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nohak\Desktop\Inventory System Project\Trial 4\"/>
    </mc:Choice>
  </mc:AlternateContent>
  <xr:revisionPtr revIDLastSave="0" documentId="13_ncr:1_{A900037B-E613-4BED-BBC6-3379B1FD6820}" xr6:coauthVersionLast="47" xr6:coauthVersionMax="47" xr10:uidLastSave="{00000000-0000-0000-0000-000000000000}"/>
  <bookViews>
    <workbookView xWindow="-110" yWindow="-110" windowWidth="25820" windowHeight="13900" firstSheet="2" activeTab="7" xr2:uid="{00000000-000D-0000-FFFF-FFFF00000000}"/>
  </bookViews>
  <sheets>
    <sheet name="PriceList" sheetId="11" state="hidden" r:id="rId1"/>
    <sheet name="Inventory_Log" sheetId="1" state="hidden" r:id="rId2"/>
    <sheet name="Ledger" sheetId="10" r:id="rId3"/>
    <sheet name="Employees" sheetId="6" r:id="rId4"/>
    <sheet name="Locations" sheetId="5" r:id="rId5"/>
    <sheet name="Products" sheetId="4" r:id="rId6"/>
    <sheet name="Pivots" sheetId="13" state="hidden" r:id="rId7"/>
    <sheet name="DashBoard" sheetId="16" r:id="rId8"/>
    <sheet name="Inventory" sheetId="15" r:id="rId9"/>
  </sheets>
  <definedNames>
    <definedName name="_xlnm._FilterDatabase" localSheetId="1" hidden="1">Inventory_Log!$A$1:$S$5737</definedName>
    <definedName name="Branch_List">Locations[Branch_ID]</definedName>
    <definedName name="Emp_List">Employees[Employee_ID]</definedName>
    <definedName name="ExternalData_1" localSheetId="3" hidden="1">Employees!$A$1:$D$16</definedName>
    <definedName name="ExternalData_1" localSheetId="4" hidden="1">Locations!$A$1:$D$6</definedName>
    <definedName name="ExternalData_1" localSheetId="0" hidden="1">PriceList!$A$1:$D$663</definedName>
    <definedName name="ExternalData_1" localSheetId="5" hidden="1">Products!$A$1:$E$149</definedName>
    <definedName name="SKU_List">Products[SKU]</definedName>
    <definedName name="Slicer_Branch_Name">#N/A</definedName>
    <definedName name="Slicer_Branch_Name1">#N/A</definedName>
    <definedName name="Slicer_Category">#N/A</definedName>
    <definedName name="Slicer_Category1">#N/A</definedName>
    <definedName name="Slicer_Color">#N/A</definedName>
    <definedName name="Slicer_Product_Name">#N/A</definedName>
    <definedName name="Slicer_Size">#N/A</definedName>
    <definedName name="Timeline_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s>
  <extLst>
    <ext xmlns:x14="http://schemas.microsoft.com/office/spreadsheetml/2009/9/main" uri="{876F7934-8845-4945-9796-88D515C7AA90}">
      <x14:pivotCaches>
        <pivotCache cacheId="9" r:id="rId19"/>
        <pivotCache cacheId="10"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Products_e7f33ea4-1d74-4a4e-9313-365cf4e7a0f5" name="Products" connection="Query - Products"/>
          <x15:modelTable id="Locations_3978415b-6ea5-44ae-ad62-eefece16950b" name="Locations" connection="Query - Locations"/>
          <x15:modelTable id="Employees_03af5b5e-3fb6-4308-8299-8037bd82a28e" name="Employees" connection="Query - Employees"/>
          <x15:modelTable id="Transactions_1042b37f-3bf5-40aa-b415-27771ef09dd5" name="Transactions" connection="Query - Transactions"/>
        </x15:modelTables>
        <x15:modelRelationships>
          <x15:modelRelationship fromTable="Transactions" fromColumn="SKU" toTable="Products" toColumn="SKU"/>
          <x15:modelRelationship fromTable="Transactions" fromColumn="Employee_ID" toTable="Employees" toColumn="Employee_ID"/>
          <x15:modelRelationship fromTable="Transactions" fromColumn="Branch_ID" toTable="Locations" toColumn="Branch_ID"/>
        </x15:modelRelationships>
        <x15:extLst>
          <ext xmlns:x16="http://schemas.microsoft.com/office/spreadsheetml/2014/11/main" uri="{9835A34E-60A6-4A7C-AAB8-D5F71C897F49}">
            <x16:modelTimeGroupings>
              <x16:modelTimeGrouping tableName="Transac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0" l="1"/>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337" i="10"/>
  <c r="J2338" i="10"/>
  <c r="J2339" i="10"/>
  <c r="J2340" i="10"/>
  <c r="J2341" i="10"/>
  <c r="J2342" i="10"/>
  <c r="J2343" i="10"/>
  <c r="J2344" i="10"/>
  <c r="J2345" i="10"/>
  <c r="J2346" i="10"/>
  <c r="J2347" i="10"/>
  <c r="J2348" i="10"/>
  <c r="J2349" i="10"/>
  <c r="J2350" i="10"/>
  <c r="J2351" i="10"/>
  <c r="J2352" i="10"/>
  <c r="J2353" i="10"/>
  <c r="J2354" i="10"/>
  <c r="J2355" i="10"/>
  <c r="J2356" i="10"/>
  <c r="J2357" i="10"/>
  <c r="J2358" i="10"/>
  <c r="J2359" i="10"/>
  <c r="J2360" i="10"/>
  <c r="J2361" i="10"/>
  <c r="J2362" i="10"/>
  <c r="J2363" i="10"/>
  <c r="J2364" i="10"/>
  <c r="J2365" i="10"/>
  <c r="J2366" i="10"/>
  <c r="J2367" i="10"/>
  <c r="J2368" i="10"/>
  <c r="J2369" i="10"/>
  <c r="J2370" i="10"/>
  <c r="J2371" i="10"/>
  <c r="J2372" i="10"/>
  <c r="J2373" i="10"/>
  <c r="J2374" i="10"/>
  <c r="J2375" i="10"/>
  <c r="J2376" i="10"/>
  <c r="J2377" i="10"/>
  <c r="J2378" i="10"/>
  <c r="J2379" i="10"/>
  <c r="J2380" i="10"/>
  <c r="J2381" i="10"/>
  <c r="J2382" i="10"/>
  <c r="J2383" i="10"/>
  <c r="J2384" i="10"/>
  <c r="J2385" i="10"/>
  <c r="J2386" i="10"/>
  <c r="J2387" i="10"/>
  <c r="J2388" i="10"/>
  <c r="J2389" i="10"/>
  <c r="J2390" i="10"/>
  <c r="J2391" i="10"/>
  <c r="J2392" i="10"/>
  <c r="J2393" i="10"/>
  <c r="J2394" i="10"/>
  <c r="J2395" i="10"/>
  <c r="J2396" i="10"/>
  <c r="J2397" i="10"/>
  <c r="J2398" i="10"/>
  <c r="J2399" i="10"/>
  <c r="J2400" i="10"/>
  <c r="J2401" i="10"/>
  <c r="J2402" i="10"/>
  <c r="J2403" i="10"/>
  <c r="J2404" i="10"/>
  <c r="J2405" i="10"/>
  <c r="J2406" i="10"/>
  <c r="J2407" i="10"/>
  <c r="J2408" i="10"/>
  <c r="J2409" i="10"/>
  <c r="J2410" i="10"/>
  <c r="J2411" i="10"/>
  <c r="J2412" i="10"/>
  <c r="J2413" i="10"/>
  <c r="J2414" i="10"/>
  <c r="J2415" i="10"/>
  <c r="J2416" i="10"/>
  <c r="J2417" i="10"/>
  <c r="J2418" i="10"/>
  <c r="J2419" i="10"/>
  <c r="J2420" i="10"/>
  <c r="J2421" i="10"/>
  <c r="J2422" i="10"/>
  <c r="J2423" i="10"/>
  <c r="J2424" i="10"/>
  <c r="J2425" i="10"/>
  <c r="J2426" i="10"/>
  <c r="J2427" i="10"/>
  <c r="J2428" i="10"/>
  <c r="J2429" i="10"/>
  <c r="J2430" i="10"/>
  <c r="J2431" i="10"/>
  <c r="J2432" i="10"/>
  <c r="J2433" i="10"/>
  <c r="J2434" i="10"/>
  <c r="J2435" i="10"/>
  <c r="J2436" i="10"/>
  <c r="J2437" i="10"/>
  <c r="J2438" i="10"/>
  <c r="J2439" i="10"/>
  <c r="J2440" i="10"/>
  <c r="J2441" i="10"/>
  <c r="J2442" i="10"/>
  <c r="J2443" i="10"/>
  <c r="J2444" i="10"/>
  <c r="J2445" i="10"/>
  <c r="J2446" i="10"/>
  <c r="J2447" i="10"/>
  <c r="J2448" i="10"/>
  <c r="J2449" i="10"/>
  <c r="J2450" i="10"/>
  <c r="J2451" i="10"/>
  <c r="J2452" i="10"/>
  <c r="J2453" i="10"/>
  <c r="J2454" i="10"/>
  <c r="J2455" i="10"/>
  <c r="J2456" i="10"/>
  <c r="J2457" i="10"/>
  <c r="J2458" i="10"/>
  <c r="J2459" i="10"/>
  <c r="J2460" i="10"/>
  <c r="J2461" i="10"/>
  <c r="J2462" i="10"/>
  <c r="J2463" i="10"/>
  <c r="J2464" i="10"/>
  <c r="J2465" i="10"/>
  <c r="J2466" i="10"/>
  <c r="J2467" i="10"/>
  <c r="J2468" i="10"/>
  <c r="J2469" i="10"/>
  <c r="J2470" i="10"/>
  <c r="J2471" i="10"/>
  <c r="J2472" i="10"/>
  <c r="J2473" i="10"/>
  <c r="J2474" i="10"/>
  <c r="J2475" i="10"/>
  <c r="J2476" i="10"/>
  <c r="J2477" i="10"/>
  <c r="J2478" i="10"/>
  <c r="J2479" i="10"/>
  <c r="J2480" i="10"/>
  <c r="J2481" i="10"/>
  <c r="J2482" i="10"/>
  <c r="J2483" i="10"/>
  <c r="J2484" i="10"/>
  <c r="J2485" i="10"/>
  <c r="J2486" i="10"/>
  <c r="J2487" i="10"/>
  <c r="J2488" i="10"/>
  <c r="J2489" i="10"/>
  <c r="J2490" i="10"/>
  <c r="J2491" i="10"/>
  <c r="J2492" i="10"/>
  <c r="J2493" i="10"/>
  <c r="J2494" i="10"/>
  <c r="J2495" i="10"/>
  <c r="J2496" i="10"/>
  <c r="J2497" i="10"/>
  <c r="J2498" i="10"/>
  <c r="J2499" i="10"/>
  <c r="J2500" i="10"/>
  <c r="J2501" i="10"/>
  <c r="J2502" i="10"/>
  <c r="J2503" i="10"/>
  <c r="J2504" i="10"/>
  <c r="J2505" i="10"/>
  <c r="J2506" i="10"/>
  <c r="J2507" i="10"/>
  <c r="J2508" i="10"/>
  <c r="J2509" i="10"/>
  <c r="J2510" i="10"/>
  <c r="J2511" i="10"/>
  <c r="J2512" i="10"/>
  <c r="J2513" i="10"/>
  <c r="J2514" i="10"/>
  <c r="J2515" i="10"/>
  <c r="J2516" i="10"/>
  <c r="J2517" i="10"/>
  <c r="J2518" i="10"/>
  <c r="J2519" i="10"/>
  <c r="J2520" i="10"/>
  <c r="J2521" i="10"/>
  <c r="J2522" i="10"/>
  <c r="J2523" i="10"/>
  <c r="J2524" i="10"/>
  <c r="J2525" i="10"/>
  <c r="J2526" i="10"/>
  <c r="J2527" i="10"/>
  <c r="J2528" i="10"/>
  <c r="J2529" i="10"/>
  <c r="J2530" i="10"/>
  <c r="J2531" i="10"/>
  <c r="J2532" i="10"/>
  <c r="J2533" i="10"/>
  <c r="J2534" i="10"/>
  <c r="J2535" i="10"/>
  <c r="J2536" i="10"/>
  <c r="J2537" i="10"/>
  <c r="J2538" i="10"/>
  <c r="J2539" i="10"/>
  <c r="J2540" i="10"/>
  <c r="J2541" i="10"/>
  <c r="J2542" i="10"/>
  <c r="J2543" i="10"/>
  <c r="J2544" i="10"/>
  <c r="J2545" i="10"/>
  <c r="J2546" i="10"/>
  <c r="J2547" i="10"/>
  <c r="J2548" i="10"/>
  <c r="J2549" i="10"/>
  <c r="J2550" i="10"/>
  <c r="J2551" i="10"/>
  <c r="J2552" i="10"/>
  <c r="J2553" i="10"/>
  <c r="J2554" i="10"/>
  <c r="J2555" i="10"/>
  <c r="J2556" i="10"/>
  <c r="J2557" i="10"/>
  <c r="J2558" i="10"/>
  <c r="J2559" i="10"/>
  <c r="J2560" i="10"/>
  <c r="J2561" i="10"/>
  <c r="J2562" i="10"/>
  <c r="J2563" i="10"/>
  <c r="J2564" i="10"/>
  <c r="J2565" i="10"/>
  <c r="J2566" i="10"/>
  <c r="J2567" i="10"/>
  <c r="J2568" i="10"/>
  <c r="J2569" i="10"/>
  <c r="J2570" i="10"/>
  <c r="J2571" i="10"/>
  <c r="J2572" i="10"/>
  <c r="J2573" i="10"/>
  <c r="J2574" i="10"/>
  <c r="J2575" i="10"/>
  <c r="J2576" i="10"/>
  <c r="J2577" i="10"/>
  <c r="J2578" i="10"/>
  <c r="J2579" i="10"/>
  <c r="J2580" i="10"/>
  <c r="J2581" i="10"/>
  <c r="J2582" i="10"/>
  <c r="J2583" i="10"/>
  <c r="J2584" i="10"/>
  <c r="J2585" i="10"/>
  <c r="J2586" i="10"/>
  <c r="J2587" i="10"/>
  <c r="J2588" i="10"/>
  <c r="J2589" i="10"/>
  <c r="J2590" i="10"/>
  <c r="J2591" i="10"/>
  <c r="J2592" i="10"/>
  <c r="J2593" i="10"/>
  <c r="J2594" i="10"/>
  <c r="J2595" i="10"/>
  <c r="J2596" i="10"/>
  <c r="J2597" i="10"/>
  <c r="J2598" i="10"/>
  <c r="J2599" i="10"/>
  <c r="J2600" i="10"/>
  <c r="J2601" i="10"/>
  <c r="J2602" i="10"/>
  <c r="J2603" i="10"/>
  <c r="J2604" i="10"/>
  <c r="J2605" i="10"/>
  <c r="J2606" i="10"/>
  <c r="J2607" i="10"/>
  <c r="J2608" i="10"/>
  <c r="J2609" i="10"/>
  <c r="J2610" i="10"/>
  <c r="J2611" i="10"/>
  <c r="J2612" i="10"/>
  <c r="J2613" i="10"/>
  <c r="J2614" i="10"/>
  <c r="J2615" i="10"/>
  <c r="J2616" i="10"/>
  <c r="J2617" i="10"/>
  <c r="J2618" i="10"/>
  <c r="J2619" i="10"/>
  <c r="J2620" i="10"/>
  <c r="J2621" i="10"/>
  <c r="J2622" i="10"/>
  <c r="J2623" i="10"/>
  <c r="J2624" i="10"/>
  <c r="J2625" i="10"/>
  <c r="J2626" i="10"/>
  <c r="J2627" i="10"/>
  <c r="J2628" i="10"/>
  <c r="J2629" i="10"/>
  <c r="J2630" i="10"/>
  <c r="J2631" i="10"/>
  <c r="J2632" i="10"/>
  <c r="J2633" i="10"/>
  <c r="J2634" i="10"/>
  <c r="J2635" i="10"/>
  <c r="J2636" i="10"/>
  <c r="J2637" i="10"/>
  <c r="J2638" i="10"/>
  <c r="J2639" i="10"/>
  <c r="J2640" i="10"/>
  <c r="J2641" i="10"/>
  <c r="J2642" i="10"/>
  <c r="J2643" i="10"/>
  <c r="J2644" i="10"/>
  <c r="J2645" i="10"/>
  <c r="J2646" i="10"/>
  <c r="J2647" i="10"/>
  <c r="J2648" i="10"/>
  <c r="J2649" i="10"/>
  <c r="J2650" i="10"/>
  <c r="J2651" i="10"/>
  <c r="J2652" i="10"/>
  <c r="J2653" i="10"/>
  <c r="J2654" i="10"/>
  <c r="J2655" i="10"/>
  <c r="J2656" i="10"/>
  <c r="J2657" i="10"/>
  <c r="J2658" i="10"/>
  <c r="J2659" i="10"/>
  <c r="J2660" i="10"/>
  <c r="J2661" i="10"/>
  <c r="J2662" i="10"/>
  <c r="J2663" i="10"/>
  <c r="J2664" i="10"/>
  <c r="J2665" i="10"/>
  <c r="J2666" i="10"/>
  <c r="J2667" i="10"/>
  <c r="J2668" i="10"/>
  <c r="J2669" i="10"/>
  <c r="J2670" i="10"/>
  <c r="J2671" i="10"/>
  <c r="J2672" i="10"/>
  <c r="J2673" i="10"/>
  <c r="J2674" i="10"/>
  <c r="J2675" i="10"/>
  <c r="J2676" i="10"/>
  <c r="J2677" i="10"/>
  <c r="J2678" i="10"/>
  <c r="J2679" i="10"/>
  <c r="J2680" i="10"/>
  <c r="J2681" i="10"/>
  <c r="J2682" i="10"/>
  <c r="J2683" i="10"/>
  <c r="J2684" i="10"/>
  <c r="J2685" i="10"/>
  <c r="J2686" i="10"/>
  <c r="J2687" i="10"/>
  <c r="J2688" i="10"/>
  <c r="J2689" i="10"/>
  <c r="J2690" i="10"/>
  <c r="J2691" i="10"/>
  <c r="J2692" i="10"/>
  <c r="J2693" i="10"/>
  <c r="J2694" i="10"/>
  <c r="J2695" i="10"/>
  <c r="J2696" i="10"/>
  <c r="J2697" i="10"/>
  <c r="J2698" i="10"/>
  <c r="J2699" i="10"/>
  <c r="J2700" i="10"/>
  <c r="J2701" i="10"/>
  <c r="J2702" i="10"/>
  <c r="J2703" i="10"/>
  <c r="J2704" i="10"/>
  <c r="J2705" i="10"/>
  <c r="J2706" i="10"/>
  <c r="J2707" i="10"/>
  <c r="J2708" i="10"/>
  <c r="J2709" i="10"/>
  <c r="J2710" i="10"/>
  <c r="J2711" i="10"/>
  <c r="J2712" i="10"/>
  <c r="J2713" i="10"/>
  <c r="J2714" i="10"/>
  <c r="J2715" i="10"/>
  <c r="J2716" i="10"/>
  <c r="J2717" i="10"/>
  <c r="J2718" i="10"/>
  <c r="J2719" i="10"/>
  <c r="J2720" i="10"/>
  <c r="J2721" i="10"/>
  <c r="J2722" i="10"/>
  <c r="J2723" i="10"/>
  <c r="J2724" i="10"/>
  <c r="J2725" i="10"/>
  <c r="J2726" i="10"/>
  <c r="J2727" i="10"/>
  <c r="J2728" i="10"/>
  <c r="J2729" i="10"/>
  <c r="J2730" i="10"/>
  <c r="J2731" i="10"/>
  <c r="J2732" i="10"/>
  <c r="J2733" i="10"/>
  <c r="J2734" i="10"/>
  <c r="J2735" i="10"/>
  <c r="J2736" i="10"/>
  <c r="J2737" i="10"/>
  <c r="J2738" i="10"/>
  <c r="J2739" i="10"/>
  <c r="J2740" i="10"/>
  <c r="J2741" i="10"/>
  <c r="J2742" i="10"/>
  <c r="J2743" i="10"/>
  <c r="J2744" i="10"/>
  <c r="J2745" i="10"/>
  <c r="J2746" i="10"/>
  <c r="J2747" i="10"/>
  <c r="J2748" i="10"/>
  <c r="J2749" i="10"/>
  <c r="J2750" i="10"/>
  <c r="J2751" i="10"/>
  <c r="J2752" i="10"/>
  <c r="J2753" i="10"/>
  <c r="J2754" i="10"/>
  <c r="J2755" i="10"/>
  <c r="J2756" i="10"/>
  <c r="J2757" i="10"/>
  <c r="J2758" i="10"/>
  <c r="J2759" i="10"/>
  <c r="J2760" i="10"/>
  <c r="J2761" i="10"/>
  <c r="J2762" i="10"/>
  <c r="J2763" i="10"/>
  <c r="J2764" i="10"/>
  <c r="J2765" i="10"/>
  <c r="J2766" i="10"/>
  <c r="J2767" i="10"/>
  <c r="J2768" i="10"/>
  <c r="J2769" i="10"/>
  <c r="J2770" i="10"/>
  <c r="J2771" i="10"/>
  <c r="J2772" i="10"/>
  <c r="J2773" i="10"/>
  <c r="J2774" i="10"/>
  <c r="J2775" i="10"/>
  <c r="J2776" i="10"/>
  <c r="J2777" i="10"/>
  <c r="J2778" i="10"/>
  <c r="J2779" i="10"/>
  <c r="J2780" i="10"/>
  <c r="J2781" i="10"/>
  <c r="J2782" i="10"/>
  <c r="J2783" i="10"/>
  <c r="J2784" i="10"/>
  <c r="J2785" i="10"/>
  <c r="J2786" i="10"/>
  <c r="J2787" i="10"/>
  <c r="J2788" i="10"/>
  <c r="J2789" i="10"/>
  <c r="J2790" i="10"/>
  <c r="J2791" i="10"/>
  <c r="J2792" i="10"/>
  <c r="J2793" i="10"/>
  <c r="J2794" i="10"/>
  <c r="J2795" i="10"/>
  <c r="J2796" i="10"/>
  <c r="J2797" i="10"/>
  <c r="J2798" i="10"/>
  <c r="J2799" i="10"/>
  <c r="J2800" i="10"/>
  <c r="J2801" i="10"/>
  <c r="J2802" i="10"/>
  <c r="J2803" i="10"/>
  <c r="J2804" i="10"/>
  <c r="J2805" i="10"/>
  <c r="J2806" i="10"/>
  <c r="J2807" i="10"/>
  <c r="J2808" i="10"/>
  <c r="J2809" i="10"/>
  <c r="J2810" i="10"/>
  <c r="J2811" i="10"/>
  <c r="J2812" i="10"/>
  <c r="J2813" i="10"/>
  <c r="J2814" i="10"/>
  <c r="J2815" i="10"/>
  <c r="J2816" i="10"/>
  <c r="J2817" i="10"/>
  <c r="J2818" i="10"/>
  <c r="J2819" i="10"/>
  <c r="J2820" i="10"/>
  <c r="J2821" i="10"/>
  <c r="J2822" i="10"/>
  <c r="J2823" i="10"/>
  <c r="J2824" i="10"/>
  <c r="J2825" i="10"/>
  <c r="J2826" i="10"/>
  <c r="J2827" i="10"/>
  <c r="J2828" i="10"/>
  <c r="J2829" i="10"/>
  <c r="J2830" i="10"/>
  <c r="J2831" i="10"/>
  <c r="J2832" i="10"/>
  <c r="J2833" i="10"/>
  <c r="J2834" i="10"/>
  <c r="J2835" i="10"/>
  <c r="J2836" i="10"/>
  <c r="J2837" i="10"/>
  <c r="J2838" i="10"/>
  <c r="J2839" i="10"/>
  <c r="J2840" i="10"/>
  <c r="J2841" i="10"/>
  <c r="J2842" i="10"/>
  <c r="J2843" i="10"/>
  <c r="J2844" i="10"/>
  <c r="J2845" i="10"/>
  <c r="J2846" i="10"/>
  <c r="J2847" i="10"/>
  <c r="J2848" i="10"/>
  <c r="J2849" i="10"/>
  <c r="J2850" i="10"/>
  <c r="J2851" i="10"/>
  <c r="J2852" i="10"/>
  <c r="J2853" i="10"/>
  <c r="J2854" i="10"/>
  <c r="J2855" i="10"/>
  <c r="J2856" i="10"/>
  <c r="J2857" i="10"/>
  <c r="J2858" i="10"/>
  <c r="J2859" i="10"/>
  <c r="J2860" i="10"/>
  <c r="J2861" i="10"/>
  <c r="J2862" i="10"/>
  <c r="J2863" i="10"/>
  <c r="J2864" i="10"/>
  <c r="J2865" i="10"/>
  <c r="J2866" i="10"/>
  <c r="J2867" i="10"/>
  <c r="J2868" i="10"/>
  <c r="J2869" i="10"/>
  <c r="J2870" i="10"/>
  <c r="J2871" i="10"/>
  <c r="J2872" i="10"/>
  <c r="J2873" i="10"/>
  <c r="J2874" i="10"/>
  <c r="J2875" i="10"/>
  <c r="J2876" i="10"/>
  <c r="J2877" i="10"/>
  <c r="J2878" i="10"/>
  <c r="J2879" i="10"/>
  <c r="J2880" i="10"/>
  <c r="J2881" i="10"/>
  <c r="J2882" i="10"/>
  <c r="J2883" i="10"/>
  <c r="J2884" i="10"/>
  <c r="J2885" i="10"/>
  <c r="J2886" i="10"/>
  <c r="J2887" i="10"/>
  <c r="J2888" i="10"/>
  <c r="J2889" i="10"/>
  <c r="J2890" i="10"/>
  <c r="J2891" i="10"/>
  <c r="J2892" i="10"/>
  <c r="J2893" i="10"/>
  <c r="J2894" i="10"/>
  <c r="J2895" i="10"/>
  <c r="J2896" i="10"/>
  <c r="J2897" i="10"/>
  <c r="J2898" i="10"/>
  <c r="J2899" i="10"/>
  <c r="J2900" i="10"/>
  <c r="J2901" i="10"/>
  <c r="J2902" i="10"/>
  <c r="J2903" i="10"/>
  <c r="J2904" i="10"/>
  <c r="J2905" i="10"/>
  <c r="J2906" i="10"/>
  <c r="J2907" i="10"/>
  <c r="J2908" i="10"/>
  <c r="J2909" i="10"/>
  <c r="J2910" i="10"/>
  <c r="J2911" i="10"/>
  <c r="J2912" i="10"/>
  <c r="J2913" i="10"/>
  <c r="J2914" i="10"/>
  <c r="J2915" i="10"/>
  <c r="J2916" i="10"/>
  <c r="J2917" i="10"/>
  <c r="J2918" i="10"/>
  <c r="J2919" i="10"/>
  <c r="J2920" i="10"/>
  <c r="J2921" i="10"/>
  <c r="J2922" i="10"/>
  <c r="J2923" i="10"/>
  <c r="J2924" i="10"/>
  <c r="J2925" i="10"/>
  <c r="J2926" i="10"/>
  <c r="J2927" i="10"/>
  <c r="J2928" i="10"/>
  <c r="J2929" i="10"/>
  <c r="J2930" i="10"/>
  <c r="J2931" i="10"/>
  <c r="J2932" i="10"/>
  <c r="J2933" i="10"/>
  <c r="J2934" i="10"/>
  <c r="J2935" i="10"/>
  <c r="J2936" i="10"/>
  <c r="J2937" i="10"/>
  <c r="J2938" i="10"/>
  <c r="J2939" i="10"/>
  <c r="J2940" i="10"/>
  <c r="J2941" i="10"/>
  <c r="J2942" i="10"/>
  <c r="J2943" i="10"/>
  <c r="J2944" i="10"/>
  <c r="J2945" i="10"/>
  <c r="J2946" i="10"/>
  <c r="J2947" i="10"/>
  <c r="J2948" i="10"/>
  <c r="J2949" i="10"/>
  <c r="J2950" i="10"/>
  <c r="J2951" i="10"/>
  <c r="J2952" i="10"/>
  <c r="J2953" i="10"/>
  <c r="J2954" i="10"/>
  <c r="J2955" i="10"/>
  <c r="J2956" i="10"/>
  <c r="J2957" i="10"/>
  <c r="J2958" i="10"/>
  <c r="J2959" i="10"/>
  <c r="J2960" i="10"/>
  <c r="J2961" i="10"/>
  <c r="J2962" i="10"/>
  <c r="J2963" i="10"/>
  <c r="J2964" i="10"/>
  <c r="J2965" i="10"/>
  <c r="J2966" i="10"/>
  <c r="J2967" i="10"/>
  <c r="J2968" i="10"/>
  <c r="J2969" i="10"/>
  <c r="J2970" i="10"/>
  <c r="J2971" i="10"/>
  <c r="J2972" i="10"/>
  <c r="J2973" i="10"/>
  <c r="J2974" i="10"/>
  <c r="J2975" i="10"/>
  <c r="J2976" i="10"/>
  <c r="J2977" i="10"/>
  <c r="J2978" i="10"/>
  <c r="J2979" i="10"/>
  <c r="J2980" i="10"/>
  <c r="J2981" i="10"/>
  <c r="J2982" i="10"/>
  <c r="J2983" i="10"/>
  <c r="J2984" i="10"/>
  <c r="J2985" i="10"/>
  <c r="J2986" i="10"/>
  <c r="J2987" i="10"/>
  <c r="J2988" i="10"/>
  <c r="J2989" i="10"/>
  <c r="J2990" i="10"/>
  <c r="J2991" i="10"/>
  <c r="J2992" i="10"/>
  <c r="J2993" i="10"/>
  <c r="J2994" i="10"/>
  <c r="J2995" i="10"/>
  <c r="J2996" i="10"/>
  <c r="J2997" i="10"/>
  <c r="J2998" i="10"/>
  <c r="J2999" i="10"/>
  <c r="J3000" i="10"/>
  <c r="J3001" i="10"/>
  <c r="J3002" i="10"/>
  <c r="J3003" i="10"/>
  <c r="J3004" i="10"/>
  <c r="J3005" i="10"/>
  <c r="J3006" i="10"/>
  <c r="J3007" i="10"/>
  <c r="J3008" i="10"/>
  <c r="J3009" i="10"/>
  <c r="J3010" i="10"/>
  <c r="J3011" i="10"/>
  <c r="J3012" i="10"/>
  <c r="J3013" i="10"/>
  <c r="J3014" i="10"/>
  <c r="J3015" i="10"/>
  <c r="J3016" i="10"/>
  <c r="J3017" i="10"/>
  <c r="J3018" i="10"/>
  <c r="J3019" i="10"/>
  <c r="J3020" i="10"/>
  <c r="J3021" i="10"/>
  <c r="J3022" i="10"/>
  <c r="J3023" i="10"/>
  <c r="J3024" i="10"/>
  <c r="J3025" i="10"/>
  <c r="J3026" i="10"/>
  <c r="J3027" i="10"/>
  <c r="J3028" i="10"/>
  <c r="J3029" i="10"/>
  <c r="J3030" i="10"/>
  <c r="J3031" i="10"/>
  <c r="J3032" i="10"/>
  <c r="J3033" i="10"/>
  <c r="J3034" i="10"/>
  <c r="J3035" i="10"/>
  <c r="J3036" i="10"/>
  <c r="J3037" i="10"/>
  <c r="J3038" i="10"/>
  <c r="J3039" i="10"/>
  <c r="J3040" i="10"/>
  <c r="J3041" i="10"/>
  <c r="J3042" i="10"/>
  <c r="J3043" i="10"/>
  <c r="J3044" i="10"/>
  <c r="J3045" i="10"/>
  <c r="J3046" i="10"/>
  <c r="J3047" i="10"/>
  <c r="J3048" i="10"/>
  <c r="J3049" i="10"/>
  <c r="J3050" i="10"/>
  <c r="J3051" i="10"/>
  <c r="J3052" i="10"/>
  <c r="J3053" i="10"/>
  <c r="J3054" i="10"/>
  <c r="J3055" i="10"/>
  <c r="J3056" i="10"/>
  <c r="J3057" i="10"/>
  <c r="J3058" i="10"/>
  <c r="J3059" i="10"/>
  <c r="J3060" i="10"/>
  <c r="J3061" i="10"/>
  <c r="J3062" i="10"/>
  <c r="J3063" i="10"/>
  <c r="J3064" i="10"/>
  <c r="J3065" i="10"/>
  <c r="J3066" i="10"/>
  <c r="J3067" i="10"/>
  <c r="J3068" i="10"/>
  <c r="J3069" i="10"/>
  <c r="J3070" i="10"/>
  <c r="J3071" i="10"/>
  <c r="J3072" i="10"/>
  <c r="J3073" i="10"/>
  <c r="J3074" i="10"/>
  <c r="J3075" i="10"/>
  <c r="J3076" i="10"/>
  <c r="J3077" i="10"/>
  <c r="J3078" i="10"/>
  <c r="J3079" i="10"/>
  <c r="J3080" i="10"/>
  <c r="J3081" i="10"/>
  <c r="J3082" i="10"/>
  <c r="J3083" i="10"/>
  <c r="J3084" i="10"/>
  <c r="J3085" i="10"/>
  <c r="J3086" i="10"/>
  <c r="J3087" i="10"/>
  <c r="J3088" i="10"/>
  <c r="J3089" i="10"/>
  <c r="J3090" i="10"/>
  <c r="J3091" i="10"/>
  <c r="J3092" i="10"/>
  <c r="J3093" i="10"/>
  <c r="J3094" i="10"/>
  <c r="J3095" i="10"/>
  <c r="J3096" i="10"/>
  <c r="J3097" i="10"/>
  <c r="J3098" i="10"/>
  <c r="J3099" i="10"/>
  <c r="J3100" i="10"/>
  <c r="J3101" i="10"/>
  <c r="J3102" i="10"/>
  <c r="J3103" i="10"/>
  <c r="J3104" i="10"/>
  <c r="J3105" i="10"/>
  <c r="J3106" i="10"/>
  <c r="J3107" i="10"/>
  <c r="J3108" i="10"/>
  <c r="J3109" i="10"/>
  <c r="J3110" i="10"/>
  <c r="J3111" i="10"/>
  <c r="J3112" i="10"/>
  <c r="J3113" i="10"/>
  <c r="J3114" i="10"/>
  <c r="J3115" i="10"/>
  <c r="J3116" i="10"/>
  <c r="J3117" i="10"/>
  <c r="J3118" i="10"/>
  <c r="J3119" i="10"/>
  <c r="J3120" i="10"/>
  <c r="J3121" i="10"/>
  <c r="J3122" i="10"/>
  <c r="J3123" i="10"/>
  <c r="J3124" i="10"/>
  <c r="J3125" i="10"/>
  <c r="J3126" i="10"/>
  <c r="J3127" i="10"/>
  <c r="J3128" i="10"/>
  <c r="J3129" i="10"/>
  <c r="J3130" i="10"/>
  <c r="J3131" i="10"/>
  <c r="J3132" i="10"/>
  <c r="J3133" i="10"/>
  <c r="J3134" i="10"/>
  <c r="J3135" i="10"/>
  <c r="J3136" i="10"/>
  <c r="J3137" i="10"/>
  <c r="J3138" i="10"/>
  <c r="J3139" i="10"/>
  <c r="J3140" i="10"/>
  <c r="J3141" i="10"/>
  <c r="J3142" i="10"/>
  <c r="J3143" i="10"/>
  <c r="J3144" i="10"/>
  <c r="J3145" i="10"/>
  <c r="J3146" i="10"/>
  <c r="J3147" i="10"/>
  <c r="J3148" i="10"/>
  <c r="J3149" i="10"/>
  <c r="J3150" i="10"/>
  <c r="J3151" i="10"/>
  <c r="J3152" i="10"/>
  <c r="J3153" i="10"/>
  <c r="J3154" i="10"/>
  <c r="J3155" i="10"/>
  <c r="J3156" i="10"/>
  <c r="J3157" i="10"/>
  <c r="J3158" i="10"/>
  <c r="J3159" i="10"/>
  <c r="J3160" i="10"/>
  <c r="J3161" i="10"/>
  <c r="J3162" i="10"/>
  <c r="J3163" i="10"/>
  <c r="J3164" i="10"/>
  <c r="J3165" i="10"/>
  <c r="J3166" i="10"/>
  <c r="J3167" i="10"/>
  <c r="J3168" i="10"/>
  <c r="J3169" i="10"/>
  <c r="J3170" i="10"/>
  <c r="J3171" i="10"/>
  <c r="J3172" i="10"/>
  <c r="J3173" i="10"/>
  <c r="J3174" i="10"/>
  <c r="J3175" i="10"/>
  <c r="J3176" i="10"/>
  <c r="J3177" i="10"/>
  <c r="J3178" i="10"/>
  <c r="J3179" i="10"/>
  <c r="J3180" i="10"/>
  <c r="J3181" i="10"/>
  <c r="J3182" i="10"/>
  <c r="J3183" i="10"/>
  <c r="J3184" i="10"/>
  <c r="J3185" i="10"/>
  <c r="J3186" i="10"/>
  <c r="J3187" i="10"/>
  <c r="J3188" i="10"/>
  <c r="J3189" i="10"/>
  <c r="J3190" i="10"/>
  <c r="J3191" i="10"/>
  <c r="J3192" i="10"/>
  <c r="J3193" i="10"/>
  <c r="J3194" i="10"/>
  <c r="J3195" i="10"/>
  <c r="J3196" i="10"/>
  <c r="J3197" i="10"/>
  <c r="J3198" i="10"/>
  <c r="J3199" i="10"/>
  <c r="J3200" i="10"/>
  <c r="J3201" i="10"/>
  <c r="J3202" i="10"/>
  <c r="J3203" i="10"/>
  <c r="J3204" i="10"/>
  <c r="J3205" i="10"/>
  <c r="J3206" i="10"/>
  <c r="J3207" i="10"/>
  <c r="J3208" i="10"/>
  <c r="J3209" i="10"/>
  <c r="J3210" i="10"/>
  <c r="J3211" i="10"/>
  <c r="J3212" i="10"/>
  <c r="J3213" i="10"/>
  <c r="J3214" i="10"/>
  <c r="J3215" i="10"/>
  <c r="J3216" i="10"/>
  <c r="J3217" i="10"/>
  <c r="J3218" i="10"/>
  <c r="J3219" i="10"/>
  <c r="J3220" i="10"/>
  <c r="J3221" i="10"/>
  <c r="J3222" i="10"/>
  <c r="J3223" i="10"/>
  <c r="J3224" i="10"/>
  <c r="J3225" i="10"/>
  <c r="J3226" i="10"/>
  <c r="J3227" i="10"/>
  <c r="J3228" i="10"/>
  <c r="J3229" i="10"/>
  <c r="J3230" i="10"/>
  <c r="J3231" i="10"/>
  <c r="J3232" i="10"/>
  <c r="J3233" i="10"/>
  <c r="J3234" i="10"/>
  <c r="J3235" i="10"/>
  <c r="J3236" i="10"/>
  <c r="J3237" i="10"/>
  <c r="J3238" i="10"/>
  <c r="J3239" i="10"/>
  <c r="J3240" i="10"/>
  <c r="J3241" i="10"/>
  <c r="J3242" i="10"/>
  <c r="J3243" i="10"/>
  <c r="J3244" i="10"/>
  <c r="J3245" i="10"/>
  <c r="J3246" i="10"/>
  <c r="J3247" i="10"/>
  <c r="J3248" i="10"/>
  <c r="J3249" i="10"/>
  <c r="J3250" i="10"/>
  <c r="J3251" i="10"/>
  <c r="J3252" i="10"/>
  <c r="J3253" i="10"/>
  <c r="J3254" i="10"/>
  <c r="J3255" i="10"/>
  <c r="J3256" i="10"/>
  <c r="J3257" i="10"/>
  <c r="J3258" i="10"/>
  <c r="J3259" i="10"/>
  <c r="J3260" i="10"/>
  <c r="J3261" i="10"/>
  <c r="J3262" i="10"/>
  <c r="J3263" i="10"/>
  <c r="J3264" i="10"/>
  <c r="J3265" i="10"/>
  <c r="J3266" i="10"/>
  <c r="J3267" i="10"/>
  <c r="J3268" i="10"/>
  <c r="J3269" i="10"/>
  <c r="J3270" i="10"/>
  <c r="J3271" i="10"/>
  <c r="J3272" i="10"/>
  <c r="J3273" i="10"/>
  <c r="J3274" i="10"/>
  <c r="J3275" i="10"/>
  <c r="J3276" i="10"/>
  <c r="J3277" i="10"/>
  <c r="J3278" i="10"/>
  <c r="J3279" i="10"/>
  <c r="J3280" i="10"/>
  <c r="J3281" i="10"/>
  <c r="J3282" i="10"/>
  <c r="J3283" i="10"/>
  <c r="J3284" i="10"/>
  <c r="J3285" i="10"/>
  <c r="J3286" i="10"/>
  <c r="J3287" i="10"/>
  <c r="J3288" i="10"/>
  <c r="J3289" i="10"/>
  <c r="J3290" i="10"/>
  <c r="J3291" i="10"/>
  <c r="J3292" i="10"/>
  <c r="J3293" i="10"/>
  <c r="J3294" i="10"/>
  <c r="J3295" i="10"/>
  <c r="J3296" i="10"/>
  <c r="J3297" i="10"/>
  <c r="J3298" i="10"/>
  <c r="J3299" i="10"/>
  <c r="J3300" i="10"/>
  <c r="J3301" i="10"/>
  <c r="J3302" i="10"/>
  <c r="J3303" i="10"/>
  <c r="J3304" i="10"/>
  <c r="J3305" i="10"/>
  <c r="J3306" i="10"/>
  <c r="J3307" i="10"/>
  <c r="J3308" i="10"/>
  <c r="J3309" i="10"/>
  <c r="J3310" i="10"/>
  <c r="J3311" i="10"/>
  <c r="J3312" i="10"/>
  <c r="J3313" i="10"/>
  <c r="J3314" i="10"/>
  <c r="J3315" i="10"/>
  <c r="J3316" i="10"/>
  <c r="J3317" i="10"/>
  <c r="J3318" i="10"/>
  <c r="J3319" i="10"/>
  <c r="J3320" i="10"/>
  <c r="J3321" i="10"/>
  <c r="J3322" i="10"/>
  <c r="J3323" i="10"/>
  <c r="J3324" i="10"/>
  <c r="J3325" i="10"/>
  <c r="J3326" i="10"/>
  <c r="J3327" i="10"/>
  <c r="J3328" i="10"/>
  <c r="J3329" i="10"/>
  <c r="J3330" i="10"/>
  <c r="J3331" i="10"/>
  <c r="J3332" i="10"/>
  <c r="J3333" i="10"/>
  <c r="J3334" i="10"/>
  <c r="J3335" i="10"/>
  <c r="J3336" i="10"/>
  <c r="J3337" i="10"/>
  <c r="J3338" i="10"/>
  <c r="J3339" i="10"/>
  <c r="J3340" i="10"/>
  <c r="J3341" i="10"/>
  <c r="J3342" i="10"/>
  <c r="J3343" i="10"/>
  <c r="J3344" i="10"/>
  <c r="J3345" i="10"/>
  <c r="J3346" i="10"/>
  <c r="J3347" i="10"/>
  <c r="J3348" i="10"/>
  <c r="J3349" i="10"/>
  <c r="J3350" i="10"/>
  <c r="J3351" i="10"/>
  <c r="J3352" i="10"/>
  <c r="J3353" i="10"/>
  <c r="J3354" i="10"/>
  <c r="J3355" i="10"/>
  <c r="J3356" i="10"/>
  <c r="J3357" i="10"/>
  <c r="J3358" i="10"/>
  <c r="J3359" i="10"/>
  <c r="J3360" i="10"/>
  <c r="J3361" i="10"/>
  <c r="J3362" i="10"/>
  <c r="J3363" i="10"/>
  <c r="J3364" i="10"/>
  <c r="J3365" i="10"/>
  <c r="J3366" i="10"/>
  <c r="J3367" i="10"/>
  <c r="J3368" i="10"/>
  <c r="J3369" i="10"/>
  <c r="J3370" i="10"/>
  <c r="J3371" i="10"/>
  <c r="J3372" i="10"/>
  <c r="J3373" i="10"/>
  <c r="J3374" i="10"/>
  <c r="J3375" i="10"/>
  <c r="J3376" i="10"/>
  <c r="J3377" i="10"/>
  <c r="J3378" i="10"/>
  <c r="J3379" i="10"/>
  <c r="J3380" i="10"/>
  <c r="J3381" i="10"/>
  <c r="J3382" i="10"/>
  <c r="J3383" i="10"/>
  <c r="J3384" i="10"/>
  <c r="J3385" i="10"/>
  <c r="J3386" i="10"/>
  <c r="J3387" i="10"/>
  <c r="J3388" i="10"/>
  <c r="J3389" i="10"/>
  <c r="J3390" i="10"/>
  <c r="J3391" i="10"/>
  <c r="J3392" i="10"/>
  <c r="J3393" i="10"/>
  <c r="J3394" i="10"/>
  <c r="J3395" i="10"/>
  <c r="J3396" i="10"/>
  <c r="J3397" i="10"/>
  <c r="J3398" i="10"/>
  <c r="J3399" i="10"/>
  <c r="J3400" i="10"/>
  <c r="J3401" i="10"/>
  <c r="J3402" i="10"/>
  <c r="J3403" i="10"/>
  <c r="J3404" i="10"/>
  <c r="J3405" i="10"/>
  <c r="J3406" i="10"/>
  <c r="J3407" i="10"/>
  <c r="J3408" i="10"/>
  <c r="J3409" i="10"/>
  <c r="J3410" i="10"/>
  <c r="J3411" i="10"/>
  <c r="J3412" i="10"/>
  <c r="J3413" i="10"/>
  <c r="J3414" i="10"/>
  <c r="J3415" i="10"/>
  <c r="J3416" i="10"/>
  <c r="J3417" i="10"/>
  <c r="J3418" i="10"/>
  <c r="J3419" i="10"/>
  <c r="J3420" i="10"/>
  <c r="J3421" i="10"/>
  <c r="J3422" i="10"/>
  <c r="J3423" i="10"/>
  <c r="J3424" i="10"/>
  <c r="J3425" i="10"/>
  <c r="J3426" i="10"/>
  <c r="J3427" i="10"/>
  <c r="J3428" i="10"/>
  <c r="J3429" i="10"/>
  <c r="J3430" i="10"/>
  <c r="J3431" i="10"/>
  <c r="J3432" i="10"/>
  <c r="J3433" i="10"/>
  <c r="J3434" i="10"/>
  <c r="J3435" i="10"/>
  <c r="J3436" i="10"/>
  <c r="J3437" i="10"/>
  <c r="J3438" i="10"/>
  <c r="J3439" i="10"/>
  <c r="J3440" i="10"/>
  <c r="J3441" i="10"/>
  <c r="J3442" i="10"/>
  <c r="J3443" i="10"/>
  <c r="J3444" i="10"/>
  <c r="J3445" i="10"/>
  <c r="J3446" i="10"/>
  <c r="J3447" i="10"/>
  <c r="J3448" i="10"/>
  <c r="J3449" i="10"/>
  <c r="J3450" i="10"/>
  <c r="J3451" i="10"/>
  <c r="J3452" i="10"/>
  <c r="J3453" i="10"/>
  <c r="J3454" i="10"/>
  <c r="J3455" i="10"/>
  <c r="J3456" i="10"/>
  <c r="J3457" i="10"/>
  <c r="J3458" i="10"/>
  <c r="J3459" i="10"/>
  <c r="J3460" i="10"/>
  <c r="J3461" i="10"/>
  <c r="J3462" i="10"/>
  <c r="J3463" i="10"/>
  <c r="J3464" i="10"/>
  <c r="J3465" i="10"/>
  <c r="J3466" i="10"/>
  <c r="J3467" i="10"/>
  <c r="J3468" i="10"/>
  <c r="J3469" i="10"/>
  <c r="J3470" i="10"/>
  <c r="J3471" i="10"/>
  <c r="J3472" i="10"/>
  <c r="J3473" i="10"/>
  <c r="J3474" i="10"/>
  <c r="J3475" i="10"/>
  <c r="J3476" i="10"/>
  <c r="J3477" i="10"/>
  <c r="J3478" i="10"/>
  <c r="J3479" i="10"/>
  <c r="J3480" i="10"/>
  <c r="J3481" i="10"/>
  <c r="J3482" i="10"/>
  <c r="J3483" i="10"/>
  <c r="J3484" i="10"/>
  <c r="J3485" i="10"/>
  <c r="J3486" i="10"/>
  <c r="J3487" i="10"/>
  <c r="J3488" i="10"/>
  <c r="J3489" i="10"/>
  <c r="J3490" i="10"/>
  <c r="J3491" i="10"/>
  <c r="J3492" i="10"/>
  <c r="J3493" i="10"/>
  <c r="J3494" i="10"/>
  <c r="J3495" i="10"/>
  <c r="J3496" i="10"/>
  <c r="J3497" i="10"/>
  <c r="J3498" i="10"/>
  <c r="J3499" i="10"/>
  <c r="J3500" i="10"/>
  <c r="J3501" i="10"/>
  <c r="J3502" i="10"/>
  <c r="J3503" i="10"/>
  <c r="J3504" i="10"/>
  <c r="J3505" i="10"/>
  <c r="J3506" i="10"/>
  <c r="J3507" i="10"/>
  <c r="J3508" i="10"/>
  <c r="J3509" i="10"/>
  <c r="J3510" i="10"/>
  <c r="J3511" i="10"/>
  <c r="J3512" i="10"/>
  <c r="J3513" i="10"/>
  <c r="J3514" i="10"/>
  <c r="J3515" i="10"/>
  <c r="J3516" i="10"/>
  <c r="J3517" i="10"/>
  <c r="J3518" i="10"/>
  <c r="J3519" i="10"/>
  <c r="J3520" i="10"/>
  <c r="J3521" i="10"/>
  <c r="J3522" i="10"/>
  <c r="J3523" i="10"/>
  <c r="J3524" i="10"/>
  <c r="J3525" i="10"/>
  <c r="J3526" i="10"/>
  <c r="J3527" i="10"/>
  <c r="J3528" i="10"/>
  <c r="J3529" i="10"/>
  <c r="J3530" i="10"/>
  <c r="J3531" i="10"/>
  <c r="J3532" i="10"/>
  <c r="J3533" i="10"/>
  <c r="J3534" i="10"/>
  <c r="J3535" i="10"/>
  <c r="J3536" i="10"/>
  <c r="J3537" i="10"/>
  <c r="J3538" i="10"/>
  <c r="J3539" i="10"/>
  <c r="J3540" i="10"/>
  <c r="J3541" i="10"/>
  <c r="J3542" i="10"/>
  <c r="J3543" i="10"/>
  <c r="J3544" i="10"/>
  <c r="J3545" i="10"/>
  <c r="J3546" i="10"/>
  <c r="J3547" i="10"/>
  <c r="J3548" i="10"/>
  <c r="J3549" i="10"/>
  <c r="J3550" i="10"/>
  <c r="J3551" i="10"/>
  <c r="J3552" i="10"/>
  <c r="J3553" i="10"/>
  <c r="J3554" i="10"/>
  <c r="J3555" i="10"/>
  <c r="J3556" i="10"/>
  <c r="J3557" i="10"/>
  <c r="J3558" i="10"/>
  <c r="J3559" i="10"/>
  <c r="J3560" i="10"/>
  <c r="J3561" i="10"/>
  <c r="J3562" i="10"/>
  <c r="J3563" i="10"/>
  <c r="J3564" i="10"/>
  <c r="J3565" i="10"/>
  <c r="J3566" i="10"/>
  <c r="J3567" i="10"/>
  <c r="J3568" i="10"/>
  <c r="J3569" i="10"/>
  <c r="J3570" i="10"/>
  <c r="J3571" i="10"/>
  <c r="J3572" i="10"/>
  <c r="J3573" i="10"/>
  <c r="J3574" i="10"/>
  <c r="J3575" i="10"/>
  <c r="J3576" i="10"/>
  <c r="J3577" i="10"/>
  <c r="J3578" i="10"/>
  <c r="J3579" i="10"/>
  <c r="J3580" i="10"/>
  <c r="J3581" i="10"/>
  <c r="J3582" i="10"/>
  <c r="J3583" i="10"/>
  <c r="J3584" i="10"/>
  <c r="J3585" i="10"/>
  <c r="J3586" i="10"/>
  <c r="J3587" i="10"/>
  <c r="J3588" i="10"/>
  <c r="J3589" i="10"/>
  <c r="J3590" i="10"/>
  <c r="J3591" i="10"/>
  <c r="J3592" i="10"/>
  <c r="J3593" i="10"/>
  <c r="J3594" i="10"/>
  <c r="J3595" i="10"/>
  <c r="J3596" i="10"/>
  <c r="J3597" i="10"/>
  <c r="J3598" i="10"/>
  <c r="J3599" i="10"/>
  <c r="J3600" i="10"/>
  <c r="J3601" i="10"/>
  <c r="J3602" i="10"/>
  <c r="J3603" i="10"/>
  <c r="J3604" i="10"/>
  <c r="J3605" i="10"/>
  <c r="J3606" i="10"/>
  <c r="J3607" i="10"/>
  <c r="J3608" i="10"/>
  <c r="J3609" i="10"/>
  <c r="J3610" i="10"/>
  <c r="J3611" i="10"/>
  <c r="J3612" i="10"/>
  <c r="J3613" i="10"/>
  <c r="J3614" i="10"/>
  <c r="J3615" i="10"/>
  <c r="J3616" i="10"/>
  <c r="J3617" i="10"/>
  <c r="J3618" i="10"/>
  <c r="J3619" i="10"/>
  <c r="J3620" i="10"/>
  <c r="J3621" i="10"/>
  <c r="J3622" i="10"/>
  <c r="J3623" i="10"/>
  <c r="J3624" i="10"/>
  <c r="J3625" i="10"/>
  <c r="J3626" i="10"/>
  <c r="J3627" i="10"/>
  <c r="J3628" i="10"/>
  <c r="J3629" i="10"/>
  <c r="J3630" i="10"/>
  <c r="J3631" i="10"/>
  <c r="J3632" i="10"/>
  <c r="J3633" i="10"/>
  <c r="J3634" i="10"/>
  <c r="J3635" i="10"/>
  <c r="J3636" i="10"/>
  <c r="J3637" i="10"/>
  <c r="J3638" i="10"/>
  <c r="J3639" i="10"/>
  <c r="J3640" i="10"/>
  <c r="J3641" i="10"/>
  <c r="J3642" i="10"/>
  <c r="J3643" i="10"/>
  <c r="J3644" i="10"/>
  <c r="J3645" i="10"/>
  <c r="J3646" i="10"/>
  <c r="J3647" i="10"/>
  <c r="J3648" i="10"/>
  <c r="J3649" i="10"/>
  <c r="J3650" i="10"/>
  <c r="J3651" i="10"/>
  <c r="J3652" i="10"/>
  <c r="J3653" i="10"/>
  <c r="J3654" i="10"/>
  <c r="J3655" i="10"/>
  <c r="J3656" i="10"/>
  <c r="J3657" i="10"/>
  <c r="J3658" i="10"/>
  <c r="J3659" i="10"/>
  <c r="J3660" i="10"/>
  <c r="J3661" i="10"/>
  <c r="J3662" i="10"/>
  <c r="J3663" i="10"/>
  <c r="J3664" i="10"/>
  <c r="J3665" i="10"/>
  <c r="J3666" i="10"/>
  <c r="J3667" i="10"/>
  <c r="J3668" i="10"/>
  <c r="J3669" i="10"/>
  <c r="J3670" i="10"/>
  <c r="J3671" i="10"/>
  <c r="J3672" i="10"/>
  <c r="J3673" i="10"/>
  <c r="J3674" i="10"/>
  <c r="J3675" i="10"/>
  <c r="J3676" i="10"/>
  <c r="J3677" i="10"/>
  <c r="J3678" i="10"/>
  <c r="J3679" i="10"/>
  <c r="J3680" i="10"/>
  <c r="J3681" i="10"/>
  <c r="J3682" i="10"/>
  <c r="J3683" i="10"/>
  <c r="J3684" i="10"/>
  <c r="J3685" i="10"/>
  <c r="J3686" i="10"/>
  <c r="J3687" i="10"/>
  <c r="J3688" i="10"/>
  <c r="J3689" i="10"/>
  <c r="J3690" i="10"/>
  <c r="J3691" i="10"/>
  <c r="J3692" i="10"/>
  <c r="J3693" i="10"/>
  <c r="J3694" i="10"/>
  <c r="J3695" i="10"/>
  <c r="J3696" i="10"/>
  <c r="J3697" i="10"/>
  <c r="J3698" i="10"/>
  <c r="J3699" i="10"/>
  <c r="J3700" i="10"/>
  <c r="J3701" i="10"/>
  <c r="J3702" i="10"/>
  <c r="J3703" i="10"/>
  <c r="J3704" i="10"/>
  <c r="J3705" i="10"/>
  <c r="J3706" i="10"/>
  <c r="J3707" i="10"/>
  <c r="J3708" i="10"/>
  <c r="J3709" i="10"/>
  <c r="J3710" i="10"/>
  <c r="J3711" i="10"/>
  <c r="J3712" i="10"/>
  <c r="J3713" i="10"/>
  <c r="J3714" i="10"/>
  <c r="J3715" i="10"/>
  <c r="J3716" i="10"/>
  <c r="J3717" i="10"/>
  <c r="J3718" i="10"/>
  <c r="J3719" i="10"/>
  <c r="J3720" i="10"/>
  <c r="J3721" i="10"/>
  <c r="J3722" i="10"/>
  <c r="J3723" i="10"/>
  <c r="J3724" i="10"/>
  <c r="J3725" i="10"/>
  <c r="J3726" i="10"/>
  <c r="J3727" i="10"/>
  <c r="J3728" i="10"/>
  <c r="J3729" i="10"/>
  <c r="J3730" i="10"/>
  <c r="J3731" i="10"/>
  <c r="J3732" i="10"/>
  <c r="J3733" i="10"/>
  <c r="J3734" i="10"/>
  <c r="J3735" i="10"/>
  <c r="J3736" i="10"/>
  <c r="J3737" i="10"/>
  <c r="J3738" i="10"/>
  <c r="J3739" i="10"/>
  <c r="J3740" i="10"/>
  <c r="J3741" i="10"/>
  <c r="J3742" i="10"/>
  <c r="J3743" i="10"/>
  <c r="J3744" i="10"/>
  <c r="J3745" i="10"/>
  <c r="J3746" i="10"/>
  <c r="J3747" i="10"/>
  <c r="J3748" i="10"/>
  <c r="J3749" i="10"/>
  <c r="J3750" i="10"/>
  <c r="J3751" i="10"/>
  <c r="J3752" i="10"/>
  <c r="J3753" i="10"/>
  <c r="J3754" i="10"/>
  <c r="J3755" i="10"/>
  <c r="J3756" i="10"/>
  <c r="J3757" i="10"/>
  <c r="J3758" i="10"/>
  <c r="J3759" i="10"/>
  <c r="J3760" i="10"/>
  <c r="J3761" i="10"/>
  <c r="J3762" i="10"/>
  <c r="J3763" i="10"/>
  <c r="J3764" i="10"/>
  <c r="J3765" i="10"/>
  <c r="J3766" i="10"/>
  <c r="J3767" i="10"/>
  <c r="J3768" i="10"/>
  <c r="J3769" i="10"/>
  <c r="J3770" i="10"/>
  <c r="J3771" i="10"/>
  <c r="J3772" i="10"/>
  <c r="J3773" i="10"/>
  <c r="J3774" i="10"/>
  <c r="J3775" i="10"/>
  <c r="J3776" i="10"/>
  <c r="J3777" i="10"/>
  <c r="J3778" i="10"/>
  <c r="J3779" i="10"/>
  <c r="J3780" i="10"/>
  <c r="J3781" i="10"/>
  <c r="J3782" i="10"/>
  <c r="J3783" i="10"/>
  <c r="J3784" i="10"/>
  <c r="J3785" i="10"/>
  <c r="J3786" i="10"/>
  <c r="J3787" i="10"/>
  <c r="J3788" i="10"/>
  <c r="J3789" i="10"/>
  <c r="J3790" i="10"/>
  <c r="J3791" i="10"/>
  <c r="J3792" i="10"/>
  <c r="J3793" i="10"/>
  <c r="J3794" i="10"/>
  <c r="J3795" i="10"/>
  <c r="J3796" i="10"/>
  <c r="J3797" i="10"/>
  <c r="J3798" i="10"/>
  <c r="J3799" i="10"/>
  <c r="J3800" i="10"/>
  <c r="J3801" i="10"/>
  <c r="J3802" i="10"/>
  <c r="J3803" i="10"/>
  <c r="J3804" i="10"/>
  <c r="J3805" i="10"/>
  <c r="J3806" i="10"/>
  <c r="J3807" i="10"/>
  <c r="J3808" i="10"/>
  <c r="J3809" i="10"/>
  <c r="J3810" i="10"/>
  <c r="J3811" i="10"/>
  <c r="J3812" i="10"/>
  <c r="J3813" i="10"/>
  <c r="J3814" i="10"/>
  <c r="J3815" i="10"/>
  <c r="J3816" i="10"/>
  <c r="J3817" i="10"/>
  <c r="J3818" i="10"/>
  <c r="J3819" i="10"/>
  <c r="J3820" i="10"/>
  <c r="J3821" i="10"/>
  <c r="J3822" i="10"/>
  <c r="J3823" i="10"/>
  <c r="J3824" i="10"/>
  <c r="J3825" i="10"/>
  <c r="J3826" i="10"/>
  <c r="J3827" i="10"/>
  <c r="J3828" i="10"/>
  <c r="J3829" i="10"/>
  <c r="J3830" i="10"/>
  <c r="J3831" i="10"/>
  <c r="J3832" i="10"/>
  <c r="J3833" i="10"/>
  <c r="J3834" i="10"/>
  <c r="J3835" i="10"/>
  <c r="J3836" i="10"/>
  <c r="J3837" i="10"/>
  <c r="J3838" i="10"/>
  <c r="J3839" i="10"/>
  <c r="J3840" i="10"/>
  <c r="J3841" i="10"/>
  <c r="J3842" i="10"/>
  <c r="J3843" i="10"/>
  <c r="J3844" i="10"/>
  <c r="J3845" i="10"/>
  <c r="J3846" i="10"/>
  <c r="J3847" i="10"/>
  <c r="J3848" i="10"/>
  <c r="J3849" i="10"/>
  <c r="J3850" i="10"/>
  <c r="J3851" i="10"/>
  <c r="J3852" i="10"/>
  <c r="J3853" i="10"/>
  <c r="J3854" i="10"/>
  <c r="J3855" i="10"/>
  <c r="J3856" i="10"/>
  <c r="J3857" i="10"/>
  <c r="J3858" i="10"/>
  <c r="J3859" i="10"/>
  <c r="J3860" i="10"/>
  <c r="J3861" i="10"/>
  <c r="J3862" i="10"/>
  <c r="J3863" i="10"/>
  <c r="J3864" i="10"/>
  <c r="J3865" i="10"/>
  <c r="J3866" i="10"/>
  <c r="J3867" i="10"/>
  <c r="J3868" i="10"/>
  <c r="J3869" i="10"/>
  <c r="J3870" i="10"/>
  <c r="J3871" i="10"/>
  <c r="J3872" i="10"/>
  <c r="J3873" i="10"/>
  <c r="J3874" i="10"/>
  <c r="J3875" i="10"/>
  <c r="J3876" i="10"/>
  <c r="J3877" i="10"/>
  <c r="J3878" i="10"/>
  <c r="J3879" i="10"/>
  <c r="J3880" i="10"/>
  <c r="J3881" i="10"/>
  <c r="J3882" i="10"/>
  <c r="J3883" i="10"/>
  <c r="J3884" i="10"/>
  <c r="J3885" i="10"/>
  <c r="J3886" i="10"/>
  <c r="J3887" i="10"/>
  <c r="J3888" i="10"/>
  <c r="J3889" i="10"/>
  <c r="J3890" i="10"/>
  <c r="J3891" i="10"/>
  <c r="J3892" i="10"/>
  <c r="J3893" i="10"/>
  <c r="J3894" i="10"/>
  <c r="J3895" i="10"/>
  <c r="J3896" i="10"/>
  <c r="J3897" i="10"/>
  <c r="J3898" i="10"/>
  <c r="J3899" i="10"/>
  <c r="J3900" i="10"/>
  <c r="J3901" i="10"/>
  <c r="J3902" i="10"/>
  <c r="J3903" i="10"/>
  <c r="J3904" i="10"/>
  <c r="J3905" i="10"/>
  <c r="J3906" i="10"/>
  <c r="J3907" i="10"/>
  <c r="J3908" i="10"/>
  <c r="J3909" i="10"/>
  <c r="J3910" i="10"/>
  <c r="J3911" i="10"/>
  <c r="J3912" i="10"/>
  <c r="J3913" i="10"/>
  <c r="J3914" i="10"/>
  <c r="J3915" i="10"/>
  <c r="J3916" i="10"/>
  <c r="J3917" i="10"/>
  <c r="J3918" i="10"/>
  <c r="J3919" i="10"/>
  <c r="J3920" i="10"/>
  <c r="J3921" i="10"/>
  <c r="J3922" i="10"/>
  <c r="J3923" i="10"/>
  <c r="J3924" i="10"/>
  <c r="J3925" i="10"/>
  <c r="J3926" i="10"/>
  <c r="J3927" i="10"/>
  <c r="J3928" i="10"/>
  <c r="J3929" i="10"/>
  <c r="J3930" i="10"/>
  <c r="J3931" i="10"/>
  <c r="J3932" i="10"/>
  <c r="J3933" i="10"/>
  <c r="J3934" i="10"/>
  <c r="J3935" i="10"/>
  <c r="J3936" i="10"/>
  <c r="J3937" i="10"/>
  <c r="J3938" i="10"/>
  <c r="J3939" i="10"/>
  <c r="J3940" i="10"/>
  <c r="J3941" i="10"/>
  <c r="J3942" i="10"/>
  <c r="J3943" i="10"/>
  <c r="J3944" i="10"/>
  <c r="J3945" i="10"/>
  <c r="J3946" i="10"/>
  <c r="J3947" i="10"/>
  <c r="J3948" i="10"/>
  <c r="J3949" i="10"/>
  <c r="J3950" i="10"/>
  <c r="J3951" i="10"/>
  <c r="J3952" i="10"/>
  <c r="J3953" i="10"/>
  <c r="J3954" i="10"/>
  <c r="J3955" i="10"/>
  <c r="J3956" i="10"/>
  <c r="J3957" i="10"/>
  <c r="J3958" i="10"/>
  <c r="J3959" i="10"/>
  <c r="J3960" i="10"/>
  <c r="J3961" i="10"/>
  <c r="J3962" i="10"/>
  <c r="J3963" i="10"/>
  <c r="J3964" i="10"/>
  <c r="J3965" i="10"/>
  <c r="J3966" i="10"/>
  <c r="J3967" i="10"/>
  <c r="J3968" i="10"/>
  <c r="J3969" i="10"/>
  <c r="J3970" i="10"/>
  <c r="J3971" i="10"/>
  <c r="J3972" i="10"/>
  <c r="J3973" i="10"/>
  <c r="J3974" i="10"/>
  <c r="J3975" i="10"/>
  <c r="J3976" i="10"/>
  <c r="J3977" i="10"/>
  <c r="J3978" i="10"/>
  <c r="J3979" i="10"/>
  <c r="J3980" i="10"/>
  <c r="J3981" i="10"/>
  <c r="J3982" i="10"/>
  <c r="J3983" i="10"/>
  <c r="J3984" i="10"/>
  <c r="J3985" i="10"/>
  <c r="J3986" i="10"/>
  <c r="J3987" i="10"/>
  <c r="J3988" i="10"/>
  <c r="J3989" i="10"/>
  <c r="J3990" i="10"/>
  <c r="J3991" i="10"/>
  <c r="J3992" i="10"/>
  <c r="J3993" i="10"/>
  <c r="J3994" i="10"/>
  <c r="J3995" i="10"/>
  <c r="J3996" i="10"/>
  <c r="J3997" i="10"/>
  <c r="J3998" i="10"/>
  <c r="J3999" i="10"/>
  <c r="J4000" i="10"/>
  <c r="J4001" i="10"/>
  <c r="J4002" i="10"/>
  <c r="J4003" i="10"/>
  <c r="J4004" i="10"/>
  <c r="J4005" i="10"/>
  <c r="J4006" i="10"/>
  <c r="J4007" i="10"/>
  <c r="J4008" i="10"/>
  <c r="J4009" i="10"/>
  <c r="J4010" i="10"/>
  <c r="J4011" i="10"/>
  <c r="J4012" i="10"/>
  <c r="J4013" i="10"/>
  <c r="J4014" i="10"/>
  <c r="J4015" i="10"/>
  <c r="J4016" i="10"/>
  <c r="J4017" i="10"/>
  <c r="J4018" i="10"/>
  <c r="J4019" i="10"/>
  <c r="J4020" i="10"/>
  <c r="J4021" i="10"/>
  <c r="J4022" i="10"/>
  <c r="J4023" i="10"/>
  <c r="J4024" i="10"/>
  <c r="J4025" i="10"/>
  <c r="J4026" i="10"/>
  <c r="J4027" i="10"/>
  <c r="J4028" i="10"/>
  <c r="J4029" i="10"/>
  <c r="J4030" i="10"/>
  <c r="J4031" i="10"/>
  <c r="J4032" i="10"/>
  <c r="J4033" i="10"/>
  <c r="J4034" i="10"/>
  <c r="J4035" i="10"/>
  <c r="J4036" i="10"/>
  <c r="J4037" i="10"/>
  <c r="J4038" i="10"/>
  <c r="J4039" i="10"/>
  <c r="J4040" i="10"/>
  <c r="J4041" i="10"/>
  <c r="J4042" i="10"/>
  <c r="J4043" i="10"/>
  <c r="J4044" i="10"/>
  <c r="J4045" i="10"/>
  <c r="J4046" i="10"/>
  <c r="J4047" i="10"/>
  <c r="J4048" i="10"/>
  <c r="J4049" i="10"/>
  <c r="J4050" i="10"/>
  <c r="J4051" i="10"/>
  <c r="J4052" i="10"/>
  <c r="J4053" i="10"/>
  <c r="J4054" i="10"/>
  <c r="J4055" i="10"/>
  <c r="J4056" i="10"/>
  <c r="J4057" i="10"/>
  <c r="J4058" i="10"/>
  <c r="J4059" i="10"/>
  <c r="J4060" i="10"/>
  <c r="J4061" i="10"/>
  <c r="J4062" i="10"/>
  <c r="J4063" i="10"/>
  <c r="J4064" i="10"/>
  <c r="J4065" i="10"/>
  <c r="J4066" i="10"/>
  <c r="J4067" i="10"/>
  <c r="J4068" i="10"/>
  <c r="J4069" i="10"/>
  <c r="J4070" i="10"/>
  <c r="J4071" i="10"/>
  <c r="J4072" i="10"/>
  <c r="J4073" i="10"/>
  <c r="J4074" i="10"/>
  <c r="J4075" i="10"/>
  <c r="J4076" i="10"/>
  <c r="J4077" i="10"/>
  <c r="J4078" i="10"/>
  <c r="J4079" i="10"/>
  <c r="J4080" i="10"/>
  <c r="J4081" i="10"/>
  <c r="J4082" i="10"/>
  <c r="J4083" i="10"/>
  <c r="J4084" i="10"/>
  <c r="J4085" i="10"/>
  <c r="J4086" i="10"/>
  <c r="J4087" i="10"/>
  <c r="J4088" i="10"/>
  <c r="J4089" i="10"/>
  <c r="J4090" i="10"/>
  <c r="J4091" i="10"/>
  <c r="J4092" i="10"/>
  <c r="J4093" i="10"/>
  <c r="J4094" i="10"/>
  <c r="J4095" i="10"/>
  <c r="J4096" i="10"/>
  <c r="J4097" i="10"/>
  <c r="J4098" i="10"/>
  <c r="J4099" i="10"/>
  <c r="J4100" i="10"/>
  <c r="J4101" i="10"/>
  <c r="J4102" i="10"/>
  <c r="J4103" i="10"/>
  <c r="J4104" i="10"/>
  <c r="J4105" i="10"/>
  <c r="J4106" i="10"/>
  <c r="J4107" i="10"/>
  <c r="J4108" i="10"/>
  <c r="J4109" i="10"/>
  <c r="J4110" i="10"/>
  <c r="J4111" i="10"/>
  <c r="J4112" i="10"/>
  <c r="J4113" i="10"/>
  <c r="J4114" i="10"/>
  <c r="J4115" i="10"/>
  <c r="J4116" i="10"/>
  <c r="J4117" i="10"/>
  <c r="J4118" i="10"/>
  <c r="J4119" i="10"/>
  <c r="J4120" i="10"/>
  <c r="J4121" i="10"/>
  <c r="J4122" i="10"/>
  <c r="J4123" i="10"/>
  <c r="J4124" i="10"/>
  <c r="J4125" i="10"/>
  <c r="J4126" i="10"/>
  <c r="J4127" i="10"/>
  <c r="J4128" i="10"/>
  <c r="J4129" i="10"/>
  <c r="J4130" i="10"/>
  <c r="J4131" i="10"/>
  <c r="J4132" i="10"/>
  <c r="J4133" i="10"/>
  <c r="J4134" i="10"/>
  <c r="J4135" i="10"/>
  <c r="J4136" i="10"/>
  <c r="J4137" i="10"/>
  <c r="J4138" i="10"/>
  <c r="J4139" i="10"/>
  <c r="J4140" i="10"/>
  <c r="J4141" i="10"/>
  <c r="J4142" i="10"/>
  <c r="J4143" i="10"/>
  <c r="J4144" i="10"/>
  <c r="J4145" i="10"/>
  <c r="J4146" i="10"/>
  <c r="J4147" i="10"/>
  <c r="J4148" i="10"/>
  <c r="J4149" i="10"/>
  <c r="J4150" i="10"/>
  <c r="J4151" i="10"/>
  <c r="J4152" i="10"/>
  <c r="J4153" i="10"/>
  <c r="J4154" i="10"/>
  <c r="J4155" i="10"/>
  <c r="J4156" i="10"/>
  <c r="J4157" i="10"/>
  <c r="J4158" i="10"/>
  <c r="J4159" i="10"/>
  <c r="J4160" i="10"/>
  <c r="J4161" i="10"/>
  <c r="J4162" i="10"/>
  <c r="J4163" i="10"/>
  <c r="J4164" i="10"/>
  <c r="J4165" i="10"/>
  <c r="J4166" i="10"/>
  <c r="J4167" i="10"/>
  <c r="J4168" i="10"/>
  <c r="J4169" i="10"/>
  <c r="J4170" i="10"/>
  <c r="J4171" i="10"/>
  <c r="J4172" i="10"/>
  <c r="J4173" i="10"/>
  <c r="J4174" i="10"/>
  <c r="J4175" i="10"/>
  <c r="J4176" i="10"/>
  <c r="J4177" i="10"/>
  <c r="J4178" i="10"/>
  <c r="J4179" i="10"/>
  <c r="J4180" i="10"/>
  <c r="J4181" i="10"/>
  <c r="J4182" i="10"/>
  <c r="J4183" i="10"/>
  <c r="J4184" i="10"/>
  <c r="J4185" i="10"/>
  <c r="J4186" i="10"/>
  <c r="J4187" i="10"/>
  <c r="J4188" i="10"/>
  <c r="J4189" i="10"/>
  <c r="J4190" i="10"/>
  <c r="J4191" i="10"/>
  <c r="J4192" i="10"/>
  <c r="J4193" i="10"/>
  <c r="J4194" i="10"/>
  <c r="J4195" i="10"/>
  <c r="J4196" i="10"/>
  <c r="J4197" i="10"/>
  <c r="J4198" i="10"/>
  <c r="J4199" i="10"/>
  <c r="J4200" i="10"/>
  <c r="J4201" i="10"/>
  <c r="J4202" i="10"/>
  <c r="J4203" i="10"/>
  <c r="J4204" i="10"/>
  <c r="J4205" i="10"/>
  <c r="J4206" i="10"/>
  <c r="J4207" i="10"/>
  <c r="J4208" i="10"/>
  <c r="J4209" i="10"/>
  <c r="J4210" i="10"/>
  <c r="J4211" i="10"/>
  <c r="J4212" i="10"/>
  <c r="J4213" i="10"/>
  <c r="J4214" i="10"/>
  <c r="J4215" i="10"/>
  <c r="J4216" i="10"/>
  <c r="J4217" i="10"/>
  <c r="J4218" i="10"/>
  <c r="J4219" i="10"/>
  <c r="J4220" i="10"/>
  <c r="J4221" i="10"/>
  <c r="J4222" i="10"/>
  <c r="J4223" i="10"/>
  <c r="J4224" i="10"/>
  <c r="J4225" i="10"/>
  <c r="J4226" i="10"/>
  <c r="J4227" i="10"/>
  <c r="J4228" i="10"/>
  <c r="J4229" i="10"/>
  <c r="J4230" i="10"/>
  <c r="J4231" i="10"/>
  <c r="J4232" i="10"/>
  <c r="J4233" i="10"/>
  <c r="J4234" i="10"/>
  <c r="J4235" i="10"/>
  <c r="J4236" i="10"/>
  <c r="J4237" i="10"/>
  <c r="J4238" i="10"/>
  <c r="J4239" i="10"/>
  <c r="J4240" i="10"/>
  <c r="J4241" i="10"/>
  <c r="J4242" i="10"/>
  <c r="J4243" i="10"/>
  <c r="J4244" i="10"/>
  <c r="J4245" i="10"/>
  <c r="J4246" i="10"/>
  <c r="J4247" i="10"/>
  <c r="J4248" i="10"/>
  <c r="J4249" i="10"/>
  <c r="J4250" i="10"/>
  <c r="J4251" i="10"/>
  <c r="J4252" i="10"/>
  <c r="J4253" i="10"/>
  <c r="J4254" i="10"/>
  <c r="J4255" i="10"/>
  <c r="J4256" i="10"/>
  <c r="J4257" i="10"/>
  <c r="J4258" i="10"/>
  <c r="J4259" i="10"/>
  <c r="J4260" i="10"/>
  <c r="J4261" i="10"/>
  <c r="J4262" i="10"/>
  <c r="J4263" i="10"/>
  <c r="J4264" i="10"/>
  <c r="J4265" i="10"/>
  <c r="J4266" i="10"/>
  <c r="J4267" i="10"/>
  <c r="J4268" i="10"/>
  <c r="J4269" i="10"/>
  <c r="J4270" i="10"/>
  <c r="J4271" i="10"/>
  <c r="J4272" i="10"/>
  <c r="J4273" i="10"/>
  <c r="J4274" i="10"/>
  <c r="J4275" i="10"/>
  <c r="J4276" i="10"/>
  <c r="J4277" i="10"/>
  <c r="J4278" i="10"/>
  <c r="J4279" i="10"/>
  <c r="J4280" i="10"/>
  <c r="J4281" i="10"/>
  <c r="J4282" i="10"/>
  <c r="J4283" i="10"/>
  <c r="J4284" i="10"/>
  <c r="J4285" i="10"/>
  <c r="J4286" i="10"/>
  <c r="J4287" i="10"/>
  <c r="J4288" i="10"/>
  <c r="J4289" i="10"/>
  <c r="J4290" i="10"/>
  <c r="J4291" i="10"/>
  <c r="J4292" i="10"/>
  <c r="J4293" i="10"/>
  <c r="J4294" i="10"/>
  <c r="J4295" i="10"/>
  <c r="J4296" i="10"/>
  <c r="J4297" i="10"/>
  <c r="J4298" i="10"/>
  <c r="J4299" i="10"/>
  <c r="J4300" i="10"/>
  <c r="J4301" i="10"/>
  <c r="J4302" i="10"/>
  <c r="J4303" i="10"/>
  <c r="J4304" i="10"/>
  <c r="J4305" i="10"/>
  <c r="J4306" i="10"/>
  <c r="J4307" i="10"/>
  <c r="J4308" i="10"/>
  <c r="J4309" i="10"/>
  <c r="J4310" i="10"/>
  <c r="J4311" i="10"/>
  <c r="J4312" i="10"/>
  <c r="J4313" i="10"/>
  <c r="J4314" i="10"/>
  <c r="J4315" i="10"/>
  <c r="J4316" i="10"/>
  <c r="J4317" i="10"/>
  <c r="J4318" i="10"/>
  <c r="J4319" i="10"/>
  <c r="J4320" i="10"/>
  <c r="J4321" i="10"/>
  <c r="J4322" i="10"/>
  <c r="J4323" i="10"/>
  <c r="J4324" i="10"/>
  <c r="J4325" i="10"/>
  <c r="J4326" i="10"/>
  <c r="J4327" i="10"/>
  <c r="J4328" i="10"/>
  <c r="J4329" i="10"/>
  <c r="J4330" i="10"/>
  <c r="J4331" i="10"/>
  <c r="J4332" i="10"/>
  <c r="J4333" i="10"/>
  <c r="J4334" i="10"/>
  <c r="J4335" i="10"/>
  <c r="J4336" i="10"/>
  <c r="J4337" i="10"/>
  <c r="J4338" i="10"/>
  <c r="J4339" i="10"/>
  <c r="J4340" i="10"/>
  <c r="J4341" i="10"/>
  <c r="J4342" i="10"/>
  <c r="J4343" i="10"/>
  <c r="J4344" i="10"/>
  <c r="J4345" i="10"/>
  <c r="J4346" i="10"/>
  <c r="J4347" i="10"/>
  <c r="J4348" i="10"/>
  <c r="J4349" i="10"/>
  <c r="J4350" i="10"/>
  <c r="J4351" i="10"/>
  <c r="J4352" i="10"/>
  <c r="J4353" i="10"/>
  <c r="J4354" i="10"/>
  <c r="J4355" i="10"/>
  <c r="J4356" i="10"/>
  <c r="J4357" i="10"/>
  <c r="J4358" i="10"/>
  <c r="J4359" i="10"/>
  <c r="J4360" i="10"/>
  <c r="J4361" i="10"/>
  <c r="J4362" i="10"/>
  <c r="J4363" i="10"/>
  <c r="J4364" i="10"/>
  <c r="J4365" i="10"/>
  <c r="J4366" i="10"/>
  <c r="J4367" i="10"/>
  <c r="J4368" i="10"/>
  <c r="J4369" i="10"/>
  <c r="J4370" i="10"/>
  <c r="J4371" i="10"/>
  <c r="J4372" i="10"/>
  <c r="J4373" i="10"/>
  <c r="J4374" i="10"/>
  <c r="J4375" i="10"/>
  <c r="J4376" i="10"/>
  <c r="J4377" i="10"/>
  <c r="J4378" i="10"/>
  <c r="J4379" i="10"/>
  <c r="J4380" i="10"/>
  <c r="J4381" i="10"/>
  <c r="J4382" i="10"/>
  <c r="J4383" i="10"/>
  <c r="J4384" i="10"/>
  <c r="J4385" i="10"/>
  <c r="J4386" i="10"/>
  <c r="J4387" i="10"/>
  <c r="J4388" i="10"/>
  <c r="J4389" i="10"/>
  <c r="J4390" i="10"/>
  <c r="J4391" i="10"/>
  <c r="J4392" i="10"/>
  <c r="J4393" i="10"/>
  <c r="J4394" i="10"/>
  <c r="J4395" i="10"/>
  <c r="J4396" i="10"/>
  <c r="J4397" i="10"/>
  <c r="J4398" i="10"/>
  <c r="J4399" i="10"/>
  <c r="J4400" i="10"/>
  <c r="J4401" i="10"/>
  <c r="J4402" i="10"/>
  <c r="J4403" i="10"/>
  <c r="J4404" i="10"/>
  <c r="J4405" i="10"/>
  <c r="J4406" i="10"/>
  <c r="J4407" i="10"/>
  <c r="J4408" i="10"/>
  <c r="J4409" i="10"/>
  <c r="J4410" i="10"/>
  <c r="J4411" i="10"/>
  <c r="J4412" i="10"/>
  <c r="J4413" i="10"/>
  <c r="J4414" i="10"/>
  <c r="J4415" i="10"/>
  <c r="J4416" i="10"/>
  <c r="J4417" i="10"/>
  <c r="J4418" i="10"/>
  <c r="J4419" i="10"/>
  <c r="J4420" i="10"/>
  <c r="J4421" i="10"/>
  <c r="J4422" i="10"/>
  <c r="J4423" i="10"/>
  <c r="J4424" i="10"/>
  <c r="J4425" i="10"/>
  <c r="J4426" i="10"/>
  <c r="J4427" i="10"/>
  <c r="J4428" i="10"/>
  <c r="J4429" i="10"/>
  <c r="J4430" i="10"/>
  <c r="J4431" i="10"/>
  <c r="J4432" i="10"/>
  <c r="J4433" i="10"/>
  <c r="J4434" i="10"/>
  <c r="J4435" i="10"/>
  <c r="J4436" i="10"/>
  <c r="J4437" i="10"/>
  <c r="J4438" i="10"/>
  <c r="J4439" i="10"/>
  <c r="J4440" i="10"/>
  <c r="J4441" i="10"/>
  <c r="J4442" i="10"/>
  <c r="J4443" i="10"/>
  <c r="J4444" i="10"/>
  <c r="J4445" i="10"/>
  <c r="J4446" i="10"/>
  <c r="J4447" i="10"/>
  <c r="J4448" i="10"/>
  <c r="J4449" i="10"/>
  <c r="J4450" i="10"/>
  <c r="J4451" i="10"/>
  <c r="J4452" i="10"/>
  <c r="J4453" i="10"/>
  <c r="J4454" i="10"/>
  <c r="J4455" i="10"/>
  <c r="J4456" i="10"/>
  <c r="J4457" i="10"/>
  <c r="J4458" i="10"/>
  <c r="J4459" i="10"/>
  <c r="J4460" i="10"/>
  <c r="J4461" i="10"/>
  <c r="J4462" i="10"/>
  <c r="J4463" i="10"/>
  <c r="J4464" i="10"/>
  <c r="J4465" i="10"/>
  <c r="J4466" i="10"/>
  <c r="J4467" i="10"/>
  <c r="J4468" i="10"/>
  <c r="J4469" i="10"/>
  <c r="J4470" i="10"/>
  <c r="J4471" i="10"/>
  <c r="J4472" i="10"/>
  <c r="J4473" i="10"/>
  <c r="J4474" i="10"/>
  <c r="J4475" i="10"/>
  <c r="J4476" i="10"/>
  <c r="J4477" i="10"/>
  <c r="J4478" i="10"/>
  <c r="J4479" i="10"/>
  <c r="J4480" i="10"/>
  <c r="J4481" i="10"/>
  <c r="J4482" i="10"/>
  <c r="J4483" i="10"/>
  <c r="J4484" i="10"/>
  <c r="J4485" i="10"/>
  <c r="J4486" i="10"/>
  <c r="J4487" i="10"/>
  <c r="J4488" i="10"/>
  <c r="J4489" i="10"/>
  <c r="J4490" i="10"/>
  <c r="J4491" i="10"/>
  <c r="J4492" i="10"/>
  <c r="J4493" i="10"/>
  <c r="J4494" i="10"/>
  <c r="J4495" i="10"/>
  <c r="J4496" i="10"/>
  <c r="J4497" i="10"/>
  <c r="J4498" i="10"/>
  <c r="J4499" i="10"/>
  <c r="J4500" i="10"/>
  <c r="J4501" i="10"/>
  <c r="J4502" i="10"/>
  <c r="J4503" i="10"/>
  <c r="J4504" i="10"/>
  <c r="J4505" i="10"/>
  <c r="J4506" i="10"/>
  <c r="J4507" i="10"/>
  <c r="J4508" i="10"/>
  <c r="J4509" i="10"/>
  <c r="J4510" i="10"/>
  <c r="J4511" i="10"/>
  <c r="J4512" i="10"/>
  <c r="J4513" i="10"/>
  <c r="J4514" i="10"/>
  <c r="J4515" i="10"/>
  <c r="J4516" i="10"/>
  <c r="J4517" i="10"/>
  <c r="J4518" i="10"/>
  <c r="J4519" i="10"/>
  <c r="J4520" i="10"/>
  <c r="J4521" i="10"/>
  <c r="J4522" i="10"/>
  <c r="J4523" i="10"/>
  <c r="J4524" i="10"/>
  <c r="J4525" i="10"/>
  <c r="J4526" i="10"/>
  <c r="J4527" i="10"/>
  <c r="J4528" i="10"/>
  <c r="J4529" i="10"/>
  <c r="J4530" i="10"/>
  <c r="J4531" i="10"/>
  <c r="J4532" i="10"/>
  <c r="J4533" i="10"/>
  <c r="J4534" i="10"/>
  <c r="J4535" i="10"/>
  <c r="J4536" i="10"/>
  <c r="J4537" i="10"/>
  <c r="J4538" i="10"/>
  <c r="J4539" i="10"/>
  <c r="J4540" i="10"/>
  <c r="J4541" i="10"/>
  <c r="J4542" i="10"/>
  <c r="J4543" i="10"/>
  <c r="J4544" i="10"/>
  <c r="J4545" i="10"/>
  <c r="J4546" i="10"/>
  <c r="J4547" i="10"/>
  <c r="J4548" i="10"/>
  <c r="J4549" i="10"/>
  <c r="J4550" i="10"/>
  <c r="J4551" i="10"/>
  <c r="J4552" i="10"/>
  <c r="J4553" i="10"/>
  <c r="J4554" i="10"/>
  <c r="J4555" i="10"/>
  <c r="J4556" i="10"/>
  <c r="J4557" i="10"/>
  <c r="J4558" i="10"/>
  <c r="J4559" i="10"/>
  <c r="J4560" i="10"/>
  <c r="J4561" i="10"/>
  <c r="J4562" i="10"/>
  <c r="J4563" i="10"/>
  <c r="J4564" i="10"/>
  <c r="J4565" i="10"/>
  <c r="J4566" i="10"/>
  <c r="J4567" i="10"/>
  <c r="J4568" i="10"/>
  <c r="J4569" i="10"/>
  <c r="J4570" i="10"/>
  <c r="J4571" i="10"/>
  <c r="J4572" i="10"/>
  <c r="J4573" i="10"/>
  <c r="J4574" i="10"/>
  <c r="J4575" i="10"/>
  <c r="J4576" i="10"/>
  <c r="J4577" i="10"/>
  <c r="J4578" i="10"/>
  <c r="J4579" i="10"/>
  <c r="J4580" i="10"/>
  <c r="J4581" i="10"/>
  <c r="J4582" i="10"/>
  <c r="J4583" i="10"/>
  <c r="J4584" i="10"/>
  <c r="J4585" i="10"/>
  <c r="J4586" i="10"/>
  <c r="J4587" i="10"/>
  <c r="J4588" i="10"/>
  <c r="J4589" i="10"/>
  <c r="J4590" i="10"/>
  <c r="J4591" i="10"/>
  <c r="J4592" i="10"/>
  <c r="J4593" i="10"/>
  <c r="J4594" i="10"/>
  <c r="J4595" i="10"/>
  <c r="J4596" i="10"/>
  <c r="J4597" i="10"/>
  <c r="J4598" i="10"/>
  <c r="J4599" i="10"/>
  <c r="J4600" i="10"/>
  <c r="J4601" i="10"/>
  <c r="J4602" i="10"/>
  <c r="J4603" i="10"/>
  <c r="J4604" i="10"/>
  <c r="J4605" i="10"/>
  <c r="J4606" i="10"/>
  <c r="J4607" i="10"/>
  <c r="J4608" i="10"/>
  <c r="J4609" i="10"/>
  <c r="J4610" i="10"/>
  <c r="J4611" i="10"/>
  <c r="J4612" i="10"/>
  <c r="J4613" i="10"/>
  <c r="J4614" i="10"/>
  <c r="J4615" i="10"/>
  <c r="J4616" i="10"/>
  <c r="J4617" i="10"/>
  <c r="J4618" i="10"/>
  <c r="J4619" i="10"/>
  <c r="J4620" i="10"/>
  <c r="J4621" i="10"/>
  <c r="J4622" i="10"/>
  <c r="J4623" i="10"/>
  <c r="J4624" i="10"/>
  <c r="J4625" i="10"/>
  <c r="J4626" i="10"/>
  <c r="J4627" i="10"/>
  <c r="J4628" i="10"/>
  <c r="J4629" i="10"/>
  <c r="J4630" i="10"/>
  <c r="J4631" i="10"/>
  <c r="J4632" i="10"/>
  <c r="J4633" i="10"/>
  <c r="J4634" i="10"/>
  <c r="J4635" i="10"/>
  <c r="J4636" i="10"/>
  <c r="J4637" i="10"/>
  <c r="J4638" i="10"/>
  <c r="J4639" i="10"/>
  <c r="J4640" i="10"/>
  <c r="J4641" i="10"/>
  <c r="J4642" i="10"/>
  <c r="J4643" i="10"/>
  <c r="J4644" i="10"/>
  <c r="J4645" i="10"/>
  <c r="J4646" i="10"/>
  <c r="J4647" i="10"/>
  <c r="J4648" i="10"/>
  <c r="J4649" i="10"/>
  <c r="J4650" i="10"/>
  <c r="J4651" i="10"/>
  <c r="J4652" i="10"/>
  <c r="J4653" i="10"/>
  <c r="J4654" i="10"/>
  <c r="J4655" i="10"/>
  <c r="J4656" i="10"/>
  <c r="J4657" i="10"/>
  <c r="J4658" i="10"/>
  <c r="J4659" i="10"/>
  <c r="J4660" i="10"/>
  <c r="J4661" i="10"/>
  <c r="J4662" i="10"/>
  <c r="J4663" i="10"/>
  <c r="J4664" i="10"/>
  <c r="J4665" i="10"/>
  <c r="J4666" i="10"/>
  <c r="J4667" i="10"/>
  <c r="J4668" i="10"/>
  <c r="J4669" i="10"/>
  <c r="J4670" i="10"/>
  <c r="J4671" i="10"/>
  <c r="J4672" i="10"/>
  <c r="J4673" i="10"/>
  <c r="J4674" i="10"/>
  <c r="J4675" i="10"/>
  <c r="J4676" i="10"/>
  <c r="J4677" i="10"/>
  <c r="J4678" i="10"/>
  <c r="J4679" i="10"/>
  <c r="J4680" i="10"/>
  <c r="J4681" i="10"/>
  <c r="J4682" i="10"/>
  <c r="J4683" i="10"/>
  <c r="J4684" i="10"/>
  <c r="J4685" i="10"/>
  <c r="J4686" i="10"/>
  <c r="J4687" i="10"/>
  <c r="J4688" i="10"/>
  <c r="J4689" i="10"/>
  <c r="J4690" i="10"/>
  <c r="J4691" i="10"/>
  <c r="J4692" i="10"/>
  <c r="J4693" i="10"/>
  <c r="J4694" i="10"/>
  <c r="J4695" i="10"/>
  <c r="J4696" i="10"/>
  <c r="J4697" i="10"/>
  <c r="J4698" i="10"/>
  <c r="J4699" i="10"/>
  <c r="J4700" i="10"/>
  <c r="J4701" i="10"/>
  <c r="J4702" i="10"/>
  <c r="J4703" i="10"/>
  <c r="J4704" i="10"/>
  <c r="J4705" i="10"/>
  <c r="J4706" i="10"/>
  <c r="J4707" i="10"/>
  <c r="J4708" i="10"/>
  <c r="J4709" i="10"/>
  <c r="J4710" i="10"/>
  <c r="J4711" i="10"/>
  <c r="J4712" i="10"/>
  <c r="J4713" i="10"/>
  <c r="J4714" i="10"/>
  <c r="J4715" i="10"/>
  <c r="J4716" i="10"/>
  <c r="J4717" i="10"/>
  <c r="J4718" i="10"/>
  <c r="J4719" i="10"/>
  <c r="J4720" i="10"/>
  <c r="J4721" i="10"/>
  <c r="J4722" i="10"/>
  <c r="J4723" i="10"/>
  <c r="J4724" i="10"/>
  <c r="J4725" i="10"/>
  <c r="J4726" i="10"/>
  <c r="J4727" i="10"/>
  <c r="J4728" i="10"/>
  <c r="J4729" i="10"/>
  <c r="J4730" i="10"/>
  <c r="J4731" i="10"/>
  <c r="J4732" i="10"/>
  <c r="J4733" i="10"/>
  <c r="J4734" i="10"/>
  <c r="J4735" i="10"/>
  <c r="J4736" i="10"/>
  <c r="J4737" i="10"/>
  <c r="J4738" i="10"/>
  <c r="J4739" i="10"/>
  <c r="J4740" i="10"/>
  <c r="J4741" i="10"/>
  <c r="J4742" i="10"/>
  <c r="J4743" i="10"/>
  <c r="J4744" i="10"/>
  <c r="J4745" i="10"/>
  <c r="J4746" i="10"/>
  <c r="J4747" i="10"/>
  <c r="J4748" i="10"/>
  <c r="J4749" i="10"/>
  <c r="J4750" i="10"/>
  <c r="J4751" i="10"/>
  <c r="J4752" i="10"/>
  <c r="J4753" i="10"/>
  <c r="J4754" i="10"/>
  <c r="J4755" i="10"/>
  <c r="J4756" i="10"/>
  <c r="J4757" i="10"/>
  <c r="J4758" i="10"/>
  <c r="J4759" i="10"/>
  <c r="J4760" i="10"/>
  <c r="J4761" i="10"/>
  <c r="J4762" i="10"/>
  <c r="J4763" i="10"/>
  <c r="J4764" i="10"/>
  <c r="J4765" i="10"/>
  <c r="J4766" i="10"/>
  <c r="J4767" i="10"/>
  <c r="J4768" i="10"/>
  <c r="J4769" i="10"/>
  <c r="J4770" i="10"/>
  <c r="J4771" i="10"/>
  <c r="J4772" i="10"/>
  <c r="J4773" i="10"/>
  <c r="J4774" i="10"/>
  <c r="J4775" i="10"/>
  <c r="J4776" i="10"/>
  <c r="J4777" i="10"/>
  <c r="J4778" i="10"/>
  <c r="J4779" i="10"/>
  <c r="J4780" i="10"/>
  <c r="J4781" i="10"/>
  <c r="J4782" i="10"/>
  <c r="J4783" i="10"/>
  <c r="J4784" i="10"/>
  <c r="J4785" i="10"/>
  <c r="J4786" i="10"/>
  <c r="J4787" i="10"/>
  <c r="J4788" i="10"/>
  <c r="J4789" i="10"/>
  <c r="J4790" i="10"/>
  <c r="J4791" i="10"/>
  <c r="J4792" i="10"/>
  <c r="J4793" i="10"/>
  <c r="J4794" i="10"/>
  <c r="J4795" i="10"/>
  <c r="J4796" i="10"/>
  <c r="J4797" i="10"/>
  <c r="J4798" i="10"/>
  <c r="J4799" i="10"/>
  <c r="J4800" i="10"/>
  <c r="J4801" i="10"/>
  <c r="J4802" i="10"/>
  <c r="J4803" i="10"/>
  <c r="J4804" i="10"/>
  <c r="J4805" i="10"/>
  <c r="J4806" i="10"/>
  <c r="J4807" i="10"/>
  <c r="J4808" i="10"/>
  <c r="J4809" i="10"/>
  <c r="J4810" i="10"/>
  <c r="J4811" i="10"/>
  <c r="J4812" i="10"/>
  <c r="J4813" i="10"/>
  <c r="J4814" i="10"/>
  <c r="J4815" i="10"/>
  <c r="J4816" i="10"/>
  <c r="J4817" i="10"/>
  <c r="J4818" i="10"/>
  <c r="J4819" i="10"/>
  <c r="J4820" i="10"/>
  <c r="J4821" i="10"/>
  <c r="J4822" i="10"/>
  <c r="J4823" i="10"/>
  <c r="J4824" i="10"/>
  <c r="J4825" i="10"/>
  <c r="J4826" i="10"/>
  <c r="J4827" i="10"/>
  <c r="J4828" i="10"/>
  <c r="J4829" i="10"/>
  <c r="J4830" i="10"/>
  <c r="J4831" i="10"/>
  <c r="J4832" i="10"/>
  <c r="J4833" i="10"/>
  <c r="J4834" i="10"/>
  <c r="J4835" i="10"/>
  <c r="J4836" i="10"/>
  <c r="J4837" i="10"/>
  <c r="J4838" i="10"/>
  <c r="J4839" i="10"/>
  <c r="J4840" i="10"/>
  <c r="J4841" i="10"/>
  <c r="J4842" i="10"/>
  <c r="J4843" i="10"/>
  <c r="J4844" i="10"/>
  <c r="J4845" i="10"/>
  <c r="J4846" i="10"/>
  <c r="J4847" i="10"/>
  <c r="J4848" i="10"/>
  <c r="J4849" i="10"/>
  <c r="J4850" i="10"/>
  <c r="J4851" i="10"/>
  <c r="J4852" i="10"/>
  <c r="J4853" i="10"/>
  <c r="J4854" i="10"/>
  <c r="J4855" i="10"/>
  <c r="J4856" i="10"/>
  <c r="J4857" i="10"/>
  <c r="J4858" i="10"/>
  <c r="J4859" i="10"/>
  <c r="J4860" i="10"/>
  <c r="J4861" i="10"/>
  <c r="J4862" i="10"/>
  <c r="J4863" i="10"/>
  <c r="J4864" i="10"/>
  <c r="J4865" i="10"/>
  <c r="J4866" i="10"/>
  <c r="J4867" i="10"/>
  <c r="J4868" i="10"/>
  <c r="J4869" i="10"/>
  <c r="J4870" i="10"/>
  <c r="J4871" i="10"/>
  <c r="J4872" i="10"/>
  <c r="J4873" i="10"/>
  <c r="J4874" i="10"/>
  <c r="J4875" i="10"/>
  <c r="J4876" i="10"/>
  <c r="J4877" i="10"/>
  <c r="J4878" i="10"/>
  <c r="J4879" i="10"/>
  <c r="J4880" i="10"/>
  <c r="J4881" i="10"/>
  <c r="J4882" i="10"/>
  <c r="J4883" i="10"/>
  <c r="J4884" i="10"/>
  <c r="J4885" i="10"/>
  <c r="J4886" i="10"/>
  <c r="J4887" i="10"/>
  <c r="J4888" i="10"/>
  <c r="J4889" i="10"/>
  <c r="J4890" i="10"/>
  <c r="J4891" i="10"/>
  <c r="J4892" i="10"/>
  <c r="J4893" i="10"/>
  <c r="J4894" i="10"/>
  <c r="J4895" i="10"/>
  <c r="J4896" i="10"/>
  <c r="J4897" i="10"/>
  <c r="J4898" i="10"/>
  <c r="J4899" i="10"/>
  <c r="J4900" i="10"/>
  <c r="J4901" i="10"/>
  <c r="J4902" i="10"/>
  <c r="J4903" i="10"/>
  <c r="J4904" i="10"/>
  <c r="J4905" i="10"/>
  <c r="J4906" i="10"/>
  <c r="J4907" i="10"/>
  <c r="J4908" i="10"/>
  <c r="J4909" i="10"/>
  <c r="J4910" i="10"/>
  <c r="J4911" i="10"/>
  <c r="J4912" i="10"/>
  <c r="J4913" i="10"/>
  <c r="J4914" i="10"/>
  <c r="J4915" i="10"/>
  <c r="J4916" i="10"/>
  <c r="J4917" i="10"/>
  <c r="J4918" i="10"/>
  <c r="J4919" i="10"/>
  <c r="J4920" i="10"/>
  <c r="J4921" i="10"/>
  <c r="J4922" i="10"/>
  <c r="J4923" i="10"/>
  <c r="J4924" i="10"/>
  <c r="J4925" i="10"/>
  <c r="J4926" i="10"/>
  <c r="J4927" i="10"/>
  <c r="J4928" i="10"/>
  <c r="J4929" i="10"/>
  <c r="J4930" i="10"/>
  <c r="J4931" i="10"/>
  <c r="J4932" i="10"/>
  <c r="J4933" i="10"/>
  <c r="J4934" i="10"/>
  <c r="J4935" i="10"/>
  <c r="J4936" i="10"/>
  <c r="J4937" i="10"/>
  <c r="J4938" i="10"/>
  <c r="J4939" i="10"/>
  <c r="J4940" i="10"/>
  <c r="J4941" i="10"/>
  <c r="J4942" i="10"/>
  <c r="J4943" i="10"/>
  <c r="J4944" i="10"/>
  <c r="J4945" i="10"/>
  <c r="J4946" i="10"/>
  <c r="J4947" i="10"/>
  <c r="J4948" i="10"/>
  <c r="J4949" i="10"/>
  <c r="J4950" i="10"/>
  <c r="J4951" i="10"/>
  <c r="J4952" i="10"/>
  <c r="J4953" i="10"/>
  <c r="J4954" i="10"/>
  <c r="J4955" i="10"/>
  <c r="J4956" i="10"/>
  <c r="J4957" i="10"/>
  <c r="J4958" i="10"/>
  <c r="J4959" i="10"/>
  <c r="J4960" i="10"/>
  <c r="J4961" i="10"/>
  <c r="J4962" i="10"/>
  <c r="J4963" i="10"/>
  <c r="J4964" i="10"/>
  <c r="J4965" i="10"/>
  <c r="J4966" i="10"/>
  <c r="J4967" i="10"/>
  <c r="J4968" i="10"/>
  <c r="J4969" i="10"/>
  <c r="J4970" i="10"/>
  <c r="J4971" i="10"/>
  <c r="J4972" i="10"/>
  <c r="J4973" i="10"/>
  <c r="J4974" i="10"/>
  <c r="J4975" i="10"/>
  <c r="J4976" i="10"/>
  <c r="J4977" i="10"/>
  <c r="J4978" i="10"/>
  <c r="J4979" i="10"/>
  <c r="J4980" i="10"/>
  <c r="J4981" i="10"/>
  <c r="J4982" i="10"/>
  <c r="J4983" i="10"/>
  <c r="J4984" i="10"/>
  <c r="J4985" i="10"/>
  <c r="J4986" i="10"/>
  <c r="J4987" i="10"/>
  <c r="J4988" i="10"/>
  <c r="J4989" i="10"/>
  <c r="J4990" i="10"/>
  <c r="J4991" i="10"/>
  <c r="J4992" i="10"/>
  <c r="J4993" i="10"/>
  <c r="J4994" i="10"/>
  <c r="J4995" i="10"/>
  <c r="J4996" i="10"/>
  <c r="J4997" i="10"/>
  <c r="J4998" i="10"/>
  <c r="J4999" i="10"/>
  <c r="J5000" i="10"/>
  <c r="J5001" i="10"/>
  <c r="J5002" i="10"/>
  <c r="J5003" i="10"/>
  <c r="J5004" i="10"/>
  <c r="J5005" i="10"/>
  <c r="J5006" i="10"/>
  <c r="J5007" i="10"/>
  <c r="J5008" i="10"/>
  <c r="J5009" i="10"/>
  <c r="J5010" i="10"/>
  <c r="J5011" i="10"/>
  <c r="J5012" i="10"/>
  <c r="J5013" i="10"/>
  <c r="J5014" i="10"/>
  <c r="J5015" i="10"/>
  <c r="J5016" i="10"/>
  <c r="J5017" i="10"/>
  <c r="J5018" i="10"/>
  <c r="J5019" i="10"/>
  <c r="J5020" i="10"/>
  <c r="J5021" i="10"/>
  <c r="J5022" i="10"/>
  <c r="J5023" i="10"/>
  <c r="J5024" i="10"/>
  <c r="J5025" i="10"/>
  <c r="J5026" i="10"/>
  <c r="J5027" i="10"/>
  <c r="J5028" i="10"/>
  <c r="J5029" i="10"/>
  <c r="J5030" i="10"/>
  <c r="J5031" i="10"/>
  <c r="J5032" i="10"/>
  <c r="J5033" i="10"/>
  <c r="J5034" i="10"/>
  <c r="J5035" i="10"/>
  <c r="J5036" i="10"/>
  <c r="J5037" i="10"/>
  <c r="J5038" i="10"/>
  <c r="J5039" i="10"/>
  <c r="J5040" i="10"/>
  <c r="J5041" i="10"/>
  <c r="J5042" i="10"/>
  <c r="J5043" i="10"/>
  <c r="J5044" i="10"/>
  <c r="J5045" i="10"/>
  <c r="J5046" i="10"/>
  <c r="J5047" i="10"/>
  <c r="J5048" i="10"/>
  <c r="J5049" i="10"/>
  <c r="J5050" i="10"/>
  <c r="J5051" i="10"/>
  <c r="J5052" i="10"/>
  <c r="J5053" i="10"/>
  <c r="J5054" i="10"/>
  <c r="J5055" i="10"/>
  <c r="J5056" i="10"/>
  <c r="J5057" i="10"/>
  <c r="J5058" i="10"/>
  <c r="J5059" i="10"/>
  <c r="J5060" i="10"/>
  <c r="J5061" i="10"/>
  <c r="J5062" i="10"/>
  <c r="J5063" i="10"/>
  <c r="J5064" i="10"/>
  <c r="J5065" i="10"/>
  <c r="J5066" i="10"/>
  <c r="J5067" i="10"/>
  <c r="J5068" i="10"/>
  <c r="J5069" i="10"/>
  <c r="J5070" i="10"/>
  <c r="J5071" i="10"/>
  <c r="J5072" i="10"/>
  <c r="J5073" i="10"/>
  <c r="J5074" i="10"/>
  <c r="J5075" i="10"/>
  <c r="J5076" i="10"/>
  <c r="J5077" i="10"/>
  <c r="J5078" i="10"/>
  <c r="J5079" i="10"/>
  <c r="J5080" i="10"/>
  <c r="J5081" i="10"/>
  <c r="J5082" i="10"/>
  <c r="J5083" i="10"/>
  <c r="J5084" i="10"/>
  <c r="J5085" i="10"/>
  <c r="J5086" i="10"/>
  <c r="J5087" i="10"/>
  <c r="J5088" i="10"/>
  <c r="J5089" i="10"/>
  <c r="J5090" i="10"/>
  <c r="J5091" i="10"/>
  <c r="J5092" i="10"/>
  <c r="J5093" i="10"/>
  <c r="J5094" i="10"/>
  <c r="J5095" i="10"/>
  <c r="J5096" i="10"/>
  <c r="J5097" i="10"/>
  <c r="J5098" i="10"/>
  <c r="J5099" i="10"/>
  <c r="J5100" i="10"/>
  <c r="J5101" i="10"/>
  <c r="J5102" i="10"/>
  <c r="J5103" i="10"/>
  <c r="J5104" i="10"/>
  <c r="J5105" i="10"/>
  <c r="J5106" i="10"/>
  <c r="J5107" i="10"/>
  <c r="J5108" i="10"/>
  <c r="J5109" i="10"/>
  <c r="J5110" i="10"/>
  <c r="J5111" i="10"/>
  <c r="J5112" i="10"/>
  <c r="J5113" i="10"/>
  <c r="J5114" i="10"/>
  <c r="J5115" i="10"/>
  <c r="J5116" i="10"/>
  <c r="J5117" i="10"/>
  <c r="J5118" i="10"/>
  <c r="J5119" i="10"/>
  <c r="J5120" i="10"/>
  <c r="J5121" i="10"/>
  <c r="J5122" i="10"/>
  <c r="J5123" i="10"/>
  <c r="J5124" i="10"/>
  <c r="J5125" i="10"/>
  <c r="J5126" i="10"/>
  <c r="J5127" i="10"/>
  <c r="J5128" i="10"/>
  <c r="J5129" i="10"/>
  <c r="J5130" i="10"/>
  <c r="J5131" i="10"/>
  <c r="J5132" i="10"/>
  <c r="J5133" i="10"/>
  <c r="J5134" i="10"/>
  <c r="J5135" i="10"/>
  <c r="J5136" i="10"/>
  <c r="J5137" i="10"/>
  <c r="J5138" i="10"/>
  <c r="J5139" i="10"/>
  <c r="J5140" i="10"/>
  <c r="J5141" i="10"/>
  <c r="J5142" i="10"/>
  <c r="J5143" i="10"/>
  <c r="J5144" i="10"/>
  <c r="J5145" i="10"/>
  <c r="J5146" i="10"/>
  <c r="J5147" i="10"/>
  <c r="J5148" i="10"/>
  <c r="J5149" i="10"/>
  <c r="J5150" i="10"/>
  <c r="J5151" i="10"/>
  <c r="J5152" i="10"/>
  <c r="J5153" i="10"/>
  <c r="J5154" i="10"/>
  <c r="J5155" i="10"/>
  <c r="J5156" i="10"/>
  <c r="J5157" i="10"/>
  <c r="J5158" i="10"/>
  <c r="J5159" i="10"/>
  <c r="J5160" i="10"/>
  <c r="J5161" i="10"/>
  <c r="J5162" i="10"/>
  <c r="J5163" i="10"/>
  <c r="J5164" i="10"/>
  <c r="J5165" i="10"/>
  <c r="J5166" i="10"/>
  <c r="J5167" i="10"/>
  <c r="J5168" i="10"/>
  <c r="J5169" i="10"/>
  <c r="J5170" i="10"/>
  <c r="J5171" i="10"/>
  <c r="J5172" i="10"/>
  <c r="J5173" i="10"/>
  <c r="J5174" i="10"/>
  <c r="J5175" i="10"/>
  <c r="J5176" i="10"/>
  <c r="J5177" i="10"/>
  <c r="J5178" i="10"/>
  <c r="J5179" i="10"/>
  <c r="J5180" i="10"/>
  <c r="J5181" i="10"/>
  <c r="J5182" i="10"/>
  <c r="J5183" i="10"/>
  <c r="J5184" i="10"/>
  <c r="J5185" i="10"/>
  <c r="J5186" i="10"/>
  <c r="J5187" i="10"/>
  <c r="J5188" i="10"/>
  <c r="J5189" i="10"/>
  <c r="J5190" i="10"/>
  <c r="J5191" i="10"/>
  <c r="J5192" i="10"/>
  <c r="J5193" i="10"/>
  <c r="J5194" i="10"/>
  <c r="J5195" i="10"/>
  <c r="J5196" i="10"/>
  <c r="J5197" i="10"/>
  <c r="J5198" i="10"/>
  <c r="J5199" i="10"/>
  <c r="J5200" i="10"/>
  <c r="J5201" i="10"/>
  <c r="J5202" i="10"/>
  <c r="J5203" i="10"/>
  <c r="J5204" i="10"/>
  <c r="J5205" i="10"/>
  <c r="J5206" i="10"/>
  <c r="J5207" i="10"/>
  <c r="J5208" i="10"/>
  <c r="J5209" i="10"/>
  <c r="J5210" i="10"/>
  <c r="J5211" i="10"/>
  <c r="J5212" i="10"/>
  <c r="J5213" i="10"/>
  <c r="J5214" i="10"/>
  <c r="J5215" i="10"/>
  <c r="J5216" i="10"/>
  <c r="J5217" i="10"/>
  <c r="J5218" i="10"/>
  <c r="J5219" i="10"/>
  <c r="J5220" i="10"/>
  <c r="J5221" i="10"/>
  <c r="J5222" i="10"/>
  <c r="J5223" i="10"/>
  <c r="J5224" i="10"/>
  <c r="J5225" i="10"/>
  <c r="J5226" i="10"/>
  <c r="J5227" i="10"/>
  <c r="J5228" i="10"/>
  <c r="J5229" i="10"/>
  <c r="J5230" i="10"/>
  <c r="J5231" i="10"/>
  <c r="J5232" i="10"/>
  <c r="J5233" i="10"/>
  <c r="J5234" i="10"/>
  <c r="J5235" i="10"/>
  <c r="J5236" i="10"/>
  <c r="J5237" i="10"/>
  <c r="J5238" i="10"/>
  <c r="J5239" i="10"/>
  <c r="J5240" i="10"/>
  <c r="J5241" i="10"/>
  <c r="J5242" i="10"/>
  <c r="J5243" i="10"/>
  <c r="J5244" i="10"/>
  <c r="J5245" i="10"/>
  <c r="J5246" i="10"/>
  <c r="J5247" i="10"/>
  <c r="J5248" i="10"/>
  <c r="J5249" i="10"/>
  <c r="J5250" i="10"/>
  <c r="J5251" i="10"/>
  <c r="J5252" i="10"/>
  <c r="J5253" i="10"/>
  <c r="J5254" i="10"/>
  <c r="J5255" i="10"/>
  <c r="J5256" i="10"/>
  <c r="J5257" i="10"/>
  <c r="J5258" i="10"/>
  <c r="J5259" i="10"/>
  <c r="J5260" i="10"/>
  <c r="J5261" i="10"/>
  <c r="J5262" i="10"/>
  <c r="J5263" i="10"/>
  <c r="J5264" i="10"/>
  <c r="J5265" i="10"/>
  <c r="J5266" i="10"/>
  <c r="J5267" i="10"/>
  <c r="J5268" i="10"/>
  <c r="J5269" i="10"/>
  <c r="J5270" i="10"/>
  <c r="J5271" i="10"/>
  <c r="J5272" i="10"/>
  <c r="J5273" i="10"/>
  <c r="J5274" i="10"/>
  <c r="J5275" i="10"/>
  <c r="J5276" i="10"/>
  <c r="J5277" i="10"/>
  <c r="J5278" i="10"/>
  <c r="J5279" i="10"/>
  <c r="J5280" i="10"/>
  <c r="J5281" i="10"/>
  <c r="J5282" i="10"/>
  <c r="J5283" i="10"/>
  <c r="J5284" i="10"/>
  <c r="J5285" i="10"/>
  <c r="J5286" i="10"/>
  <c r="J5287" i="10"/>
  <c r="J5288" i="10"/>
  <c r="J5289" i="10"/>
  <c r="J5290" i="10"/>
  <c r="J5291" i="10"/>
  <c r="J5292" i="10"/>
  <c r="J5293" i="10"/>
  <c r="J5294" i="10"/>
  <c r="J5295" i="10"/>
  <c r="J5296" i="10"/>
  <c r="J5297" i="10"/>
  <c r="J5298" i="10"/>
  <c r="J5299" i="10"/>
  <c r="J5300" i="10"/>
  <c r="J5301" i="10"/>
  <c r="J5302" i="10"/>
  <c r="J5303" i="10"/>
  <c r="J5304" i="10"/>
  <c r="J5305" i="10"/>
  <c r="J5306" i="10"/>
  <c r="J5307" i="10"/>
  <c r="J5308" i="10"/>
  <c r="J5309" i="10"/>
  <c r="J5310" i="10"/>
  <c r="J5311" i="10"/>
  <c r="J5312" i="10"/>
  <c r="J5313" i="10"/>
  <c r="J5314" i="10"/>
  <c r="J5315" i="10"/>
  <c r="J5316" i="10"/>
  <c r="J5317" i="10"/>
  <c r="J5318" i="10"/>
  <c r="J5319" i="10"/>
  <c r="J5320" i="10"/>
  <c r="J5321" i="10"/>
  <c r="J5322" i="10"/>
  <c r="J5323" i="10"/>
  <c r="J5324" i="10"/>
  <c r="J5325" i="10"/>
  <c r="J5326" i="10"/>
  <c r="J5327" i="10"/>
  <c r="J5328" i="10"/>
  <c r="J5329" i="10"/>
  <c r="J5330" i="10"/>
  <c r="J5331" i="10"/>
  <c r="J5332" i="10"/>
  <c r="J5333" i="10"/>
  <c r="J5334" i="10"/>
  <c r="J5335" i="10"/>
  <c r="J5336" i="10"/>
  <c r="J5337" i="10"/>
  <c r="J5338" i="10"/>
  <c r="J5339" i="10"/>
  <c r="J5340" i="10"/>
  <c r="J5341" i="10"/>
  <c r="J5342" i="10"/>
  <c r="J5343" i="10"/>
  <c r="J5344" i="10"/>
  <c r="J5345" i="10"/>
  <c r="J5346" i="10"/>
  <c r="J5347" i="10"/>
  <c r="J5348" i="10"/>
  <c r="J5349" i="10"/>
  <c r="J5350" i="10"/>
  <c r="J5351" i="10"/>
  <c r="J5352" i="10"/>
  <c r="J5353" i="10"/>
  <c r="J5354" i="10"/>
  <c r="J5355" i="10"/>
  <c r="J5356" i="10"/>
  <c r="J5357" i="10"/>
  <c r="J5358" i="10"/>
  <c r="J5359" i="10"/>
  <c r="J5360" i="10"/>
  <c r="J5361" i="10"/>
  <c r="J5362" i="10"/>
  <c r="J5363" i="10"/>
  <c r="J5364" i="10"/>
  <c r="J5365" i="10"/>
  <c r="J5366" i="10"/>
  <c r="J5367" i="10"/>
  <c r="J5368" i="10"/>
  <c r="J5369" i="10"/>
  <c r="J5370" i="10"/>
  <c r="J5371" i="10"/>
  <c r="J5372" i="10"/>
  <c r="J5373" i="10"/>
  <c r="J5374" i="10"/>
  <c r="J5375" i="10"/>
  <c r="J5376" i="10"/>
  <c r="J5377" i="10"/>
  <c r="J5378" i="10"/>
  <c r="J5379" i="10"/>
  <c r="J5380" i="10"/>
  <c r="J5381" i="10"/>
  <c r="J5382" i="10"/>
  <c r="J5383" i="10"/>
  <c r="J5384" i="10"/>
  <c r="J5385" i="10"/>
  <c r="J5386" i="10"/>
  <c r="J5387" i="10"/>
  <c r="J5388" i="10"/>
  <c r="J5389" i="10"/>
  <c r="J5390" i="10"/>
  <c r="J5391" i="10"/>
  <c r="J5392" i="10"/>
  <c r="J5393" i="10"/>
  <c r="J5394" i="10"/>
  <c r="J5395" i="10"/>
  <c r="J5396" i="10"/>
  <c r="J5397" i="10"/>
  <c r="J5398" i="10"/>
  <c r="J5399" i="10"/>
  <c r="J5400" i="10"/>
  <c r="J5401" i="10"/>
  <c r="J5402" i="10"/>
  <c r="J5403" i="10"/>
  <c r="J5404" i="10"/>
  <c r="J5405" i="10"/>
  <c r="J5406" i="10"/>
  <c r="J5407" i="10"/>
  <c r="J5408" i="10"/>
  <c r="J5409" i="10"/>
  <c r="J5410" i="10"/>
  <c r="J5411" i="10"/>
  <c r="J5412" i="10"/>
  <c r="J5413" i="10"/>
  <c r="J5414" i="10"/>
  <c r="J5415" i="10"/>
  <c r="J5416" i="10"/>
  <c r="J5417" i="10"/>
  <c r="J5418" i="10"/>
  <c r="J5419" i="10"/>
  <c r="J5420" i="10"/>
  <c r="J5421" i="10"/>
  <c r="J5422" i="10"/>
  <c r="J5423" i="10"/>
  <c r="J5424" i="10"/>
  <c r="J5425" i="10"/>
  <c r="J5426" i="10"/>
  <c r="J5427" i="10"/>
  <c r="J5428" i="10"/>
  <c r="J5429" i="10"/>
  <c r="J5430" i="10"/>
  <c r="J5431" i="10"/>
  <c r="J5432" i="10"/>
  <c r="J5433" i="10"/>
  <c r="J5434" i="10"/>
  <c r="J5435" i="10"/>
  <c r="J5436" i="10"/>
  <c r="J5437" i="10"/>
  <c r="J5438" i="10"/>
  <c r="J5439" i="10"/>
  <c r="J5440" i="10"/>
  <c r="J5441" i="10"/>
  <c r="J5442" i="10"/>
  <c r="J5443" i="10"/>
  <c r="J5444" i="10"/>
  <c r="J5445" i="10"/>
  <c r="J5446" i="10"/>
  <c r="J5447" i="10"/>
  <c r="J5448" i="10"/>
  <c r="J5449" i="10"/>
  <c r="J5450" i="10"/>
  <c r="J5451" i="10"/>
  <c r="J5452" i="10"/>
  <c r="J5453" i="10"/>
  <c r="J5454" i="10"/>
  <c r="J5455" i="10"/>
  <c r="J5456" i="10"/>
  <c r="J5457" i="10"/>
  <c r="J5458" i="10"/>
  <c r="J5459" i="10"/>
  <c r="J5460" i="10"/>
  <c r="J5461" i="10"/>
  <c r="J5462" i="10"/>
  <c r="J5463" i="10"/>
  <c r="J5464" i="10"/>
  <c r="J5465" i="10"/>
  <c r="J5466" i="10"/>
  <c r="J5467" i="10"/>
  <c r="J5468" i="10"/>
  <c r="J5469" i="10"/>
  <c r="J5470" i="10"/>
  <c r="J5471" i="10"/>
  <c r="J5472" i="10"/>
  <c r="J5473" i="10"/>
  <c r="J5474" i="10"/>
  <c r="J5475" i="10"/>
  <c r="J5476" i="10"/>
  <c r="J5477" i="10"/>
  <c r="J5478" i="10"/>
  <c r="J5479" i="10"/>
  <c r="J5480" i="10"/>
  <c r="J5481" i="10"/>
  <c r="J5482" i="10"/>
  <c r="J5483" i="10"/>
  <c r="J5484" i="10"/>
  <c r="J5485" i="10"/>
  <c r="J5486" i="10"/>
  <c r="J5487" i="10"/>
  <c r="J5488" i="10"/>
  <c r="J5489" i="10"/>
  <c r="J5490" i="10"/>
  <c r="J5491" i="10"/>
  <c r="J5492" i="10"/>
  <c r="J5493" i="10"/>
  <c r="J5494" i="10"/>
  <c r="J5495" i="10"/>
  <c r="J5496" i="10"/>
  <c r="J5497" i="10"/>
  <c r="J5498" i="10"/>
  <c r="J5499" i="10"/>
  <c r="J5500" i="10"/>
  <c r="J5501" i="10"/>
  <c r="J5502" i="10"/>
  <c r="J5503" i="10"/>
  <c r="J5504" i="10"/>
  <c r="J5505" i="10"/>
  <c r="J5506" i="10"/>
  <c r="J5507" i="10"/>
  <c r="J5508" i="10"/>
  <c r="J5509" i="10"/>
  <c r="J5510" i="10"/>
  <c r="J5511" i="10"/>
  <c r="J5512" i="10"/>
  <c r="J5513" i="10"/>
  <c r="J5514" i="10"/>
  <c r="J5515" i="10"/>
  <c r="J5516" i="10"/>
  <c r="J5517" i="10"/>
  <c r="J5518" i="10"/>
  <c r="J5519" i="10"/>
  <c r="J5520" i="10"/>
  <c r="J5521" i="10"/>
  <c r="J5522" i="10"/>
  <c r="J5523" i="10"/>
  <c r="J5524" i="10"/>
  <c r="J5525" i="10"/>
  <c r="J5526" i="10"/>
  <c r="J5527" i="10"/>
  <c r="J5528" i="10"/>
  <c r="J5529" i="10"/>
  <c r="J5530" i="10"/>
  <c r="J5531" i="10"/>
  <c r="J5532" i="10"/>
  <c r="J5533" i="10"/>
  <c r="J5534" i="10"/>
  <c r="J5535" i="10"/>
  <c r="J5536" i="10"/>
  <c r="J5537" i="10"/>
  <c r="J5538" i="10"/>
  <c r="J5539" i="10"/>
  <c r="J5540" i="10"/>
  <c r="J5541" i="10"/>
  <c r="J5542" i="10"/>
  <c r="J5543" i="10"/>
  <c r="J5544" i="10"/>
  <c r="J5545" i="10"/>
  <c r="J5546" i="10"/>
  <c r="J5547" i="10"/>
  <c r="J5548" i="10"/>
  <c r="J5549" i="10"/>
  <c r="J5550" i="10"/>
  <c r="J5551" i="10"/>
  <c r="J5552" i="10"/>
  <c r="J5553" i="10"/>
  <c r="J5554" i="10"/>
  <c r="J5555" i="10"/>
  <c r="J5556" i="10"/>
  <c r="J5557" i="10"/>
  <c r="J5558" i="10"/>
  <c r="J5559" i="10"/>
  <c r="J5560" i="10"/>
  <c r="J5561" i="10"/>
  <c r="J5562" i="10"/>
  <c r="J5563" i="10"/>
  <c r="J5564" i="10"/>
  <c r="J5565" i="10"/>
  <c r="J5566" i="10"/>
  <c r="J5567" i="10"/>
  <c r="J5568" i="10"/>
  <c r="J5569" i="10"/>
  <c r="J5570" i="10"/>
  <c r="J5571" i="10"/>
  <c r="J5572" i="10"/>
  <c r="J5573" i="10"/>
  <c r="J5574" i="10"/>
  <c r="J5575" i="10"/>
  <c r="J5576" i="10"/>
  <c r="J5577" i="10"/>
  <c r="J5578" i="10"/>
  <c r="J5579" i="10"/>
  <c r="J5580" i="10"/>
  <c r="J5581" i="10"/>
  <c r="J5582" i="10"/>
  <c r="J5583" i="10"/>
  <c r="J5584" i="10"/>
  <c r="J5585" i="10"/>
  <c r="J5586" i="10"/>
  <c r="J5587" i="10"/>
  <c r="J5588" i="10"/>
  <c r="J5589" i="10"/>
  <c r="J5590" i="10"/>
  <c r="J5591" i="10"/>
  <c r="J5592" i="10"/>
  <c r="J5593" i="10"/>
  <c r="J5594" i="10"/>
  <c r="J5595" i="10"/>
  <c r="J5596" i="10"/>
  <c r="J5597" i="10"/>
  <c r="J5598" i="10"/>
  <c r="J5599" i="10"/>
  <c r="J5600" i="10"/>
  <c r="J5601" i="10"/>
  <c r="J5602" i="10"/>
  <c r="J5603" i="10"/>
  <c r="J5604" i="10"/>
  <c r="J5605" i="10"/>
  <c r="J5606" i="10"/>
  <c r="J5607" i="10"/>
  <c r="J5608" i="10"/>
  <c r="J5609" i="10"/>
  <c r="J5610" i="10"/>
  <c r="J5611" i="10"/>
  <c r="J5612" i="10"/>
  <c r="J5613" i="10"/>
  <c r="J5614" i="10"/>
  <c r="J5615" i="10"/>
  <c r="J5616" i="10"/>
  <c r="J5617" i="10"/>
  <c r="J5618" i="10"/>
  <c r="J5619" i="10"/>
  <c r="J5620" i="10"/>
  <c r="J5621" i="10"/>
  <c r="J5622" i="10"/>
  <c r="J5623" i="10"/>
  <c r="J5624" i="10"/>
  <c r="J5625" i="10"/>
  <c r="J5626" i="10"/>
  <c r="J5627" i="10"/>
  <c r="J5628" i="10"/>
  <c r="J5629" i="10"/>
  <c r="J5630" i="10"/>
  <c r="J5631" i="10"/>
  <c r="J5632" i="10"/>
  <c r="J5633" i="10"/>
  <c r="J5634" i="10"/>
  <c r="J5635" i="10"/>
  <c r="J5636" i="10"/>
  <c r="J5637" i="10"/>
  <c r="J5638" i="10"/>
  <c r="J5639" i="10"/>
  <c r="J5640" i="10"/>
  <c r="J5641" i="10"/>
  <c r="J5642" i="10"/>
  <c r="J5643" i="10"/>
  <c r="J5644" i="10"/>
  <c r="J5645" i="10"/>
  <c r="J5646" i="10"/>
  <c r="J5647" i="10"/>
  <c r="J5648" i="10"/>
  <c r="J5649" i="10"/>
  <c r="J5650" i="10"/>
  <c r="J5651" i="10"/>
  <c r="J5652" i="10"/>
  <c r="J5653" i="10"/>
  <c r="J5654" i="10"/>
  <c r="J5655" i="10"/>
  <c r="J5656" i="10"/>
  <c r="J5657" i="10"/>
  <c r="J5658" i="10"/>
  <c r="J5659" i="10"/>
  <c r="J5660" i="10"/>
  <c r="J5661" i="10"/>
  <c r="J5662" i="10"/>
  <c r="J5663" i="10"/>
  <c r="J5664" i="10"/>
  <c r="J5665" i="10"/>
  <c r="J5666" i="10"/>
  <c r="J5667" i="10"/>
  <c r="J5668" i="10"/>
  <c r="J5669" i="10"/>
  <c r="J5670" i="10"/>
  <c r="J5671" i="10"/>
  <c r="J5672" i="10"/>
  <c r="J5673" i="10"/>
  <c r="J5674" i="10"/>
  <c r="J5675" i="10"/>
  <c r="J5676" i="10"/>
  <c r="J5677" i="10"/>
  <c r="J5678" i="10"/>
  <c r="J5679" i="10"/>
  <c r="J5680" i="10"/>
  <c r="J5681" i="10"/>
  <c r="J5682" i="10"/>
  <c r="J5683" i="10"/>
  <c r="J5684" i="10"/>
  <c r="J5685" i="10"/>
  <c r="J5686" i="10"/>
  <c r="J5687" i="10"/>
  <c r="J5688" i="10"/>
  <c r="J5689" i="10"/>
  <c r="J5690" i="10"/>
  <c r="J5691" i="10"/>
  <c r="J5692" i="10"/>
  <c r="J5693" i="10"/>
  <c r="J5694" i="10"/>
  <c r="J5695" i="10"/>
  <c r="J5696" i="10"/>
  <c r="J5697" i="10"/>
  <c r="J5698" i="10"/>
  <c r="J5699" i="10"/>
  <c r="J5700" i="10"/>
  <c r="J5701" i="10"/>
  <c r="J5702" i="10"/>
  <c r="J5703" i="10"/>
  <c r="J5704" i="10"/>
  <c r="J5705" i="10"/>
  <c r="J5706" i="10"/>
  <c r="J5707" i="10"/>
  <c r="J5708" i="10"/>
  <c r="J5709" i="10"/>
  <c r="J5710" i="10"/>
  <c r="J5711" i="10"/>
  <c r="J5712" i="10"/>
  <c r="J5713" i="10"/>
  <c r="J5714" i="10"/>
  <c r="J5715" i="10"/>
  <c r="J5716" i="10"/>
  <c r="J5717" i="10"/>
  <c r="J5718" i="10"/>
  <c r="J5719" i="10"/>
  <c r="J5720" i="10"/>
  <c r="J5721" i="10"/>
  <c r="J5722" i="10"/>
  <c r="J5723" i="10"/>
  <c r="J5724" i="10"/>
  <c r="J5725" i="10"/>
  <c r="J5726" i="10"/>
  <c r="J5727" i="10"/>
  <c r="J5728" i="10"/>
  <c r="J5729" i="10"/>
  <c r="J5730" i="10"/>
  <c r="J5731" i="10"/>
  <c r="J5732" i="10"/>
  <c r="J5733" i="10"/>
  <c r="J5734" i="10"/>
  <c r="J5735" i="10"/>
  <c r="J5736" i="10"/>
  <c r="J5737"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O2337" i="10"/>
  <c r="O2338" i="10"/>
  <c r="O2339" i="10"/>
  <c r="O2340" i="10"/>
  <c r="O2341" i="10"/>
  <c r="O2342" i="10"/>
  <c r="O2343" i="10"/>
  <c r="O2344" i="10"/>
  <c r="O2345" i="10"/>
  <c r="O2346" i="10"/>
  <c r="O2347" i="10"/>
  <c r="O2348" i="10"/>
  <c r="O2349" i="10"/>
  <c r="O2350" i="10"/>
  <c r="O2351" i="10"/>
  <c r="O2352" i="10"/>
  <c r="O2353" i="10"/>
  <c r="O2354" i="10"/>
  <c r="O2355" i="10"/>
  <c r="O2356" i="10"/>
  <c r="O2357" i="10"/>
  <c r="O2358" i="10"/>
  <c r="O2359" i="10"/>
  <c r="O2360" i="10"/>
  <c r="O2361" i="10"/>
  <c r="O2362" i="10"/>
  <c r="O2363" i="10"/>
  <c r="O2364" i="10"/>
  <c r="O2365" i="10"/>
  <c r="O2366" i="10"/>
  <c r="O2367" i="10"/>
  <c r="O2368" i="10"/>
  <c r="O2369" i="10"/>
  <c r="O2370" i="10"/>
  <c r="O2371" i="10"/>
  <c r="O2372" i="10"/>
  <c r="O2373" i="10"/>
  <c r="O2374" i="10"/>
  <c r="O2375" i="10"/>
  <c r="O2376" i="10"/>
  <c r="O2377" i="10"/>
  <c r="O2378" i="10"/>
  <c r="O2379" i="10"/>
  <c r="O2380" i="10"/>
  <c r="O2381" i="10"/>
  <c r="O2382" i="10"/>
  <c r="O2383" i="10"/>
  <c r="O2384" i="10"/>
  <c r="O2385" i="10"/>
  <c r="O2386" i="10"/>
  <c r="O2387" i="10"/>
  <c r="O2388" i="10"/>
  <c r="O2389" i="10"/>
  <c r="O2390" i="10"/>
  <c r="O2391" i="10"/>
  <c r="O2392" i="10"/>
  <c r="O2393" i="10"/>
  <c r="O2394" i="10"/>
  <c r="O2395" i="10"/>
  <c r="O2396" i="10"/>
  <c r="O2397" i="10"/>
  <c r="O2398" i="10"/>
  <c r="O2399" i="10"/>
  <c r="O2400" i="10"/>
  <c r="O2401" i="10"/>
  <c r="O2402" i="10"/>
  <c r="O2403" i="10"/>
  <c r="O2404" i="10"/>
  <c r="O2405" i="10"/>
  <c r="O2406" i="10"/>
  <c r="O2407" i="10"/>
  <c r="O2408" i="10"/>
  <c r="O2409" i="10"/>
  <c r="O2410" i="10"/>
  <c r="O2411" i="10"/>
  <c r="O2412" i="10"/>
  <c r="O2413" i="10"/>
  <c r="O2414" i="10"/>
  <c r="O2415" i="10"/>
  <c r="O2416" i="10"/>
  <c r="O2417" i="10"/>
  <c r="O2418" i="10"/>
  <c r="O2419" i="10"/>
  <c r="O2420" i="10"/>
  <c r="O2421" i="10"/>
  <c r="O2422" i="10"/>
  <c r="O2423" i="10"/>
  <c r="O2424" i="10"/>
  <c r="O2425" i="10"/>
  <c r="O2426" i="10"/>
  <c r="O2427" i="10"/>
  <c r="O2428" i="10"/>
  <c r="O2429" i="10"/>
  <c r="O2430" i="10"/>
  <c r="O2431" i="10"/>
  <c r="O2432" i="10"/>
  <c r="O2433" i="10"/>
  <c r="O2434" i="10"/>
  <c r="O2435" i="10"/>
  <c r="O2436" i="10"/>
  <c r="O2437" i="10"/>
  <c r="O2438" i="10"/>
  <c r="O2439" i="10"/>
  <c r="O2440" i="10"/>
  <c r="O2441" i="10"/>
  <c r="O2442" i="10"/>
  <c r="O2443" i="10"/>
  <c r="O2444" i="10"/>
  <c r="O2445" i="10"/>
  <c r="O2446" i="10"/>
  <c r="O2447" i="10"/>
  <c r="O2448" i="10"/>
  <c r="O2449" i="10"/>
  <c r="O2450" i="10"/>
  <c r="O2451" i="10"/>
  <c r="O2452" i="10"/>
  <c r="O2453" i="10"/>
  <c r="O2454" i="10"/>
  <c r="O2455" i="10"/>
  <c r="O2456" i="10"/>
  <c r="O2457" i="10"/>
  <c r="O2458" i="10"/>
  <c r="O2459" i="10"/>
  <c r="O2460" i="10"/>
  <c r="O2461" i="10"/>
  <c r="O2462" i="10"/>
  <c r="O2463" i="10"/>
  <c r="O2464" i="10"/>
  <c r="O2465" i="10"/>
  <c r="O2466" i="10"/>
  <c r="O2467" i="10"/>
  <c r="O2468" i="10"/>
  <c r="O2469" i="10"/>
  <c r="O2470" i="10"/>
  <c r="O2471" i="10"/>
  <c r="O2472" i="10"/>
  <c r="O2473" i="10"/>
  <c r="O2474" i="10"/>
  <c r="O2475" i="10"/>
  <c r="O2476" i="10"/>
  <c r="O2477" i="10"/>
  <c r="O2478" i="10"/>
  <c r="O2479" i="10"/>
  <c r="O2480" i="10"/>
  <c r="O2481" i="10"/>
  <c r="O2482" i="10"/>
  <c r="O2483" i="10"/>
  <c r="O2484" i="10"/>
  <c r="O2485" i="10"/>
  <c r="O2486" i="10"/>
  <c r="O2487" i="10"/>
  <c r="O2488" i="10"/>
  <c r="O2489" i="10"/>
  <c r="O2490" i="10"/>
  <c r="O2491" i="10"/>
  <c r="O2492" i="10"/>
  <c r="O2493" i="10"/>
  <c r="O2494" i="10"/>
  <c r="O2495" i="10"/>
  <c r="O2496" i="10"/>
  <c r="O2497" i="10"/>
  <c r="O2498" i="10"/>
  <c r="O2499" i="10"/>
  <c r="O2500" i="10"/>
  <c r="O2501" i="10"/>
  <c r="O2502" i="10"/>
  <c r="O2503" i="10"/>
  <c r="O2504" i="10"/>
  <c r="O2505" i="10"/>
  <c r="O2506" i="10"/>
  <c r="O2507" i="10"/>
  <c r="O2508" i="10"/>
  <c r="O2509" i="10"/>
  <c r="O2510" i="10"/>
  <c r="O2511" i="10"/>
  <c r="O2512" i="10"/>
  <c r="O2513" i="10"/>
  <c r="O2514" i="10"/>
  <c r="O2515" i="10"/>
  <c r="O2516" i="10"/>
  <c r="O2517" i="10"/>
  <c r="O2518" i="10"/>
  <c r="O2519" i="10"/>
  <c r="O2520" i="10"/>
  <c r="O2521" i="10"/>
  <c r="O2522" i="10"/>
  <c r="O2523" i="10"/>
  <c r="O2524" i="10"/>
  <c r="O2525" i="10"/>
  <c r="O2526" i="10"/>
  <c r="O2527" i="10"/>
  <c r="O2528" i="10"/>
  <c r="O2529" i="10"/>
  <c r="O2530" i="10"/>
  <c r="O2531" i="10"/>
  <c r="O2532" i="10"/>
  <c r="O2533" i="10"/>
  <c r="O2534" i="10"/>
  <c r="O2535" i="10"/>
  <c r="O2536" i="10"/>
  <c r="O2537" i="10"/>
  <c r="O2538" i="10"/>
  <c r="O2539" i="10"/>
  <c r="O2540" i="10"/>
  <c r="O2541" i="10"/>
  <c r="O2542" i="10"/>
  <c r="O2543" i="10"/>
  <c r="O2544" i="10"/>
  <c r="O2545" i="10"/>
  <c r="O2546" i="10"/>
  <c r="O2547" i="10"/>
  <c r="O2548" i="10"/>
  <c r="O2549" i="10"/>
  <c r="O2550" i="10"/>
  <c r="O2551" i="10"/>
  <c r="O2552" i="10"/>
  <c r="O2553" i="10"/>
  <c r="O2554" i="10"/>
  <c r="O2555" i="10"/>
  <c r="O2556" i="10"/>
  <c r="O2557" i="10"/>
  <c r="O2558" i="10"/>
  <c r="O2559" i="10"/>
  <c r="O2560" i="10"/>
  <c r="O2561" i="10"/>
  <c r="O2562" i="10"/>
  <c r="O2563" i="10"/>
  <c r="O2564" i="10"/>
  <c r="O2565" i="10"/>
  <c r="O2566" i="10"/>
  <c r="O2567" i="10"/>
  <c r="O2568" i="10"/>
  <c r="O2569" i="10"/>
  <c r="O2570" i="10"/>
  <c r="O2571" i="10"/>
  <c r="O2572" i="10"/>
  <c r="O2573" i="10"/>
  <c r="O2574" i="10"/>
  <c r="O2575" i="10"/>
  <c r="O2576" i="10"/>
  <c r="O2577" i="10"/>
  <c r="O2578" i="10"/>
  <c r="O2579" i="10"/>
  <c r="O2580" i="10"/>
  <c r="O2581" i="10"/>
  <c r="O2582" i="10"/>
  <c r="O2583" i="10"/>
  <c r="O2584" i="10"/>
  <c r="O2585" i="10"/>
  <c r="O2586" i="10"/>
  <c r="O2587" i="10"/>
  <c r="O2588" i="10"/>
  <c r="O2589" i="10"/>
  <c r="O2590" i="10"/>
  <c r="O2591" i="10"/>
  <c r="O2592" i="10"/>
  <c r="O2593" i="10"/>
  <c r="O2594" i="10"/>
  <c r="O2595" i="10"/>
  <c r="O2596" i="10"/>
  <c r="O2597" i="10"/>
  <c r="O2598" i="10"/>
  <c r="O2599" i="10"/>
  <c r="O2600" i="10"/>
  <c r="O2601" i="10"/>
  <c r="O2602" i="10"/>
  <c r="O2603" i="10"/>
  <c r="O2604" i="10"/>
  <c r="O2605" i="10"/>
  <c r="O2606" i="10"/>
  <c r="O2607" i="10"/>
  <c r="O2608" i="10"/>
  <c r="O2609" i="10"/>
  <c r="O2610" i="10"/>
  <c r="O2611" i="10"/>
  <c r="O2612" i="10"/>
  <c r="O2613" i="10"/>
  <c r="O2614" i="10"/>
  <c r="O2615" i="10"/>
  <c r="O2616" i="10"/>
  <c r="O2617" i="10"/>
  <c r="O2618" i="10"/>
  <c r="O2619" i="10"/>
  <c r="O2620" i="10"/>
  <c r="O2621" i="10"/>
  <c r="O2622" i="10"/>
  <c r="O2623" i="10"/>
  <c r="O2624" i="10"/>
  <c r="O2625" i="10"/>
  <c r="O2626" i="10"/>
  <c r="O2627" i="10"/>
  <c r="O2628" i="10"/>
  <c r="O2629" i="10"/>
  <c r="O2630" i="10"/>
  <c r="O2631" i="10"/>
  <c r="O2632" i="10"/>
  <c r="O2633" i="10"/>
  <c r="O2634" i="10"/>
  <c r="O2635" i="10"/>
  <c r="O2636" i="10"/>
  <c r="O2637" i="10"/>
  <c r="O2638" i="10"/>
  <c r="O2639" i="10"/>
  <c r="O2640" i="10"/>
  <c r="O2641" i="10"/>
  <c r="O2642" i="10"/>
  <c r="O2643" i="10"/>
  <c r="O2644" i="10"/>
  <c r="O2645" i="10"/>
  <c r="O2646" i="10"/>
  <c r="O2647" i="10"/>
  <c r="O2648" i="10"/>
  <c r="O2649" i="10"/>
  <c r="O2650" i="10"/>
  <c r="O2651" i="10"/>
  <c r="O2652" i="10"/>
  <c r="O2653" i="10"/>
  <c r="O2654" i="10"/>
  <c r="O2655" i="10"/>
  <c r="O2656" i="10"/>
  <c r="O2657" i="10"/>
  <c r="O2658" i="10"/>
  <c r="O2659" i="10"/>
  <c r="O2660" i="10"/>
  <c r="O2661" i="10"/>
  <c r="O2662" i="10"/>
  <c r="O2663" i="10"/>
  <c r="O2664" i="10"/>
  <c r="O2665" i="10"/>
  <c r="O2666" i="10"/>
  <c r="O2667" i="10"/>
  <c r="O2668" i="10"/>
  <c r="O2669" i="10"/>
  <c r="O2670" i="10"/>
  <c r="O2671" i="10"/>
  <c r="O2672" i="10"/>
  <c r="O2673" i="10"/>
  <c r="O2674" i="10"/>
  <c r="O2675" i="10"/>
  <c r="O2676" i="10"/>
  <c r="O2677" i="10"/>
  <c r="O2678" i="10"/>
  <c r="O2679" i="10"/>
  <c r="O2680" i="10"/>
  <c r="O2681" i="10"/>
  <c r="O2682" i="10"/>
  <c r="O2683" i="10"/>
  <c r="O2684" i="10"/>
  <c r="O2685" i="10"/>
  <c r="O2686" i="10"/>
  <c r="O2687" i="10"/>
  <c r="O2688" i="10"/>
  <c r="O2689" i="10"/>
  <c r="O2690" i="10"/>
  <c r="O2691" i="10"/>
  <c r="O2692" i="10"/>
  <c r="O2693" i="10"/>
  <c r="O2694" i="10"/>
  <c r="O2695" i="10"/>
  <c r="O2696" i="10"/>
  <c r="O2697" i="10"/>
  <c r="O2698" i="10"/>
  <c r="O2699" i="10"/>
  <c r="O2700" i="10"/>
  <c r="O2701" i="10"/>
  <c r="O2702" i="10"/>
  <c r="O2703" i="10"/>
  <c r="O2704" i="10"/>
  <c r="O2705" i="10"/>
  <c r="O2706" i="10"/>
  <c r="O2707" i="10"/>
  <c r="O2708" i="10"/>
  <c r="O2709" i="10"/>
  <c r="O2710" i="10"/>
  <c r="O2711" i="10"/>
  <c r="O2712" i="10"/>
  <c r="O2713" i="10"/>
  <c r="O2714" i="10"/>
  <c r="O2715" i="10"/>
  <c r="O2716" i="10"/>
  <c r="O2717" i="10"/>
  <c r="O2718" i="10"/>
  <c r="O2719" i="10"/>
  <c r="O2720" i="10"/>
  <c r="O2721" i="10"/>
  <c r="O2722" i="10"/>
  <c r="O2723" i="10"/>
  <c r="O2724" i="10"/>
  <c r="O2725" i="10"/>
  <c r="O2726" i="10"/>
  <c r="O2727" i="10"/>
  <c r="O2728" i="10"/>
  <c r="O2729" i="10"/>
  <c r="O2730" i="10"/>
  <c r="O2731" i="10"/>
  <c r="O2732" i="10"/>
  <c r="O2733" i="10"/>
  <c r="O2734" i="10"/>
  <c r="O2735" i="10"/>
  <c r="O2736" i="10"/>
  <c r="O2737" i="10"/>
  <c r="O2738" i="10"/>
  <c r="O2739" i="10"/>
  <c r="O2740" i="10"/>
  <c r="O2741" i="10"/>
  <c r="O2742" i="10"/>
  <c r="O2743" i="10"/>
  <c r="O2744" i="10"/>
  <c r="O2745" i="10"/>
  <c r="O2746" i="10"/>
  <c r="O2747" i="10"/>
  <c r="O2748" i="10"/>
  <c r="O2749" i="10"/>
  <c r="O2750" i="10"/>
  <c r="O2751" i="10"/>
  <c r="O2752" i="10"/>
  <c r="O2753" i="10"/>
  <c r="O2754" i="10"/>
  <c r="O2755" i="10"/>
  <c r="O2756" i="10"/>
  <c r="O2757" i="10"/>
  <c r="O2758" i="10"/>
  <c r="O2759" i="10"/>
  <c r="O2760" i="10"/>
  <c r="O2761" i="10"/>
  <c r="O2762" i="10"/>
  <c r="O2763" i="10"/>
  <c r="O2764" i="10"/>
  <c r="O2765" i="10"/>
  <c r="O2766" i="10"/>
  <c r="O2767" i="10"/>
  <c r="O2768" i="10"/>
  <c r="O2769" i="10"/>
  <c r="O2770" i="10"/>
  <c r="O2771" i="10"/>
  <c r="O2772" i="10"/>
  <c r="O2773" i="10"/>
  <c r="O2774" i="10"/>
  <c r="O2775" i="10"/>
  <c r="O2776" i="10"/>
  <c r="O2777" i="10"/>
  <c r="O2778" i="10"/>
  <c r="O2779" i="10"/>
  <c r="O2780" i="10"/>
  <c r="O2781" i="10"/>
  <c r="O2782" i="10"/>
  <c r="O2783" i="10"/>
  <c r="O2784" i="10"/>
  <c r="O2785" i="10"/>
  <c r="O2786" i="10"/>
  <c r="O2787" i="10"/>
  <c r="O2788" i="10"/>
  <c r="O2789" i="10"/>
  <c r="O2790" i="10"/>
  <c r="O2791" i="10"/>
  <c r="O2792" i="10"/>
  <c r="O2793" i="10"/>
  <c r="O2794" i="10"/>
  <c r="O2795" i="10"/>
  <c r="O2796" i="10"/>
  <c r="O2797" i="10"/>
  <c r="O2798" i="10"/>
  <c r="O2799" i="10"/>
  <c r="O2800" i="10"/>
  <c r="O2801" i="10"/>
  <c r="O2802" i="10"/>
  <c r="O2803" i="10"/>
  <c r="O2804" i="10"/>
  <c r="O2805" i="10"/>
  <c r="O2806" i="10"/>
  <c r="O2807" i="10"/>
  <c r="O2808" i="10"/>
  <c r="O2809" i="10"/>
  <c r="O2810" i="10"/>
  <c r="O2811" i="10"/>
  <c r="O2812" i="10"/>
  <c r="O2813" i="10"/>
  <c r="O2814" i="10"/>
  <c r="O2815" i="10"/>
  <c r="O2816" i="10"/>
  <c r="O2817" i="10"/>
  <c r="O2818" i="10"/>
  <c r="O2819" i="10"/>
  <c r="O2820" i="10"/>
  <c r="O2821" i="10"/>
  <c r="O2822" i="10"/>
  <c r="O2823" i="10"/>
  <c r="O2824" i="10"/>
  <c r="O2825" i="10"/>
  <c r="O2826" i="10"/>
  <c r="O2827" i="10"/>
  <c r="O2828" i="10"/>
  <c r="O2829" i="10"/>
  <c r="O2830" i="10"/>
  <c r="O2831" i="10"/>
  <c r="O2832" i="10"/>
  <c r="O2833" i="10"/>
  <c r="O2834" i="10"/>
  <c r="O2835" i="10"/>
  <c r="O2836" i="10"/>
  <c r="O2837" i="10"/>
  <c r="O2838" i="10"/>
  <c r="O2839" i="10"/>
  <c r="O2840" i="10"/>
  <c r="O2841" i="10"/>
  <c r="O2842" i="10"/>
  <c r="O2843" i="10"/>
  <c r="O2844" i="10"/>
  <c r="O2845" i="10"/>
  <c r="O2846" i="10"/>
  <c r="O2847" i="10"/>
  <c r="O2848" i="10"/>
  <c r="O2849" i="10"/>
  <c r="O2850" i="10"/>
  <c r="O2851" i="10"/>
  <c r="O2852" i="10"/>
  <c r="O2853" i="10"/>
  <c r="O2854" i="10"/>
  <c r="O2855" i="10"/>
  <c r="O2856" i="10"/>
  <c r="O2857" i="10"/>
  <c r="O2858" i="10"/>
  <c r="O2859" i="10"/>
  <c r="O2860" i="10"/>
  <c r="O2861" i="10"/>
  <c r="O2862" i="10"/>
  <c r="O2863" i="10"/>
  <c r="O2864" i="10"/>
  <c r="O2865" i="10"/>
  <c r="O2866" i="10"/>
  <c r="O2867" i="10"/>
  <c r="O2868" i="10"/>
  <c r="O2869" i="10"/>
  <c r="O2870" i="10"/>
  <c r="O2871" i="10"/>
  <c r="O2872" i="10"/>
  <c r="O2873" i="10"/>
  <c r="O2874" i="10"/>
  <c r="O2875" i="10"/>
  <c r="O2876" i="10"/>
  <c r="O2877" i="10"/>
  <c r="O2878" i="10"/>
  <c r="O2879" i="10"/>
  <c r="O2880" i="10"/>
  <c r="O2881" i="10"/>
  <c r="O2882" i="10"/>
  <c r="O2883" i="10"/>
  <c r="O2884" i="10"/>
  <c r="O2885" i="10"/>
  <c r="O2886" i="10"/>
  <c r="O2887" i="10"/>
  <c r="O2888" i="10"/>
  <c r="O2889" i="10"/>
  <c r="O2890" i="10"/>
  <c r="O2891" i="10"/>
  <c r="O2892" i="10"/>
  <c r="O2893" i="10"/>
  <c r="O2894" i="10"/>
  <c r="O2895" i="10"/>
  <c r="O2896" i="10"/>
  <c r="O2897" i="10"/>
  <c r="O2898" i="10"/>
  <c r="O2899" i="10"/>
  <c r="O2900" i="10"/>
  <c r="O2901" i="10"/>
  <c r="O2902" i="10"/>
  <c r="O2903" i="10"/>
  <c r="O2904" i="10"/>
  <c r="O2905" i="10"/>
  <c r="O2906" i="10"/>
  <c r="O2907" i="10"/>
  <c r="O2908" i="10"/>
  <c r="O2909" i="10"/>
  <c r="O2910" i="10"/>
  <c r="O2911" i="10"/>
  <c r="O2912" i="10"/>
  <c r="O2913" i="10"/>
  <c r="O2914" i="10"/>
  <c r="O2915" i="10"/>
  <c r="O2916" i="10"/>
  <c r="O2917" i="10"/>
  <c r="O2918" i="10"/>
  <c r="O2919" i="10"/>
  <c r="O2920" i="10"/>
  <c r="O2921" i="10"/>
  <c r="O2922" i="10"/>
  <c r="O2923" i="10"/>
  <c r="O2924" i="10"/>
  <c r="O2925" i="10"/>
  <c r="O2926" i="10"/>
  <c r="O2927" i="10"/>
  <c r="O2928" i="10"/>
  <c r="O2929" i="10"/>
  <c r="O2930" i="10"/>
  <c r="O2931" i="10"/>
  <c r="O2932" i="10"/>
  <c r="O2933" i="10"/>
  <c r="O2934" i="10"/>
  <c r="O2935" i="10"/>
  <c r="O2936" i="10"/>
  <c r="O2937" i="10"/>
  <c r="O2938" i="10"/>
  <c r="O2939" i="10"/>
  <c r="O2940" i="10"/>
  <c r="O2941" i="10"/>
  <c r="O2942" i="10"/>
  <c r="O2943" i="10"/>
  <c r="O2944" i="10"/>
  <c r="O2945" i="10"/>
  <c r="O2946" i="10"/>
  <c r="O2947" i="10"/>
  <c r="O2948" i="10"/>
  <c r="O2949" i="10"/>
  <c r="O2950" i="10"/>
  <c r="O2951" i="10"/>
  <c r="O2952" i="10"/>
  <c r="O2953" i="10"/>
  <c r="O2954" i="10"/>
  <c r="O2955" i="10"/>
  <c r="O2956" i="10"/>
  <c r="O2957" i="10"/>
  <c r="O2958" i="10"/>
  <c r="O2959" i="10"/>
  <c r="O2960" i="10"/>
  <c r="O2961" i="10"/>
  <c r="O2962" i="10"/>
  <c r="O2963" i="10"/>
  <c r="O2964" i="10"/>
  <c r="O2965" i="10"/>
  <c r="O2966" i="10"/>
  <c r="O2967" i="10"/>
  <c r="O2968" i="10"/>
  <c r="O2969" i="10"/>
  <c r="O2970" i="10"/>
  <c r="O2971" i="10"/>
  <c r="O2972" i="10"/>
  <c r="O2973" i="10"/>
  <c r="O2974" i="10"/>
  <c r="O2975" i="10"/>
  <c r="O2976" i="10"/>
  <c r="O2977" i="10"/>
  <c r="O2978" i="10"/>
  <c r="O2979" i="10"/>
  <c r="O2980" i="10"/>
  <c r="O2981" i="10"/>
  <c r="O2982" i="10"/>
  <c r="O2983" i="10"/>
  <c r="O2984" i="10"/>
  <c r="O2985" i="10"/>
  <c r="O2986" i="10"/>
  <c r="O2987" i="10"/>
  <c r="O2988" i="10"/>
  <c r="O2989" i="10"/>
  <c r="O2990" i="10"/>
  <c r="O2991" i="10"/>
  <c r="O2992" i="10"/>
  <c r="O2993" i="10"/>
  <c r="O2994" i="10"/>
  <c r="O2995" i="10"/>
  <c r="O2996" i="10"/>
  <c r="O2997" i="10"/>
  <c r="O2998" i="10"/>
  <c r="O2999" i="10"/>
  <c r="O3000" i="10"/>
  <c r="O3001" i="10"/>
  <c r="O3002" i="10"/>
  <c r="O3003" i="10"/>
  <c r="O3004" i="10"/>
  <c r="O3005" i="10"/>
  <c r="O3006" i="10"/>
  <c r="O3007" i="10"/>
  <c r="O3008" i="10"/>
  <c r="O3009" i="10"/>
  <c r="O3010" i="10"/>
  <c r="O3011" i="10"/>
  <c r="O3012" i="10"/>
  <c r="O3013" i="10"/>
  <c r="O3014" i="10"/>
  <c r="O3015" i="10"/>
  <c r="O3016" i="10"/>
  <c r="O3017" i="10"/>
  <c r="O3018" i="10"/>
  <c r="O3019" i="10"/>
  <c r="O3020" i="10"/>
  <c r="O3021" i="10"/>
  <c r="O3022" i="10"/>
  <c r="O3023" i="10"/>
  <c r="O3024" i="10"/>
  <c r="O3025" i="10"/>
  <c r="O3026" i="10"/>
  <c r="O3027" i="10"/>
  <c r="O3028" i="10"/>
  <c r="O3029" i="10"/>
  <c r="O3030" i="10"/>
  <c r="O3031" i="10"/>
  <c r="O3032" i="10"/>
  <c r="O3033" i="10"/>
  <c r="O3034" i="10"/>
  <c r="O3035" i="10"/>
  <c r="O3036" i="10"/>
  <c r="O3037" i="10"/>
  <c r="O3038" i="10"/>
  <c r="O3039" i="10"/>
  <c r="O3040" i="10"/>
  <c r="O3041" i="10"/>
  <c r="O3042" i="10"/>
  <c r="O3043" i="10"/>
  <c r="O3044" i="10"/>
  <c r="O3045" i="10"/>
  <c r="O3046" i="10"/>
  <c r="O3047" i="10"/>
  <c r="O3048" i="10"/>
  <c r="O3049" i="10"/>
  <c r="O3050" i="10"/>
  <c r="O3051" i="10"/>
  <c r="O3052" i="10"/>
  <c r="O3053" i="10"/>
  <c r="O3054" i="10"/>
  <c r="O3055" i="10"/>
  <c r="O3056" i="10"/>
  <c r="O3057" i="10"/>
  <c r="O3058" i="10"/>
  <c r="O3059" i="10"/>
  <c r="O3060" i="10"/>
  <c r="O3061" i="10"/>
  <c r="O3062" i="10"/>
  <c r="O3063" i="10"/>
  <c r="O3064" i="10"/>
  <c r="O3065" i="10"/>
  <c r="O3066" i="10"/>
  <c r="O3067" i="10"/>
  <c r="O3068" i="10"/>
  <c r="O3069" i="10"/>
  <c r="O3070" i="10"/>
  <c r="O3071" i="10"/>
  <c r="O3072" i="10"/>
  <c r="O3073" i="10"/>
  <c r="O3074" i="10"/>
  <c r="O3075" i="10"/>
  <c r="O3076" i="10"/>
  <c r="O3077" i="10"/>
  <c r="O3078" i="10"/>
  <c r="O3079" i="10"/>
  <c r="O3080" i="10"/>
  <c r="O3081" i="10"/>
  <c r="O3082" i="10"/>
  <c r="O3083" i="10"/>
  <c r="O3084" i="10"/>
  <c r="O3085" i="10"/>
  <c r="O3086" i="10"/>
  <c r="O3087" i="10"/>
  <c r="O3088" i="10"/>
  <c r="O3089" i="10"/>
  <c r="O3090" i="10"/>
  <c r="O3091" i="10"/>
  <c r="O3092" i="10"/>
  <c r="O3093" i="10"/>
  <c r="O3094" i="10"/>
  <c r="O3095" i="10"/>
  <c r="O3096" i="10"/>
  <c r="O3097" i="10"/>
  <c r="O3098" i="10"/>
  <c r="O3099" i="10"/>
  <c r="O3100" i="10"/>
  <c r="O3101" i="10"/>
  <c r="O3102" i="10"/>
  <c r="O3103" i="10"/>
  <c r="O3104" i="10"/>
  <c r="O3105" i="10"/>
  <c r="O3106" i="10"/>
  <c r="O3107" i="10"/>
  <c r="O3108" i="10"/>
  <c r="O3109" i="10"/>
  <c r="O3110" i="10"/>
  <c r="O3111" i="10"/>
  <c r="O3112" i="10"/>
  <c r="O3113" i="10"/>
  <c r="O3114" i="10"/>
  <c r="O3115" i="10"/>
  <c r="O3116" i="10"/>
  <c r="O3117" i="10"/>
  <c r="O3118" i="10"/>
  <c r="O3119" i="10"/>
  <c r="O3120" i="10"/>
  <c r="O3121" i="10"/>
  <c r="O3122" i="10"/>
  <c r="O3123" i="10"/>
  <c r="O3124" i="10"/>
  <c r="O3125" i="10"/>
  <c r="O3126" i="10"/>
  <c r="O3127" i="10"/>
  <c r="O3128" i="10"/>
  <c r="O3129" i="10"/>
  <c r="O3130" i="10"/>
  <c r="O3131" i="10"/>
  <c r="O3132" i="10"/>
  <c r="O3133" i="10"/>
  <c r="O3134" i="10"/>
  <c r="O3135" i="10"/>
  <c r="O3136" i="10"/>
  <c r="O3137" i="10"/>
  <c r="O3138" i="10"/>
  <c r="O3139" i="10"/>
  <c r="O3140" i="10"/>
  <c r="O3141" i="10"/>
  <c r="O3142" i="10"/>
  <c r="O3143" i="10"/>
  <c r="O3144" i="10"/>
  <c r="O3145" i="10"/>
  <c r="O3146" i="10"/>
  <c r="O3147" i="10"/>
  <c r="O3148" i="10"/>
  <c r="O3149" i="10"/>
  <c r="O3150" i="10"/>
  <c r="O3151" i="10"/>
  <c r="O3152" i="10"/>
  <c r="O3153" i="10"/>
  <c r="O3154" i="10"/>
  <c r="O3155" i="10"/>
  <c r="O3156" i="10"/>
  <c r="O3157" i="10"/>
  <c r="O3158" i="10"/>
  <c r="O3159" i="10"/>
  <c r="O3160" i="10"/>
  <c r="O3161" i="10"/>
  <c r="O3162" i="10"/>
  <c r="O3163" i="10"/>
  <c r="O3164" i="10"/>
  <c r="O3165" i="10"/>
  <c r="O3166" i="10"/>
  <c r="O3167" i="10"/>
  <c r="O3168" i="10"/>
  <c r="O3169" i="10"/>
  <c r="O3170" i="10"/>
  <c r="O3171" i="10"/>
  <c r="O3172" i="10"/>
  <c r="O3173" i="10"/>
  <c r="O3174" i="10"/>
  <c r="O3175" i="10"/>
  <c r="O3176" i="10"/>
  <c r="O3177" i="10"/>
  <c r="O3178" i="10"/>
  <c r="O3179" i="10"/>
  <c r="O3180" i="10"/>
  <c r="O3181" i="10"/>
  <c r="O3182" i="10"/>
  <c r="O3183" i="10"/>
  <c r="O3184" i="10"/>
  <c r="O3185" i="10"/>
  <c r="O3186" i="10"/>
  <c r="O3187" i="10"/>
  <c r="O3188" i="10"/>
  <c r="O3189" i="10"/>
  <c r="O3190" i="10"/>
  <c r="O3191" i="10"/>
  <c r="O3192" i="10"/>
  <c r="O3193" i="10"/>
  <c r="O3194" i="10"/>
  <c r="O3195" i="10"/>
  <c r="O3196" i="10"/>
  <c r="O3197" i="10"/>
  <c r="O3198" i="10"/>
  <c r="O3199" i="10"/>
  <c r="O3200" i="10"/>
  <c r="O3201" i="10"/>
  <c r="O3202" i="10"/>
  <c r="O3203" i="10"/>
  <c r="O3204" i="10"/>
  <c r="O3205" i="10"/>
  <c r="O3206" i="10"/>
  <c r="O3207" i="10"/>
  <c r="O3208" i="10"/>
  <c r="O3209" i="10"/>
  <c r="O3210" i="10"/>
  <c r="O3211" i="10"/>
  <c r="O3212" i="10"/>
  <c r="O3213" i="10"/>
  <c r="O3214" i="10"/>
  <c r="O3215" i="10"/>
  <c r="O3216" i="10"/>
  <c r="O3217" i="10"/>
  <c r="O3218" i="10"/>
  <c r="O3219" i="10"/>
  <c r="O3220" i="10"/>
  <c r="O3221" i="10"/>
  <c r="O3222" i="10"/>
  <c r="O3223" i="10"/>
  <c r="O3224" i="10"/>
  <c r="O3225" i="10"/>
  <c r="O3226" i="10"/>
  <c r="O3227" i="10"/>
  <c r="O3228" i="10"/>
  <c r="O3229" i="10"/>
  <c r="O3230" i="10"/>
  <c r="O3231" i="10"/>
  <c r="O3232" i="10"/>
  <c r="O3233" i="10"/>
  <c r="O3234" i="10"/>
  <c r="O3235" i="10"/>
  <c r="O3236" i="10"/>
  <c r="O3237" i="10"/>
  <c r="O3238" i="10"/>
  <c r="O3239" i="10"/>
  <c r="O3240" i="10"/>
  <c r="O3241" i="10"/>
  <c r="O3242" i="10"/>
  <c r="O3243" i="10"/>
  <c r="O3244" i="10"/>
  <c r="O3245" i="10"/>
  <c r="O3246" i="10"/>
  <c r="O3247" i="10"/>
  <c r="O3248" i="10"/>
  <c r="O3249" i="10"/>
  <c r="O3250" i="10"/>
  <c r="O3251" i="10"/>
  <c r="O3252" i="10"/>
  <c r="O3253" i="10"/>
  <c r="O3254" i="10"/>
  <c r="O3255" i="10"/>
  <c r="O3256" i="10"/>
  <c r="O3257" i="10"/>
  <c r="O3258" i="10"/>
  <c r="O3259" i="10"/>
  <c r="O3260" i="10"/>
  <c r="O3261" i="10"/>
  <c r="O3262" i="10"/>
  <c r="O3263" i="10"/>
  <c r="O3264" i="10"/>
  <c r="O3265" i="10"/>
  <c r="O3266" i="10"/>
  <c r="O3267" i="10"/>
  <c r="O3268" i="10"/>
  <c r="O3269" i="10"/>
  <c r="O3270" i="10"/>
  <c r="O3271" i="10"/>
  <c r="O3272" i="10"/>
  <c r="O3273" i="10"/>
  <c r="O3274" i="10"/>
  <c r="O3275" i="10"/>
  <c r="O3276" i="10"/>
  <c r="O3277" i="10"/>
  <c r="O3278" i="10"/>
  <c r="O3279" i="10"/>
  <c r="O3280" i="10"/>
  <c r="O3281" i="10"/>
  <c r="O3282" i="10"/>
  <c r="O3283" i="10"/>
  <c r="O3284" i="10"/>
  <c r="O3285" i="10"/>
  <c r="O3286" i="10"/>
  <c r="O3287" i="10"/>
  <c r="O3288" i="10"/>
  <c r="O3289" i="10"/>
  <c r="O3290" i="10"/>
  <c r="O3291" i="10"/>
  <c r="O3292" i="10"/>
  <c r="O3293" i="10"/>
  <c r="O3294" i="10"/>
  <c r="O3295" i="10"/>
  <c r="O3296" i="10"/>
  <c r="O3297" i="10"/>
  <c r="O3298" i="10"/>
  <c r="O3299" i="10"/>
  <c r="O3300" i="10"/>
  <c r="O3301" i="10"/>
  <c r="O3302" i="10"/>
  <c r="O3303" i="10"/>
  <c r="O3304" i="10"/>
  <c r="O3305" i="10"/>
  <c r="O3306" i="10"/>
  <c r="O3307" i="10"/>
  <c r="O3308" i="10"/>
  <c r="O3309" i="10"/>
  <c r="O3310" i="10"/>
  <c r="O3311" i="10"/>
  <c r="O3312" i="10"/>
  <c r="O3313" i="10"/>
  <c r="O3314" i="10"/>
  <c r="O3315" i="10"/>
  <c r="O3316" i="10"/>
  <c r="O3317" i="10"/>
  <c r="O3318" i="10"/>
  <c r="O3319" i="10"/>
  <c r="O3320" i="10"/>
  <c r="O3321" i="10"/>
  <c r="O3322" i="10"/>
  <c r="O3323" i="10"/>
  <c r="O3324" i="10"/>
  <c r="O3325" i="10"/>
  <c r="O3326" i="10"/>
  <c r="O3327" i="10"/>
  <c r="O3328" i="10"/>
  <c r="O3329" i="10"/>
  <c r="O3330" i="10"/>
  <c r="O3331" i="10"/>
  <c r="O3332" i="10"/>
  <c r="O3333" i="10"/>
  <c r="O3334" i="10"/>
  <c r="O3335" i="10"/>
  <c r="O3336" i="10"/>
  <c r="O3337" i="10"/>
  <c r="O3338" i="10"/>
  <c r="O3339" i="10"/>
  <c r="O3340" i="10"/>
  <c r="O3341" i="10"/>
  <c r="O3342" i="10"/>
  <c r="O3343" i="10"/>
  <c r="O3344" i="10"/>
  <c r="O3345" i="10"/>
  <c r="O3346" i="10"/>
  <c r="O3347" i="10"/>
  <c r="O3348" i="10"/>
  <c r="O3349" i="10"/>
  <c r="O3350" i="10"/>
  <c r="O3351" i="10"/>
  <c r="O3352" i="10"/>
  <c r="O3353" i="10"/>
  <c r="O3354" i="10"/>
  <c r="O3355" i="10"/>
  <c r="O3356" i="10"/>
  <c r="O3357" i="10"/>
  <c r="O3358" i="10"/>
  <c r="O3359" i="10"/>
  <c r="O3360" i="10"/>
  <c r="O3361" i="10"/>
  <c r="O3362" i="10"/>
  <c r="O3363" i="10"/>
  <c r="O3364" i="10"/>
  <c r="O3365" i="10"/>
  <c r="O3366" i="10"/>
  <c r="O3367" i="10"/>
  <c r="O3368" i="10"/>
  <c r="O3369" i="10"/>
  <c r="O3370" i="10"/>
  <c r="O3371" i="10"/>
  <c r="O3372" i="10"/>
  <c r="O3373" i="10"/>
  <c r="O3374" i="10"/>
  <c r="O3375" i="10"/>
  <c r="O3376" i="10"/>
  <c r="O3377" i="10"/>
  <c r="O3378" i="10"/>
  <c r="O3379" i="10"/>
  <c r="O3380" i="10"/>
  <c r="O3381" i="10"/>
  <c r="O3382" i="10"/>
  <c r="O3383" i="10"/>
  <c r="O3384" i="10"/>
  <c r="O3385" i="10"/>
  <c r="O3386" i="10"/>
  <c r="O3387" i="10"/>
  <c r="O3388" i="10"/>
  <c r="O3389" i="10"/>
  <c r="O3390" i="10"/>
  <c r="O3391" i="10"/>
  <c r="O3392" i="10"/>
  <c r="O3393" i="10"/>
  <c r="O3394" i="10"/>
  <c r="O3395" i="10"/>
  <c r="O3396" i="10"/>
  <c r="O3397" i="10"/>
  <c r="O3398" i="10"/>
  <c r="O3399" i="10"/>
  <c r="O3400" i="10"/>
  <c r="O3401" i="10"/>
  <c r="O3402" i="10"/>
  <c r="O3403" i="10"/>
  <c r="O3404" i="10"/>
  <c r="O3405" i="10"/>
  <c r="O3406" i="10"/>
  <c r="O3407" i="10"/>
  <c r="O3408" i="10"/>
  <c r="O3409" i="10"/>
  <c r="O3410" i="10"/>
  <c r="O3411" i="10"/>
  <c r="O3412" i="10"/>
  <c r="O3413" i="10"/>
  <c r="O3414" i="10"/>
  <c r="O3415" i="10"/>
  <c r="O3416" i="10"/>
  <c r="O3417" i="10"/>
  <c r="O3418" i="10"/>
  <c r="O3419" i="10"/>
  <c r="O3420" i="10"/>
  <c r="O3421" i="10"/>
  <c r="O3422" i="10"/>
  <c r="O3423" i="10"/>
  <c r="O3424" i="10"/>
  <c r="O3425" i="10"/>
  <c r="O3426" i="10"/>
  <c r="O3427" i="10"/>
  <c r="O3428" i="10"/>
  <c r="O3429" i="10"/>
  <c r="O3430" i="10"/>
  <c r="O3431" i="10"/>
  <c r="O3432" i="10"/>
  <c r="O3433" i="10"/>
  <c r="O3434" i="10"/>
  <c r="O3435" i="10"/>
  <c r="O3436" i="10"/>
  <c r="O3437" i="10"/>
  <c r="O3438" i="10"/>
  <c r="O3439" i="10"/>
  <c r="O3440" i="10"/>
  <c r="O3441" i="10"/>
  <c r="O3442" i="10"/>
  <c r="O3443" i="10"/>
  <c r="O3444" i="10"/>
  <c r="O3445" i="10"/>
  <c r="O3446" i="10"/>
  <c r="O3447" i="10"/>
  <c r="O3448" i="10"/>
  <c r="O3449" i="10"/>
  <c r="O3450" i="10"/>
  <c r="O3451" i="10"/>
  <c r="O3452" i="10"/>
  <c r="O3453" i="10"/>
  <c r="O3454" i="10"/>
  <c r="O3455" i="10"/>
  <c r="O3456" i="10"/>
  <c r="O3457" i="10"/>
  <c r="O3458" i="10"/>
  <c r="O3459" i="10"/>
  <c r="O3460" i="10"/>
  <c r="O3461" i="10"/>
  <c r="O3462" i="10"/>
  <c r="O3463" i="10"/>
  <c r="O3464" i="10"/>
  <c r="O3465" i="10"/>
  <c r="O3466" i="10"/>
  <c r="O3467" i="10"/>
  <c r="O3468" i="10"/>
  <c r="O3469" i="10"/>
  <c r="O3470" i="10"/>
  <c r="O3471" i="10"/>
  <c r="O3472" i="10"/>
  <c r="O3473" i="10"/>
  <c r="O3474" i="10"/>
  <c r="O3475" i="10"/>
  <c r="O3476" i="10"/>
  <c r="O3477" i="10"/>
  <c r="O3478" i="10"/>
  <c r="O3479" i="10"/>
  <c r="O3480" i="10"/>
  <c r="O3481" i="10"/>
  <c r="O3482" i="10"/>
  <c r="O3483" i="10"/>
  <c r="O3484" i="10"/>
  <c r="O3485" i="10"/>
  <c r="O3486" i="10"/>
  <c r="O3487" i="10"/>
  <c r="O3488" i="10"/>
  <c r="O3489" i="10"/>
  <c r="O3490" i="10"/>
  <c r="O3491" i="10"/>
  <c r="O3492" i="10"/>
  <c r="O3493" i="10"/>
  <c r="O3494" i="10"/>
  <c r="O3495" i="10"/>
  <c r="O3496" i="10"/>
  <c r="O3497" i="10"/>
  <c r="O3498" i="10"/>
  <c r="O3499" i="10"/>
  <c r="O3500" i="10"/>
  <c r="O3501" i="10"/>
  <c r="O3502" i="10"/>
  <c r="O3503" i="10"/>
  <c r="O3504" i="10"/>
  <c r="O3505" i="10"/>
  <c r="O3506" i="10"/>
  <c r="O3507" i="10"/>
  <c r="O3508" i="10"/>
  <c r="O3509" i="10"/>
  <c r="O3510" i="10"/>
  <c r="O3511" i="10"/>
  <c r="O3512" i="10"/>
  <c r="O3513" i="10"/>
  <c r="O3514" i="10"/>
  <c r="O3515" i="10"/>
  <c r="O3516" i="10"/>
  <c r="O3517" i="10"/>
  <c r="O3518" i="10"/>
  <c r="O3519" i="10"/>
  <c r="O3520" i="10"/>
  <c r="O3521" i="10"/>
  <c r="O3522" i="10"/>
  <c r="O3523" i="10"/>
  <c r="O3524" i="10"/>
  <c r="O3525" i="10"/>
  <c r="O3526" i="10"/>
  <c r="O3527" i="10"/>
  <c r="O3528" i="10"/>
  <c r="O3529" i="10"/>
  <c r="O3530" i="10"/>
  <c r="O3531" i="10"/>
  <c r="O3532" i="10"/>
  <c r="O3533" i="10"/>
  <c r="O3534" i="10"/>
  <c r="O3535" i="10"/>
  <c r="O3536" i="10"/>
  <c r="O3537" i="10"/>
  <c r="O3538" i="10"/>
  <c r="O3539" i="10"/>
  <c r="O3540" i="10"/>
  <c r="O3541" i="10"/>
  <c r="O3542" i="10"/>
  <c r="O3543" i="10"/>
  <c r="O3544" i="10"/>
  <c r="O3545" i="10"/>
  <c r="O3546" i="10"/>
  <c r="O3547" i="10"/>
  <c r="O3548" i="10"/>
  <c r="O3549" i="10"/>
  <c r="O3550" i="10"/>
  <c r="O3551" i="10"/>
  <c r="O3552" i="10"/>
  <c r="O3553" i="10"/>
  <c r="O3554" i="10"/>
  <c r="O3555" i="10"/>
  <c r="O3556" i="10"/>
  <c r="O3557" i="10"/>
  <c r="O3558" i="10"/>
  <c r="O3559" i="10"/>
  <c r="O3560" i="10"/>
  <c r="O3561" i="10"/>
  <c r="O3562" i="10"/>
  <c r="O3563" i="10"/>
  <c r="O3564" i="10"/>
  <c r="O3565" i="10"/>
  <c r="O3566" i="10"/>
  <c r="O3567" i="10"/>
  <c r="O3568" i="10"/>
  <c r="O3569" i="10"/>
  <c r="O3570" i="10"/>
  <c r="O3571" i="10"/>
  <c r="O3572" i="10"/>
  <c r="O3573" i="10"/>
  <c r="O3574" i="10"/>
  <c r="O3575" i="10"/>
  <c r="O3576" i="10"/>
  <c r="O3577" i="10"/>
  <c r="O3578" i="10"/>
  <c r="O3579" i="10"/>
  <c r="O3580" i="10"/>
  <c r="O3581" i="10"/>
  <c r="O3582" i="10"/>
  <c r="O3583" i="10"/>
  <c r="O3584" i="10"/>
  <c r="O3585" i="10"/>
  <c r="O3586" i="10"/>
  <c r="O3587" i="10"/>
  <c r="O3588" i="10"/>
  <c r="O3589" i="10"/>
  <c r="O3590" i="10"/>
  <c r="O3591" i="10"/>
  <c r="O3592" i="10"/>
  <c r="O3593" i="10"/>
  <c r="O3594" i="10"/>
  <c r="O3595" i="10"/>
  <c r="O3596" i="10"/>
  <c r="O3597" i="10"/>
  <c r="O3598" i="10"/>
  <c r="O3599" i="10"/>
  <c r="O3600" i="10"/>
  <c r="O3601" i="10"/>
  <c r="O3602" i="10"/>
  <c r="O3603" i="10"/>
  <c r="O3604" i="10"/>
  <c r="O3605" i="10"/>
  <c r="O3606" i="10"/>
  <c r="O3607" i="10"/>
  <c r="O3608" i="10"/>
  <c r="O3609" i="10"/>
  <c r="O3610" i="10"/>
  <c r="O3611" i="10"/>
  <c r="O3612" i="10"/>
  <c r="O3613" i="10"/>
  <c r="O3614" i="10"/>
  <c r="O3615" i="10"/>
  <c r="O3616" i="10"/>
  <c r="O3617" i="10"/>
  <c r="O3618" i="10"/>
  <c r="O3619" i="10"/>
  <c r="O3620" i="10"/>
  <c r="O3621" i="10"/>
  <c r="O3622" i="10"/>
  <c r="O3623" i="10"/>
  <c r="O3624" i="10"/>
  <c r="O3625" i="10"/>
  <c r="O3626" i="10"/>
  <c r="O3627" i="10"/>
  <c r="O3628" i="10"/>
  <c r="O3629" i="10"/>
  <c r="O3630" i="10"/>
  <c r="O3631" i="10"/>
  <c r="O3632" i="10"/>
  <c r="O3633" i="10"/>
  <c r="O3634" i="10"/>
  <c r="O3635" i="10"/>
  <c r="O3636" i="10"/>
  <c r="O3637" i="10"/>
  <c r="O3638" i="10"/>
  <c r="O3639" i="10"/>
  <c r="O3640" i="10"/>
  <c r="O3641" i="10"/>
  <c r="O3642" i="10"/>
  <c r="O3643" i="10"/>
  <c r="O3644" i="10"/>
  <c r="O3645" i="10"/>
  <c r="O3646" i="10"/>
  <c r="O3647" i="10"/>
  <c r="O3648" i="10"/>
  <c r="O3649" i="10"/>
  <c r="O3650" i="10"/>
  <c r="O3651" i="10"/>
  <c r="O3652" i="10"/>
  <c r="O3653" i="10"/>
  <c r="O3654" i="10"/>
  <c r="O3655" i="10"/>
  <c r="O3656" i="10"/>
  <c r="O3657" i="10"/>
  <c r="O3658" i="10"/>
  <c r="O3659" i="10"/>
  <c r="O3660" i="10"/>
  <c r="O3661" i="10"/>
  <c r="O3662" i="10"/>
  <c r="O3663" i="10"/>
  <c r="O3664" i="10"/>
  <c r="O3665" i="10"/>
  <c r="O3666" i="10"/>
  <c r="O3667" i="10"/>
  <c r="O3668" i="10"/>
  <c r="O3669" i="10"/>
  <c r="O3670" i="10"/>
  <c r="O3671" i="10"/>
  <c r="O3672" i="10"/>
  <c r="O3673" i="10"/>
  <c r="O3674" i="10"/>
  <c r="O3675" i="10"/>
  <c r="O3676" i="10"/>
  <c r="O3677" i="10"/>
  <c r="O3678" i="10"/>
  <c r="O3679" i="10"/>
  <c r="O3680" i="10"/>
  <c r="O3681" i="10"/>
  <c r="O3682" i="10"/>
  <c r="O3683" i="10"/>
  <c r="O3684" i="10"/>
  <c r="O3685" i="10"/>
  <c r="O3686" i="10"/>
  <c r="O3687" i="10"/>
  <c r="O3688" i="10"/>
  <c r="O3689" i="10"/>
  <c r="O3690" i="10"/>
  <c r="O3691" i="10"/>
  <c r="O3692" i="10"/>
  <c r="O3693" i="10"/>
  <c r="O3694" i="10"/>
  <c r="O3695" i="10"/>
  <c r="O3696" i="10"/>
  <c r="O3697" i="10"/>
  <c r="O3698" i="10"/>
  <c r="O3699" i="10"/>
  <c r="O3700" i="10"/>
  <c r="O3701" i="10"/>
  <c r="O3702" i="10"/>
  <c r="O3703" i="10"/>
  <c r="O3704" i="10"/>
  <c r="O3705" i="10"/>
  <c r="O3706" i="10"/>
  <c r="O3707" i="10"/>
  <c r="O3708" i="10"/>
  <c r="O3709" i="10"/>
  <c r="O3710" i="10"/>
  <c r="O3711" i="10"/>
  <c r="O3712" i="10"/>
  <c r="O3713" i="10"/>
  <c r="O3714" i="10"/>
  <c r="O3715" i="10"/>
  <c r="O3716" i="10"/>
  <c r="O3717" i="10"/>
  <c r="O3718" i="10"/>
  <c r="O3719" i="10"/>
  <c r="O3720" i="10"/>
  <c r="O3721" i="10"/>
  <c r="O3722" i="10"/>
  <c r="O3723" i="10"/>
  <c r="O3724" i="10"/>
  <c r="O3725" i="10"/>
  <c r="O3726" i="10"/>
  <c r="O3727" i="10"/>
  <c r="O3728" i="10"/>
  <c r="O3729" i="10"/>
  <c r="O3730" i="10"/>
  <c r="O3731" i="10"/>
  <c r="O3732" i="10"/>
  <c r="O3733" i="10"/>
  <c r="O3734" i="10"/>
  <c r="O3735" i="10"/>
  <c r="O3736" i="10"/>
  <c r="O3737" i="10"/>
  <c r="O3738" i="10"/>
  <c r="O3739" i="10"/>
  <c r="O3740" i="10"/>
  <c r="O3741" i="10"/>
  <c r="O3742" i="10"/>
  <c r="O3743" i="10"/>
  <c r="O3744" i="10"/>
  <c r="O3745" i="10"/>
  <c r="O3746" i="10"/>
  <c r="O3747" i="10"/>
  <c r="O3748" i="10"/>
  <c r="O3749" i="10"/>
  <c r="O3750" i="10"/>
  <c r="O3751" i="10"/>
  <c r="O3752" i="10"/>
  <c r="O3753" i="10"/>
  <c r="O3754" i="10"/>
  <c r="O3755" i="10"/>
  <c r="O3756" i="10"/>
  <c r="O3757" i="10"/>
  <c r="O3758" i="10"/>
  <c r="O3759" i="10"/>
  <c r="O3760" i="10"/>
  <c r="O3761" i="10"/>
  <c r="O3762" i="10"/>
  <c r="O3763" i="10"/>
  <c r="O3764" i="10"/>
  <c r="O3765" i="10"/>
  <c r="O3766" i="10"/>
  <c r="O3767" i="10"/>
  <c r="O3768" i="10"/>
  <c r="O3769" i="10"/>
  <c r="O3770" i="10"/>
  <c r="O3771" i="10"/>
  <c r="O3772" i="10"/>
  <c r="O3773" i="10"/>
  <c r="O3774" i="10"/>
  <c r="O3775" i="10"/>
  <c r="O3776" i="10"/>
  <c r="O3777" i="10"/>
  <c r="O3778" i="10"/>
  <c r="O3779" i="10"/>
  <c r="O3780" i="10"/>
  <c r="O3781" i="10"/>
  <c r="O3782" i="10"/>
  <c r="O3783" i="10"/>
  <c r="O3784" i="10"/>
  <c r="O3785" i="10"/>
  <c r="O3786" i="10"/>
  <c r="O3787" i="10"/>
  <c r="O3788" i="10"/>
  <c r="O3789" i="10"/>
  <c r="O3790" i="10"/>
  <c r="O3791" i="10"/>
  <c r="O3792" i="10"/>
  <c r="O3793" i="10"/>
  <c r="O3794" i="10"/>
  <c r="O3795" i="10"/>
  <c r="O3796" i="10"/>
  <c r="O3797" i="10"/>
  <c r="O3798" i="10"/>
  <c r="O3799" i="10"/>
  <c r="O3800" i="10"/>
  <c r="O3801" i="10"/>
  <c r="O3802" i="10"/>
  <c r="O3803" i="10"/>
  <c r="O3804" i="10"/>
  <c r="O3805" i="10"/>
  <c r="O3806" i="10"/>
  <c r="O3807" i="10"/>
  <c r="O3808" i="10"/>
  <c r="O3809" i="10"/>
  <c r="O3810" i="10"/>
  <c r="O3811" i="10"/>
  <c r="O3812" i="10"/>
  <c r="O3813" i="10"/>
  <c r="O3814" i="10"/>
  <c r="O3815" i="10"/>
  <c r="O3816" i="10"/>
  <c r="O3817" i="10"/>
  <c r="O3818" i="10"/>
  <c r="O3819" i="10"/>
  <c r="O3820" i="10"/>
  <c r="O3821" i="10"/>
  <c r="O3822" i="10"/>
  <c r="O3823" i="10"/>
  <c r="O3824" i="10"/>
  <c r="O3825" i="10"/>
  <c r="O3826" i="10"/>
  <c r="O3827" i="10"/>
  <c r="O3828" i="10"/>
  <c r="O3829" i="10"/>
  <c r="O3830" i="10"/>
  <c r="O3831" i="10"/>
  <c r="O3832" i="10"/>
  <c r="O3833" i="10"/>
  <c r="O3834" i="10"/>
  <c r="O3835" i="10"/>
  <c r="O3836" i="10"/>
  <c r="O3837" i="10"/>
  <c r="O3838" i="10"/>
  <c r="O3839" i="10"/>
  <c r="O3840" i="10"/>
  <c r="O3841" i="10"/>
  <c r="O3842" i="10"/>
  <c r="O3843" i="10"/>
  <c r="O3844" i="10"/>
  <c r="O3845" i="10"/>
  <c r="O3846" i="10"/>
  <c r="O3847" i="10"/>
  <c r="O3848" i="10"/>
  <c r="O3849" i="10"/>
  <c r="O3850" i="10"/>
  <c r="O3851" i="10"/>
  <c r="O3852" i="10"/>
  <c r="O3853" i="10"/>
  <c r="O3854" i="10"/>
  <c r="O3855" i="10"/>
  <c r="O3856" i="10"/>
  <c r="O3857" i="10"/>
  <c r="O3858" i="10"/>
  <c r="O3859" i="10"/>
  <c r="O3860" i="10"/>
  <c r="O3861" i="10"/>
  <c r="O3862" i="10"/>
  <c r="O3863" i="10"/>
  <c r="O3864" i="10"/>
  <c r="O3865" i="10"/>
  <c r="O3866" i="10"/>
  <c r="O3867" i="10"/>
  <c r="O3868" i="10"/>
  <c r="O3869" i="10"/>
  <c r="O3870" i="10"/>
  <c r="O3871" i="10"/>
  <c r="O3872" i="10"/>
  <c r="O3873" i="10"/>
  <c r="O3874" i="10"/>
  <c r="O3875" i="10"/>
  <c r="O3876" i="10"/>
  <c r="O3877" i="10"/>
  <c r="O3878" i="10"/>
  <c r="O3879" i="10"/>
  <c r="O3880" i="10"/>
  <c r="O3881" i="10"/>
  <c r="O3882" i="10"/>
  <c r="O3883" i="10"/>
  <c r="O3884" i="10"/>
  <c r="O3885" i="10"/>
  <c r="O3886" i="10"/>
  <c r="O3887" i="10"/>
  <c r="O3888" i="10"/>
  <c r="O3889" i="10"/>
  <c r="O3890" i="10"/>
  <c r="O3891" i="10"/>
  <c r="O3892" i="10"/>
  <c r="O3893" i="10"/>
  <c r="O3894" i="10"/>
  <c r="O3895" i="10"/>
  <c r="O3896" i="10"/>
  <c r="O3897" i="10"/>
  <c r="O3898" i="10"/>
  <c r="O3899" i="10"/>
  <c r="O3900" i="10"/>
  <c r="O3901" i="10"/>
  <c r="O3902" i="10"/>
  <c r="O3903" i="10"/>
  <c r="O3904" i="10"/>
  <c r="O3905" i="10"/>
  <c r="O3906" i="10"/>
  <c r="O3907" i="10"/>
  <c r="O3908" i="10"/>
  <c r="O3909" i="10"/>
  <c r="O3910" i="10"/>
  <c r="O3911" i="10"/>
  <c r="O3912" i="10"/>
  <c r="O3913" i="10"/>
  <c r="O3914" i="10"/>
  <c r="O3915" i="10"/>
  <c r="O3916" i="10"/>
  <c r="O3917" i="10"/>
  <c r="O3918" i="10"/>
  <c r="O3919" i="10"/>
  <c r="O3920" i="10"/>
  <c r="O3921" i="10"/>
  <c r="O3922" i="10"/>
  <c r="O3923" i="10"/>
  <c r="O3924" i="10"/>
  <c r="O3925" i="10"/>
  <c r="O3926" i="10"/>
  <c r="O3927" i="10"/>
  <c r="O3928" i="10"/>
  <c r="O3929" i="10"/>
  <c r="O3930" i="10"/>
  <c r="O3931" i="10"/>
  <c r="O3932" i="10"/>
  <c r="O3933" i="10"/>
  <c r="O3934" i="10"/>
  <c r="O3935" i="10"/>
  <c r="O3936" i="10"/>
  <c r="O3937" i="10"/>
  <c r="O3938" i="10"/>
  <c r="O3939" i="10"/>
  <c r="O3940" i="10"/>
  <c r="O3941" i="10"/>
  <c r="O3942" i="10"/>
  <c r="O3943" i="10"/>
  <c r="O3944" i="10"/>
  <c r="O3945" i="10"/>
  <c r="O3946" i="10"/>
  <c r="O3947" i="10"/>
  <c r="O3948" i="10"/>
  <c r="O3949" i="10"/>
  <c r="O3950" i="10"/>
  <c r="O3951" i="10"/>
  <c r="O3952" i="10"/>
  <c r="O3953" i="10"/>
  <c r="O3954" i="10"/>
  <c r="O3955" i="10"/>
  <c r="O3956" i="10"/>
  <c r="O3957" i="10"/>
  <c r="O3958" i="10"/>
  <c r="O3959" i="10"/>
  <c r="O3960" i="10"/>
  <c r="O3961" i="10"/>
  <c r="O3962" i="10"/>
  <c r="O3963" i="10"/>
  <c r="O3964" i="10"/>
  <c r="O3965" i="10"/>
  <c r="O3966" i="10"/>
  <c r="O3967" i="10"/>
  <c r="O3968" i="10"/>
  <c r="O3969" i="10"/>
  <c r="O3970" i="10"/>
  <c r="O3971" i="10"/>
  <c r="O3972" i="10"/>
  <c r="O3973" i="10"/>
  <c r="O3974" i="10"/>
  <c r="O3975" i="10"/>
  <c r="O3976" i="10"/>
  <c r="O3977" i="10"/>
  <c r="O3978" i="10"/>
  <c r="O3979" i="10"/>
  <c r="O3980" i="10"/>
  <c r="O3981" i="10"/>
  <c r="O3982" i="10"/>
  <c r="O3983" i="10"/>
  <c r="O3984" i="10"/>
  <c r="O3985" i="10"/>
  <c r="O3986" i="10"/>
  <c r="O3987" i="10"/>
  <c r="O3988" i="10"/>
  <c r="O3989" i="10"/>
  <c r="O3990" i="10"/>
  <c r="O3991" i="10"/>
  <c r="O3992" i="10"/>
  <c r="O3993" i="10"/>
  <c r="O3994" i="10"/>
  <c r="O3995" i="10"/>
  <c r="O3996" i="10"/>
  <c r="O3997" i="10"/>
  <c r="O3998" i="10"/>
  <c r="O3999" i="10"/>
  <c r="O4000" i="10"/>
  <c r="O4001" i="10"/>
  <c r="O4002" i="10"/>
  <c r="O4003" i="10"/>
  <c r="O4004" i="10"/>
  <c r="O4005" i="10"/>
  <c r="O4006" i="10"/>
  <c r="O4007" i="10"/>
  <c r="O4008" i="10"/>
  <c r="O4009" i="10"/>
  <c r="O4010" i="10"/>
  <c r="O4011" i="10"/>
  <c r="O4012" i="10"/>
  <c r="O4013" i="10"/>
  <c r="O4014" i="10"/>
  <c r="O4015" i="10"/>
  <c r="O4016" i="10"/>
  <c r="O4017" i="10"/>
  <c r="O4018" i="10"/>
  <c r="O4019" i="10"/>
  <c r="O4020" i="10"/>
  <c r="O4021" i="10"/>
  <c r="O4022" i="10"/>
  <c r="O4023" i="10"/>
  <c r="O4024" i="10"/>
  <c r="O4025" i="10"/>
  <c r="O4026" i="10"/>
  <c r="O4027" i="10"/>
  <c r="O4028" i="10"/>
  <c r="O4029" i="10"/>
  <c r="O4030" i="10"/>
  <c r="O4031" i="10"/>
  <c r="O4032" i="10"/>
  <c r="O4033" i="10"/>
  <c r="O4034" i="10"/>
  <c r="O4035" i="10"/>
  <c r="O4036" i="10"/>
  <c r="O4037" i="10"/>
  <c r="O4038" i="10"/>
  <c r="O4039" i="10"/>
  <c r="O4040" i="10"/>
  <c r="O4041" i="10"/>
  <c r="O4042" i="10"/>
  <c r="O4043" i="10"/>
  <c r="O4044" i="10"/>
  <c r="O4045" i="10"/>
  <c r="O4046" i="10"/>
  <c r="O4047" i="10"/>
  <c r="O4048" i="10"/>
  <c r="O4049" i="10"/>
  <c r="O4050" i="10"/>
  <c r="O4051" i="10"/>
  <c r="O4052" i="10"/>
  <c r="O4053" i="10"/>
  <c r="O4054" i="10"/>
  <c r="O4055" i="10"/>
  <c r="O4056" i="10"/>
  <c r="O4057" i="10"/>
  <c r="O4058" i="10"/>
  <c r="O4059" i="10"/>
  <c r="O4060" i="10"/>
  <c r="O4061" i="10"/>
  <c r="O4062" i="10"/>
  <c r="O4063" i="10"/>
  <c r="O4064" i="10"/>
  <c r="O4065" i="10"/>
  <c r="O4066" i="10"/>
  <c r="O4067" i="10"/>
  <c r="O4068" i="10"/>
  <c r="O4069" i="10"/>
  <c r="O4070" i="10"/>
  <c r="O4071" i="10"/>
  <c r="O4072" i="10"/>
  <c r="O4073" i="10"/>
  <c r="O4074" i="10"/>
  <c r="O4075" i="10"/>
  <c r="O4076" i="10"/>
  <c r="O4077" i="10"/>
  <c r="O4078" i="10"/>
  <c r="O4079" i="10"/>
  <c r="O4080" i="10"/>
  <c r="O4081" i="10"/>
  <c r="O4082" i="10"/>
  <c r="O4083" i="10"/>
  <c r="O4084" i="10"/>
  <c r="O4085" i="10"/>
  <c r="O4086" i="10"/>
  <c r="O4087" i="10"/>
  <c r="O4088" i="10"/>
  <c r="O4089" i="10"/>
  <c r="O4090" i="10"/>
  <c r="O4091" i="10"/>
  <c r="O4092" i="10"/>
  <c r="O4093" i="10"/>
  <c r="O4094" i="10"/>
  <c r="O4095" i="10"/>
  <c r="O4096" i="10"/>
  <c r="O4097" i="10"/>
  <c r="O4098" i="10"/>
  <c r="O4099" i="10"/>
  <c r="O4100" i="10"/>
  <c r="O4101" i="10"/>
  <c r="O4102" i="10"/>
  <c r="O4103" i="10"/>
  <c r="O4104" i="10"/>
  <c r="O4105" i="10"/>
  <c r="O4106" i="10"/>
  <c r="O4107" i="10"/>
  <c r="O4108" i="10"/>
  <c r="O4109" i="10"/>
  <c r="O4110" i="10"/>
  <c r="O4111" i="10"/>
  <c r="O4112" i="10"/>
  <c r="O4113" i="10"/>
  <c r="O4114" i="10"/>
  <c r="O4115" i="10"/>
  <c r="O4116" i="10"/>
  <c r="O4117" i="10"/>
  <c r="O4118" i="10"/>
  <c r="O4119" i="10"/>
  <c r="O4120" i="10"/>
  <c r="O4121" i="10"/>
  <c r="O4122" i="10"/>
  <c r="O4123" i="10"/>
  <c r="O4124" i="10"/>
  <c r="O4125" i="10"/>
  <c r="O4126" i="10"/>
  <c r="O4127" i="10"/>
  <c r="O4128" i="10"/>
  <c r="O4129" i="10"/>
  <c r="O4130" i="10"/>
  <c r="O4131" i="10"/>
  <c r="O4132" i="10"/>
  <c r="O4133" i="10"/>
  <c r="O4134" i="10"/>
  <c r="O4135" i="10"/>
  <c r="O4136" i="10"/>
  <c r="O4137" i="10"/>
  <c r="O4138" i="10"/>
  <c r="O4139" i="10"/>
  <c r="O4140" i="10"/>
  <c r="O4141" i="10"/>
  <c r="O4142" i="10"/>
  <c r="O4143" i="10"/>
  <c r="O4144" i="10"/>
  <c r="O4145" i="10"/>
  <c r="O4146" i="10"/>
  <c r="O4147" i="10"/>
  <c r="O4148" i="10"/>
  <c r="O4149" i="10"/>
  <c r="O4150" i="10"/>
  <c r="O4151" i="10"/>
  <c r="O4152" i="10"/>
  <c r="O4153" i="10"/>
  <c r="O4154" i="10"/>
  <c r="O4155" i="10"/>
  <c r="O4156" i="10"/>
  <c r="O4157" i="10"/>
  <c r="O4158" i="10"/>
  <c r="O4159" i="10"/>
  <c r="O4160" i="10"/>
  <c r="O4161" i="10"/>
  <c r="O4162" i="10"/>
  <c r="O4163" i="10"/>
  <c r="O4164" i="10"/>
  <c r="O4165" i="10"/>
  <c r="O4166" i="10"/>
  <c r="O4167" i="10"/>
  <c r="O4168" i="10"/>
  <c r="O4169" i="10"/>
  <c r="O4170" i="10"/>
  <c r="O4171" i="10"/>
  <c r="O4172" i="10"/>
  <c r="O4173" i="10"/>
  <c r="O4174" i="10"/>
  <c r="O4175" i="10"/>
  <c r="O4176" i="10"/>
  <c r="O4177" i="10"/>
  <c r="O4178" i="10"/>
  <c r="O4179" i="10"/>
  <c r="O4180" i="10"/>
  <c r="O4181" i="10"/>
  <c r="O4182" i="10"/>
  <c r="O4183" i="10"/>
  <c r="O4184" i="10"/>
  <c r="O4185" i="10"/>
  <c r="O4186" i="10"/>
  <c r="O4187" i="10"/>
  <c r="O4188" i="10"/>
  <c r="O4189" i="10"/>
  <c r="O4190" i="10"/>
  <c r="O4191" i="10"/>
  <c r="O4192" i="10"/>
  <c r="O4193" i="10"/>
  <c r="O4194" i="10"/>
  <c r="O4195" i="10"/>
  <c r="O4196" i="10"/>
  <c r="O4197" i="10"/>
  <c r="O4198" i="10"/>
  <c r="O4199" i="10"/>
  <c r="O4200" i="10"/>
  <c r="O4201" i="10"/>
  <c r="O4202" i="10"/>
  <c r="O4203" i="10"/>
  <c r="O4204" i="10"/>
  <c r="O4205" i="10"/>
  <c r="O4206" i="10"/>
  <c r="O4207" i="10"/>
  <c r="O4208" i="10"/>
  <c r="O4209" i="10"/>
  <c r="O4210" i="10"/>
  <c r="O4211" i="10"/>
  <c r="O4212" i="10"/>
  <c r="O4213" i="10"/>
  <c r="O4214" i="10"/>
  <c r="O4215" i="10"/>
  <c r="O4216" i="10"/>
  <c r="O4217" i="10"/>
  <c r="O4218" i="10"/>
  <c r="O4219" i="10"/>
  <c r="O4220" i="10"/>
  <c r="O4221" i="10"/>
  <c r="O4222" i="10"/>
  <c r="O4223" i="10"/>
  <c r="O4224" i="10"/>
  <c r="O4225" i="10"/>
  <c r="O4226" i="10"/>
  <c r="O4227" i="10"/>
  <c r="O4228" i="10"/>
  <c r="O4229" i="10"/>
  <c r="O4230" i="10"/>
  <c r="O4231" i="10"/>
  <c r="O4232" i="10"/>
  <c r="O4233" i="10"/>
  <c r="O4234" i="10"/>
  <c r="O4235" i="10"/>
  <c r="O4236" i="10"/>
  <c r="O4237" i="10"/>
  <c r="O4238" i="10"/>
  <c r="O4239" i="10"/>
  <c r="O4240" i="10"/>
  <c r="O4241" i="10"/>
  <c r="O4242" i="10"/>
  <c r="O4243" i="10"/>
  <c r="O4244" i="10"/>
  <c r="O4245" i="10"/>
  <c r="O4246" i="10"/>
  <c r="O4247" i="10"/>
  <c r="O4248" i="10"/>
  <c r="O4249" i="10"/>
  <c r="O4250" i="10"/>
  <c r="O4251" i="10"/>
  <c r="O4252" i="10"/>
  <c r="O4253" i="10"/>
  <c r="O4254" i="10"/>
  <c r="O4255" i="10"/>
  <c r="O4256" i="10"/>
  <c r="O4257" i="10"/>
  <c r="O4258" i="10"/>
  <c r="O4259" i="10"/>
  <c r="O4260" i="10"/>
  <c r="O4261" i="10"/>
  <c r="O4262" i="10"/>
  <c r="O4263" i="10"/>
  <c r="O4264" i="10"/>
  <c r="O4265" i="10"/>
  <c r="O4266" i="10"/>
  <c r="O4267" i="10"/>
  <c r="O4268" i="10"/>
  <c r="O4269" i="10"/>
  <c r="O4270" i="10"/>
  <c r="O4271" i="10"/>
  <c r="O4272" i="10"/>
  <c r="O4273" i="10"/>
  <c r="O4274" i="10"/>
  <c r="O4275" i="10"/>
  <c r="O4276" i="10"/>
  <c r="O4277" i="10"/>
  <c r="O4278" i="10"/>
  <c r="O4279" i="10"/>
  <c r="O4280" i="10"/>
  <c r="O4281" i="10"/>
  <c r="O4282" i="10"/>
  <c r="O4283" i="10"/>
  <c r="O4284" i="10"/>
  <c r="O4285" i="10"/>
  <c r="O4286" i="10"/>
  <c r="O4287" i="10"/>
  <c r="O4288" i="10"/>
  <c r="O4289" i="10"/>
  <c r="O4290" i="10"/>
  <c r="O4291" i="10"/>
  <c r="O4292" i="10"/>
  <c r="O4293" i="10"/>
  <c r="O4294" i="10"/>
  <c r="O4295" i="10"/>
  <c r="O4296" i="10"/>
  <c r="O4297" i="10"/>
  <c r="O4298" i="10"/>
  <c r="O4299" i="10"/>
  <c r="O4300" i="10"/>
  <c r="O4301" i="10"/>
  <c r="O4302" i="10"/>
  <c r="O4303" i="10"/>
  <c r="O4304" i="10"/>
  <c r="O4305" i="10"/>
  <c r="O4306" i="10"/>
  <c r="O4307" i="10"/>
  <c r="O4308" i="10"/>
  <c r="O4309" i="10"/>
  <c r="O4310" i="10"/>
  <c r="O4311" i="10"/>
  <c r="O4312" i="10"/>
  <c r="O4313" i="10"/>
  <c r="O4314" i="10"/>
  <c r="O4315" i="10"/>
  <c r="O4316" i="10"/>
  <c r="O4317" i="10"/>
  <c r="O4318" i="10"/>
  <c r="O4319" i="10"/>
  <c r="O4320" i="10"/>
  <c r="O4321" i="10"/>
  <c r="O4322" i="10"/>
  <c r="O4323" i="10"/>
  <c r="O4324" i="10"/>
  <c r="O4325" i="10"/>
  <c r="O4326" i="10"/>
  <c r="O4327" i="10"/>
  <c r="O4328" i="10"/>
  <c r="O4329" i="10"/>
  <c r="O4330" i="10"/>
  <c r="O4331" i="10"/>
  <c r="O4332" i="10"/>
  <c r="O4333" i="10"/>
  <c r="O4334" i="10"/>
  <c r="O4335" i="10"/>
  <c r="O4336" i="10"/>
  <c r="O4337" i="10"/>
  <c r="O4338" i="10"/>
  <c r="O4339" i="10"/>
  <c r="O4340" i="10"/>
  <c r="O4341" i="10"/>
  <c r="O4342" i="10"/>
  <c r="O4343" i="10"/>
  <c r="O4344" i="10"/>
  <c r="O4345" i="10"/>
  <c r="O4346" i="10"/>
  <c r="O4347" i="10"/>
  <c r="O4348" i="10"/>
  <c r="O4349" i="10"/>
  <c r="O4350" i="10"/>
  <c r="O4351" i="10"/>
  <c r="O4352" i="10"/>
  <c r="O4353" i="10"/>
  <c r="O4354" i="10"/>
  <c r="O4355" i="10"/>
  <c r="O4356" i="10"/>
  <c r="O4357" i="10"/>
  <c r="O4358" i="10"/>
  <c r="O4359" i="10"/>
  <c r="O4360" i="10"/>
  <c r="O4361" i="10"/>
  <c r="O4362" i="10"/>
  <c r="O4363" i="10"/>
  <c r="O4364" i="10"/>
  <c r="O4365" i="10"/>
  <c r="O4366" i="10"/>
  <c r="O4367" i="10"/>
  <c r="O4368" i="10"/>
  <c r="O4369" i="10"/>
  <c r="O4370" i="10"/>
  <c r="O4371" i="10"/>
  <c r="O4372" i="10"/>
  <c r="O4373" i="10"/>
  <c r="O4374" i="10"/>
  <c r="O4375" i="10"/>
  <c r="O4376" i="10"/>
  <c r="O4377" i="10"/>
  <c r="O4378" i="10"/>
  <c r="O4379" i="10"/>
  <c r="O4380" i="10"/>
  <c r="O4381" i="10"/>
  <c r="O4382" i="10"/>
  <c r="O4383" i="10"/>
  <c r="O4384" i="10"/>
  <c r="O4385" i="10"/>
  <c r="O4386" i="10"/>
  <c r="O4387" i="10"/>
  <c r="O4388" i="10"/>
  <c r="O4389" i="10"/>
  <c r="O4390" i="10"/>
  <c r="O4391" i="10"/>
  <c r="O4392" i="10"/>
  <c r="O4393" i="10"/>
  <c r="O4394" i="10"/>
  <c r="O4395" i="10"/>
  <c r="O4396" i="10"/>
  <c r="O4397" i="10"/>
  <c r="O4398" i="10"/>
  <c r="O4399" i="10"/>
  <c r="O4400" i="10"/>
  <c r="O4401" i="10"/>
  <c r="O4402" i="10"/>
  <c r="O4403" i="10"/>
  <c r="O4404" i="10"/>
  <c r="O4405" i="10"/>
  <c r="O4406" i="10"/>
  <c r="O4407" i="10"/>
  <c r="O4408" i="10"/>
  <c r="O4409" i="10"/>
  <c r="O4410" i="10"/>
  <c r="O4411" i="10"/>
  <c r="O4412" i="10"/>
  <c r="O4413" i="10"/>
  <c r="O4414" i="10"/>
  <c r="O4415" i="10"/>
  <c r="O4416" i="10"/>
  <c r="O4417" i="10"/>
  <c r="O4418" i="10"/>
  <c r="O4419" i="10"/>
  <c r="O4420" i="10"/>
  <c r="O4421" i="10"/>
  <c r="O4422" i="10"/>
  <c r="O4423" i="10"/>
  <c r="O4424" i="10"/>
  <c r="O4425" i="10"/>
  <c r="O4426" i="10"/>
  <c r="O4427" i="10"/>
  <c r="O4428" i="10"/>
  <c r="O4429" i="10"/>
  <c r="O4430" i="10"/>
  <c r="O4431" i="10"/>
  <c r="O4432" i="10"/>
  <c r="O4433" i="10"/>
  <c r="O4434" i="10"/>
  <c r="O4435" i="10"/>
  <c r="O4436" i="10"/>
  <c r="O4437" i="10"/>
  <c r="O4438" i="10"/>
  <c r="O4439" i="10"/>
  <c r="O4440" i="10"/>
  <c r="O4441" i="10"/>
  <c r="O4442" i="10"/>
  <c r="O4443" i="10"/>
  <c r="O4444" i="10"/>
  <c r="O4445" i="10"/>
  <c r="O4446" i="10"/>
  <c r="O4447" i="10"/>
  <c r="O4448" i="10"/>
  <c r="O4449" i="10"/>
  <c r="O4450" i="10"/>
  <c r="O4451" i="10"/>
  <c r="O4452" i="10"/>
  <c r="O4453" i="10"/>
  <c r="O4454" i="10"/>
  <c r="O4455" i="10"/>
  <c r="O4456" i="10"/>
  <c r="O4457" i="10"/>
  <c r="O4458" i="10"/>
  <c r="O4459" i="10"/>
  <c r="O4460" i="10"/>
  <c r="O4461" i="10"/>
  <c r="O4462" i="10"/>
  <c r="O4463" i="10"/>
  <c r="O4464" i="10"/>
  <c r="O4465" i="10"/>
  <c r="O4466" i="10"/>
  <c r="O4467" i="10"/>
  <c r="O4468" i="10"/>
  <c r="O4469" i="10"/>
  <c r="O4470" i="10"/>
  <c r="O4471" i="10"/>
  <c r="O4472" i="10"/>
  <c r="O4473" i="10"/>
  <c r="O4474" i="10"/>
  <c r="O4475" i="10"/>
  <c r="O4476" i="10"/>
  <c r="O4477" i="10"/>
  <c r="O4478" i="10"/>
  <c r="O4479" i="10"/>
  <c r="O4480" i="10"/>
  <c r="O4481" i="10"/>
  <c r="O4482" i="10"/>
  <c r="O4483" i="10"/>
  <c r="O4484" i="10"/>
  <c r="O4485" i="10"/>
  <c r="O4486" i="10"/>
  <c r="O4487" i="10"/>
  <c r="O4488" i="10"/>
  <c r="O4489" i="10"/>
  <c r="O4490" i="10"/>
  <c r="O4491" i="10"/>
  <c r="O4492" i="10"/>
  <c r="O4493" i="10"/>
  <c r="O4494" i="10"/>
  <c r="O4495" i="10"/>
  <c r="O4496" i="10"/>
  <c r="O4497" i="10"/>
  <c r="O4498" i="10"/>
  <c r="O4499" i="10"/>
  <c r="O4500" i="10"/>
  <c r="O4501" i="10"/>
  <c r="O4502" i="10"/>
  <c r="O4503" i="10"/>
  <c r="O4504" i="10"/>
  <c r="O4505" i="10"/>
  <c r="O4506" i="10"/>
  <c r="O4507" i="10"/>
  <c r="O4508" i="10"/>
  <c r="O4509" i="10"/>
  <c r="O4510" i="10"/>
  <c r="O4511" i="10"/>
  <c r="O4512" i="10"/>
  <c r="O4513" i="10"/>
  <c r="O4514" i="10"/>
  <c r="O4515" i="10"/>
  <c r="O4516" i="10"/>
  <c r="O4517" i="10"/>
  <c r="O4518" i="10"/>
  <c r="O4519" i="10"/>
  <c r="O4520" i="10"/>
  <c r="O4521" i="10"/>
  <c r="O4522" i="10"/>
  <c r="O4523" i="10"/>
  <c r="O4524" i="10"/>
  <c r="O4525" i="10"/>
  <c r="O4526" i="10"/>
  <c r="O4527" i="10"/>
  <c r="O4528" i="10"/>
  <c r="O4529" i="10"/>
  <c r="O4530" i="10"/>
  <c r="O4531" i="10"/>
  <c r="O4532" i="10"/>
  <c r="O4533" i="10"/>
  <c r="O4534" i="10"/>
  <c r="O4535" i="10"/>
  <c r="O4536" i="10"/>
  <c r="O4537" i="10"/>
  <c r="O4538" i="10"/>
  <c r="O4539" i="10"/>
  <c r="O4540" i="10"/>
  <c r="O4541" i="10"/>
  <c r="O4542" i="10"/>
  <c r="O4543" i="10"/>
  <c r="O4544" i="10"/>
  <c r="O4545" i="10"/>
  <c r="O4546" i="10"/>
  <c r="O4547" i="10"/>
  <c r="O4548" i="10"/>
  <c r="O4549" i="10"/>
  <c r="O4550" i="10"/>
  <c r="O4551" i="10"/>
  <c r="O4552" i="10"/>
  <c r="O4553" i="10"/>
  <c r="O4554" i="10"/>
  <c r="O4555" i="10"/>
  <c r="O4556" i="10"/>
  <c r="O4557" i="10"/>
  <c r="O4558" i="10"/>
  <c r="O4559" i="10"/>
  <c r="O4560" i="10"/>
  <c r="O4561" i="10"/>
  <c r="O4562" i="10"/>
  <c r="O4563" i="10"/>
  <c r="O4564" i="10"/>
  <c r="O4565" i="10"/>
  <c r="O4566" i="10"/>
  <c r="O4567" i="10"/>
  <c r="O4568" i="10"/>
  <c r="O4569" i="10"/>
  <c r="O4570" i="10"/>
  <c r="O4571" i="10"/>
  <c r="O4572" i="10"/>
  <c r="O4573" i="10"/>
  <c r="O4574" i="10"/>
  <c r="O4575" i="10"/>
  <c r="O4576" i="10"/>
  <c r="O4577" i="10"/>
  <c r="O4578" i="10"/>
  <c r="O4579" i="10"/>
  <c r="O4580" i="10"/>
  <c r="O4581" i="10"/>
  <c r="O4582" i="10"/>
  <c r="O4583" i="10"/>
  <c r="O4584" i="10"/>
  <c r="O4585" i="10"/>
  <c r="O4586" i="10"/>
  <c r="O4587" i="10"/>
  <c r="O4588" i="10"/>
  <c r="O4589" i="10"/>
  <c r="O4590" i="10"/>
  <c r="O4591" i="10"/>
  <c r="O4592" i="10"/>
  <c r="O4593" i="10"/>
  <c r="O4594" i="10"/>
  <c r="O4595" i="10"/>
  <c r="O4596" i="10"/>
  <c r="O4597" i="10"/>
  <c r="O4598" i="10"/>
  <c r="O4599" i="10"/>
  <c r="O4600" i="10"/>
  <c r="O4601" i="10"/>
  <c r="O4602" i="10"/>
  <c r="O4603" i="10"/>
  <c r="O4604" i="10"/>
  <c r="O4605" i="10"/>
  <c r="O4606" i="10"/>
  <c r="O4607" i="10"/>
  <c r="O4608" i="10"/>
  <c r="O4609" i="10"/>
  <c r="O4610" i="10"/>
  <c r="O4611" i="10"/>
  <c r="O4612" i="10"/>
  <c r="O4613" i="10"/>
  <c r="O4614" i="10"/>
  <c r="O4615" i="10"/>
  <c r="O4616" i="10"/>
  <c r="O4617" i="10"/>
  <c r="O4618" i="10"/>
  <c r="O4619" i="10"/>
  <c r="O4620" i="10"/>
  <c r="O4621" i="10"/>
  <c r="O4622" i="10"/>
  <c r="O4623" i="10"/>
  <c r="O4624" i="10"/>
  <c r="O4625" i="10"/>
  <c r="O4626" i="10"/>
  <c r="O4627" i="10"/>
  <c r="O4628" i="10"/>
  <c r="O4629" i="10"/>
  <c r="O4630" i="10"/>
  <c r="O4631" i="10"/>
  <c r="O4632" i="10"/>
  <c r="O4633" i="10"/>
  <c r="O4634" i="10"/>
  <c r="O4635" i="10"/>
  <c r="O4636" i="10"/>
  <c r="O4637" i="10"/>
  <c r="O4638" i="10"/>
  <c r="O4639" i="10"/>
  <c r="O4640" i="10"/>
  <c r="O4641" i="10"/>
  <c r="O4642" i="10"/>
  <c r="O4643" i="10"/>
  <c r="O4644" i="10"/>
  <c r="O4645" i="10"/>
  <c r="O4646" i="10"/>
  <c r="O4647" i="10"/>
  <c r="O4648" i="10"/>
  <c r="O4649" i="10"/>
  <c r="O4650" i="10"/>
  <c r="O4651" i="10"/>
  <c r="O4652" i="10"/>
  <c r="O4653" i="10"/>
  <c r="O4654" i="10"/>
  <c r="O4655" i="10"/>
  <c r="O4656" i="10"/>
  <c r="O4657" i="10"/>
  <c r="O4658" i="10"/>
  <c r="O4659" i="10"/>
  <c r="O4660" i="10"/>
  <c r="O4661" i="10"/>
  <c r="O4662" i="10"/>
  <c r="O4663" i="10"/>
  <c r="O4664" i="10"/>
  <c r="O4665" i="10"/>
  <c r="O4666" i="10"/>
  <c r="O4667" i="10"/>
  <c r="O4668" i="10"/>
  <c r="O4669" i="10"/>
  <c r="O4670" i="10"/>
  <c r="O4671" i="10"/>
  <c r="O4672" i="10"/>
  <c r="O4673" i="10"/>
  <c r="O4674" i="10"/>
  <c r="O4675" i="10"/>
  <c r="O4676" i="10"/>
  <c r="O4677" i="10"/>
  <c r="O4678" i="10"/>
  <c r="O4679" i="10"/>
  <c r="O4680" i="10"/>
  <c r="O4681" i="10"/>
  <c r="O4682" i="10"/>
  <c r="O4683" i="10"/>
  <c r="O4684" i="10"/>
  <c r="O4685" i="10"/>
  <c r="O4686" i="10"/>
  <c r="O4687" i="10"/>
  <c r="O4688" i="10"/>
  <c r="O4689" i="10"/>
  <c r="O4690" i="10"/>
  <c r="O4691" i="10"/>
  <c r="O4692" i="10"/>
  <c r="O4693" i="10"/>
  <c r="O4694" i="10"/>
  <c r="O4695" i="10"/>
  <c r="O4696" i="10"/>
  <c r="O4697" i="10"/>
  <c r="O4698" i="10"/>
  <c r="O4699" i="10"/>
  <c r="O4700" i="10"/>
  <c r="O4701" i="10"/>
  <c r="O4702" i="10"/>
  <c r="O4703" i="10"/>
  <c r="O4704" i="10"/>
  <c r="O4705" i="10"/>
  <c r="O4706" i="10"/>
  <c r="O4707" i="10"/>
  <c r="O4708" i="10"/>
  <c r="O4709" i="10"/>
  <c r="O4710" i="10"/>
  <c r="O4711" i="10"/>
  <c r="O4712" i="10"/>
  <c r="O4713" i="10"/>
  <c r="O4714" i="10"/>
  <c r="O4715" i="10"/>
  <c r="O4716" i="10"/>
  <c r="O4717" i="10"/>
  <c r="O4718" i="10"/>
  <c r="O4719" i="10"/>
  <c r="O4720" i="10"/>
  <c r="O4721" i="10"/>
  <c r="O4722" i="10"/>
  <c r="O4723" i="10"/>
  <c r="O4724" i="10"/>
  <c r="O4725" i="10"/>
  <c r="O4726" i="10"/>
  <c r="O4727" i="10"/>
  <c r="O4728" i="10"/>
  <c r="O4729" i="10"/>
  <c r="O4730" i="10"/>
  <c r="O4731" i="10"/>
  <c r="O4732" i="10"/>
  <c r="O4733" i="10"/>
  <c r="O4734" i="10"/>
  <c r="O4735" i="10"/>
  <c r="O4736" i="10"/>
  <c r="O4737" i="10"/>
  <c r="O4738" i="10"/>
  <c r="O4739" i="10"/>
  <c r="O4740" i="10"/>
  <c r="O4741" i="10"/>
  <c r="O4742" i="10"/>
  <c r="O4743" i="10"/>
  <c r="O4744" i="10"/>
  <c r="O4745" i="10"/>
  <c r="O4746" i="10"/>
  <c r="O4747" i="10"/>
  <c r="O4748" i="10"/>
  <c r="O4749" i="10"/>
  <c r="O4750" i="10"/>
  <c r="O4751" i="10"/>
  <c r="O4752" i="10"/>
  <c r="O4753" i="10"/>
  <c r="O4754" i="10"/>
  <c r="O4755" i="10"/>
  <c r="O4756" i="10"/>
  <c r="O4757" i="10"/>
  <c r="O4758" i="10"/>
  <c r="O4759" i="10"/>
  <c r="O4760" i="10"/>
  <c r="O4761" i="10"/>
  <c r="O4762" i="10"/>
  <c r="O4763" i="10"/>
  <c r="O4764" i="10"/>
  <c r="O4765" i="10"/>
  <c r="O4766" i="10"/>
  <c r="O4767" i="10"/>
  <c r="O4768" i="10"/>
  <c r="O4769" i="10"/>
  <c r="O4770" i="10"/>
  <c r="O4771" i="10"/>
  <c r="O4772" i="10"/>
  <c r="O4773" i="10"/>
  <c r="O4774" i="10"/>
  <c r="O4775" i="10"/>
  <c r="O4776" i="10"/>
  <c r="O4777" i="10"/>
  <c r="O4778" i="10"/>
  <c r="O4779" i="10"/>
  <c r="O4780" i="10"/>
  <c r="O4781" i="10"/>
  <c r="O4782" i="10"/>
  <c r="O4783" i="10"/>
  <c r="O4784" i="10"/>
  <c r="O4785" i="10"/>
  <c r="O4786" i="10"/>
  <c r="O4787" i="10"/>
  <c r="O4788" i="10"/>
  <c r="O4789" i="10"/>
  <c r="O4790" i="10"/>
  <c r="O4791" i="10"/>
  <c r="O4792" i="10"/>
  <c r="O4793" i="10"/>
  <c r="O4794" i="10"/>
  <c r="O4795" i="10"/>
  <c r="O4796" i="10"/>
  <c r="O4797" i="10"/>
  <c r="O4798" i="10"/>
  <c r="O4799" i="10"/>
  <c r="O4800" i="10"/>
  <c r="O4801" i="10"/>
  <c r="O4802" i="10"/>
  <c r="O4803" i="10"/>
  <c r="O4804" i="10"/>
  <c r="O4805" i="10"/>
  <c r="O4806" i="10"/>
  <c r="O4807" i="10"/>
  <c r="O4808" i="10"/>
  <c r="O4809" i="10"/>
  <c r="O4810" i="10"/>
  <c r="O4811" i="10"/>
  <c r="O4812" i="10"/>
  <c r="O4813" i="10"/>
  <c r="O4814" i="10"/>
  <c r="O4815" i="10"/>
  <c r="O4816" i="10"/>
  <c r="O4817" i="10"/>
  <c r="O4818" i="10"/>
  <c r="O4819" i="10"/>
  <c r="O4820" i="10"/>
  <c r="O4821" i="10"/>
  <c r="O4822" i="10"/>
  <c r="O4823" i="10"/>
  <c r="O4824" i="10"/>
  <c r="O4825" i="10"/>
  <c r="O4826" i="10"/>
  <c r="O4827" i="10"/>
  <c r="O4828" i="10"/>
  <c r="O4829" i="10"/>
  <c r="O4830" i="10"/>
  <c r="O4831" i="10"/>
  <c r="O4832" i="10"/>
  <c r="O4833" i="10"/>
  <c r="O4834" i="10"/>
  <c r="O4835" i="10"/>
  <c r="O4836" i="10"/>
  <c r="O4837" i="10"/>
  <c r="O4838" i="10"/>
  <c r="O4839" i="10"/>
  <c r="O4840" i="10"/>
  <c r="O4841" i="10"/>
  <c r="O4842" i="10"/>
  <c r="O4843" i="10"/>
  <c r="O4844" i="10"/>
  <c r="O4845" i="10"/>
  <c r="O4846" i="10"/>
  <c r="O4847" i="10"/>
  <c r="O4848" i="10"/>
  <c r="O4849" i="10"/>
  <c r="O4850" i="10"/>
  <c r="O4851" i="10"/>
  <c r="O4852" i="10"/>
  <c r="O4853" i="10"/>
  <c r="O4854" i="10"/>
  <c r="O4855" i="10"/>
  <c r="O4856" i="10"/>
  <c r="O4857" i="10"/>
  <c r="O4858" i="10"/>
  <c r="O4859" i="10"/>
  <c r="O4860" i="10"/>
  <c r="O4861" i="10"/>
  <c r="O4862" i="10"/>
  <c r="O4863" i="10"/>
  <c r="O4864" i="10"/>
  <c r="O4865" i="10"/>
  <c r="O4866" i="10"/>
  <c r="O4867" i="10"/>
  <c r="O4868" i="10"/>
  <c r="O4869" i="10"/>
  <c r="O4870" i="10"/>
  <c r="O4871" i="10"/>
  <c r="O4872" i="10"/>
  <c r="O4873" i="10"/>
  <c r="O4874" i="10"/>
  <c r="O4875" i="10"/>
  <c r="O4876" i="10"/>
  <c r="O4877" i="10"/>
  <c r="O4878" i="10"/>
  <c r="O4879" i="10"/>
  <c r="O4880" i="10"/>
  <c r="O4881" i="10"/>
  <c r="O4882" i="10"/>
  <c r="O4883" i="10"/>
  <c r="O4884" i="10"/>
  <c r="O4885" i="10"/>
  <c r="O4886" i="10"/>
  <c r="O4887" i="10"/>
  <c r="O4888" i="10"/>
  <c r="O4889" i="10"/>
  <c r="O4890" i="10"/>
  <c r="O4891" i="10"/>
  <c r="O4892" i="10"/>
  <c r="O4893" i="10"/>
  <c r="O4894" i="10"/>
  <c r="O4895" i="10"/>
  <c r="O4896" i="10"/>
  <c r="O4897" i="10"/>
  <c r="O4898" i="10"/>
  <c r="O4899" i="10"/>
  <c r="O4900" i="10"/>
  <c r="O4901" i="10"/>
  <c r="O4902" i="10"/>
  <c r="O4903" i="10"/>
  <c r="O4904" i="10"/>
  <c r="O4905" i="10"/>
  <c r="O4906" i="10"/>
  <c r="O4907" i="10"/>
  <c r="O4908" i="10"/>
  <c r="O4909" i="10"/>
  <c r="O4910" i="10"/>
  <c r="O4911" i="10"/>
  <c r="O4912" i="10"/>
  <c r="O4913" i="10"/>
  <c r="O4914" i="10"/>
  <c r="O4915" i="10"/>
  <c r="O4916" i="10"/>
  <c r="O4917" i="10"/>
  <c r="O4918" i="10"/>
  <c r="O4919" i="10"/>
  <c r="O4920" i="10"/>
  <c r="O4921" i="10"/>
  <c r="O4922" i="10"/>
  <c r="O4923" i="10"/>
  <c r="O4924" i="10"/>
  <c r="O4925" i="10"/>
  <c r="O4926" i="10"/>
  <c r="O4927" i="10"/>
  <c r="O4928" i="10"/>
  <c r="O4929" i="10"/>
  <c r="O4930" i="10"/>
  <c r="O4931" i="10"/>
  <c r="O4932" i="10"/>
  <c r="O4933" i="10"/>
  <c r="O4934" i="10"/>
  <c r="O4935" i="10"/>
  <c r="O4936" i="10"/>
  <c r="O4937" i="10"/>
  <c r="O4938" i="10"/>
  <c r="O4939" i="10"/>
  <c r="O4940" i="10"/>
  <c r="O4941" i="10"/>
  <c r="O4942" i="10"/>
  <c r="O4943" i="10"/>
  <c r="O4944" i="10"/>
  <c r="O4945" i="10"/>
  <c r="O4946" i="10"/>
  <c r="O4947" i="10"/>
  <c r="O4948" i="10"/>
  <c r="O4949" i="10"/>
  <c r="O4950" i="10"/>
  <c r="O4951" i="10"/>
  <c r="O4952" i="10"/>
  <c r="O4953" i="10"/>
  <c r="O4954" i="10"/>
  <c r="O4955" i="10"/>
  <c r="O4956" i="10"/>
  <c r="O4957" i="10"/>
  <c r="O4958" i="10"/>
  <c r="O4959" i="10"/>
  <c r="O4960" i="10"/>
  <c r="O4961" i="10"/>
  <c r="O4962" i="10"/>
  <c r="O4963" i="10"/>
  <c r="O4964" i="10"/>
  <c r="O4965" i="10"/>
  <c r="O4966" i="10"/>
  <c r="O4967" i="10"/>
  <c r="O4968" i="10"/>
  <c r="O4969" i="10"/>
  <c r="O4970" i="10"/>
  <c r="O4971" i="10"/>
  <c r="O4972" i="10"/>
  <c r="O4973" i="10"/>
  <c r="O4974" i="10"/>
  <c r="O4975" i="10"/>
  <c r="O4976" i="10"/>
  <c r="O4977" i="10"/>
  <c r="O4978" i="10"/>
  <c r="O4979" i="10"/>
  <c r="O4980" i="10"/>
  <c r="O4981" i="10"/>
  <c r="O4982" i="10"/>
  <c r="O4983" i="10"/>
  <c r="O4984" i="10"/>
  <c r="O4985" i="10"/>
  <c r="O4986" i="10"/>
  <c r="O4987" i="10"/>
  <c r="O4988" i="10"/>
  <c r="O4989" i="10"/>
  <c r="O4990" i="10"/>
  <c r="O4991" i="10"/>
  <c r="O4992" i="10"/>
  <c r="O4993" i="10"/>
  <c r="O4994" i="10"/>
  <c r="O4995" i="10"/>
  <c r="O4996" i="10"/>
  <c r="O4997" i="10"/>
  <c r="O4998" i="10"/>
  <c r="O4999" i="10"/>
  <c r="O5000" i="10"/>
  <c r="O5001" i="10"/>
  <c r="O5002" i="10"/>
  <c r="O5003" i="10"/>
  <c r="O5004" i="10"/>
  <c r="O5005" i="10"/>
  <c r="O5006" i="10"/>
  <c r="O5007" i="10"/>
  <c r="O5008" i="10"/>
  <c r="O5009" i="10"/>
  <c r="O5010" i="10"/>
  <c r="O5011" i="10"/>
  <c r="O5012" i="10"/>
  <c r="O5013" i="10"/>
  <c r="O5014" i="10"/>
  <c r="O5015" i="10"/>
  <c r="O5016" i="10"/>
  <c r="O5017" i="10"/>
  <c r="O5018" i="10"/>
  <c r="O5019" i="10"/>
  <c r="O5020" i="10"/>
  <c r="O5021" i="10"/>
  <c r="O5022" i="10"/>
  <c r="O5023" i="10"/>
  <c r="O5024" i="10"/>
  <c r="O5025" i="10"/>
  <c r="O5026" i="10"/>
  <c r="O5027" i="10"/>
  <c r="O5028" i="10"/>
  <c r="O5029" i="10"/>
  <c r="O5030" i="10"/>
  <c r="O5031" i="10"/>
  <c r="O5032" i="10"/>
  <c r="O5033" i="10"/>
  <c r="O5034" i="10"/>
  <c r="O5035" i="10"/>
  <c r="O5036" i="10"/>
  <c r="O5037" i="10"/>
  <c r="O5038" i="10"/>
  <c r="O5039" i="10"/>
  <c r="O5040" i="10"/>
  <c r="O5041" i="10"/>
  <c r="O5042" i="10"/>
  <c r="O5043" i="10"/>
  <c r="O5044" i="10"/>
  <c r="O5045" i="10"/>
  <c r="O5046" i="10"/>
  <c r="O5047" i="10"/>
  <c r="O5048" i="10"/>
  <c r="O5049" i="10"/>
  <c r="O5050" i="10"/>
  <c r="O5051" i="10"/>
  <c r="O5052" i="10"/>
  <c r="O5053" i="10"/>
  <c r="O5054" i="10"/>
  <c r="O5055" i="10"/>
  <c r="O5056" i="10"/>
  <c r="O5057" i="10"/>
  <c r="O5058" i="10"/>
  <c r="O5059" i="10"/>
  <c r="O5060" i="10"/>
  <c r="O5061" i="10"/>
  <c r="O5062" i="10"/>
  <c r="O5063" i="10"/>
  <c r="O5064" i="10"/>
  <c r="O5065" i="10"/>
  <c r="O5066" i="10"/>
  <c r="O5067" i="10"/>
  <c r="O5068" i="10"/>
  <c r="O5069" i="10"/>
  <c r="O5070" i="10"/>
  <c r="O5071" i="10"/>
  <c r="O5072" i="10"/>
  <c r="O5073" i="10"/>
  <c r="O5074" i="10"/>
  <c r="O5075" i="10"/>
  <c r="O5076" i="10"/>
  <c r="O5077" i="10"/>
  <c r="O5078" i="10"/>
  <c r="O5079" i="10"/>
  <c r="O5080" i="10"/>
  <c r="O5081" i="10"/>
  <c r="O5082" i="10"/>
  <c r="O5083" i="10"/>
  <c r="O5084" i="10"/>
  <c r="O5085" i="10"/>
  <c r="O5086" i="10"/>
  <c r="O5087" i="10"/>
  <c r="O5088" i="10"/>
  <c r="O5089" i="10"/>
  <c r="O5090" i="10"/>
  <c r="O5091" i="10"/>
  <c r="O5092" i="10"/>
  <c r="O5093" i="10"/>
  <c r="O5094" i="10"/>
  <c r="O5095" i="10"/>
  <c r="O5096" i="10"/>
  <c r="O5097" i="10"/>
  <c r="O5098" i="10"/>
  <c r="O5099" i="10"/>
  <c r="O5100" i="10"/>
  <c r="O5101" i="10"/>
  <c r="O5102" i="10"/>
  <c r="O5103" i="10"/>
  <c r="O5104" i="10"/>
  <c r="O5105" i="10"/>
  <c r="O5106" i="10"/>
  <c r="O5107" i="10"/>
  <c r="O5108" i="10"/>
  <c r="O5109" i="10"/>
  <c r="O5110" i="10"/>
  <c r="O5111" i="10"/>
  <c r="O5112" i="10"/>
  <c r="O5113" i="10"/>
  <c r="O5114" i="10"/>
  <c r="O5115" i="10"/>
  <c r="O5116" i="10"/>
  <c r="O5117" i="10"/>
  <c r="O5118" i="10"/>
  <c r="O5119" i="10"/>
  <c r="O5120" i="10"/>
  <c r="O5121" i="10"/>
  <c r="O5122" i="10"/>
  <c r="O5123" i="10"/>
  <c r="O5124" i="10"/>
  <c r="O5125" i="10"/>
  <c r="O5126" i="10"/>
  <c r="O5127" i="10"/>
  <c r="O5128" i="10"/>
  <c r="O5129" i="10"/>
  <c r="O5130" i="10"/>
  <c r="O5131" i="10"/>
  <c r="O5132" i="10"/>
  <c r="O5133" i="10"/>
  <c r="O5134" i="10"/>
  <c r="O5135" i="10"/>
  <c r="O5136" i="10"/>
  <c r="O5137" i="10"/>
  <c r="O5138" i="10"/>
  <c r="O5139" i="10"/>
  <c r="O5140" i="10"/>
  <c r="O5141" i="10"/>
  <c r="O5142" i="10"/>
  <c r="O5143" i="10"/>
  <c r="O5144" i="10"/>
  <c r="O5145" i="10"/>
  <c r="O5146" i="10"/>
  <c r="O5147" i="10"/>
  <c r="O5148" i="10"/>
  <c r="O5149" i="10"/>
  <c r="O5150" i="10"/>
  <c r="O5151" i="10"/>
  <c r="O5152" i="10"/>
  <c r="O5153" i="10"/>
  <c r="O5154" i="10"/>
  <c r="O5155" i="10"/>
  <c r="O5156" i="10"/>
  <c r="O5157" i="10"/>
  <c r="O5158" i="10"/>
  <c r="O5159" i="10"/>
  <c r="O5160" i="10"/>
  <c r="O5161" i="10"/>
  <c r="O5162" i="10"/>
  <c r="O5163" i="10"/>
  <c r="O5164" i="10"/>
  <c r="O5165" i="10"/>
  <c r="O5166" i="10"/>
  <c r="O5167" i="10"/>
  <c r="O5168" i="10"/>
  <c r="O5169" i="10"/>
  <c r="O5170" i="10"/>
  <c r="O5171" i="10"/>
  <c r="O5172" i="10"/>
  <c r="O5173" i="10"/>
  <c r="O5174" i="10"/>
  <c r="O5175" i="10"/>
  <c r="O5176" i="10"/>
  <c r="O5177" i="10"/>
  <c r="O5178" i="10"/>
  <c r="O5179" i="10"/>
  <c r="O5180" i="10"/>
  <c r="O5181" i="10"/>
  <c r="O5182" i="10"/>
  <c r="O5183" i="10"/>
  <c r="O5184" i="10"/>
  <c r="O5185" i="10"/>
  <c r="O5186" i="10"/>
  <c r="O5187" i="10"/>
  <c r="O5188" i="10"/>
  <c r="O5189" i="10"/>
  <c r="O5190" i="10"/>
  <c r="O5191" i="10"/>
  <c r="O5192" i="10"/>
  <c r="O5193" i="10"/>
  <c r="O5194" i="10"/>
  <c r="O5195" i="10"/>
  <c r="O5196" i="10"/>
  <c r="O5197" i="10"/>
  <c r="O5198" i="10"/>
  <c r="O5199" i="10"/>
  <c r="O5200" i="10"/>
  <c r="O5201" i="10"/>
  <c r="O5202" i="10"/>
  <c r="O5203" i="10"/>
  <c r="O5204" i="10"/>
  <c r="O5205" i="10"/>
  <c r="O5206" i="10"/>
  <c r="O5207" i="10"/>
  <c r="O5208" i="10"/>
  <c r="O5209" i="10"/>
  <c r="O5210" i="10"/>
  <c r="O5211" i="10"/>
  <c r="O5212" i="10"/>
  <c r="O5213" i="10"/>
  <c r="O5214" i="10"/>
  <c r="O5215" i="10"/>
  <c r="O5216" i="10"/>
  <c r="O5217" i="10"/>
  <c r="O5218" i="10"/>
  <c r="O5219" i="10"/>
  <c r="O5220" i="10"/>
  <c r="O5221" i="10"/>
  <c r="O5222" i="10"/>
  <c r="O5223" i="10"/>
  <c r="O5224" i="10"/>
  <c r="O5225" i="10"/>
  <c r="O5226" i="10"/>
  <c r="O5227" i="10"/>
  <c r="O5228" i="10"/>
  <c r="O5229" i="10"/>
  <c r="O5230" i="10"/>
  <c r="O5231" i="10"/>
  <c r="O5232" i="10"/>
  <c r="O5233" i="10"/>
  <c r="O5234" i="10"/>
  <c r="O5235" i="10"/>
  <c r="O5236" i="10"/>
  <c r="O5237" i="10"/>
  <c r="O5238" i="10"/>
  <c r="O5239" i="10"/>
  <c r="O5240" i="10"/>
  <c r="O5241" i="10"/>
  <c r="O5242" i="10"/>
  <c r="O5243" i="10"/>
  <c r="O5244" i="10"/>
  <c r="O5245" i="10"/>
  <c r="O5246" i="10"/>
  <c r="O5247" i="10"/>
  <c r="O5248" i="10"/>
  <c r="O5249" i="10"/>
  <c r="O5250" i="10"/>
  <c r="O5251" i="10"/>
  <c r="O5252" i="10"/>
  <c r="O5253" i="10"/>
  <c r="O5254" i="10"/>
  <c r="O5255" i="10"/>
  <c r="O5256" i="10"/>
  <c r="O5257" i="10"/>
  <c r="O5258" i="10"/>
  <c r="O5259" i="10"/>
  <c r="O5260" i="10"/>
  <c r="O5261" i="10"/>
  <c r="O5262" i="10"/>
  <c r="O5263" i="10"/>
  <c r="O5264" i="10"/>
  <c r="O5265" i="10"/>
  <c r="O5266" i="10"/>
  <c r="O5267" i="10"/>
  <c r="O5268" i="10"/>
  <c r="O5269" i="10"/>
  <c r="O5270" i="10"/>
  <c r="O5271" i="10"/>
  <c r="O5272" i="10"/>
  <c r="O5273" i="10"/>
  <c r="O5274" i="10"/>
  <c r="O5275" i="10"/>
  <c r="O5276" i="10"/>
  <c r="O5277" i="10"/>
  <c r="O5278" i="10"/>
  <c r="O5279" i="10"/>
  <c r="O5280" i="10"/>
  <c r="O5281" i="10"/>
  <c r="O5282" i="10"/>
  <c r="O5283" i="10"/>
  <c r="O5284" i="10"/>
  <c r="O5285" i="10"/>
  <c r="O5286" i="10"/>
  <c r="O5287" i="10"/>
  <c r="O5288" i="10"/>
  <c r="O5289" i="10"/>
  <c r="O5290" i="10"/>
  <c r="O5291" i="10"/>
  <c r="O5292" i="10"/>
  <c r="O5293" i="10"/>
  <c r="O5294" i="10"/>
  <c r="O5295" i="10"/>
  <c r="O5296" i="10"/>
  <c r="O5297" i="10"/>
  <c r="O5298" i="10"/>
  <c r="O5299" i="10"/>
  <c r="O5300" i="10"/>
  <c r="O5301" i="10"/>
  <c r="O5302" i="10"/>
  <c r="O5303" i="10"/>
  <c r="O5304" i="10"/>
  <c r="O5305" i="10"/>
  <c r="O5306" i="10"/>
  <c r="O5307" i="10"/>
  <c r="O5308" i="10"/>
  <c r="O5309" i="10"/>
  <c r="O5310" i="10"/>
  <c r="O5311" i="10"/>
  <c r="O5312" i="10"/>
  <c r="O5313" i="10"/>
  <c r="O5314" i="10"/>
  <c r="O5315" i="10"/>
  <c r="O5316" i="10"/>
  <c r="O5317" i="10"/>
  <c r="O5318" i="10"/>
  <c r="O5319" i="10"/>
  <c r="O5320" i="10"/>
  <c r="O5321" i="10"/>
  <c r="O5322" i="10"/>
  <c r="O5323" i="10"/>
  <c r="O5324" i="10"/>
  <c r="O5325" i="10"/>
  <c r="O5326" i="10"/>
  <c r="O5327" i="10"/>
  <c r="O5328" i="10"/>
  <c r="O5329" i="10"/>
  <c r="O5330" i="10"/>
  <c r="O5331" i="10"/>
  <c r="O5332" i="10"/>
  <c r="O5333" i="10"/>
  <c r="O5334" i="10"/>
  <c r="O5335" i="10"/>
  <c r="O5336" i="10"/>
  <c r="O5337" i="10"/>
  <c r="O5338" i="10"/>
  <c r="O5339" i="10"/>
  <c r="O5340" i="10"/>
  <c r="O5341" i="10"/>
  <c r="O5342" i="10"/>
  <c r="O5343" i="10"/>
  <c r="O5344" i="10"/>
  <c r="O5345" i="10"/>
  <c r="O5346" i="10"/>
  <c r="O5347" i="10"/>
  <c r="O5348" i="10"/>
  <c r="O5349" i="10"/>
  <c r="O5350" i="10"/>
  <c r="O5351" i="10"/>
  <c r="O5352" i="10"/>
  <c r="O5353" i="10"/>
  <c r="O5354" i="10"/>
  <c r="O5355" i="10"/>
  <c r="O5356" i="10"/>
  <c r="O5357" i="10"/>
  <c r="O5358" i="10"/>
  <c r="O5359" i="10"/>
  <c r="O5360" i="10"/>
  <c r="O5361" i="10"/>
  <c r="O5362" i="10"/>
  <c r="O5363" i="10"/>
  <c r="O5364" i="10"/>
  <c r="O5365" i="10"/>
  <c r="O5366" i="10"/>
  <c r="O5367" i="10"/>
  <c r="O5368" i="10"/>
  <c r="O5369" i="10"/>
  <c r="O5370" i="10"/>
  <c r="O5371" i="10"/>
  <c r="O5372" i="10"/>
  <c r="O5373" i="10"/>
  <c r="O5374" i="10"/>
  <c r="O5375" i="10"/>
  <c r="O5376" i="10"/>
  <c r="O5377" i="10"/>
  <c r="O5378" i="10"/>
  <c r="O5379" i="10"/>
  <c r="O5380" i="10"/>
  <c r="O5381" i="10"/>
  <c r="O5382" i="10"/>
  <c r="O5383" i="10"/>
  <c r="O5384" i="10"/>
  <c r="O5385" i="10"/>
  <c r="O5386" i="10"/>
  <c r="O5387" i="10"/>
  <c r="O5388" i="10"/>
  <c r="O5389" i="10"/>
  <c r="O5390" i="10"/>
  <c r="O5391" i="10"/>
  <c r="O5392" i="10"/>
  <c r="O5393" i="10"/>
  <c r="O5394" i="10"/>
  <c r="O5395" i="10"/>
  <c r="O5396" i="10"/>
  <c r="O5397" i="10"/>
  <c r="O5398" i="10"/>
  <c r="O5399" i="10"/>
  <c r="O5400" i="10"/>
  <c r="O5401" i="10"/>
  <c r="O5402" i="10"/>
  <c r="O5403" i="10"/>
  <c r="O5404" i="10"/>
  <c r="O5405" i="10"/>
  <c r="O5406" i="10"/>
  <c r="O5407" i="10"/>
  <c r="O5408" i="10"/>
  <c r="O5409" i="10"/>
  <c r="O5410" i="10"/>
  <c r="O5411" i="10"/>
  <c r="O5412" i="10"/>
  <c r="O5413" i="10"/>
  <c r="O5414" i="10"/>
  <c r="O5415" i="10"/>
  <c r="O5416" i="10"/>
  <c r="O5417" i="10"/>
  <c r="O5418" i="10"/>
  <c r="O5419" i="10"/>
  <c r="O5420" i="10"/>
  <c r="O5421" i="10"/>
  <c r="O5422" i="10"/>
  <c r="O5423" i="10"/>
  <c r="O5424" i="10"/>
  <c r="O5425" i="10"/>
  <c r="O5426" i="10"/>
  <c r="O5427" i="10"/>
  <c r="O5428" i="10"/>
  <c r="O5429" i="10"/>
  <c r="O5430" i="10"/>
  <c r="O5431" i="10"/>
  <c r="O5432" i="10"/>
  <c r="O5433" i="10"/>
  <c r="O5434" i="10"/>
  <c r="O5435" i="10"/>
  <c r="O5436" i="10"/>
  <c r="O5437" i="10"/>
  <c r="O5438" i="10"/>
  <c r="O5439" i="10"/>
  <c r="O5440" i="10"/>
  <c r="O5441" i="10"/>
  <c r="O5442" i="10"/>
  <c r="O5443" i="10"/>
  <c r="O5444" i="10"/>
  <c r="O5445" i="10"/>
  <c r="O5446" i="10"/>
  <c r="O5447" i="10"/>
  <c r="O5448" i="10"/>
  <c r="O5449" i="10"/>
  <c r="O5450" i="10"/>
  <c r="O5451" i="10"/>
  <c r="O5452" i="10"/>
  <c r="O5453" i="10"/>
  <c r="O5454" i="10"/>
  <c r="O5455" i="10"/>
  <c r="O5456" i="10"/>
  <c r="O5457" i="10"/>
  <c r="O5458" i="10"/>
  <c r="O5459" i="10"/>
  <c r="O5460" i="10"/>
  <c r="O5461" i="10"/>
  <c r="O5462" i="10"/>
  <c r="O5463" i="10"/>
  <c r="O5464" i="10"/>
  <c r="O5465" i="10"/>
  <c r="O5466" i="10"/>
  <c r="O5467" i="10"/>
  <c r="O5468" i="10"/>
  <c r="O5469" i="10"/>
  <c r="O5470" i="10"/>
  <c r="O5471" i="10"/>
  <c r="O5472" i="10"/>
  <c r="O5473" i="10"/>
  <c r="O5474" i="10"/>
  <c r="O5475" i="10"/>
  <c r="O5476" i="10"/>
  <c r="O5477" i="10"/>
  <c r="O5478" i="10"/>
  <c r="O5479" i="10"/>
  <c r="O5480" i="10"/>
  <c r="O5481" i="10"/>
  <c r="O5482" i="10"/>
  <c r="O5483" i="10"/>
  <c r="O5484" i="10"/>
  <c r="O5485" i="10"/>
  <c r="O5486" i="10"/>
  <c r="O5487" i="10"/>
  <c r="O5488" i="10"/>
  <c r="O5489" i="10"/>
  <c r="O5490" i="10"/>
  <c r="O5491" i="10"/>
  <c r="O5492" i="10"/>
  <c r="O5493" i="10"/>
  <c r="O5494" i="10"/>
  <c r="O5495" i="10"/>
  <c r="O5496" i="10"/>
  <c r="O5497" i="10"/>
  <c r="O5498" i="10"/>
  <c r="O5499" i="10"/>
  <c r="O5500" i="10"/>
  <c r="O5501" i="10"/>
  <c r="O5502" i="10"/>
  <c r="O5503" i="10"/>
  <c r="O5504" i="10"/>
  <c r="O5505" i="10"/>
  <c r="O5506" i="10"/>
  <c r="O5507" i="10"/>
  <c r="O5508" i="10"/>
  <c r="O5509" i="10"/>
  <c r="O5510" i="10"/>
  <c r="O5511" i="10"/>
  <c r="O5512" i="10"/>
  <c r="O5513" i="10"/>
  <c r="O5514" i="10"/>
  <c r="O5515" i="10"/>
  <c r="O5516" i="10"/>
  <c r="O5517" i="10"/>
  <c r="O5518" i="10"/>
  <c r="O5519" i="10"/>
  <c r="O5520" i="10"/>
  <c r="O5521" i="10"/>
  <c r="O5522" i="10"/>
  <c r="O5523" i="10"/>
  <c r="O5524" i="10"/>
  <c r="O5525" i="10"/>
  <c r="O5526" i="10"/>
  <c r="O5527" i="10"/>
  <c r="O5528" i="10"/>
  <c r="O5529" i="10"/>
  <c r="O5530" i="10"/>
  <c r="O5531" i="10"/>
  <c r="O5532" i="10"/>
  <c r="O5533" i="10"/>
  <c r="O5534" i="10"/>
  <c r="O5535" i="10"/>
  <c r="O5536" i="10"/>
  <c r="O5537" i="10"/>
  <c r="O5538" i="10"/>
  <c r="O5539" i="10"/>
  <c r="O5540" i="10"/>
  <c r="O5541" i="10"/>
  <c r="O5542" i="10"/>
  <c r="O5543" i="10"/>
  <c r="O5544" i="10"/>
  <c r="O5545" i="10"/>
  <c r="O5546" i="10"/>
  <c r="O5547" i="10"/>
  <c r="O5548" i="10"/>
  <c r="O5549" i="10"/>
  <c r="O5550" i="10"/>
  <c r="O5551" i="10"/>
  <c r="O5552" i="10"/>
  <c r="O5553" i="10"/>
  <c r="O5554" i="10"/>
  <c r="O5555" i="10"/>
  <c r="O5556" i="10"/>
  <c r="O5557" i="10"/>
  <c r="O5558" i="10"/>
  <c r="O5559" i="10"/>
  <c r="O5560" i="10"/>
  <c r="O5561" i="10"/>
  <c r="O5562" i="10"/>
  <c r="O5563" i="10"/>
  <c r="O5564" i="10"/>
  <c r="O5565" i="10"/>
  <c r="O5566" i="10"/>
  <c r="O5567" i="10"/>
  <c r="O5568" i="10"/>
  <c r="O5569" i="10"/>
  <c r="O5570" i="10"/>
  <c r="O5571" i="10"/>
  <c r="O5572" i="10"/>
  <c r="O5573" i="10"/>
  <c r="O5574" i="10"/>
  <c r="O5575" i="10"/>
  <c r="O5576" i="10"/>
  <c r="O5577" i="10"/>
  <c r="O5578" i="10"/>
  <c r="O5579" i="10"/>
  <c r="O5580" i="10"/>
  <c r="O5581" i="10"/>
  <c r="O5582" i="10"/>
  <c r="O5583" i="10"/>
  <c r="O5584" i="10"/>
  <c r="O5585" i="10"/>
  <c r="O5586" i="10"/>
  <c r="O5587" i="10"/>
  <c r="O5588" i="10"/>
  <c r="O5589" i="10"/>
  <c r="O5590" i="10"/>
  <c r="O5591" i="10"/>
  <c r="O5592" i="10"/>
  <c r="O5593" i="10"/>
  <c r="O5594" i="10"/>
  <c r="O5595" i="10"/>
  <c r="O5596" i="10"/>
  <c r="O5597" i="10"/>
  <c r="O5598" i="10"/>
  <c r="O5599" i="10"/>
  <c r="O5600" i="10"/>
  <c r="O5601" i="10"/>
  <c r="O5602" i="10"/>
  <c r="O5603" i="10"/>
  <c r="O5604" i="10"/>
  <c r="O5605" i="10"/>
  <c r="O5606" i="10"/>
  <c r="O5607" i="10"/>
  <c r="O5608" i="10"/>
  <c r="O5609" i="10"/>
  <c r="O5610" i="10"/>
  <c r="O5611" i="10"/>
  <c r="O5612" i="10"/>
  <c r="O5613" i="10"/>
  <c r="O5614" i="10"/>
  <c r="O5615" i="10"/>
  <c r="O5616" i="10"/>
  <c r="O5617" i="10"/>
  <c r="O5618" i="10"/>
  <c r="O5619" i="10"/>
  <c r="O5620" i="10"/>
  <c r="O5621" i="10"/>
  <c r="O5622" i="10"/>
  <c r="O5623" i="10"/>
  <c r="O5624" i="10"/>
  <c r="O5625" i="10"/>
  <c r="O5626" i="10"/>
  <c r="O5627" i="10"/>
  <c r="O5628" i="10"/>
  <c r="O5629" i="10"/>
  <c r="O5630" i="10"/>
  <c r="O5631" i="10"/>
  <c r="O5632" i="10"/>
  <c r="O5633" i="10"/>
  <c r="O5634" i="10"/>
  <c r="O5635" i="10"/>
  <c r="O5636" i="10"/>
  <c r="O5637" i="10"/>
  <c r="O5638" i="10"/>
  <c r="O5639" i="10"/>
  <c r="O5640" i="10"/>
  <c r="O5641" i="10"/>
  <c r="O5642" i="10"/>
  <c r="O5643" i="10"/>
  <c r="O5644" i="10"/>
  <c r="O5645" i="10"/>
  <c r="O5646" i="10"/>
  <c r="O5647" i="10"/>
  <c r="O5648" i="10"/>
  <c r="O5649" i="10"/>
  <c r="O5650" i="10"/>
  <c r="O5651" i="10"/>
  <c r="O5652" i="10"/>
  <c r="O5653" i="10"/>
  <c r="O5654" i="10"/>
  <c r="O5655" i="10"/>
  <c r="O5656" i="10"/>
  <c r="O5657" i="10"/>
  <c r="O5658" i="10"/>
  <c r="O5659" i="10"/>
  <c r="O5660" i="10"/>
  <c r="O5661" i="10"/>
  <c r="O5662" i="10"/>
  <c r="O5663" i="10"/>
  <c r="O5664" i="10"/>
  <c r="O5665" i="10"/>
  <c r="O5666" i="10"/>
  <c r="O5667" i="10"/>
  <c r="O5668" i="10"/>
  <c r="O5669" i="10"/>
  <c r="O5670" i="10"/>
  <c r="O5671" i="10"/>
  <c r="O5672" i="10"/>
  <c r="O5673" i="10"/>
  <c r="O5674" i="10"/>
  <c r="O5675" i="10"/>
  <c r="O5676" i="10"/>
  <c r="O5677" i="10"/>
  <c r="O5678" i="10"/>
  <c r="O5679" i="10"/>
  <c r="O5680" i="10"/>
  <c r="O5681" i="10"/>
  <c r="O5682" i="10"/>
  <c r="O5683" i="10"/>
  <c r="O5684" i="10"/>
  <c r="O5685" i="10"/>
  <c r="O5686" i="10"/>
  <c r="O5687" i="10"/>
  <c r="O5688" i="10"/>
  <c r="O5689" i="10"/>
  <c r="O5690" i="10"/>
  <c r="O5691" i="10"/>
  <c r="O5692" i="10"/>
  <c r="O5693" i="10"/>
  <c r="O5694" i="10"/>
  <c r="O5695" i="10"/>
  <c r="O5696" i="10"/>
  <c r="O5697" i="10"/>
  <c r="O5698" i="10"/>
  <c r="O5699" i="10"/>
  <c r="O5700" i="10"/>
  <c r="O5701" i="10"/>
  <c r="O5702" i="10"/>
  <c r="O5703" i="10"/>
  <c r="O5704" i="10"/>
  <c r="O5705" i="10"/>
  <c r="O5706" i="10"/>
  <c r="O5707" i="10"/>
  <c r="O5708" i="10"/>
  <c r="O5709" i="10"/>
  <c r="O5710" i="10"/>
  <c r="O5711" i="10"/>
  <c r="O5712" i="10"/>
  <c r="O5713" i="10"/>
  <c r="O5714" i="10"/>
  <c r="O5715" i="10"/>
  <c r="O5716" i="10"/>
  <c r="O5717" i="10"/>
  <c r="O5718" i="10"/>
  <c r="O5719" i="10"/>
  <c r="O5720" i="10"/>
  <c r="O5721" i="10"/>
  <c r="O5722" i="10"/>
  <c r="O5723" i="10"/>
  <c r="O5724" i="10"/>
  <c r="O5725" i="10"/>
  <c r="O5726" i="10"/>
  <c r="O5727" i="10"/>
  <c r="O5728" i="10"/>
  <c r="O5729" i="10"/>
  <c r="O5730" i="10"/>
  <c r="O5731" i="10"/>
  <c r="O5732" i="10"/>
  <c r="O5733" i="10"/>
  <c r="O5734" i="10"/>
  <c r="O5735" i="10"/>
  <c r="O5736" i="10"/>
  <c r="O5737" i="10"/>
  <c r="O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337" i="10"/>
  <c r="M2338" i="10"/>
  <c r="M2339" i="10"/>
  <c r="M2340" i="10"/>
  <c r="M2341" i="10"/>
  <c r="M2342" i="10"/>
  <c r="M2343" i="10"/>
  <c r="M2344" i="10"/>
  <c r="M2345" i="10"/>
  <c r="M2346" i="10"/>
  <c r="M2347" i="10"/>
  <c r="M2348" i="10"/>
  <c r="M2349" i="10"/>
  <c r="M2350" i="10"/>
  <c r="M2351" i="10"/>
  <c r="M2352" i="10"/>
  <c r="M2353" i="10"/>
  <c r="M2354" i="10"/>
  <c r="M2355" i="10"/>
  <c r="M2356" i="10"/>
  <c r="M2357" i="10"/>
  <c r="M2358" i="10"/>
  <c r="M2359" i="10"/>
  <c r="M2360" i="10"/>
  <c r="M2361" i="10"/>
  <c r="M2362" i="10"/>
  <c r="M2363" i="10"/>
  <c r="M2364" i="10"/>
  <c r="M2365" i="10"/>
  <c r="M2366" i="10"/>
  <c r="M2367" i="10"/>
  <c r="M2368" i="10"/>
  <c r="M2369" i="10"/>
  <c r="M2370" i="10"/>
  <c r="M2371" i="10"/>
  <c r="M2372" i="10"/>
  <c r="M2373" i="10"/>
  <c r="M2374" i="10"/>
  <c r="M2375" i="10"/>
  <c r="M2376" i="10"/>
  <c r="M2377" i="10"/>
  <c r="M2378" i="10"/>
  <c r="M2379" i="10"/>
  <c r="M2380" i="10"/>
  <c r="M2381" i="10"/>
  <c r="M2382" i="10"/>
  <c r="M2383" i="10"/>
  <c r="M2384" i="10"/>
  <c r="M2385" i="10"/>
  <c r="M2386" i="10"/>
  <c r="M2387" i="10"/>
  <c r="M2388" i="10"/>
  <c r="M2389" i="10"/>
  <c r="M2390" i="10"/>
  <c r="M2391" i="10"/>
  <c r="M2392" i="10"/>
  <c r="M2393" i="10"/>
  <c r="M2394" i="10"/>
  <c r="M2395" i="10"/>
  <c r="M2396" i="10"/>
  <c r="M2397" i="10"/>
  <c r="M2398" i="10"/>
  <c r="M2399" i="10"/>
  <c r="M2400" i="10"/>
  <c r="M2401" i="10"/>
  <c r="M2402" i="10"/>
  <c r="M2403" i="10"/>
  <c r="M2404" i="10"/>
  <c r="M2405" i="10"/>
  <c r="M2406" i="10"/>
  <c r="M2407" i="10"/>
  <c r="M2408" i="10"/>
  <c r="M2409" i="10"/>
  <c r="M2410" i="10"/>
  <c r="M2411" i="10"/>
  <c r="M2412" i="10"/>
  <c r="M2413" i="10"/>
  <c r="M2414" i="10"/>
  <c r="M2415" i="10"/>
  <c r="M2416" i="10"/>
  <c r="M2417" i="10"/>
  <c r="M2418" i="10"/>
  <c r="M2419" i="10"/>
  <c r="M2420" i="10"/>
  <c r="M2421" i="10"/>
  <c r="M2422" i="10"/>
  <c r="M2423" i="10"/>
  <c r="M2424" i="10"/>
  <c r="M2425" i="10"/>
  <c r="M2426" i="10"/>
  <c r="M2427" i="10"/>
  <c r="M2428" i="10"/>
  <c r="M2429" i="10"/>
  <c r="M2430" i="10"/>
  <c r="M2431" i="10"/>
  <c r="M2432" i="10"/>
  <c r="M2433" i="10"/>
  <c r="M2434" i="10"/>
  <c r="M2435" i="10"/>
  <c r="M2436" i="10"/>
  <c r="M2437" i="10"/>
  <c r="M2438" i="10"/>
  <c r="M2439" i="10"/>
  <c r="M2440" i="10"/>
  <c r="M2441" i="10"/>
  <c r="M2442" i="10"/>
  <c r="M2443" i="10"/>
  <c r="M2444" i="10"/>
  <c r="M2445" i="10"/>
  <c r="M2446" i="10"/>
  <c r="M2447" i="10"/>
  <c r="M2448" i="10"/>
  <c r="M2449" i="10"/>
  <c r="M2450" i="10"/>
  <c r="M2451" i="10"/>
  <c r="M2452" i="10"/>
  <c r="M2453" i="10"/>
  <c r="M2454" i="10"/>
  <c r="M2455" i="10"/>
  <c r="M2456" i="10"/>
  <c r="M2457" i="10"/>
  <c r="M2458" i="10"/>
  <c r="M2459" i="10"/>
  <c r="M2460" i="10"/>
  <c r="M2461" i="10"/>
  <c r="M2462" i="10"/>
  <c r="M2463" i="10"/>
  <c r="M2464" i="10"/>
  <c r="M2465" i="10"/>
  <c r="M2466" i="10"/>
  <c r="M2467" i="10"/>
  <c r="M2468" i="10"/>
  <c r="M2469" i="10"/>
  <c r="M2470" i="10"/>
  <c r="M2471" i="10"/>
  <c r="M2472" i="10"/>
  <c r="M2473" i="10"/>
  <c r="M2474" i="10"/>
  <c r="M2475" i="10"/>
  <c r="M2476" i="10"/>
  <c r="M2477" i="10"/>
  <c r="M2478" i="10"/>
  <c r="M2479" i="10"/>
  <c r="M2480" i="10"/>
  <c r="M2481" i="10"/>
  <c r="M2482" i="10"/>
  <c r="M2483" i="10"/>
  <c r="M2484" i="10"/>
  <c r="M2485" i="10"/>
  <c r="M2486" i="10"/>
  <c r="M2487" i="10"/>
  <c r="M2488" i="10"/>
  <c r="M2489" i="10"/>
  <c r="M2490" i="10"/>
  <c r="M2491" i="10"/>
  <c r="M2492" i="10"/>
  <c r="M2493" i="10"/>
  <c r="M2494" i="10"/>
  <c r="M2495" i="10"/>
  <c r="M2496" i="10"/>
  <c r="M2497" i="10"/>
  <c r="M2498" i="10"/>
  <c r="M2499" i="10"/>
  <c r="M2500" i="10"/>
  <c r="M2501" i="10"/>
  <c r="M2502" i="10"/>
  <c r="M2503" i="10"/>
  <c r="M2504" i="10"/>
  <c r="M2505" i="10"/>
  <c r="M2506" i="10"/>
  <c r="M2507" i="10"/>
  <c r="M2508" i="10"/>
  <c r="M2509" i="10"/>
  <c r="M2510" i="10"/>
  <c r="M2511" i="10"/>
  <c r="M2512" i="10"/>
  <c r="M2513" i="10"/>
  <c r="M2514" i="10"/>
  <c r="M2515" i="10"/>
  <c r="M2516" i="10"/>
  <c r="M2517" i="10"/>
  <c r="M2518" i="10"/>
  <c r="M2519" i="10"/>
  <c r="M2520" i="10"/>
  <c r="M2521" i="10"/>
  <c r="M2522" i="10"/>
  <c r="M2523" i="10"/>
  <c r="M2524" i="10"/>
  <c r="M2525" i="10"/>
  <c r="M2526" i="10"/>
  <c r="M2527" i="10"/>
  <c r="M2528" i="10"/>
  <c r="M2529" i="10"/>
  <c r="M2530" i="10"/>
  <c r="M2531" i="10"/>
  <c r="M2532" i="10"/>
  <c r="M2533" i="10"/>
  <c r="M2534" i="10"/>
  <c r="M2535" i="10"/>
  <c r="M2536" i="10"/>
  <c r="M2537" i="10"/>
  <c r="M2538" i="10"/>
  <c r="M2539" i="10"/>
  <c r="M2540" i="10"/>
  <c r="M2541" i="10"/>
  <c r="M2542" i="10"/>
  <c r="M2543" i="10"/>
  <c r="M2544" i="10"/>
  <c r="M2545" i="10"/>
  <c r="M2546" i="10"/>
  <c r="M2547" i="10"/>
  <c r="M2548" i="10"/>
  <c r="M2549" i="10"/>
  <c r="M2550" i="10"/>
  <c r="M2551" i="10"/>
  <c r="M2552" i="10"/>
  <c r="M2553" i="10"/>
  <c r="M2554" i="10"/>
  <c r="M2555" i="10"/>
  <c r="M2556" i="10"/>
  <c r="M2557" i="10"/>
  <c r="M2558" i="10"/>
  <c r="M2559" i="10"/>
  <c r="M2560" i="10"/>
  <c r="M2561" i="10"/>
  <c r="M2562" i="10"/>
  <c r="M2563" i="10"/>
  <c r="M2564" i="10"/>
  <c r="M2565" i="10"/>
  <c r="M2566" i="10"/>
  <c r="M2567" i="10"/>
  <c r="M2568" i="10"/>
  <c r="M2569" i="10"/>
  <c r="M2570" i="10"/>
  <c r="M2571" i="10"/>
  <c r="M2572" i="10"/>
  <c r="M2573" i="10"/>
  <c r="M2574" i="10"/>
  <c r="M2575" i="10"/>
  <c r="M2576" i="10"/>
  <c r="M2577" i="10"/>
  <c r="M2578" i="10"/>
  <c r="M2579" i="10"/>
  <c r="M2580" i="10"/>
  <c r="M2581" i="10"/>
  <c r="M2582" i="10"/>
  <c r="M2583" i="10"/>
  <c r="M2584" i="10"/>
  <c r="M2585" i="10"/>
  <c r="M2586" i="10"/>
  <c r="M2587" i="10"/>
  <c r="M2588" i="10"/>
  <c r="M2589" i="10"/>
  <c r="M2590" i="10"/>
  <c r="M2591" i="10"/>
  <c r="M2592" i="10"/>
  <c r="M2593" i="10"/>
  <c r="M2594" i="10"/>
  <c r="M2595" i="10"/>
  <c r="M2596" i="10"/>
  <c r="M2597" i="10"/>
  <c r="M2598" i="10"/>
  <c r="M2599" i="10"/>
  <c r="M2600" i="10"/>
  <c r="M2601" i="10"/>
  <c r="M2602" i="10"/>
  <c r="M2603" i="10"/>
  <c r="M2604" i="10"/>
  <c r="M2605" i="10"/>
  <c r="M2606" i="10"/>
  <c r="M2607" i="10"/>
  <c r="M2608" i="10"/>
  <c r="M2609" i="10"/>
  <c r="M2610" i="10"/>
  <c r="M2611" i="10"/>
  <c r="M2612" i="10"/>
  <c r="M2613" i="10"/>
  <c r="M2614" i="10"/>
  <c r="M2615" i="10"/>
  <c r="M2616" i="10"/>
  <c r="M2617" i="10"/>
  <c r="M2618" i="10"/>
  <c r="M2619" i="10"/>
  <c r="M2620" i="10"/>
  <c r="M2621" i="10"/>
  <c r="M2622" i="10"/>
  <c r="M2623" i="10"/>
  <c r="M2624" i="10"/>
  <c r="M2625" i="10"/>
  <c r="M2626" i="10"/>
  <c r="M2627" i="10"/>
  <c r="M2628" i="10"/>
  <c r="M2629" i="10"/>
  <c r="M2630" i="10"/>
  <c r="M2631" i="10"/>
  <c r="M2632" i="10"/>
  <c r="M2633" i="10"/>
  <c r="M2634" i="10"/>
  <c r="M2635" i="10"/>
  <c r="M2636" i="10"/>
  <c r="M2637" i="10"/>
  <c r="M2638" i="10"/>
  <c r="M2639" i="10"/>
  <c r="M2640" i="10"/>
  <c r="M2641" i="10"/>
  <c r="M2642" i="10"/>
  <c r="M2643" i="10"/>
  <c r="M2644" i="10"/>
  <c r="M2645" i="10"/>
  <c r="M2646" i="10"/>
  <c r="M2647" i="10"/>
  <c r="M2648" i="10"/>
  <c r="M2649" i="10"/>
  <c r="M2650" i="10"/>
  <c r="M2651" i="10"/>
  <c r="M2652" i="10"/>
  <c r="M2653" i="10"/>
  <c r="M2654" i="10"/>
  <c r="M2655" i="10"/>
  <c r="M2656" i="10"/>
  <c r="M2657" i="10"/>
  <c r="M2658" i="10"/>
  <c r="M2659" i="10"/>
  <c r="M2660" i="10"/>
  <c r="M2661" i="10"/>
  <c r="M2662" i="10"/>
  <c r="M2663" i="10"/>
  <c r="M2664" i="10"/>
  <c r="M2665" i="10"/>
  <c r="M2666" i="10"/>
  <c r="M2667" i="10"/>
  <c r="M2668" i="10"/>
  <c r="M2669" i="10"/>
  <c r="M2670" i="10"/>
  <c r="M2671" i="10"/>
  <c r="M2672" i="10"/>
  <c r="M2673" i="10"/>
  <c r="M2674" i="10"/>
  <c r="M2675" i="10"/>
  <c r="M2676" i="10"/>
  <c r="M2677" i="10"/>
  <c r="M2678" i="10"/>
  <c r="M2679" i="10"/>
  <c r="M2680" i="10"/>
  <c r="M2681" i="10"/>
  <c r="M2682" i="10"/>
  <c r="M2683" i="10"/>
  <c r="M2684" i="10"/>
  <c r="M2685" i="10"/>
  <c r="M2686" i="10"/>
  <c r="M2687" i="10"/>
  <c r="M2688" i="10"/>
  <c r="M2689" i="10"/>
  <c r="M2690" i="10"/>
  <c r="M2691" i="10"/>
  <c r="M2692" i="10"/>
  <c r="M2693" i="10"/>
  <c r="M2694" i="10"/>
  <c r="M2695" i="10"/>
  <c r="M2696" i="10"/>
  <c r="M2697" i="10"/>
  <c r="M2698" i="10"/>
  <c r="M2699" i="10"/>
  <c r="M2700" i="10"/>
  <c r="M2701" i="10"/>
  <c r="M2702" i="10"/>
  <c r="M2703" i="10"/>
  <c r="M2704" i="10"/>
  <c r="M2705" i="10"/>
  <c r="M2706" i="10"/>
  <c r="M2707" i="10"/>
  <c r="M2708" i="10"/>
  <c r="M2709" i="10"/>
  <c r="M2710" i="10"/>
  <c r="M2711" i="10"/>
  <c r="M2712" i="10"/>
  <c r="M2713" i="10"/>
  <c r="M2714" i="10"/>
  <c r="M2715" i="10"/>
  <c r="M2716" i="10"/>
  <c r="M2717" i="10"/>
  <c r="M2718" i="10"/>
  <c r="M2719" i="10"/>
  <c r="M2720" i="10"/>
  <c r="M2721" i="10"/>
  <c r="M2722" i="10"/>
  <c r="M2723" i="10"/>
  <c r="M2724" i="10"/>
  <c r="M2725" i="10"/>
  <c r="M2726" i="10"/>
  <c r="M2727" i="10"/>
  <c r="M2728" i="10"/>
  <c r="M2729" i="10"/>
  <c r="M2730" i="10"/>
  <c r="M2731" i="10"/>
  <c r="M2732" i="10"/>
  <c r="M2733" i="10"/>
  <c r="M2734" i="10"/>
  <c r="M2735" i="10"/>
  <c r="M2736" i="10"/>
  <c r="M2737" i="10"/>
  <c r="M2738" i="10"/>
  <c r="M2739" i="10"/>
  <c r="M2740" i="10"/>
  <c r="M2741" i="10"/>
  <c r="M2742" i="10"/>
  <c r="M2743" i="10"/>
  <c r="M2744" i="10"/>
  <c r="M2745" i="10"/>
  <c r="M2746" i="10"/>
  <c r="M2747" i="10"/>
  <c r="M2748" i="10"/>
  <c r="M2749" i="10"/>
  <c r="M2750" i="10"/>
  <c r="M2751" i="10"/>
  <c r="M2752" i="10"/>
  <c r="M2753" i="10"/>
  <c r="M2754" i="10"/>
  <c r="M2755" i="10"/>
  <c r="M2756" i="10"/>
  <c r="M2757" i="10"/>
  <c r="M2758" i="10"/>
  <c r="M2759" i="10"/>
  <c r="M2760" i="10"/>
  <c r="M2761" i="10"/>
  <c r="M2762" i="10"/>
  <c r="M2763" i="10"/>
  <c r="M2764" i="10"/>
  <c r="M2765" i="10"/>
  <c r="M2766" i="10"/>
  <c r="M2767" i="10"/>
  <c r="M2768" i="10"/>
  <c r="M2769" i="10"/>
  <c r="M2770" i="10"/>
  <c r="M2771" i="10"/>
  <c r="M2772" i="10"/>
  <c r="M2773" i="10"/>
  <c r="M2774" i="10"/>
  <c r="M2775" i="10"/>
  <c r="M2776" i="10"/>
  <c r="M2777" i="10"/>
  <c r="M2778" i="10"/>
  <c r="M2779" i="10"/>
  <c r="M2780" i="10"/>
  <c r="M2781" i="10"/>
  <c r="M2782" i="10"/>
  <c r="M2783" i="10"/>
  <c r="M2784" i="10"/>
  <c r="M2785" i="10"/>
  <c r="M2786" i="10"/>
  <c r="M2787" i="10"/>
  <c r="M2788" i="10"/>
  <c r="M2789" i="10"/>
  <c r="M2790" i="10"/>
  <c r="M2791" i="10"/>
  <c r="M2792" i="10"/>
  <c r="M2793" i="10"/>
  <c r="M2794" i="10"/>
  <c r="M2795" i="10"/>
  <c r="M2796" i="10"/>
  <c r="M2797" i="10"/>
  <c r="M2798" i="10"/>
  <c r="M2799" i="10"/>
  <c r="M2800" i="10"/>
  <c r="M2801" i="10"/>
  <c r="M2802" i="10"/>
  <c r="M2803" i="10"/>
  <c r="M2804" i="10"/>
  <c r="M2805" i="10"/>
  <c r="M2806" i="10"/>
  <c r="M2807" i="10"/>
  <c r="M2808" i="10"/>
  <c r="M2809" i="10"/>
  <c r="M2810" i="10"/>
  <c r="M2811" i="10"/>
  <c r="M2812" i="10"/>
  <c r="M2813" i="10"/>
  <c r="M2814" i="10"/>
  <c r="M2815" i="10"/>
  <c r="M2816" i="10"/>
  <c r="M2817" i="10"/>
  <c r="M2818" i="10"/>
  <c r="M2819" i="10"/>
  <c r="M2820" i="10"/>
  <c r="M2821" i="10"/>
  <c r="M2822" i="10"/>
  <c r="M2823" i="10"/>
  <c r="M2824" i="10"/>
  <c r="M2825" i="10"/>
  <c r="M2826" i="10"/>
  <c r="M2827" i="10"/>
  <c r="M2828" i="10"/>
  <c r="M2829" i="10"/>
  <c r="M2830" i="10"/>
  <c r="M2831" i="10"/>
  <c r="M2832" i="10"/>
  <c r="M2833" i="10"/>
  <c r="M2834" i="10"/>
  <c r="M2835" i="10"/>
  <c r="M2836" i="10"/>
  <c r="M2837" i="10"/>
  <c r="M2838" i="10"/>
  <c r="M2839" i="10"/>
  <c r="M2840" i="10"/>
  <c r="M2841" i="10"/>
  <c r="M2842" i="10"/>
  <c r="M2843" i="10"/>
  <c r="M2844" i="10"/>
  <c r="M2845" i="10"/>
  <c r="M2846" i="10"/>
  <c r="M2847" i="10"/>
  <c r="M2848" i="10"/>
  <c r="M2849" i="10"/>
  <c r="M2850" i="10"/>
  <c r="M2851" i="10"/>
  <c r="M2852" i="10"/>
  <c r="M2853" i="10"/>
  <c r="M2854" i="10"/>
  <c r="M2855" i="10"/>
  <c r="M2856" i="10"/>
  <c r="M2857" i="10"/>
  <c r="M2858" i="10"/>
  <c r="M2859" i="10"/>
  <c r="M2860" i="10"/>
  <c r="M2861" i="10"/>
  <c r="M2862" i="10"/>
  <c r="M2863" i="10"/>
  <c r="M2864" i="10"/>
  <c r="M2865" i="10"/>
  <c r="M2866" i="10"/>
  <c r="M2867" i="10"/>
  <c r="M2868" i="10"/>
  <c r="M2869" i="10"/>
  <c r="M2870" i="10"/>
  <c r="M2871" i="10"/>
  <c r="M2872" i="10"/>
  <c r="M2873" i="10"/>
  <c r="M2874" i="10"/>
  <c r="M2875" i="10"/>
  <c r="M2876" i="10"/>
  <c r="M2877" i="10"/>
  <c r="M2878" i="10"/>
  <c r="M2879" i="10"/>
  <c r="M2880" i="10"/>
  <c r="M2881" i="10"/>
  <c r="M2882" i="10"/>
  <c r="M2883" i="10"/>
  <c r="M2884" i="10"/>
  <c r="M2885" i="10"/>
  <c r="M2886" i="10"/>
  <c r="M2887" i="10"/>
  <c r="M2888" i="10"/>
  <c r="M2889" i="10"/>
  <c r="M2890" i="10"/>
  <c r="M2891" i="10"/>
  <c r="M2892" i="10"/>
  <c r="M2893" i="10"/>
  <c r="M2894" i="10"/>
  <c r="M2895" i="10"/>
  <c r="M2896" i="10"/>
  <c r="M2897" i="10"/>
  <c r="M2898" i="10"/>
  <c r="M2899" i="10"/>
  <c r="M2900" i="10"/>
  <c r="M2901" i="10"/>
  <c r="M2902" i="10"/>
  <c r="M2903" i="10"/>
  <c r="M2904" i="10"/>
  <c r="M2905" i="10"/>
  <c r="M2906" i="10"/>
  <c r="M2907" i="10"/>
  <c r="M2908" i="10"/>
  <c r="M2909" i="10"/>
  <c r="M2910" i="10"/>
  <c r="M2911" i="10"/>
  <c r="M2912" i="10"/>
  <c r="M2913" i="10"/>
  <c r="M2914" i="10"/>
  <c r="M2915" i="10"/>
  <c r="M2916" i="10"/>
  <c r="M2917" i="10"/>
  <c r="M2918" i="10"/>
  <c r="M2919" i="10"/>
  <c r="M2920" i="10"/>
  <c r="M2921" i="10"/>
  <c r="M2922" i="10"/>
  <c r="M2923" i="10"/>
  <c r="M2924" i="10"/>
  <c r="M2925" i="10"/>
  <c r="M2926" i="10"/>
  <c r="M2927" i="10"/>
  <c r="M2928" i="10"/>
  <c r="M2929" i="10"/>
  <c r="M2930" i="10"/>
  <c r="M2931" i="10"/>
  <c r="M2932" i="10"/>
  <c r="M2933" i="10"/>
  <c r="M2934" i="10"/>
  <c r="M2935" i="10"/>
  <c r="M2936" i="10"/>
  <c r="M2937" i="10"/>
  <c r="M2938" i="10"/>
  <c r="M2939" i="10"/>
  <c r="M2940" i="10"/>
  <c r="M2941" i="10"/>
  <c r="M2942" i="10"/>
  <c r="M2943" i="10"/>
  <c r="M2944" i="10"/>
  <c r="M2945" i="10"/>
  <c r="M2946" i="10"/>
  <c r="M2947" i="10"/>
  <c r="M2948" i="10"/>
  <c r="M2949" i="10"/>
  <c r="M2950" i="10"/>
  <c r="M2951" i="10"/>
  <c r="M2952" i="10"/>
  <c r="M2953" i="10"/>
  <c r="M2954" i="10"/>
  <c r="M2955" i="10"/>
  <c r="M2956" i="10"/>
  <c r="M2957" i="10"/>
  <c r="M2958" i="10"/>
  <c r="M2959" i="10"/>
  <c r="M2960" i="10"/>
  <c r="M2961" i="10"/>
  <c r="M2962" i="10"/>
  <c r="M2963" i="10"/>
  <c r="M2964" i="10"/>
  <c r="M2965" i="10"/>
  <c r="M2966" i="10"/>
  <c r="M2967" i="10"/>
  <c r="M2968" i="10"/>
  <c r="M2969" i="10"/>
  <c r="M2970" i="10"/>
  <c r="M2971" i="10"/>
  <c r="M2972" i="10"/>
  <c r="M2973" i="10"/>
  <c r="M2974" i="10"/>
  <c r="M2975" i="10"/>
  <c r="M2976" i="10"/>
  <c r="M2977" i="10"/>
  <c r="M2978" i="10"/>
  <c r="M2979" i="10"/>
  <c r="M2980" i="10"/>
  <c r="M2981" i="10"/>
  <c r="M2982" i="10"/>
  <c r="M2983" i="10"/>
  <c r="M2984" i="10"/>
  <c r="M2985" i="10"/>
  <c r="M2986" i="10"/>
  <c r="M2987" i="10"/>
  <c r="M2988" i="10"/>
  <c r="M2989" i="10"/>
  <c r="M2990" i="10"/>
  <c r="M2991" i="10"/>
  <c r="M2992" i="10"/>
  <c r="M2993" i="10"/>
  <c r="M2994" i="10"/>
  <c r="M2995" i="10"/>
  <c r="M2996" i="10"/>
  <c r="M2997" i="10"/>
  <c r="M2998" i="10"/>
  <c r="M2999" i="10"/>
  <c r="M3000" i="10"/>
  <c r="M3001" i="10"/>
  <c r="M3002" i="10"/>
  <c r="M3003" i="10"/>
  <c r="M3004" i="10"/>
  <c r="M3005" i="10"/>
  <c r="M3006" i="10"/>
  <c r="M3007" i="10"/>
  <c r="M3008" i="10"/>
  <c r="M3009" i="10"/>
  <c r="M3010" i="10"/>
  <c r="M3011" i="10"/>
  <c r="M3012" i="10"/>
  <c r="M3013" i="10"/>
  <c r="M3014" i="10"/>
  <c r="M3015" i="10"/>
  <c r="M3016" i="10"/>
  <c r="M3017" i="10"/>
  <c r="M3018" i="10"/>
  <c r="M3019" i="10"/>
  <c r="M3020" i="10"/>
  <c r="M3021" i="10"/>
  <c r="M3022" i="10"/>
  <c r="M3023" i="10"/>
  <c r="M3024" i="10"/>
  <c r="M3025" i="10"/>
  <c r="M3026" i="10"/>
  <c r="M3027" i="10"/>
  <c r="M3028" i="10"/>
  <c r="M3029" i="10"/>
  <c r="M3030" i="10"/>
  <c r="M3031" i="10"/>
  <c r="M3032" i="10"/>
  <c r="M3033" i="10"/>
  <c r="M3034" i="10"/>
  <c r="M3035" i="10"/>
  <c r="M3036" i="10"/>
  <c r="M3037" i="10"/>
  <c r="M3038" i="10"/>
  <c r="M3039" i="10"/>
  <c r="M3040" i="10"/>
  <c r="M3041" i="10"/>
  <c r="M3042" i="10"/>
  <c r="M3043" i="10"/>
  <c r="M3044" i="10"/>
  <c r="M3045" i="10"/>
  <c r="M3046" i="10"/>
  <c r="M3047" i="10"/>
  <c r="M3048" i="10"/>
  <c r="M3049" i="10"/>
  <c r="M3050" i="10"/>
  <c r="M3051" i="10"/>
  <c r="M3052" i="10"/>
  <c r="M3053" i="10"/>
  <c r="M3054" i="10"/>
  <c r="M3055" i="10"/>
  <c r="M3056" i="10"/>
  <c r="M3057" i="10"/>
  <c r="M3058" i="10"/>
  <c r="M3059" i="10"/>
  <c r="M3060" i="10"/>
  <c r="M3061" i="10"/>
  <c r="M3062" i="10"/>
  <c r="M3063" i="10"/>
  <c r="M3064" i="10"/>
  <c r="M3065" i="10"/>
  <c r="M3066" i="10"/>
  <c r="M3067" i="10"/>
  <c r="M3068" i="10"/>
  <c r="M3069" i="10"/>
  <c r="M3070" i="10"/>
  <c r="M3071" i="10"/>
  <c r="M3072" i="10"/>
  <c r="M3073" i="10"/>
  <c r="M3074" i="10"/>
  <c r="M3075" i="10"/>
  <c r="M3076" i="10"/>
  <c r="M3077" i="10"/>
  <c r="M3078" i="10"/>
  <c r="M3079" i="10"/>
  <c r="M3080" i="10"/>
  <c r="M3081" i="10"/>
  <c r="M3082" i="10"/>
  <c r="M3083" i="10"/>
  <c r="M3084" i="10"/>
  <c r="M3085" i="10"/>
  <c r="M3086" i="10"/>
  <c r="M3087" i="10"/>
  <c r="M3088" i="10"/>
  <c r="M3089" i="10"/>
  <c r="M3090" i="10"/>
  <c r="M3091" i="10"/>
  <c r="M3092" i="10"/>
  <c r="M3093" i="10"/>
  <c r="M3094" i="10"/>
  <c r="M3095" i="10"/>
  <c r="M3096" i="10"/>
  <c r="M3097" i="10"/>
  <c r="M3098" i="10"/>
  <c r="M3099" i="10"/>
  <c r="M3100" i="10"/>
  <c r="M3101" i="10"/>
  <c r="M3102" i="10"/>
  <c r="M3103" i="10"/>
  <c r="M3104" i="10"/>
  <c r="M3105" i="10"/>
  <c r="M3106" i="10"/>
  <c r="M3107" i="10"/>
  <c r="M3108" i="10"/>
  <c r="M3109" i="10"/>
  <c r="M3110" i="10"/>
  <c r="M3111" i="10"/>
  <c r="M3112" i="10"/>
  <c r="M3113" i="10"/>
  <c r="M3114" i="10"/>
  <c r="M3115" i="10"/>
  <c r="M3116" i="10"/>
  <c r="M3117" i="10"/>
  <c r="M3118" i="10"/>
  <c r="M3119" i="10"/>
  <c r="M3120" i="10"/>
  <c r="M3121" i="10"/>
  <c r="M3122" i="10"/>
  <c r="M3123" i="10"/>
  <c r="M3124" i="10"/>
  <c r="M3125" i="10"/>
  <c r="M3126" i="10"/>
  <c r="M3127" i="10"/>
  <c r="M3128" i="10"/>
  <c r="M3129" i="10"/>
  <c r="M3130" i="10"/>
  <c r="M3131" i="10"/>
  <c r="M3132" i="10"/>
  <c r="M3133" i="10"/>
  <c r="M3134" i="10"/>
  <c r="M3135" i="10"/>
  <c r="M3136" i="10"/>
  <c r="M3137" i="10"/>
  <c r="M3138" i="10"/>
  <c r="M3139" i="10"/>
  <c r="M3140" i="10"/>
  <c r="M3141" i="10"/>
  <c r="M3142" i="10"/>
  <c r="M3143" i="10"/>
  <c r="M3144" i="10"/>
  <c r="M3145" i="10"/>
  <c r="M3146" i="10"/>
  <c r="M3147" i="10"/>
  <c r="M3148" i="10"/>
  <c r="M3149" i="10"/>
  <c r="M3150" i="10"/>
  <c r="M3151" i="10"/>
  <c r="M3152" i="10"/>
  <c r="M3153" i="10"/>
  <c r="M3154" i="10"/>
  <c r="M3155" i="10"/>
  <c r="M3156" i="10"/>
  <c r="M3157" i="10"/>
  <c r="M3158" i="10"/>
  <c r="M3159" i="10"/>
  <c r="M3160" i="10"/>
  <c r="M3161" i="10"/>
  <c r="M3162" i="10"/>
  <c r="M3163" i="10"/>
  <c r="M3164" i="10"/>
  <c r="M3165" i="10"/>
  <c r="M3166" i="10"/>
  <c r="M3167" i="10"/>
  <c r="M3168" i="10"/>
  <c r="M3169" i="10"/>
  <c r="M3170" i="10"/>
  <c r="M3171" i="10"/>
  <c r="M3172" i="10"/>
  <c r="M3173" i="10"/>
  <c r="M3174" i="10"/>
  <c r="M3175" i="10"/>
  <c r="M3176" i="10"/>
  <c r="M3177" i="10"/>
  <c r="M3178" i="10"/>
  <c r="M3179" i="10"/>
  <c r="M3180" i="10"/>
  <c r="M3181" i="10"/>
  <c r="M3182" i="10"/>
  <c r="M3183" i="10"/>
  <c r="M3184" i="10"/>
  <c r="M3185" i="10"/>
  <c r="M3186" i="10"/>
  <c r="M3187" i="10"/>
  <c r="M3188" i="10"/>
  <c r="M3189" i="10"/>
  <c r="M3190" i="10"/>
  <c r="M3191" i="10"/>
  <c r="M3192" i="10"/>
  <c r="M3193" i="10"/>
  <c r="M3194" i="10"/>
  <c r="M3195" i="10"/>
  <c r="M3196" i="10"/>
  <c r="M3197" i="10"/>
  <c r="M3198" i="10"/>
  <c r="M3199" i="10"/>
  <c r="M3200" i="10"/>
  <c r="M3201" i="10"/>
  <c r="M3202" i="10"/>
  <c r="M3203" i="10"/>
  <c r="M3204" i="10"/>
  <c r="M3205" i="10"/>
  <c r="M3206" i="10"/>
  <c r="M3207" i="10"/>
  <c r="M3208" i="10"/>
  <c r="M3209" i="10"/>
  <c r="M3210" i="10"/>
  <c r="M3211" i="10"/>
  <c r="M3212" i="10"/>
  <c r="M3213" i="10"/>
  <c r="M3214" i="10"/>
  <c r="M3215" i="10"/>
  <c r="M3216" i="10"/>
  <c r="M3217" i="10"/>
  <c r="M3218" i="10"/>
  <c r="M3219" i="10"/>
  <c r="M3220" i="10"/>
  <c r="M3221" i="10"/>
  <c r="M3222" i="10"/>
  <c r="M3223" i="10"/>
  <c r="M3224" i="10"/>
  <c r="M3225" i="10"/>
  <c r="M3226" i="10"/>
  <c r="M3227" i="10"/>
  <c r="M3228" i="10"/>
  <c r="M3229" i="10"/>
  <c r="M3230" i="10"/>
  <c r="M3231" i="10"/>
  <c r="M3232" i="10"/>
  <c r="M3233" i="10"/>
  <c r="M3234" i="10"/>
  <c r="M3235" i="10"/>
  <c r="M3236" i="10"/>
  <c r="M3237" i="10"/>
  <c r="M3238" i="10"/>
  <c r="M3239" i="10"/>
  <c r="M3240" i="10"/>
  <c r="M3241" i="10"/>
  <c r="M3242" i="10"/>
  <c r="M3243" i="10"/>
  <c r="M3244" i="10"/>
  <c r="M3245" i="10"/>
  <c r="M3246" i="10"/>
  <c r="M3247" i="10"/>
  <c r="M3248" i="10"/>
  <c r="M3249" i="10"/>
  <c r="M3250" i="10"/>
  <c r="M3251" i="10"/>
  <c r="M3252" i="10"/>
  <c r="M3253" i="10"/>
  <c r="M3254" i="10"/>
  <c r="M3255" i="10"/>
  <c r="M3256" i="10"/>
  <c r="M3257" i="10"/>
  <c r="M3258" i="10"/>
  <c r="M3259" i="10"/>
  <c r="M3260" i="10"/>
  <c r="M3261" i="10"/>
  <c r="M3262" i="10"/>
  <c r="M3263" i="10"/>
  <c r="M3264" i="10"/>
  <c r="M3265" i="10"/>
  <c r="M3266" i="10"/>
  <c r="M3267" i="10"/>
  <c r="M3268" i="10"/>
  <c r="M3269" i="10"/>
  <c r="M3270" i="10"/>
  <c r="M3271" i="10"/>
  <c r="M3272" i="10"/>
  <c r="M3273" i="10"/>
  <c r="M3274" i="10"/>
  <c r="M3275" i="10"/>
  <c r="M3276" i="10"/>
  <c r="M3277" i="10"/>
  <c r="M3278" i="10"/>
  <c r="M3279" i="10"/>
  <c r="M3280" i="10"/>
  <c r="M3281" i="10"/>
  <c r="M3282" i="10"/>
  <c r="M3283" i="10"/>
  <c r="M3284" i="10"/>
  <c r="M3285" i="10"/>
  <c r="M3286" i="10"/>
  <c r="M3287" i="10"/>
  <c r="M3288" i="10"/>
  <c r="M3289" i="10"/>
  <c r="M3290" i="10"/>
  <c r="M3291" i="10"/>
  <c r="M3292" i="10"/>
  <c r="M3293" i="10"/>
  <c r="M3294" i="10"/>
  <c r="M3295" i="10"/>
  <c r="M3296" i="10"/>
  <c r="M3297" i="10"/>
  <c r="M3298" i="10"/>
  <c r="M3299" i="10"/>
  <c r="M3300" i="10"/>
  <c r="M3301" i="10"/>
  <c r="M3302" i="10"/>
  <c r="M3303" i="10"/>
  <c r="M3304" i="10"/>
  <c r="M3305" i="10"/>
  <c r="M3306" i="10"/>
  <c r="M3307" i="10"/>
  <c r="M3308" i="10"/>
  <c r="M3309" i="10"/>
  <c r="M3310" i="10"/>
  <c r="M3311" i="10"/>
  <c r="M3312" i="10"/>
  <c r="M3313" i="10"/>
  <c r="M3314" i="10"/>
  <c r="M3315" i="10"/>
  <c r="M3316" i="10"/>
  <c r="M3317" i="10"/>
  <c r="M3318" i="10"/>
  <c r="M3319" i="10"/>
  <c r="M3320" i="10"/>
  <c r="M3321" i="10"/>
  <c r="M3322" i="10"/>
  <c r="M3323" i="10"/>
  <c r="M3324" i="10"/>
  <c r="M3325" i="10"/>
  <c r="M3326" i="10"/>
  <c r="M3327" i="10"/>
  <c r="M3328" i="10"/>
  <c r="M3329" i="10"/>
  <c r="M3330" i="10"/>
  <c r="M3331" i="10"/>
  <c r="M3332" i="10"/>
  <c r="M3333" i="10"/>
  <c r="M3334" i="10"/>
  <c r="M3335" i="10"/>
  <c r="M3336" i="10"/>
  <c r="M3337" i="10"/>
  <c r="M3338" i="10"/>
  <c r="M3339" i="10"/>
  <c r="M3340" i="10"/>
  <c r="M3341" i="10"/>
  <c r="M3342" i="10"/>
  <c r="M3343" i="10"/>
  <c r="M3344" i="10"/>
  <c r="M3345" i="10"/>
  <c r="M3346" i="10"/>
  <c r="M3347" i="10"/>
  <c r="M3348" i="10"/>
  <c r="M3349" i="10"/>
  <c r="M3350" i="10"/>
  <c r="M3351" i="10"/>
  <c r="M3352" i="10"/>
  <c r="M3353" i="10"/>
  <c r="M3354" i="10"/>
  <c r="M3355" i="10"/>
  <c r="M3356" i="10"/>
  <c r="M3357" i="10"/>
  <c r="M3358" i="10"/>
  <c r="M3359" i="10"/>
  <c r="M3360" i="10"/>
  <c r="M3361" i="10"/>
  <c r="M3362" i="10"/>
  <c r="M3363" i="10"/>
  <c r="M3364" i="10"/>
  <c r="M3365" i="10"/>
  <c r="M3366" i="10"/>
  <c r="M3367" i="10"/>
  <c r="M3368" i="10"/>
  <c r="M3369" i="10"/>
  <c r="M3370" i="10"/>
  <c r="M3371" i="10"/>
  <c r="M3372" i="10"/>
  <c r="M3373" i="10"/>
  <c r="M3374" i="10"/>
  <c r="M3375" i="10"/>
  <c r="M3376" i="10"/>
  <c r="M3377" i="10"/>
  <c r="M3378" i="10"/>
  <c r="M3379" i="10"/>
  <c r="M3380" i="10"/>
  <c r="M3381" i="10"/>
  <c r="M3382" i="10"/>
  <c r="M3383" i="10"/>
  <c r="M3384" i="10"/>
  <c r="M3385" i="10"/>
  <c r="M3386" i="10"/>
  <c r="M3387" i="10"/>
  <c r="M3388" i="10"/>
  <c r="M3389" i="10"/>
  <c r="M3390" i="10"/>
  <c r="M3391" i="10"/>
  <c r="M3392" i="10"/>
  <c r="M3393" i="10"/>
  <c r="M3394" i="10"/>
  <c r="M3395" i="10"/>
  <c r="M3396" i="10"/>
  <c r="M3397" i="10"/>
  <c r="M3398" i="10"/>
  <c r="M3399" i="10"/>
  <c r="M3400" i="10"/>
  <c r="M3401" i="10"/>
  <c r="M3402" i="10"/>
  <c r="M3403" i="10"/>
  <c r="M3404" i="10"/>
  <c r="M3405" i="10"/>
  <c r="M3406" i="10"/>
  <c r="M3407" i="10"/>
  <c r="M3408" i="10"/>
  <c r="M3409" i="10"/>
  <c r="M3410" i="10"/>
  <c r="M3411" i="10"/>
  <c r="M3412" i="10"/>
  <c r="M3413" i="10"/>
  <c r="M3414" i="10"/>
  <c r="M3415" i="10"/>
  <c r="M3416" i="10"/>
  <c r="M3417" i="10"/>
  <c r="M3418" i="10"/>
  <c r="M3419" i="10"/>
  <c r="M3420" i="10"/>
  <c r="M3421" i="10"/>
  <c r="M3422" i="10"/>
  <c r="M3423" i="10"/>
  <c r="M3424" i="10"/>
  <c r="M3425" i="10"/>
  <c r="M3426" i="10"/>
  <c r="M3427" i="10"/>
  <c r="M3428" i="10"/>
  <c r="M3429" i="10"/>
  <c r="M3430" i="10"/>
  <c r="M3431" i="10"/>
  <c r="M3432" i="10"/>
  <c r="M3433" i="10"/>
  <c r="M3434" i="10"/>
  <c r="M3435" i="10"/>
  <c r="M3436" i="10"/>
  <c r="M3437" i="10"/>
  <c r="M3438" i="10"/>
  <c r="M3439" i="10"/>
  <c r="M3440" i="10"/>
  <c r="M3441" i="10"/>
  <c r="M3442" i="10"/>
  <c r="M3443" i="10"/>
  <c r="M3444" i="10"/>
  <c r="M3445" i="10"/>
  <c r="M3446" i="10"/>
  <c r="M3447" i="10"/>
  <c r="M3448" i="10"/>
  <c r="M3449" i="10"/>
  <c r="M3450" i="10"/>
  <c r="M3451" i="10"/>
  <c r="M3452" i="10"/>
  <c r="M3453" i="10"/>
  <c r="M3454" i="10"/>
  <c r="M3455" i="10"/>
  <c r="M3456" i="10"/>
  <c r="M3457" i="10"/>
  <c r="M3458" i="10"/>
  <c r="M3459" i="10"/>
  <c r="M3460" i="10"/>
  <c r="M3461" i="10"/>
  <c r="M3462" i="10"/>
  <c r="M3463" i="10"/>
  <c r="M3464" i="10"/>
  <c r="M3465" i="10"/>
  <c r="M3466" i="10"/>
  <c r="M3467" i="10"/>
  <c r="M3468" i="10"/>
  <c r="M3469" i="10"/>
  <c r="M3470" i="10"/>
  <c r="M3471" i="10"/>
  <c r="M3472" i="10"/>
  <c r="M3473" i="10"/>
  <c r="M3474" i="10"/>
  <c r="M3475" i="10"/>
  <c r="M3476" i="10"/>
  <c r="M3477" i="10"/>
  <c r="M3478" i="10"/>
  <c r="M3479" i="10"/>
  <c r="M3480" i="10"/>
  <c r="M3481" i="10"/>
  <c r="M3482" i="10"/>
  <c r="M3483" i="10"/>
  <c r="M3484" i="10"/>
  <c r="M3485" i="10"/>
  <c r="M3486" i="10"/>
  <c r="M3487" i="10"/>
  <c r="M3488" i="10"/>
  <c r="M3489" i="10"/>
  <c r="M3490" i="10"/>
  <c r="M3491" i="10"/>
  <c r="M3492" i="10"/>
  <c r="M3493" i="10"/>
  <c r="M3494" i="10"/>
  <c r="M3495" i="10"/>
  <c r="M3496" i="10"/>
  <c r="M3497" i="10"/>
  <c r="M3498" i="10"/>
  <c r="M3499" i="10"/>
  <c r="M3500" i="10"/>
  <c r="M3501" i="10"/>
  <c r="M3502" i="10"/>
  <c r="M3503" i="10"/>
  <c r="M3504" i="10"/>
  <c r="M3505" i="10"/>
  <c r="M3506" i="10"/>
  <c r="M3507" i="10"/>
  <c r="M3508" i="10"/>
  <c r="M3509" i="10"/>
  <c r="M3510" i="10"/>
  <c r="M3511" i="10"/>
  <c r="M3512" i="10"/>
  <c r="M3513" i="10"/>
  <c r="M3514" i="10"/>
  <c r="M3515" i="10"/>
  <c r="M3516" i="10"/>
  <c r="M3517" i="10"/>
  <c r="M3518" i="10"/>
  <c r="M3519" i="10"/>
  <c r="M3520" i="10"/>
  <c r="M3521" i="10"/>
  <c r="M3522" i="10"/>
  <c r="M3523" i="10"/>
  <c r="M3524" i="10"/>
  <c r="M3525" i="10"/>
  <c r="M3526" i="10"/>
  <c r="M3527" i="10"/>
  <c r="M3528" i="10"/>
  <c r="M3529" i="10"/>
  <c r="M3530" i="10"/>
  <c r="M3531" i="10"/>
  <c r="M3532" i="10"/>
  <c r="M3533" i="10"/>
  <c r="M3534" i="10"/>
  <c r="M3535" i="10"/>
  <c r="M3536" i="10"/>
  <c r="M3537" i="10"/>
  <c r="M3538" i="10"/>
  <c r="M3539" i="10"/>
  <c r="M3540" i="10"/>
  <c r="M3541" i="10"/>
  <c r="M3542" i="10"/>
  <c r="M3543" i="10"/>
  <c r="M3544" i="10"/>
  <c r="M3545" i="10"/>
  <c r="M3546" i="10"/>
  <c r="M3547" i="10"/>
  <c r="M3548" i="10"/>
  <c r="M3549" i="10"/>
  <c r="M3550" i="10"/>
  <c r="M3551" i="10"/>
  <c r="M3552" i="10"/>
  <c r="M3553" i="10"/>
  <c r="M3554" i="10"/>
  <c r="M3555" i="10"/>
  <c r="M3556" i="10"/>
  <c r="M3557" i="10"/>
  <c r="M3558" i="10"/>
  <c r="M3559" i="10"/>
  <c r="M3560" i="10"/>
  <c r="M3561" i="10"/>
  <c r="M3562" i="10"/>
  <c r="M3563" i="10"/>
  <c r="M3564" i="10"/>
  <c r="M3565" i="10"/>
  <c r="M3566" i="10"/>
  <c r="M3567" i="10"/>
  <c r="M3568" i="10"/>
  <c r="M3569" i="10"/>
  <c r="M3570" i="10"/>
  <c r="M3571" i="10"/>
  <c r="M3572" i="10"/>
  <c r="M3573" i="10"/>
  <c r="M3574" i="10"/>
  <c r="M3575" i="10"/>
  <c r="M3576" i="10"/>
  <c r="M3577" i="10"/>
  <c r="M3578" i="10"/>
  <c r="M3579" i="10"/>
  <c r="M3580" i="10"/>
  <c r="M3581" i="10"/>
  <c r="M3582" i="10"/>
  <c r="M3583" i="10"/>
  <c r="M3584" i="10"/>
  <c r="M3585" i="10"/>
  <c r="M3586" i="10"/>
  <c r="M3587" i="10"/>
  <c r="M3588" i="10"/>
  <c r="M3589" i="10"/>
  <c r="M3590" i="10"/>
  <c r="M3591" i="10"/>
  <c r="M3592" i="10"/>
  <c r="M3593" i="10"/>
  <c r="M3594" i="10"/>
  <c r="M3595" i="10"/>
  <c r="M3596" i="10"/>
  <c r="M3597" i="10"/>
  <c r="M3598" i="10"/>
  <c r="M3599" i="10"/>
  <c r="M3600" i="10"/>
  <c r="M3601" i="10"/>
  <c r="M3602" i="10"/>
  <c r="M3603" i="10"/>
  <c r="M3604" i="10"/>
  <c r="M3605" i="10"/>
  <c r="M3606" i="10"/>
  <c r="M3607" i="10"/>
  <c r="M3608" i="10"/>
  <c r="M3609" i="10"/>
  <c r="M3610" i="10"/>
  <c r="M3611" i="10"/>
  <c r="M3612" i="10"/>
  <c r="M3613" i="10"/>
  <c r="M3614" i="10"/>
  <c r="M3615" i="10"/>
  <c r="M3616" i="10"/>
  <c r="M3617" i="10"/>
  <c r="M3618" i="10"/>
  <c r="M3619" i="10"/>
  <c r="M3620" i="10"/>
  <c r="M3621" i="10"/>
  <c r="M3622" i="10"/>
  <c r="M3623" i="10"/>
  <c r="M3624" i="10"/>
  <c r="M3625" i="10"/>
  <c r="M3626" i="10"/>
  <c r="M3627" i="10"/>
  <c r="M3628" i="10"/>
  <c r="M3629" i="10"/>
  <c r="M3630" i="10"/>
  <c r="M3631" i="10"/>
  <c r="M3632" i="10"/>
  <c r="M3633" i="10"/>
  <c r="M3634" i="10"/>
  <c r="M3635" i="10"/>
  <c r="M3636" i="10"/>
  <c r="M3637" i="10"/>
  <c r="M3638" i="10"/>
  <c r="M3639" i="10"/>
  <c r="M3640" i="10"/>
  <c r="M3641" i="10"/>
  <c r="M3642" i="10"/>
  <c r="M3643" i="10"/>
  <c r="M3644" i="10"/>
  <c r="M3645" i="10"/>
  <c r="M3646" i="10"/>
  <c r="M3647" i="10"/>
  <c r="M3648" i="10"/>
  <c r="M3649" i="10"/>
  <c r="M3650" i="10"/>
  <c r="M3651" i="10"/>
  <c r="M3652" i="10"/>
  <c r="M3653" i="10"/>
  <c r="M3654" i="10"/>
  <c r="M3655" i="10"/>
  <c r="M3656" i="10"/>
  <c r="M3657" i="10"/>
  <c r="M3658" i="10"/>
  <c r="M3659" i="10"/>
  <c r="M3660" i="10"/>
  <c r="M3661" i="10"/>
  <c r="M3662" i="10"/>
  <c r="M3663" i="10"/>
  <c r="M3664" i="10"/>
  <c r="M3665" i="10"/>
  <c r="M3666" i="10"/>
  <c r="M3667" i="10"/>
  <c r="M3668" i="10"/>
  <c r="M3669" i="10"/>
  <c r="M3670" i="10"/>
  <c r="M3671" i="10"/>
  <c r="M3672" i="10"/>
  <c r="M3673" i="10"/>
  <c r="M3674" i="10"/>
  <c r="M3675" i="10"/>
  <c r="M3676" i="10"/>
  <c r="M3677" i="10"/>
  <c r="M3678" i="10"/>
  <c r="M3679" i="10"/>
  <c r="M3680" i="10"/>
  <c r="M3681" i="10"/>
  <c r="M3682" i="10"/>
  <c r="M3683" i="10"/>
  <c r="M3684" i="10"/>
  <c r="M3685" i="10"/>
  <c r="M3686" i="10"/>
  <c r="M3687" i="10"/>
  <c r="M3688" i="10"/>
  <c r="M3689" i="10"/>
  <c r="M3690" i="10"/>
  <c r="M3691" i="10"/>
  <c r="M3692" i="10"/>
  <c r="M3693" i="10"/>
  <c r="M3694" i="10"/>
  <c r="M3695" i="10"/>
  <c r="M3696" i="10"/>
  <c r="M3697" i="10"/>
  <c r="M3698" i="10"/>
  <c r="M3699" i="10"/>
  <c r="M3700" i="10"/>
  <c r="M3701" i="10"/>
  <c r="M3702" i="10"/>
  <c r="M3703" i="10"/>
  <c r="M3704" i="10"/>
  <c r="M3705" i="10"/>
  <c r="M3706" i="10"/>
  <c r="M3707" i="10"/>
  <c r="M3708" i="10"/>
  <c r="M3709" i="10"/>
  <c r="M3710" i="10"/>
  <c r="M3711" i="10"/>
  <c r="M3712" i="10"/>
  <c r="M3713" i="10"/>
  <c r="M3714" i="10"/>
  <c r="M3715" i="10"/>
  <c r="M3716" i="10"/>
  <c r="M3717" i="10"/>
  <c r="M3718" i="10"/>
  <c r="M3719" i="10"/>
  <c r="M3720" i="10"/>
  <c r="M3721" i="10"/>
  <c r="M3722" i="10"/>
  <c r="M3723" i="10"/>
  <c r="M3724" i="10"/>
  <c r="M3725" i="10"/>
  <c r="M3726" i="10"/>
  <c r="M3727" i="10"/>
  <c r="M3728" i="10"/>
  <c r="M3729" i="10"/>
  <c r="M3730" i="10"/>
  <c r="M3731" i="10"/>
  <c r="M3732" i="10"/>
  <c r="M3733" i="10"/>
  <c r="M3734" i="10"/>
  <c r="M3735" i="10"/>
  <c r="M3736" i="10"/>
  <c r="M3737" i="10"/>
  <c r="M3738" i="10"/>
  <c r="M3739" i="10"/>
  <c r="M3740" i="10"/>
  <c r="M3741" i="10"/>
  <c r="M3742" i="10"/>
  <c r="M3743" i="10"/>
  <c r="M3744" i="10"/>
  <c r="M3745" i="10"/>
  <c r="M3746" i="10"/>
  <c r="M3747" i="10"/>
  <c r="M3748" i="10"/>
  <c r="M3749" i="10"/>
  <c r="M3750" i="10"/>
  <c r="M3751" i="10"/>
  <c r="M3752" i="10"/>
  <c r="M3753" i="10"/>
  <c r="M3754" i="10"/>
  <c r="M3755" i="10"/>
  <c r="M3756" i="10"/>
  <c r="M3757" i="10"/>
  <c r="M3758" i="10"/>
  <c r="M3759" i="10"/>
  <c r="M3760" i="10"/>
  <c r="M3761" i="10"/>
  <c r="M3762" i="10"/>
  <c r="M3763" i="10"/>
  <c r="M3764" i="10"/>
  <c r="M3765" i="10"/>
  <c r="M3766" i="10"/>
  <c r="M3767" i="10"/>
  <c r="M3768" i="10"/>
  <c r="M3769" i="10"/>
  <c r="M3770" i="10"/>
  <c r="M3771" i="10"/>
  <c r="M3772" i="10"/>
  <c r="M3773" i="10"/>
  <c r="M3774" i="10"/>
  <c r="M3775" i="10"/>
  <c r="M3776" i="10"/>
  <c r="M3777" i="10"/>
  <c r="M3778" i="10"/>
  <c r="M3779" i="10"/>
  <c r="M3780" i="10"/>
  <c r="M3781" i="10"/>
  <c r="M3782" i="10"/>
  <c r="M3783" i="10"/>
  <c r="M3784" i="10"/>
  <c r="M3785" i="10"/>
  <c r="M3786" i="10"/>
  <c r="M3787" i="10"/>
  <c r="M3788" i="10"/>
  <c r="M3789" i="10"/>
  <c r="M3790" i="10"/>
  <c r="M3791" i="10"/>
  <c r="M3792" i="10"/>
  <c r="M3793" i="10"/>
  <c r="M3794" i="10"/>
  <c r="M3795" i="10"/>
  <c r="M3796" i="10"/>
  <c r="M3797" i="10"/>
  <c r="M3798" i="10"/>
  <c r="M3799" i="10"/>
  <c r="M3800" i="10"/>
  <c r="M3801" i="10"/>
  <c r="M3802" i="10"/>
  <c r="M3803" i="10"/>
  <c r="M3804" i="10"/>
  <c r="M3805" i="10"/>
  <c r="M3806" i="10"/>
  <c r="M3807" i="10"/>
  <c r="M3808" i="10"/>
  <c r="M3809" i="10"/>
  <c r="M3810" i="10"/>
  <c r="M3811" i="10"/>
  <c r="M3812" i="10"/>
  <c r="M3813" i="10"/>
  <c r="M3814" i="10"/>
  <c r="M3815" i="10"/>
  <c r="M3816" i="10"/>
  <c r="M3817" i="10"/>
  <c r="M3818" i="10"/>
  <c r="M3819" i="10"/>
  <c r="M3820" i="10"/>
  <c r="M3821" i="10"/>
  <c r="M3822" i="10"/>
  <c r="M3823" i="10"/>
  <c r="M3824" i="10"/>
  <c r="M3825" i="10"/>
  <c r="M3826" i="10"/>
  <c r="M3827" i="10"/>
  <c r="M3828" i="10"/>
  <c r="M3829" i="10"/>
  <c r="M3830" i="10"/>
  <c r="M3831" i="10"/>
  <c r="M3832" i="10"/>
  <c r="M3833" i="10"/>
  <c r="M3834" i="10"/>
  <c r="M3835" i="10"/>
  <c r="M3836" i="10"/>
  <c r="M3837" i="10"/>
  <c r="M3838" i="10"/>
  <c r="M3839" i="10"/>
  <c r="M3840" i="10"/>
  <c r="M3841" i="10"/>
  <c r="M3842" i="10"/>
  <c r="M3843" i="10"/>
  <c r="M3844" i="10"/>
  <c r="M3845" i="10"/>
  <c r="M3846" i="10"/>
  <c r="M3847" i="10"/>
  <c r="M3848" i="10"/>
  <c r="M3849" i="10"/>
  <c r="M3850" i="10"/>
  <c r="M3851" i="10"/>
  <c r="M3852" i="10"/>
  <c r="M3853" i="10"/>
  <c r="M3854" i="10"/>
  <c r="M3855" i="10"/>
  <c r="M3856" i="10"/>
  <c r="M3857" i="10"/>
  <c r="M3858" i="10"/>
  <c r="M3859" i="10"/>
  <c r="M3860" i="10"/>
  <c r="M3861" i="10"/>
  <c r="M3862" i="10"/>
  <c r="M3863" i="10"/>
  <c r="M3864" i="10"/>
  <c r="M3865" i="10"/>
  <c r="M3866" i="10"/>
  <c r="M3867" i="10"/>
  <c r="M3868" i="10"/>
  <c r="M3869" i="10"/>
  <c r="M3870" i="10"/>
  <c r="M3871" i="10"/>
  <c r="M3872" i="10"/>
  <c r="M3873" i="10"/>
  <c r="M3874" i="10"/>
  <c r="M3875" i="10"/>
  <c r="M3876" i="10"/>
  <c r="M3877" i="10"/>
  <c r="M3878" i="10"/>
  <c r="M3879" i="10"/>
  <c r="M3880" i="10"/>
  <c r="M3881" i="10"/>
  <c r="M3882" i="10"/>
  <c r="M3883" i="10"/>
  <c r="M3884" i="10"/>
  <c r="M3885" i="10"/>
  <c r="M3886" i="10"/>
  <c r="M3887" i="10"/>
  <c r="M3888" i="10"/>
  <c r="M3889" i="10"/>
  <c r="M3890" i="10"/>
  <c r="M3891" i="10"/>
  <c r="M3892" i="10"/>
  <c r="M3893" i="10"/>
  <c r="M3894" i="10"/>
  <c r="M3895" i="10"/>
  <c r="M3896" i="10"/>
  <c r="M3897" i="10"/>
  <c r="M3898" i="10"/>
  <c r="M3899" i="10"/>
  <c r="M3900" i="10"/>
  <c r="M3901" i="10"/>
  <c r="M3902" i="10"/>
  <c r="M3903" i="10"/>
  <c r="M3904" i="10"/>
  <c r="M3905" i="10"/>
  <c r="M3906" i="10"/>
  <c r="M3907" i="10"/>
  <c r="M3908" i="10"/>
  <c r="M3909" i="10"/>
  <c r="M3910" i="10"/>
  <c r="M3911" i="10"/>
  <c r="M3912" i="10"/>
  <c r="M3913" i="10"/>
  <c r="M3914" i="10"/>
  <c r="M3915" i="10"/>
  <c r="M3916" i="10"/>
  <c r="M3917" i="10"/>
  <c r="M3918" i="10"/>
  <c r="M3919" i="10"/>
  <c r="M3920" i="10"/>
  <c r="M3921" i="10"/>
  <c r="M3922" i="10"/>
  <c r="M3923" i="10"/>
  <c r="M3924" i="10"/>
  <c r="M3925" i="10"/>
  <c r="M3926" i="10"/>
  <c r="M3927" i="10"/>
  <c r="M3928" i="10"/>
  <c r="M3929" i="10"/>
  <c r="M3930" i="10"/>
  <c r="M3931" i="10"/>
  <c r="M3932" i="10"/>
  <c r="M3933" i="10"/>
  <c r="M3934" i="10"/>
  <c r="M3935" i="10"/>
  <c r="M3936" i="10"/>
  <c r="M3937" i="10"/>
  <c r="M3938" i="10"/>
  <c r="M3939" i="10"/>
  <c r="M3940" i="10"/>
  <c r="M3941" i="10"/>
  <c r="M3942" i="10"/>
  <c r="M3943" i="10"/>
  <c r="M3944" i="10"/>
  <c r="M3945" i="10"/>
  <c r="M3946" i="10"/>
  <c r="M3947" i="10"/>
  <c r="M3948" i="10"/>
  <c r="M3949" i="10"/>
  <c r="M3950" i="10"/>
  <c r="M3951" i="10"/>
  <c r="M3952" i="10"/>
  <c r="M3953" i="10"/>
  <c r="M3954" i="10"/>
  <c r="M3955" i="10"/>
  <c r="M3956" i="10"/>
  <c r="M3957" i="10"/>
  <c r="M3958" i="10"/>
  <c r="M3959" i="10"/>
  <c r="M3960" i="10"/>
  <c r="M3961" i="10"/>
  <c r="M3962" i="10"/>
  <c r="M3963" i="10"/>
  <c r="M3964" i="10"/>
  <c r="M3965" i="10"/>
  <c r="M3966" i="10"/>
  <c r="M3967" i="10"/>
  <c r="M3968" i="10"/>
  <c r="M3969" i="10"/>
  <c r="M3970" i="10"/>
  <c r="M3971" i="10"/>
  <c r="M3972" i="10"/>
  <c r="M3973" i="10"/>
  <c r="M3974" i="10"/>
  <c r="M3975" i="10"/>
  <c r="M3976" i="10"/>
  <c r="M3977" i="10"/>
  <c r="M3978" i="10"/>
  <c r="M3979" i="10"/>
  <c r="M3980" i="10"/>
  <c r="M3981" i="10"/>
  <c r="M3982" i="10"/>
  <c r="M3983" i="10"/>
  <c r="M3984" i="10"/>
  <c r="M3985" i="10"/>
  <c r="M3986" i="10"/>
  <c r="M3987" i="10"/>
  <c r="M3988" i="10"/>
  <c r="M3989" i="10"/>
  <c r="M3990" i="10"/>
  <c r="M3991" i="10"/>
  <c r="M3992" i="10"/>
  <c r="M3993" i="10"/>
  <c r="M3994" i="10"/>
  <c r="M3995" i="10"/>
  <c r="M3996" i="10"/>
  <c r="M3997" i="10"/>
  <c r="M3998" i="10"/>
  <c r="M3999" i="10"/>
  <c r="M4000" i="10"/>
  <c r="M4001" i="10"/>
  <c r="M4002" i="10"/>
  <c r="M4003" i="10"/>
  <c r="M4004" i="10"/>
  <c r="M4005" i="10"/>
  <c r="M4006" i="10"/>
  <c r="M4007" i="10"/>
  <c r="M4008" i="10"/>
  <c r="M4009" i="10"/>
  <c r="M4010" i="10"/>
  <c r="M4011" i="10"/>
  <c r="M4012" i="10"/>
  <c r="M4013" i="10"/>
  <c r="M4014" i="10"/>
  <c r="M4015" i="10"/>
  <c r="M4016" i="10"/>
  <c r="M4017" i="10"/>
  <c r="M4018" i="10"/>
  <c r="M4019" i="10"/>
  <c r="M4020" i="10"/>
  <c r="M4021" i="10"/>
  <c r="M4022" i="10"/>
  <c r="M4023" i="10"/>
  <c r="M4024" i="10"/>
  <c r="M4025" i="10"/>
  <c r="M4026" i="10"/>
  <c r="M4027" i="10"/>
  <c r="M4028" i="10"/>
  <c r="M4029" i="10"/>
  <c r="M4030" i="10"/>
  <c r="M4031" i="10"/>
  <c r="M4032" i="10"/>
  <c r="M4033" i="10"/>
  <c r="M4034" i="10"/>
  <c r="M4035" i="10"/>
  <c r="M4036" i="10"/>
  <c r="M4037" i="10"/>
  <c r="M4038" i="10"/>
  <c r="M4039" i="10"/>
  <c r="M4040" i="10"/>
  <c r="M4041" i="10"/>
  <c r="M4042" i="10"/>
  <c r="M4043" i="10"/>
  <c r="M4044" i="10"/>
  <c r="M4045" i="10"/>
  <c r="M4046" i="10"/>
  <c r="M4047" i="10"/>
  <c r="M4048" i="10"/>
  <c r="M4049" i="10"/>
  <c r="M4050" i="10"/>
  <c r="M4051" i="10"/>
  <c r="M4052" i="10"/>
  <c r="M4053" i="10"/>
  <c r="M4054" i="10"/>
  <c r="M4055" i="10"/>
  <c r="M4056" i="10"/>
  <c r="M4057" i="10"/>
  <c r="M4058" i="10"/>
  <c r="M4059" i="10"/>
  <c r="M4060" i="10"/>
  <c r="M4061" i="10"/>
  <c r="M4062" i="10"/>
  <c r="M4063" i="10"/>
  <c r="M4064" i="10"/>
  <c r="M4065" i="10"/>
  <c r="M4066" i="10"/>
  <c r="M4067" i="10"/>
  <c r="M4068" i="10"/>
  <c r="M4069" i="10"/>
  <c r="M4070" i="10"/>
  <c r="M4071" i="10"/>
  <c r="M4072" i="10"/>
  <c r="M4073" i="10"/>
  <c r="M4074" i="10"/>
  <c r="M4075" i="10"/>
  <c r="M4076" i="10"/>
  <c r="M4077" i="10"/>
  <c r="M4078" i="10"/>
  <c r="M4079" i="10"/>
  <c r="M4080" i="10"/>
  <c r="M4081" i="10"/>
  <c r="M4082" i="10"/>
  <c r="M4083" i="10"/>
  <c r="M4084" i="10"/>
  <c r="M4085" i="10"/>
  <c r="M4086" i="10"/>
  <c r="M4087" i="10"/>
  <c r="M4088" i="10"/>
  <c r="M4089" i="10"/>
  <c r="M4090" i="10"/>
  <c r="M4091" i="10"/>
  <c r="M4092" i="10"/>
  <c r="M4093" i="10"/>
  <c r="M4094" i="10"/>
  <c r="M4095" i="10"/>
  <c r="M4096" i="10"/>
  <c r="M4097" i="10"/>
  <c r="M4098" i="10"/>
  <c r="M4099" i="10"/>
  <c r="M4100" i="10"/>
  <c r="M4101" i="10"/>
  <c r="M4102" i="10"/>
  <c r="M4103" i="10"/>
  <c r="M4104" i="10"/>
  <c r="M4105" i="10"/>
  <c r="M4106" i="10"/>
  <c r="M4107" i="10"/>
  <c r="M4108" i="10"/>
  <c r="M4109" i="10"/>
  <c r="M4110" i="10"/>
  <c r="M4111" i="10"/>
  <c r="M4112" i="10"/>
  <c r="M4113" i="10"/>
  <c r="M4114" i="10"/>
  <c r="M4115" i="10"/>
  <c r="M4116" i="10"/>
  <c r="M4117" i="10"/>
  <c r="M4118" i="10"/>
  <c r="M4119" i="10"/>
  <c r="M4120" i="10"/>
  <c r="M4121" i="10"/>
  <c r="M4122" i="10"/>
  <c r="M4123" i="10"/>
  <c r="M4124" i="10"/>
  <c r="M4125" i="10"/>
  <c r="M4126" i="10"/>
  <c r="M4127" i="10"/>
  <c r="M4128" i="10"/>
  <c r="M4129" i="10"/>
  <c r="M4130" i="10"/>
  <c r="M4131" i="10"/>
  <c r="M4132" i="10"/>
  <c r="M4133" i="10"/>
  <c r="M4134" i="10"/>
  <c r="M4135" i="10"/>
  <c r="M4136" i="10"/>
  <c r="M4137" i="10"/>
  <c r="M4138" i="10"/>
  <c r="M4139" i="10"/>
  <c r="M4140" i="10"/>
  <c r="M4141" i="10"/>
  <c r="M4142" i="10"/>
  <c r="M4143" i="10"/>
  <c r="M4144" i="10"/>
  <c r="M4145" i="10"/>
  <c r="M4146" i="10"/>
  <c r="M4147" i="10"/>
  <c r="M4148" i="10"/>
  <c r="M4149" i="10"/>
  <c r="M4150" i="10"/>
  <c r="M4151" i="10"/>
  <c r="M4152" i="10"/>
  <c r="M4153" i="10"/>
  <c r="M4154" i="10"/>
  <c r="M4155" i="10"/>
  <c r="M4156" i="10"/>
  <c r="M4157" i="10"/>
  <c r="M4158" i="10"/>
  <c r="M4159" i="10"/>
  <c r="M4160" i="10"/>
  <c r="M4161" i="10"/>
  <c r="M4162" i="10"/>
  <c r="M4163" i="10"/>
  <c r="M4164" i="10"/>
  <c r="M4165" i="10"/>
  <c r="M4166" i="10"/>
  <c r="M4167" i="10"/>
  <c r="M4168" i="10"/>
  <c r="M4169" i="10"/>
  <c r="M4170" i="10"/>
  <c r="M4171" i="10"/>
  <c r="M4172" i="10"/>
  <c r="M4173" i="10"/>
  <c r="M4174" i="10"/>
  <c r="M4175" i="10"/>
  <c r="M4176" i="10"/>
  <c r="M4177" i="10"/>
  <c r="M4178" i="10"/>
  <c r="M4179" i="10"/>
  <c r="M4180" i="10"/>
  <c r="M4181" i="10"/>
  <c r="M4182" i="10"/>
  <c r="M4183" i="10"/>
  <c r="M4184" i="10"/>
  <c r="M4185" i="10"/>
  <c r="M4186" i="10"/>
  <c r="M4187" i="10"/>
  <c r="M4188" i="10"/>
  <c r="M4189" i="10"/>
  <c r="M4190" i="10"/>
  <c r="M4191" i="10"/>
  <c r="M4192" i="10"/>
  <c r="M4193" i="10"/>
  <c r="M4194" i="10"/>
  <c r="M4195" i="10"/>
  <c r="M4196" i="10"/>
  <c r="M4197" i="10"/>
  <c r="M4198" i="10"/>
  <c r="M4199" i="10"/>
  <c r="M4200" i="10"/>
  <c r="M4201" i="10"/>
  <c r="M4202" i="10"/>
  <c r="M4203" i="10"/>
  <c r="M4204" i="10"/>
  <c r="M4205" i="10"/>
  <c r="M4206" i="10"/>
  <c r="M4207" i="10"/>
  <c r="M4208" i="10"/>
  <c r="M4209" i="10"/>
  <c r="M4210" i="10"/>
  <c r="M4211" i="10"/>
  <c r="M4212" i="10"/>
  <c r="M4213" i="10"/>
  <c r="M4214" i="10"/>
  <c r="M4215" i="10"/>
  <c r="M4216" i="10"/>
  <c r="M4217" i="10"/>
  <c r="M4218" i="10"/>
  <c r="M4219" i="10"/>
  <c r="M4220" i="10"/>
  <c r="M4221" i="10"/>
  <c r="M4222" i="10"/>
  <c r="M4223" i="10"/>
  <c r="M4224" i="10"/>
  <c r="M4225" i="10"/>
  <c r="M4226" i="10"/>
  <c r="M4227" i="10"/>
  <c r="M4228" i="10"/>
  <c r="M4229" i="10"/>
  <c r="M4230" i="10"/>
  <c r="M4231" i="10"/>
  <c r="M4232" i="10"/>
  <c r="M4233" i="10"/>
  <c r="M4234" i="10"/>
  <c r="M4235" i="10"/>
  <c r="M4236" i="10"/>
  <c r="M4237" i="10"/>
  <c r="M4238" i="10"/>
  <c r="M4239" i="10"/>
  <c r="M4240" i="10"/>
  <c r="M4241" i="10"/>
  <c r="M4242" i="10"/>
  <c r="M4243" i="10"/>
  <c r="M4244" i="10"/>
  <c r="M4245" i="10"/>
  <c r="M4246" i="10"/>
  <c r="M4247" i="10"/>
  <c r="M4248" i="10"/>
  <c r="M4249" i="10"/>
  <c r="M4250" i="10"/>
  <c r="M4251" i="10"/>
  <c r="M4252" i="10"/>
  <c r="M4253" i="10"/>
  <c r="M4254" i="10"/>
  <c r="M4255" i="10"/>
  <c r="M4256" i="10"/>
  <c r="M4257" i="10"/>
  <c r="M4258" i="10"/>
  <c r="M4259" i="10"/>
  <c r="M4260" i="10"/>
  <c r="M4261" i="10"/>
  <c r="M4262" i="10"/>
  <c r="M4263" i="10"/>
  <c r="M4264" i="10"/>
  <c r="M4265" i="10"/>
  <c r="M4266" i="10"/>
  <c r="M4267" i="10"/>
  <c r="M4268" i="10"/>
  <c r="M4269" i="10"/>
  <c r="M4270" i="10"/>
  <c r="M4271" i="10"/>
  <c r="M4272" i="10"/>
  <c r="M4273" i="10"/>
  <c r="M4274" i="10"/>
  <c r="M4275" i="10"/>
  <c r="M4276" i="10"/>
  <c r="M4277" i="10"/>
  <c r="M4278" i="10"/>
  <c r="M4279" i="10"/>
  <c r="M4280" i="10"/>
  <c r="M4281" i="10"/>
  <c r="M4282" i="10"/>
  <c r="M4283" i="10"/>
  <c r="M4284" i="10"/>
  <c r="M4285" i="10"/>
  <c r="M4286" i="10"/>
  <c r="M4287" i="10"/>
  <c r="M4288" i="10"/>
  <c r="M4289" i="10"/>
  <c r="M4290" i="10"/>
  <c r="M4291" i="10"/>
  <c r="M4292" i="10"/>
  <c r="M4293" i="10"/>
  <c r="M4294" i="10"/>
  <c r="M4295" i="10"/>
  <c r="M4296" i="10"/>
  <c r="M4297" i="10"/>
  <c r="M4298" i="10"/>
  <c r="M4299" i="10"/>
  <c r="M4300" i="10"/>
  <c r="M4301" i="10"/>
  <c r="M4302" i="10"/>
  <c r="M4303" i="10"/>
  <c r="M4304" i="10"/>
  <c r="M4305" i="10"/>
  <c r="M4306" i="10"/>
  <c r="M4307" i="10"/>
  <c r="M4308" i="10"/>
  <c r="M4309" i="10"/>
  <c r="M4310" i="10"/>
  <c r="M4311" i="10"/>
  <c r="M4312" i="10"/>
  <c r="M4313" i="10"/>
  <c r="M4314" i="10"/>
  <c r="M4315" i="10"/>
  <c r="M4316" i="10"/>
  <c r="M4317" i="10"/>
  <c r="M4318" i="10"/>
  <c r="M4319" i="10"/>
  <c r="M4320" i="10"/>
  <c r="M4321" i="10"/>
  <c r="M4322" i="10"/>
  <c r="M4323" i="10"/>
  <c r="M4324" i="10"/>
  <c r="M4325" i="10"/>
  <c r="M4326" i="10"/>
  <c r="M4327" i="10"/>
  <c r="M4328" i="10"/>
  <c r="M4329" i="10"/>
  <c r="M4330" i="10"/>
  <c r="M4331" i="10"/>
  <c r="M4332" i="10"/>
  <c r="M4333" i="10"/>
  <c r="M4334" i="10"/>
  <c r="M4335" i="10"/>
  <c r="M4336" i="10"/>
  <c r="M4337" i="10"/>
  <c r="M4338" i="10"/>
  <c r="M4339" i="10"/>
  <c r="M4340" i="10"/>
  <c r="M4341" i="10"/>
  <c r="M4342" i="10"/>
  <c r="M4343" i="10"/>
  <c r="M4344" i="10"/>
  <c r="M4345" i="10"/>
  <c r="M4346" i="10"/>
  <c r="M4347" i="10"/>
  <c r="M4348" i="10"/>
  <c r="M4349" i="10"/>
  <c r="M4350" i="10"/>
  <c r="M4351" i="10"/>
  <c r="M4352" i="10"/>
  <c r="M4353" i="10"/>
  <c r="M4354" i="10"/>
  <c r="M4355" i="10"/>
  <c r="M4356" i="10"/>
  <c r="M4357" i="10"/>
  <c r="M4358" i="10"/>
  <c r="M4359" i="10"/>
  <c r="M4360" i="10"/>
  <c r="M4361" i="10"/>
  <c r="M4362" i="10"/>
  <c r="M4363" i="10"/>
  <c r="M4364" i="10"/>
  <c r="M4365" i="10"/>
  <c r="M4366" i="10"/>
  <c r="M4367" i="10"/>
  <c r="M4368" i="10"/>
  <c r="M4369" i="10"/>
  <c r="M4370" i="10"/>
  <c r="M4371" i="10"/>
  <c r="M4372" i="10"/>
  <c r="M4373" i="10"/>
  <c r="M4374" i="10"/>
  <c r="M4375" i="10"/>
  <c r="M4376" i="10"/>
  <c r="M4377" i="10"/>
  <c r="M4378" i="10"/>
  <c r="M4379" i="10"/>
  <c r="M4380" i="10"/>
  <c r="M4381" i="10"/>
  <c r="M4382" i="10"/>
  <c r="M4383" i="10"/>
  <c r="M4384" i="10"/>
  <c r="M4385" i="10"/>
  <c r="M4386" i="10"/>
  <c r="M4387" i="10"/>
  <c r="M4388" i="10"/>
  <c r="M4389" i="10"/>
  <c r="M4390" i="10"/>
  <c r="M4391" i="10"/>
  <c r="M4392" i="10"/>
  <c r="M4393" i="10"/>
  <c r="M4394" i="10"/>
  <c r="M4395" i="10"/>
  <c r="M4396" i="10"/>
  <c r="M4397" i="10"/>
  <c r="M4398" i="10"/>
  <c r="M4399" i="10"/>
  <c r="M4400" i="10"/>
  <c r="M4401" i="10"/>
  <c r="M4402" i="10"/>
  <c r="M4403" i="10"/>
  <c r="M4404" i="10"/>
  <c r="M4405" i="10"/>
  <c r="M4406" i="10"/>
  <c r="M4407" i="10"/>
  <c r="M4408" i="10"/>
  <c r="M4409" i="10"/>
  <c r="M4410" i="10"/>
  <c r="M4411" i="10"/>
  <c r="M4412" i="10"/>
  <c r="M4413" i="10"/>
  <c r="M4414" i="10"/>
  <c r="M4415" i="10"/>
  <c r="M4416" i="10"/>
  <c r="M4417" i="10"/>
  <c r="M4418" i="10"/>
  <c r="M4419" i="10"/>
  <c r="M4420" i="10"/>
  <c r="M4421" i="10"/>
  <c r="M4422" i="10"/>
  <c r="M4423" i="10"/>
  <c r="M4424" i="10"/>
  <c r="M4425" i="10"/>
  <c r="M4426" i="10"/>
  <c r="M4427" i="10"/>
  <c r="M4428" i="10"/>
  <c r="M4429" i="10"/>
  <c r="M4430" i="10"/>
  <c r="M4431" i="10"/>
  <c r="M4432" i="10"/>
  <c r="M4433" i="10"/>
  <c r="M4434" i="10"/>
  <c r="M4435" i="10"/>
  <c r="M4436" i="10"/>
  <c r="M4437" i="10"/>
  <c r="M4438" i="10"/>
  <c r="M4439" i="10"/>
  <c r="M4440" i="10"/>
  <c r="M4441" i="10"/>
  <c r="M4442" i="10"/>
  <c r="M4443" i="10"/>
  <c r="M4444" i="10"/>
  <c r="M4445" i="10"/>
  <c r="M4446" i="10"/>
  <c r="M4447" i="10"/>
  <c r="M4448" i="10"/>
  <c r="M4449" i="10"/>
  <c r="M4450" i="10"/>
  <c r="M4451" i="10"/>
  <c r="M4452" i="10"/>
  <c r="M4453" i="10"/>
  <c r="M4454" i="10"/>
  <c r="M4455" i="10"/>
  <c r="M4456" i="10"/>
  <c r="M4457" i="10"/>
  <c r="M4458" i="10"/>
  <c r="M4459" i="10"/>
  <c r="M4460" i="10"/>
  <c r="M4461" i="10"/>
  <c r="M4462" i="10"/>
  <c r="M4463" i="10"/>
  <c r="M4464" i="10"/>
  <c r="M4465" i="10"/>
  <c r="M4466" i="10"/>
  <c r="M4467" i="10"/>
  <c r="M4468" i="10"/>
  <c r="M4469" i="10"/>
  <c r="M4470" i="10"/>
  <c r="M4471" i="10"/>
  <c r="M4472" i="10"/>
  <c r="M4473" i="10"/>
  <c r="M4474" i="10"/>
  <c r="M4475" i="10"/>
  <c r="M4476" i="10"/>
  <c r="M4477" i="10"/>
  <c r="M4478" i="10"/>
  <c r="M4479" i="10"/>
  <c r="M4480" i="10"/>
  <c r="M4481" i="10"/>
  <c r="M4482" i="10"/>
  <c r="M4483" i="10"/>
  <c r="M4484" i="10"/>
  <c r="M4485" i="10"/>
  <c r="M4486" i="10"/>
  <c r="M4487" i="10"/>
  <c r="M4488" i="10"/>
  <c r="M4489" i="10"/>
  <c r="M4490" i="10"/>
  <c r="M4491" i="10"/>
  <c r="M4492" i="10"/>
  <c r="M4493" i="10"/>
  <c r="M4494" i="10"/>
  <c r="M4495" i="10"/>
  <c r="M4496" i="10"/>
  <c r="M4497" i="10"/>
  <c r="M4498" i="10"/>
  <c r="M4499" i="10"/>
  <c r="M4500" i="10"/>
  <c r="M4501" i="10"/>
  <c r="M4502" i="10"/>
  <c r="M4503" i="10"/>
  <c r="M4504" i="10"/>
  <c r="M4505" i="10"/>
  <c r="M4506" i="10"/>
  <c r="M4507" i="10"/>
  <c r="M4508" i="10"/>
  <c r="M4509" i="10"/>
  <c r="M4510" i="10"/>
  <c r="M4511" i="10"/>
  <c r="M4512" i="10"/>
  <c r="M4513" i="10"/>
  <c r="M4514" i="10"/>
  <c r="M4515" i="10"/>
  <c r="M4516" i="10"/>
  <c r="M4517" i="10"/>
  <c r="M4518" i="10"/>
  <c r="M4519" i="10"/>
  <c r="M4520" i="10"/>
  <c r="M4521" i="10"/>
  <c r="M4522" i="10"/>
  <c r="M4523" i="10"/>
  <c r="M4524" i="10"/>
  <c r="M4525" i="10"/>
  <c r="M4526" i="10"/>
  <c r="M4527" i="10"/>
  <c r="M4528" i="10"/>
  <c r="M4529" i="10"/>
  <c r="M4530" i="10"/>
  <c r="M4531" i="10"/>
  <c r="M4532" i="10"/>
  <c r="M4533" i="10"/>
  <c r="M4534" i="10"/>
  <c r="M4535" i="10"/>
  <c r="M4536" i="10"/>
  <c r="M4537" i="10"/>
  <c r="M4538" i="10"/>
  <c r="M4539" i="10"/>
  <c r="M4540" i="10"/>
  <c r="M4541" i="10"/>
  <c r="M4542" i="10"/>
  <c r="M4543" i="10"/>
  <c r="M4544" i="10"/>
  <c r="M4545" i="10"/>
  <c r="M4546" i="10"/>
  <c r="M4547" i="10"/>
  <c r="M4548" i="10"/>
  <c r="M4549" i="10"/>
  <c r="M4550" i="10"/>
  <c r="M4551" i="10"/>
  <c r="M4552" i="10"/>
  <c r="M4553" i="10"/>
  <c r="M4554" i="10"/>
  <c r="M4555" i="10"/>
  <c r="M4556" i="10"/>
  <c r="M4557" i="10"/>
  <c r="M4558" i="10"/>
  <c r="M4559" i="10"/>
  <c r="M4560" i="10"/>
  <c r="M4561" i="10"/>
  <c r="M4562" i="10"/>
  <c r="M4563" i="10"/>
  <c r="M4564" i="10"/>
  <c r="M4565" i="10"/>
  <c r="M4566" i="10"/>
  <c r="M4567" i="10"/>
  <c r="M4568" i="10"/>
  <c r="M4569" i="10"/>
  <c r="M4570" i="10"/>
  <c r="M4571" i="10"/>
  <c r="M4572" i="10"/>
  <c r="M4573" i="10"/>
  <c r="M4574" i="10"/>
  <c r="M4575" i="10"/>
  <c r="M4576" i="10"/>
  <c r="M4577" i="10"/>
  <c r="M4578" i="10"/>
  <c r="M4579" i="10"/>
  <c r="M4580" i="10"/>
  <c r="M4581" i="10"/>
  <c r="M4582" i="10"/>
  <c r="M4583" i="10"/>
  <c r="M4584" i="10"/>
  <c r="M4585" i="10"/>
  <c r="M4586" i="10"/>
  <c r="M4587" i="10"/>
  <c r="M4588" i="10"/>
  <c r="M4589" i="10"/>
  <c r="M4590" i="10"/>
  <c r="M4591" i="10"/>
  <c r="M4592" i="10"/>
  <c r="M4593" i="10"/>
  <c r="M4594" i="10"/>
  <c r="M4595" i="10"/>
  <c r="M4596" i="10"/>
  <c r="M4597" i="10"/>
  <c r="M4598" i="10"/>
  <c r="M4599" i="10"/>
  <c r="M4600" i="10"/>
  <c r="M4601" i="10"/>
  <c r="M4602" i="10"/>
  <c r="M4603" i="10"/>
  <c r="M4604" i="10"/>
  <c r="M4605" i="10"/>
  <c r="M4606" i="10"/>
  <c r="M4607" i="10"/>
  <c r="M4608" i="10"/>
  <c r="M4609" i="10"/>
  <c r="M4610" i="10"/>
  <c r="M4611" i="10"/>
  <c r="M4612" i="10"/>
  <c r="M4613" i="10"/>
  <c r="M4614" i="10"/>
  <c r="M4615" i="10"/>
  <c r="M4616" i="10"/>
  <c r="M4617" i="10"/>
  <c r="M4618" i="10"/>
  <c r="M4619" i="10"/>
  <c r="M4620" i="10"/>
  <c r="M4621" i="10"/>
  <c r="M4622" i="10"/>
  <c r="M4623" i="10"/>
  <c r="M4624" i="10"/>
  <c r="M4625" i="10"/>
  <c r="M4626" i="10"/>
  <c r="M4627" i="10"/>
  <c r="M4628" i="10"/>
  <c r="M4629" i="10"/>
  <c r="M4630" i="10"/>
  <c r="M4631" i="10"/>
  <c r="M4632" i="10"/>
  <c r="M4633" i="10"/>
  <c r="M4634" i="10"/>
  <c r="M4635" i="10"/>
  <c r="M4636" i="10"/>
  <c r="M4637" i="10"/>
  <c r="M4638" i="10"/>
  <c r="M4639" i="10"/>
  <c r="M4640" i="10"/>
  <c r="M4641" i="10"/>
  <c r="M4642" i="10"/>
  <c r="M4643" i="10"/>
  <c r="M4644" i="10"/>
  <c r="M4645" i="10"/>
  <c r="M4646" i="10"/>
  <c r="M4647" i="10"/>
  <c r="M4648" i="10"/>
  <c r="M4649" i="10"/>
  <c r="M4650" i="10"/>
  <c r="M4651" i="10"/>
  <c r="M4652" i="10"/>
  <c r="M4653" i="10"/>
  <c r="M4654" i="10"/>
  <c r="M4655" i="10"/>
  <c r="M4656" i="10"/>
  <c r="M4657" i="10"/>
  <c r="M4658" i="10"/>
  <c r="M4659" i="10"/>
  <c r="M4660" i="10"/>
  <c r="M4661" i="10"/>
  <c r="M4662" i="10"/>
  <c r="M4663" i="10"/>
  <c r="M4664" i="10"/>
  <c r="M4665" i="10"/>
  <c r="M4666" i="10"/>
  <c r="M4667" i="10"/>
  <c r="M4668" i="10"/>
  <c r="M4669" i="10"/>
  <c r="M4670" i="10"/>
  <c r="M4671" i="10"/>
  <c r="M4672" i="10"/>
  <c r="M4673" i="10"/>
  <c r="M4674" i="10"/>
  <c r="M4675" i="10"/>
  <c r="M4676" i="10"/>
  <c r="M4677" i="10"/>
  <c r="M4678" i="10"/>
  <c r="M4679" i="10"/>
  <c r="M4680" i="10"/>
  <c r="M4681" i="10"/>
  <c r="M4682" i="10"/>
  <c r="M4683" i="10"/>
  <c r="M4684" i="10"/>
  <c r="M4685" i="10"/>
  <c r="M4686" i="10"/>
  <c r="M4687" i="10"/>
  <c r="M4688" i="10"/>
  <c r="M4689" i="10"/>
  <c r="M4690" i="10"/>
  <c r="M4691" i="10"/>
  <c r="M4692" i="10"/>
  <c r="M4693" i="10"/>
  <c r="M4694" i="10"/>
  <c r="M4695" i="10"/>
  <c r="M4696" i="10"/>
  <c r="M4697" i="10"/>
  <c r="M4698" i="10"/>
  <c r="M4699" i="10"/>
  <c r="M4700" i="10"/>
  <c r="M4701" i="10"/>
  <c r="M4702" i="10"/>
  <c r="M4703" i="10"/>
  <c r="M4704" i="10"/>
  <c r="M4705" i="10"/>
  <c r="M4706" i="10"/>
  <c r="M4707" i="10"/>
  <c r="M4708" i="10"/>
  <c r="M4709" i="10"/>
  <c r="M4710" i="10"/>
  <c r="M4711" i="10"/>
  <c r="M4712" i="10"/>
  <c r="M4713" i="10"/>
  <c r="M4714" i="10"/>
  <c r="M4715" i="10"/>
  <c r="M4716" i="10"/>
  <c r="M4717" i="10"/>
  <c r="M4718" i="10"/>
  <c r="M4719" i="10"/>
  <c r="M4720" i="10"/>
  <c r="M4721" i="10"/>
  <c r="M4722" i="10"/>
  <c r="M4723" i="10"/>
  <c r="M4724" i="10"/>
  <c r="M4725" i="10"/>
  <c r="M4726" i="10"/>
  <c r="M4727" i="10"/>
  <c r="M4728" i="10"/>
  <c r="M4729" i="10"/>
  <c r="M4730" i="10"/>
  <c r="M4731" i="10"/>
  <c r="M4732" i="10"/>
  <c r="M4733" i="10"/>
  <c r="M4734" i="10"/>
  <c r="M4735" i="10"/>
  <c r="M4736" i="10"/>
  <c r="M4737" i="10"/>
  <c r="M4738" i="10"/>
  <c r="M4739" i="10"/>
  <c r="M4740" i="10"/>
  <c r="M4741" i="10"/>
  <c r="M4742" i="10"/>
  <c r="M4743" i="10"/>
  <c r="M4744" i="10"/>
  <c r="M4745" i="10"/>
  <c r="M4746" i="10"/>
  <c r="M4747" i="10"/>
  <c r="M4748" i="10"/>
  <c r="M4749" i="10"/>
  <c r="M4750" i="10"/>
  <c r="M4751" i="10"/>
  <c r="M4752" i="10"/>
  <c r="M4753" i="10"/>
  <c r="M4754" i="10"/>
  <c r="M4755" i="10"/>
  <c r="M4756" i="10"/>
  <c r="M4757" i="10"/>
  <c r="M4758" i="10"/>
  <c r="M4759" i="10"/>
  <c r="M4760" i="10"/>
  <c r="M4761" i="10"/>
  <c r="M4762" i="10"/>
  <c r="M4763" i="10"/>
  <c r="M4764" i="10"/>
  <c r="M4765" i="10"/>
  <c r="M4766" i="10"/>
  <c r="M4767" i="10"/>
  <c r="M4768" i="10"/>
  <c r="M4769" i="10"/>
  <c r="M4770" i="10"/>
  <c r="M4771" i="10"/>
  <c r="M4772" i="10"/>
  <c r="M4773" i="10"/>
  <c r="M4774" i="10"/>
  <c r="M4775" i="10"/>
  <c r="M4776" i="10"/>
  <c r="M4777" i="10"/>
  <c r="M4778" i="10"/>
  <c r="M4779" i="10"/>
  <c r="M4780" i="10"/>
  <c r="M4781" i="10"/>
  <c r="M4782" i="10"/>
  <c r="M4783" i="10"/>
  <c r="M4784" i="10"/>
  <c r="M4785" i="10"/>
  <c r="M4786" i="10"/>
  <c r="M4787" i="10"/>
  <c r="M4788" i="10"/>
  <c r="M4789" i="10"/>
  <c r="M4790" i="10"/>
  <c r="M4791" i="10"/>
  <c r="M4792" i="10"/>
  <c r="M4793" i="10"/>
  <c r="M4794" i="10"/>
  <c r="M4795" i="10"/>
  <c r="M4796" i="10"/>
  <c r="M4797" i="10"/>
  <c r="M4798" i="10"/>
  <c r="M4799" i="10"/>
  <c r="M4800" i="10"/>
  <c r="M4801" i="10"/>
  <c r="M4802" i="10"/>
  <c r="M4803" i="10"/>
  <c r="M4804" i="10"/>
  <c r="M4805" i="10"/>
  <c r="M4806" i="10"/>
  <c r="M4807" i="10"/>
  <c r="M4808" i="10"/>
  <c r="M4809" i="10"/>
  <c r="M4810" i="10"/>
  <c r="M4811" i="10"/>
  <c r="M4812" i="10"/>
  <c r="M4813" i="10"/>
  <c r="M4814" i="10"/>
  <c r="M4815" i="10"/>
  <c r="M4816" i="10"/>
  <c r="M4817" i="10"/>
  <c r="M4818" i="10"/>
  <c r="M4819" i="10"/>
  <c r="M4820" i="10"/>
  <c r="M4821" i="10"/>
  <c r="M4822" i="10"/>
  <c r="M4823" i="10"/>
  <c r="M4824" i="10"/>
  <c r="M4825" i="10"/>
  <c r="M4826" i="10"/>
  <c r="M4827" i="10"/>
  <c r="M4828" i="10"/>
  <c r="M4829" i="10"/>
  <c r="M4830" i="10"/>
  <c r="M4831" i="10"/>
  <c r="M4832" i="10"/>
  <c r="M4833" i="10"/>
  <c r="M4834" i="10"/>
  <c r="M4835" i="10"/>
  <c r="M4836" i="10"/>
  <c r="M4837" i="10"/>
  <c r="M4838" i="10"/>
  <c r="M4839" i="10"/>
  <c r="M4840" i="10"/>
  <c r="M4841" i="10"/>
  <c r="M4842" i="10"/>
  <c r="M4843" i="10"/>
  <c r="M4844" i="10"/>
  <c r="M4845" i="10"/>
  <c r="M4846" i="10"/>
  <c r="M4847" i="10"/>
  <c r="M4848" i="10"/>
  <c r="M4849" i="10"/>
  <c r="M4850" i="10"/>
  <c r="M4851" i="10"/>
  <c r="M4852" i="10"/>
  <c r="M4853" i="10"/>
  <c r="M4854" i="10"/>
  <c r="M4855" i="10"/>
  <c r="M4856" i="10"/>
  <c r="M4857" i="10"/>
  <c r="M4858" i="10"/>
  <c r="M4859" i="10"/>
  <c r="M4860" i="10"/>
  <c r="M4861" i="10"/>
  <c r="M4862" i="10"/>
  <c r="M4863" i="10"/>
  <c r="M4864" i="10"/>
  <c r="M4865" i="10"/>
  <c r="M4866" i="10"/>
  <c r="M4867" i="10"/>
  <c r="M4868" i="10"/>
  <c r="M4869" i="10"/>
  <c r="M4870" i="10"/>
  <c r="M4871" i="10"/>
  <c r="M4872" i="10"/>
  <c r="M4873" i="10"/>
  <c r="M4874" i="10"/>
  <c r="M4875" i="10"/>
  <c r="M4876" i="10"/>
  <c r="M4877" i="10"/>
  <c r="M4878" i="10"/>
  <c r="M4879" i="10"/>
  <c r="M4880" i="10"/>
  <c r="M4881" i="10"/>
  <c r="M4882" i="10"/>
  <c r="M4883" i="10"/>
  <c r="M4884" i="10"/>
  <c r="M4885" i="10"/>
  <c r="M4886" i="10"/>
  <c r="M4887" i="10"/>
  <c r="M4888" i="10"/>
  <c r="M4889" i="10"/>
  <c r="M4890" i="10"/>
  <c r="M4891" i="10"/>
  <c r="M4892" i="10"/>
  <c r="M4893" i="10"/>
  <c r="M4894" i="10"/>
  <c r="M4895" i="10"/>
  <c r="M4896" i="10"/>
  <c r="M4897" i="10"/>
  <c r="M4898" i="10"/>
  <c r="M4899" i="10"/>
  <c r="M4900" i="10"/>
  <c r="M4901" i="10"/>
  <c r="M4902" i="10"/>
  <c r="M4903" i="10"/>
  <c r="M4904" i="10"/>
  <c r="M4905" i="10"/>
  <c r="M4906" i="10"/>
  <c r="M4907" i="10"/>
  <c r="M4908" i="10"/>
  <c r="M4909" i="10"/>
  <c r="M4910" i="10"/>
  <c r="M4911" i="10"/>
  <c r="M4912" i="10"/>
  <c r="M4913" i="10"/>
  <c r="M4914" i="10"/>
  <c r="M4915" i="10"/>
  <c r="M4916" i="10"/>
  <c r="M4917" i="10"/>
  <c r="M4918" i="10"/>
  <c r="M4919" i="10"/>
  <c r="M4920" i="10"/>
  <c r="M4921" i="10"/>
  <c r="M4922" i="10"/>
  <c r="M4923" i="10"/>
  <c r="M4924" i="10"/>
  <c r="M4925" i="10"/>
  <c r="M4926" i="10"/>
  <c r="M4927" i="10"/>
  <c r="M4928" i="10"/>
  <c r="M4929" i="10"/>
  <c r="M4930" i="10"/>
  <c r="M4931" i="10"/>
  <c r="M4932" i="10"/>
  <c r="M4933" i="10"/>
  <c r="M4934" i="10"/>
  <c r="M4935" i="10"/>
  <c r="M4936" i="10"/>
  <c r="M4937" i="10"/>
  <c r="M4938" i="10"/>
  <c r="M4939" i="10"/>
  <c r="M4940" i="10"/>
  <c r="M4941" i="10"/>
  <c r="M4942" i="10"/>
  <c r="M4943" i="10"/>
  <c r="M4944" i="10"/>
  <c r="M4945" i="10"/>
  <c r="M4946" i="10"/>
  <c r="M4947" i="10"/>
  <c r="M4948" i="10"/>
  <c r="M4949" i="10"/>
  <c r="M4950" i="10"/>
  <c r="M4951" i="10"/>
  <c r="M4952" i="10"/>
  <c r="M4953" i="10"/>
  <c r="M4954" i="10"/>
  <c r="M4955" i="10"/>
  <c r="M4956" i="10"/>
  <c r="M4957" i="10"/>
  <c r="M4958" i="10"/>
  <c r="M4959" i="10"/>
  <c r="M4960" i="10"/>
  <c r="M4961" i="10"/>
  <c r="M4962" i="10"/>
  <c r="M4963" i="10"/>
  <c r="M4964" i="10"/>
  <c r="M4965" i="10"/>
  <c r="M4966" i="10"/>
  <c r="M4967" i="10"/>
  <c r="M4968" i="10"/>
  <c r="M4969" i="10"/>
  <c r="M4970" i="10"/>
  <c r="M4971" i="10"/>
  <c r="M4972" i="10"/>
  <c r="M4973" i="10"/>
  <c r="M4974" i="10"/>
  <c r="M4975" i="10"/>
  <c r="M4976" i="10"/>
  <c r="M4977" i="10"/>
  <c r="M4978" i="10"/>
  <c r="M4979" i="10"/>
  <c r="M4980" i="10"/>
  <c r="M4981" i="10"/>
  <c r="M4982" i="10"/>
  <c r="M4983" i="10"/>
  <c r="M4984" i="10"/>
  <c r="M4985" i="10"/>
  <c r="M4986" i="10"/>
  <c r="M4987" i="10"/>
  <c r="M4988" i="10"/>
  <c r="M4989" i="10"/>
  <c r="M4990" i="10"/>
  <c r="M4991" i="10"/>
  <c r="M4992" i="10"/>
  <c r="M4993" i="10"/>
  <c r="M4994" i="10"/>
  <c r="M4995" i="10"/>
  <c r="M4996" i="10"/>
  <c r="M4997" i="10"/>
  <c r="M4998" i="10"/>
  <c r="M4999" i="10"/>
  <c r="M5000" i="10"/>
  <c r="M5001" i="10"/>
  <c r="M5002" i="10"/>
  <c r="M5003" i="10"/>
  <c r="M5004" i="10"/>
  <c r="M5005" i="10"/>
  <c r="M5006" i="10"/>
  <c r="M5007" i="10"/>
  <c r="M5008" i="10"/>
  <c r="M5009" i="10"/>
  <c r="M5010" i="10"/>
  <c r="M5011" i="10"/>
  <c r="M5012" i="10"/>
  <c r="M5013" i="10"/>
  <c r="M5014" i="10"/>
  <c r="M5015" i="10"/>
  <c r="M5016" i="10"/>
  <c r="M5017" i="10"/>
  <c r="M5018" i="10"/>
  <c r="M5019" i="10"/>
  <c r="M5020" i="10"/>
  <c r="M5021" i="10"/>
  <c r="M5022" i="10"/>
  <c r="M5023" i="10"/>
  <c r="M5024" i="10"/>
  <c r="M5025" i="10"/>
  <c r="M5026" i="10"/>
  <c r="M5027" i="10"/>
  <c r="M5028" i="10"/>
  <c r="M5029" i="10"/>
  <c r="M5030" i="10"/>
  <c r="M5031" i="10"/>
  <c r="M5032" i="10"/>
  <c r="M5033" i="10"/>
  <c r="M5034" i="10"/>
  <c r="M5035" i="10"/>
  <c r="M5036" i="10"/>
  <c r="M5037" i="10"/>
  <c r="M5038" i="10"/>
  <c r="M5039" i="10"/>
  <c r="M5040" i="10"/>
  <c r="M5041" i="10"/>
  <c r="M5042" i="10"/>
  <c r="M5043" i="10"/>
  <c r="M5044" i="10"/>
  <c r="M5045" i="10"/>
  <c r="M5046" i="10"/>
  <c r="M5047" i="10"/>
  <c r="M5048" i="10"/>
  <c r="M5049" i="10"/>
  <c r="M5050" i="10"/>
  <c r="M5051" i="10"/>
  <c r="M5052" i="10"/>
  <c r="M5053" i="10"/>
  <c r="M5054" i="10"/>
  <c r="M5055" i="10"/>
  <c r="M5056" i="10"/>
  <c r="M5057" i="10"/>
  <c r="M5058" i="10"/>
  <c r="M5059" i="10"/>
  <c r="M5060" i="10"/>
  <c r="M5061" i="10"/>
  <c r="M5062" i="10"/>
  <c r="M5063" i="10"/>
  <c r="M5064" i="10"/>
  <c r="M5065" i="10"/>
  <c r="M5066" i="10"/>
  <c r="M5067" i="10"/>
  <c r="M5068" i="10"/>
  <c r="M5069" i="10"/>
  <c r="M5070" i="10"/>
  <c r="M5071" i="10"/>
  <c r="M5072" i="10"/>
  <c r="M5073" i="10"/>
  <c r="M5074" i="10"/>
  <c r="M5075" i="10"/>
  <c r="M5076" i="10"/>
  <c r="M5077" i="10"/>
  <c r="M5078" i="10"/>
  <c r="M5079" i="10"/>
  <c r="M5080" i="10"/>
  <c r="M5081" i="10"/>
  <c r="M5082" i="10"/>
  <c r="M5083" i="10"/>
  <c r="M5084" i="10"/>
  <c r="M5085" i="10"/>
  <c r="M5086" i="10"/>
  <c r="M5087" i="10"/>
  <c r="M5088" i="10"/>
  <c r="M5089" i="10"/>
  <c r="M5090" i="10"/>
  <c r="M5091" i="10"/>
  <c r="M5092" i="10"/>
  <c r="M5093" i="10"/>
  <c r="M5094" i="10"/>
  <c r="M5095" i="10"/>
  <c r="M5096" i="10"/>
  <c r="M5097" i="10"/>
  <c r="M5098" i="10"/>
  <c r="M5099" i="10"/>
  <c r="M5100" i="10"/>
  <c r="M5101" i="10"/>
  <c r="M5102" i="10"/>
  <c r="M5103" i="10"/>
  <c r="M5104" i="10"/>
  <c r="M5105" i="10"/>
  <c r="M5106" i="10"/>
  <c r="M5107" i="10"/>
  <c r="M5108" i="10"/>
  <c r="M5109" i="10"/>
  <c r="M5110" i="10"/>
  <c r="M5111" i="10"/>
  <c r="M5112" i="10"/>
  <c r="M5113" i="10"/>
  <c r="M5114" i="10"/>
  <c r="M5115" i="10"/>
  <c r="M5116" i="10"/>
  <c r="M5117" i="10"/>
  <c r="M5118" i="10"/>
  <c r="M5119" i="10"/>
  <c r="M5120" i="10"/>
  <c r="M5121" i="10"/>
  <c r="M5122" i="10"/>
  <c r="M5123" i="10"/>
  <c r="M5124" i="10"/>
  <c r="M5125" i="10"/>
  <c r="M5126" i="10"/>
  <c r="M5127" i="10"/>
  <c r="M5128" i="10"/>
  <c r="M5129" i="10"/>
  <c r="M5130" i="10"/>
  <c r="M5131" i="10"/>
  <c r="M5132" i="10"/>
  <c r="M5133" i="10"/>
  <c r="M5134" i="10"/>
  <c r="M5135" i="10"/>
  <c r="M5136" i="10"/>
  <c r="M5137" i="10"/>
  <c r="M5138" i="10"/>
  <c r="M5139" i="10"/>
  <c r="M5140" i="10"/>
  <c r="M5141" i="10"/>
  <c r="M5142" i="10"/>
  <c r="M5143" i="10"/>
  <c r="M5144" i="10"/>
  <c r="M5145" i="10"/>
  <c r="M5146" i="10"/>
  <c r="M5147" i="10"/>
  <c r="M5148" i="10"/>
  <c r="M5149" i="10"/>
  <c r="M5150" i="10"/>
  <c r="M5151" i="10"/>
  <c r="M5152" i="10"/>
  <c r="M5153" i="10"/>
  <c r="M5154" i="10"/>
  <c r="M5155" i="10"/>
  <c r="M5156" i="10"/>
  <c r="M5157" i="10"/>
  <c r="M5158" i="10"/>
  <c r="M5159" i="10"/>
  <c r="M5160" i="10"/>
  <c r="M5161" i="10"/>
  <c r="M5162" i="10"/>
  <c r="M5163" i="10"/>
  <c r="M5164" i="10"/>
  <c r="M5165" i="10"/>
  <c r="M5166" i="10"/>
  <c r="M5167" i="10"/>
  <c r="M5168" i="10"/>
  <c r="M5169" i="10"/>
  <c r="M5170" i="10"/>
  <c r="M5171" i="10"/>
  <c r="M5172" i="10"/>
  <c r="M5173" i="10"/>
  <c r="M5174" i="10"/>
  <c r="M5175" i="10"/>
  <c r="M5176" i="10"/>
  <c r="M5177" i="10"/>
  <c r="M5178" i="10"/>
  <c r="M5179" i="10"/>
  <c r="M5180" i="10"/>
  <c r="M5181" i="10"/>
  <c r="M5182" i="10"/>
  <c r="M5183" i="10"/>
  <c r="M5184" i="10"/>
  <c r="M5185" i="10"/>
  <c r="M5186" i="10"/>
  <c r="M5187" i="10"/>
  <c r="M5188" i="10"/>
  <c r="M5189" i="10"/>
  <c r="M5190" i="10"/>
  <c r="M5191" i="10"/>
  <c r="M5192" i="10"/>
  <c r="M5193" i="10"/>
  <c r="M5194" i="10"/>
  <c r="M5195" i="10"/>
  <c r="M5196" i="10"/>
  <c r="M5197" i="10"/>
  <c r="M5198" i="10"/>
  <c r="M5199" i="10"/>
  <c r="M5200" i="10"/>
  <c r="M5201" i="10"/>
  <c r="M5202" i="10"/>
  <c r="M5203" i="10"/>
  <c r="M5204" i="10"/>
  <c r="M5205" i="10"/>
  <c r="M5206" i="10"/>
  <c r="M5207" i="10"/>
  <c r="M5208" i="10"/>
  <c r="M5209" i="10"/>
  <c r="M5210" i="10"/>
  <c r="M5211" i="10"/>
  <c r="M5212" i="10"/>
  <c r="M5213" i="10"/>
  <c r="M5214" i="10"/>
  <c r="M5215" i="10"/>
  <c r="M5216" i="10"/>
  <c r="M5217" i="10"/>
  <c r="M5218" i="10"/>
  <c r="M5219" i="10"/>
  <c r="M5220" i="10"/>
  <c r="M5221" i="10"/>
  <c r="M5222" i="10"/>
  <c r="M5223" i="10"/>
  <c r="M5224" i="10"/>
  <c r="M5225" i="10"/>
  <c r="M5226" i="10"/>
  <c r="M5227" i="10"/>
  <c r="M5228" i="10"/>
  <c r="M5229" i="10"/>
  <c r="M5230" i="10"/>
  <c r="M5231" i="10"/>
  <c r="M5232" i="10"/>
  <c r="M5233" i="10"/>
  <c r="M5234" i="10"/>
  <c r="M5235" i="10"/>
  <c r="M5236" i="10"/>
  <c r="M5237" i="10"/>
  <c r="M5238" i="10"/>
  <c r="M5239" i="10"/>
  <c r="M5240" i="10"/>
  <c r="M5241" i="10"/>
  <c r="M5242" i="10"/>
  <c r="M5243" i="10"/>
  <c r="M5244" i="10"/>
  <c r="M5245" i="10"/>
  <c r="M5246" i="10"/>
  <c r="M5247" i="10"/>
  <c r="M5248" i="10"/>
  <c r="M5249" i="10"/>
  <c r="M5250" i="10"/>
  <c r="M5251" i="10"/>
  <c r="M5252" i="10"/>
  <c r="M5253" i="10"/>
  <c r="M5254" i="10"/>
  <c r="M5255" i="10"/>
  <c r="M5256" i="10"/>
  <c r="M5257" i="10"/>
  <c r="M5258" i="10"/>
  <c r="M5259" i="10"/>
  <c r="M5260" i="10"/>
  <c r="M5261" i="10"/>
  <c r="M5262" i="10"/>
  <c r="M5263" i="10"/>
  <c r="M5264" i="10"/>
  <c r="M5265" i="10"/>
  <c r="M5266" i="10"/>
  <c r="M5267" i="10"/>
  <c r="M5268" i="10"/>
  <c r="M5269" i="10"/>
  <c r="M5270" i="10"/>
  <c r="M5271" i="10"/>
  <c r="M5272" i="10"/>
  <c r="M5273" i="10"/>
  <c r="M5274" i="10"/>
  <c r="M5275" i="10"/>
  <c r="M5276" i="10"/>
  <c r="M5277" i="10"/>
  <c r="M5278" i="10"/>
  <c r="M5279" i="10"/>
  <c r="M5280" i="10"/>
  <c r="M5281" i="10"/>
  <c r="M5282" i="10"/>
  <c r="M5283" i="10"/>
  <c r="M5284" i="10"/>
  <c r="M5285" i="10"/>
  <c r="M5286" i="10"/>
  <c r="M5287" i="10"/>
  <c r="M5288" i="10"/>
  <c r="M5289" i="10"/>
  <c r="M5290" i="10"/>
  <c r="M5291" i="10"/>
  <c r="M5292" i="10"/>
  <c r="M5293" i="10"/>
  <c r="M5294" i="10"/>
  <c r="M5295" i="10"/>
  <c r="M5296" i="10"/>
  <c r="M5297" i="10"/>
  <c r="M5298" i="10"/>
  <c r="M5299" i="10"/>
  <c r="M5300" i="10"/>
  <c r="M5301" i="10"/>
  <c r="M5302" i="10"/>
  <c r="M5303" i="10"/>
  <c r="M5304" i="10"/>
  <c r="M5305" i="10"/>
  <c r="M5306" i="10"/>
  <c r="M5307" i="10"/>
  <c r="M5308" i="10"/>
  <c r="M5309" i="10"/>
  <c r="M5310" i="10"/>
  <c r="M5311" i="10"/>
  <c r="M5312" i="10"/>
  <c r="M5313" i="10"/>
  <c r="M5314" i="10"/>
  <c r="M5315" i="10"/>
  <c r="M5316" i="10"/>
  <c r="M5317" i="10"/>
  <c r="M5318" i="10"/>
  <c r="M5319" i="10"/>
  <c r="M5320" i="10"/>
  <c r="M5321" i="10"/>
  <c r="M5322" i="10"/>
  <c r="M5323" i="10"/>
  <c r="M5324" i="10"/>
  <c r="M5325" i="10"/>
  <c r="M5326" i="10"/>
  <c r="M5327" i="10"/>
  <c r="M5328" i="10"/>
  <c r="M5329" i="10"/>
  <c r="M5330" i="10"/>
  <c r="M5331" i="10"/>
  <c r="M5332" i="10"/>
  <c r="M5333" i="10"/>
  <c r="M5334" i="10"/>
  <c r="M5335" i="10"/>
  <c r="M5336" i="10"/>
  <c r="M5337" i="10"/>
  <c r="M5338" i="10"/>
  <c r="M5339" i="10"/>
  <c r="M5340" i="10"/>
  <c r="M5341" i="10"/>
  <c r="M5342" i="10"/>
  <c r="M5343" i="10"/>
  <c r="M5344" i="10"/>
  <c r="M5345" i="10"/>
  <c r="M5346" i="10"/>
  <c r="M5347" i="10"/>
  <c r="M5348" i="10"/>
  <c r="M5349" i="10"/>
  <c r="M5350" i="10"/>
  <c r="M5351" i="10"/>
  <c r="M5352" i="10"/>
  <c r="M5353" i="10"/>
  <c r="M5354" i="10"/>
  <c r="M5355" i="10"/>
  <c r="M5356" i="10"/>
  <c r="M5357" i="10"/>
  <c r="M5358" i="10"/>
  <c r="M5359" i="10"/>
  <c r="M5360" i="10"/>
  <c r="M5361" i="10"/>
  <c r="M5362" i="10"/>
  <c r="M5363" i="10"/>
  <c r="M5364" i="10"/>
  <c r="M5365" i="10"/>
  <c r="M5366" i="10"/>
  <c r="M5367" i="10"/>
  <c r="M5368" i="10"/>
  <c r="M5369" i="10"/>
  <c r="M5370" i="10"/>
  <c r="M5371" i="10"/>
  <c r="M5372" i="10"/>
  <c r="M5373" i="10"/>
  <c r="M5374" i="10"/>
  <c r="M5375" i="10"/>
  <c r="M5376" i="10"/>
  <c r="M5377" i="10"/>
  <c r="M5378" i="10"/>
  <c r="M5379" i="10"/>
  <c r="M5380" i="10"/>
  <c r="M5381" i="10"/>
  <c r="M5382" i="10"/>
  <c r="M5383" i="10"/>
  <c r="M5384" i="10"/>
  <c r="M5385" i="10"/>
  <c r="M5386" i="10"/>
  <c r="M5387" i="10"/>
  <c r="M5388" i="10"/>
  <c r="M5389" i="10"/>
  <c r="M5390" i="10"/>
  <c r="M5391" i="10"/>
  <c r="M5392" i="10"/>
  <c r="M5393" i="10"/>
  <c r="M5394" i="10"/>
  <c r="M5395" i="10"/>
  <c r="M5396" i="10"/>
  <c r="M5397" i="10"/>
  <c r="M5398" i="10"/>
  <c r="M5399" i="10"/>
  <c r="M5400" i="10"/>
  <c r="M5401" i="10"/>
  <c r="M5402" i="10"/>
  <c r="M5403" i="10"/>
  <c r="M5404" i="10"/>
  <c r="M5405" i="10"/>
  <c r="M5406" i="10"/>
  <c r="M5407" i="10"/>
  <c r="M5408" i="10"/>
  <c r="M5409" i="10"/>
  <c r="M5410" i="10"/>
  <c r="M5411" i="10"/>
  <c r="M5412" i="10"/>
  <c r="M5413" i="10"/>
  <c r="M5414" i="10"/>
  <c r="M5415" i="10"/>
  <c r="M5416" i="10"/>
  <c r="M5417" i="10"/>
  <c r="M5418" i="10"/>
  <c r="M5419" i="10"/>
  <c r="M5420" i="10"/>
  <c r="M5421" i="10"/>
  <c r="M5422" i="10"/>
  <c r="M5423" i="10"/>
  <c r="M5424" i="10"/>
  <c r="M5425" i="10"/>
  <c r="M5426" i="10"/>
  <c r="M5427" i="10"/>
  <c r="M5428" i="10"/>
  <c r="M5429" i="10"/>
  <c r="M5430" i="10"/>
  <c r="M5431" i="10"/>
  <c r="M5432" i="10"/>
  <c r="M5433" i="10"/>
  <c r="M5434" i="10"/>
  <c r="M5435" i="10"/>
  <c r="M5436" i="10"/>
  <c r="M5437" i="10"/>
  <c r="M5438" i="10"/>
  <c r="M5439" i="10"/>
  <c r="M5440" i="10"/>
  <c r="M5441" i="10"/>
  <c r="M5442" i="10"/>
  <c r="M5443" i="10"/>
  <c r="M5444" i="10"/>
  <c r="M5445" i="10"/>
  <c r="M5446" i="10"/>
  <c r="M5447" i="10"/>
  <c r="M5448" i="10"/>
  <c r="M5449" i="10"/>
  <c r="M5450" i="10"/>
  <c r="M5451" i="10"/>
  <c r="M5452" i="10"/>
  <c r="M5453" i="10"/>
  <c r="M5454" i="10"/>
  <c r="M5455" i="10"/>
  <c r="M5456" i="10"/>
  <c r="M5457" i="10"/>
  <c r="M5458" i="10"/>
  <c r="M5459" i="10"/>
  <c r="M5460" i="10"/>
  <c r="M5461" i="10"/>
  <c r="M5462" i="10"/>
  <c r="M5463" i="10"/>
  <c r="M5464" i="10"/>
  <c r="M5465" i="10"/>
  <c r="M5466" i="10"/>
  <c r="M5467" i="10"/>
  <c r="M5468" i="10"/>
  <c r="M5469" i="10"/>
  <c r="M5470" i="10"/>
  <c r="M5471" i="10"/>
  <c r="M5472" i="10"/>
  <c r="M5473" i="10"/>
  <c r="M5474" i="10"/>
  <c r="M5475" i="10"/>
  <c r="M5476" i="10"/>
  <c r="M5477" i="10"/>
  <c r="M5478" i="10"/>
  <c r="M5479" i="10"/>
  <c r="M5480" i="10"/>
  <c r="M5481" i="10"/>
  <c r="M5482" i="10"/>
  <c r="M5483" i="10"/>
  <c r="M5484" i="10"/>
  <c r="M5485" i="10"/>
  <c r="M5486" i="10"/>
  <c r="M5487" i="10"/>
  <c r="M5488" i="10"/>
  <c r="M5489" i="10"/>
  <c r="M5490" i="10"/>
  <c r="M5491" i="10"/>
  <c r="M5492" i="10"/>
  <c r="M5493" i="10"/>
  <c r="M5494" i="10"/>
  <c r="M5495" i="10"/>
  <c r="M5496" i="10"/>
  <c r="M5497" i="10"/>
  <c r="M5498" i="10"/>
  <c r="M5499" i="10"/>
  <c r="M5500" i="10"/>
  <c r="M5501" i="10"/>
  <c r="M5502" i="10"/>
  <c r="M5503" i="10"/>
  <c r="M5504" i="10"/>
  <c r="M5505" i="10"/>
  <c r="M5506" i="10"/>
  <c r="M5507" i="10"/>
  <c r="M5508" i="10"/>
  <c r="M5509" i="10"/>
  <c r="M5510" i="10"/>
  <c r="M5511" i="10"/>
  <c r="M5512" i="10"/>
  <c r="M5513" i="10"/>
  <c r="M5514" i="10"/>
  <c r="M5515" i="10"/>
  <c r="M5516" i="10"/>
  <c r="M5517" i="10"/>
  <c r="M5518" i="10"/>
  <c r="M5519" i="10"/>
  <c r="M5520" i="10"/>
  <c r="M5521" i="10"/>
  <c r="M5522" i="10"/>
  <c r="M5523" i="10"/>
  <c r="M5524" i="10"/>
  <c r="M5525" i="10"/>
  <c r="M5526" i="10"/>
  <c r="M5527" i="10"/>
  <c r="M5528" i="10"/>
  <c r="M5529" i="10"/>
  <c r="M5530" i="10"/>
  <c r="M5531" i="10"/>
  <c r="M5532" i="10"/>
  <c r="M5533" i="10"/>
  <c r="M5534" i="10"/>
  <c r="M5535" i="10"/>
  <c r="M5536" i="10"/>
  <c r="M5537" i="10"/>
  <c r="M5538" i="10"/>
  <c r="M5539" i="10"/>
  <c r="M5540" i="10"/>
  <c r="M5541" i="10"/>
  <c r="M5542" i="10"/>
  <c r="M5543" i="10"/>
  <c r="M5544" i="10"/>
  <c r="M5545" i="10"/>
  <c r="M5546" i="10"/>
  <c r="M5547" i="10"/>
  <c r="M5548" i="10"/>
  <c r="M5549" i="10"/>
  <c r="M5550" i="10"/>
  <c r="M5551" i="10"/>
  <c r="M5552" i="10"/>
  <c r="M5553" i="10"/>
  <c r="M5554" i="10"/>
  <c r="M5555" i="10"/>
  <c r="M5556" i="10"/>
  <c r="M5557" i="10"/>
  <c r="M5558" i="10"/>
  <c r="M5559" i="10"/>
  <c r="M5560" i="10"/>
  <c r="M5561" i="10"/>
  <c r="M5562" i="10"/>
  <c r="M5563" i="10"/>
  <c r="M5564" i="10"/>
  <c r="M5565" i="10"/>
  <c r="M5566" i="10"/>
  <c r="M5567" i="10"/>
  <c r="M5568" i="10"/>
  <c r="M5569" i="10"/>
  <c r="M5570" i="10"/>
  <c r="M5571" i="10"/>
  <c r="M5572" i="10"/>
  <c r="M5573" i="10"/>
  <c r="M5574" i="10"/>
  <c r="M5575" i="10"/>
  <c r="M5576" i="10"/>
  <c r="M5577" i="10"/>
  <c r="M5578" i="10"/>
  <c r="M5579" i="10"/>
  <c r="M5580" i="10"/>
  <c r="M5581" i="10"/>
  <c r="M5582" i="10"/>
  <c r="M5583" i="10"/>
  <c r="M5584" i="10"/>
  <c r="M5585" i="10"/>
  <c r="M5586" i="10"/>
  <c r="M5587" i="10"/>
  <c r="M5588" i="10"/>
  <c r="M5589" i="10"/>
  <c r="M5590" i="10"/>
  <c r="M5591" i="10"/>
  <c r="M5592" i="10"/>
  <c r="M5593" i="10"/>
  <c r="M5594" i="10"/>
  <c r="M5595" i="10"/>
  <c r="M5596" i="10"/>
  <c r="M5597" i="10"/>
  <c r="M5598" i="10"/>
  <c r="M5599" i="10"/>
  <c r="M5600" i="10"/>
  <c r="M5601" i="10"/>
  <c r="M5602" i="10"/>
  <c r="M5603" i="10"/>
  <c r="M5604" i="10"/>
  <c r="M5605" i="10"/>
  <c r="M5606" i="10"/>
  <c r="M5607" i="10"/>
  <c r="M5608" i="10"/>
  <c r="M5609" i="10"/>
  <c r="M5610" i="10"/>
  <c r="M5611" i="10"/>
  <c r="M5612" i="10"/>
  <c r="M5613" i="10"/>
  <c r="M5614" i="10"/>
  <c r="M5615" i="10"/>
  <c r="M5616" i="10"/>
  <c r="M5617" i="10"/>
  <c r="M5618" i="10"/>
  <c r="M5619" i="10"/>
  <c r="M5620" i="10"/>
  <c r="M5621" i="10"/>
  <c r="M5622" i="10"/>
  <c r="M5623" i="10"/>
  <c r="M5624" i="10"/>
  <c r="M5625" i="10"/>
  <c r="M5626" i="10"/>
  <c r="M5627" i="10"/>
  <c r="M5628" i="10"/>
  <c r="M5629" i="10"/>
  <c r="M5630" i="10"/>
  <c r="M5631" i="10"/>
  <c r="M5632" i="10"/>
  <c r="M5633" i="10"/>
  <c r="M5634" i="10"/>
  <c r="M5635" i="10"/>
  <c r="M5636" i="10"/>
  <c r="M5637" i="10"/>
  <c r="M5638" i="10"/>
  <c r="M5639" i="10"/>
  <c r="M5640" i="10"/>
  <c r="M5641" i="10"/>
  <c r="M5642" i="10"/>
  <c r="M5643" i="10"/>
  <c r="M5644" i="10"/>
  <c r="M5645" i="10"/>
  <c r="M5646" i="10"/>
  <c r="M5647" i="10"/>
  <c r="M5648" i="10"/>
  <c r="M5649" i="10"/>
  <c r="M5650" i="10"/>
  <c r="M5651" i="10"/>
  <c r="M5652" i="10"/>
  <c r="M5653" i="10"/>
  <c r="M5654" i="10"/>
  <c r="M5655" i="10"/>
  <c r="M5656" i="10"/>
  <c r="M5657" i="10"/>
  <c r="M5658" i="10"/>
  <c r="M5659" i="10"/>
  <c r="M5660" i="10"/>
  <c r="M5661" i="10"/>
  <c r="M5662" i="10"/>
  <c r="M5663" i="10"/>
  <c r="M5664" i="10"/>
  <c r="M5665" i="10"/>
  <c r="M5666" i="10"/>
  <c r="M5667" i="10"/>
  <c r="M5668" i="10"/>
  <c r="M5669" i="10"/>
  <c r="M5670" i="10"/>
  <c r="M5671" i="10"/>
  <c r="M5672" i="10"/>
  <c r="M5673" i="10"/>
  <c r="M5674" i="10"/>
  <c r="M5675" i="10"/>
  <c r="M5676" i="10"/>
  <c r="M5677" i="10"/>
  <c r="M5678" i="10"/>
  <c r="M5679" i="10"/>
  <c r="M5680" i="10"/>
  <c r="M5681" i="10"/>
  <c r="M5682" i="10"/>
  <c r="M5683" i="10"/>
  <c r="M5684" i="10"/>
  <c r="M5685" i="10"/>
  <c r="M5686" i="10"/>
  <c r="M5687" i="10"/>
  <c r="M5688" i="10"/>
  <c r="M5689" i="10"/>
  <c r="M5690" i="10"/>
  <c r="M5691" i="10"/>
  <c r="M5692" i="10"/>
  <c r="M5693" i="10"/>
  <c r="M5694" i="10"/>
  <c r="M5695" i="10"/>
  <c r="M5696" i="10"/>
  <c r="M5697" i="10"/>
  <c r="M5698" i="10"/>
  <c r="M5699" i="10"/>
  <c r="M5700" i="10"/>
  <c r="M5701" i="10"/>
  <c r="M5702" i="10"/>
  <c r="M5703" i="10"/>
  <c r="M5704" i="10"/>
  <c r="M5705" i="10"/>
  <c r="M5706" i="10"/>
  <c r="M5707" i="10"/>
  <c r="M5708" i="10"/>
  <c r="M5709" i="10"/>
  <c r="M5710" i="10"/>
  <c r="M5711" i="10"/>
  <c r="M5712" i="10"/>
  <c r="M5713" i="10"/>
  <c r="M5714" i="10"/>
  <c r="M5715" i="10"/>
  <c r="M5716" i="10"/>
  <c r="M5717" i="10"/>
  <c r="M5718" i="10"/>
  <c r="M5719" i="10"/>
  <c r="M5720" i="10"/>
  <c r="M5721" i="10"/>
  <c r="M5722" i="10"/>
  <c r="M5723" i="10"/>
  <c r="M5724" i="10"/>
  <c r="M5725" i="10"/>
  <c r="M5726" i="10"/>
  <c r="M5727" i="10"/>
  <c r="M5728" i="10"/>
  <c r="M5729" i="10"/>
  <c r="M5730" i="10"/>
  <c r="M5731" i="10"/>
  <c r="M5732" i="10"/>
  <c r="M5733" i="10"/>
  <c r="M5734" i="10"/>
  <c r="M5735" i="10"/>
  <c r="M5736" i="10"/>
  <c r="M5737" i="10"/>
  <c r="M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337" i="10"/>
  <c r="N2338" i="10"/>
  <c r="N2339" i="10"/>
  <c r="N2340" i="10"/>
  <c r="N2341" i="10"/>
  <c r="N2342" i="10"/>
  <c r="N2343" i="10"/>
  <c r="N2344" i="10"/>
  <c r="N2345" i="10"/>
  <c r="N2346" i="10"/>
  <c r="N2347" i="10"/>
  <c r="N2348" i="10"/>
  <c r="N2349" i="10"/>
  <c r="N2350" i="10"/>
  <c r="N2351" i="10"/>
  <c r="N2352" i="10"/>
  <c r="N2353" i="10"/>
  <c r="N2354" i="10"/>
  <c r="N2355" i="10"/>
  <c r="N2356" i="10"/>
  <c r="N2357" i="10"/>
  <c r="N2358" i="10"/>
  <c r="N2359" i="10"/>
  <c r="N2360" i="10"/>
  <c r="N2361" i="10"/>
  <c r="N2362" i="10"/>
  <c r="N2363" i="10"/>
  <c r="N2364" i="10"/>
  <c r="N2365" i="10"/>
  <c r="N2366" i="10"/>
  <c r="N2367" i="10"/>
  <c r="N2368" i="10"/>
  <c r="N2369" i="10"/>
  <c r="N2370" i="10"/>
  <c r="N2371" i="10"/>
  <c r="N2372" i="10"/>
  <c r="N2373" i="10"/>
  <c r="N2374" i="10"/>
  <c r="N2375" i="10"/>
  <c r="N2376" i="10"/>
  <c r="N2377" i="10"/>
  <c r="N2378" i="10"/>
  <c r="N2379" i="10"/>
  <c r="N2380" i="10"/>
  <c r="N2381" i="10"/>
  <c r="N2382" i="10"/>
  <c r="N2383" i="10"/>
  <c r="N2384" i="10"/>
  <c r="N2385" i="10"/>
  <c r="N2386" i="10"/>
  <c r="N2387" i="10"/>
  <c r="N2388" i="10"/>
  <c r="N2389" i="10"/>
  <c r="N2390" i="10"/>
  <c r="N2391" i="10"/>
  <c r="N2392" i="10"/>
  <c r="N2393" i="10"/>
  <c r="N2394" i="10"/>
  <c r="N2395" i="10"/>
  <c r="N2396" i="10"/>
  <c r="N2397" i="10"/>
  <c r="N2398" i="10"/>
  <c r="N2399" i="10"/>
  <c r="N2400" i="10"/>
  <c r="N2401" i="10"/>
  <c r="N2402" i="10"/>
  <c r="N2403" i="10"/>
  <c r="N2404" i="10"/>
  <c r="N2405" i="10"/>
  <c r="N2406" i="10"/>
  <c r="N2407" i="10"/>
  <c r="N2408" i="10"/>
  <c r="N2409" i="10"/>
  <c r="N2410" i="10"/>
  <c r="N2411" i="10"/>
  <c r="N2412" i="10"/>
  <c r="N2413" i="10"/>
  <c r="N2414" i="10"/>
  <c r="N2415" i="10"/>
  <c r="N2416" i="10"/>
  <c r="N2417" i="10"/>
  <c r="N2418" i="10"/>
  <c r="N2419" i="10"/>
  <c r="N2420" i="10"/>
  <c r="N2421" i="10"/>
  <c r="N2422" i="10"/>
  <c r="N2423" i="10"/>
  <c r="N2424" i="10"/>
  <c r="N2425" i="10"/>
  <c r="N2426" i="10"/>
  <c r="N2427" i="10"/>
  <c r="N2428" i="10"/>
  <c r="N2429" i="10"/>
  <c r="N2430" i="10"/>
  <c r="N2431" i="10"/>
  <c r="N2432" i="10"/>
  <c r="N2433" i="10"/>
  <c r="N2434" i="10"/>
  <c r="N2435" i="10"/>
  <c r="N2436" i="10"/>
  <c r="N2437" i="10"/>
  <c r="N2438" i="10"/>
  <c r="N2439" i="10"/>
  <c r="N2440" i="10"/>
  <c r="N2441" i="10"/>
  <c r="N2442" i="10"/>
  <c r="N2443" i="10"/>
  <c r="N2444" i="10"/>
  <c r="N2445" i="10"/>
  <c r="N2446" i="10"/>
  <c r="N2447" i="10"/>
  <c r="N2448" i="10"/>
  <c r="N2449" i="10"/>
  <c r="N2450" i="10"/>
  <c r="N2451" i="10"/>
  <c r="N2452" i="10"/>
  <c r="N2453" i="10"/>
  <c r="N2454" i="10"/>
  <c r="N2455" i="10"/>
  <c r="N2456" i="10"/>
  <c r="N2457" i="10"/>
  <c r="N2458" i="10"/>
  <c r="N2459" i="10"/>
  <c r="N2460" i="10"/>
  <c r="N2461" i="10"/>
  <c r="N2462" i="10"/>
  <c r="N2463" i="10"/>
  <c r="N2464" i="10"/>
  <c r="N2465" i="10"/>
  <c r="N2466" i="10"/>
  <c r="N2467" i="10"/>
  <c r="N2468" i="10"/>
  <c r="N2469" i="10"/>
  <c r="N2470" i="10"/>
  <c r="N2471" i="10"/>
  <c r="N2472" i="10"/>
  <c r="N2473" i="10"/>
  <c r="N2474" i="10"/>
  <c r="N2475" i="10"/>
  <c r="N2476" i="10"/>
  <c r="N2477" i="10"/>
  <c r="N2478" i="10"/>
  <c r="N2479" i="10"/>
  <c r="N2480" i="10"/>
  <c r="N2481" i="10"/>
  <c r="N2482" i="10"/>
  <c r="N2483" i="10"/>
  <c r="N2484" i="10"/>
  <c r="N2485" i="10"/>
  <c r="N2486" i="10"/>
  <c r="N2487" i="10"/>
  <c r="N2488" i="10"/>
  <c r="N2489" i="10"/>
  <c r="N2490" i="10"/>
  <c r="N2491" i="10"/>
  <c r="N2492" i="10"/>
  <c r="N2493" i="10"/>
  <c r="N2494" i="10"/>
  <c r="N2495" i="10"/>
  <c r="N2496" i="10"/>
  <c r="N2497" i="10"/>
  <c r="N2498" i="10"/>
  <c r="N2499" i="10"/>
  <c r="N2500" i="10"/>
  <c r="N2501" i="10"/>
  <c r="N2502" i="10"/>
  <c r="N2503" i="10"/>
  <c r="N2504" i="10"/>
  <c r="N2505" i="10"/>
  <c r="N2506" i="10"/>
  <c r="N2507" i="10"/>
  <c r="N2508" i="10"/>
  <c r="N2509" i="10"/>
  <c r="N2510" i="10"/>
  <c r="N2511" i="10"/>
  <c r="N2512" i="10"/>
  <c r="N2513" i="10"/>
  <c r="N2514" i="10"/>
  <c r="N2515" i="10"/>
  <c r="N2516" i="10"/>
  <c r="N2517" i="10"/>
  <c r="N2518" i="10"/>
  <c r="N2519" i="10"/>
  <c r="N2520" i="10"/>
  <c r="N2521" i="10"/>
  <c r="N2522" i="10"/>
  <c r="N2523" i="10"/>
  <c r="N2524" i="10"/>
  <c r="N2525" i="10"/>
  <c r="N2526" i="10"/>
  <c r="N2527" i="10"/>
  <c r="N2528" i="10"/>
  <c r="N2529" i="10"/>
  <c r="N2530" i="10"/>
  <c r="N2531" i="10"/>
  <c r="N2532" i="10"/>
  <c r="N2533" i="10"/>
  <c r="N2534" i="10"/>
  <c r="N2535" i="10"/>
  <c r="N2536" i="10"/>
  <c r="N2537" i="10"/>
  <c r="N2538" i="10"/>
  <c r="N2539" i="10"/>
  <c r="N2540" i="10"/>
  <c r="N2541" i="10"/>
  <c r="N2542" i="10"/>
  <c r="N2543" i="10"/>
  <c r="N2544" i="10"/>
  <c r="N2545" i="10"/>
  <c r="N2546" i="10"/>
  <c r="N2547" i="10"/>
  <c r="N2548" i="10"/>
  <c r="N2549" i="10"/>
  <c r="N2550" i="10"/>
  <c r="N2551" i="10"/>
  <c r="N2552" i="10"/>
  <c r="N2553" i="10"/>
  <c r="N2554" i="10"/>
  <c r="N2555" i="10"/>
  <c r="N2556" i="10"/>
  <c r="N2557" i="10"/>
  <c r="N2558" i="10"/>
  <c r="N2559" i="10"/>
  <c r="N2560" i="10"/>
  <c r="N2561" i="10"/>
  <c r="N2562" i="10"/>
  <c r="N2563" i="10"/>
  <c r="N2564" i="10"/>
  <c r="N2565" i="10"/>
  <c r="N2566" i="10"/>
  <c r="N2567" i="10"/>
  <c r="N2568" i="10"/>
  <c r="N2569" i="10"/>
  <c r="N2570" i="10"/>
  <c r="N2571" i="10"/>
  <c r="N2572" i="10"/>
  <c r="N2573" i="10"/>
  <c r="N2574" i="10"/>
  <c r="N2575" i="10"/>
  <c r="N2576" i="10"/>
  <c r="N2577" i="10"/>
  <c r="N2578" i="10"/>
  <c r="N2579" i="10"/>
  <c r="N2580" i="10"/>
  <c r="N2581" i="10"/>
  <c r="N2582" i="10"/>
  <c r="N2583" i="10"/>
  <c r="N2584" i="10"/>
  <c r="N2585" i="10"/>
  <c r="N2586" i="10"/>
  <c r="N2587" i="10"/>
  <c r="N2588" i="10"/>
  <c r="N2589" i="10"/>
  <c r="N2590" i="10"/>
  <c r="N2591" i="10"/>
  <c r="N2592" i="10"/>
  <c r="N2593" i="10"/>
  <c r="N2594" i="10"/>
  <c r="N2595" i="10"/>
  <c r="N2596" i="10"/>
  <c r="N2597" i="10"/>
  <c r="N2598" i="10"/>
  <c r="N2599" i="10"/>
  <c r="N2600" i="10"/>
  <c r="N2601" i="10"/>
  <c r="N2602" i="10"/>
  <c r="N2603" i="10"/>
  <c r="N2604" i="10"/>
  <c r="N2605" i="10"/>
  <c r="N2606" i="10"/>
  <c r="N2607" i="10"/>
  <c r="N2608" i="10"/>
  <c r="N2609" i="10"/>
  <c r="N2610" i="10"/>
  <c r="N2611" i="10"/>
  <c r="N2612" i="10"/>
  <c r="N2613" i="10"/>
  <c r="N2614" i="10"/>
  <c r="N2615" i="10"/>
  <c r="N2616" i="10"/>
  <c r="N2617" i="10"/>
  <c r="N2618" i="10"/>
  <c r="N2619" i="10"/>
  <c r="N2620" i="10"/>
  <c r="N2621" i="10"/>
  <c r="N2622" i="10"/>
  <c r="N2623" i="10"/>
  <c r="N2624" i="10"/>
  <c r="N2625" i="10"/>
  <c r="N2626" i="10"/>
  <c r="N2627" i="10"/>
  <c r="N2628" i="10"/>
  <c r="N2629" i="10"/>
  <c r="N2630" i="10"/>
  <c r="N2631" i="10"/>
  <c r="N2632" i="10"/>
  <c r="N2633" i="10"/>
  <c r="N2634" i="10"/>
  <c r="N2635" i="10"/>
  <c r="N2636" i="10"/>
  <c r="N2637" i="10"/>
  <c r="N2638" i="10"/>
  <c r="N2639" i="10"/>
  <c r="N2640" i="10"/>
  <c r="N2641" i="10"/>
  <c r="N2642" i="10"/>
  <c r="N2643" i="10"/>
  <c r="N2644" i="10"/>
  <c r="N2645" i="10"/>
  <c r="N2646" i="10"/>
  <c r="N2647" i="10"/>
  <c r="N2648" i="10"/>
  <c r="N2649" i="10"/>
  <c r="N2650" i="10"/>
  <c r="N2651" i="10"/>
  <c r="N2652" i="10"/>
  <c r="N2653" i="10"/>
  <c r="N2654" i="10"/>
  <c r="N2655" i="10"/>
  <c r="N2656" i="10"/>
  <c r="N2657" i="10"/>
  <c r="N2658" i="10"/>
  <c r="N2659" i="10"/>
  <c r="N2660" i="10"/>
  <c r="N2661" i="10"/>
  <c r="N2662" i="10"/>
  <c r="N2663" i="10"/>
  <c r="N2664" i="10"/>
  <c r="N2665" i="10"/>
  <c r="N2666" i="10"/>
  <c r="N2667" i="10"/>
  <c r="N2668" i="10"/>
  <c r="N2669" i="10"/>
  <c r="N2670" i="10"/>
  <c r="N2671" i="10"/>
  <c r="N2672" i="10"/>
  <c r="N2673" i="10"/>
  <c r="N2674" i="10"/>
  <c r="N2675" i="10"/>
  <c r="N2676" i="10"/>
  <c r="N2677" i="10"/>
  <c r="N2678" i="10"/>
  <c r="N2679" i="10"/>
  <c r="N2680" i="10"/>
  <c r="N2681" i="10"/>
  <c r="N2682" i="10"/>
  <c r="N2683" i="10"/>
  <c r="N2684" i="10"/>
  <c r="N2685" i="10"/>
  <c r="N2686" i="10"/>
  <c r="N2687" i="10"/>
  <c r="N2688" i="10"/>
  <c r="N2689" i="10"/>
  <c r="N2690" i="10"/>
  <c r="N2691" i="10"/>
  <c r="N2692" i="10"/>
  <c r="N2693" i="10"/>
  <c r="N2694" i="10"/>
  <c r="N2695" i="10"/>
  <c r="N2696" i="10"/>
  <c r="N2697" i="10"/>
  <c r="N2698" i="10"/>
  <c r="N2699" i="10"/>
  <c r="N2700" i="10"/>
  <c r="N2701" i="10"/>
  <c r="N2702" i="10"/>
  <c r="N2703" i="10"/>
  <c r="N2704" i="10"/>
  <c r="N2705" i="10"/>
  <c r="N2706" i="10"/>
  <c r="N2707" i="10"/>
  <c r="N2708" i="10"/>
  <c r="N2709" i="10"/>
  <c r="N2710" i="10"/>
  <c r="N2711" i="10"/>
  <c r="N2712" i="10"/>
  <c r="N2713" i="10"/>
  <c r="N2714" i="10"/>
  <c r="N2715" i="10"/>
  <c r="N2716" i="10"/>
  <c r="N2717" i="10"/>
  <c r="N2718" i="10"/>
  <c r="N2719" i="10"/>
  <c r="N2720" i="10"/>
  <c r="N2721" i="10"/>
  <c r="N2722" i="10"/>
  <c r="N2723" i="10"/>
  <c r="N2724" i="10"/>
  <c r="N2725" i="10"/>
  <c r="N2726" i="10"/>
  <c r="N2727" i="10"/>
  <c r="N2728" i="10"/>
  <c r="N2729" i="10"/>
  <c r="N2730" i="10"/>
  <c r="N2731" i="10"/>
  <c r="N2732" i="10"/>
  <c r="N2733" i="10"/>
  <c r="N2734" i="10"/>
  <c r="N2735" i="10"/>
  <c r="N2736" i="10"/>
  <c r="N2737" i="10"/>
  <c r="N2738" i="10"/>
  <c r="N2739" i="10"/>
  <c r="N2740" i="10"/>
  <c r="N2741" i="10"/>
  <c r="N2742" i="10"/>
  <c r="N2743" i="10"/>
  <c r="N2744" i="10"/>
  <c r="N2745" i="10"/>
  <c r="N2746" i="10"/>
  <c r="N2747" i="10"/>
  <c r="N2748" i="10"/>
  <c r="N2749" i="10"/>
  <c r="N2750" i="10"/>
  <c r="N2751" i="10"/>
  <c r="N2752" i="10"/>
  <c r="N2753" i="10"/>
  <c r="N2754" i="10"/>
  <c r="N2755" i="10"/>
  <c r="N2756" i="10"/>
  <c r="N2757" i="10"/>
  <c r="N2758" i="10"/>
  <c r="N2759" i="10"/>
  <c r="N2760" i="10"/>
  <c r="N2761" i="10"/>
  <c r="N2762" i="10"/>
  <c r="N2763" i="10"/>
  <c r="N2764" i="10"/>
  <c r="N2765" i="10"/>
  <c r="N2766" i="10"/>
  <c r="N2767" i="10"/>
  <c r="N2768" i="10"/>
  <c r="N2769" i="10"/>
  <c r="N2770" i="10"/>
  <c r="N2771" i="10"/>
  <c r="N2772" i="10"/>
  <c r="N2773" i="10"/>
  <c r="N2774" i="10"/>
  <c r="N2775" i="10"/>
  <c r="N2776" i="10"/>
  <c r="N2777" i="10"/>
  <c r="N2778" i="10"/>
  <c r="N2779" i="10"/>
  <c r="N2780" i="10"/>
  <c r="N2781" i="10"/>
  <c r="N2782" i="10"/>
  <c r="N2783" i="10"/>
  <c r="N2784" i="10"/>
  <c r="N2785" i="10"/>
  <c r="N2786" i="10"/>
  <c r="N2787" i="10"/>
  <c r="N2788" i="10"/>
  <c r="N2789" i="10"/>
  <c r="N2790" i="10"/>
  <c r="N2791" i="10"/>
  <c r="N2792" i="10"/>
  <c r="N2793" i="10"/>
  <c r="N2794" i="10"/>
  <c r="N2795" i="10"/>
  <c r="N2796" i="10"/>
  <c r="N2797" i="10"/>
  <c r="N2798" i="10"/>
  <c r="N2799" i="10"/>
  <c r="N2800" i="10"/>
  <c r="N2801" i="10"/>
  <c r="N2802" i="10"/>
  <c r="N2803" i="10"/>
  <c r="N2804" i="10"/>
  <c r="N2805" i="10"/>
  <c r="N2806" i="10"/>
  <c r="N2807" i="10"/>
  <c r="N2808" i="10"/>
  <c r="N2809" i="10"/>
  <c r="N2810" i="10"/>
  <c r="N2811" i="10"/>
  <c r="N2812" i="10"/>
  <c r="N2813" i="10"/>
  <c r="N2814" i="10"/>
  <c r="N2815" i="10"/>
  <c r="N2816" i="10"/>
  <c r="N2817" i="10"/>
  <c r="N2818" i="10"/>
  <c r="N2819" i="10"/>
  <c r="N2820" i="10"/>
  <c r="N2821" i="10"/>
  <c r="N2822" i="10"/>
  <c r="N2823" i="10"/>
  <c r="N2824" i="10"/>
  <c r="N2825" i="10"/>
  <c r="N2826" i="10"/>
  <c r="N2827" i="10"/>
  <c r="N2828" i="10"/>
  <c r="N2829" i="10"/>
  <c r="N2830" i="10"/>
  <c r="N2831" i="10"/>
  <c r="N2832" i="10"/>
  <c r="N2833" i="10"/>
  <c r="N2834" i="10"/>
  <c r="N2835" i="10"/>
  <c r="N2836" i="10"/>
  <c r="N2837" i="10"/>
  <c r="N2838" i="10"/>
  <c r="N2839" i="10"/>
  <c r="N2840" i="10"/>
  <c r="N2841" i="10"/>
  <c r="N2842" i="10"/>
  <c r="N2843" i="10"/>
  <c r="N2844" i="10"/>
  <c r="N2845" i="10"/>
  <c r="N2846" i="10"/>
  <c r="N2847" i="10"/>
  <c r="N2848" i="10"/>
  <c r="N2849" i="10"/>
  <c r="N2850" i="10"/>
  <c r="N2851" i="10"/>
  <c r="N2852" i="10"/>
  <c r="N2853" i="10"/>
  <c r="N2854" i="10"/>
  <c r="N2855" i="10"/>
  <c r="N2856" i="10"/>
  <c r="N2857" i="10"/>
  <c r="N2858" i="10"/>
  <c r="N2859" i="10"/>
  <c r="N2860" i="10"/>
  <c r="N2861" i="10"/>
  <c r="N2862" i="10"/>
  <c r="N2863" i="10"/>
  <c r="N2864" i="10"/>
  <c r="N2865" i="10"/>
  <c r="N2866" i="10"/>
  <c r="N2867" i="10"/>
  <c r="N2868" i="10"/>
  <c r="N2869" i="10"/>
  <c r="N2870" i="10"/>
  <c r="N2871" i="10"/>
  <c r="N2872" i="10"/>
  <c r="N2873" i="10"/>
  <c r="N2874" i="10"/>
  <c r="N2875" i="10"/>
  <c r="N2876" i="10"/>
  <c r="N2877" i="10"/>
  <c r="N2878" i="10"/>
  <c r="N2879" i="10"/>
  <c r="N2880" i="10"/>
  <c r="N2881" i="10"/>
  <c r="N2882" i="10"/>
  <c r="N2883" i="10"/>
  <c r="N2884" i="10"/>
  <c r="N2885" i="10"/>
  <c r="N2886" i="10"/>
  <c r="N2887" i="10"/>
  <c r="N2888" i="10"/>
  <c r="N2889" i="10"/>
  <c r="N2890" i="10"/>
  <c r="N2891" i="10"/>
  <c r="N2892" i="10"/>
  <c r="N2893" i="10"/>
  <c r="N2894" i="10"/>
  <c r="N2895" i="10"/>
  <c r="N2896" i="10"/>
  <c r="N2897" i="10"/>
  <c r="N2898" i="10"/>
  <c r="N2899" i="10"/>
  <c r="N2900" i="10"/>
  <c r="N2901" i="10"/>
  <c r="N2902" i="10"/>
  <c r="N2903" i="10"/>
  <c r="N2904" i="10"/>
  <c r="N2905" i="10"/>
  <c r="N2906" i="10"/>
  <c r="N2907" i="10"/>
  <c r="N2908" i="10"/>
  <c r="N2909" i="10"/>
  <c r="N2910" i="10"/>
  <c r="N2911" i="10"/>
  <c r="N2912" i="10"/>
  <c r="N2913" i="10"/>
  <c r="N2914" i="10"/>
  <c r="N2915" i="10"/>
  <c r="N2916" i="10"/>
  <c r="N2917" i="10"/>
  <c r="N2918" i="10"/>
  <c r="N2919" i="10"/>
  <c r="N2920" i="10"/>
  <c r="N2921" i="10"/>
  <c r="N2922" i="10"/>
  <c r="N2923" i="10"/>
  <c r="N2924" i="10"/>
  <c r="N2925" i="10"/>
  <c r="N2926" i="10"/>
  <c r="N2927" i="10"/>
  <c r="N2928" i="10"/>
  <c r="N2929" i="10"/>
  <c r="N2930" i="10"/>
  <c r="N2931" i="10"/>
  <c r="N2932" i="10"/>
  <c r="N2933" i="10"/>
  <c r="N2934" i="10"/>
  <c r="N2935" i="10"/>
  <c r="N2936" i="10"/>
  <c r="N2937" i="10"/>
  <c r="N2938" i="10"/>
  <c r="N2939" i="10"/>
  <c r="N2940" i="10"/>
  <c r="N2941" i="10"/>
  <c r="N2942" i="10"/>
  <c r="N2943" i="10"/>
  <c r="N2944" i="10"/>
  <c r="N2945" i="10"/>
  <c r="N2946" i="10"/>
  <c r="N2947" i="10"/>
  <c r="N2948" i="10"/>
  <c r="N2949" i="10"/>
  <c r="N2950" i="10"/>
  <c r="N2951" i="10"/>
  <c r="N2952" i="10"/>
  <c r="N2953" i="10"/>
  <c r="N2954" i="10"/>
  <c r="N2955" i="10"/>
  <c r="N2956" i="10"/>
  <c r="N2957" i="10"/>
  <c r="N2958" i="10"/>
  <c r="N2959" i="10"/>
  <c r="N2960" i="10"/>
  <c r="N2961" i="10"/>
  <c r="N2962" i="10"/>
  <c r="N2963" i="10"/>
  <c r="N2964" i="10"/>
  <c r="N2965" i="10"/>
  <c r="N2966" i="10"/>
  <c r="N2967" i="10"/>
  <c r="N2968" i="10"/>
  <c r="N2969" i="10"/>
  <c r="N2970" i="10"/>
  <c r="N2971" i="10"/>
  <c r="N2972" i="10"/>
  <c r="N2973" i="10"/>
  <c r="N2974" i="10"/>
  <c r="N2975" i="10"/>
  <c r="N2976" i="10"/>
  <c r="N2977" i="10"/>
  <c r="N2978" i="10"/>
  <c r="N2979" i="10"/>
  <c r="N2980" i="10"/>
  <c r="N2981" i="10"/>
  <c r="N2982" i="10"/>
  <c r="N2983" i="10"/>
  <c r="N2984" i="10"/>
  <c r="N2985" i="10"/>
  <c r="N2986" i="10"/>
  <c r="N2987" i="10"/>
  <c r="N2988" i="10"/>
  <c r="N2989" i="10"/>
  <c r="N2990" i="10"/>
  <c r="N2991" i="10"/>
  <c r="N2992" i="10"/>
  <c r="N2993" i="10"/>
  <c r="N2994" i="10"/>
  <c r="N2995" i="10"/>
  <c r="N2996" i="10"/>
  <c r="N2997" i="10"/>
  <c r="N2998" i="10"/>
  <c r="N2999" i="10"/>
  <c r="N3000" i="10"/>
  <c r="N3001" i="10"/>
  <c r="N3002" i="10"/>
  <c r="N3003" i="10"/>
  <c r="N3004" i="10"/>
  <c r="N3005" i="10"/>
  <c r="N3006" i="10"/>
  <c r="N3007" i="10"/>
  <c r="N3008" i="10"/>
  <c r="N3009" i="10"/>
  <c r="N3010" i="10"/>
  <c r="N3011" i="10"/>
  <c r="N3012" i="10"/>
  <c r="N3013" i="10"/>
  <c r="N3014" i="10"/>
  <c r="N3015" i="10"/>
  <c r="N3016" i="10"/>
  <c r="N3017" i="10"/>
  <c r="N3018" i="10"/>
  <c r="N3019" i="10"/>
  <c r="N3020" i="10"/>
  <c r="N3021" i="10"/>
  <c r="N3022" i="10"/>
  <c r="N3023" i="10"/>
  <c r="N3024" i="10"/>
  <c r="N3025" i="10"/>
  <c r="N3026" i="10"/>
  <c r="N3027" i="10"/>
  <c r="N3028" i="10"/>
  <c r="N3029" i="10"/>
  <c r="N3030" i="10"/>
  <c r="N3031" i="10"/>
  <c r="N3032" i="10"/>
  <c r="N3033" i="10"/>
  <c r="N3034" i="10"/>
  <c r="N3035" i="10"/>
  <c r="N3036" i="10"/>
  <c r="N3037" i="10"/>
  <c r="N3038" i="10"/>
  <c r="N3039" i="10"/>
  <c r="N3040" i="10"/>
  <c r="N3041" i="10"/>
  <c r="N3042" i="10"/>
  <c r="N3043" i="10"/>
  <c r="N3044" i="10"/>
  <c r="N3045" i="10"/>
  <c r="N3046" i="10"/>
  <c r="N3047" i="10"/>
  <c r="N3048" i="10"/>
  <c r="N3049" i="10"/>
  <c r="N3050" i="10"/>
  <c r="N3051" i="10"/>
  <c r="N3052" i="10"/>
  <c r="N3053" i="10"/>
  <c r="N3054" i="10"/>
  <c r="N3055" i="10"/>
  <c r="N3056" i="10"/>
  <c r="N3057" i="10"/>
  <c r="N3058" i="10"/>
  <c r="N3059" i="10"/>
  <c r="N3060" i="10"/>
  <c r="N3061" i="10"/>
  <c r="N3062" i="10"/>
  <c r="N3063" i="10"/>
  <c r="N3064" i="10"/>
  <c r="N3065" i="10"/>
  <c r="N3066" i="10"/>
  <c r="N3067" i="10"/>
  <c r="N3068" i="10"/>
  <c r="N3069" i="10"/>
  <c r="N3070" i="10"/>
  <c r="N3071" i="10"/>
  <c r="N3072" i="10"/>
  <c r="N3073" i="10"/>
  <c r="N3074" i="10"/>
  <c r="N3075" i="10"/>
  <c r="N3076" i="10"/>
  <c r="N3077" i="10"/>
  <c r="N3078" i="10"/>
  <c r="N3079" i="10"/>
  <c r="N3080" i="10"/>
  <c r="N3081" i="10"/>
  <c r="N3082" i="10"/>
  <c r="N3083" i="10"/>
  <c r="N3084" i="10"/>
  <c r="N3085" i="10"/>
  <c r="N3086" i="10"/>
  <c r="N3087" i="10"/>
  <c r="N3088" i="10"/>
  <c r="N3089" i="10"/>
  <c r="N3090" i="10"/>
  <c r="N3091" i="10"/>
  <c r="N3092" i="10"/>
  <c r="N3093" i="10"/>
  <c r="N3094" i="10"/>
  <c r="N3095" i="10"/>
  <c r="N3096" i="10"/>
  <c r="N3097" i="10"/>
  <c r="N3098" i="10"/>
  <c r="N3099" i="10"/>
  <c r="N3100" i="10"/>
  <c r="N3101" i="10"/>
  <c r="N3102" i="10"/>
  <c r="N3103" i="10"/>
  <c r="N3104" i="10"/>
  <c r="N3105" i="10"/>
  <c r="N3106" i="10"/>
  <c r="N3107" i="10"/>
  <c r="N3108" i="10"/>
  <c r="N3109" i="10"/>
  <c r="N3110" i="10"/>
  <c r="N3111" i="10"/>
  <c r="N3112" i="10"/>
  <c r="N3113" i="10"/>
  <c r="N3114" i="10"/>
  <c r="N3115" i="10"/>
  <c r="N3116" i="10"/>
  <c r="N3117" i="10"/>
  <c r="N3118" i="10"/>
  <c r="N3119" i="10"/>
  <c r="N3120" i="10"/>
  <c r="N3121" i="10"/>
  <c r="N3122" i="10"/>
  <c r="N3123" i="10"/>
  <c r="N3124" i="10"/>
  <c r="N3125" i="10"/>
  <c r="N3126" i="10"/>
  <c r="N3127" i="10"/>
  <c r="N3128" i="10"/>
  <c r="N3129" i="10"/>
  <c r="N3130" i="10"/>
  <c r="N3131" i="10"/>
  <c r="N3132" i="10"/>
  <c r="N3133" i="10"/>
  <c r="N3134" i="10"/>
  <c r="N3135" i="10"/>
  <c r="N3136" i="10"/>
  <c r="N3137" i="10"/>
  <c r="N3138" i="10"/>
  <c r="N3139" i="10"/>
  <c r="N3140" i="10"/>
  <c r="N3141" i="10"/>
  <c r="N3142" i="10"/>
  <c r="N3143" i="10"/>
  <c r="N3144" i="10"/>
  <c r="N3145" i="10"/>
  <c r="N3146" i="10"/>
  <c r="N3147" i="10"/>
  <c r="N3148" i="10"/>
  <c r="N3149" i="10"/>
  <c r="N3150" i="10"/>
  <c r="N3151" i="10"/>
  <c r="N3152" i="10"/>
  <c r="N3153" i="10"/>
  <c r="N3154" i="10"/>
  <c r="N3155" i="10"/>
  <c r="N3156" i="10"/>
  <c r="N3157" i="10"/>
  <c r="N3158" i="10"/>
  <c r="N3159" i="10"/>
  <c r="N3160" i="10"/>
  <c r="N3161" i="10"/>
  <c r="N3162" i="10"/>
  <c r="N3163" i="10"/>
  <c r="N3164" i="10"/>
  <c r="N3165" i="10"/>
  <c r="N3166" i="10"/>
  <c r="N3167" i="10"/>
  <c r="N3168" i="10"/>
  <c r="N3169" i="10"/>
  <c r="N3170" i="10"/>
  <c r="N3171" i="10"/>
  <c r="N3172" i="10"/>
  <c r="N3173" i="10"/>
  <c r="N3174" i="10"/>
  <c r="N3175" i="10"/>
  <c r="N3176" i="10"/>
  <c r="N3177" i="10"/>
  <c r="N3178" i="10"/>
  <c r="N3179" i="10"/>
  <c r="N3180" i="10"/>
  <c r="N3181" i="10"/>
  <c r="N3182" i="10"/>
  <c r="N3183" i="10"/>
  <c r="N3184" i="10"/>
  <c r="N3185" i="10"/>
  <c r="N3186" i="10"/>
  <c r="N3187" i="10"/>
  <c r="N3188" i="10"/>
  <c r="N3189" i="10"/>
  <c r="N3190" i="10"/>
  <c r="N3191" i="10"/>
  <c r="N3192" i="10"/>
  <c r="N3193" i="10"/>
  <c r="N3194" i="10"/>
  <c r="N3195" i="10"/>
  <c r="N3196" i="10"/>
  <c r="N3197" i="10"/>
  <c r="N3198" i="10"/>
  <c r="N3199" i="10"/>
  <c r="N3200" i="10"/>
  <c r="N3201" i="10"/>
  <c r="N3202" i="10"/>
  <c r="N3203" i="10"/>
  <c r="N3204" i="10"/>
  <c r="N3205" i="10"/>
  <c r="N3206" i="10"/>
  <c r="N3207" i="10"/>
  <c r="N3208" i="10"/>
  <c r="N3209" i="10"/>
  <c r="N3210" i="10"/>
  <c r="N3211" i="10"/>
  <c r="N3212" i="10"/>
  <c r="N3213" i="10"/>
  <c r="N3214" i="10"/>
  <c r="N3215" i="10"/>
  <c r="N3216" i="10"/>
  <c r="N3217" i="10"/>
  <c r="N3218" i="10"/>
  <c r="N3219" i="10"/>
  <c r="N3220" i="10"/>
  <c r="N3221" i="10"/>
  <c r="N3222" i="10"/>
  <c r="N3223" i="10"/>
  <c r="N3224" i="10"/>
  <c r="N3225" i="10"/>
  <c r="N3226" i="10"/>
  <c r="N3227" i="10"/>
  <c r="N3228" i="10"/>
  <c r="N3229" i="10"/>
  <c r="N3230" i="10"/>
  <c r="N3231" i="10"/>
  <c r="N3232" i="10"/>
  <c r="N3233" i="10"/>
  <c r="N3234" i="10"/>
  <c r="N3235" i="10"/>
  <c r="N3236" i="10"/>
  <c r="N3237" i="10"/>
  <c r="N3238" i="10"/>
  <c r="N3239" i="10"/>
  <c r="N3240" i="10"/>
  <c r="N3241" i="10"/>
  <c r="N3242" i="10"/>
  <c r="N3243" i="10"/>
  <c r="N3244" i="10"/>
  <c r="N3245" i="10"/>
  <c r="N3246" i="10"/>
  <c r="N3247" i="10"/>
  <c r="N3248" i="10"/>
  <c r="N3249" i="10"/>
  <c r="N3250" i="10"/>
  <c r="N3251" i="10"/>
  <c r="N3252" i="10"/>
  <c r="N3253" i="10"/>
  <c r="N3254" i="10"/>
  <c r="N3255" i="10"/>
  <c r="N3256" i="10"/>
  <c r="N3257" i="10"/>
  <c r="N3258" i="10"/>
  <c r="N3259" i="10"/>
  <c r="N3260" i="10"/>
  <c r="N3261" i="10"/>
  <c r="N3262" i="10"/>
  <c r="N3263" i="10"/>
  <c r="N3264" i="10"/>
  <c r="N3265" i="10"/>
  <c r="N3266" i="10"/>
  <c r="N3267" i="10"/>
  <c r="N3268" i="10"/>
  <c r="N3269" i="10"/>
  <c r="N3270" i="10"/>
  <c r="N3271" i="10"/>
  <c r="N3272" i="10"/>
  <c r="N3273" i="10"/>
  <c r="N3274" i="10"/>
  <c r="N3275" i="10"/>
  <c r="N3276" i="10"/>
  <c r="N3277" i="10"/>
  <c r="N3278" i="10"/>
  <c r="N3279" i="10"/>
  <c r="N3280" i="10"/>
  <c r="N3281" i="10"/>
  <c r="N3282" i="10"/>
  <c r="N3283" i="10"/>
  <c r="N3284" i="10"/>
  <c r="N3285" i="10"/>
  <c r="N3286" i="10"/>
  <c r="N3287" i="10"/>
  <c r="N3288" i="10"/>
  <c r="N3289" i="10"/>
  <c r="N3290" i="10"/>
  <c r="N3291" i="10"/>
  <c r="N3292" i="10"/>
  <c r="N3293" i="10"/>
  <c r="N3294" i="10"/>
  <c r="N3295" i="10"/>
  <c r="N3296" i="10"/>
  <c r="N3297" i="10"/>
  <c r="N3298" i="10"/>
  <c r="N3299" i="10"/>
  <c r="N3300" i="10"/>
  <c r="N3301" i="10"/>
  <c r="N3302" i="10"/>
  <c r="N3303" i="10"/>
  <c r="N3304" i="10"/>
  <c r="N3305" i="10"/>
  <c r="N3306" i="10"/>
  <c r="N3307" i="10"/>
  <c r="N3308" i="10"/>
  <c r="N3309" i="10"/>
  <c r="N3310" i="10"/>
  <c r="N3311" i="10"/>
  <c r="N3312" i="10"/>
  <c r="N3313" i="10"/>
  <c r="N3314" i="10"/>
  <c r="N3315" i="10"/>
  <c r="N3316" i="10"/>
  <c r="N3317" i="10"/>
  <c r="N3318" i="10"/>
  <c r="N3319" i="10"/>
  <c r="N3320" i="10"/>
  <c r="N3321" i="10"/>
  <c r="N3322" i="10"/>
  <c r="N3323" i="10"/>
  <c r="N3324" i="10"/>
  <c r="N3325" i="10"/>
  <c r="N3326" i="10"/>
  <c r="N3327" i="10"/>
  <c r="N3328" i="10"/>
  <c r="N3329" i="10"/>
  <c r="N3330" i="10"/>
  <c r="N3331" i="10"/>
  <c r="N3332" i="10"/>
  <c r="N3333" i="10"/>
  <c r="N3334" i="10"/>
  <c r="N3335" i="10"/>
  <c r="N3336" i="10"/>
  <c r="N3337" i="10"/>
  <c r="N3338" i="10"/>
  <c r="N3339" i="10"/>
  <c r="N3340" i="10"/>
  <c r="N3341" i="10"/>
  <c r="N3342" i="10"/>
  <c r="N3343" i="10"/>
  <c r="N3344" i="10"/>
  <c r="N3345" i="10"/>
  <c r="N3346" i="10"/>
  <c r="N3347" i="10"/>
  <c r="N3348" i="10"/>
  <c r="N3349" i="10"/>
  <c r="N3350" i="10"/>
  <c r="N3351" i="10"/>
  <c r="N3352" i="10"/>
  <c r="N3353" i="10"/>
  <c r="N3354" i="10"/>
  <c r="N3355" i="10"/>
  <c r="N3356" i="10"/>
  <c r="N3357" i="10"/>
  <c r="N3358" i="10"/>
  <c r="N3359" i="10"/>
  <c r="N3360" i="10"/>
  <c r="N3361" i="10"/>
  <c r="N3362" i="10"/>
  <c r="N3363" i="10"/>
  <c r="N3364" i="10"/>
  <c r="N3365" i="10"/>
  <c r="N3366" i="10"/>
  <c r="N3367" i="10"/>
  <c r="N3368" i="10"/>
  <c r="N3369" i="10"/>
  <c r="N3370" i="10"/>
  <c r="N3371" i="10"/>
  <c r="N3372" i="10"/>
  <c r="N3373" i="10"/>
  <c r="N3374" i="10"/>
  <c r="N3375" i="10"/>
  <c r="N3376" i="10"/>
  <c r="N3377" i="10"/>
  <c r="N3378" i="10"/>
  <c r="N3379" i="10"/>
  <c r="N3380" i="10"/>
  <c r="N3381" i="10"/>
  <c r="N3382" i="10"/>
  <c r="N3383" i="10"/>
  <c r="N3384" i="10"/>
  <c r="N3385" i="10"/>
  <c r="N3386" i="10"/>
  <c r="N3387" i="10"/>
  <c r="N3388" i="10"/>
  <c r="N3389" i="10"/>
  <c r="N3390" i="10"/>
  <c r="N3391" i="10"/>
  <c r="N3392" i="10"/>
  <c r="N3393" i="10"/>
  <c r="N3394" i="10"/>
  <c r="N3395" i="10"/>
  <c r="N3396" i="10"/>
  <c r="N3397" i="10"/>
  <c r="N3398" i="10"/>
  <c r="N3399" i="10"/>
  <c r="N3400" i="10"/>
  <c r="N3401" i="10"/>
  <c r="N3402" i="10"/>
  <c r="N3403" i="10"/>
  <c r="N3404" i="10"/>
  <c r="N3405" i="10"/>
  <c r="N3406" i="10"/>
  <c r="N3407" i="10"/>
  <c r="N3408" i="10"/>
  <c r="N3409" i="10"/>
  <c r="N3410" i="10"/>
  <c r="N3411" i="10"/>
  <c r="N3412" i="10"/>
  <c r="N3413" i="10"/>
  <c r="N3414" i="10"/>
  <c r="N3415" i="10"/>
  <c r="N3416" i="10"/>
  <c r="N3417" i="10"/>
  <c r="N3418" i="10"/>
  <c r="N3419" i="10"/>
  <c r="N3420" i="10"/>
  <c r="N3421" i="10"/>
  <c r="N3422" i="10"/>
  <c r="N3423" i="10"/>
  <c r="N3424" i="10"/>
  <c r="N3425" i="10"/>
  <c r="N3426" i="10"/>
  <c r="N3427" i="10"/>
  <c r="N3428" i="10"/>
  <c r="N3429" i="10"/>
  <c r="N3430" i="10"/>
  <c r="N3431" i="10"/>
  <c r="N3432" i="10"/>
  <c r="N3433" i="10"/>
  <c r="N3434" i="10"/>
  <c r="N3435" i="10"/>
  <c r="N3436" i="10"/>
  <c r="N3437" i="10"/>
  <c r="N3438" i="10"/>
  <c r="N3439" i="10"/>
  <c r="N3440" i="10"/>
  <c r="N3441" i="10"/>
  <c r="N3442" i="10"/>
  <c r="N3443" i="10"/>
  <c r="N3444" i="10"/>
  <c r="N3445" i="10"/>
  <c r="N3446" i="10"/>
  <c r="N3447" i="10"/>
  <c r="N3448" i="10"/>
  <c r="N3449" i="10"/>
  <c r="N3450" i="10"/>
  <c r="N3451" i="10"/>
  <c r="N3452" i="10"/>
  <c r="N3453" i="10"/>
  <c r="N3454" i="10"/>
  <c r="N3455" i="10"/>
  <c r="N3456" i="10"/>
  <c r="N3457" i="10"/>
  <c r="N3458" i="10"/>
  <c r="N3459" i="10"/>
  <c r="N3460" i="10"/>
  <c r="N3461" i="10"/>
  <c r="N3462" i="10"/>
  <c r="N3463" i="10"/>
  <c r="N3464" i="10"/>
  <c r="N3465" i="10"/>
  <c r="N3466" i="10"/>
  <c r="N3467" i="10"/>
  <c r="N3468" i="10"/>
  <c r="N3469" i="10"/>
  <c r="N3470" i="10"/>
  <c r="N3471" i="10"/>
  <c r="N3472" i="10"/>
  <c r="N3473" i="10"/>
  <c r="N3474" i="10"/>
  <c r="N3475" i="10"/>
  <c r="N3476" i="10"/>
  <c r="N3477" i="10"/>
  <c r="N3478" i="10"/>
  <c r="N3479" i="10"/>
  <c r="N3480" i="10"/>
  <c r="N3481" i="10"/>
  <c r="N3482" i="10"/>
  <c r="N3483" i="10"/>
  <c r="N3484" i="10"/>
  <c r="N3485" i="10"/>
  <c r="N3486" i="10"/>
  <c r="N3487" i="10"/>
  <c r="N3488" i="10"/>
  <c r="N3489" i="10"/>
  <c r="N3490" i="10"/>
  <c r="N3491" i="10"/>
  <c r="N3492" i="10"/>
  <c r="N3493" i="10"/>
  <c r="N3494" i="10"/>
  <c r="N3495" i="10"/>
  <c r="N3496" i="10"/>
  <c r="N3497" i="10"/>
  <c r="N3498" i="10"/>
  <c r="N3499" i="10"/>
  <c r="N3500" i="10"/>
  <c r="N3501" i="10"/>
  <c r="N3502" i="10"/>
  <c r="N3503" i="10"/>
  <c r="N3504" i="10"/>
  <c r="N3505" i="10"/>
  <c r="N3506" i="10"/>
  <c r="N3507" i="10"/>
  <c r="N3508" i="10"/>
  <c r="N3509" i="10"/>
  <c r="N3510" i="10"/>
  <c r="N3511" i="10"/>
  <c r="N3512" i="10"/>
  <c r="N3513" i="10"/>
  <c r="N3514" i="10"/>
  <c r="N3515" i="10"/>
  <c r="N3516" i="10"/>
  <c r="N3517" i="10"/>
  <c r="N3518" i="10"/>
  <c r="N3519" i="10"/>
  <c r="N3520" i="10"/>
  <c r="N3521" i="10"/>
  <c r="N3522" i="10"/>
  <c r="N3523" i="10"/>
  <c r="N3524" i="10"/>
  <c r="N3525" i="10"/>
  <c r="N3526" i="10"/>
  <c r="N3527" i="10"/>
  <c r="N3528" i="10"/>
  <c r="N3529" i="10"/>
  <c r="N3530" i="10"/>
  <c r="N3531" i="10"/>
  <c r="N3532" i="10"/>
  <c r="N3533" i="10"/>
  <c r="N3534" i="10"/>
  <c r="N3535" i="10"/>
  <c r="N3536" i="10"/>
  <c r="N3537" i="10"/>
  <c r="N3538" i="10"/>
  <c r="N3539" i="10"/>
  <c r="N3540" i="10"/>
  <c r="N3541" i="10"/>
  <c r="N3542" i="10"/>
  <c r="N3543" i="10"/>
  <c r="N3544" i="10"/>
  <c r="N3545" i="10"/>
  <c r="N3546" i="10"/>
  <c r="N3547" i="10"/>
  <c r="N3548" i="10"/>
  <c r="N3549" i="10"/>
  <c r="N3550" i="10"/>
  <c r="N3551" i="10"/>
  <c r="N3552" i="10"/>
  <c r="N3553" i="10"/>
  <c r="N3554" i="10"/>
  <c r="N3555" i="10"/>
  <c r="N3556" i="10"/>
  <c r="N3557" i="10"/>
  <c r="N3558" i="10"/>
  <c r="N3559" i="10"/>
  <c r="N3560" i="10"/>
  <c r="N3561" i="10"/>
  <c r="N3562" i="10"/>
  <c r="N3563" i="10"/>
  <c r="N3564" i="10"/>
  <c r="N3565" i="10"/>
  <c r="N3566" i="10"/>
  <c r="N3567" i="10"/>
  <c r="N3568" i="10"/>
  <c r="N3569" i="10"/>
  <c r="N3570" i="10"/>
  <c r="N3571" i="10"/>
  <c r="N3572" i="10"/>
  <c r="N3573" i="10"/>
  <c r="N3574" i="10"/>
  <c r="N3575" i="10"/>
  <c r="N3576" i="10"/>
  <c r="N3577" i="10"/>
  <c r="N3578" i="10"/>
  <c r="N3579" i="10"/>
  <c r="N3580" i="10"/>
  <c r="N3581" i="10"/>
  <c r="N3582" i="10"/>
  <c r="N3583" i="10"/>
  <c r="N3584" i="10"/>
  <c r="N3585" i="10"/>
  <c r="N3586" i="10"/>
  <c r="N3587" i="10"/>
  <c r="N3588" i="10"/>
  <c r="N3589" i="10"/>
  <c r="N3590" i="10"/>
  <c r="N3591" i="10"/>
  <c r="N3592" i="10"/>
  <c r="N3593" i="10"/>
  <c r="N3594" i="10"/>
  <c r="N3595" i="10"/>
  <c r="N3596" i="10"/>
  <c r="N3597" i="10"/>
  <c r="N3598" i="10"/>
  <c r="N3599" i="10"/>
  <c r="N3600" i="10"/>
  <c r="N3601" i="10"/>
  <c r="N3602" i="10"/>
  <c r="N3603" i="10"/>
  <c r="N3604" i="10"/>
  <c r="N3605" i="10"/>
  <c r="N3606" i="10"/>
  <c r="N3607" i="10"/>
  <c r="N3608" i="10"/>
  <c r="N3609" i="10"/>
  <c r="N3610" i="10"/>
  <c r="N3611" i="10"/>
  <c r="N3612" i="10"/>
  <c r="N3613" i="10"/>
  <c r="N3614" i="10"/>
  <c r="N3615" i="10"/>
  <c r="N3616" i="10"/>
  <c r="N3617" i="10"/>
  <c r="N3618" i="10"/>
  <c r="N3619" i="10"/>
  <c r="N3620" i="10"/>
  <c r="N3621" i="10"/>
  <c r="N3622" i="10"/>
  <c r="N3623" i="10"/>
  <c r="N3624" i="10"/>
  <c r="N3625" i="10"/>
  <c r="N3626" i="10"/>
  <c r="N3627" i="10"/>
  <c r="N3628" i="10"/>
  <c r="N3629" i="10"/>
  <c r="N3630" i="10"/>
  <c r="N3631" i="10"/>
  <c r="N3632" i="10"/>
  <c r="N3633" i="10"/>
  <c r="N3634" i="10"/>
  <c r="N3635" i="10"/>
  <c r="N3636" i="10"/>
  <c r="N3637" i="10"/>
  <c r="N3638" i="10"/>
  <c r="N3639" i="10"/>
  <c r="N3640" i="10"/>
  <c r="N3641" i="10"/>
  <c r="N3642" i="10"/>
  <c r="N3643" i="10"/>
  <c r="N3644" i="10"/>
  <c r="N3645" i="10"/>
  <c r="N3646" i="10"/>
  <c r="N3647" i="10"/>
  <c r="N3648" i="10"/>
  <c r="N3649" i="10"/>
  <c r="N3650" i="10"/>
  <c r="N3651" i="10"/>
  <c r="N3652" i="10"/>
  <c r="N3653" i="10"/>
  <c r="N3654" i="10"/>
  <c r="N3655" i="10"/>
  <c r="N3656" i="10"/>
  <c r="N3657" i="10"/>
  <c r="N3658" i="10"/>
  <c r="N3659" i="10"/>
  <c r="N3660" i="10"/>
  <c r="N3661" i="10"/>
  <c r="N3662" i="10"/>
  <c r="N3663" i="10"/>
  <c r="N3664" i="10"/>
  <c r="N3665" i="10"/>
  <c r="N3666" i="10"/>
  <c r="N3667" i="10"/>
  <c r="N3668" i="10"/>
  <c r="N3669" i="10"/>
  <c r="N3670" i="10"/>
  <c r="N3671" i="10"/>
  <c r="N3672" i="10"/>
  <c r="N3673" i="10"/>
  <c r="N3674" i="10"/>
  <c r="N3675" i="10"/>
  <c r="N3676" i="10"/>
  <c r="N3677" i="10"/>
  <c r="N3678" i="10"/>
  <c r="N3679" i="10"/>
  <c r="N3680" i="10"/>
  <c r="N3681" i="10"/>
  <c r="N3682" i="10"/>
  <c r="N3683" i="10"/>
  <c r="N3684" i="10"/>
  <c r="N3685" i="10"/>
  <c r="N3686" i="10"/>
  <c r="N3687" i="10"/>
  <c r="N3688" i="10"/>
  <c r="N3689" i="10"/>
  <c r="N3690" i="10"/>
  <c r="N3691" i="10"/>
  <c r="N3692" i="10"/>
  <c r="N3693" i="10"/>
  <c r="N3694" i="10"/>
  <c r="N3695" i="10"/>
  <c r="N3696" i="10"/>
  <c r="N3697" i="10"/>
  <c r="N3698" i="10"/>
  <c r="N3699" i="10"/>
  <c r="N3700" i="10"/>
  <c r="N3701" i="10"/>
  <c r="N3702" i="10"/>
  <c r="N3703" i="10"/>
  <c r="N3704" i="10"/>
  <c r="N3705" i="10"/>
  <c r="N3706" i="10"/>
  <c r="N3707" i="10"/>
  <c r="N3708" i="10"/>
  <c r="N3709" i="10"/>
  <c r="N3710" i="10"/>
  <c r="N3711" i="10"/>
  <c r="N3712" i="10"/>
  <c r="N3713" i="10"/>
  <c r="N3714" i="10"/>
  <c r="N3715" i="10"/>
  <c r="N3716" i="10"/>
  <c r="N3717" i="10"/>
  <c r="N3718" i="10"/>
  <c r="N3719" i="10"/>
  <c r="N3720" i="10"/>
  <c r="N3721" i="10"/>
  <c r="N3722" i="10"/>
  <c r="N3723" i="10"/>
  <c r="N3724" i="10"/>
  <c r="N3725" i="10"/>
  <c r="N3726" i="10"/>
  <c r="N3727" i="10"/>
  <c r="N3728" i="10"/>
  <c r="N3729" i="10"/>
  <c r="N3730" i="10"/>
  <c r="N3731" i="10"/>
  <c r="N3732" i="10"/>
  <c r="N3733" i="10"/>
  <c r="N3734" i="10"/>
  <c r="N3735" i="10"/>
  <c r="N3736" i="10"/>
  <c r="N3737" i="10"/>
  <c r="N3738" i="10"/>
  <c r="N3739" i="10"/>
  <c r="N3740" i="10"/>
  <c r="N3741" i="10"/>
  <c r="N3742" i="10"/>
  <c r="N3743" i="10"/>
  <c r="N3744" i="10"/>
  <c r="N3745" i="10"/>
  <c r="N3746" i="10"/>
  <c r="N3747" i="10"/>
  <c r="N3748" i="10"/>
  <c r="N3749" i="10"/>
  <c r="N3750" i="10"/>
  <c r="N3751" i="10"/>
  <c r="N3752" i="10"/>
  <c r="N3753" i="10"/>
  <c r="N3754" i="10"/>
  <c r="N3755" i="10"/>
  <c r="N3756" i="10"/>
  <c r="N3757" i="10"/>
  <c r="N3758" i="10"/>
  <c r="N3759" i="10"/>
  <c r="N3760" i="10"/>
  <c r="N3761" i="10"/>
  <c r="N3762" i="10"/>
  <c r="N3763" i="10"/>
  <c r="N3764" i="10"/>
  <c r="N3765" i="10"/>
  <c r="N3766" i="10"/>
  <c r="N3767" i="10"/>
  <c r="N3768" i="10"/>
  <c r="N3769" i="10"/>
  <c r="N3770" i="10"/>
  <c r="N3771" i="10"/>
  <c r="N3772" i="10"/>
  <c r="N3773" i="10"/>
  <c r="N3774" i="10"/>
  <c r="N3775" i="10"/>
  <c r="N3776" i="10"/>
  <c r="N3777" i="10"/>
  <c r="N3778" i="10"/>
  <c r="N3779" i="10"/>
  <c r="N3780" i="10"/>
  <c r="N3781" i="10"/>
  <c r="N3782" i="10"/>
  <c r="N3783" i="10"/>
  <c r="N3784" i="10"/>
  <c r="N3785" i="10"/>
  <c r="N3786" i="10"/>
  <c r="N3787" i="10"/>
  <c r="N3788" i="10"/>
  <c r="N3789" i="10"/>
  <c r="N3790" i="10"/>
  <c r="N3791" i="10"/>
  <c r="N3792" i="10"/>
  <c r="N3793" i="10"/>
  <c r="N3794" i="10"/>
  <c r="N3795" i="10"/>
  <c r="N3796" i="10"/>
  <c r="N3797" i="10"/>
  <c r="N3798" i="10"/>
  <c r="N3799" i="10"/>
  <c r="N3800" i="10"/>
  <c r="N3801" i="10"/>
  <c r="N3802" i="10"/>
  <c r="N3803" i="10"/>
  <c r="N3804" i="10"/>
  <c r="N3805" i="10"/>
  <c r="N3806" i="10"/>
  <c r="N3807" i="10"/>
  <c r="N3808" i="10"/>
  <c r="N3809" i="10"/>
  <c r="N3810" i="10"/>
  <c r="N3811" i="10"/>
  <c r="N3812" i="10"/>
  <c r="N3813" i="10"/>
  <c r="N3814" i="10"/>
  <c r="N3815" i="10"/>
  <c r="N3816" i="10"/>
  <c r="N3817" i="10"/>
  <c r="N3818" i="10"/>
  <c r="N3819" i="10"/>
  <c r="N3820" i="10"/>
  <c r="N3821" i="10"/>
  <c r="N3822" i="10"/>
  <c r="N3823" i="10"/>
  <c r="N3824" i="10"/>
  <c r="N3825" i="10"/>
  <c r="N3826" i="10"/>
  <c r="N3827" i="10"/>
  <c r="N3828" i="10"/>
  <c r="N3829" i="10"/>
  <c r="N3830" i="10"/>
  <c r="N3831" i="10"/>
  <c r="N3832" i="10"/>
  <c r="N3833" i="10"/>
  <c r="N3834" i="10"/>
  <c r="N3835" i="10"/>
  <c r="N3836" i="10"/>
  <c r="N3837" i="10"/>
  <c r="N3838" i="10"/>
  <c r="N3839" i="10"/>
  <c r="N3840" i="10"/>
  <c r="N3841" i="10"/>
  <c r="N3842" i="10"/>
  <c r="N3843" i="10"/>
  <c r="N3844" i="10"/>
  <c r="N3845" i="10"/>
  <c r="N3846" i="10"/>
  <c r="N3847" i="10"/>
  <c r="N3848" i="10"/>
  <c r="N3849" i="10"/>
  <c r="N3850" i="10"/>
  <c r="N3851" i="10"/>
  <c r="N3852" i="10"/>
  <c r="N3853" i="10"/>
  <c r="N3854" i="10"/>
  <c r="N3855" i="10"/>
  <c r="N3856" i="10"/>
  <c r="N3857" i="10"/>
  <c r="N3858" i="10"/>
  <c r="N3859" i="10"/>
  <c r="N3860" i="10"/>
  <c r="N3861" i="10"/>
  <c r="N3862" i="10"/>
  <c r="N3863" i="10"/>
  <c r="N3864" i="10"/>
  <c r="N3865" i="10"/>
  <c r="N3866" i="10"/>
  <c r="N3867" i="10"/>
  <c r="N3868" i="10"/>
  <c r="N3869" i="10"/>
  <c r="N3870" i="10"/>
  <c r="N3871" i="10"/>
  <c r="N3872" i="10"/>
  <c r="N3873" i="10"/>
  <c r="N3874" i="10"/>
  <c r="N3875" i="10"/>
  <c r="N3876" i="10"/>
  <c r="N3877" i="10"/>
  <c r="N3878" i="10"/>
  <c r="N3879" i="10"/>
  <c r="N3880" i="10"/>
  <c r="N3881" i="10"/>
  <c r="N3882" i="10"/>
  <c r="N3883" i="10"/>
  <c r="N3884" i="10"/>
  <c r="N3885" i="10"/>
  <c r="N3886" i="10"/>
  <c r="N3887" i="10"/>
  <c r="N3888" i="10"/>
  <c r="N3889" i="10"/>
  <c r="N3890" i="10"/>
  <c r="N3891" i="10"/>
  <c r="N3892" i="10"/>
  <c r="N3893" i="10"/>
  <c r="N3894" i="10"/>
  <c r="N3895" i="10"/>
  <c r="N3896" i="10"/>
  <c r="N3897" i="10"/>
  <c r="N3898" i="10"/>
  <c r="N3899" i="10"/>
  <c r="N3900" i="10"/>
  <c r="N3901" i="10"/>
  <c r="N3902" i="10"/>
  <c r="N3903" i="10"/>
  <c r="N3904" i="10"/>
  <c r="N3905" i="10"/>
  <c r="N3906" i="10"/>
  <c r="N3907" i="10"/>
  <c r="N3908" i="10"/>
  <c r="N3909" i="10"/>
  <c r="N3910" i="10"/>
  <c r="N3911" i="10"/>
  <c r="N3912" i="10"/>
  <c r="N3913" i="10"/>
  <c r="N3914" i="10"/>
  <c r="N3915" i="10"/>
  <c r="N3916" i="10"/>
  <c r="N3917" i="10"/>
  <c r="N3918" i="10"/>
  <c r="N3919" i="10"/>
  <c r="N3920" i="10"/>
  <c r="N3921" i="10"/>
  <c r="N3922" i="10"/>
  <c r="N3923" i="10"/>
  <c r="N3924" i="10"/>
  <c r="N3925" i="10"/>
  <c r="N3926" i="10"/>
  <c r="N3927" i="10"/>
  <c r="N3928" i="10"/>
  <c r="N3929" i="10"/>
  <c r="N3930" i="10"/>
  <c r="N3931" i="10"/>
  <c r="N3932" i="10"/>
  <c r="N3933" i="10"/>
  <c r="N3934" i="10"/>
  <c r="N3935" i="10"/>
  <c r="N3936" i="10"/>
  <c r="N3937" i="10"/>
  <c r="N3938" i="10"/>
  <c r="N3939" i="10"/>
  <c r="N3940" i="10"/>
  <c r="N3941" i="10"/>
  <c r="N3942" i="10"/>
  <c r="N3943" i="10"/>
  <c r="N3944" i="10"/>
  <c r="N3945" i="10"/>
  <c r="N3946" i="10"/>
  <c r="N3947" i="10"/>
  <c r="N3948" i="10"/>
  <c r="N3949" i="10"/>
  <c r="N3950" i="10"/>
  <c r="N3951" i="10"/>
  <c r="N3952" i="10"/>
  <c r="N3953" i="10"/>
  <c r="N3954" i="10"/>
  <c r="N3955" i="10"/>
  <c r="N3956" i="10"/>
  <c r="N3957" i="10"/>
  <c r="N3958" i="10"/>
  <c r="N3959" i="10"/>
  <c r="N3960" i="10"/>
  <c r="N3961" i="10"/>
  <c r="N3962" i="10"/>
  <c r="N3963" i="10"/>
  <c r="N3964" i="10"/>
  <c r="N3965" i="10"/>
  <c r="N3966" i="10"/>
  <c r="N3967" i="10"/>
  <c r="N3968" i="10"/>
  <c r="N3969" i="10"/>
  <c r="N3970" i="10"/>
  <c r="N3971" i="10"/>
  <c r="N3972" i="10"/>
  <c r="N3973" i="10"/>
  <c r="N3974" i="10"/>
  <c r="N3975" i="10"/>
  <c r="N3976" i="10"/>
  <c r="N3977" i="10"/>
  <c r="N3978" i="10"/>
  <c r="N3979" i="10"/>
  <c r="N3980" i="10"/>
  <c r="N3981" i="10"/>
  <c r="N3982" i="10"/>
  <c r="N3983" i="10"/>
  <c r="N3984" i="10"/>
  <c r="N3985" i="10"/>
  <c r="N3986" i="10"/>
  <c r="N3987" i="10"/>
  <c r="N3988" i="10"/>
  <c r="N3989" i="10"/>
  <c r="N3990" i="10"/>
  <c r="N3991" i="10"/>
  <c r="N3992" i="10"/>
  <c r="N3993" i="10"/>
  <c r="N3994" i="10"/>
  <c r="N3995" i="10"/>
  <c r="N3996" i="10"/>
  <c r="N3997" i="10"/>
  <c r="N3998" i="10"/>
  <c r="N3999" i="10"/>
  <c r="N4000" i="10"/>
  <c r="N4001" i="10"/>
  <c r="N4002" i="10"/>
  <c r="N4003" i="10"/>
  <c r="N4004" i="10"/>
  <c r="N4005" i="10"/>
  <c r="N4006" i="10"/>
  <c r="N4007" i="10"/>
  <c r="N4008" i="10"/>
  <c r="N4009" i="10"/>
  <c r="N4010" i="10"/>
  <c r="N4011" i="10"/>
  <c r="N4012" i="10"/>
  <c r="N4013" i="10"/>
  <c r="N4014" i="10"/>
  <c r="N4015" i="10"/>
  <c r="N4016" i="10"/>
  <c r="N4017" i="10"/>
  <c r="N4018" i="10"/>
  <c r="N4019" i="10"/>
  <c r="N4020" i="10"/>
  <c r="N4021" i="10"/>
  <c r="N4022" i="10"/>
  <c r="N4023" i="10"/>
  <c r="N4024" i="10"/>
  <c r="N4025" i="10"/>
  <c r="N4026" i="10"/>
  <c r="N4027" i="10"/>
  <c r="N4028" i="10"/>
  <c r="N4029" i="10"/>
  <c r="N4030" i="10"/>
  <c r="N4031" i="10"/>
  <c r="N4032" i="10"/>
  <c r="N4033" i="10"/>
  <c r="N4034" i="10"/>
  <c r="N4035" i="10"/>
  <c r="N4036" i="10"/>
  <c r="N4037" i="10"/>
  <c r="N4038" i="10"/>
  <c r="N4039" i="10"/>
  <c r="N4040" i="10"/>
  <c r="N4041" i="10"/>
  <c r="N4042" i="10"/>
  <c r="N4043" i="10"/>
  <c r="N4044" i="10"/>
  <c r="N4045" i="10"/>
  <c r="N4046" i="10"/>
  <c r="N4047" i="10"/>
  <c r="N4048" i="10"/>
  <c r="N4049" i="10"/>
  <c r="N4050" i="10"/>
  <c r="N4051" i="10"/>
  <c r="N4052" i="10"/>
  <c r="N4053" i="10"/>
  <c r="N4054" i="10"/>
  <c r="N4055" i="10"/>
  <c r="N4056" i="10"/>
  <c r="N4057" i="10"/>
  <c r="N4058" i="10"/>
  <c r="N4059" i="10"/>
  <c r="N4060" i="10"/>
  <c r="N4061" i="10"/>
  <c r="N4062" i="10"/>
  <c r="N4063" i="10"/>
  <c r="N4064" i="10"/>
  <c r="N4065" i="10"/>
  <c r="N4066" i="10"/>
  <c r="N4067" i="10"/>
  <c r="N4068" i="10"/>
  <c r="N4069" i="10"/>
  <c r="N4070" i="10"/>
  <c r="N4071" i="10"/>
  <c r="N4072" i="10"/>
  <c r="N4073" i="10"/>
  <c r="N4074" i="10"/>
  <c r="N4075" i="10"/>
  <c r="N4076" i="10"/>
  <c r="N4077" i="10"/>
  <c r="N4078" i="10"/>
  <c r="N4079" i="10"/>
  <c r="N4080" i="10"/>
  <c r="N4081" i="10"/>
  <c r="N4082" i="10"/>
  <c r="N4083" i="10"/>
  <c r="N4084" i="10"/>
  <c r="N4085" i="10"/>
  <c r="N4086" i="10"/>
  <c r="N4087" i="10"/>
  <c r="N4088" i="10"/>
  <c r="N4089" i="10"/>
  <c r="N4090" i="10"/>
  <c r="N4091" i="10"/>
  <c r="N4092" i="10"/>
  <c r="N4093" i="10"/>
  <c r="N4094" i="10"/>
  <c r="N4095" i="10"/>
  <c r="N4096" i="10"/>
  <c r="N4097" i="10"/>
  <c r="N4098" i="10"/>
  <c r="N4099" i="10"/>
  <c r="N4100" i="10"/>
  <c r="N4101" i="10"/>
  <c r="N4102" i="10"/>
  <c r="N4103" i="10"/>
  <c r="N4104" i="10"/>
  <c r="N4105" i="10"/>
  <c r="N4106" i="10"/>
  <c r="N4107" i="10"/>
  <c r="N4108" i="10"/>
  <c r="N4109" i="10"/>
  <c r="N4110" i="10"/>
  <c r="N4111" i="10"/>
  <c r="N4112" i="10"/>
  <c r="N4113" i="10"/>
  <c r="N4114" i="10"/>
  <c r="N4115" i="10"/>
  <c r="N4116" i="10"/>
  <c r="N4117" i="10"/>
  <c r="N4118" i="10"/>
  <c r="N4119" i="10"/>
  <c r="N4120" i="10"/>
  <c r="N4121" i="10"/>
  <c r="N4122" i="10"/>
  <c r="N4123" i="10"/>
  <c r="N4124" i="10"/>
  <c r="N4125" i="10"/>
  <c r="N4126" i="10"/>
  <c r="N4127" i="10"/>
  <c r="N4128" i="10"/>
  <c r="N4129" i="10"/>
  <c r="N4130" i="10"/>
  <c r="N4131" i="10"/>
  <c r="N4132" i="10"/>
  <c r="N4133" i="10"/>
  <c r="N4134" i="10"/>
  <c r="N4135" i="10"/>
  <c r="N4136" i="10"/>
  <c r="N4137" i="10"/>
  <c r="N4138" i="10"/>
  <c r="N4139" i="10"/>
  <c r="N4140" i="10"/>
  <c r="N4141" i="10"/>
  <c r="N4142" i="10"/>
  <c r="N4143" i="10"/>
  <c r="N4144" i="10"/>
  <c r="N4145" i="10"/>
  <c r="N4146" i="10"/>
  <c r="N4147" i="10"/>
  <c r="N4148" i="10"/>
  <c r="N4149" i="10"/>
  <c r="N4150" i="10"/>
  <c r="N4151" i="10"/>
  <c r="N4152" i="10"/>
  <c r="N4153" i="10"/>
  <c r="N4154" i="10"/>
  <c r="N4155" i="10"/>
  <c r="N4156" i="10"/>
  <c r="N4157" i="10"/>
  <c r="N4158" i="10"/>
  <c r="N4159" i="10"/>
  <c r="N4160" i="10"/>
  <c r="N4161" i="10"/>
  <c r="N4162" i="10"/>
  <c r="N4163" i="10"/>
  <c r="N4164" i="10"/>
  <c r="N4165" i="10"/>
  <c r="N4166" i="10"/>
  <c r="N4167" i="10"/>
  <c r="N4168" i="10"/>
  <c r="N4169" i="10"/>
  <c r="N4170" i="10"/>
  <c r="N4171" i="10"/>
  <c r="N4172" i="10"/>
  <c r="N4173" i="10"/>
  <c r="N4174" i="10"/>
  <c r="N4175" i="10"/>
  <c r="N4176" i="10"/>
  <c r="N4177" i="10"/>
  <c r="N4178" i="10"/>
  <c r="N4179" i="10"/>
  <c r="N4180" i="10"/>
  <c r="N4181" i="10"/>
  <c r="N4182" i="10"/>
  <c r="N4183" i="10"/>
  <c r="N4184" i="10"/>
  <c r="N4185" i="10"/>
  <c r="N4186" i="10"/>
  <c r="N4187" i="10"/>
  <c r="N4188" i="10"/>
  <c r="N4189" i="10"/>
  <c r="N4190" i="10"/>
  <c r="N4191" i="10"/>
  <c r="N4192" i="10"/>
  <c r="N4193" i="10"/>
  <c r="N4194" i="10"/>
  <c r="N4195" i="10"/>
  <c r="N4196" i="10"/>
  <c r="N4197" i="10"/>
  <c r="N4198" i="10"/>
  <c r="N4199" i="10"/>
  <c r="N4200" i="10"/>
  <c r="N4201" i="10"/>
  <c r="N4202" i="10"/>
  <c r="N4203" i="10"/>
  <c r="N4204" i="10"/>
  <c r="N4205" i="10"/>
  <c r="N4206" i="10"/>
  <c r="N4207" i="10"/>
  <c r="N4208" i="10"/>
  <c r="N4209" i="10"/>
  <c r="N4210" i="10"/>
  <c r="N4211" i="10"/>
  <c r="N4212" i="10"/>
  <c r="N4213" i="10"/>
  <c r="N4214" i="10"/>
  <c r="N4215" i="10"/>
  <c r="N4216" i="10"/>
  <c r="N4217" i="10"/>
  <c r="N4218" i="10"/>
  <c r="N4219" i="10"/>
  <c r="N4220" i="10"/>
  <c r="N4221" i="10"/>
  <c r="N4222" i="10"/>
  <c r="N4223" i="10"/>
  <c r="N4224" i="10"/>
  <c r="N4225" i="10"/>
  <c r="N4226" i="10"/>
  <c r="N4227" i="10"/>
  <c r="N4228" i="10"/>
  <c r="N4229" i="10"/>
  <c r="N4230" i="10"/>
  <c r="N4231" i="10"/>
  <c r="N4232" i="10"/>
  <c r="N4233" i="10"/>
  <c r="N4234" i="10"/>
  <c r="N4235" i="10"/>
  <c r="N4236" i="10"/>
  <c r="N4237" i="10"/>
  <c r="N4238" i="10"/>
  <c r="N4239" i="10"/>
  <c r="N4240" i="10"/>
  <c r="N4241" i="10"/>
  <c r="N4242" i="10"/>
  <c r="N4243" i="10"/>
  <c r="N4244" i="10"/>
  <c r="N4245" i="10"/>
  <c r="N4246" i="10"/>
  <c r="N4247" i="10"/>
  <c r="N4248" i="10"/>
  <c r="N4249" i="10"/>
  <c r="N4250" i="10"/>
  <c r="N4251" i="10"/>
  <c r="N4252" i="10"/>
  <c r="N4253" i="10"/>
  <c r="N4254" i="10"/>
  <c r="N4255" i="10"/>
  <c r="N4256" i="10"/>
  <c r="N4257" i="10"/>
  <c r="N4258" i="10"/>
  <c r="N4259" i="10"/>
  <c r="N4260" i="10"/>
  <c r="N4261" i="10"/>
  <c r="N4262" i="10"/>
  <c r="N4263" i="10"/>
  <c r="N4264" i="10"/>
  <c r="N4265" i="10"/>
  <c r="N4266" i="10"/>
  <c r="N4267" i="10"/>
  <c r="N4268" i="10"/>
  <c r="N4269" i="10"/>
  <c r="N4270" i="10"/>
  <c r="N4271" i="10"/>
  <c r="N4272" i="10"/>
  <c r="N4273" i="10"/>
  <c r="N4274" i="10"/>
  <c r="N4275" i="10"/>
  <c r="N4276" i="10"/>
  <c r="N4277" i="10"/>
  <c r="N4278" i="10"/>
  <c r="N4279" i="10"/>
  <c r="N4280" i="10"/>
  <c r="N4281" i="10"/>
  <c r="N4282" i="10"/>
  <c r="N4283" i="10"/>
  <c r="N4284" i="10"/>
  <c r="N4285" i="10"/>
  <c r="N4286" i="10"/>
  <c r="N4287" i="10"/>
  <c r="N4288" i="10"/>
  <c r="N4289" i="10"/>
  <c r="N4290" i="10"/>
  <c r="N4291" i="10"/>
  <c r="N4292" i="10"/>
  <c r="N4293" i="10"/>
  <c r="N4294" i="10"/>
  <c r="N4295" i="10"/>
  <c r="N4296" i="10"/>
  <c r="N4297" i="10"/>
  <c r="N4298" i="10"/>
  <c r="N4299" i="10"/>
  <c r="N4300" i="10"/>
  <c r="N4301" i="10"/>
  <c r="N4302" i="10"/>
  <c r="N4303" i="10"/>
  <c r="N4304" i="10"/>
  <c r="N4305" i="10"/>
  <c r="N4306" i="10"/>
  <c r="N4307" i="10"/>
  <c r="N4308" i="10"/>
  <c r="N4309" i="10"/>
  <c r="N4310" i="10"/>
  <c r="N4311" i="10"/>
  <c r="N4312" i="10"/>
  <c r="N4313" i="10"/>
  <c r="N4314" i="10"/>
  <c r="N4315" i="10"/>
  <c r="N4316" i="10"/>
  <c r="N4317" i="10"/>
  <c r="N4318" i="10"/>
  <c r="N4319" i="10"/>
  <c r="N4320" i="10"/>
  <c r="N4321" i="10"/>
  <c r="N4322" i="10"/>
  <c r="N4323" i="10"/>
  <c r="N4324" i="10"/>
  <c r="N4325" i="10"/>
  <c r="N4326" i="10"/>
  <c r="N4327" i="10"/>
  <c r="N4328" i="10"/>
  <c r="N4329" i="10"/>
  <c r="N4330" i="10"/>
  <c r="N4331" i="10"/>
  <c r="N4332" i="10"/>
  <c r="N4333" i="10"/>
  <c r="N4334" i="10"/>
  <c r="N4335" i="10"/>
  <c r="N4336" i="10"/>
  <c r="N4337" i="10"/>
  <c r="N4338" i="10"/>
  <c r="N4339" i="10"/>
  <c r="N4340" i="10"/>
  <c r="N4341" i="10"/>
  <c r="N4342" i="10"/>
  <c r="N4343" i="10"/>
  <c r="N4344" i="10"/>
  <c r="N4345" i="10"/>
  <c r="N4346" i="10"/>
  <c r="N4347" i="10"/>
  <c r="N4348" i="10"/>
  <c r="N4349" i="10"/>
  <c r="N4350" i="10"/>
  <c r="N4351" i="10"/>
  <c r="N4352" i="10"/>
  <c r="N4353" i="10"/>
  <c r="N4354" i="10"/>
  <c r="N4355" i="10"/>
  <c r="N4356" i="10"/>
  <c r="N4357" i="10"/>
  <c r="N4358" i="10"/>
  <c r="N4359" i="10"/>
  <c r="N4360" i="10"/>
  <c r="N4361" i="10"/>
  <c r="N4362" i="10"/>
  <c r="N4363" i="10"/>
  <c r="N4364" i="10"/>
  <c r="N4365" i="10"/>
  <c r="N4366" i="10"/>
  <c r="N4367" i="10"/>
  <c r="N4368" i="10"/>
  <c r="N4369" i="10"/>
  <c r="N4370" i="10"/>
  <c r="N4371" i="10"/>
  <c r="N4372" i="10"/>
  <c r="N4373" i="10"/>
  <c r="N4374" i="10"/>
  <c r="N4375" i="10"/>
  <c r="N4376" i="10"/>
  <c r="N4377" i="10"/>
  <c r="N4378" i="10"/>
  <c r="N4379" i="10"/>
  <c r="N4380" i="10"/>
  <c r="N4381" i="10"/>
  <c r="N4382" i="10"/>
  <c r="N4383" i="10"/>
  <c r="N4384" i="10"/>
  <c r="N4385" i="10"/>
  <c r="N4386" i="10"/>
  <c r="N4387" i="10"/>
  <c r="N4388" i="10"/>
  <c r="N4389" i="10"/>
  <c r="N4390" i="10"/>
  <c r="N4391" i="10"/>
  <c r="N4392" i="10"/>
  <c r="N4393" i="10"/>
  <c r="N4394" i="10"/>
  <c r="N4395" i="10"/>
  <c r="N4396" i="10"/>
  <c r="N4397" i="10"/>
  <c r="N4398" i="10"/>
  <c r="N4399" i="10"/>
  <c r="N4400" i="10"/>
  <c r="N4401" i="10"/>
  <c r="N4402" i="10"/>
  <c r="N4403" i="10"/>
  <c r="N4404" i="10"/>
  <c r="N4405" i="10"/>
  <c r="N4406" i="10"/>
  <c r="N4407" i="10"/>
  <c r="N4408" i="10"/>
  <c r="N4409" i="10"/>
  <c r="N4410" i="10"/>
  <c r="N4411" i="10"/>
  <c r="N4412" i="10"/>
  <c r="N4413" i="10"/>
  <c r="N4414" i="10"/>
  <c r="N4415" i="10"/>
  <c r="N4416" i="10"/>
  <c r="N4417" i="10"/>
  <c r="N4418" i="10"/>
  <c r="N4419" i="10"/>
  <c r="N4420" i="10"/>
  <c r="N4421" i="10"/>
  <c r="N4422" i="10"/>
  <c r="N4423" i="10"/>
  <c r="N4424" i="10"/>
  <c r="N4425" i="10"/>
  <c r="N4426" i="10"/>
  <c r="N4427" i="10"/>
  <c r="N4428" i="10"/>
  <c r="N4429" i="10"/>
  <c r="N4430" i="10"/>
  <c r="N4431" i="10"/>
  <c r="N4432" i="10"/>
  <c r="N4433" i="10"/>
  <c r="N4434" i="10"/>
  <c r="N4435" i="10"/>
  <c r="N4436" i="10"/>
  <c r="N4437" i="10"/>
  <c r="N4438" i="10"/>
  <c r="N4439" i="10"/>
  <c r="N4440" i="10"/>
  <c r="N4441" i="10"/>
  <c r="N4442" i="10"/>
  <c r="N4443" i="10"/>
  <c r="N4444" i="10"/>
  <c r="N4445" i="10"/>
  <c r="N4446" i="10"/>
  <c r="N4447" i="10"/>
  <c r="N4448" i="10"/>
  <c r="N4449" i="10"/>
  <c r="N4450" i="10"/>
  <c r="N4451" i="10"/>
  <c r="N4452" i="10"/>
  <c r="N4453" i="10"/>
  <c r="N4454" i="10"/>
  <c r="N4455" i="10"/>
  <c r="N4456" i="10"/>
  <c r="N4457" i="10"/>
  <c r="N4458" i="10"/>
  <c r="N4459" i="10"/>
  <c r="N4460" i="10"/>
  <c r="N4461" i="10"/>
  <c r="N4462" i="10"/>
  <c r="N4463" i="10"/>
  <c r="N4464" i="10"/>
  <c r="N4465" i="10"/>
  <c r="N4466" i="10"/>
  <c r="N4467" i="10"/>
  <c r="N4468" i="10"/>
  <c r="N4469" i="10"/>
  <c r="N4470" i="10"/>
  <c r="N4471" i="10"/>
  <c r="N4472" i="10"/>
  <c r="N4473" i="10"/>
  <c r="N4474" i="10"/>
  <c r="N4475" i="10"/>
  <c r="N4476" i="10"/>
  <c r="N4477" i="10"/>
  <c r="N4478" i="10"/>
  <c r="N4479" i="10"/>
  <c r="N4480" i="10"/>
  <c r="N4481" i="10"/>
  <c r="N4482" i="10"/>
  <c r="N4483" i="10"/>
  <c r="N4484" i="10"/>
  <c r="N4485" i="10"/>
  <c r="N4486" i="10"/>
  <c r="N4487" i="10"/>
  <c r="N4488" i="10"/>
  <c r="N4489" i="10"/>
  <c r="N4490" i="10"/>
  <c r="N4491" i="10"/>
  <c r="N4492" i="10"/>
  <c r="N4493" i="10"/>
  <c r="N4494" i="10"/>
  <c r="N4495" i="10"/>
  <c r="N4496" i="10"/>
  <c r="N4497" i="10"/>
  <c r="N4498" i="10"/>
  <c r="N4499" i="10"/>
  <c r="N4500" i="10"/>
  <c r="N4501" i="10"/>
  <c r="N4502" i="10"/>
  <c r="N4503" i="10"/>
  <c r="N4504" i="10"/>
  <c r="N4505" i="10"/>
  <c r="N4506" i="10"/>
  <c r="N4507" i="10"/>
  <c r="N4508" i="10"/>
  <c r="N4509" i="10"/>
  <c r="N4510" i="10"/>
  <c r="N4511" i="10"/>
  <c r="N4512" i="10"/>
  <c r="N4513" i="10"/>
  <c r="N4514" i="10"/>
  <c r="N4515" i="10"/>
  <c r="N4516" i="10"/>
  <c r="N4517" i="10"/>
  <c r="N4518" i="10"/>
  <c r="N4519" i="10"/>
  <c r="N4520" i="10"/>
  <c r="N4521" i="10"/>
  <c r="N4522" i="10"/>
  <c r="N4523" i="10"/>
  <c r="N4524" i="10"/>
  <c r="N4525" i="10"/>
  <c r="N4526" i="10"/>
  <c r="N4527" i="10"/>
  <c r="N4528" i="10"/>
  <c r="N4529" i="10"/>
  <c r="N4530" i="10"/>
  <c r="N4531" i="10"/>
  <c r="N4532" i="10"/>
  <c r="N4533" i="10"/>
  <c r="N4534" i="10"/>
  <c r="N4535" i="10"/>
  <c r="N4536" i="10"/>
  <c r="N4537" i="10"/>
  <c r="N4538" i="10"/>
  <c r="N4539" i="10"/>
  <c r="N4540" i="10"/>
  <c r="N4541" i="10"/>
  <c r="N4542" i="10"/>
  <c r="N4543" i="10"/>
  <c r="N4544" i="10"/>
  <c r="N4545" i="10"/>
  <c r="N4546" i="10"/>
  <c r="N4547" i="10"/>
  <c r="N4548" i="10"/>
  <c r="N4549" i="10"/>
  <c r="N4550" i="10"/>
  <c r="N4551" i="10"/>
  <c r="N4552" i="10"/>
  <c r="N4553" i="10"/>
  <c r="N4554" i="10"/>
  <c r="N4555" i="10"/>
  <c r="N4556" i="10"/>
  <c r="N4557" i="10"/>
  <c r="N4558" i="10"/>
  <c r="N4559" i="10"/>
  <c r="N4560" i="10"/>
  <c r="N4561" i="10"/>
  <c r="N4562" i="10"/>
  <c r="N4563" i="10"/>
  <c r="N4564" i="10"/>
  <c r="N4565" i="10"/>
  <c r="N4566" i="10"/>
  <c r="N4567" i="10"/>
  <c r="N4568" i="10"/>
  <c r="N4569" i="10"/>
  <c r="N4570" i="10"/>
  <c r="N4571" i="10"/>
  <c r="N4572" i="10"/>
  <c r="N4573" i="10"/>
  <c r="N4574" i="10"/>
  <c r="N4575" i="10"/>
  <c r="N4576" i="10"/>
  <c r="N4577" i="10"/>
  <c r="N4578" i="10"/>
  <c r="N4579" i="10"/>
  <c r="N4580" i="10"/>
  <c r="N4581" i="10"/>
  <c r="N4582" i="10"/>
  <c r="N4583" i="10"/>
  <c r="N4584" i="10"/>
  <c r="N4585" i="10"/>
  <c r="N4586" i="10"/>
  <c r="N4587" i="10"/>
  <c r="N4588" i="10"/>
  <c r="N4589" i="10"/>
  <c r="N4590" i="10"/>
  <c r="N4591" i="10"/>
  <c r="N4592" i="10"/>
  <c r="N4593" i="10"/>
  <c r="N4594" i="10"/>
  <c r="N4595" i="10"/>
  <c r="N4596" i="10"/>
  <c r="N4597" i="10"/>
  <c r="N4598" i="10"/>
  <c r="N4599" i="10"/>
  <c r="N4600" i="10"/>
  <c r="N4601" i="10"/>
  <c r="N4602" i="10"/>
  <c r="N4603" i="10"/>
  <c r="N4604" i="10"/>
  <c r="N4605" i="10"/>
  <c r="N4606" i="10"/>
  <c r="N4607" i="10"/>
  <c r="N4608" i="10"/>
  <c r="N4609" i="10"/>
  <c r="N4610" i="10"/>
  <c r="N4611" i="10"/>
  <c r="N4612" i="10"/>
  <c r="N4613" i="10"/>
  <c r="N4614" i="10"/>
  <c r="N4615" i="10"/>
  <c r="N4616" i="10"/>
  <c r="N4617" i="10"/>
  <c r="N4618" i="10"/>
  <c r="N4619" i="10"/>
  <c r="N4620" i="10"/>
  <c r="N4621" i="10"/>
  <c r="N4622" i="10"/>
  <c r="N4623" i="10"/>
  <c r="N4624" i="10"/>
  <c r="N4625" i="10"/>
  <c r="N4626" i="10"/>
  <c r="N4627" i="10"/>
  <c r="N4628" i="10"/>
  <c r="N4629" i="10"/>
  <c r="N4630" i="10"/>
  <c r="N4631" i="10"/>
  <c r="N4632" i="10"/>
  <c r="N4633" i="10"/>
  <c r="N4634" i="10"/>
  <c r="N4635" i="10"/>
  <c r="N4636" i="10"/>
  <c r="N4637" i="10"/>
  <c r="N4638" i="10"/>
  <c r="N4639" i="10"/>
  <c r="N4640" i="10"/>
  <c r="N4641" i="10"/>
  <c r="N4642" i="10"/>
  <c r="N4643" i="10"/>
  <c r="N4644" i="10"/>
  <c r="N4645" i="10"/>
  <c r="N4646" i="10"/>
  <c r="N4647" i="10"/>
  <c r="N4648" i="10"/>
  <c r="N4649" i="10"/>
  <c r="N4650" i="10"/>
  <c r="N4651" i="10"/>
  <c r="N4652" i="10"/>
  <c r="N4653" i="10"/>
  <c r="N4654" i="10"/>
  <c r="N4655" i="10"/>
  <c r="N4656" i="10"/>
  <c r="N4657" i="10"/>
  <c r="N4658" i="10"/>
  <c r="N4659" i="10"/>
  <c r="N4660" i="10"/>
  <c r="N4661" i="10"/>
  <c r="N4662" i="10"/>
  <c r="N4663" i="10"/>
  <c r="N4664" i="10"/>
  <c r="N4665" i="10"/>
  <c r="N4666" i="10"/>
  <c r="N4667" i="10"/>
  <c r="N4668" i="10"/>
  <c r="N4669" i="10"/>
  <c r="N4670" i="10"/>
  <c r="N4671" i="10"/>
  <c r="N4672" i="10"/>
  <c r="N4673" i="10"/>
  <c r="N4674" i="10"/>
  <c r="N4675" i="10"/>
  <c r="N4676" i="10"/>
  <c r="N4677" i="10"/>
  <c r="N4678" i="10"/>
  <c r="N4679" i="10"/>
  <c r="N4680" i="10"/>
  <c r="N4681" i="10"/>
  <c r="N4682" i="10"/>
  <c r="N4683" i="10"/>
  <c r="N4684" i="10"/>
  <c r="N4685" i="10"/>
  <c r="N4686" i="10"/>
  <c r="N4687" i="10"/>
  <c r="N4688" i="10"/>
  <c r="N4689" i="10"/>
  <c r="N4690" i="10"/>
  <c r="N4691" i="10"/>
  <c r="N4692" i="10"/>
  <c r="N4693" i="10"/>
  <c r="N4694" i="10"/>
  <c r="N4695" i="10"/>
  <c r="N4696" i="10"/>
  <c r="N4697" i="10"/>
  <c r="N4698" i="10"/>
  <c r="N4699" i="10"/>
  <c r="N4700" i="10"/>
  <c r="N4701" i="10"/>
  <c r="N4702" i="10"/>
  <c r="N4703" i="10"/>
  <c r="N4704" i="10"/>
  <c r="N4705" i="10"/>
  <c r="N4706" i="10"/>
  <c r="N4707" i="10"/>
  <c r="N4708" i="10"/>
  <c r="N4709" i="10"/>
  <c r="N4710" i="10"/>
  <c r="N4711" i="10"/>
  <c r="N4712" i="10"/>
  <c r="N4713" i="10"/>
  <c r="N4714" i="10"/>
  <c r="N4715" i="10"/>
  <c r="N4716" i="10"/>
  <c r="N4717" i="10"/>
  <c r="N4718" i="10"/>
  <c r="N4719" i="10"/>
  <c r="N4720" i="10"/>
  <c r="N4721" i="10"/>
  <c r="N4722" i="10"/>
  <c r="N4723" i="10"/>
  <c r="N4724" i="10"/>
  <c r="N4725" i="10"/>
  <c r="N4726" i="10"/>
  <c r="N4727" i="10"/>
  <c r="N4728" i="10"/>
  <c r="N4729" i="10"/>
  <c r="N4730" i="10"/>
  <c r="N4731" i="10"/>
  <c r="N4732" i="10"/>
  <c r="N4733" i="10"/>
  <c r="N4734" i="10"/>
  <c r="N4735" i="10"/>
  <c r="N4736" i="10"/>
  <c r="N4737" i="10"/>
  <c r="N4738" i="10"/>
  <c r="N4739" i="10"/>
  <c r="N4740" i="10"/>
  <c r="N4741" i="10"/>
  <c r="N4742" i="10"/>
  <c r="N4743" i="10"/>
  <c r="N4744" i="10"/>
  <c r="N4745" i="10"/>
  <c r="N4746" i="10"/>
  <c r="N4747" i="10"/>
  <c r="N4748" i="10"/>
  <c r="N4749" i="10"/>
  <c r="N4750" i="10"/>
  <c r="N4751" i="10"/>
  <c r="N4752" i="10"/>
  <c r="N4753" i="10"/>
  <c r="N4754" i="10"/>
  <c r="N4755" i="10"/>
  <c r="N4756" i="10"/>
  <c r="N4757" i="10"/>
  <c r="N4758" i="10"/>
  <c r="N4759" i="10"/>
  <c r="N4760" i="10"/>
  <c r="N4761" i="10"/>
  <c r="N4762" i="10"/>
  <c r="N4763" i="10"/>
  <c r="N4764" i="10"/>
  <c r="N4765" i="10"/>
  <c r="N4766" i="10"/>
  <c r="N4767" i="10"/>
  <c r="N4768" i="10"/>
  <c r="N4769" i="10"/>
  <c r="N4770" i="10"/>
  <c r="N4771" i="10"/>
  <c r="N4772" i="10"/>
  <c r="N4773" i="10"/>
  <c r="N4774" i="10"/>
  <c r="N4775" i="10"/>
  <c r="N4776" i="10"/>
  <c r="N4777" i="10"/>
  <c r="N4778" i="10"/>
  <c r="N4779" i="10"/>
  <c r="N4780" i="10"/>
  <c r="N4781" i="10"/>
  <c r="N4782" i="10"/>
  <c r="N4783" i="10"/>
  <c r="N4784" i="10"/>
  <c r="N4785" i="10"/>
  <c r="N4786" i="10"/>
  <c r="N4787" i="10"/>
  <c r="N4788" i="10"/>
  <c r="N4789" i="10"/>
  <c r="N4790" i="10"/>
  <c r="N4791" i="10"/>
  <c r="N4792" i="10"/>
  <c r="N4793" i="10"/>
  <c r="N4794" i="10"/>
  <c r="N4795" i="10"/>
  <c r="N4796" i="10"/>
  <c r="N4797" i="10"/>
  <c r="N4798" i="10"/>
  <c r="N4799" i="10"/>
  <c r="N4800" i="10"/>
  <c r="N4801" i="10"/>
  <c r="N4802" i="10"/>
  <c r="N4803" i="10"/>
  <c r="N4804" i="10"/>
  <c r="N4805" i="10"/>
  <c r="N4806" i="10"/>
  <c r="N4807" i="10"/>
  <c r="N4808" i="10"/>
  <c r="N4809" i="10"/>
  <c r="N4810" i="10"/>
  <c r="N4811" i="10"/>
  <c r="N4812" i="10"/>
  <c r="N4813" i="10"/>
  <c r="N4814" i="10"/>
  <c r="N4815" i="10"/>
  <c r="N4816" i="10"/>
  <c r="N4817" i="10"/>
  <c r="N4818" i="10"/>
  <c r="N4819" i="10"/>
  <c r="N4820" i="10"/>
  <c r="N4821" i="10"/>
  <c r="N4822" i="10"/>
  <c r="N4823" i="10"/>
  <c r="N4824" i="10"/>
  <c r="N4825" i="10"/>
  <c r="N4826" i="10"/>
  <c r="N4827" i="10"/>
  <c r="N4828" i="10"/>
  <c r="N4829" i="10"/>
  <c r="N4830" i="10"/>
  <c r="N4831" i="10"/>
  <c r="N4832" i="10"/>
  <c r="N4833" i="10"/>
  <c r="N4834" i="10"/>
  <c r="N4835" i="10"/>
  <c r="N4836" i="10"/>
  <c r="N4837" i="10"/>
  <c r="N4838" i="10"/>
  <c r="N4839" i="10"/>
  <c r="N4840" i="10"/>
  <c r="N4841" i="10"/>
  <c r="N4842" i="10"/>
  <c r="N4843" i="10"/>
  <c r="N4844" i="10"/>
  <c r="N4845" i="10"/>
  <c r="N4846" i="10"/>
  <c r="N4847" i="10"/>
  <c r="N4848" i="10"/>
  <c r="N4849" i="10"/>
  <c r="N4850" i="10"/>
  <c r="N4851" i="10"/>
  <c r="N4852" i="10"/>
  <c r="N4853" i="10"/>
  <c r="N4854" i="10"/>
  <c r="N4855" i="10"/>
  <c r="N4856" i="10"/>
  <c r="N4857" i="10"/>
  <c r="N4858" i="10"/>
  <c r="N4859" i="10"/>
  <c r="N4860" i="10"/>
  <c r="N4861" i="10"/>
  <c r="N4862" i="10"/>
  <c r="N4863" i="10"/>
  <c r="N4864" i="10"/>
  <c r="N4865" i="10"/>
  <c r="N4866" i="10"/>
  <c r="N4867" i="10"/>
  <c r="N4868" i="10"/>
  <c r="N4869" i="10"/>
  <c r="N4870" i="10"/>
  <c r="N4871" i="10"/>
  <c r="N4872" i="10"/>
  <c r="N4873" i="10"/>
  <c r="N4874" i="10"/>
  <c r="N4875" i="10"/>
  <c r="N4876" i="10"/>
  <c r="N4877" i="10"/>
  <c r="N4878" i="10"/>
  <c r="N4879" i="10"/>
  <c r="N4880" i="10"/>
  <c r="N4881" i="10"/>
  <c r="N4882" i="10"/>
  <c r="N4883" i="10"/>
  <c r="N4884" i="10"/>
  <c r="N4885" i="10"/>
  <c r="N4886" i="10"/>
  <c r="N4887" i="10"/>
  <c r="N4888" i="10"/>
  <c r="N4889" i="10"/>
  <c r="N4890" i="10"/>
  <c r="N4891" i="10"/>
  <c r="N4892" i="10"/>
  <c r="N4893" i="10"/>
  <c r="N4894" i="10"/>
  <c r="N4895" i="10"/>
  <c r="N4896" i="10"/>
  <c r="N4897" i="10"/>
  <c r="N4898" i="10"/>
  <c r="N4899" i="10"/>
  <c r="N4900" i="10"/>
  <c r="N4901" i="10"/>
  <c r="N4902" i="10"/>
  <c r="N4903" i="10"/>
  <c r="N4904" i="10"/>
  <c r="N4905" i="10"/>
  <c r="N4906" i="10"/>
  <c r="N4907" i="10"/>
  <c r="N4908" i="10"/>
  <c r="N4909" i="10"/>
  <c r="N4910" i="10"/>
  <c r="N4911" i="10"/>
  <c r="N4912" i="10"/>
  <c r="N4913" i="10"/>
  <c r="N4914" i="10"/>
  <c r="N4915" i="10"/>
  <c r="N4916" i="10"/>
  <c r="N4917" i="10"/>
  <c r="N4918" i="10"/>
  <c r="N4919" i="10"/>
  <c r="N4920" i="10"/>
  <c r="N4921" i="10"/>
  <c r="N4922" i="10"/>
  <c r="N4923" i="10"/>
  <c r="N4924" i="10"/>
  <c r="N4925" i="10"/>
  <c r="N4926" i="10"/>
  <c r="N4927" i="10"/>
  <c r="N4928" i="10"/>
  <c r="N4929" i="10"/>
  <c r="N4930" i="10"/>
  <c r="N4931" i="10"/>
  <c r="N4932" i="10"/>
  <c r="N4933" i="10"/>
  <c r="N4934" i="10"/>
  <c r="N4935" i="10"/>
  <c r="N4936" i="10"/>
  <c r="N4937" i="10"/>
  <c r="N4938" i="10"/>
  <c r="N4939" i="10"/>
  <c r="N4940" i="10"/>
  <c r="N4941" i="10"/>
  <c r="N4942" i="10"/>
  <c r="N4943" i="10"/>
  <c r="N4944" i="10"/>
  <c r="N4945" i="10"/>
  <c r="N4946" i="10"/>
  <c r="N4947" i="10"/>
  <c r="N4948" i="10"/>
  <c r="N4949" i="10"/>
  <c r="N4950" i="10"/>
  <c r="N4951" i="10"/>
  <c r="N4952" i="10"/>
  <c r="N4953" i="10"/>
  <c r="N4954" i="10"/>
  <c r="N4955" i="10"/>
  <c r="N4956" i="10"/>
  <c r="N4957" i="10"/>
  <c r="N4958" i="10"/>
  <c r="N4959" i="10"/>
  <c r="N4960" i="10"/>
  <c r="N4961" i="10"/>
  <c r="N4962" i="10"/>
  <c r="N4963" i="10"/>
  <c r="N4964" i="10"/>
  <c r="N4965" i="10"/>
  <c r="N4966" i="10"/>
  <c r="N4967" i="10"/>
  <c r="N4968" i="10"/>
  <c r="N4969" i="10"/>
  <c r="N4970" i="10"/>
  <c r="N4971" i="10"/>
  <c r="N4972" i="10"/>
  <c r="N4973" i="10"/>
  <c r="N4974" i="10"/>
  <c r="N4975" i="10"/>
  <c r="N4976" i="10"/>
  <c r="N4977" i="10"/>
  <c r="N4978" i="10"/>
  <c r="N4979" i="10"/>
  <c r="N4980" i="10"/>
  <c r="N4981" i="10"/>
  <c r="N4982" i="10"/>
  <c r="N4983" i="10"/>
  <c r="N4984" i="10"/>
  <c r="N4985" i="10"/>
  <c r="N4986" i="10"/>
  <c r="N4987" i="10"/>
  <c r="N4988" i="10"/>
  <c r="N4989" i="10"/>
  <c r="N4990" i="10"/>
  <c r="N4991" i="10"/>
  <c r="N4992" i="10"/>
  <c r="N4993" i="10"/>
  <c r="N4994" i="10"/>
  <c r="N4995" i="10"/>
  <c r="N4996" i="10"/>
  <c r="N4997" i="10"/>
  <c r="N4998" i="10"/>
  <c r="N4999" i="10"/>
  <c r="N5000" i="10"/>
  <c r="N5001" i="10"/>
  <c r="N5002" i="10"/>
  <c r="N5003" i="10"/>
  <c r="N5004" i="10"/>
  <c r="N5005" i="10"/>
  <c r="N5006" i="10"/>
  <c r="N5007" i="10"/>
  <c r="N5008" i="10"/>
  <c r="N5009" i="10"/>
  <c r="N5010" i="10"/>
  <c r="N5011" i="10"/>
  <c r="N5012" i="10"/>
  <c r="N5013" i="10"/>
  <c r="N5014" i="10"/>
  <c r="N5015" i="10"/>
  <c r="N5016" i="10"/>
  <c r="N5017" i="10"/>
  <c r="N5018" i="10"/>
  <c r="N5019" i="10"/>
  <c r="N5020" i="10"/>
  <c r="N5021" i="10"/>
  <c r="N5022" i="10"/>
  <c r="N5023" i="10"/>
  <c r="N5024" i="10"/>
  <c r="N5025" i="10"/>
  <c r="N5026" i="10"/>
  <c r="N5027" i="10"/>
  <c r="N5028" i="10"/>
  <c r="N5029" i="10"/>
  <c r="N5030" i="10"/>
  <c r="N5031" i="10"/>
  <c r="N5032" i="10"/>
  <c r="N5033" i="10"/>
  <c r="N5034" i="10"/>
  <c r="N5035" i="10"/>
  <c r="N5036" i="10"/>
  <c r="N5037" i="10"/>
  <c r="N5038" i="10"/>
  <c r="N5039" i="10"/>
  <c r="N5040" i="10"/>
  <c r="N5041" i="10"/>
  <c r="N5042" i="10"/>
  <c r="N5043" i="10"/>
  <c r="N5044" i="10"/>
  <c r="N5045" i="10"/>
  <c r="N5046" i="10"/>
  <c r="N5047" i="10"/>
  <c r="N5048" i="10"/>
  <c r="N5049" i="10"/>
  <c r="N5050" i="10"/>
  <c r="N5051" i="10"/>
  <c r="N5052" i="10"/>
  <c r="N5053" i="10"/>
  <c r="N5054" i="10"/>
  <c r="N5055" i="10"/>
  <c r="N5056" i="10"/>
  <c r="N5057" i="10"/>
  <c r="N5058" i="10"/>
  <c r="N5059" i="10"/>
  <c r="N5060" i="10"/>
  <c r="N5061" i="10"/>
  <c r="N5062" i="10"/>
  <c r="N5063" i="10"/>
  <c r="N5064" i="10"/>
  <c r="N5065" i="10"/>
  <c r="N5066" i="10"/>
  <c r="N5067" i="10"/>
  <c r="N5068" i="10"/>
  <c r="N5069" i="10"/>
  <c r="N5070" i="10"/>
  <c r="N5071" i="10"/>
  <c r="N5072" i="10"/>
  <c r="N5073" i="10"/>
  <c r="N5074" i="10"/>
  <c r="N5075" i="10"/>
  <c r="N5076" i="10"/>
  <c r="N5077" i="10"/>
  <c r="N5078" i="10"/>
  <c r="N5079" i="10"/>
  <c r="N5080" i="10"/>
  <c r="N5081" i="10"/>
  <c r="N5082" i="10"/>
  <c r="N5083" i="10"/>
  <c r="N5084" i="10"/>
  <c r="N5085" i="10"/>
  <c r="N5086" i="10"/>
  <c r="N5087" i="10"/>
  <c r="N5088" i="10"/>
  <c r="N5089" i="10"/>
  <c r="N5090" i="10"/>
  <c r="N5091" i="10"/>
  <c r="N5092" i="10"/>
  <c r="N5093" i="10"/>
  <c r="N5094" i="10"/>
  <c r="N5095" i="10"/>
  <c r="N5096" i="10"/>
  <c r="N5097" i="10"/>
  <c r="N5098" i="10"/>
  <c r="N5099" i="10"/>
  <c r="N5100" i="10"/>
  <c r="N5101" i="10"/>
  <c r="N5102" i="10"/>
  <c r="N5103" i="10"/>
  <c r="N5104" i="10"/>
  <c r="N5105" i="10"/>
  <c r="N5106" i="10"/>
  <c r="N5107" i="10"/>
  <c r="N5108" i="10"/>
  <c r="N5109" i="10"/>
  <c r="N5110" i="10"/>
  <c r="N5111" i="10"/>
  <c r="N5112" i="10"/>
  <c r="N5113" i="10"/>
  <c r="N5114" i="10"/>
  <c r="N5115" i="10"/>
  <c r="N5116" i="10"/>
  <c r="N5117" i="10"/>
  <c r="N5118" i="10"/>
  <c r="N5119" i="10"/>
  <c r="N5120" i="10"/>
  <c r="N5121" i="10"/>
  <c r="N5122" i="10"/>
  <c r="N5123" i="10"/>
  <c r="N5124" i="10"/>
  <c r="N5125" i="10"/>
  <c r="N5126" i="10"/>
  <c r="N5127" i="10"/>
  <c r="N5128" i="10"/>
  <c r="N5129" i="10"/>
  <c r="N5130" i="10"/>
  <c r="N5131" i="10"/>
  <c r="N5132" i="10"/>
  <c r="N5133" i="10"/>
  <c r="N5134" i="10"/>
  <c r="N5135" i="10"/>
  <c r="N5136" i="10"/>
  <c r="N5137" i="10"/>
  <c r="N5138" i="10"/>
  <c r="N5139" i="10"/>
  <c r="N5140" i="10"/>
  <c r="N5141" i="10"/>
  <c r="N5142" i="10"/>
  <c r="N5143" i="10"/>
  <c r="N5144" i="10"/>
  <c r="N5145" i="10"/>
  <c r="N5146" i="10"/>
  <c r="N5147" i="10"/>
  <c r="N5148" i="10"/>
  <c r="N5149" i="10"/>
  <c r="N5150" i="10"/>
  <c r="N5151" i="10"/>
  <c r="N5152" i="10"/>
  <c r="N5153" i="10"/>
  <c r="N5154" i="10"/>
  <c r="N5155" i="10"/>
  <c r="N5156" i="10"/>
  <c r="N5157" i="10"/>
  <c r="N5158" i="10"/>
  <c r="N5159" i="10"/>
  <c r="N5160" i="10"/>
  <c r="N5161" i="10"/>
  <c r="N5162" i="10"/>
  <c r="N5163" i="10"/>
  <c r="N5164" i="10"/>
  <c r="N5165" i="10"/>
  <c r="N5166" i="10"/>
  <c r="N5167" i="10"/>
  <c r="N5168" i="10"/>
  <c r="N5169" i="10"/>
  <c r="N5170" i="10"/>
  <c r="N5171" i="10"/>
  <c r="N5172" i="10"/>
  <c r="N5173" i="10"/>
  <c r="N5174" i="10"/>
  <c r="N5175" i="10"/>
  <c r="N5176" i="10"/>
  <c r="N5177" i="10"/>
  <c r="N5178" i="10"/>
  <c r="N5179" i="10"/>
  <c r="N5180" i="10"/>
  <c r="N5181" i="10"/>
  <c r="N5182" i="10"/>
  <c r="N5183" i="10"/>
  <c r="N5184" i="10"/>
  <c r="N5185" i="10"/>
  <c r="N5186" i="10"/>
  <c r="N5187" i="10"/>
  <c r="N5188" i="10"/>
  <c r="N5189" i="10"/>
  <c r="N5190" i="10"/>
  <c r="N5191" i="10"/>
  <c r="N5192" i="10"/>
  <c r="N5193" i="10"/>
  <c r="N5194" i="10"/>
  <c r="N5195" i="10"/>
  <c r="N5196" i="10"/>
  <c r="N5197" i="10"/>
  <c r="N5198" i="10"/>
  <c r="N5199" i="10"/>
  <c r="N5200" i="10"/>
  <c r="N5201" i="10"/>
  <c r="N5202" i="10"/>
  <c r="N5203" i="10"/>
  <c r="N5204" i="10"/>
  <c r="N5205" i="10"/>
  <c r="N5206" i="10"/>
  <c r="N5207" i="10"/>
  <c r="N5208" i="10"/>
  <c r="N5209" i="10"/>
  <c r="N5210" i="10"/>
  <c r="N5211" i="10"/>
  <c r="N5212" i="10"/>
  <c r="N5213" i="10"/>
  <c r="N5214" i="10"/>
  <c r="N5215" i="10"/>
  <c r="N5216" i="10"/>
  <c r="N5217" i="10"/>
  <c r="N5218" i="10"/>
  <c r="N5219" i="10"/>
  <c r="N5220" i="10"/>
  <c r="N5221" i="10"/>
  <c r="N5222" i="10"/>
  <c r="N5223" i="10"/>
  <c r="N5224" i="10"/>
  <c r="N5225" i="10"/>
  <c r="N5226" i="10"/>
  <c r="N5227" i="10"/>
  <c r="N5228" i="10"/>
  <c r="N5229" i="10"/>
  <c r="N5230" i="10"/>
  <c r="N5231" i="10"/>
  <c r="N5232" i="10"/>
  <c r="N5233" i="10"/>
  <c r="N5234" i="10"/>
  <c r="N5235" i="10"/>
  <c r="N5236" i="10"/>
  <c r="N5237" i="10"/>
  <c r="N5238" i="10"/>
  <c r="N5239" i="10"/>
  <c r="N5240" i="10"/>
  <c r="N5241" i="10"/>
  <c r="N5242" i="10"/>
  <c r="N5243" i="10"/>
  <c r="N5244" i="10"/>
  <c r="N5245" i="10"/>
  <c r="N5246" i="10"/>
  <c r="N5247" i="10"/>
  <c r="N5248" i="10"/>
  <c r="N5249" i="10"/>
  <c r="N5250" i="10"/>
  <c r="N5251" i="10"/>
  <c r="N5252" i="10"/>
  <c r="N5253" i="10"/>
  <c r="N5254" i="10"/>
  <c r="N5255" i="10"/>
  <c r="N5256" i="10"/>
  <c r="N5257" i="10"/>
  <c r="N5258" i="10"/>
  <c r="N5259" i="10"/>
  <c r="N5260" i="10"/>
  <c r="N5261" i="10"/>
  <c r="N5262" i="10"/>
  <c r="N5263" i="10"/>
  <c r="N5264" i="10"/>
  <c r="N5265" i="10"/>
  <c r="N5266" i="10"/>
  <c r="N5267" i="10"/>
  <c r="N5268" i="10"/>
  <c r="N5269" i="10"/>
  <c r="N5270" i="10"/>
  <c r="N5271" i="10"/>
  <c r="N5272" i="10"/>
  <c r="N5273" i="10"/>
  <c r="N5274" i="10"/>
  <c r="N5275" i="10"/>
  <c r="N5276" i="10"/>
  <c r="N5277" i="10"/>
  <c r="N5278" i="10"/>
  <c r="N5279" i="10"/>
  <c r="N5280" i="10"/>
  <c r="N5281" i="10"/>
  <c r="N5282" i="10"/>
  <c r="N5283" i="10"/>
  <c r="N5284" i="10"/>
  <c r="N5285" i="10"/>
  <c r="N5286" i="10"/>
  <c r="N5287" i="10"/>
  <c r="N5288" i="10"/>
  <c r="N5289" i="10"/>
  <c r="N5290" i="10"/>
  <c r="N5291" i="10"/>
  <c r="N5292" i="10"/>
  <c r="N5293" i="10"/>
  <c r="N5294" i="10"/>
  <c r="N5295" i="10"/>
  <c r="N5296" i="10"/>
  <c r="N5297" i="10"/>
  <c r="N5298" i="10"/>
  <c r="N5299" i="10"/>
  <c r="N5300" i="10"/>
  <c r="N5301" i="10"/>
  <c r="N5302" i="10"/>
  <c r="N5303" i="10"/>
  <c r="N5304" i="10"/>
  <c r="N5305" i="10"/>
  <c r="N5306" i="10"/>
  <c r="N5307" i="10"/>
  <c r="N5308" i="10"/>
  <c r="N5309" i="10"/>
  <c r="N5310" i="10"/>
  <c r="N5311" i="10"/>
  <c r="N5312" i="10"/>
  <c r="N5313" i="10"/>
  <c r="N5314" i="10"/>
  <c r="N5315" i="10"/>
  <c r="N5316" i="10"/>
  <c r="N5317" i="10"/>
  <c r="N5318" i="10"/>
  <c r="N5319" i="10"/>
  <c r="N5320" i="10"/>
  <c r="N5321" i="10"/>
  <c r="N5322" i="10"/>
  <c r="N5323" i="10"/>
  <c r="N5324" i="10"/>
  <c r="N5325" i="10"/>
  <c r="N5326" i="10"/>
  <c r="N5327" i="10"/>
  <c r="N5328" i="10"/>
  <c r="N5329" i="10"/>
  <c r="N5330" i="10"/>
  <c r="N5331" i="10"/>
  <c r="N5332" i="10"/>
  <c r="N5333" i="10"/>
  <c r="N5334" i="10"/>
  <c r="N5335" i="10"/>
  <c r="N5336" i="10"/>
  <c r="N5337" i="10"/>
  <c r="N5338" i="10"/>
  <c r="N5339" i="10"/>
  <c r="N5340" i="10"/>
  <c r="N5341" i="10"/>
  <c r="N5342" i="10"/>
  <c r="N5343" i="10"/>
  <c r="N5344" i="10"/>
  <c r="N5345" i="10"/>
  <c r="N5346" i="10"/>
  <c r="N5347" i="10"/>
  <c r="N5348" i="10"/>
  <c r="N5349" i="10"/>
  <c r="N5350" i="10"/>
  <c r="N5351" i="10"/>
  <c r="N5352" i="10"/>
  <c r="N5353" i="10"/>
  <c r="N5354" i="10"/>
  <c r="N5355" i="10"/>
  <c r="N5356" i="10"/>
  <c r="N5357" i="10"/>
  <c r="N5358" i="10"/>
  <c r="N5359" i="10"/>
  <c r="N5360" i="10"/>
  <c r="N5361" i="10"/>
  <c r="N5362" i="10"/>
  <c r="N5363" i="10"/>
  <c r="N5364" i="10"/>
  <c r="N5365" i="10"/>
  <c r="N5366" i="10"/>
  <c r="N5367" i="10"/>
  <c r="N5368" i="10"/>
  <c r="N5369" i="10"/>
  <c r="N5370" i="10"/>
  <c r="N5371" i="10"/>
  <c r="N5372" i="10"/>
  <c r="N5373" i="10"/>
  <c r="N5374" i="10"/>
  <c r="N5375" i="10"/>
  <c r="N5376" i="10"/>
  <c r="N5377" i="10"/>
  <c r="N5378" i="10"/>
  <c r="N5379" i="10"/>
  <c r="N5380" i="10"/>
  <c r="N5381" i="10"/>
  <c r="N5382" i="10"/>
  <c r="N5383" i="10"/>
  <c r="N5384" i="10"/>
  <c r="N5385" i="10"/>
  <c r="N5386" i="10"/>
  <c r="N5387" i="10"/>
  <c r="N5388" i="10"/>
  <c r="N5389" i="10"/>
  <c r="N5390" i="10"/>
  <c r="N5391" i="10"/>
  <c r="N5392" i="10"/>
  <c r="N5393" i="10"/>
  <c r="N5394" i="10"/>
  <c r="N5395" i="10"/>
  <c r="N5396" i="10"/>
  <c r="N5397" i="10"/>
  <c r="N5398" i="10"/>
  <c r="N5399" i="10"/>
  <c r="N5400" i="10"/>
  <c r="N5401" i="10"/>
  <c r="N5402" i="10"/>
  <c r="N5403" i="10"/>
  <c r="N5404" i="10"/>
  <c r="N5405" i="10"/>
  <c r="N5406" i="10"/>
  <c r="N5407" i="10"/>
  <c r="N5408" i="10"/>
  <c r="N5409" i="10"/>
  <c r="N5410" i="10"/>
  <c r="N5411" i="10"/>
  <c r="N5412" i="10"/>
  <c r="N5413" i="10"/>
  <c r="N5414" i="10"/>
  <c r="N5415" i="10"/>
  <c r="N5416" i="10"/>
  <c r="N5417" i="10"/>
  <c r="N5418" i="10"/>
  <c r="N5419" i="10"/>
  <c r="N5420" i="10"/>
  <c r="N5421" i="10"/>
  <c r="N5422" i="10"/>
  <c r="N5423" i="10"/>
  <c r="N5424" i="10"/>
  <c r="N5425" i="10"/>
  <c r="N5426" i="10"/>
  <c r="N5427" i="10"/>
  <c r="N5428" i="10"/>
  <c r="N5429" i="10"/>
  <c r="N5430" i="10"/>
  <c r="N5431" i="10"/>
  <c r="N5432" i="10"/>
  <c r="N5433" i="10"/>
  <c r="N5434" i="10"/>
  <c r="N5435" i="10"/>
  <c r="N5436" i="10"/>
  <c r="N5437" i="10"/>
  <c r="N5438" i="10"/>
  <c r="N5439" i="10"/>
  <c r="N5440" i="10"/>
  <c r="N5441" i="10"/>
  <c r="N5442" i="10"/>
  <c r="N5443" i="10"/>
  <c r="N5444" i="10"/>
  <c r="N5445" i="10"/>
  <c r="N5446" i="10"/>
  <c r="N5447" i="10"/>
  <c r="N5448" i="10"/>
  <c r="N5449" i="10"/>
  <c r="N5450" i="10"/>
  <c r="N5451" i="10"/>
  <c r="N5452" i="10"/>
  <c r="N5453" i="10"/>
  <c r="N5454" i="10"/>
  <c r="N5455" i="10"/>
  <c r="N5456" i="10"/>
  <c r="N5457" i="10"/>
  <c r="N5458" i="10"/>
  <c r="N5459" i="10"/>
  <c r="N5460" i="10"/>
  <c r="N5461" i="10"/>
  <c r="N5462" i="10"/>
  <c r="N5463" i="10"/>
  <c r="N5464" i="10"/>
  <c r="N5465" i="10"/>
  <c r="N5466" i="10"/>
  <c r="N5467" i="10"/>
  <c r="N5468" i="10"/>
  <c r="N5469" i="10"/>
  <c r="N5470" i="10"/>
  <c r="N5471" i="10"/>
  <c r="N5472" i="10"/>
  <c r="N5473" i="10"/>
  <c r="N5474" i="10"/>
  <c r="N5475" i="10"/>
  <c r="N5476" i="10"/>
  <c r="N5477" i="10"/>
  <c r="N5478" i="10"/>
  <c r="N5479" i="10"/>
  <c r="N5480" i="10"/>
  <c r="N5481" i="10"/>
  <c r="N5482" i="10"/>
  <c r="N5483" i="10"/>
  <c r="N5484" i="10"/>
  <c r="N5485" i="10"/>
  <c r="N5486" i="10"/>
  <c r="N5487" i="10"/>
  <c r="N5488" i="10"/>
  <c r="N5489" i="10"/>
  <c r="N5490" i="10"/>
  <c r="N5491" i="10"/>
  <c r="N5492" i="10"/>
  <c r="N5493" i="10"/>
  <c r="N5494" i="10"/>
  <c r="N5495" i="10"/>
  <c r="N5496" i="10"/>
  <c r="N5497" i="10"/>
  <c r="N5498" i="10"/>
  <c r="N5499" i="10"/>
  <c r="N5500" i="10"/>
  <c r="N5501" i="10"/>
  <c r="N5502" i="10"/>
  <c r="N5503" i="10"/>
  <c r="N5504" i="10"/>
  <c r="N5505" i="10"/>
  <c r="N5506" i="10"/>
  <c r="N5507" i="10"/>
  <c r="N5508" i="10"/>
  <c r="N5509" i="10"/>
  <c r="N5510" i="10"/>
  <c r="N5511" i="10"/>
  <c r="N5512" i="10"/>
  <c r="N5513" i="10"/>
  <c r="N5514" i="10"/>
  <c r="N5515" i="10"/>
  <c r="N5516" i="10"/>
  <c r="N5517" i="10"/>
  <c r="N5518" i="10"/>
  <c r="N5519" i="10"/>
  <c r="N5520" i="10"/>
  <c r="N5521" i="10"/>
  <c r="N5522" i="10"/>
  <c r="N5523" i="10"/>
  <c r="N5524" i="10"/>
  <c r="N5525" i="10"/>
  <c r="N5526" i="10"/>
  <c r="N5527" i="10"/>
  <c r="N5528" i="10"/>
  <c r="N5529" i="10"/>
  <c r="N5530" i="10"/>
  <c r="N5531" i="10"/>
  <c r="N5532" i="10"/>
  <c r="N5533" i="10"/>
  <c r="N5534" i="10"/>
  <c r="N5535" i="10"/>
  <c r="N5536" i="10"/>
  <c r="N5537" i="10"/>
  <c r="N5538" i="10"/>
  <c r="N5539" i="10"/>
  <c r="N5540" i="10"/>
  <c r="N5541" i="10"/>
  <c r="N5542" i="10"/>
  <c r="N5543" i="10"/>
  <c r="N5544" i="10"/>
  <c r="N5545" i="10"/>
  <c r="N5546" i="10"/>
  <c r="N5547" i="10"/>
  <c r="N5548" i="10"/>
  <c r="N5549" i="10"/>
  <c r="N5550" i="10"/>
  <c r="N5551" i="10"/>
  <c r="N5552" i="10"/>
  <c r="N5553" i="10"/>
  <c r="N5554" i="10"/>
  <c r="N5555" i="10"/>
  <c r="N5556" i="10"/>
  <c r="N5557" i="10"/>
  <c r="N5558" i="10"/>
  <c r="N5559" i="10"/>
  <c r="N5560" i="10"/>
  <c r="N5561" i="10"/>
  <c r="N5562" i="10"/>
  <c r="N5563" i="10"/>
  <c r="N5564" i="10"/>
  <c r="N5565" i="10"/>
  <c r="N5566" i="10"/>
  <c r="N5567" i="10"/>
  <c r="N5568" i="10"/>
  <c r="N5569" i="10"/>
  <c r="N5570" i="10"/>
  <c r="N5571" i="10"/>
  <c r="N5572" i="10"/>
  <c r="N5573" i="10"/>
  <c r="N5574" i="10"/>
  <c r="N5575" i="10"/>
  <c r="N5576" i="10"/>
  <c r="N5577" i="10"/>
  <c r="N5578" i="10"/>
  <c r="N5579" i="10"/>
  <c r="N5580" i="10"/>
  <c r="N5581" i="10"/>
  <c r="N5582" i="10"/>
  <c r="N5583" i="10"/>
  <c r="N5584" i="10"/>
  <c r="N5585" i="10"/>
  <c r="N5586" i="10"/>
  <c r="N5587" i="10"/>
  <c r="N5588" i="10"/>
  <c r="N5589" i="10"/>
  <c r="N5590" i="10"/>
  <c r="N5591" i="10"/>
  <c r="N5592" i="10"/>
  <c r="N5593" i="10"/>
  <c r="N5594" i="10"/>
  <c r="N5595" i="10"/>
  <c r="N5596" i="10"/>
  <c r="N5597" i="10"/>
  <c r="N5598" i="10"/>
  <c r="N5599" i="10"/>
  <c r="N5600" i="10"/>
  <c r="N5601" i="10"/>
  <c r="N5602" i="10"/>
  <c r="N5603" i="10"/>
  <c r="N5604" i="10"/>
  <c r="N5605" i="10"/>
  <c r="N5606" i="10"/>
  <c r="N5607" i="10"/>
  <c r="N5608" i="10"/>
  <c r="N5609" i="10"/>
  <c r="N5610" i="10"/>
  <c r="N5611" i="10"/>
  <c r="N5612" i="10"/>
  <c r="N5613" i="10"/>
  <c r="N5614" i="10"/>
  <c r="N5615" i="10"/>
  <c r="N5616" i="10"/>
  <c r="N5617" i="10"/>
  <c r="N5618" i="10"/>
  <c r="N5619" i="10"/>
  <c r="N5620" i="10"/>
  <c r="N5621" i="10"/>
  <c r="N5622" i="10"/>
  <c r="N5623" i="10"/>
  <c r="N5624" i="10"/>
  <c r="N5625" i="10"/>
  <c r="N5626" i="10"/>
  <c r="N5627" i="10"/>
  <c r="N5628" i="10"/>
  <c r="N5629" i="10"/>
  <c r="N5630" i="10"/>
  <c r="N5631" i="10"/>
  <c r="N5632" i="10"/>
  <c r="N5633" i="10"/>
  <c r="N5634" i="10"/>
  <c r="N5635" i="10"/>
  <c r="N5636" i="10"/>
  <c r="N5637" i="10"/>
  <c r="N5638" i="10"/>
  <c r="N5639" i="10"/>
  <c r="N5640" i="10"/>
  <c r="N5641" i="10"/>
  <c r="N5642" i="10"/>
  <c r="N5643" i="10"/>
  <c r="N5644" i="10"/>
  <c r="N5645" i="10"/>
  <c r="N5646" i="10"/>
  <c r="N5647" i="10"/>
  <c r="N5648" i="10"/>
  <c r="N5649" i="10"/>
  <c r="N5650" i="10"/>
  <c r="N5651" i="10"/>
  <c r="N5652" i="10"/>
  <c r="N5653" i="10"/>
  <c r="N5654" i="10"/>
  <c r="N5655" i="10"/>
  <c r="N5656" i="10"/>
  <c r="N5657" i="10"/>
  <c r="N5658" i="10"/>
  <c r="N5659" i="10"/>
  <c r="N5660" i="10"/>
  <c r="N5661" i="10"/>
  <c r="N5662" i="10"/>
  <c r="N5663" i="10"/>
  <c r="N5664" i="10"/>
  <c r="N5665" i="10"/>
  <c r="N5666" i="10"/>
  <c r="N5667" i="10"/>
  <c r="N5668" i="10"/>
  <c r="N5669" i="10"/>
  <c r="N5670" i="10"/>
  <c r="N5671" i="10"/>
  <c r="N5672" i="10"/>
  <c r="N5673" i="10"/>
  <c r="N5674" i="10"/>
  <c r="N5675" i="10"/>
  <c r="N5676" i="10"/>
  <c r="N5677" i="10"/>
  <c r="N5678" i="10"/>
  <c r="N5679" i="10"/>
  <c r="N5680" i="10"/>
  <c r="N5681" i="10"/>
  <c r="N5682" i="10"/>
  <c r="N5683" i="10"/>
  <c r="N5684" i="10"/>
  <c r="N5685" i="10"/>
  <c r="N5686" i="10"/>
  <c r="N5687" i="10"/>
  <c r="N5688" i="10"/>
  <c r="N5689" i="10"/>
  <c r="N5690" i="10"/>
  <c r="N5691" i="10"/>
  <c r="N5692" i="10"/>
  <c r="N5693" i="10"/>
  <c r="N5694" i="10"/>
  <c r="N5695" i="10"/>
  <c r="N5696" i="10"/>
  <c r="N5697" i="10"/>
  <c r="N5698" i="10"/>
  <c r="N5699" i="10"/>
  <c r="N5700" i="10"/>
  <c r="N5701" i="10"/>
  <c r="N5702" i="10"/>
  <c r="N5703" i="10"/>
  <c r="N5704" i="10"/>
  <c r="N5705" i="10"/>
  <c r="N5706" i="10"/>
  <c r="N5707" i="10"/>
  <c r="N5708" i="10"/>
  <c r="N5709" i="10"/>
  <c r="N5710" i="10"/>
  <c r="N5711" i="10"/>
  <c r="N5712" i="10"/>
  <c r="N5713" i="10"/>
  <c r="N5714" i="10"/>
  <c r="N5715" i="10"/>
  <c r="N5716" i="10"/>
  <c r="N5717" i="10"/>
  <c r="N5718" i="10"/>
  <c r="N5719" i="10"/>
  <c r="N5720" i="10"/>
  <c r="N5721" i="10"/>
  <c r="N5722" i="10"/>
  <c r="N5723" i="10"/>
  <c r="N5724" i="10"/>
  <c r="N5725" i="10"/>
  <c r="N5726" i="10"/>
  <c r="N5727" i="10"/>
  <c r="N5728" i="10"/>
  <c r="N5729" i="10"/>
  <c r="N5730" i="10"/>
  <c r="N5731" i="10"/>
  <c r="N5732" i="10"/>
  <c r="N5733" i="10"/>
  <c r="N5734" i="10"/>
  <c r="N5735" i="10"/>
  <c r="N5736" i="10"/>
  <c r="N5737" i="10"/>
  <c r="N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337" i="10"/>
  <c r="L2338" i="10"/>
  <c r="L2339" i="10"/>
  <c r="L2340" i="10"/>
  <c r="L2341" i="10"/>
  <c r="L2342" i="10"/>
  <c r="L2343" i="10"/>
  <c r="L2344" i="10"/>
  <c r="L2345" i="10"/>
  <c r="L2346" i="10"/>
  <c r="L2347" i="10"/>
  <c r="L2348" i="10"/>
  <c r="L2349" i="10"/>
  <c r="L2350" i="10"/>
  <c r="L2351" i="10"/>
  <c r="L2352" i="10"/>
  <c r="L2353" i="10"/>
  <c r="L2354" i="10"/>
  <c r="L2355" i="10"/>
  <c r="L2356" i="10"/>
  <c r="L2357" i="10"/>
  <c r="L2358" i="10"/>
  <c r="L2359" i="10"/>
  <c r="L2360" i="10"/>
  <c r="L2361" i="10"/>
  <c r="L2362" i="10"/>
  <c r="L2363" i="10"/>
  <c r="L2364" i="10"/>
  <c r="L2365" i="10"/>
  <c r="L2366" i="10"/>
  <c r="L2367" i="10"/>
  <c r="L2368" i="10"/>
  <c r="L2369" i="10"/>
  <c r="L2370" i="10"/>
  <c r="L2371" i="10"/>
  <c r="L2372" i="10"/>
  <c r="L2373" i="10"/>
  <c r="L2374" i="10"/>
  <c r="L2375" i="10"/>
  <c r="L2376" i="10"/>
  <c r="L2377" i="10"/>
  <c r="L2378" i="10"/>
  <c r="L2379" i="10"/>
  <c r="L2380" i="10"/>
  <c r="L2381" i="10"/>
  <c r="L2382" i="10"/>
  <c r="L2383" i="10"/>
  <c r="L2384" i="10"/>
  <c r="L2385" i="10"/>
  <c r="L2386" i="10"/>
  <c r="L2387" i="10"/>
  <c r="L2388" i="10"/>
  <c r="L2389" i="10"/>
  <c r="L2390" i="10"/>
  <c r="L2391" i="10"/>
  <c r="L2392" i="10"/>
  <c r="L2393" i="10"/>
  <c r="L2394" i="10"/>
  <c r="L2395" i="10"/>
  <c r="L2396" i="10"/>
  <c r="L2397" i="10"/>
  <c r="L2398" i="10"/>
  <c r="L2399" i="10"/>
  <c r="L2400" i="10"/>
  <c r="L2401" i="10"/>
  <c r="L2402" i="10"/>
  <c r="L2403" i="10"/>
  <c r="L2404" i="10"/>
  <c r="L2405" i="10"/>
  <c r="L2406" i="10"/>
  <c r="L2407" i="10"/>
  <c r="L2408" i="10"/>
  <c r="L2409" i="10"/>
  <c r="L2410" i="10"/>
  <c r="L2411" i="10"/>
  <c r="L2412" i="10"/>
  <c r="L2413" i="10"/>
  <c r="L2414" i="10"/>
  <c r="L2415" i="10"/>
  <c r="L2416" i="10"/>
  <c r="L2417" i="10"/>
  <c r="L2418" i="10"/>
  <c r="L2419" i="10"/>
  <c r="L2420" i="10"/>
  <c r="L2421" i="10"/>
  <c r="L2422" i="10"/>
  <c r="L2423" i="10"/>
  <c r="L2424" i="10"/>
  <c r="L2425" i="10"/>
  <c r="L2426" i="10"/>
  <c r="L2427" i="10"/>
  <c r="L2428" i="10"/>
  <c r="L2429" i="10"/>
  <c r="L2430" i="10"/>
  <c r="L2431" i="10"/>
  <c r="L2432" i="10"/>
  <c r="L2433" i="10"/>
  <c r="L2434" i="10"/>
  <c r="L2435" i="10"/>
  <c r="L2436" i="10"/>
  <c r="L2437" i="10"/>
  <c r="L2438" i="10"/>
  <c r="L2439" i="10"/>
  <c r="L2440" i="10"/>
  <c r="L2441" i="10"/>
  <c r="L2442" i="10"/>
  <c r="L2443" i="10"/>
  <c r="L2444" i="10"/>
  <c r="L2445" i="10"/>
  <c r="L2446" i="10"/>
  <c r="L2447" i="10"/>
  <c r="L2448" i="10"/>
  <c r="L2449" i="10"/>
  <c r="L2450" i="10"/>
  <c r="L2451" i="10"/>
  <c r="L2452" i="10"/>
  <c r="L2453" i="10"/>
  <c r="L2454" i="10"/>
  <c r="L2455" i="10"/>
  <c r="L2456" i="10"/>
  <c r="L2457" i="10"/>
  <c r="L2458" i="10"/>
  <c r="L2459" i="10"/>
  <c r="L2460" i="10"/>
  <c r="L2461" i="10"/>
  <c r="L2462" i="10"/>
  <c r="L2463" i="10"/>
  <c r="L2464" i="10"/>
  <c r="L2465" i="10"/>
  <c r="L2466" i="10"/>
  <c r="L2467" i="10"/>
  <c r="L2468" i="10"/>
  <c r="L2469" i="10"/>
  <c r="L2470" i="10"/>
  <c r="L2471" i="10"/>
  <c r="L2472" i="10"/>
  <c r="L2473" i="10"/>
  <c r="L2474" i="10"/>
  <c r="L2475" i="10"/>
  <c r="L2476" i="10"/>
  <c r="L2477" i="10"/>
  <c r="L2478" i="10"/>
  <c r="L2479" i="10"/>
  <c r="L2480" i="10"/>
  <c r="L2481" i="10"/>
  <c r="L2482" i="10"/>
  <c r="L2483" i="10"/>
  <c r="L2484" i="10"/>
  <c r="L2485" i="10"/>
  <c r="L2486" i="10"/>
  <c r="L2487" i="10"/>
  <c r="L2488" i="10"/>
  <c r="L2489" i="10"/>
  <c r="L2490" i="10"/>
  <c r="L2491" i="10"/>
  <c r="L2492" i="10"/>
  <c r="L2493" i="10"/>
  <c r="L2494" i="10"/>
  <c r="L2495" i="10"/>
  <c r="L2496" i="10"/>
  <c r="L2497" i="10"/>
  <c r="L2498" i="10"/>
  <c r="L2499" i="10"/>
  <c r="L2500" i="10"/>
  <c r="L2501" i="10"/>
  <c r="L2502" i="10"/>
  <c r="L2503" i="10"/>
  <c r="L2504" i="10"/>
  <c r="L2505" i="10"/>
  <c r="L2506" i="10"/>
  <c r="L2507" i="10"/>
  <c r="L2508" i="10"/>
  <c r="L2509" i="10"/>
  <c r="L2510" i="10"/>
  <c r="L2511" i="10"/>
  <c r="L2512" i="10"/>
  <c r="L2513" i="10"/>
  <c r="L2514" i="10"/>
  <c r="L2515" i="10"/>
  <c r="L2516" i="10"/>
  <c r="L2517" i="10"/>
  <c r="L2518" i="10"/>
  <c r="L2519" i="10"/>
  <c r="L2520" i="10"/>
  <c r="L2521" i="10"/>
  <c r="L2522" i="10"/>
  <c r="L2523" i="10"/>
  <c r="L2524" i="10"/>
  <c r="L2525" i="10"/>
  <c r="L2526" i="10"/>
  <c r="L2527" i="10"/>
  <c r="L2528" i="10"/>
  <c r="L2529" i="10"/>
  <c r="L2530" i="10"/>
  <c r="L2531" i="10"/>
  <c r="L2532" i="10"/>
  <c r="L2533" i="10"/>
  <c r="L2534" i="10"/>
  <c r="L2535" i="10"/>
  <c r="L2536" i="10"/>
  <c r="L2537" i="10"/>
  <c r="L2538" i="10"/>
  <c r="L2539" i="10"/>
  <c r="L2540" i="10"/>
  <c r="L2541" i="10"/>
  <c r="L2542" i="10"/>
  <c r="L2543" i="10"/>
  <c r="L2544" i="10"/>
  <c r="L2545" i="10"/>
  <c r="L2546" i="10"/>
  <c r="L2547" i="10"/>
  <c r="L2548" i="10"/>
  <c r="L2549" i="10"/>
  <c r="L2550" i="10"/>
  <c r="L2551" i="10"/>
  <c r="L2552" i="10"/>
  <c r="L2553" i="10"/>
  <c r="L2554" i="10"/>
  <c r="L2555" i="10"/>
  <c r="L2556" i="10"/>
  <c r="L2557" i="10"/>
  <c r="L2558" i="10"/>
  <c r="L2559" i="10"/>
  <c r="L2560" i="10"/>
  <c r="L2561" i="10"/>
  <c r="L2562" i="10"/>
  <c r="L2563" i="10"/>
  <c r="L2564" i="10"/>
  <c r="L2565" i="10"/>
  <c r="L2566" i="10"/>
  <c r="L2567" i="10"/>
  <c r="L2568" i="10"/>
  <c r="L2569" i="10"/>
  <c r="L2570" i="10"/>
  <c r="L2571" i="10"/>
  <c r="L2572" i="10"/>
  <c r="L2573" i="10"/>
  <c r="L2574" i="10"/>
  <c r="L2575" i="10"/>
  <c r="L2576" i="10"/>
  <c r="L2577" i="10"/>
  <c r="L2578" i="10"/>
  <c r="L2579" i="10"/>
  <c r="L2580" i="10"/>
  <c r="L2581" i="10"/>
  <c r="L2582" i="10"/>
  <c r="L2583" i="10"/>
  <c r="L2584" i="10"/>
  <c r="L2585" i="10"/>
  <c r="L2586" i="10"/>
  <c r="L2587" i="10"/>
  <c r="L2588" i="10"/>
  <c r="L2589" i="10"/>
  <c r="L2590" i="10"/>
  <c r="L2591" i="10"/>
  <c r="L2592" i="10"/>
  <c r="L2593" i="10"/>
  <c r="L2594" i="10"/>
  <c r="L2595" i="10"/>
  <c r="L2596" i="10"/>
  <c r="L2597" i="10"/>
  <c r="L2598" i="10"/>
  <c r="L2599" i="10"/>
  <c r="L2600" i="10"/>
  <c r="L2601" i="10"/>
  <c r="L2602" i="10"/>
  <c r="L2603" i="10"/>
  <c r="L2604" i="10"/>
  <c r="L2605" i="10"/>
  <c r="L2606" i="10"/>
  <c r="L2607" i="10"/>
  <c r="L2608" i="10"/>
  <c r="L2609" i="10"/>
  <c r="L2610" i="10"/>
  <c r="L2611" i="10"/>
  <c r="L2612" i="10"/>
  <c r="L2613" i="10"/>
  <c r="L2614" i="10"/>
  <c r="L2615" i="10"/>
  <c r="L2616" i="10"/>
  <c r="L2617" i="10"/>
  <c r="L2618" i="10"/>
  <c r="L2619" i="10"/>
  <c r="L2620" i="10"/>
  <c r="L2621" i="10"/>
  <c r="L2622" i="10"/>
  <c r="L2623" i="10"/>
  <c r="L2624" i="10"/>
  <c r="L2625" i="10"/>
  <c r="L2626" i="10"/>
  <c r="L2627" i="10"/>
  <c r="L2628" i="10"/>
  <c r="L2629" i="10"/>
  <c r="L2630" i="10"/>
  <c r="L2631" i="10"/>
  <c r="L2632" i="10"/>
  <c r="L2633" i="10"/>
  <c r="L2634" i="10"/>
  <c r="L2635" i="10"/>
  <c r="L2636" i="10"/>
  <c r="L2637" i="10"/>
  <c r="L2638" i="10"/>
  <c r="L2639" i="10"/>
  <c r="L2640" i="10"/>
  <c r="L2641" i="10"/>
  <c r="L2642" i="10"/>
  <c r="L2643" i="10"/>
  <c r="L2644" i="10"/>
  <c r="L2645" i="10"/>
  <c r="L2646" i="10"/>
  <c r="L2647" i="10"/>
  <c r="L2648" i="10"/>
  <c r="L2649" i="10"/>
  <c r="L2650" i="10"/>
  <c r="L2651" i="10"/>
  <c r="L2652" i="10"/>
  <c r="L2653" i="10"/>
  <c r="L2654" i="10"/>
  <c r="L2655" i="10"/>
  <c r="L2656" i="10"/>
  <c r="L2657" i="10"/>
  <c r="L2658" i="10"/>
  <c r="L2659" i="10"/>
  <c r="L2660" i="10"/>
  <c r="L2661" i="10"/>
  <c r="L2662" i="10"/>
  <c r="L2663" i="10"/>
  <c r="L2664" i="10"/>
  <c r="L2665" i="10"/>
  <c r="L2666" i="10"/>
  <c r="L2667" i="10"/>
  <c r="L2668" i="10"/>
  <c r="L2669" i="10"/>
  <c r="L2670" i="10"/>
  <c r="L2671" i="10"/>
  <c r="L2672" i="10"/>
  <c r="L2673" i="10"/>
  <c r="L2674" i="10"/>
  <c r="L2675" i="10"/>
  <c r="L2676" i="10"/>
  <c r="L2677" i="10"/>
  <c r="L2678" i="10"/>
  <c r="L2679" i="10"/>
  <c r="L2680" i="10"/>
  <c r="L2681" i="10"/>
  <c r="L2682" i="10"/>
  <c r="L2683" i="10"/>
  <c r="L2684" i="10"/>
  <c r="L2685" i="10"/>
  <c r="L2686" i="10"/>
  <c r="L2687" i="10"/>
  <c r="L2688" i="10"/>
  <c r="L2689" i="10"/>
  <c r="L2690" i="10"/>
  <c r="L2691" i="10"/>
  <c r="L2692" i="10"/>
  <c r="L2693" i="10"/>
  <c r="L2694" i="10"/>
  <c r="L2695" i="10"/>
  <c r="L2696" i="10"/>
  <c r="L2697" i="10"/>
  <c r="L2698" i="10"/>
  <c r="L2699" i="10"/>
  <c r="L2700" i="10"/>
  <c r="L2701" i="10"/>
  <c r="L2702" i="10"/>
  <c r="L2703" i="10"/>
  <c r="L2704" i="10"/>
  <c r="L2705" i="10"/>
  <c r="L2706" i="10"/>
  <c r="L2707" i="10"/>
  <c r="L2708" i="10"/>
  <c r="L2709" i="10"/>
  <c r="L2710" i="10"/>
  <c r="L2711" i="10"/>
  <c r="L2712" i="10"/>
  <c r="L2713" i="10"/>
  <c r="L2714" i="10"/>
  <c r="L2715" i="10"/>
  <c r="L2716" i="10"/>
  <c r="L2717" i="10"/>
  <c r="L2718" i="10"/>
  <c r="L2719" i="10"/>
  <c r="L2720" i="10"/>
  <c r="L2721" i="10"/>
  <c r="L2722" i="10"/>
  <c r="L2723" i="10"/>
  <c r="L2724" i="10"/>
  <c r="L2725" i="10"/>
  <c r="L2726" i="10"/>
  <c r="L2727" i="10"/>
  <c r="L2728" i="10"/>
  <c r="L2729" i="10"/>
  <c r="L2730" i="10"/>
  <c r="L2731" i="10"/>
  <c r="L2732" i="10"/>
  <c r="L2733" i="10"/>
  <c r="L2734" i="10"/>
  <c r="L2735" i="10"/>
  <c r="L2736" i="10"/>
  <c r="L2737" i="10"/>
  <c r="L2738" i="10"/>
  <c r="L2739" i="10"/>
  <c r="L2740" i="10"/>
  <c r="L2741" i="10"/>
  <c r="L2742" i="10"/>
  <c r="L2743" i="10"/>
  <c r="L2744" i="10"/>
  <c r="L2745" i="10"/>
  <c r="L2746" i="10"/>
  <c r="L2747" i="10"/>
  <c r="L2748" i="10"/>
  <c r="L2749" i="10"/>
  <c r="L2750" i="10"/>
  <c r="L2751" i="10"/>
  <c r="L2752" i="10"/>
  <c r="L2753" i="10"/>
  <c r="L2754" i="10"/>
  <c r="L2755" i="10"/>
  <c r="L2756" i="10"/>
  <c r="L2757" i="10"/>
  <c r="L2758" i="10"/>
  <c r="L2759" i="10"/>
  <c r="L2760" i="10"/>
  <c r="L2761" i="10"/>
  <c r="L2762" i="10"/>
  <c r="L2763" i="10"/>
  <c r="L2764" i="10"/>
  <c r="L2765" i="10"/>
  <c r="L2766" i="10"/>
  <c r="L2767" i="10"/>
  <c r="L2768" i="10"/>
  <c r="L2769" i="10"/>
  <c r="L2770" i="10"/>
  <c r="L2771" i="10"/>
  <c r="L2772" i="10"/>
  <c r="L2773" i="10"/>
  <c r="L2774" i="10"/>
  <c r="L2775" i="10"/>
  <c r="L2776" i="10"/>
  <c r="L2777" i="10"/>
  <c r="L2778" i="10"/>
  <c r="L2779" i="10"/>
  <c r="L2780" i="10"/>
  <c r="L2781" i="10"/>
  <c r="L2782" i="10"/>
  <c r="L2783" i="10"/>
  <c r="L2784" i="10"/>
  <c r="L2785" i="10"/>
  <c r="L2786" i="10"/>
  <c r="L2787" i="10"/>
  <c r="L2788" i="10"/>
  <c r="L2789" i="10"/>
  <c r="L2790" i="10"/>
  <c r="L2791" i="10"/>
  <c r="L2792" i="10"/>
  <c r="L2793" i="10"/>
  <c r="L2794" i="10"/>
  <c r="L2795" i="10"/>
  <c r="L2796" i="10"/>
  <c r="L2797" i="10"/>
  <c r="L2798" i="10"/>
  <c r="L2799" i="10"/>
  <c r="L2800" i="10"/>
  <c r="L2801" i="10"/>
  <c r="L2802" i="10"/>
  <c r="L2803" i="10"/>
  <c r="L2804" i="10"/>
  <c r="L2805" i="10"/>
  <c r="L2806" i="10"/>
  <c r="L2807" i="10"/>
  <c r="L2808" i="10"/>
  <c r="L2809" i="10"/>
  <c r="L2810" i="10"/>
  <c r="L2811" i="10"/>
  <c r="L2812" i="10"/>
  <c r="L2813" i="10"/>
  <c r="L2814" i="10"/>
  <c r="L2815" i="10"/>
  <c r="L2816" i="10"/>
  <c r="L2817" i="10"/>
  <c r="L2818" i="10"/>
  <c r="L2819" i="10"/>
  <c r="L2820" i="10"/>
  <c r="L2821" i="10"/>
  <c r="L2822" i="10"/>
  <c r="L2823" i="10"/>
  <c r="L2824" i="10"/>
  <c r="L2825" i="10"/>
  <c r="L2826" i="10"/>
  <c r="L2827" i="10"/>
  <c r="L2828" i="10"/>
  <c r="L2829" i="10"/>
  <c r="L2830" i="10"/>
  <c r="L2831" i="10"/>
  <c r="L2832" i="10"/>
  <c r="L2833" i="10"/>
  <c r="L2834" i="10"/>
  <c r="L2835" i="10"/>
  <c r="L2836" i="10"/>
  <c r="L2837" i="10"/>
  <c r="L2838" i="10"/>
  <c r="L2839" i="10"/>
  <c r="L2840" i="10"/>
  <c r="L2841" i="10"/>
  <c r="L2842" i="10"/>
  <c r="L2843" i="10"/>
  <c r="L2844" i="10"/>
  <c r="L2845" i="10"/>
  <c r="L2846" i="10"/>
  <c r="L2847" i="10"/>
  <c r="L2848" i="10"/>
  <c r="L2849" i="10"/>
  <c r="L2850" i="10"/>
  <c r="L2851" i="10"/>
  <c r="L2852" i="10"/>
  <c r="L2853" i="10"/>
  <c r="L2854" i="10"/>
  <c r="L2855" i="10"/>
  <c r="L2856" i="10"/>
  <c r="L2857" i="10"/>
  <c r="L2858" i="10"/>
  <c r="L2859" i="10"/>
  <c r="L2860" i="10"/>
  <c r="L2861" i="10"/>
  <c r="L2862" i="10"/>
  <c r="L2863" i="10"/>
  <c r="L2864" i="10"/>
  <c r="L2865" i="10"/>
  <c r="L2866" i="10"/>
  <c r="L2867" i="10"/>
  <c r="L2868" i="10"/>
  <c r="L2869" i="10"/>
  <c r="L2870" i="10"/>
  <c r="L2871" i="10"/>
  <c r="L2872" i="10"/>
  <c r="L2873" i="10"/>
  <c r="L2874" i="10"/>
  <c r="L2875" i="10"/>
  <c r="L2876" i="10"/>
  <c r="L2877" i="10"/>
  <c r="L2878" i="10"/>
  <c r="L2879" i="10"/>
  <c r="L2880" i="10"/>
  <c r="L2881" i="10"/>
  <c r="L2882" i="10"/>
  <c r="L2883" i="10"/>
  <c r="L2884" i="10"/>
  <c r="L2885" i="10"/>
  <c r="L2886" i="10"/>
  <c r="L2887" i="10"/>
  <c r="L2888" i="10"/>
  <c r="L2889" i="10"/>
  <c r="L2890" i="10"/>
  <c r="L2891" i="10"/>
  <c r="L2892" i="10"/>
  <c r="L2893" i="10"/>
  <c r="L2894" i="10"/>
  <c r="L2895" i="10"/>
  <c r="L2896" i="10"/>
  <c r="L2897" i="10"/>
  <c r="L2898" i="10"/>
  <c r="L2899" i="10"/>
  <c r="L2900" i="10"/>
  <c r="L2901" i="10"/>
  <c r="L2902" i="10"/>
  <c r="L2903" i="10"/>
  <c r="L2904" i="10"/>
  <c r="L2905" i="10"/>
  <c r="L2906" i="10"/>
  <c r="L2907" i="10"/>
  <c r="L2908" i="10"/>
  <c r="L2909" i="10"/>
  <c r="L2910" i="10"/>
  <c r="L2911" i="10"/>
  <c r="L2912" i="10"/>
  <c r="L2913" i="10"/>
  <c r="L2914" i="10"/>
  <c r="L2915" i="10"/>
  <c r="L2916" i="10"/>
  <c r="L2917" i="10"/>
  <c r="L2918" i="10"/>
  <c r="L2919" i="10"/>
  <c r="L2920" i="10"/>
  <c r="L2921" i="10"/>
  <c r="L2922" i="10"/>
  <c r="L2923" i="10"/>
  <c r="L2924" i="10"/>
  <c r="L2925" i="10"/>
  <c r="L2926" i="10"/>
  <c r="L2927" i="10"/>
  <c r="L2928" i="10"/>
  <c r="L2929" i="10"/>
  <c r="L2930" i="10"/>
  <c r="L2931" i="10"/>
  <c r="L2932" i="10"/>
  <c r="L2933" i="10"/>
  <c r="L2934" i="10"/>
  <c r="L2935" i="10"/>
  <c r="L2936" i="10"/>
  <c r="L2937" i="10"/>
  <c r="L2938" i="10"/>
  <c r="L2939" i="10"/>
  <c r="L2940" i="10"/>
  <c r="L2941" i="10"/>
  <c r="L2942" i="10"/>
  <c r="L2943" i="10"/>
  <c r="L2944" i="10"/>
  <c r="L2945" i="10"/>
  <c r="L2946" i="10"/>
  <c r="L2947" i="10"/>
  <c r="L2948" i="10"/>
  <c r="L2949" i="10"/>
  <c r="L2950" i="10"/>
  <c r="L2951" i="10"/>
  <c r="L2952" i="10"/>
  <c r="L2953" i="10"/>
  <c r="L2954" i="10"/>
  <c r="L2955" i="10"/>
  <c r="L2956" i="10"/>
  <c r="L2957" i="10"/>
  <c r="L2958" i="10"/>
  <c r="L2959" i="10"/>
  <c r="L2960" i="10"/>
  <c r="L2961" i="10"/>
  <c r="L2962" i="10"/>
  <c r="L2963" i="10"/>
  <c r="L2964" i="10"/>
  <c r="L2965" i="10"/>
  <c r="L2966" i="10"/>
  <c r="L2967" i="10"/>
  <c r="L2968" i="10"/>
  <c r="L2969" i="10"/>
  <c r="L2970" i="10"/>
  <c r="L2971" i="10"/>
  <c r="L2972" i="10"/>
  <c r="L2973" i="10"/>
  <c r="L2974" i="10"/>
  <c r="L2975" i="10"/>
  <c r="L2976" i="10"/>
  <c r="L2977" i="10"/>
  <c r="L2978" i="10"/>
  <c r="L2979" i="10"/>
  <c r="L2980" i="10"/>
  <c r="L2981" i="10"/>
  <c r="L2982" i="10"/>
  <c r="L2983" i="10"/>
  <c r="L2984" i="10"/>
  <c r="L2985" i="10"/>
  <c r="L2986" i="10"/>
  <c r="L2987" i="10"/>
  <c r="L2988" i="10"/>
  <c r="L2989" i="10"/>
  <c r="L2990" i="10"/>
  <c r="L2991" i="10"/>
  <c r="L2992" i="10"/>
  <c r="L2993" i="10"/>
  <c r="L2994" i="10"/>
  <c r="L2995" i="10"/>
  <c r="L2996" i="10"/>
  <c r="L2997" i="10"/>
  <c r="L2998" i="10"/>
  <c r="L2999" i="10"/>
  <c r="L3000" i="10"/>
  <c r="L3001" i="10"/>
  <c r="L3002" i="10"/>
  <c r="L3003" i="10"/>
  <c r="L3004" i="10"/>
  <c r="L3005" i="10"/>
  <c r="L3006" i="10"/>
  <c r="L3007" i="10"/>
  <c r="L3008" i="10"/>
  <c r="L3009" i="10"/>
  <c r="L3010" i="10"/>
  <c r="L3011" i="10"/>
  <c r="L3012" i="10"/>
  <c r="L3013" i="10"/>
  <c r="L3014" i="10"/>
  <c r="L3015" i="10"/>
  <c r="L3016" i="10"/>
  <c r="L3017" i="10"/>
  <c r="L3018" i="10"/>
  <c r="L3019" i="10"/>
  <c r="L3020" i="10"/>
  <c r="L3021" i="10"/>
  <c r="L3022" i="10"/>
  <c r="L3023" i="10"/>
  <c r="L3024" i="10"/>
  <c r="L3025" i="10"/>
  <c r="L3026" i="10"/>
  <c r="L3027" i="10"/>
  <c r="L3028" i="10"/>
  <c r="L3029" i="10"/>
  <c r="L3030" i="10"/>
  <c r="L3031" i="10"/>
  <c r="L3032" i="10"/>
  <c r="L3033" i="10"/>
  <c r="L3034" i="10"/>
  <c r="L3035" i="10"/>
  <c r="L3036" i="10"/>
  <c r="L3037" i="10"/>
  <c r="L3038" i="10"/>
  <c r="L3039" i="10"/>
  <c r="L3040" i="10"/>
  <c r="L3041" i="10"/>
  <c r="L3042" i="10"/>
  <c r="L3043" i="10"/>
  <c r="L3044" i="10"/>
  <c r="L3045" i="10"/>
  <c r="L3046" i="10"/>
  <c r="L3047" i="10"/>
  <c r="L3048" i="10"/>
  <c r="L3049" i="10"/>
  <c r="L3050" i="10"/>
  <c r="L3051" i="10"/>
  <c r="L3052" i="10"/>
  <c r="L3053" i="10"/>
  <c r="L3054" i="10"/>
  <c r="L3055" i="10"/>
  <c r="L3056" i="10"/>
  <c r="L3057" i="10"/>
  <c r="L3058" i="10"/>
  <c r="L3059" i="10"/>
  <c r="L3060" i="10"/>
  <c r="L3061" i="10"/>
  <c r="L3062" i="10"/>
  <c r="L3063" i="10"/>
  <c r="L3064" i="10"/>
  <c r="L3065" i="10"/>
  <c r="L3066" i="10"/>
  <c r="L3067" i="10"/>
  <c r="L3068" i="10"/>
  <c r="L3069" i="10"/>
  <c r="L3070" i="10"/>
  <c r="L3071" i="10"/>
  <c r="L3072" i="10"/>
  <c r="L3073" i="10"/>
  <c r="L3074" i="10"/>
  <c r="L3075" i="10"/>
  <c r="L3076" i="10"/>
  <c r="L3077" i="10"/>
  <c r="L3078" i="10"/>
  <c r="L3079" i="10"/>
  <c r="L3080" i="10"/>
  <c r="L3081" i="10"/>
  <c r="L3082" i="10"/>
  <c r="L3083" i="10"/>
  <c r="L3084" i="10"/>
  <c r="L3085" i="10"/>
  <c r="L3086" i="10"/>
  <c r="L3087" i="10"/>
  <c r="L3088" i="10"/>
  <c r="L3089" i="10"/>
  <c r="L3090" i="10"/>
  <c r="L3091" i="10"/>
  <c r="L3092" i="10"/>
  <c r="L3093" i="10"/>
  <c r="L3094" i="10"/>
  <c r="L3095" i="10"/>
  <c r="L3096" i="10"/>
  <c r="L3097" i="10"/>
  <c r="L3098" i="10"/>
  <c r="L3099" i="10"/>
  <c r="L3100" i="10"/>
  <c r="L3101" i="10"/>
  <c r="L3102" i="10"/>
  <c r="L3103" i="10"/>
  <c r="L3104" i="10"/>
  <c r="L3105" i="10"/>
  <c r="L3106" i="10"/>
  <c r="L3107" i="10"/>
  <c r="L3108" i="10"/>
  <c r="L3109" i="10"/>
  <c r="L3110" i="10"/>
  <c r="L3111" i="10"/>
  <c r="L3112" i="10"/>
  <c r="L3113" i="10"/>
  <c r="L3114" i="10"/>
  <c r="L3115" i="10"/>
  <c r="L3116" i="10"/>
  <c r="L3117" i="10"/>
  <c r="L3118" i="10"/>
  <c r="L3119" i="10"/>
  <c r="L3120" i="10"/>
  <c r="L3121" i="10"/>
  <c r="L3122" i="10"/>
  <c r="L3123" i="10"/>
  <c r="L3124" i="10"/>
  <c r="L3125" i="10"/>
  <c r="L3126" i="10"/>
  <c r="L3127" i="10"/>
  <c r="L3128" i="10"/>
  <c r="L3129" i="10"/>
  <c r="L3130" i="10"/>
  <c r="L3131" i="10"/>
  <c r="L3132" i="10"/>
  <c r="L3133" i="10"/>
  <c r="L3134" i="10"/>
  <c r="L3135" i="10"/>
  <c r="L3136" i="10"/>
  <c r="L3137" i="10"/>
  <c r="L3138" i="10"/>
  <c r="L3139" i="10"/>
  <c r="L3140" i="10"/>
  <c r="L3141" i="10"/>
  <c r="L3142" i="10"/>
  <c r="L3143" i="10"/>
  <c r="L3144" i="10"/>
  <c r="L3145" i="10"/>
  <c r="L3146" i="10"/>
  <c r="L3147" i="10"/>
  <c r="L3148" i="10"/>
  <c r="L3149" i="10"/>
  <c r="L3150" i="10"/>
  <c r="L3151" i="10"/>
  <c r="L3152" i="10"/>
  <c r="L3153" i="10"/>
  <c r="L3154" i="10"/>
  <c r="L3155" i="10"/>
  <c r="L3156" i="10"/>
  <c r="L3157" i="10"/>
  <c r="L3158" i="10"/>
  <c r="L3159" i="10"/>
  <c r="L3160" i="10"/>
  <c r="L3161" i="10"/>
  <c r="L3162" i="10"/>
  <c r="L3163" i="10"/>
  <c r="L3164" i="10"/>
  <c r="L3165" i="10"/>
  <c r="L3166" i="10"/>
  <c r="L3167" i="10"/>
  <c r="L3168" i="10"/>
  <c r="L3169" i="10"/>
  <c r="L3170" i="10"/>
  <c r="L3171" i="10"/>
  <c r="L3172" i="10"/>
  <c r="L3173" i="10"/>
  <c r="L3174" i="10"/>
  <c r="L3175" i="10"/>
  <c r="L3176" i="10"/>
  <c r="L3177" i="10"/>
  <c r="L3178" i="10"/>
  <c r="L3179" i="10"/>
  <c r="L3180" i="10"/>
  <c r="L3181" i="10"/>
  <c r="L3182" i="10"/>
  <c r="L3183" i="10"/>
  <c r="L3184" i="10"/>
  <c r="L3185" i="10"/>
  <c r="L3186" i="10"/>
  <c r="L3187" i="10"/>
  <c r="L3188" i="10"/>
  <c r="L3189" i="10"/>
  <c r="L3190" i="10"/>
  <c r="L3191" i="10"/>
  <c r="L3192" i="10"/>
  <c r="L3193" i="10"/>
  <c r="L3194" i="10"/>
  <c r="L3195" i="10"/>
  <c r="L3196" i="10"/>
  <c r="L3197" i="10"/>
  <c r="L3198" i="10"/>
  <c r="L3199" i="10"/>
  <c r="L3200" i="10"/>
  <c r="L3201" i="10"/>
  <c r="L3202" i="10"/>
  <c r="L3203" i="10"/>
  <c r="L3204" i="10"/>
  <c r="L3205" i="10"/>
  <c r="L3206" i="10"/>
  <c r="L3207" i="10"/>
  <c r="L3208" i="10"/>
  <c r="L3209" i="10"/>
  <c r="L3210" i="10"/>
  <c r="L3211" i="10"/>
  <c r="L3212" i="10"/>
  <c r="L3213" i="10"/>
  <c r="L3214" i="10"/>
  <c r="L3215" i="10"/>
  <c r="L3216" i="10"/>
  <c r="L3217" i="10"/>
  <c r="L3218" i="10"/>
  <c r="L3219" i="10"/>
  <c r="L3220" i="10"/>
  <c r="L3221" i="10"/>
  <c r="L3222" i="10"/>
  <c r="L3223" i="10"/>
  <c r="L3224" i="10"/>
  <c r="L3225" i="10"/>
  <c r="L3226" i="10"/>
  <c r="L3227" i="10"/>
  <c r="L3228" i="10"/>
  <c r="L3229" i="10"/>
  <c r="L3230" i="10"/>
  <c r="L3231" i="10"/>
  <c r="L3232" i="10"/>
  <c r="L3233" i="10"/>
  <c r="L3234" i="10"/>
  <c r="L3235" i="10"/>
  <c r="L3236" i="10"/>
  <c r="L3237" i="10"/>
  <c r="L3238" i="10"/>
  <c r="L3239" i="10"/>
  <c r="L3240" i="10"/>
  <c r="L3241" i="10"/>
  <c r="L3242" i="10"/>
  <c r="L3243" i="10"/>
  <c r="L3244" i="10"/>
  <c r="L3245" i="10"/>
  <c r="L3246" i="10"/>
  <c r="L3247" i="10"/>
  <c r="L3248" i="10"/>
  <c r="L3249" i="10"/>
  <c r="L3250" i="10"/>
  <c r="L3251" i="10"/>
  <c r="L3252" i="10"/>
  <c r="L3253" i="10"/>
  <c r="L3254" i="10"/>
  <c r="L3255" i="10"/>
  <c r="L3256" i="10"/>
  <c r="L3257" i="10"/>
  <c r="L3258" i="10"/>
  <c r="L3259" i="10"/>
  <c r="L3260" i="10"/>
  <c r="L3261" i="10"/>
  <c r="L3262" i="10"/>
  <c r="L3263" i="10"/>
  <c r="L3264" i="10"/>
  <c r="L3265" i="10"/>
  <c r="L3266" i="10"/>
  <c r="L3267" i="10"/>
  <c r="L3268" i="10"/>
  <c r="L3269" i="10"/>
  <c r="L3270" i="10"/>
  <c r="L3271" i="10"/>
  <c r="L3272" i="10"/>
  <c r="L3273" i="10"/>
  <c r="L3274" i="10"/>
  <c r="L3275" i="10"/>
  <c r="L3276" i="10"/>
  <c r="L3277" i="10"/>
  <c r="L3278" i="10"/>
  <c r="L3279" i="10"/>
  <c r="L3280" i="10"/>
  <c r="L3281" i="10"/>
  <c r="L3282" i="10"/>
  <c r="L3283" i="10"/>
  <c r="L3284" i="10"/>
  <c r="L3285" i="10"/>
  <c r="L3286" i="10"/>
  <c r="L3287" i="10"/>
  <c r="L3288" i="10"/>
  <c r="L3289" i="10"/>
  <c r="L3290" i="10"/>
  <c r="L3291" i="10"/>
  <c r="L3292" i="10"/>
  <c r="L3293" i="10"/>
  <c r="L3294" i="10"/>
  <c r="L3295" i="10"/>
  <c r="L3296" i="10"/>
  <c r="L3297" i="10"/>
  <c r="L3298" i="10"/>
  <c r="L3299" i="10"/>
  <c r="L3300" i="10"/>
  <c r="L3301" i="10"/>
  <c r="L3302" i="10"/>
  <c r="L3303" i="10"/>
  <c r="L3304" i="10"/>
  <c r="L3305" i="10"/>
  <c r="L3306" i="10"/>
  <c r="L3307" i="10"/>
  <c r="L3308" i="10"/>
  <c r="L3309" i="10"/>
  <c r="L3310" i="10"/>
  <c r="L3311" i="10"/>
  <c r="L3312" i="10"/>
  <c r="L3313" i="10"/>
  <c r="L3314" i="10"/>
  <c r="L3315" i="10"/>
  <c r="L3316" i="10"/>
  <c r="L3317" i="10"/>
  <c r="L3318" i="10"/>
  <c r="L3319" i="10"/>
  <c r="L3320" i="10"/>
  <c r="L3321" i="10"/>
  <c r="L3322" i="10"/>
  <c r="L3323" i="10"/>
  <c r="L3324" i="10"/>
  <c r="L3325" i="10"/>
  <c r="L3326" i="10"/>
  <c r="L3327" i="10"/>
  <c r="L3328" i="10"/>
  <c r="L3329" i="10"/>
  <c r="L3330" i="10"/>
  <c r="L3331" i="10"/>
  <c r="L3332" i="10"/>
  <c r="L3333" i="10"/>
  <c r="L3334" i="10"/>
  <c r="L3335" i="10"/>
  <c r="L3336" i="10"/>
  <c r="L3337" i="10"/>
  <c r="L3338" i="10"/>
  <c r="L3339" i="10"/>
  <c r="L3340" i="10"/>
  <c r="L3341" i="10"/>
  <c r="L3342" i="10"/>
  <c r="L3343" i="10"/>
  <c r="L3344" i="10"/>
  <c r="L3345" i="10"/>
  <c r="L3346" i="10"/>
  <c r="L3347" i="10"/>
  <c r="L3348" i="10"/>
  <c r="L3349" i="10"/>
  <c r="L3350" i="10"/>
  <c r="L3351" i="10"/>
  <c r="L3352" i="10"/>
  <c r="L3353" i="10"/>
  <c r="L3354" i="10"/>
  <c r="L3355" i="10"/>
  <c r="L3356" i="10"/>
  <c r="L3357" i="10"/>
  <c r="L3358" i="10"/>
  <c r="L3359" i="10"/>
  <c r="L3360" i="10"/>
  <c r="L3361" i="10"/>
  <c r="L3362" i="10"/>
  <c r="L3363" i="10"/>
  <c r="L3364" i="10"/>
  <c r="L3365" i="10"/>
  <c r="L3366" i="10"/>
  <c r="L3367" i="10"/>
  <c r="L3368" i="10"/>
  <c r="L3369" i="10"/>
  <c r="L3370" i="10"/>
  <c r="L3371" i="10"/>
  <c r="L3372" i="10"/>
  <c r="L3373" i="10"/>
  <c r="L3374" i="10"/>
  <c r="L3375" i="10"/>
  <c r="L3376" i="10"/>
  <c r="L3377" i="10"/>
  <c r="L3378" i="10"/>
  <c r="L3379" i="10"/>
  <c r="L3380" i="10"/>
  <c r="L3381" i="10"/>
  <c r="L3382" i="10"/>
  <c r="L3383" i="10"/>
  <c r="L3384" i="10"/>
  <c r="L3385" i="10"/>
  <c r="L3386" i="10"/>
  <c r="L3387" i="10"/>
  <c r="L3388" i="10"/>
  <c r="L3389" i="10"/>
  <c r="L3390" i="10"/>
  <c r="L3391" i="10"/>
  <c r="L3392" i="10"/>
  <c r="L3393" i="10"/>
  <c r="L3394" i="10"/>
  <c r="L3395" i="10"/>
  <c r="L3396" i="10"/>
  <c r="L3397" i="10"/>
  <c r="L3398" i="10"/>
  <c r="L3399" i="10"/>
  <c r="L3400" i="10"/>
  <c r="L3401" i="10"/>
  <c r="L3402" i="10"/>
  <c r="L3403" i="10"/>
  <c r="L3404" i="10"/>
  <c r="L3405" i="10"/>
  <c r="L3406" i="10"/>
  <c r="L3407" i="10"/>
  <c r="L3408" i="10"/>
  <c r="L3409" i="10"/>
  <c r="L3410" i="10"/>
  <c r="L3411" i="10"/>
  <c r="L3412" i="10"/>
  <c r="L3413" i="10"/>
  <c r="L3414" i="10"/>
  <c r="L3415" i="10"/>
  <c r="L3416" i="10"/>
  <c r="L3417" i="10"/>
  <c r="L3418" i="10"/>
  <c r="L3419" i="10"/>
  <c r="L3420" i="10"/>
  <c r="L3421" i="10"/>
  <c r="L3422" i="10"/>
  <c r="L3423" i="10"/>
  <c r="L3424" i="10"/>
  <c r="L3425" i="10"/>
  <c r="L3426" i="10"/>
  <c r="L3427" i="10"/>
  <c r="L3428" i="10"/>
  <c r="L3429" i="10"/>
  <c r="L3430" i="10"/>
  <c r="L3431" i="10"/>
  <c r="L3432" i="10"/>
  <c r="L3433" i="10"/>
  <c r="L3434" i="10"/>
  <c r="L3435" i="10"/>
  <c r="L3436" i="10"/>
  <c r="L3437" i="10"/>
  <c r="L3438" i="10"/>
  <c r="L3439" i="10"/>
  <c r="L3440" i="10"/>
  <c r="L3441" i="10"/>
  <c r="L3442" i="10"/>
  <c r="L3443" i="10"/>
  <c r="L3444" i="10"/>
  <c r="L3445" i="10"/>
  <c r="L3446" i="10"/>
  <c r="L3447" i="10"/>
  <c r="L3448" i="10"/>
  <c r="L3449" i="10"/>
  <c r="L3450" i="10"/>
  <c r="L3451" i="10"/>
  <c r="L3452" i="10"/>
  <c r="L3453" i="10"/>
  <c r="L3454" i="10"/>
  <c r="L3455" i="10"/>
  <c r="L3456" i="10"/>
  <c r="L3457" i="10"/>
  <c r="L3458" i="10"/>
  <c r="L3459" i="10"/>
  <c r="L3460" i="10"/>
  <c r="L3461" i="10"/>
  <c r="L3462" i="10"/>
  <c r="L3463" i="10"/>
  <c r="L3464" i="10"/>
  <c r="L3465" i="10"/>
  <c r="L3466" i="10"/>
  <c r="L3467" i="10"/>
  <c r="L3468" i="10"/>
  <c r="L3469" i="10"/>
  <c r="L3470" i="10"/>
  <c r="L3471" i="10"/>
  <c r="L3472" i="10"/>
  <c r="L3473" i="10"/>
  <c r="L3474" i="10"/>
  <c r="L3475" i="10"/>
  <c r="L3476" i="10"/>
  <c r="L3477" i="10"/>
  <c r="L3478" i="10"/>
  <c r="L3479" i="10"/>
  <c r="L3480" i="10"/>
  <c r="L3481" i="10"/>
  <c r="L3482" i="10"/>
  <c r="L3483" i="10"/>
  <c r="L3484" i="10"/>
  <c r="L3485" i="10"/>
  <c r="L3486" i="10"/>
  <c r="L3487" i="10"/>
  <c r="L3488" i="10"/>
  <c r="L3489" i="10"/>
  <c r="L3490" i="10"/>
  <c r="L3491" i="10"/>
  <c r="L3492" i="10"/>
  <c r="L3493" i="10"/>
  <c r="L3494" i="10"/>
  <c r="L3495" i="10"/>
  <c r="L3496" i="10"/>
  <c r="L3497" i="10"/>
  <c r="L3498" i="10"/>
  <c r="L3499" i="10"/>
  <c r="L3500" i="10"/>
  <c r="L3501" i="10"/>
  <c r="L3502" i="10"/>
  <c r="L3503" i="10"/>
  <c r="L3504" i="10"/>
  <c r="L3505" i="10"/>
  <c r="L3506" i="10"/>
  <c r="L3507" i="10"/>
  <c r="L3508" i="10"/>
  <c r="L3509" i="10"/>
  <c r="L3510" i="10"/>
  <c r="L3511" i="10"/>
  <c r="L3512" i="10"/>
  <c r="L3513" i="10"/>
  <c r="L3514" i="10"/>
  <c r="L3515" i="10"/>
  <c r="L3516" i="10"/>
  <c r="L3517" i="10"/>
  <c r="L3518" i="10"/>
  <c r="L3519" i="10"/>
  <c r="L3520" i="10"/>
  <c r="L3521" i="10"/>
  <c r="L3522" i="10"/>
  <c r="L3523" i="10"/>
  <c r="L3524" i="10"/>
  <c r="L3525" i="10"/>
  <c r="L3526" i="10"/>
  <c r="L3527" i="10"/>
  <c r="L3528" i="10"/>
  <c r="L3529" i="10"/>
  <c r="L3530" i="10"/>
  <c r="L3531" i="10"/>
  <c r="L3532" i="10"/>
  <c r="L3533" i="10"/>
  <c r="L3534" i="10"/>
  <c r="L3535" i="10"/>
  <c r="L3536" i="10"/>
  <c r="L3537" i="10"/>
  <c r="L3538" i="10"/>
  <c r="L3539" i="10"/>
  <c r="L3540" i="10"/>
  <c r="L3541" i="10"/>
  <c r="L3542" i="10"/>
  <c r="L3543" i="10"/>
  <c r="L3544" i="10"/>
  <c r="L3545" i="10"/>
  <c r="L3546" i="10"/>
  <c r="L3547" i="10"/>
  <c r="L3548" i="10"/>
  <c r="L3549" i="10"/>
  <c r="L3550" i="10"/>
  <c r="L3551" i="10"/>
  <c r="L3552" i="10"/>
  <c r="L3553" i="10"/>
  <c r="L3554" i="10"/>
  <c r="L3555" i="10"/>
  <c r="L3556" i="10"/>
  <c r="L3557" i="10"/>
  <c r="L3558" i="10"/>
  <c r="L3559" i="10"/>
  <c r="L3560" i="10"/>
  <c r="L3561" i="10"/>
  <c r="L3562" i="10"/>
  <c r="L3563" i="10"/>
  <c r="L3564" i="10"/>
  <c r="L3565" i="10"/>
  <c r="L3566" i="10"/>
  <c r="L3567" i="10"/>
  <c r="L3568" i="10"/>
  <c r="L3569" i="10"/>
  <c r="L3570" i="10"/>
  <c r="L3571" i="10"/>
  <c r="L3572" i="10"/>
  <c r="L3573" i="10"/>
  <c r="L3574" i="10"/>
  <c r="L3575" i="10"/>
  <c r="L3576" i="10"/>
  <c r="L3577" i="10"/>
  <c r="L3578" i="10"/>
  <c r="L3579" i="10"/>
  <c r="L3580" i="10"/>
  <c r="L3581" i="10"/>
  <c r="L3582" i="10"/>
  <c r="L3583" i="10"/>
  <c r="L3584" i="10"/>
  <c r="L3585" i="10"/>
  <c r="L3586" i="10"/>
  <c r="L3587" i="10"/>
  <c r="L3588" i="10"/>
  <c r="L3589" i="10"/>
  <c r="L3590" i="10"/>
  <c r="L3591" i="10"/>
  <c r="L3592" i="10"/>
  <c r="L3593" i="10"/>
  <c r="L3594" i="10"/>
  <c r="L3595" i="10"/>
  <c r="L3596" i="10"/>
  <c r="L3597" i="10"/>
  <c r="L3598" i="10"/>
  <c r="L3599" i="10"/>
  <c r="L3600" i="10"/>
  <c r="L3601" i="10"/>
  <c r="L3602" i="10"/>
  <c r="L3603" i="10"/>
  <c r="L3604" i="10"/>
  <c r="L3605" i="10"/>
  <c r="L3606" i="10"/>
  <c r="L3607" i="10"/>
  <c r="L3608" i="10"/>
  <c r="L3609" i="10"/>
  <c r="L3610" i="10"/>
  <c r="L3611" i="10"/>
  <c r="L3612" i="10"/>
  <c r="L3613" i="10"/>
  <c r="L3614" i="10"/>
  <c r="L3615" i="10"/>
  <c r="L3616" i="10"/>
  <c r="L3617" i="10"/>
  <c r="L3618" i="10"/>
  <c r="L3619" i="10"/>
  <c r="L3620" i="10"/>
  <c r="L3621" i="10"/>
  <c r="L3622" i="10"/>
  <c r="L3623" i="10"/>
  <c r="L3624" i="10"/>
  <c r="L3625" i="10"/>
  <c r="L3626" i="10"/>
  <c r="L3627" i="10"/>
  <c r="L3628" i="10"/>
  <c r="L3629" i="10"/>
  <c r="L3630" i="10"/>
  <c r="L3631" i="10"/>
  <c r="L3632" i="10"/>
  <c r="L3633" i="10"/>
  <c r="L3634" i="10"/>
  <c r="L3635" i="10"/>
  <c r="L3636" i="10"/>
  <c r="L3637" i="10"/>
  <c r="L3638" i="10"/>
  <c r="L3639" i="10"/>
  <c r="L3640" i="10"/>
  <c r="L3641" i="10"/>
  <c r="L3642" i="10"/>
  <c r="L3643" i="10"/>
  <c r="L3644" i="10"/>
  <c r="L3645" i="10"/>
  <c r="L3646" i="10"/>
  <c r="L3647" i="10"/>
  <c r="L3648" i="10"/>
  <c r="L3649" i="10"/>
  <c r="L3650" i="10"/>
  <c r="L3651" i="10"/>
  <c r="L3652" i="10"/>
  <c r="L3653" i="10"/>
  <c r="L3654" i="10"/>
  <c r="L3655" i="10"/>
  <c r="L3656" i="10"/>
  <c r="L3657" i="10"/>
  <c r="L3658" i="10"/>
  <c r="L3659" i="10"/>
  <c r="L3660" i="10"/>
  <c r="L3661" i="10"/>
  <c r="L3662" i="10"/>
  <c r="L3663" i="10"/>
  <c r="L3664" i="10"/>
  <c r="L3665" i="10"/>
  <c r="L3666" i="10"/>
  <c r="L3667" i="10"/>
  <c r="L3668" i="10"/>
  <c r="L3669" i="10"/>
  <c r="L3670" i="10"/>
  <c r="L3671" i="10"/>
  <c r="L3672" i="10"/>
  <c r="L3673" i="10"/>
  <c r="L3674" i="10"/>
  <c r="L3675" i="10"/>
  <c r="L3676" i="10"/>
  <c r="L3677" i="10"/>
  <c r="L3678" i="10"/>
  <c r="L3679" i="10"/>
  <c r="L3680" i="10"/>
  <c r="L3681" i="10"/>
  <c r="L3682" i="10"/>
  <c r="L3683" i="10"/>
  <c r="L3684" i="10"/>
  <c r="L3685" i="10"/>
  <c r="L3686" i="10"/>
  <c r="L3687" i="10"/>
  <c r="L3688" i="10"/>
  <c r="L3689" i="10"/>
  <c r="L3690" i="10"/>
  <c r="L3691" i="10"/>
  <c r="L3692" i="10"/>
  <c r="L3693" i="10"/>
  <c r="L3694" i="10"/>
  <c r="L3695" i="10"/>
  <c r="L3696" i="10"/>
  <c r="L3697" i="10"/>
  <c r="L3698" i="10"/>
  <c r="L3699" i="10"/>
  <c r="L3700" i="10"/>
  <c r="L3701" i="10"/>
  <c r="L3702" i="10"/>
  <c r="L3703" i="10"/>
  <c r="L3704" i="10"/>
  <c r="L3705" i="10"/>
  <c r="L3706" i="10"/>
  <c r="L3707" i="10"/>
  <c r="L3708" i="10"/>
  <c r="L3709" i="10"/>
  <c r="L3710" i="10"/>
  <c r="L3711" i="10"/>
  <c r="L3712" i="10"/>
  <c r="L3713" i="10"/>
  <c r="L3714" i="10"/>
  <c r="L3715" i="10"/>
  <c r="L3716" i="10"/>
  <c r="L3717" i="10"/>
  <c r="L3718" i="10"/>
  <c r="L3719" i="10"/>
  <c r="L3720" i="10"/>
  <c r="L3721" i="10"/>
  <c r="L3722" i="10"/>
  <c r="L3723" i="10"/>
  <c r="L3724" i="10"/>
  <c r="L3725" i="10"/>
  <c r="L3726" i="10"/>
  <c r="L3727" i="10"/>
  <c r="L3728" i="10"/>
  <c r="L3729" i="10"/>
  <c r="L3730" i="10"/>
  <c r="L3731" i="10"/>
  <c r="L3732" i="10"/>
  <c r="L3733" i="10"/>
  <c r="L3734" i="10"/>
  <c r="L3735" i="10"/>
  <c r="L3736" i="10"/>
  <c r="L3737" i="10"/>
  <c r="L3738" i="10"/>
  <c r="L3739" i="10"/>
  <c r="L3740" i="10"/>
  <c r="L3741" i="10"/>
  <c r="L3742" i="10"/>
  <c r="L3743" i="10"/>
  <c r="L3744" i="10"/>
  <c r="L3745" i="10"/>
  <c r="L3746" i="10"/>
  <c r="L3747" i="10"/>
  <c r="L3748" i="10"/>
  <c r="L3749" i="10"/>
  <c r="L3750" i="10"/>
  <c r="L3751" i="10"/>
  <c r="L3752" i="10"/>
  <c r="L3753" i="10"/>
  <c r="L3754" i="10"/>
  <c r="L3755" i="10"/>
  <c r="L3756" i="10"/>
  <c r="L3757" i="10"/>
  <c r="L3758" i="10"/>
  <c r="L3759" i="10"/>
  <c r="L3760" i="10"/>
  <c r="L3761" i="10"/>
  <c r="L3762" i="10"/>
  <c r="L3763" i="10"/>
  <c r="L3764" i="10"/>
  <c r="L3765" i="10"/>
  <c r="L3766" i="10"/>
  <c r="L3767" i="10"/>
  <c r="L3768" i="10"/>
  <c r="L3769" i="10"/>
  <c r="L3770" i="10"/>
  <c r="L3771" i="10"/>
  <c r="L3772" i="10"/>
  <c r="L3773" i="10"/>
  <c r="L3774" i="10"/>
  <c r="L3775" i="10"/>
  <c r="L3776" i="10"/>
  <c r="L3777" i="10"/>
  <c r="L3778" i="10"/>
  <c r="L3779" i="10"/>
  <c r="L3780" i="10"/>
  <c r="L3781" i="10"/>
  <c r="L3782" i="10"/>
  <c r="L3783" i="10"/>
  <c r="L3784" i="10"/>
  <c r="L3785" i="10"/>
  <c r="L3786" i="10"/>
  <c r="L3787" i="10"/>
  <c r="L3788" i="10"/>
  <c r="L3789" i="10"/>
  <c r="L3790" i="10"/>
  <c r="L3791" i="10"/>
  <c r="L3792" i="10"/>
  <c r="L3793" i="10"/>
  <c r="L3794" i="10"/>
  <c r="L3795" i="10"/>
  <c r="L3796" i="10"/>
  <c r="L3797" i="10"/>
  <c r="L3798" i="10"/>
  <c r="L3799" i="10"/>
  <c r="L3800" i="10"/>
  <c r="L3801" i="10"/>
  <c r="L3802" i="10"/>
  <c r="L3803" i="10"/>
  <c r="L3804" i="10"/>
  <c r="L3805" i="10"/>
  <c r="L3806" i="10"/>
  <c r="L3807" i="10"/>
  <c r="L3808" i="10"/>
  <c r="L3809" i="10"/>
  <c r="L3810" i="10"/>
  <c r="L3811" i="10"/>
  <c r="L3812" i="10"/>
  <c r="L3813" i="10"/>
  <c r="L3814" i="10"/>
  <c r="L3815" i="10"/>
  <c r="L3816" i="10"/>
  <c r="L3817" i="10"/>
  <c r="L3818" i="10"/>
  <c r="L3819" i="10"/>
  <c r="L3820" i="10"/>
  <c r="L3821" i="10"/>
  <c r="L3822" i="10"/>
  <c r="L3823" i="10"/>
  <c r="L3824" i="10"/>
  <c r="L3825" i="10"/>
  <c r="L3826" i="10"/>
  <c r="L3827" i="10"/>
  <c r="L3828" i="10"/>
  <c r="L3829" i="10"/>
  <c r="L3830" i="10"/>
  <c r="L3831" i="10"/>
  <c r="L3832" i="10"/>
  <c r="L3833" i="10"/>
  <c r="L3834" i="10"/>
  <c r="L3835" i="10"/>
  <c r="L3836" i="10"/>
  <c r="L3837" i="10"/>
  <c r="L3838" i="10"/>
  <c r="L3839" i="10"/>
  <c r="L3840" i="10"/>
  <c r="L3841" i="10"/>
  <c r="L3842" i="10"/>
  <c r="L3843" i="10"/>
  <c r="L3844" i="10"/>
  <c r="L3845" i="10"/>
  <c r="L3846" i="10"/>
  <c r="L3847" i="10"/>
  <c r="L3848" i="10"/>
  <c r="L3849" i="10"/>
  <c r="L3850" i="10"/>
  <c r="L3851" i="10"/>
  <c r="L3852" i="10"/>
  <c r="L3853" i="10"/>
  <c r="L3854" i="10"/>
  <c r="L3855" i="10"/>
  <c r="L3856" i="10"/>
  <c r="L3857" i="10"/>
  <c r="L3858" i="10"/>
  <c r="L3859" i="10"/>
  <c r="L3860" i="10"/>
  <c r="L3861" i="10"/>
  <c r="L3862" i="10"/>
  <c r="L3863" i="10"/>
  <c r="L3864" i="10"/>
  <c r="L3865" i="10"/>
  <c r="L3866" i="10"/>
  <c r="L3867" i="10"/>
  <c r="L3868" i="10"/>
  <c r="L3869" i="10"/>
  <c r="L3870" i="10"/>
  <c r="L3871" i="10"/>
  <c r="L3872" i="10"/>
  <c r="L3873" i="10"/>
  <c r="L3874" i="10"/>
  <c r="L3875" i="10"/>
  <c r="L3876" i="10"/>
  <c r="L3877" i="10"/>
  <c r="L3878" i="10"/>
  <c r="L3879" i="10"/>
  <c r="L3880" i="10"/>
  <c r="L3881" i="10"/>
  <c r="L3882" i="10"/>
  <c r="L3883" i="10"/>
  <c r="L3884" i="10"/>
  <c r="L3885" i="10"/>
  <c r="L3886" i="10"/>
  <c r="L3887" i="10"/>
  <c r="L3888" i="10"/>
  <c r="L3889" i="10"/>
  <c r="L3890" i="10"/>
  <c r="L3891" i="10"/>
  <c r="L3892" i="10"/>
  <c r="L3893" i="10"/>
  <c r="L3894" i="10"/>
  <c r="L3895" i="10"/>
  <c r="L3896" i="10"/>
  <c r="L3897" i="10"/>
  <c r="L3898" i="10"/>
  <c r="L3899" i="10"/>
  <c r="L3900" i="10"/>
  <c r="L3901" i="10"/>
  <c r="L3902" i="10"/>
  <c r="L3903" i="10"/>
  <c r="L3904" i="10"/>
  <c r="L3905" i="10"/>
  <c r="L3906" i="10"/>
  <c r="L3907" i="10"/>
  <c r="L3908" i="10"/>
  <c r="L3909" i="10"/>
  <c r="L3910" i="10"/>
  <c r="L3911" i="10"/>
  <c r="L3912" i="10"/>
  <c r="L3913" i="10"/>
  <c r="L3914" i="10"/>
  <c r="L3915" i="10"/>
  <c r="L3916" i="10"/>
  <c r="L3917" i="10"/>
  <c r="L3918" i="10"/>
  <c r="L3919" i="10"/>
  <c r="L3920" i="10"/>
  <c r="L3921" i="10"/>
  <c r="L3922" i="10"/>
  <c r="L3923" i="10"/>
  <c r="L3924" i="10"/>
  <c r="L3925" i="10"/>
  <c r="L3926" i="10"/>
  <c r="L3927" i="10"/>
  <c r="L3928" i="10"/>
  <c r="L3929" i="10"/>
  <c r="L3930" i="10"/>
  <c r="L3931" i="10"/>
  <c r="L3932" i="10"/>
  <c r="L3933" i="10"/>
  <c r="L3934" i="10"/>
  <c r="L3935" i="10"/>
  <c r="L3936" i="10"/>
  <c r="L3937" i="10"/>
  <c r="L3938" i="10"/>
  <c r="L3939" i="10"/>
  <c r="L3940" i="10"/>
  <c r="L3941" i="10"/>
  <c r="L3942" i="10"/>
  <c r="L3943" i="10"/>
  <c r="L3944" i="10"/>
  <c r="L3945" i="10"/>
  <c r="L3946" i="10"/>
  <c r="L3947" i="10"/>
  <c r="L3948" i="10"/>
  <c r="L3949" i="10"/>
  <c r="L3950" i="10"/>
  <c r="L3951" i="10"/>
  <c r="L3952" i="10"/>
  <c r="L3953" i="10"/>
  <c r="L3954" i="10"/>
  <c r="L3955" i="10"/>
  <c r="L3956" i="10"/>
  <c r="L3957" i="10"/>
  <c r="L3958" i="10"/>
  <c r="L3959" i="10"/>
  <c r="L3960" i="10"/>
  <c r="L3961" i="10"/>
  <c r="L3962" i="10"/>
  <c r="L3963" i="10"/>
  <c r="L3964" i="10"/>
  <c r="L3965" i="10"/>
  <c r="L3966" i="10"/>
  <c r="L3967" i="10"/>
  <c r="L3968" i="10"/>
  <c r="L3969" i="10"/>
  <c r="L3970" i="10"/>
  <c r="L3971" i="10"/>
  <c r="L3972" i="10"/>
  <c r="L3973" i="10"/>
  <c r="L3974" i="10"/>
  <c r="L3975" i="10"/>
  <c r="L3976" i="10"/>
  <c r="L3977" i="10"/>
  <c r="L3978" i="10"/>
  <c r="L3979" i="10"/>
  <c r="L3980" i="10"/>
  <c r="L3981" i="10"/>
  <c r="L3982" i="10"/>
  <c r="L3983" i="10"/>
  <c r="L3984" i="10"/>
  <c r="L3985" i="10"/>
  <c r="L3986" i="10"/>
  <c r="L3987" i="10"/>
  <c r="L3988" i="10"/>
  <c r="L3989" i="10"/>
  <c r="L3990" i="10"/>
  <c r="L3991" i="10"/>
  <c r="L3992" i="10"/>
  <c r="L3993" i="10"/>
  <c r="L3994" i="10"/>
  <c r="L3995" i="10"/>
  <c r="L3996" i="10"/>
  <c r="L3997" i="10"/>
  <c r="L3998" i="10"/>
  <c r="L3999" i="10"/>
  <c r="L4000" i="10"/>
  <c r="L4001" i="10"/>
  <c r="L4002" i="10"/>
  <c r="L4003" i="10"/>
  <c r="L4004" i="10"/>
  <c r="L4005" i="10"/>
  <c r="L4006" i="10"/>
  <c r="L4007" i="10"/>
  <c r="L4008" i="10"/>
  <c r="L4009" i="10"/>
  <c r="L4010" i="10"/>
  <c r="L4011" i="10"/>
  <c r="L4012" i="10"/>
  <c r="L4013" i="10"/>
  <c r="L4014" i="10"/>
  <c r="L4015" i="10"/>
  <c r="L4016" i="10"/>
  <c r="L4017" i="10"/>
  <c r="L4018" i="10"/>
  <c r="L4019" i="10"/>
  <c r="L4020" i="10"/>
  <c r="L4021" i="10"/>
  <c r="L4022" i="10"/>
  <c r="L4023" i="10"/>
  <c r="L4024" i="10"/>
  <c r="L4025" i="10"/>
  <c r="L4026" i="10"/>
  <c r="L4027" i="10"/>
  <c r="L4028" i="10"/>
  <c r="L4029" i="10"/>
  <c r="L4030" i="10"/>
  <c r="L4031" i="10"/>
  <c r="L4032" i="10"/>
  <c r="L4033" i="10"/>
  <c r="L4034" i="10"/>
  <c r="L4035" i="10"/>
  <c r="L4036" i="10"/>
  <c r="L4037" i="10"/>
  <c r="L4038" i="10"/>
  <c r="L4039" i="10"/>
  <c r="L4040" i="10"/>
  <c r="L4041" i="10"/>
  <c r="L4042" i="10"/>
  <c r="L4043" i="10"/>
  <c r="L4044" i="10"/>
  <c r="L4045" i="10"/>
  <c r="L4046" i="10"/>
  <c r="L4047" i="10"/>
  <c r="L4048" i="10"/>
  <c r="L4049" i="10"/>
  <c r="L4050" i="10"/>
  <c r="L4051" i="10"/>
  <c r="L4052" i="10"/>
  <c r="L4053" i="10"/>
  <c r="L4054" i="10"/>
  <c r="L4055" i="10"/>
  <c r="L4056" i="10"/>
  <c r="L4057" i="10"/>
  <c r="L4058" i="10"/>
  <c r="L4059" i="10"/>
  <c r="L4060" i="10"/>
  <c r="L4061" i="10"/>
  <c r="L4062" i="10"/>
  <c r="L4063" i="10"/>
  <c r="L4064" i="10"/>
  <c r="L4065" i="10"/>
  <c r="L4066" i="10"/>
  <c r="L4067" i="10"/>
  <c r="L4068" i="10"/>
  <c r="L4069" i="10"/>
  <c r="L4070" i="10"/>
  <c r="L4071" i="10"/>
  <c r="L4072" i="10"/>
  <c r="L4073" i="10"/>
  <c r="L4074" i="10"/>
  <c r="L4075" i="10"/>
  <c r="L4076" i="10"/>
  <c r="L4077" i="10"/>
  <c r="L4078" i="10"/>
  <c r="L4079" i="10"/>
  <c r="L4080" i="10"/>
  <c r="L4081" i="10"/>
  <c r="L4082" i="10"/>
  <c r="L4083" i="10"/>
  <c r="L4084" i="10"/>
  <c r="L4085" i="10"/>
  <c r="L4086" i="10"/>
  <c r="L4087" i="10"/>
  <c r="L4088" i="10"/>
  <c r="L4089" i="10"/>
  <c r="L4090" i="10"/>
  <c r="L4091" i="10"/>
  <c r="L4092" i="10"/>
  <c r="L4093" i="10"/>
  <c r="L4094" i="10"/>
  <c r="L4095" i="10"/>
  <c r="L4096" i="10"/>
  <c r="L4097" i="10"/>
  <c r="L4098" i="10"/>
  <c r="L4099" i="10"/>
  <c r="L4100" i="10"/>
  <c r="L4101" i="10"/>
  <c r="L4102" i="10"/>
  <c r="L4103" i="10"/>
  <c r="L4104" i="10"/>
  <c r="L4105" i="10"/>
  <c r="L4106" i="10"/>
  <c r="L4107" i="10"/>
  <c r="L4108" i="10"/>
  <c r="L4109" i="10"/>
  <c r="L4110" i="10"/>
  <c r="L4111" i="10"/>
  <c r="L4112" i="10"/>
  <c r="L4113" i="10"/>
  <c r="L4114" i="10"/>
  <c r="L4115" i="10"/>
  <c r="L4116" i="10"/>
  <c r="L4117" i="10"/>
  <c r="L4118" i="10"/>
  <c r="L4119" i="10"/>
  <c r="L4120" i="10"/>
  <c r="L4121" i="10"/>
  <c r="L4122" i="10"/>
  <c r="L4123" i="10"/>
  <c r="L4124" i="10"/>
  <c r="L4125" i="10"/>
  <c r="L4126" i="10"/>
  <c r="L4127" i="10"/>
  <c r="L4128" i="10"/>
  <c r="L4129" i="10"/>
  <c r="L4130" i="10"/>
  <c r="L4131" i="10"/>
  <c r="L4132" i="10"/>
  <c r="L4133" i="10"/>
  <c r="L4134" i="10"/>
  <c r="L4135" i="10"/>
  <c r="L4136" i="10"/>
  <c r="L4137" i="10"/>
  <c r="L4138" i="10"/>
  <c r="L4139" i="10"/>
  <c r="L4140" i="10"/>
  <c r="L4141" i="10"/>
  <c r="L4142" i="10"/>
  <c r="L4143" i="10"/>
  <c r="L4144" i="10"/>
  <c r="L4145" i="10"/>
  <c r="L4146" i="10"/>
  <c r="L4147" i="10"/>
  <c r="L4148" i="10"/>
  <c r="L4149" i="10"/>
  <c r="L4150" i="10"/>
  <c r="L4151" i="10"/>
  <c r="L4152" i="10"/>
  <c r="L4153" i="10"/>
  <c r="L4154" i="10"/>
  <c r="L4155" i="10"/>
  <c r="L4156" i="10"/>
  <c r="L4157" i="10"/>
  <c r="L4158" i="10"/>
  <c r="L4159" i="10"/>
  <c r="L4160" i="10"/>
  <c r="L4161" i="10"/>
  <c r="L4162" i="10"/>
  <c r="L4163" i="10"/>
  <c r="L4164" i="10"/>
  <c r="L4165" i="10"/>
  <c r="L4166" i="10"/>
  <c r="L4167" i="10"/>
  <c r="L4168" i="10"/>
  <c r="L4169" i="10"/>
  <c r="L4170" i="10"/>
  <c r="L4171" i="10"/>
  <c r="L4172" i="10"/>
  <c r="L4173" i="10"/>
  <c r="L4174" i="10"/>
  <c r="L4175" i="10"/>
  <c r="L4176" i="10"/>
  <c r="L4177" i="10"/>
  <c r="L4178" i="10"/>
  <c r="L4179" i="10"/>
  <c r="L4180" i="10"/>
  <c r="L4181" i="10"/>
  <c r="L4182" i="10"/>
  <c r="L4183" i="10"/>
  <c r="L4184" i="10"/>
  <c r="L4185" i="10"/>
  <c r="L4186" i="10"/>
  <c r="L4187" i="10"/>
  <c r="L4188" i="10"/>
  <c r="L4189" i="10"/>
  <c r="L4190" i="10"/>
  <c r="L4191" i="10"/>
  <c r="L4192" i="10"/>
  <c r="L4193" i="10"/>
  <c r="L4194" i="10"/>
  <c r="L4195" i="10"/>
  <c r="L4196" i="10"/>
  <c r="L4197" i="10"/>
  <c r="L4198" i="10"/>
  <c r="L4199" i="10"/>
  <c r="L4200" i="10"/>
  <c r="L4201" i="10"/>
  <c r="L4202" i="10"/>
  <c r="L4203" i="10"/>
  <c r="L4204" i="10"/>
  <c r="L4205" i="10"/>
  <c r="L4206" i="10"/>
  <c r="L4207" i="10"/>
  <c r="L4208" i="10"/>
  <c r="L4209" i="10"/>
  <c r="L4210" i="10"/>
  <c r="L4211" i="10"/>
  <c r="L4212" i="10"/>
  <c r="L4213" i="10"/>
  <c r="L4214" i="10"/>
  <c r="L4215" i="10"/>
  <c r="L4216" i="10"/>
  <c r="L4217" i="10"/>
  <c r="L4218" i="10"/>
  <c r="L4219" i="10"/>
  <c r="L4220" i="10"/>
  <c r="L4221" i="10"/>
  <c r="L4222" i="10"/>
  <c r="L4223" i="10"/>
  <c r="L4224" i="10"/>
  <c r="L4225" i="10"/>
  <c r="L4226" i="10"/>
  <c r="L4227" i="10"/>
  <c r="L4228" i="10"/>
  <c r="L4229" i="10"/>
  <c r="L4230" i="10"/>
  <c r="L4231" i="10"/>
  <c r="L4232" i="10"/>
  <c r="L4233" i="10"/>
  <c r="L4234" i="10"/>
  <c r="L4235" i="10"/>
  <c r="L4236" i="10"/>
  <c r="L4237" i="10"/>
  <c r="L4238" i="10"/>
  <c r="L4239" i="10"/>
  <c r="L4240" i="10"/>
  <c r="L4241" i="10"/>
  <c r="L4242" i="10"/>
  <c r="L4243" i="10"/>
  <c r="L4244" i="10"/>
  <c r="L4245" i="10"/>
  <c r="L4246" i="10"/>
  <c r="L4247" i="10"/>
  <c r="L4248" i="10"/>
  <c r="L4249" i="10"/>
  <c r="L4250" i="10"/>
  <c r="L4251" i="10"/>
  <c r="L4252" i="10"/>
  <c r="L4253" i="10"/>
  <c r="L4254" i="10"/>
  <c r="L4255" i="10"/>
  <c r="L4256" i="10"/>
  <c r="L4257" i="10"/>
  <c r="L4258" i="10"/>
  <c r="L4259" i="10"/>
  <c r="L4260" i="10"/>
  <c r="L4261" i="10"/>
  <c r="L4262" i="10"/>
  <c r="L4263" i="10"/>
  <c r="L4264" i="10"/>
  <c r="L4265" i="10"/>
  <c r="L4266" i="10"/>
  <c r="L4267" i="10"/>
  <c r="L4268" i="10"/>
  <c r="L4269" i="10"/>
  <c r="L4270" i="10"/>
  <c r="L4271" i="10"/>
  <c r="L4272" i="10"/>
  <c r="L4273" i="10"/>
  <c r="L4274" i="10"/>
  <c r="L4275" i="10"/>
  <c r="L4276" i="10"/>
  <c r="L4277" i="10"/>
  <c r="L4278" i="10"/>
  <c r="L4279" i="10"/>
  <c r="L4280" i="10"/>
  <c r="L4281" i="10"/>
  <c r="L4282" i="10"/>
  <c r="L4283" i="10"/>
  <c r="L4284" i="10"/>
  <c r="L4285" i="10"/>
  <c r="L4286" i="10"/>
  <c r="L4287" i="10"/>
  <c r="L4288" i="10"/>
  <c r="L4289" i="10"/>
  <c r="L4290" i="10"/>
  <c r="L4291" i="10"/>
  <c r="L4292" i="10"/>
  <c r="L4293" i="10"/>
  <c r="L4294" i="10"/>
  <c r="L4295" i="10"/>
  <c r="L4296" i="10"/>
  <c r="L4297" i="10"/>
  <c r="L4298" i="10"/>
  <c r="L4299" i="10"/>
  <c r="L4300" i="10"/>
  <c r="L4301" i="10"/>
  <c r="L4302" i="10"/>
  <c r="L4303" i="10"/>
  <c r="L4304" i="10"/>
  <c r="L4305" i="10"/>
  <c r="L4306" i="10"/>
  <c r="L4307" i="10"/>
  <c r="L4308" i="10"/>
  <c r="L4309" i="10"/>
  <c r="L4310" i="10"/>
  <c r="L4311" i="10"/>
  <c r="L4312" i="10"/>
  <c r="L4313" i="10"/>
  <c r="L4314" i="10"/>
  <c r="L4315" i="10"/>
  <c r="L4316" i="10"/>
  <c r="L4317" i="10"/>
  <c r="L4318" i="10"/>
  <c r="L4319" i="10"/>
  <c r="L4320" i="10"/>
  <c r="L4321" i="10"/>
  <c r="L4322" i="10"/>
  <c r="L4323" i="10"/>
  <c r="L4324" i="10"/>
  <c r="L4325" i="10"/>
  <c r="L4326" i="10"/>
  <c r="L4327" i="10"/>
  <c r="L4328" i="10"/>
  <c r="L4329" i="10"/>
  <c r="L4330" i="10"/>
  <c r="L4331" i="10"/>
  <c r="L4332" i="10"/>
  <c r="L4333" i="10"/>
  <c r="L4334" i="10"/>
  <c r="L4335" i="10"/>
  <c r="L4336" i="10"/>
  <c r="L4337" i="10"/>
  <c r="L4338" i="10"/>
  <c r="L4339" i="10"/>
  <c r="L4340" i="10"/>
  <c r="L4341" i="10"/>
  <c r="L4342" i="10"/>
  <c r="L4343" i="10"/>
  <c r="L4344" i="10"/>
  <c r="L4345" i="10"/>
  <c r="L4346" i="10"/>
  <c r="L4347" i="10"/>
  <c r="L4348" i="10"/>
  <c r="L4349" i="10"/>
  <c r="L4350" i="10"/>
  <c r="L4351" i="10"/>
  <c r="L4352" i="10"/>
  <c r="L4353" i="10"/>
  <c r="L4354" i="10"/>
  <c r="L4355" i="10"/>
  <c r="L4356" i="10"/>
  <c r="L4357" i="10"/>
  <c r="L4358" i="10"/>
  <c r="L4359" i="10"/>
  <c r="L4360" i="10"/>
  <c r="L4361" i="10"/>
  <c r="L4362" i="10"/>
  <c r="L4363" i="10"/>
  <c r="L4364" i="10"/>
  <c r="L4365" i="10"/>
  <c r="L4366" i="10"/>
  <c r="L4367" i="10"/>
  <c r="L4368" i="10"/>
  <c r="L4369" i="10"/>
  <c r="L4370" i="10"/>
  <c r="L4371" i="10"/>
  <c r="L4372" i="10"/>
  <c r="L4373" i="10"/>
  <c r="L4374" i="10"/>
  <c r="L4375" i="10"/>
  <c r="L4376" i="10"/>
  <c r="L4377" i="10"/>
  <c r="L4378" i="10"/>
  <c r="L4379" i="10"/>
  <c r="L4380" i="10"/>
  <c r="L4381" i="10"/>
  <c r="L4382" i="10"/>
  <c r="L4383" i="10"/>
  <c r="L4384" i="10"/>
  <c r="L4385" i="10"/>
  <c r="L4386" i="10"/>
  <c r="L4387" i="10"/>
  <c r="L4388" i="10"/>
  <c r="L4389" i="10"/>
  <c r="L4390" i="10"/>
  <c r="L4391" i="10"/>
  <c r="L4392" i="10"/>
  <c r="L4393" i="10"/>
  <c r="L4394" i="10"/>
  <c r="L4395" i="10"/>
  <c r="L4396" i="10"/>
  <c r="L4397" i="10"/>
  <c r="L4398" i="10"/>
  <c r="L4399" i="10"/>
  <c r="L4400" i="10"/>
  <c r="L4401" i="10"/>
  <c r="L4402" i="10"/>
  <c r="L4403" i="10"/>
  <c r="L4404" i="10"/>
  <c r="L4405" i="10"/>
  <c r="L4406" i="10"/>
  <c r="L4407" i="10"/>
  <c r="L4408" i="10"/>
  <c r="L4409" i="10"/>
  <c r="L4410" i="10"/>
  <c r="L4411" i="10"/>
  <c r="L4412" i="10"/>
  <c r="L4413" i="10"/>
  <c r="L4414" i="10"/>
  <c r="L4415" i="10"/>
  <c r="L4416" i="10"/>
  <c r="L4417" i="10"/>
  <c r="L4418" i="10"/>
  <c r="L4419" i="10"/>
  <c r="L4420" i="10"/>
  <c r="L4421" i="10"/>
  <c r="L4422" i="10"/>
  <c r="L4423" i="10"/>
  <c r="L4424" i="10"/>
  <c r="L4425" i="10"/>
  <c r="L4426" i="10"/>
  <c r="L4427" i="10"/>
  <c r="L4428" i="10"/>
  <c r="L4429" i="10"/>
  <c r="L4430" i="10"/>
  <c r="L4431" i="10"/>
  <c r="L4432" i="10"/>
  <c r="L4433" i="10"/>
  <c r="L4434" i="10"/>
  <c r="L4435" i="10"/>
  <c r="L4436" i="10"/>
  <c r="L4437" i="10"/>
  <c r="L4438" i="10"/>
  <c r="L4439" i="10"/>
  <c r="L4440" i="10"/>
  <c r="L4441" i="10"/>
  <c r="L4442" i="10"/>
  <c r="L4443" i="10"/>
  <c r="L4444" i="10"/>
  <c r="L4445" i="10"/>
  <c r="L4446" i="10"/>
  <c r="L4447" i="10"/>
  <c r="L4448" i="10"/>
  <c r="L4449" i="10"/>
  <c r="L4450" i="10"/>
  <c r="L4451" i="10"/>
  <c r="L4452" i="10"/>
  <c r="L4453" i="10"/>
  <c r="L4454" i="10"/>
  <c r="L4455" i="10"/>
  <c r="L4456" i="10"/>
  <c r="L4457" i="10"/>
  <c r="L4458" i="10"/>
  <c r="L4459" i="10"/>
  <c r="L4460" i="10"/>
  <c r="L4461" i="10"/>
  <c r="L4462" i="10"/>
  <c r="L4463" i="10"/>
  <c r="L4464" i="10"/>
  <c r="L4465" i="10"/>
  <c r="L4466" i="10"/>
  <c r="L4467" i="10"/>
  <c r="L4468" i="10"/>
  <c r="L4469" i="10"/>
  <c r="L4470" i="10"/>
  <c r="L4471" i="10"/>
  <c r="L4472" i="10"/>
  <c r="L4473" i="10"/>
  <c r="L4474" i="10"/>
  <c r="L4475" i="10"/>
  <c r="L4476" i="10"/>
  <c r="L4477" i="10"/>
  <c r="L4478" i="10"/>
  <c r="L4479" i="10"/>
  <c r="L4480" i="10"/>
  <c r="L4481" i="10"/>
  <c r="L4482" i="10"/>
  <c r="L4483" i="10"/>
  <c r="L4484" i="10"/>
  <c r="L4485" i="10"/>
  <c r="L4486" i="10"/>
  <c r="L4487" i="10"/>
  <c r="L4488" i="10"/>
  <c r="L4489" i="10"/>
  <c r="L4490" i="10"/>
  <c r="L4491" i="10"/>
  <c r="L4492" i="10"/>
  <c r="L4493" i="10"/>
  <c r="L4494" i="10"/>
  <c r="L4495" i="10"/>
  <c r="L4496" i="10"/>
  <c r="L4497" i="10"/>
  <c r="L4498" i="10"/>
  <c r="L4499" i="10"/>
  <c r="L4500" i="10"/>
  <c r="L4501" i="10"/>
  <c r="L4502" i="10"/>
  <c r="L4503" i="10"/>
  <c r="L4504" i="10"/>
  <c r="L4505" i="10"/>
  <c r="L4506" i="10"/>
  <c r="L4507" i="10"/>
  <c r="L4508" i="10"/>
  <c r="L4509" i="10"/>
  <c r="L4510" i="10"/>
  <c r="L4511" i="10"/>
  <c r="L4512" i="10"/>
  <c r="L4513" i="10"/>
  <c r="L4514" i="10"/>
  <c r="L4515" i="10"/>
  <c r="L4516" i="10"/>
  <c r="L4517" i="10"/>
  <c r="L4518" i="10"/>
  <c r="L4519" i="10"/>
  <c r="L4520" i="10"/>
  <c r="L4521" i="10"/>
  <c r="L4522" i="10"/>
  <c r="L4523" i="10"/>
  <c r="L4524" i="10"/>
  <c r="L4525" i="10"/>
  <c r="L4526" i="10"/>
  <c r="L4527" i="10"/>
  <c r="L4528" i="10"/>
  <c r="L4529" i="10"/>
  <c r="L4530" i="10"/>
  <c r="L4531" i="10"/>
  <c r="L4532" i="10"/>
  <c r="L4533" i="10"/>
  <c r="L4534" i="10"/>
  <c r="L4535" i="10"/>
  <c r="L4536" i="10"/>
  <c r="L4537" i="10"/>
  <c r="L4538" i="10"/>
  <c r="L4539" i="10"/>
  <c r="L4540" i="10"/>
  <c r="L4541" i="10"/>
  <c r="L4542" i="10"/>
  <c r="L4543" i="10"/>
  <c r="L4544" i="10"/>
  <c r="L4545" i="10"/>
  <c r="L4546" i="10"/>
  <c r="L4547" i="10"/>
  <c r="L4548" i="10"/>
  <c r="L4549" i="10"/>
  <c r="L4550" i="10"/>
  <c r="L4551" i="10"/>
  <c r="L4552" i="10"/>
  <c r="L4553" i="10"/>
  <c r="L4554" i="10"/>
  <c r="L4555" i="10"/>
  <c r="L4556" i="10"/>
  <c r="L4557" i="10"/>
  <c r="L4558" i="10"/>
  <c r="L4559" i="10"/>
  <c r="L4560" i="10"/>
  <c r="L4561" i="10"/>
  <c r="L4562" i="10"/>
  <c r="L4563" i="10"/>
  <c r="L4564" i="10"/>
  <c r="L4565" i="10"/>
  <c r="L4566" i="10"/>
  <c r="L4567" i="10"/>
  <c r="L4568" i="10"/>
  <c r="L4569" i="10"/>
  <c r="L4570" i="10"/>
  <c r="L4571" i="10"/>
  <c r="L4572" i="10"/>
  <c r="L4573" i="10"/>
  <c r="L4574" i="10"/>
  <c r="L4575" i="10"/>
  <c r="L4576" i="10"/>
  <c r="L4577" i="10"/>
  <c r="L4578" i="10"/>
  <c r="L4579" i="10"/>
  <c r="L4580" i="10"/>
  <c r="L4581" i="10"/>
  <c r="L4582" i="10"/>
  <c r="L4583" i="10"/>
  <c r="L4584" i="10"/>
  <c r="L4585" i="10"/>
  <c r="L4586" i="10"/>
  <c r="L4587" i="10"/>
  <c r="L4588" i="10"/>
  <c r="L4589" i="10"/>
  <c r="L4590" i="10"/>
  <c r="L4591" i="10"/>
  <c r="L4592" i="10"/>
  <c r="L4593" i="10"/>
  <c r="L4594" i="10"/>
  <c r="L4595" i="10"/>
  <c r="L4596" i="10"/>
  <c r="L4597" i="10"/>
  <c r="L4598" i="10"/>
  <c r="L4599" i="10"/>
  <c r="L4600" i="10"/>
  <c r="L4601" i="10"/>
  <c r="L4602" i="10"/>
  <c r="L4603" i="10"/>
  <c r="L4604" i="10"/>
  <c r="L4605" i="10"/>
  <c r="L4606" i="10"/>
  <c r="L4607" i="10"/>
  <c r="L4608" i="10"/>
  <c r="L4609" i="10"/>
  <c r="L4610" i="10"/>
  <c r="L4611" i="10"/>
  <c r="L4612" i="10"/>
  <c r="L4613" i="10"/>
  <c r="L4614" i="10"/>
  <c r="L4615" i="10"/>
  <c r="L4616" i="10"/>
  <c r="L4617" i="10"/>
  <c r="L4618" i="10"/>
  <c r="L4619" i="10"/>
  <c r="L4620" i="10"/>
  <c r="L4621" i="10"/>
  <c r="L4622" i="10"/>
  <c r="L4623" i="10"/>
  <c r="L4624" i="10"/>
  <c r="L4625" i="10"/>
  <c r="L4626" i="10"/>
  <c r="L4627" i="10"/>
  <c r="L4628" i="10"/>
  <c r="L4629" i="10"/>
  <c r="L4630" i="10"/>
  <c r="L4631" i="10"/>
  <c r="L4632" i="10"/>
  <c r="L4633" i="10"/>
  <c r="L4634" i="10"/>
  <c r="L4635" i="10"/>
  <c r="L4636" i="10"/>
  <c r="L4637" i="10"/>
  <c r="L4638" i="10"/>
  <c r="L4639" i="10"/>
  <c r="L4640" i="10"/>
  <c r="L4641" i="10"/>
  <c r="L4642" i="10"/>
  <c r="L4643" i="10"/>
  <c r="L4644" i="10"/>
  <c r="L4645" i="10"/>
  <c r="L4646" i="10"/>
  <c r="L4647" i="10"/>
  <c r="L4648" i="10"/>
  <c r="L4649" i="10"/>
  <c r="L4650" i="10"/>
  <c r="L4651" i="10"/>
  <c r="L4652" i="10"/>
  <c r="L4653" i="10"/>
  <c r="L4654" i="10"/>
  <c r="L4655" i="10"/>
  <c r="L4656" i="10"/>
  <c r="L4657" i="10"/>
  <c r="L4658" i="10"/>
  <c r="L4659" i="10"/>
  <c r="L4660" i="10"/>
  <c r="L4661" i="10"/>
  <c r="L4662" i="10"/>
  <c r="L4663" i="10"/>
  <c r="L4664" i="10"/>
  <c r="L4665" i="10"/>
  <c r="L4666" i="10"/>
  <c r="L4667" i="10"/>
  <c r="L4668" i="10"/>
  <c r="L4669" i="10"/>
  <c r="L4670" i="10"/>
  <c r="L4671" i="10"/>
  <c r="L4672" i="10"/>
  <c r="L4673" i="10"/>
  <c r="L4674" i="10"/>
  <c r="L4675" i="10"/>
  <c r="L4676" i="10"/>
  <c r="L4677" i="10"/>
  <c r="L4678" i="10"/>
  <c r="L4679" i="10"/>
  <c r="L4680" i="10"/>
  <c r="L4681" i="10"/>
  <c r="L4682" i="10"/>
  <c r="L4683" i="10"/>
  <c r="L4684" i="10"/>
  <c r="L4685" i="10"/>
  <c r="L4686" i="10"/>
  <c r="L4687" i="10"/>
  <c r="L4688" i="10"/>
  <c r="L4689" i="10"/>
  <c r="L4690" i="10"/>
  <c r="L4691" i="10"/>
  <c r="L4692" i="10"/>
  <c r="L4693" i="10"/>
  <c r="L4694" i="10"/>
  <c r="L4695" i="10"/>
  <c r="L4696" i="10"/>
  <c r="L4697" i="10"/>
  <c r="L4698" i="10"/>
  <c r="L4699" i="10"/>
  <c r="L4700" i="10"/>
  <c r="L4701" i="10"/>
  <c r="L4702" i="10"/>
  <c r="L4703" i="10"/>
  <c r="L4704" i="10"/>
  <c r="L4705" i="10"/>
  <c r="L4706" i="10"/>
  <c r="L4707" i="10"/>
  <c r="L4708" i="10"/>
  <c r="L4709" i="10"/>
  <c r="L4710" i="10"/>
  <c r="L4711" i="10"/>
  <c r="L4712" i="10"/>
  <c r="L4713" i="10"/>
  <c r="L4714" i="10"/>
  <c r="L4715" i="10"/>
  <c r="L4716" i="10"/>
  <c r="L4717" i="10"/>
  <c r="L4718" i="10"/>
  <c r="L4719" i="10"/>
  <c r="L4720" i="10"/>
  <c r="L4721" i="10"/>
  <c r="L4722" i="10"/>
  <c r="L4723" i="10"/>
  <c r="L4724" i="10"/>
  <c r="L4725" i="10"/>
  <c r="L4726" i="10"/>
  <c r="L4727" i="10"/>
  <c r="L4728" i="10"/>
  <c r="L4729" i="10"/>
  <c r="L4730" i="10"/>
  <c r="L4731" i="10"/>
  <c r="L4732" i="10"/>
  <c r="L4733" i="10"/>
  <c r="L4734" i="10"/>
  <c r="L4735" i="10"/>
  <c r="L4736" i="10"/>
  <c r="L4737" i="10"/>
  <c r="L4738" i="10"/>
  <c r="L4739" i="10"/>
  <c r="L4740" i="10"/>
  <c r="L4741" i="10"/>
  <c r="L4742" i="10"/>
  <c r="L4743" i="10"/>
  <c r="L4744" i="10"/>
  <c r="L4745" i="10"/>
  <c r="L4746" i="10"/>
  <c r="L4747" i="10"/>
  <c r="L4748" i="10"/>
  <c r="L4749" i="10"/>
  <c r="L4750" i="10"/>
  <c r="L4751" i="10"/>
  <c r="L4752" i="10"/>
  <c r="L4753" i="10"/>
  <c r="L4754" i="10"/>
  <c r="L4755" i="10"/>
  <c r="L4756" i="10"/>
  <c r="L4757" i="10"/>
  <c r="L4758" i="10"/>
  <c r="L4759" i="10"/>
  <c r="L4760" i="10"/>
  <c r="L4761" i="10"/>
  <c r="L4762" i="10"/>
  <c r="L4763" i="10"/>
  <c r="L4764" i="10"/>
  <c r="L4765" i="10"/>
  <c r="L4766" i="10"/>
  <c r="L4767" i="10"/>
  <c r="L4768" i="10"/>
  <c r="L4769" i="10"/>
  <c r="L4770" i="10"/>
  <c r="L4771" i="10"/>
  <c r="L4772" i="10"/>
  <c r="L4773" i="10"/>
  <c r="L4774" i="10"/>
  <c r="L4775" i="10"/>
  <c r="L4776" i="10"/>
  <c r="L4777" i="10"/>
  <c r="L4778" i="10"/>
  <c r="L4779" i="10"/>
  <c r="L4780" i="10"/>
  <c r="L4781" i="10"/>
  <c r="L4782" i="10"/>
  <c r="L4783" i="10"/>
  <c r="L4784" i="10"/>
  <c r="L4785" i="10"/>
  <c r="L4786" i="10"/>
  <c r="L4787" i="10"/>
  <c r="L4788" i="10"/>
  <c r="L4789" i="10"/>
  <c r="L4790" i="10"/>
  <c r="L4791" i="10"/>
  <c r="L4792" i="10"/>
  <c r="L4793" i="10"/>
  <c r="L4794" i="10"/>
  <c r="L4795" i="10"/>
  <c r="L4796" i="10"/>
  <c r="L4797" i="10"/>
  <c r="L4798" i="10"/>
  <c r="L4799" i="10"/>
  <c r="L4800" i="10"/>
  <c r="L4801" i="10"/>
  <c r="L4802" i="10"/>
  <c r="L4803" i="10"/>
  <c r="L4804" i="10"/>
  <c r="L4805" i="10"/>
  <c r="L4806" i="10"/>
  <c r="L4807" i="10"/>
  <c r="L4808" i="10"/>
  <c r="L4809" i="10"/>
  <c r="L4810" i="10"/>
  <c r="L4811" i="10"/>
  <c r="L4812" i="10"/>
  <c r="L4813" i="10"/>
  <c r="L4814" i="10"/>
  <c r="L4815" i="10"/>
  <c r="L4816" i="10"/>
  <c r="L4817" i="10"/>
  <c r="L4818" i="10"/>
  <c r="L4819" i="10"/>
  <c r="L4820" i="10"/>
  <c r="L4821" i="10"/>
  <c r="L4822" i="10"/>
  <c r="L4823" i="10"/>
  <c r="L4824" i="10"/>
  <c r="L4825" i="10"/>
  <c r="L4826" i="10"/>
  <c r="L4827" i="10"/>
  <c r="L4828" i="10"/>
  <c r="L4829" i="10"/>
  <c r="L4830" i="10"/>
  <c r="L4831" i="10"/>
  <c r="L4832" i="10"/>
  <c r="L4833" i="10"/>
  <c r="L4834" i="10"/>
  <c r="L4835" i="10"/>
  <c r="L4836" i="10"/>
  <c r="L4837" i="10"/>
  <c r="L4838" i="10"/>
  <c r="L4839" i="10"/>
  <c r="L4840" i="10"/>
  <c r="L4841" i="10"/>
  <c r="L4842" i="10"/>
  <c r="L4843" i="10"/>
  <c r="L4844" i="10"/>
  <c r="L4845" i="10"/>
  <c r="L4846" i="10"/>
  <c r="L4847" i="10"/>
  <c r="L4848" i="10"/>
  <c r="L4849" i="10"/>
  <c r="L4850" i="10"/>
  <c r="L4851" i="10"/>
  <c r="L4852" i="10"/>
  <c r="L4853" i="10"/>
  <c r="L4854" i="10"/>
  <c r="L4855" i="10"/>
  <c r="L4856" i="10"/>
  <c r="L4857" i="10"/>
  <c r="L4858" i="10"/>
  <c r="L4859" i="10"/>
  <c r="L4860" i="10"/>
  <c r="L4861" i="10"/>
  <c r="L4862" i="10"/>
  <c r="L4863" i="10"/>
  <c r="L4864" i="10"/>
  <c r="L4865" i="10"/>
  <c r="L4866" i="10"/>
  <c r="L4867" i="10"/>
  <c r="L4868" i="10"/>
  <c r="L4869" i="10"/>
  <c r="L4870" i="10"/>
  <c r="L4871" i="10"/>
  <c r="L4872" i="10"/>
  <c r="L4873" i="10"/>
  <c r="L4874" i="10"/>
  <c r="L4875" i="10"/>
  <c r="L4876" i="10"/>
  <c r="L4877" i="10"/>
  <c r="L4878" i="10"/>
  <c r="L4879" i="10"/>
  <c r="L4880" i="10"/>
  <c r="L4881" i="10"/>
  <c r="L4882" i="10"/>
  <c r="L4883" i="10"/>
  <c r="L4884" i="10"/>
  <c r="L4885" i="10"/>
  <c r="L4886" i="10"/>
  <c r="L4887" i="10"/>
  <c r="L4888" i="10"/>
  <c r="L4889" i="10"/>
  <c r="L4890" i="10"/>
  <c r="L4891" i="10"/>
  <c r="L4892" i="10"/>
  <c r="L4893" i="10"/>
  <c r="L4894" i="10"/>
  <c r="L4895" i="10"/>
  <c r="L4896" i="10"/>
  <c r="L4897" i="10"/>
  <c r="L4898" i="10"/>
  <c r="L4899" i="10"/>
  <c r="L4900" i="10"/>
  <c r="L4901" i="10"/>
  <c r="L4902" i="10"/>
  <c r="L4903" i="10"/>
  <c r="L4904" i="10"/>
  <c r="L4905" i="10"/>
  <c r="L4906" i="10"/>
  <c r="L4907" i="10"/>
  <c r="L4908" i="10"/>
  <c r="L4909" i="10"/>
  <c r="L4910" i="10"/>
  <c r="L4911" i="10"/>
  <c r="L4912" i="10"/>
  <c r="L4913" i="10"/>
  <c r="L4914" i="10"/>
  <c r="L4915" i="10"/>
  <c r="L4916" i="10"/>
  <c r="L4917" i="10"/>
  <c r="L4918" i="10"/>
  <c r="L4919" i="10"/>
  <c r="L4920" i="10"/>
  <c r="L4921" i="10"/>
  <c r="L4922" i="10"/>
  <c r="L4923" i="10"/>
  <c r="L4924" i="10"/>
  <c r="L4925" i="10"/>
  <c r="L4926" i="10"/>
  <c r="L4927" i="10"/>
  <c r="L4928" i="10"/>
  <c r="L4929" i="10"/>
  <c r="L4930" i="10"/>
  <c r="L4931" i="10"/>
  <c r="L4932" i="10"/>
  <c r="L4933" i="10"/>
  <c r="L4934" i="10"/>
  <c r="L4935" i="10"/>
  <c r="L4936" i="10"/>
  <c r="L4937" i="10"/>
  <c r="L4938" i="10"/>
  <c r="L4939" i="10"/>
  <c r="L4940" i="10"/>
  <c r="L4941" i="10"/>
  <c r="L4942" i="10"/>
  <c r="L4943" i="10"/>
  <c r="L4944" i="10"/>
  <c r="L4945" i="10"/>
  <c r="L4946" i="10"/>
  <c r="L4947" i="10"/>
  <c r="L4948" i="10"/>
  <c r="L4949" i="10"/>
  <c r="L4950" i="10"/>
  <c r="L4951" i="10"/>
  <c r="L4952" i="10"/>
  <c r="L4953" i="10"/>
  <c r="L4954" i="10"/>
  <c r="L4955" i="10"/>
  <c r="L4956" i="10"/>
  <c r="L4957" i="10"/>
  <c r="L4958" i="10"/>
  <c r="L4959" i="10"/>
  <c r="L4960" i="10"/>
  <c r="L4961" i="10"/>
  <c r="L4962" i="10"/>
  <c r="L4963" i="10"/>
  <c r="L4964" i="10"/>
  <c r="L4965" i="10"/>
  <c r="L4966" i="10"/>
  <c r="L4967" i="10"/>
  <c r="L4968" i="10"/>
  <c r="L4969" i="10"/>
  <c r="L4970" i="10"/>
  <c r="L4971" i="10"/>
  <c r="L4972" i="10"/>
  <c r="L4973" i="10"/>
  <c r="L4974" i="10"/>
  <c r="L4975" i="10"/>
  <c r="L4976" i="10"/>
  <c r="L4977" i="10"/>
  <c r="L4978" i="10"/>
  <c r="L4979" i="10"/>
  <c r="L4980" i="10"/>
  <c r="L4981" i="10"/>
  <c r="L4982" i="10"/>
  <c r="L4983" i="10"/>
  <c r="L4984" i="10"/>
  <c r="L4985" i="10"/>
  <c r="L4986" i="10"/>
  <c r="L4987" i="10"/>
  <c r="L4988" i="10"/>
  <c r="L4989" i="10"/>
  <c r="L4990" i="10"/>
  <c r="L4991" i="10"/>
  <c r="L4992" i="10"/>
  <c r="L4993" i="10"/>
  <c r="L4994" i="10"/>
  <c r="L4995" i="10"/>
  <c r="L4996" i="10"/>
  <c r="L4997" i="10"/>
  <c r="L4998" i="10"/>
  <c r="L4999" i="10"/>
  <c r="L5000" i="10"/>
  <c r="L5001" i="10"/>
  <c r="L5002" i="10"/>
  <c r="L5003" i="10"/>
  <c r="L5004" i="10"/>
  <c r="L5005" i="10"/>
  <c r="L5006" i="10"/>
  <c r="L5007" i="10"/>
  <c r="L5008" i="10"/>
  <c r="L5009" i="10"/>
  <c r="L5010" i="10"/>
  <c r="L5011" i="10"/>
  <c r="L5012" i="10"/>
  <c r="L5013" i="10"/>
  <c r="L5014" i="10"/>
  <c r="L5015" i="10"/>
  <c r="L5016" i="10"/>
  <c r="L5017" i="10"/>
  <c r="L5018" i="10"/>
  <c r="L5019" i="10"/>
  <c r="L5020" i="10"/>
  <c r="L5021" i="10"/>
  <c r="L5022" i="10"/>
  <c r="L5023" i="10"/>
  <c r="L5024" i="10"/>
  <c r="L5025" i="10"/>
  <c r="L5026" i="10"/>
  <c r="L5027" i="10"/>
  <c r="L5028" i="10"/>
  <c r="L5029" i="10"/>
  <c r="L5030" i="10"/>
  <c r="L5031" i="10"/>
  <c r="L5032" i="10"/>
  <c r="L5033" i="10"/>
  <c r="L5034" i="10"/>
  <c r="L5035" i="10"/>
  <c r="L5036" i="10"/>
  <c r="L5037" i="10"/>
  <c r="L5038" i="10"/>
  <c r="L5039" i="10"/>
  <c r="L5040" i="10"/>
  <c r="L5041" i="10"/>
  <c r="L5042" i="10"/>
  <c r="L5043" i="10"/>
  <c r="L5044" i="10"/>
  <c r="L5045" i="10"/>
  <c r="L5046" i="10"/>
  <c r="L5047" i="10"/>
  <c r="L5048" i="10"/>
  <c r="L5049" i="10"/>
  <c r="L5050" i="10"/>
  <c r="L5051" i="10"/>
  <c r="L5052" i="10"/>
  <c r="L5053" i="10"/>
  <c r="L5054" i="10"/>
  <c r="L5055" i="10"/>
  <c r="L5056" i="10"/>
  <c r="L5057" i="10"/>
  <c r="L5058" i="10"/>
  <c r="L5059" i="10"/>
  <c r="L5060" i="10"/>
  <c r="L5061" i="10"/>
  <c r="L5062" i="10"/>
  <c r="L5063" i="10"/>
  <c r="L5064" i="10"/>
  <c r="L5065" i="10"/>
  <c r="L5066" i="10"/>
  <c r="L5067" i="10"/>
  <c r="L5068" i="10"/>
  <c r="L5069" i="10"/>
  <c r="L5070" i="10"/>
  <c r="L5071" i="10"/>
  <c r="L5072" i="10"/>
  <c r="L5073" i="10"/>
  <c r="L5074" i="10"/>
  <c r="L5075" i="10"/>
  <c r="L5076" i="10"/>
  <c r="L5077" i="10"/>
  <c r="L5078" i="10"/>
  <c r="L5079" i="10"/>
  <c r="L5080" i="10"/>
  <c r="L5081" i="10"/>
  <c r="L5082" i="10"/>
  <c r="L5083" i="10"/>
  <c r="L5084" i="10"/>
  <c r="L5085" i="10"/>
  <c r="L5086" i="10"/>
  <c r="L5087" i="10"/>
  <c r="L5088" i="10"/>
  <c r="L5089" i="10"/>
  <c r="L5090" i="10"/>
  <c r="L5091" i="10"/>
  <c r="L5092" i="10"/>
  <c r="L5093" i="10"/>
  <c r="L5094" i="10"/>
  <c r="L5095" i="10"/>
  <c r="L5096" i="10"/>
  <c r="L5097" i="10"/>
  <c r="L5098" i="10"/>
  <c r="L5099" i="10"/>
  <c r="L5100" i="10"/>
  <c r="L5101" i="10"/>
  <c r="L5102" i="10"/>
  <c r="L5103" i="10"/>
  <c r="L5104" i="10"/>
  <c r="L5105" i="10"/>
  <c r="L5106" i="10"/>
  <c r="L5107" i="10"/>
  <c r="L5108" i="10"/>
  <c r="L5109" i="10"/>
  <c r="L5110" i="10"/>
  <c r="L5111" i="10"/>
  <c r="L5112" i="10"/>
  <c r="L5113" i="10"/>
  <c r="L5114" i="10"/>
  <c r="L5115" i="10"/>
  <c r="L5116" i="10"/>
  <c r="L5117" i="10"/>
  <c r="L5118" i="10"/>
  <c r="L5119" i="10"/>
  <c r="L5120" i="10"/>
  <c r="L5121" i="10"/>
  <c r="L5122" i="10"/>
  <c r="L5123" i="10"/>
  <c r="L5124" i="10"/>
  <c r="L5125" i="10"/>
  <c r="L5126" i="10"/>
  <c r="L5127" i="10"/>
  <c r="L5128" i="10"/>
  <c r="L5129" i="10"/>
  <c r="L5130" i="10"/>
  <c r="L5131" i="10"/>
  <c r="L5132" i="10"/>
  <c r="L5133" i="10"/>
  <c r="L5134" i="10"/>
  <c r="L5135" i="10"/>
  <c r="L5136" i="10"/>
  <c r="L5137" i="10"/>
  <c r="L5138" i="10"/>
  <c r="L5139" i="10"/>
  <c r="L5140" i="10"/>
  <c r="L5141" i="10"/>
  <c r="L5142" i="10"/>
  <c r="L5143" i="10"/>
  <c r="L5144" i="10"/>
  <c r="L5145" i="10"/>
  <c r="L5146" i="10"/>
  <c r="L5147" i="10"/>
  <c r="L5148" i="10"/>
  <c r="L5149" i="10"/>
  <c r="L5150" i="10"/>
  <c r="L5151" i="10"/>
  <c r="L5152" i="10"/>
  <c r="L5153" i="10"/>
  <c r="L5154" i="10"/>
  <c r="L5155" i="10"/>
  <c r="L5156" i="10"/>
  <c r="L5157" i="10"/>
  <c r="L5158" i="10"/>
  <c r="L5159" i="10"/>
  <c r="L5160" i="10"/>
  <c r="L5161" i="10"/>
  <c r="L5162" i="10"/>
  <c r="L5163" i="10"/>
  <c r="L5164" i="10"/>
  <c r="L5165" i="10"/>
  <c r="L5166" i="10"/>
  <c r="L5167" i="10"/>
  <c r="L5168" i="10"/>
  <c r="L5169" i="10"/>
  <c r="L5170" i="10"/>
  <c r="L5171" i="10"/>
  <c r="L5172" i="10"/>
  <c r="L5173" i="10"/>
  <c r="L5174" i="10"/>
  <c r="L5175" i="10"/>
  <c r="L5176" i="10"/>
  <c r="L5177" i="10"/>
  <c r="L5178" i="10"/>
  <c r="L5179" i="10"/>
  <c r="L5180" i="10"/>
  <c r="L5181" i="10"/>
  <c r="L5182" i="10"/>
  <c r="L5183" i="10"/>
  <c r="L5184" i="10"/>
  <c r="L5185" i="10"/>
  <c r="L5186" i="10"/>
  <c r="L5187" i="10"/>
  <c r="L5188" i="10"/>
  <c r="L5189" i="10"/>
  <c r="L5190" i="10"/>
  <c r="L5191" i="10"/>
  <c r="L5192" i="10"/>
  <c r="L5193" i="10"/>
  <c r="L5194" i="10"/>
  <c r="L5195" i="10"/>
  <c r="L5196" i="10"/>
  <c r="L5197" i="10"/>
  <c r="L5198" i="10"/>
  <c r="L5199" i="10"/>
  <c r="L5200" i="10"/>
  <c r="L5201" i="10"/>
  <c r="L5202" i="10"/>
  <c r="L5203" i="10"/>
  <c r="L5204" i="10"/>
  <c r="L5205" i="10"/>
  <c r="L5206" i="10"/>
  <c r="L5207" i="10"/>
  <c r="L5208" i="10"/>
  <c r="L5209" i="10"/>
  <c r="L5210" i="10"/>
  <c r="L5211" i="10"/>
  <c r="L5212" i="10"/>
  <c r="L5213" i="10"/>
  <c r="L5214" i="10"/>
  <c r="L5215" i="10"/>
  <c r="L5216" i="10"/>
  <c r="L5217" i="10"/>
  <c r="L5218" i="10"/>
  <c r="L5219" i="10"/>
  <c r="L5220" i="10"/>
  <c r="L5221" i="10"/>
  <c r="L5222" i="10"/>
  <c r="L5223" i="10"/>
  <c r="L5224" i="10"/>
  <c r="L5225" i="10"/>
  <c r="L5226" i="10"/>
  <c r="L5227" i="10"/>
  <c r="L5228" i="10"/>
  <c r="L5229" i="10"/>
  <c r="L5230" i="10"/>
  <c r="L5231" i="10"/>
  <c r="L5232" i="10"/>
  <c r="L5233" i="10"/>
  <c r="L5234" i="10"/>
  <c r="L5235" i="10"/>
  <c r="L5236" i="10"/>
  <c r="L5237" i="10"/>
  <c r="L5238" i="10"/>
  <c r="L5239" i="10"/>
  <c r="L5240" i="10"/>
  <c r="L5241" i="10"/>
  <c r="L5242" i="10"/>
  <c r="L5243" i="10"/>
  <c r="L5244" i="10"/>
  <c r="L5245" i="10"/>
  <c r="L5246" i="10"/>
  <c r="L5247" i="10"/>
  <c r="L5248" i="10"/>
  <c r="L5249" i="10"/>
  <c r="L5250" i="10"/>
  <c r="L5251" i="10"/>
  <c r="L5252" i="10"/>
  <c r="L5253" i="10"/>
  <c r="L5254" i="10"/>
  <c r="L5255" i="10"/>
  <c r="L5256" i="10"/>
  <c r="L5257" i="10"/>
  <c r="L5258" i="10"/>
  <c r="L5259" i="10"/>
  <c r="L5260" i="10"/>
  <c r="L5261" i="10"/>
  <c r="L5262" i="10"/>
  <c r="L5263" i="10"/>
  <c r="L5264" i="10"/>
  <c r="L5265" i="10"/>
  <c r="L5266" i="10"/>
  <c r="L5267" i="10"/>
  <c r="L5268" i="10"/>
  <c r="L5269" i="10"/>
  <c r="L5270" i="10"/>
  <c r="L5271" i="10"/>
  <c r="L5272" i="10"/>
  <c r="L5273" i="10"/>
  <c r="L5274" i="10"/>
  <c r="L5275" i="10"/>
  <c r="L5276" i="10"/>
  <c r="L5277" i="10"/>
  <c r="L5278" i="10"/>
  <c r="L5279" i="10"/>
  <c r="L5280" i="10"/>
  <c r="L5281" i="10"/>
  <c r="L5282" i="10"/>
  <c r="L5283" i="10"/>
  <c r="L5284" i="10"/>
  <c r="L5285" i="10"/>
  <c r="L5286" i="10"/>
  <c r="L5287" i="10"/>
  <c r="L5288" i="10"/>
  <c r="L5289" i="10"/>
  <c r="L5290" i="10"/>
  <c r="L5291" i="10"/>
  <c r="L5292" i="10"/>
  <c r="L5293" i="10"/>
  <c r="L5294" i="10"/>
  <c r="L5295" i="10"/>
  <c r="L5296" i="10"/>
  <c r="L5297" i="10"/>
  <c r="L5298" i="10"/>
  <c r="L5299" i="10"/>
  <c r="L5300" i="10"/>
  <c r="L5301" i="10"/>
  <c r="L5302" i="10"/>
  <c r="L5303" i="10"/>
  <c r="L5304" i="10"/>
  <c r="L5305" i="10"/>
  <c r="L5306" i="10"/>
  <c r="L5307" i="10"/>
  <c r="L5308" i="10"/>
  <c r="L5309" i="10"/>
  <c r="L5310" i="10"/>
  <c r="L5311" i="10"/>
  <c r="L5312" i="10"/>
  <c r="L5313" i="10"/>
  <c r="L5314" i="10"/>
  <c r="L5315" i="10"/>
  <c r="L5316" i="10"/>
  <c r="L5317" i="10"/>
  <c r="L5318" i="10"/>
  <c r="L5319" i="10"/>
  <c r="L5320" i="10"/>
  <c r="L5321" i="10"/>
  <c r="L5322" i="10"/>
  <c r="L5323" i="10"/>
  <c r="L5324" i="10"/>
  <c r="L5325" i="10"/>
  <c r="L5326" i="10"/>
  <c r="L5327" i="10"/>
  <c r="L5328" i="10"/>
  <c r="L5329" i="10"/>
  <c r="L5330" i="10"/>
  <c r="L5331" i="10"/>
  <c r="L5332" i="10"/>
  <c r="L5333" i="10"/>
  <c r="L5334" i="10"/>
  <c r="L5335" i="10"/>
  <c r="L5336" i="10"/>
  <c r="L5337" i="10"/>
  <c r="L5338" i="10"/>
  <c r="L5339" i="10"/>
  <c r="L5340" i="10"/>
  <c r="L5341" i="10"/>
  <c r="L5342" i="10"/>
  <c r="L5343" i="10"/>
  <c r="L5344" i="10"/>
  <c r="L5345" i="10"/>
  <c r="L5346" i="10"/>
  <c r="L5347" i="10"/>
  <c r="L5348" i="10"/>
  <c r="L5349" i="10"/>
  <c r="L5350" i="10"/>
  <c r="L5351" i="10"/>
  <c r="L5352" i="10"/>
  <c r="L5353" i="10"/>
  <c r="L5354" i="10"/>
  <c r="L5355" i="10"/>
  <c r="L5356" i="10"/>
  <c r="L5357" i="10"/>
  <c r="L5358" i="10"/>
  <c r="L5359" i="10"/>
  <c r="L5360" i="10"/>
  <c r="L5361" i="10"/>
  <c r="L5362" i="10"/>
  <c r="L5363" i="10"/>
  <c r="L5364" i="10"/>
  <c r="L5365" i="10"/>
  <c r="L5366" i="10"/>
  <c r="L5367" i="10"/>
  <c r="L5368" i="10"/>
  <c r="L5369" i="10"/>
  <c r="L5370" i="10"/>
  <c r="L5371" i="10"/>
  <c r="L5372" i="10"/>
  <c r="L5373" i="10"/>
  <c r="L5374" i="10"/>
  <c r="L5375" i="10"/>
  <c r="L5376" i="10"/>
  <c r="L5377" i="10"/>
  <c r="L5378" i="10"/>
  <c r="L5379" i="10"/>
  <c r="L5380" i="10"/>
  <c r="L5381" i="10"/>
  <c r="L5382" i="10"/>
  <c r="L5383" i="10"/>
  <c r="L5384" i="10"/>
  <c r="L5385" i="10"/>
  <c r="L5386" i="10"/>
  <c r="L5387" i="10"/>
  <c r="L5388" i="10"/>
  <c r="L5389" i="10"/>
  <c r="L5390" i="10"/>
  <c r="L5391" i="10"/>
  <c r="L5392" i="10"/>
  <c r="L5393" i="10"/>
  <c r="L5394" i="10"/>
  <c r="L5395" i="10"/>
  <c r="L5396" i="10"/>
  <c r="L5397" i="10"/>
  <c r="L5398" i="10"/>
  <c r="L5399" i="10"/>
  <c r="L5400" i="10"/>
  <c r="L5401" i="10"/>
  <c r="L5402" i="10"/>
  <c r="L5403" i="10"/>
  <c r="L5404" i="10"/>
  <c r="L5405" i="10"/>
  <c r="L5406" i="10"/>
  <c r="L5407" i="10"/>
  <c r="L5408" i="10"/>
  <c r="L5409" i="10"/>
  <c r="L5410" i="10"/>
  <c r="L5411" i="10"/>
  <c r="L5412" i="10"/>
  <c r="L5413" i="10"/>
  <c r="L5414" i="10"/>
  <c r="L5415" i="10"/>
  <c r="L5416" i="10"/>
  <c r="L5417" i="10"/>
  <c r="L5418" i="10"/>
  <c r="L5419" i="10"/>
  <c r="L5420" i="10"/>
  <c r="L5421" i="10"/>
  <c r="L5422" i="10"/>
  <c r="L5423" i="10"/>
  <c r="L5424" i="10"/>
  <c r="L5425" i="10"/>
  <c r="L5426" i="10"/>
  <c r="L5427" i="10"/>
  <c r="L5428" i="10"/>
  <c r="L5429" i="10"/>
  <c r="L5430" i="10"/>
  <c r="L5431" i="10"/>
  <c r="L5432" i="10"/>
  <c r="L5433" i="10"/>
  <c r="L5434" i="10"/>
  <c r="L5435" i="10"/>
  <c r="L5436" i="10"/>
  <c r="L5437" i="10"/>
  <c r="L5438" i="10"/>
  <c r="L5439" i="10"/>
  <c r="L5440" i="10"/>
  <c r="L5441" i="10"/>
  <c r="L5442" i="10"/>
  <c r="L5443" i="10"/>
  <c r="L5444" i="10"/>
  <c r="L5445" i="10"/>
  <c r="L5446" i="10"/>
  <c r="L5447" i="10"/>
  <c r="L5448" i="10"/>
  <c r="L5449" i="10"/>
  <c r="L5450" i="10"/>
  <c r="L5451" i="10"/>
  <c r="L5452" i="10"/>
  <c r="L5453" i="10"/>
  <c r="L5454" i="10"/>
  <c r="L5455" i="10"/>
  <c r="L5456" i="10"/>
  <c r="L5457" i="10"/>
  <c r="L5458" i="10"/>
  <c r="L5459" i="10"/>
  <c r="L5460" i="10"/>
  <c r="L5461" i="10"/>
  <c r="L5462" i="10"/>
  <c r="L5463" i="10"/>
  <c r="L5464" i="10"/>
  <c r="L5465" i="10"/>
  <c r="L5466" i="10"/>
  <c r="L5467" i="10"/>
  <c r="L5468" i="10"/>
  <c r="L5469" i="10"/>
  <c r="L5470" i="10"/>
  <c r="L5471" i="10"/>
  <c r="L5472" i="10"/>
  <c r="L5473" i="10"/>
  <c r="L5474" i="10"/>
  <c r="L5475" i="10"/>
  <c r="L5476" i="10"/>
  <c r="L5477" i="10"/>
  <c r="L5478" i="10"/>
  <c r="L5479" i="10"/>
  <c r="L5480" i="10"/>
  <c r="L5481" i="10"/>
  <c r="L5482" i="10"/>
  <c r="L5483" i="10"/>
  <c r="L5484" i="10"/>
  <c r="L5485" i="10"/>
  <c r="L5486" i="10"/>
  <c r="L5487" i="10"/>
  <c r="L5488" i="10"/>
  <c r="L5489" i="10"/>
  <c r="L5490" i="10"/>
  <c r="L5491" i="10"/>
  <c r="L5492" i="10"/>
  <c r="L5493" i="10"/>
  <c r="L5494" i="10"/>
  <c r="L5495" i="10"/>
  <c r="L5496" i="10"/>
  <c r="L5497" i="10"/>
  <c r="L5498" i="10"/>
  <c r="L5499" i="10"/>
  <c r="L5500" i="10"/>
  <c r="L5501" i="10"/>
  <c r="L5502" i="10"/>
  <c r="L5503" i="10"/>
  <c r="L5504" i="10"/>
  <c r="L5505" i="10"/>
  <c r="L5506" i="10"/>
  <c r="L5507" i="10"/>
  <c r="L5508" i="10"/>
  <c r="L5509" i="10"/>
  <c r="L5510" i="10"/>
  <c r="L5511" i="10"/>
  <c r="L5512" i="10"/>
  <c r="L5513" i="10"/>
  <c r="L5514" i="10"/>
  <c r="L5515" i="10"/>
  <c r="L5516" i="10"/>
  <c r="L5517" i="10"/>
  <c r="L5518" i="10"/>
  <c r="L5519" i="10"/>
  <c r="L5520" i="10"/>
  <c r="L5521" i="10"/>
  <c r="L5522" i="10"/>
  <c r="L5523" i="10"/>
  <c r="L5524" i="10"/>
  <c r="L5525" i="10"/>
  <c r="L5526" i="10"/>
  <c r="L5527" i="10"/>
  <c r="L5528" i="10"/>
  <c r="L5529" i="10"/>
  <c r="L5530" i="10"/>
  <c r="L5531" i="10"/>
  <c r="L5532" i="10"/>
  <c r="L5533" i="10"/>
  <c r="L5534" i="10"/>
  <c r="L5535" i="10"/>
  <c r="L5536" i="10"/>
  <c r="L5537" i="10"/>
  <c r="L5538" i="10"/>
  <c r="L5539" i="10"/>
  <c r="L5540" i="10"/>
  <c r="L5541" i="10"/>
  <c r="L5542" i="10"/>
  <c r="L5543" i="10"/>
  <c r="L5544" i="10"/>
  <c r="L5545" i="10"/>
  <c r="L5546" i="10"/>
  <c r="L5547" i="10"/>
  <c r="L5548" i="10"/>
  <c r="L5549" i="10"/>
  <c r="L5550" i="10"/>
  <c r="L5551" i="10"/>
  <c r="L5552" i="10"/>
  <c r="L5553" i="10"/>
  <c r="L5554" i="10"/>
  <c r="L5555" i="10"/>
  <c r="L5556" i="10"/>
  <c r="L5557" i="10"/>
  <c r="L5558" i="10"/>
  <c r="L5559" i="10"/>
  <c r="L5560" i="10"/>
  <c r="L5561" i="10"/>
  <c r="L5562" i="10"/>
  <c r="L5563" i="10"/>
  <c r="L5564" i="10"/>
  <c r="L5565" i="10"/>
  <c r="L5566" i="10"/>
  <c r="L5567" i="10"/>
  <c r="L5568" i="10"/>
  <c r="L5569" i="10"/>
  <c r="L5570" i="10"/>
  <c r="L5571" i="10"/>
  <c r="L5572" i="10"/>
  <c r="L5573" i="10"/>
  <c r="L5574" i="10"/>
  <c r="L5575" i="10"/>
  <c r="L5576" i="10"/>
  <c r="L5577" i="10"/>
  <c r="L5578" i="10"/>
  <c r="L5579" i="10"/>
  <c r="L5580" i="10"/>
  <c r="L5581" i="10"/>
  <c r="L5582" i="10"/>
  <c r="L5583" i="10"/>
  <c r="L5584" i="10"/>
  <c r="L5585" i="10"/>
  <c r="L5586" i="10"/>
  <c r="L5587" i="10"/>
  <c r="L5588" i="10"/>
  <c r="L5589" i="10"/>
  <c r="L5590" i="10"/>
  <c r="L5591" i="10"/>
  <c r="L5592" i="10"/>
  <c r="L5593" i="10"/>
  <c r="L5594" i="10"/>
  <c r="L5595" i="10"/>
  <c r="L5596" i="10"/>
  <c r="L5597" i="10"/>
  <c r="L5598" i="10"/>
  <c r="L5599" i="10"/>
  <c r="L5600" i="10"/>
  <c r="L5601" i="10"/>
  <c r="L5602" i="10"/>
  <c r="L5603" i="10"/>
  <c r="L5604" i="10"/>
  <c r="L5605" i="10"/>
  <c r="L5606" i="10"/>
  <c r="L5607" i="10"/>
  <c r="L5608" i="10"/>
  <c r="L5609" i="10"/>
  <c r="L5610" i="10"/>
  <c r="L5611" i="10"/>
  <c r="L5612" i="10"/>
  <c r="L5613" i="10"/>
  <c r="L5614" i="10"/>
  <c r="L5615" i="10"/>
  <c r="L5616" i="10"/>
  <c r="L5617" i="10"/>
  <c r="L5618" i="10"/>
  <c r="L5619" i="10"/>
  <c r="L5620" i="10"/>
  <c r="L5621" i="10"/>
  <c r="L5622" i="10"/>
  <c r="L5623" i="10"/>
  <c r="L5624" i="10"/>
  <c r="L5625" i="10"/>
  <c r="L5626" i="10"/>
  <c r="L5627" i="10"/>
  <c r="L5628" i="10"/>
  <c r="L5629" i="10"/>
  <c r="L5630" i="10"/>
  <c r="L5631" i="10"/>
  <c r="L5632" i="10"/>
  <c r="L5633" i="10"/>
  <c r="L5634" i="10"/>
  <c r="L5635" i="10"/>
  <c r="L5636" i="10"/>
  <c r="L5637" i="10"/>
  <c r="L5638" i="10"/>
  <c r="L5639" i="10"/>
  <c r="L5640" i="10"/>
  <c r="L5641" i="10"/>
  <c r="L5642" i="10"/>
  <c r="L5643" i="10"/>
  <c r="L5644" i="10"/>
  <c r="L5645" i="10"/>
  <c r="L5646" i="10"/>
  <c r="L5647" i="10"/>
  <c r="L5648" i="10"/>
  <c r="L5649" i="10"/>
  <c r="L5650" i="10"/>
  <c r="L5651" i="10"/>
  <c r="L5652" i="10"/>
  <c r="L5653" i="10"/>
  <c r="L5654" i="10"/>
  <c r="L5655" i="10"/>
  <c r="L5656" i="10"/>
  <c r="L5657" i="10"/>
  <c r="L5658" i="10"/>
  <c r="L5659" i="10"/>
  <c r="L5660" i="10"/>
  <c r="L5661" i="10"/>
  <c r="L5662" i="10"/>
  <c r="L5663" i="10"/>
  <c r="L5664" i="10"/>
  <c r="L5665" i="10"/>
  <c r="L5666" i="10"/>
  <c r="L5667" i="10"/>
  <c r="L5668" i="10"/>
  <c r="L5669" i="10"/>
  <c r="L5670" i="10"/>
  <c r="L5671" i="10"/>
  <c r="L5672" i="10"/>
  <c r="L5673" i="10"/>
  <c r="L5674" i="10"/>
  <c r="L5675" i="10"/>
  <c r="L5676" i="10"/>
  <c r="L5677" i="10"/>
  <c r="L5678" i="10"/>
  <c r="L5679" i="10"/>
  <c r="L5680" i="10"/>
  <c r="L5681" i="10"/>
  <c r="L5682" i="10"/>
  <c r="L5683" i="10"/>
  <c r="L5684" i="10"/>
  <c r="L5685" i="10"/>
  <c r="L5686" i="10"/>
  <c r="L5687" i="10"/>
  <c r="L5688" i="10"/>
  <c r="L5689" i="10"/>
  <c r="L5690" i="10"/>
  <c r="L5691" i="10"/>
  <c r="L5692" i="10"/>
  <c r="L5693" i="10"/>
  <c r="L5694" i="10"/>
  <c r="L5695" i="10"/>
  <c r="L5696" i="10"/>
  <c r="L5697" i="10"/>
  <c r="L5698" i="10"/>
  <c r="L5699" i="10"/>
  <c r="L5700" i="10"/>
  <c r="L5701" i="10"/>
  <c r="L5702" i="10"/>
  <c r="L5703" i="10"/>
  <c r="L5704" i="10"/>
  <c r="L5705" i="10"/>
  <c r="L5706" i="10"/>
  <c r="L5707" i="10"/>
  <c r="L5708" i="10"/>
  <c r="L5709" i="10"/>
  <c r="L5710" i="10"/>
  <c r="L5711" i="10"/>
  <c r="L5712" i="10"/>
  <c r="L5713" i="10"/>
  <c r="L5714" i="10"/>
  <c r="L5715" i="10"/>
  <c r="L5716" i="10"/>
  <c r="L5717" i="10"/>
  <c r="L5718" i="10"/>
  <c r="L5719" i="10"/>
  <c r="L5720" i="10"/>
  <c r="L5721" i="10"/>
  <c r="L5722" i="10"/>
  <c r="L5723" i="10"/>
  <c r="L5724" i="10"/>
  <c r="L5725" i="10"/>
  <c r="L5726" i="10"/>
  <c r="L5727" i="10"/>
  <c r="L5728" i="10"/>
  <c r="L5729" i="10"/>
  <c r="L5730" i="10"/>
  <c r="L5731" i="10"/>
  <c r="L5732" i="10"/>
  <c r="L5733" i="10"/>
  <c r="L5734" i="10"/>
  <c r="L5735" i="10"/>
  <c r="L5736" i="10"/>
  <c r="L5737" i="10"/>
  <c r="L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337" i="10"/>
  <c r="D2338" i="10"/>
  <c r="D2339" i="10"/>
  <c r="D2340" i="10"/>
  <c r="D2341" i="10"/>
  <c r="D2342" i="10"/>
  <c r="D2343" i="10"/>
  <c r="D2344" i="10"/>
  <c r="D2345" i="10"/>
  <c r="D2346" i="10"/>
  <c r="D2347" i="10"/>
  <c r="D2348" i="10"/>
  <c r="D2349" i="10"/>
  <c r="D2350" i="10"/>
  <c r="D2351" i="10"/>
  <c r="D2352" i="10"/>
  <c r="D2353" i="10"/>
  <c r="D2354" i="10"/>
  <c r="D2355" i="10"/>
  <c r="D2356" i="10"/>
  <c r="D2357" i="10"/>
  <c r="D2358" i="10"/>
  <c r="D2359" i="10"/>
  <c r="D2360" i="10"/>
  <c r="D2361" i="10"/>
  <c r="D2362" i="10"/>
  <c r="D2363" i="10"/>
  <c r="D2364" i="10"/>
  <c r="D2365" i="10"/>
  <c r="D2366" i="10"/>
  <c r="D2367" i="10"/>
  <c r="D2368" i="10"/>
  <c r="D2369" i="10"/>
  <c r="D2370" i="10"/>
  <c r="D2371" i="10"/>
  <c r="D2372" i="10"/>
  <c r="D2373" i="10"/>
  <c r="D2374" i="10"/>
  <c r="D2375" i="10"/>
  <c r="D2376" i="10"/>
  <c r="D2377" i="10"/>
  <c r="D2378" i="10"/>
  <c r="D2379" i="10"/>
  <c r="D2380" i="10"/>
  <c r="D2381" i="10"/>
  <c r="D2382" i="10"/>
  <c r="D2383" i="10"/>
  <c r="D2384" i="10"/>
  <c r="D2385" i="10"/>
  <c r="D2386" i="10"/>
  <c r="D2387" i="10"/>
  <c r="D2388" i="10"/>
  <c r="D2389" i="10"/>
  <c r="D2390" i="10"/>
  <c r="D2391" i="10"/>
  <c r="D2392" i="10"/>
  <c r="D2393" i="10"/>
  <c r="D2394" i="10"/>
  <c r="D2395" i="10"/>
  <c r="D2396" i="10"/>
  <c r="D2397" i="10"/>
  <c r="D2398" i="10"/>
  <c r="D2399" i="10"/>
  <c r="D2400" i="10"/>
  <c r="D2401" i="10"/>
  <c r="D2402" i="10"/>
  <c r="D2403" i="10"/>
  <c r="D2404" i="10"/>
  <c r="D2405" i="10"/>
  <c r="D2406" i="10"/>
  <c r="D2407" i="10"/>
  <c r="D2408" i="10"/>
  <c r="D2409" i="10"/>
  <c r="D2410" i="10"/>
  <c r="D2411" i="10"/>
  <c r="D2412" i="10"/>
  <c r="D2413" i="10"/>
  <c r="D2414" i="10"/>
  <c r="D2415" i="10"/>
  <c r="D2416" i="10"/>
  <c r="D2417" i="10"/>
  <c r="D2418" i="10"/>
  <c r="D2419" i="10"/>
  <c r="D2420" i="10"/>
  <c r="D2421" i="10"/>
  <c r="D2422" i="10"/>
  <c r="D2423" i="10"/>
  <c r="D2424" i="10"/>
  <c r="D2425" i="10"/>
  <c r="D2426" i="10"/>
  <c r="D2427" i="10"/>
  <c r="D2428" i="10"/>
  <c r="D2429" i="10"/>
  <c r="D2430" i="10"/>
  <c r="D2431" i="10"/>
  <c r="D2432" i="10"/>
  <c r="D2433" i="10"/>
  <c r="D2434" i="10"/>
  <c r="D2435" i="10"/>
  <c r="D2436" i="10"/>
  <c r="D2437" i="10"/>
  <c r="D2438" i="10"/>
  <c r="D2439" i="10"/>
  <c r="D2440" i="10"/>
  <c r="D2441" i="10"/>
  <c r="D2442" i="10"/>
  <c r="D2443" i="10"/>
  <c r="D2444" i="10"/>
  <c r="D2445" i="10"/>
  <c r="D2446" i="10"/>
  <c r="D2447" i="10"/>
  <c r="D2448" i="10"/>
  <c r="D2449" i="10"/>
  <c r="D2450" i="10"/>
  <c r="D2451" i="10"/>
  <c r="D2452" i="10"/>
  <c r="D2453" i="10"/>
  <c r="D2454" i="10"/>
  <c r="D2455" i="10"/>
  <c r="D2456" i="10"/>
  <c r="D2457" i="10"/>
  <c r="D2458" i="10"/>
  <c r="D2459" i="10"/>
  <c r="D2460" i="10"/>
  <c r="D2461" i="10"/>
  <c r="D2462" i="10"/>
  <c r="D2463" i="10"/>
  <c r="D2464" i="10"/>
  <c r="D2465" i="10"/>
  <c r="D2466" i="10"/>
  <c r="D2467" i="10"/>
  <c r="D2468" i="10"/>
  <c r="D2469" i="10"/>
  <c r="D2470" i="10"/>
  <c r="D2471" i="10"/>
  <c r="D2472" i="10"/>
  <c r="D2473" i="10"/>
  <c r="D2474" i="10"/>
  <c r="D2475" i="10"/>
  <c r="D2476" i="10"/>
  <c r="D2477" i="10"/>
  <c r="D2478" i="10"/>
  <c r="D2479" i="10"/>
  <c r="D2480" i="10"/>
  <c r="D2481" i="10"/>
  <c r="D2482" i="10"/>
  <c r="D2483" i="10"/>
  <c r="D2484" i="10"/>
  <c r="D2485" i="10"/>
  <c r="D2486" i="10"/>
  <c r="D2487" i="10"/>
  <c r="D2488" i="10"/>
  <c r="D2489" i="10"/>
  <c r="D2490" i="10"/>
  <c r="D2491" i="10"/>
  <c r="D2492" i="10"/>
  <c r="D2493" i="10"/>
  <c r="D2494" i="10"/>
  <c r="D2495" i="10"/>
  <c r="D2496" i="10"/>
  <c r="D2497" i="10"/>
  <c r="D2498" i="10"/>
  <c r="D2499" i="10"/>
  <c r="D2500" i="10"/>
  <c r="D2501" i="10"/>
  <c r="D2502" i="10"/>
  <c r="D2503" i="10"/>
  <c r="D2504" i="10"/>
  <c r="D2505" i="10"/>
  <c r="D2506" i="10"/>
  <c r="D2507" i="10"/>
  <c r="D2508" i="10"/>
  <c r="D2509" i="10"/>
  <c r="D2510" i="10"/>
  <c r="D2511" i="10"/>
  <c r="D2512" i="10"/>
  <c r="D2513" i="10"/>
  <c r="D2514" i="10"/>
  <c r="D2515" i="10"/>
  <c r="D2516" i="10"/>
  <c r="D2517" i="10"/>
  <c r="D2518" i="10"/>
  <c r="D2519" i="10"/>
  <c r="D2520" i="10"/>
  <c r="D2521" i="10"/>
  <c r="D2522" i="10"/>
  <c r="D2523" i="10"/>
  <c r="D2524" i="10"/>
  <c r="D2525" i="10"/>
  <c r="D2526" i="10"/>
  <c r="D2527" i="10"/>
  <c r="D2528" i="10"/>
  <c r="D2529" i="10"/>
  <c r="D2530" i="10"/>
  <c r="D2531" i="10"/>
  <c r="D2532" i="10"/>
  <c r="D2533" i="10"/>
  <c r="D2534" i="10"/>
  <c r="D2535" i="10"/>
  <c r="D2536" i="10"/>
  <c r="D2537" i="10"/>
  <c r="D2538" i="10"/>
  <c r="D2539" i="10"/>
  <c r="D2540" i="10"/>
  <c r="D2541" i="10"/>
  <c r="D2542" i="10"/>
  <c r="D2543" i="10"/>
  <c r="D2544" i="10"/>
  <c r="D2545" i="10"/>
  <c r="D2546" i="10"/>
  <c r="D2547" i="10"/>
  <c r="D2548" i="10"/>
  <c r="D2549" i="10"/>
  <c r="D2550" i="10"/>
  <c r="D2551" i="10"/>
  <c r="D2552" i="10"/>
  <c r="D2553" i="10"/>
  <c r="D2554" i="10"/>
  <c r="D2555" i="10"/>
  <c r="D2556" i="10"/>
  <c r="D2557" i="10"/>
  <c r="D2558" i="10"/>
  <c r="D2559" i="10"/>
  <c r="D2560" i="10"/>
  <c r="D2561" i="10"/>
  <c r="D2562" i="10"/>
  <c r="D2563" i="10"/>
  <c r="D2564" i="10"/>
  <c r="D2565" i="10"/>
  <c r="D2566" i="10"/>
  <c r="D2567" i="10"/>
  <c r="D2568" i="10"/>
  <c r="D2569" i="10"/>
  <c r="D2570" i="10"/>
  <c r="D2571" i="10"/>
  <c r="D2572" i="10"/>
  <c r="D2573" i="10"/>
  <c r="D2574" i="10"/>
  <c r="D2575" i="10"/>
  <c r="D2576" i="10"/>
  <c r="D2577" i="10"/>
  <c r="D2578" i="10"/>
  <c r="D2579" i="10"/>
  <c r="D2580" i="10"/>
  <c r="D2581" i="10"/>
  <c r="D2582" i="10"/>
  <c r="D2583" i="10"/>
  <c r="D2584" i="10"/>
  <c r="D2585" i="10"/>
  <c r="D2586" i="10"/>
  <c r="D2587" i="10"/>
  <c r="D2588" i="10"/>
  <c r="D2589" i="10"/>
  <c r="D2590" i="10"/>
  <c r="D2591" i="10"/>
  <c r="D2592" i="10"/>
  <c r="D2593" i="10"/>
  <c r="D2594" i="10"/>
  <c r="D2595" i="10"/>
  <c r="D2596" i="10"/>
  <c r="D2597" i="10"/>
  <c r="D2598" i="10"/>
  <c r="D2599" i="10"/>
  <c r="D2600" i="10"/>
  <c r="D2601" i="10"/>
  <c r="D2602" i="10"/>
  <c r="D2603" i="10"/>
  <c r="D2604" i="10"/>
  <c r="D2605" i="10"/>
  <c r="D2606" i="10"/>
  <c r="D2607" i="10"/>
  <c r="D2608" i="10"/>
  <c r="D2609" i="10"/>
  <c r="D2610" i="10"/>
  <c r="D2611" i="10"/>
  <c r="D2612" i="10"/>
  <c r="D2613" i="10"/>
  <c r="D2614" i="10"/>
  <c r="D2615" i="10"/>
  <c r="D2616" i="10"/>
  <c r="D2617" i="10"/>
  <c r="D2618" i="10"/>
  <c r="D2619" i="10"/>
  <c r="D2620" i="10"/>
  <c r="D2621" i="10"/>
  <c r="D2622" i="10"/>
  <c r="D2623" i="10"/>
  <c r="D2624" i="10"/>
  <c r="D2625" i="10"/>
  <c r="D2626" i="10"/>
  <c r="D2627" i="10"/>
  <c r="D2628" i="10"/>
  <c r="D2629" i="10"/>
  <c r="D2630" i="10"/>
  <c r="D2631" i="10"/>
  <c r="D2632" i="10"/>
  <c r="D2633" i="10"/>
  <c r="D2634" i="10"/>
  <c r="D2635" i="10"/>
  <c r="D2636" i="10"/>
  <c r="D2637" i="10"/>
  <c r="D2638" i="10"/>
  <c r="D2639" i="10"/>
  <c r="D2640" i="10"/>
  <c r="D2641" i="10"/>
  <c r="D2642" i="10"/>
  <c r="D2643" i="10"/>
  <c r="D2644" i="10"/>
  <c r="D2645" i="10"/>
  <c r="D2646" i="10"/>
  <c r="D2647" i="10"/>
  <c r="D2648" i="10"/>
  <c r="D2649" i="10"/>
  <c r="D2650" i="10"/>
  <c r="D2651" i="10"/>
  <c r="D2652" i="10"/>
  <c r="D2653" i="10"/>
  <c r="D2654" i="10"/>
  <c r="D2655" i="10"/>
  <c r="D2656" i="10"/>
  <c r="D2657" i="10"/>
  <c r="D2658" i="10"/>
  <c r="D2659" i="10"/>
  <c r="D2660" i="10"/>
  <c r="D2661" i="10"/>
  <c r="D2662" i="10"/>
  <c r="D2663" i="10"/>
  <c r="D2664" i="10"/>
  <c r="D2665" i="10"/>
  <c r="D2666" i="10"/>
  <c r="D2667" i="10"/>
  <c r="D2668" i="10"/>
  <c r="D2669" i="10"/>
  <c r="D2670" i="10"/>
  <c r="D2671" i="10"/>
  <c r="D2672" i="10"/>
  <c r="D2673" i="10"/>
  <c r="D2674" i="10"/>
  <c r="D2675" i="10"/>
  <c r="D2676" i="10"/>
  <c r="D2677" i="10"/>
  <c r="D2678" i="10"/>
  <c r="D2679" i="10"/>
  <c r="D2680" i="10"/>
  <c r="D2681" i="10"/>
  <c r="D2682" i="10"/>
  <c r="D2683" i="10"/>
  <c r="D2684" i="10"/>
  <c r="D2685" i="10"/>
  <c r="D2686" i="10"/>
  <c r="D2687" i="10"/>
  <c r="D2688" i="10"/>
  <c r="D2689" i="10"/>
  <c r="D2690" i="10"/>
  <c r="D2691" i="10"/>
  <c r="D2692" i="10"/>
  <c r="D2693" i="10"/>
  <c r="D2694" i="10"/>
  <c r="D2695" i="10"/>
  <c r="D2696" i="10"/>
  <c r="D2697" i="10"/>
  <c r="D2698" i="10"/>
  <c r="D2699" i="10"/>
  <c r="D2700" i="10"/>
  <c r="D2701" i="10"/>
  <c r="D2702" i="10"/>
  <c r="D2703" i="10"/>
  <c r="D2704" i="10"/>
  <c r="D2705" i="10"/>
  <c r="D2706" i="10"/>
  <c r="D2707" i="10"/>
  <c r="D2708" i="10"/>
  <c r="D2709" i="10"/>
  <c r="D2710" i="10"/>
  <c r="D2711" i="10"/>
  <c r="D2712" i="10"/>
  <c r="D2713" i="10"/>
  <c r="D2714" i="10"/>
  <c r="D2715" i="10"/>
  <c r="D2716" i="10"/>
  <c r="D2717" i="10"/>
  <c r="D2718" i="10"/>
  <c r="D2719" i="10"/>
  <c r="D2720" i="10"/>
  <c r="D2721" i="10"/>
  <c r="D2722" i="10"/>
  <c r="D2723" i="10"/>
  <c r="D2724" i="10"/>
  <c r="D2725" i="10"/>
  <c r="D2726" i="10"/>
  <c r="D2727" i="10"/>
  <c r="D2728" i="10"/>
  <c r="D2729" i="10"/>
  <c r="D2730" i="10"/>
  <c r="D2731" i="10"/>
  <c r="D2732" i="10"/>
  <c r="D2733" i="10"/>
  <c r="D2734" i="10"/>
  <c r="D2735" i="10"/>
  <c r="D2736" i="10"/>
  <c r="D2737" i="10"/>
  <c r="D2738" i="10"/>
  <c r="D2739" i="10"/>
  <c r="D2740" i="10"/>
  <c r="D2741" i="10"/>
  <c r="D2742" i="10"/>
  <c r="D2743" i="10"/>
  <c r="D2744" i="10"/>
  <c r="D2745" i="10"/>
  <c r="D2746" i="10"/>
  <c r="D2747" i="10"/>
  <c r="D2748" i="10"/>
  <c r="D2749" i="10"/>
  <c r="D2750" i="10"/>
  <c r="D2751" i="10"/>
  <c r="D2752" i="10"/>
  <c r="D2753" i="10"/>
  <c r="D2754" i="10"/>
  <c r="D2755" i="10"/>
  <c r="D2756" i="10"/>
  <c r="D2757" i="10"/>
  <c r="D2758" i="10"/>
  <c r="D2759" i="10"/>
  <c r="D2760" i="10"/>
  <c r="D2761" i="10"/>
  <c r="D2762" i="10"/>
  <c r="D2763" i="10"/>
  <c r="D2764" i="10"/>
  <c r="D2765" i="10"/>
  <c r="D2766" i="10"/>
  <c r="D2767" i="10"/>
  <c r="D2768" i="10"/>
  <c r="D2769" i="10"/>
  <c r="D2770" i="10"/>
  <c r="D2771" i="10"/>
  <c r="D2772" i="10"/>
  <c r="D2773" i="10"/>
  <c r="D2774" i="10"/>
  <c r="D2775" i="10"/>
  <c r="D2776" i="10"/>
  <c r="D2777" i="10"/>
  <c r="D2778" i="10"/>
  <c r="D2779" i="10"/>
  <c r="D2780" i="10"/>
  <c r="D2781" i="10"/>
  <c r="D2782" i="10"/>
  <c r="D2783" i="10"/>
  <c r="D2784" i="10"/>
  <c r="D2785" i="10"/>
  <c r="D2786" i="10"/>
  <c r="D2787" i="10"/>
  <c r="D2788" i="10"/>
  <c r="D2789" i="10"/>
  <c r="D2790" i="10"/>
  <c r="D2791" i="10"/>
  <c r="D2792" i="10"/>
  <c r="D2793" i="10"/>
  <c r="D2794" i="10"/>
  <c r="D2795" i="10"/>
  <c r="D2796" i="10"/>
  <c r="D2797" i="10"/>
  <c r="D2798" i="10"/>
  <c r="D2799" i="10"/>
  <c r="D2800" i="10"/>
  <c r="D2801" i="10"/>
  <c r="D2802" i="10"/>
  <c r="D2803" i="10"/>
  <c r="D2804" i="10"/>
  <c r="D2805" i="10"/>
  <c r="D2806" i="10"/>
  <c r="D2807" i="10"/>
  <c r="D2808" i="10"/>
  <c r="D2809" i="10"/>
  <c r="D2810" i="10"/>
  <c r="D2811" i="10"/>
  <c r="D2812" i="10"/>
  <c r="D2813" i="10"/>
  <c r="D2814" i="10"/>
  <c r="D2815" i="10"/>
  <c r="D2816" i="10"/>
  <c r="D2817" i="10"/>
  <c r="D2818" i="10"/>
  <c r="D2819" i="10"/>
  <c r="D2820" i="10"/>
  <c r="D2821" i="10"/>
  <c r="D2822" i="10"/>
  <c r="D2823" i="10"/>
  <c r="D2824" i="10"/>
  <c r="D2825" i="10"/>
  <c r="D2826" i="10"/>
  <c r="D2827" i="10"/>
  <c r="D2828" i="10"/>
  <c r="D2829" i="10"/>
  <c r="D2830" i="10"/>
  <c r="D2831" i="10"/>
  <c r="D2832" i="10"/>
  <c r="D2833" i="10"/>
  <c r="D2834" i="10"/>
  <c r="D2835" i="10"/>
  <c r="D2836" i="10"/>
  <c r="D2837" i="10"/>
  <c r="D2838" i="10"/>
  <c r="D2839" i="10"/>
  <c r="D2840" i="10"/>
  <c r="D2841" i="10"/>
  <c r="D2842" i="10"/>
  <c r="D2843" i="10"/>
  <c r="D2844" i="10"/>
  <c r="D2845" i="10"/>
  <c r="D2846" i="10"/>
  <c r="D2847" i="10"/>
  <c r="D2848" i="10"/>
  <c r="D2849" i="10"/>
  <c r="D2850" i="10"/>
  <c r="D2851" i="10"/>
  <c r="D2852" i="10"/>
  <c r="D2853" i="10"/>
  <c r="D2854" i="10"/>
  <c r="D2855" i="10"/>
  <c r="D2856" i="10"/>
  <c r="D2857" i="10"/>
  <c r="D2858" i="10"/>
  <c r="D2859" i="10"/>
  <c r="D2860" i="10"/>
  <c r="D2861" i="10"/>
  <c r="D2862" i="10"/>
  <c r="D2863" i="10"/>
  <c r="D2864" i="10"/>
  <c r="D2865" i="10"/>
  <c r="D2866" i="10"/>
  <c r="D2867" i="10"/>
  <c r="D2868" i="10"/>
  <c r="D2869" i="10"/>
  <c r="D2870" i="10"/>
  <c r="D2871" i="10"/>
  <c r="D2872" i="10"/>
  <c r="D2873" i="10"/>
  <c r="D2874" i="10"/>
  <c r="D2875" i="10"/>
  <c r="D2876" i="10"/>
  <c r="D2877" i="10"/>
  <c r="D2878" i="10"/>
  <c r="D2879" i="10"/>
  <c r="D2880" i="10"/>
  <c r="D2881" i="10"/>
  <c r="D2882" i="10"/>
  <c r="D2883" i="10"/>
  <c r="D2884" i="10"/>
  <c r="D2885" i="10"/>
  <c r="D2886" i="10"/>
  <c r="D2887" i="10"/>
  <c r="D2888" i="10"/>
  <c r="D2889" i="10"/>
  <c r="D2890" i="10"/>
  <c r="D2891" i="10"/>
  <c r="D2892" i="10"/>
  <c r="D2893" i="10"/>
  <c r="D2894" i="10"/>
  <c r="D2895" i="10"/>
  <c r="D2896" i="10"/>
  <c r="D2897" i="10"/>
  <c r="D2898" i="10"/>
  <c r="D2899" i="10"/>
  <c r="D2900" i="10"/>
  <c r="D2901" i="10"/>
  <c r="D2902" i="10"/>
  <c r="D2903" i="10"/>
  <c r="D2904" i="10"/>
  <c r="D2905" i="10"/>
  <c r="D2906" i="10"/>
  <c r="D2907" i="10"/>
  <c r="D2908" i="10"/>
  <c r="D2909" i="10"/>
  <c r="D2910" i="10"/>
  <c r="D2911" i="10"/>
  <c r="D2912" i="10"/>
  <c r="D2913" i="10"/>
  <c r="D2914" i="10"/>
  <c r="D2915" i="10"/>
  <c r="D2916" i="10"/>
  <c r="D2917" i="10"/>
  <c r="D2918" i="10"/>
  <c r="D2919" i="10"/>
  <c r="D2920" i="10"/>
  <c r="D2921" i="10"/>
  <c r="D2922" i="10"/>
  <c r="D2923" i="10"/>
  <c r="D2924" i="10"/>
  <c r="D2925" i="10"/>
  <c r="D2926" i="10"/>
  <c r="D2927" i="10"/>
  <c r="D2928" i="10"/>
  <c r="D2929" i="10"/>
  <c r="D2930" i="10"/>
  <c r="D2931" i="10"/>
  <c r="D2932" i="10"/>
  <c r="D2933" i="10"/>
  <c r="D2934" i="10"/>
  <c r="D2935" i="10"/>
  <c r="D2936" i="10"/>
  <c r="D2937" i="10"/>
  <c r="D2938" i="10"/>
  <c r="D2939" i="10"/>
  <c r="D2940" i="10"/>
  <c r="D2941" i="10"/>
  <c r="D2942" i="10"/>
  <c r="D2943" i="10"/>
  <c r="D2944" i="10"/>
  <c r="D2945" i="10"/>
  <c r="D2946" i="10"/>
  <c r="D2947" i="10"/>
  <c r="D2948" i="10"/>
  <c r="D2949" i="10"/>
  <c r="D2950" i="10"/>
  <c r="D2951" i="10"/>
  <c r="D2952" i="10"/>
  <c r="D2953" i="10"/>
  <c r="D2954" i="10"/>
  <c r="D2955" i="10"/>
  <c r="D2956" i="10"/>
  <c r="D2957" i="10"/>
  <c r="D2958" i="10"/>
  <c r="D2959" i="10"/>
  <c r="D2960" i="10"/>
  <c r="D2961" i="10"/>
  <c r="D2962" i="10"/>
  <c r="D2963" i="10"/>
  <c r="D2964" i="10"/>
  <c r="D2965" i="10"/>
  <c r="D2966" i="10"/>
  <c r="D2967" i="10"/>
  <c r="D2968" i="10"/>
  <c r="D2969" i="10"/>
  <c r="D2970" i="10"/>
  <c r="D2971" i="10"/>
  <c r="D2972" i="10"/>
  <c r="D2973" i="10"/>
  <c r="D2974" i="10"/>
  <c r="D2975" i="10"/>
  <c r="D2976" i="10"/>
  <c r="D2977" i="10"/>
  <c r="D2978" i="10"/>
  <c r="D2979" i="10"/>
  <c r="D2980" i="10"/>
  <c r="D2981" i="10"/>
  <c r="D2982" i="10"/>
  <c r="D2983" i="10"/>
  <c r="D2984" i="10"/>
  <c r="D2985" i="10"/>
  <c r="D2986" i="10"/>
  <c r="D2987" i="10"/>
  <c r="D2988" i="10"/>
  <c r="D2989" i="10"/>
  <c r="D2990" i="10"/>
  <c r="D2991" i="10"/>
  <c r="D2992" i="10"/>
  <c r="D2993" i="10"/>
  <c r="D2994" i="10"/>
  <c r="D2995" i="10"/>
  <c r="D2996" i="10"/>
  <c r="D2997" i="10"/>
  <c r="D2998" i="10"/>
  <c r="D2999" i="10"/>
  <c r="D3000" i="10"/>
  <c r="D3001" i="10"/>
  <c r="D3002" i="10"/>
  <c r="D3003" i="10"/>
  <c r="D3004" i="10"/>
  <c r="D3005" i="10"/>
  <c r="D3006" i="10"/>
  <c r="D3007" i="10"/>
  <c r="D3008" i="10"/>
  <c r="D3009" i="10"/>
  <c r="D3010" i="10"/>
  <c r="D3011" i="10"/>
  <c r="D3012" i="10"/>
  <c r="D3013" i="10"/>
  <c r="D3014" i="10"/>
  <c r="D3015" i="10"/>
  <c r="D3016" i="10"/>
  <c r="D3017" i="10"/>
  <c r="D3018" i="10"/>
  <c r="D3019" i="10"/>
  <c r="D3020" i="10"/>
  <c r="D3021" i="10"/>
  <c r="D3022" i="10"/>
  <c r="D3023" i="10"/>
  <c r="D3024" i="10"/>
  <c r="D3025" i="10"/>
  <c r="D3026" i="10"/>
  <c r="D3027" i="10"/>
  <c r="D3028" i="10"/>
  <c r="D3029" i="10"/>
  <c r="D3030" i="10"/>
  <c r="D3031" i="10"/>
  <c r="D3032" i="10"/>
  <c r="D3033" i="10"/>
  <c r="D3034" i="10"/>
  <c r="D3035" i="10"/>
  <c r="D3036" i="10"/>
  <c r="D3037" i="10"/>
  <c r="D3038" i="10"/>
  <c r="D3039" i="10"/>
  <c r="D3040" i="10"/>
  <c r="D3041" i="10"/>
  <c r="D3042" i="10"/>
  <c r="D3043" i="10"/>
  <c r="D3044" i="10"/>
  <c r="D3045" i="10"/>
  <c r="D3046" i="10"/>
  <c r="D3047" i="10"/>
  <c r="D3048" i="10"/>
  <c r="D3049" i="10"/>
  <c r="D3050" i="10"/>
  <c r="D3051" i="10"/>
  <c r="D3052" i="10"/>
  <c r="D3053" i="10"/>
  <c r="D3054" i="10"/>
  <c r="D3055" i="10"/>
  <c r="D3056" i="10"/>
  <c r="D3057" i="10"/>
  <c r="D3058" i="10"/>
  <c r="D3059" i="10"/>
  <c r="D3060" i="10"/>
  <c r="D3061" i="10"/>
  <c r="D3062" i="10"/>
  <c r="D3063" i="10"/>
  <c r="D3064" i="10"/>
  <c r="D3065" i="10"/>
  <c r="D3066" i="10"/>
  <c r="D3067" i="10"/>
  <c r="D3068" i="10"/>
  <c r="D3069" i="10"/>
  <c r="D3070" i="10"/>
  <c r="D3071" i="10"/>
  <c r="D3072" i="10"/>
  <c r="D3073" i="10"/>
  <c r="D3074" i="10"/>
  <c r="D3075" i="10"/>
  <c r="D3076" i="10"/>
  <c r="D3077" i="10"/>
  <c r="D3078" i="10"/>
  <c r="D3079" i="10"/>
  <c r="D3080" i="10"/>
  <c r="D3081" i="10"/>
  <c r="D3082" i="10"/>
  <c r="D3083" i="10"/>
  <c r="D3084" i="10"/>
  <c r="D3085" i="10"/>
  <c r="D3086" i="10"/>
  <c r="D3087" i="10"/>
  <c r="D3088" i="10"/>
  <c r="D3089" i="10"/>
  <c r="D3090" i="10"/>
  <c r="D3091" i="10"/>
  <c r="D3092" i="10"/>
  <c r="D3093" i="10"/>
  <c r="D3094" i="10"/>
  <c r="D3095" i="10"/>
  <c r="D3096" i="10"/>
  <c r="D3097" i="10"/>
  <c r="D3098" i="10"/>
  <c r="D3099" i="10"/>
  <c r="D3100" i="10"/>
  <c r="D3101" i="10"/>
  <c r="D3102" i="10"/>
  <c r="D3103" i="10"/>
  <c r="D3104" i="10"/>
  <c r="D3105" i="10"/>
  <c r="D3106" i="10"/>
  <c r="D3107" i="10"/>
  <c r="D3108" i="10"/>
  <c r="D3109" i="10"/>
  <c r="D3110" i="10"/>
  <c r="D3111" i="10"/>
  <c r="D3112" i="10"/>
  <c r="D3113" i="10"/>
  <c r="D3114" i="10"/>
  <c r="D3115" i="10"/>
  <c r="D3116" i="10"/>
  <c r="D3117" i="10"/>
  <c r="D3118" i="10"/>
  <c r="D3119" i="10"/>
  <c r="D3120" i="10"/>
  <c r="D3121" i="10"/>
  <c r="D3122" i="10"/>
  <c r="D3123" i="10"/>
  <c r="D3124" i="10"/>
  <c r="D3125" i="10"/>
  <c r="D3126" i="10"/>
  <c r="D3127" i="10"/>
  <c r="D3128" i="10"/>
  <c r="D3129" i="10"/>
  <c r="D3130" i="10"/>
  <c r="D3131" i="10"/>
  <c r="D3132" i="10"/>
  <c r="D3133" i="10"/>
  <c r="D3134" i="10"/>
  <c r="D3135" i="10"/>
  <c r="D3136" i="10"/>
  <c r="D3137" i="10"/>
  <c r="D3138" i="10"/>
  <c r="D3139" i="10"/>
  <c r="D3140" i="10"/>
  <c r="D3141" i="10"/>
  <c r="D3142" i="10"/>
  <c r="D3143" i="10"/>
  <c r="D3144" i="10"/>
  <c r="D3145" i="10"/>
  <c r="D3146" i="10"/>
  <c r="D3147" i="10"/>
  <c r="D3148" i="10"/>
  <c r="D3149" i="10"/>
  <c r="D3150" i="10"/>
  <c r="D3151" i="10"/>
  <c r="D3152" i="10"/>
  <c r="D3153" i="10"/>
  <c r="D3154" i="10"/>
  <c r="D3155" i="10"/>
  <c r="D3156" i="10"/>
  <c r="D3157" i="10"/>
  <c r="D3158" i="10"/>
  <c r="D3159" i="10"/>
  <c r="D3160" i="10"/>
  <c r="D3161" i="10"/>
  <c r="D3162" i="10"/>
  <c r="D3163" i="10"/>
  <c r="D3164" i="10"/>
  <c r="D3165" i="10"/>
  <c r="D3166" i="10"/>
  <c r="D3167" i="10"/>
  <c r="D3168" i="10"/>
  <c r="D3169" i="10"/>
  <c r="D3170" i="10"/>
  <c r="D3171" i="10"/>
  <c r="D3172" i="10"/>
  <c r="D3173" i="10"/>
  <c r="D3174" i="10"/>
  <c r="D3175" i="10"/>
  <c r="D3176" i="10"/>
  <c r="D3177" i="10"/>
  <c r="D3178" i="10"/>
  <c r="D3179" i="10"/>
  <c r="D3180" i="10"/>
  <c r="D3181" i="10"/>
  <c r="D3182" i="10"/>
  <c r="D3183" i="10"/>
  <c r="D3184" i="10"/>
  <c r="D3185" i="10"/>
  <c r="D3186" i="10"/>
  <c r="D3187" i="10"/>
  <c r="D3188" i="10"/>
  <c r="D3189" i="10"/>
  <c r="D3190" i="10"/>
  <c r="D3191" i="10"/>
  <c r="D3192" i="10"/>
  <c r="D3193" i="10"/>
  <c r="D3194" i="10"/>
  <c r="D3195" i="10"/>
  <c r="D3196" i="10"/>
  <c r="D3197" i="10"/>
  <c r="D3198" i="10"/>
  <c r="D3199" i="10"/>
  <c r="D3200" i="10"/>
  <c r="D3201" i="10"/>
  <c r="D3202" i="10"/>
  <c r="D3203" i="10"/>
  <c r="D3204" i="10"/>
  <c r="D3205" i="10"/>
  <c r="D3206" i="10"/>
  <c r="D3207" i="10"/>
  <c r="D3208" i="10"/>
  <c r="D3209" i="10"/>
  <c r="D3210" i="10"/>
  <c r="D3211" i="10"/>
  <c r="D3212" i="10"/>
  <c r="D3213" i="10"/>
  <c r="D3214" i="10"/>
  <c r="D3215" i="10"/>
  <c r="D3216" i="10"/>
  <c r="D3217" i="10"/>
  <c r="D3218" i="10"/>
  <c r="D3219" i="10"/>
  <c r="D3220" i="10"/>
  <c r="D3221" i="10"/>
  <c r="D3222" i="10"/>
  <c r="D3223" i="10"/>
  <c r="D3224" i="10"/>
  <c r="D3225" i="10"/>
  <c r="D3226" i="10"/>
  <c r="D3227" i="10"/>
  <c r="D3228" i="10"/>
  <c r="D3229" i="10"/>
  <c r="D3230" i="10"/>
  <c r="D3231" i="10"/>
  <c r="D3232" i="10"/>
  <c r="D3233" i="10"/>
  <c r="D3234" i="10"/>
  <c r="D3235" i="10"/>
  <c r="D3236" i="10"/>
  <c r="D3237" i="10"/>
  <c r="D3238" i="10"/>
  <c r="D3239" i="10"/>
  <c r="D3240" i="10"/>
  <c r="D3241" i="10"/>
  <c r="D3242" i="10"/>
  <c r="D3243" i="10"/>
  <c r="D3244" i="10"/>
  <c r="D3245" i="10"/>
  <c r="D3246" i="10"/>
  <c r="D3247" i="10"/>
  <c r="D3248" i="10"/>
  <c r="D3249" i="10"/>
  <c r="D3250" i="10"/>
  <c r="D3251" i="10"/>
  <c r="D3252" i="10"/>
  <c r="D3253" i="10"/>
  <c r="D3254" i="10"/>
  <c r="D3255" i="10"/>
  <c r="D3256" i="10"/>
  <c r="D3257" i="10"/>
  <c r="D3258" i="10"/>
  <c r="D3259" i="10"/>
  <c r="D3260" i="10"/>
  <c r="D3261" i="10"/>
  <c r="D3262" i="10"/>
  <c r="D3263" i="10"/>
  <c r="D3264" i="10"/>
  <c r="D3265" i="10"/>
  <c r="D3266" i="10"/>
  <c r="D3267" i="10"/>
  <c r="D3268" i="10"/>
  <c r="D3269" i="10"/>
  <c r="D3270" i="10"/>
  <c r="D3271" i="10"/>
  <c r="D3272" i="10"/>
  <c r="D3273" i="10"/>
  <c r="D3274" i="10"/>
  <c r="D3275" i="10"/>
  <c r="D3276" i="10"/>
  <c r="D3277" i="10"/>
  <c r="D3278" i="10"/>
  <c r="D3279" i="10"/>
  <c r="D3280" i="10"/>
  <c r="D3281" i="10"/>
  <c r="D3282" i="10"/>
  <c r="D3283" i="10"/>
  <c r="D3284" i="10"/>
  <c r="D3285" i="10"/>
  <c r="D3286" i="10"/>
  <c r="D3287" i="10"/>
  <c r="D3288" i="10"/>
  <c r="D3289" i="10"/>
  <c r="D3290" i="10"/>
  <c r="D3291" i="10"/>
  <c r="D3292" i="10"/>
  <c r="D3293" i="10"/>
  <c r="D3294" i="10"/>
  <c r="D3295" i="10"/>
  <c r="D3296" i="10"/>
  <c r="D3297" i="10"/>
  <c r="D3298" i="10"/>
  <c r="D3299" i="10"/>
  <c r="D3300" i="10"/>
  <c r="D3301" i="10"/>
  <c r="D3302" i="10"/>
  <c r="D3303" i="10"/>
  <c r="D3304" i="10"/>
  <c r="D3305" i="10"/>
  <c r="D3306" i="10"/>
  <c r="D3307" i="10"/>
  <c r="D3308" i="10"/>
  <c r="D3309" i="10"/>
  <c r="D3310" i="10"/>
  <c r="D3311" i="10"/>
  <c r="D3312" i="10"/>
  <c r="D3313" i="10"/>
  <c r="D3314" i="10"/>
  <c r="D3315" i="10"/>
  <c r="D3316" i="10"/>
  <c r="D3317" i="10"/>
  <c r="D3318" i="10"/>
  <c r="D3319" i="10"/>
  <c r="D3320" i="10"/>
  <c r="D3321" i="10"/>
  <c r="D3322" i="10"/>
  <c r="D3323" i="10"/>
  <c r="D3324" i="10"/>
  <c r="D3325" i="10"/>
  <c r="D3326" i="10"/>
  <c r="D3327" i="10"/>
  <c r="D3328" i="10"/>
  <c r="D3329" i="10"/>
  <c r="D3330" i="10"/>
  <c r="D3331" i="10"/>
  <c r="D3332" i="10"/>
  <c r="D3333" i="10"/>
  <c r="D3334" i="10"/>
  <c r="D3335" i="10"/>
  <c r="D3336" i="10"/>
  <c r="D3337" i="10"/>
  <c r="D3338" i="10"/>
  <c r="D3339" i="10"/>
  <c r="D3340" i="10"/>
  <c r="D3341" i="10"/>
  <c r="D3342" i="10"/>
  <c r="D3343" i="10"/>
  <c r="D3344" i="10"/>
  <c r="D3345" i="10"/>
  <c r="D3346" i="10"/>
  <c r="D3347" i="10"/>
  <c r="D3348" i="10"/>
  <c r="D3349" i="10"/>
  <c r="D3350" i="10"/>
  <c r="D3351" i="10"/>
  <c r="D3352" i="10"/>
  <c r="D3353" i="10"/>
  <c r="D3354" i="10"/>
  <c r="D3355" i="10"/>
  <c r="D3356" i="10"/>
  <c r="D3357" i="10"/>
  <c r="D3358" i="10"/>
  <c r="D3359" i="10"/>
  <c r="D3360" i="10"/>
  <c r="D3361" i="10"/>
  <c r="D3362" i="10"/>
  <c r="D3363" i="10"/>
  <c r="D3364" i="10"/>
  <c r="D3365" i="10"/>
  <c r="D3366" i="10"/>
  <c r="D3367" i="10"/>
  <c r="D3368" i="10"/>
  <c r="D3369" i="10"/>
  <c r="D3370" i="10"/>
  <c r="D3371" i="10"/>
  <c r="D3372" i="10"/>
  <c r="D3373" i="10"/>
  <c r="D3374" i="10"/>
  <c r="D3375" i="10"/>
  <c r="D3376" i="10"/>
  <c r="D3377" i="10"/>
  <c r="D3378" i="10"/>
  <c r="D3379" i="10"/>
  <c r="D3380" i="10"/>
  <c r="D3381" i="10"/>
  <c r="D3382" i="10"/>
  <c r="D3383" i="10"/>
  <c r="D3384" i="10"/>
  <c r="D3385" i="10"/>
  <c r="D3386" i="10"/>
  <c r="D3387" i="10"/>
  <c r="D3388" i="10"/>
  <c r="D3389" i="10"/>
  <c r="D3390" i="10"/>
  <c r="D3391" i="10"/>
  <c r="D3392" i="10"/>
  <c r="D3393" i="10"/>
  <c r="D3394" i="10"/>
  <c r="D3395" i="10"/>
  <c r="D3396" i="10"/>
  <c r="D3397" i="10"/>
  <c r="D3398" i="10"/>
  <c r="D3399" i="10"/>
  <c r="D3400" i="10"/>
  <c r="D3401" i="10"/>
  <c r="D3402" i="10"/>
  <c r="D3403" i="10"/>
  <c r="D3404" i="10"/>
  <c r="D3405" i="10"/>
  <c r="D3406" i="10"/>
  <c r="D3407" i="10"/>
  <c r="D3408" i="10"/>
  <c r="D3409" i="10"/>
  <c r="D3410" i="10"/>
  <c r="D3411" i="10"/>
  <c r="D3412" i="10"/>
  <c r="D3413" i="10"/>
  <c r="D3414" i="10"/>
  <c r="D3415" i="10"/>
  <c r="D3416" i="10"/>
  <c r="D3417" i="10"/>
  <c r="D3418" i="10"/>
  <c r="D3419" i="10"/>
  <c r="D3420" i="10"/>
  <c r="D3421" i="10"/>
  <c r="D3422" i="10"/>
  <c r="D3423" i="10"/>
  <c r="D3424" i="10"/>
  <c r="D3425" i="10"/>
  <c r="D3426" i="10"/>
  <c r="D3427" i="10"/>
  <c r="D3428" i="10"/>
  <c r="D3429" i="10"/>
  <c r="D3430" i="10"/>
  <c r="D3431" i="10"/>
  <c r="D3432" i="10"/>
  <c r="D3433" i="10"/>
  <c r="D3434" i="10"/>
  <c r="D3435" i="10"/>
  <c r="D3436" i="10"/>
  <c r="D3437" i="10"/>
  <c r="D3438" i="10"/>
  <c r="D3439" i="10"/>
  <c r="D3440" i="10"/>
  <c r="D3441" i="10"/>
  <c r="D3442" i="10"/>
  <c r="D3443" i="10"/>
  <c r="D3444" i="10"/>
  <c r="D3445" i="10"/>
  <c r="D3446" i="10"/>
  <c r="D3447" i="10"/>
  <c r="D3448" i="10"/>
  <c r="D3449" i="10"/>
  <c r="D3450" i="10"/>
  <c r="D3451" i="10"/>
  <c r="D3452" i="10"/>
  <c r="D3453" i="10"/>
  <c r="D3454" i="10"/>
  <c r="D3455" i="10"/>
  <c r="D3456" i="10"/>
  <c r="D3457" i="10"/>
  <c r="D3458" i="10"/>
  <c r="D3459" i="10"/>
  <c r="D3460" i="10"/>
  <c r="D3461" i="10"/>
  <c r="D3462" i="10"/>
  <c r="D3463" i="10"/>
  <c r="D3464" i="10"/>
  <c r="D3465" i="10"/>
  <c r="D3466" i="10"/>
  <c r="D3467" i="10"/>
  <c r="D3468" i="10"/>
  <c r="D3469" i="10"/>
  <c r="D3470" i="10"/>
  <c r="D3471" i="10"/>
  <c r="D3472" i="10"/>
  <c r="D3473" i="10"/>
  <c r="D3474" i="10"/>
  <c r="D3475" i="10"/>
  <c r="D3476" i="10"/>
  <c r="D3477" i="10"/>
  <c r="D3478" i="10"/>
  <c r="D3479" i="10"/>
  <c r="D3480" i="10"/>
  <c r="D3481" i="10"/>
  <c r="D3482" i="10"/>
  <c r="D3483" i="10"/>
  <c r="D3484" i="10"/>
  <c r="D3485" i="10"/>
  <c r="D3486" i="10"/>
  <c r="D3487" i="10"/>
  <c r="D3488" i="10"/>
  <c r="D3489" i="10"/>
  <c r="D3490" i="10"/>
  <c r="D3491" i="10"/>
  <c r="D3492" i="10"/>
  <c r="D3493" i="10"/>
  <c r="D3494" i="10"/>
  <c r="D3495" i="10"/>
  <c r="D3496" i="10"/>
  <c r="D3497" i="10"/>
  <c r="D3498" i="10"/>
  <c r="D3499" i="10"/>
  <c r="D3500" i="10"/>
  <c r="D3501" i="10"/>
  <c r="D3502" i="10"/>
  <c r="D3503" i="10"/>
  <c r="D3504" i="10"/>
  <c r="D3505" i="10"/>
  <c r="D3506" i="10"/>
  <c r="D3507" i="10"/>
  <c r="D3508" i="10"/>
  <c r="D3509" i="10"/>
  <c r="D3510" i="10"/>
  <c r="D3511" i="10"/>
  <c r="D3512" i="10"/>
  <c r="D3513" i="10"/>
  <c r="D3514" i="10"/>
  <c r="D3515" i="10"/>
  <c r="D3516" i="10"/>
  <c r="D3517" i="10"/>
  <c r="D3518" i="10"/>
  <c r="D3519" i="10"/>
  <c r="D3520" i="10"/>
  <c r="D3521" i="10"/>
  <c r="D3522" i="10"/>
  <c r="D3523" i="10"/>
  <c r="D3524" i="10"/>
  <c r="D3525" i="10"/>
  <c r="D3526" i="10"/>
  <c r="D3527" i="10"/>
  <c r="D3528" i="10"/>
  <c r="D3529" i="10"/>
  <c r="D3530" i="10"/>
  <c r="D3531" i="10"/>
  <c r="D3532" i="10"/>
  <c r="D3533" i="10"/>
  <c r="D3534" i="10"/>
  <c r="D3535" i="10"/>
  <c r="D3536" i="10"/>
  <c r="D3537" i="10"/>
  <c r="D3538" i="10"/>
  <c r="D3539" i="10"/>
  <c r="D3540" i="10"/>
  <c r="D3541" i="10"/>
  <c r="D3542" i="10"/>
  <c r="D3543" i="10"/>
  <c r="D3544" i="10"/>
  <c r="D3545" i="10"/>
  <c r="D3546" i="10"/>
  <c r="D3547" i="10"/>
  <c r="D3548" i="10"/>
  <c r="D3549" i="10"/>
  <c r="D3550" i="10"/>
  <c r="D3551" i="10"/>
  <c r="D3552" i="10"/>
  <c r="D3553" i="10"/>
  <c r="D3554" i="10"/>
  <c r="D3555" i="10"/>
  <c r="D3556" i="10"/>
  <c r="D3557" i="10"/>
  <c r="D3558" i="10"/>
  <c r="D3559" i="10"/>
  <c r="D3560" i="10"/>
  <c r="D3561" i="10"/>
  <c r="D3562" i="10"/>
  <c r="D3563" i="10"/>
  <c r="D3564" i="10"/>
  <c r="D3565" i="10"/>
  <c r="D3566" i="10"/>
  <c r="D3567" i="10"/>
  <c r="D3568" i="10"/>
  <c r="D3569" i="10"/>
  <c r="D3570" i="10"/>
  <c r="D3571" i="10"/>
  <c r="D3572" i="10"/>
  <c r="D3573" i="10"/>
  <c r="D3574" i="10"/>
  <c r="D3575" i="10"/>
  <c r="D3576" i="10"/>
  <c r="D3577" i="10"/>
  <c r="D3578" i="10"/>
  <c r="D3579" i="10"/>
  <c r="D3580" i="10"/>
  <c r="D3581" i="10"/>
  <c r="D3582" i="10"/>
  <c r="D3583" i="10"/>
  <c r="D3584" i="10"/>
  <c r="D3585" i="10"/>
  <c r="D3586" i="10"/>
  <c r="D3587" i="10"/>
  <c r="D3588" i="10"/>
  <c r="D3589" i="10"/>
  <c r="D3590" i="10"/>
  <c r="D3591" i="10"/>
  <c r="D3592" i="10"/>
  <c r="D3593" i="10"/>
  <c r="D3594" i="10"/>
  <c r="D3595" i="10"/>
  <c r="D3596" i="10"/>
  <c r="D3597" i="10"/>
  <c r="D3598" i="10"/>
  <c r="D3599" i="10"/>
  <c r="D3600" i="10"/>
  <c r="D3601" i="10"/>
  <c r="D3602" i="10"/>
  <c r="D3603" i="10"/>
  <c r="D3604" i="10"/>
  <c r="D3605" i="10"/>
  <c r="D3606" i="10"/>
  <c r="D3607" i="10"/>
  <c r="D3608" i="10"/>
  <c r="D3609" i="10"/>
  <c r="D3610" i="10"/>
  <c r="D3611" i="10"/>
  <c r="D3612" i="10"/>
  <c r="D3613" i="10"/>
  <c r="D3614" i="10"/>
  <c r="D3615" i="10"/>
  <c r="D3616" i="10"/>
  <c r="D3617" i="10"/>
  <c r="D3618" i="10"/>
  <c r="D3619" i="10"/>
  <c r="D3620" i="10"/>
  <c r="D3621" i="10"/>
  <c r="D3622" i="10"/>
  <c r="D3623" i="10"/>
  <c r="D3624" i="10"/>
  <c r="D3625" i="10"/>
  <c r="D3626" i="10"/>
  <c r="D3627" i="10"/>
  <c r="D3628" i="10"/>
  <c r="D3629" i="10"/>
  <c r="D3630" i="10"/>
  <c r="D3631" i="10"/>
  <c r="D3632" i="10"/>
  <c r="D3633" i="10"/>
  <c r="D3634" i="10"/>
  <c r="D3635" i="10"/>
  <c r="D3636" i="10"/>
  <c r="D3637" i="10"/>
  <c r="D3638" i="10"/>
  <c r="D3639" i="10"/>
  <c r="D3640" i="10"/>
  <c r="D3641" i="10"/>
  <c r="D3642" i="10"/>
  <c r="D3643" i="10"/>
  <c r="D3644" i="10"/>
  <c r="D3645" i="10"/>
  <c r="D3646" i="10"/>
  <c r="D3647" i="10"/>
  <c r="D3648" i="10"/>
  <c r="D3649" i="10"/>
  <c r="D3650" i="10"/>
  <c r="D3651" i="10"/>
  <c r="D3652" i="10"/>
  <c r="D3653" i="10"/>
  <c r="D3654" i="10"/>
  <c r="D3655" i="10"/>
  <c r="D3656" i="10"/>
  <c r="D3657" i="10"/>
  <c r="D3658" i="10"/>
  <c r="D3659" i="10"/>
  <c r="D3660" i="10"/>
  <c r="D3661" i="10"/>
  <c r="D3662" i="10"/>
  <c r="D3663" i="10"/>
  <c r="D3664" i="10"/>
  <c r="D3665" i="10"/>
  <c r="D3666" i="10"/>
  <c r="D3667" i="10"/>
  <c r="D3668" i="10"/>
  <c r="D3669" i="10"/>
  <c r="D3670" i="10"/>
  <c r="D3671" i="10"/>
  <c r="D3672" i="10"/>
  <c r="D3673" i="10"/>
  <c r="D3674" i="10"/>
  <c r="D3675" i="10"/>
  <c r="D3676" i="10"/>
  <c r="D3677" i="10"/>
  <c r="D3678" i="10"/>
  <c r="D3679" i="10"/>
  <c r="D3680" i="10"/>
  <c r="D3681" i="10"/>
  <c r="D3682" i="10"/>
  <c r="D3683" i="10"/>
  <c r="D3684" i="10"/>
  <c r="D3685" i="10"/>
  <c r="D3686" i="10"/>
  <c r="D3687" i="10"/>
  <c r="D3688" i="10"/>
  <c r="D3689" i="10"/>
  <c r="D3690" i="10"/>
  <c r="D3691" i="10"/>
  <c r="D3692" i="10"/>
  <c r="D3693" i="10"/>
  <c r="D3694" i="10"/>
  <c r="D3695" i="10"/>
  <c r="D3696" i="10"/>
  <c r="D3697" i="10"/>
  <c r="D3698" i="10"/>
  <c r="D3699" i="10"/>
  <c r="D3700" i="10"/>
  <c r="D3701" i="10"/>
  <c r="D3702" i="10"/>
  <c r="D3703" i="10"/>
  <c r="D3704" i="10"/>
  <c r="D3705" i="10"/>
  <c r="D3706" i="10"/>
  <c r="D3707" i="10"/>
  <c r="D3708" i="10"/>
  <c r="D3709" i="10"/>
  <c r="D3710" i="10"/>
  <c r="D3711" i="10"/>
  <c r="D3712" i="10"/>
  <c r="D3713" i="10"/>
  <c r="D3714" i="10"/>
  <c r="D3715" i="10"/>
  <c r="D3716" i="10"/>
  <c r="D3717" i="10"/>
  <c r="D3718" i="10"/>
  <c r="D3719" i="10"/>
  <c r="D3720" i="10"/>
  <c r="D3721" i="10"/>
  <c r="D3722" i="10"/>
  <c r="D3723" i="10"/>
  <c r="D3724" i="10"/>
  <c r="D3725" i="10"/>
  <c r="D3726" i="10"/>
  <c r="D3727" i="10"/>
  <c r="D3728" i="10"/>
  <c r="D3729" i="10"/>
  <c r="D3730" i="10"/>
  <c r="D3731" i="10"/>
  <c r="D3732" i="10"/>
  <c r="D3733" i="10"/>
  <c r="D3734" i="10"/>
  <c r="D3735" i="10"/>
  <c r="D3736" i="10"/>
  <c r="D3737" i="10"/>
  <c r="D3738" i="10"/>
  <c r="D3739" i="10"/>
  <c r="D3740" i="10"/>
  <c r="D3741" i="10"/>
  <c r="D3742" i="10"/>
  <c r="D3743" i="10"/>
  <c r="D3744" i="10"/>
  <c r="D3745" i="10"/>
  <c r="D3746" i="10"/>
  <c r="D3747" i="10"/>
  <c r="D3748" i="10"/>
  <c r="D3749" i="10"/>
  <c r="D3750" i="10"/>
  <c r="D3751" i="10"/>
  <c r="D3752" i="10"/>
  <c r="D3753" i="10"/>
  <c r="D3754" i="10"/>
  <c r="D3755" i="10"/>
  <c r="D3756" i="10"/>
  <c r="D3757" i="10"/>
  <c r="D3758" i="10"/>
  <c r="D3759" i="10"/>
  <c r="D3760" i="10"/>
  <c r="D3761" i="10"/>
  <c r="D3762" i="10"/>
  <c r="D3763" i="10"/>
  <c r="D3764" i="10"/>
  <c r="D3765" i="10"/>
  <c r="D3766" i="10"/>
  <c r="D3767" i="10"/>
  <c r="D3768" i="10"/>
  <c r="D3769" i="10"/>
  <c r="D3770" i="10"/>
  <c r="D3771" i="10"/>
  <c r="D3772" i="10"/>
  <c r="D3773" i="10"/>
  <c r="D3774" i="10"/>
  <c r="D3775" i="10"/>
  <c r="D3776" i="10"/>
  <c r="D3777" i="10"/>
  <c r="D3778" i="10"/>
  <c r="D3779" i="10"/>
  <c r="D3780" i="10"/>
  <c r="D3781" i="10"/>
  <c r="D3782" i="10"/>
  <c r="D3783" i="10"/>
  <c r="D3784" i="10"/>
  <c r="D3785" i="10"/>
  <c r="D3786" i="10"/>
  <c r="D3787" i="10"/>
  <c r="D3788" i="10"/>
  <c r="D3789" i="10"/>
  <c r="D3790" i="10"/>
  <c r="D3791" i="10"/>
  <c r="D3792" i="10"/>
  <c r="D3793" i="10"/>
  <c r="D3794" i="10"/>
  <c r="D3795" i="10"/>
  <c r="D3796" i="10"/>
  <c r="D3797" i="10"/>
  <c r="D3798" i="10"/>
  <c r="D3799" i="10"/>
  <c r="D3800" i="10"/>
  <c r="D3801" i="10"/>
  <c r="D3802" i="10"/>
  <c r="D3803" i="10"/>
  <c r="D3804" i="10"/>
  <c r="D3805" i="10"/>
  <c r="D3806" i="10"/>
  <c r="D3807" i="10"/>
  <c r="D3808" i="10"/>
  <c r="D3809" i="10"/>
  <c r="D3810" i="10"/>
  <c r="D3811" i="10"/>
  <c r="D3812" i="10"/>
  <c r="D3813" i="10"/>
  <c r="D3814" i="10"/>
  <c r="D3815" i="10"/>
  <c r="D3816" i="10"/>
  <c r="D3817" i="10"/>
  <c r="D3818" i="10"/>
  <c r="D3819" i="10"/>
  <c r="D3820" i="10"/>
  <c r="D3821" i="10"/>
  <c r="D3822" i="10"/>
  <c r="D3823" i="10"/>
  <c r="D3824" i="10"/>
  <c r="D3825" i="10"/>
  <c r="D3826" i="10"/>
  <c r="D3827" i="10"/>
  <c r="D3828" i="10"/>
  <c r="D3829" i="10"/>
  <c r="D3830" i="10"/>
  <c r="D3831" i="10"/>
  <c r="D3832" i="10"/>
  <c r="D3833" i="10"/>
  <c r="D3834" i="10"/>
  <c r="D3835" i="10"/>
  <c r="D3836" i="10"/>
  <c r="D3837" i="10"/>
  <c r="D3838" i="10"/>
  <c r="D3839" i="10"/>
  <c r="D3840" i="10"/>
  <c r="D3841" i="10"/>
  <c r="D3842" i="10"/>
  <c r="D3843" i="10"/>
  <c r="D3844" i="10"/>
  <c r="D3845" i="10"/>
  <c r="D3846" i="10"/>
  <c r="D3847" i="10"/>
  <c r="D3848" i="10"/>
  <c r="D3849" i="10"/>
  <c r="D3850" i="10"/>
  <c r="D3851" i="10"/>
  <c r="D3852" i="10"/>
  <c r="D3853" i="10"/>
  <c r="D3854" i="10"/>
  <c r="D3855" i="10"/>
  <c r="D3856" i="10"/>
  <c r="D3857" i="10"/>
  <c r="D3858" i="10"/>
  <c r="D3859" i="10"/>
  <c r="D3860" i="10"/>
  <c r="D3861" i="10"/>
  <c r="D3862" i="10"/>
  <c r="D3863" i="10"/>
  <c r="D3864" i="10"/>
  <c r="D3865" i="10"/>
  <c r="D3866" i="10"/>
  <c r="D3867" i="10"/>
  <c r="D3868" i="10"/>
  <c r="D3869" i="10"/>
  <c r="D3870" i="10"/>
  <c r="D3871" i="10"/>
  <c r="D3872" i="10"/>
  <c r="D3873" i="10"/>
  <c r="D3874" i="10"/>
  <c r="D3875" i="10"/>
  <c r="D3876" i="10"/>
  <c r="D3877" i="10"/>
  <c r="D3878" i="10"/>
  <c r="D3879" i="10"/>
  <c r="D3880" i="10"/>
  <c r="D3881" i="10"/>
  <c r="D3882" i="10"/>
  <c r="D3883" i="10"/>
  <c r="D3884" i="10"/>
  <c r="D3885" i="10"/>
  <c r="D3886" i="10"/>
  <c r="D3887" i="10"/>
  <c r="D3888" i="10"/>
  <c r="D3889" i="10"/>
  <c r="D3890" i="10"/>
  <c r="D3891" i="10"/>
  <c r="D3892" i="10"/>
  <c r="D3893" i="10"/>
  <c r="D3894" i="10"/>
  <c r="D3895" i="10"/>
  <c r="D3896" i="10"/>
  <c r="D3897" i="10"/>
  <c r="D3898" i="10"/>
  <c r="D3899" i="10"/>
  <c r="D3900" i="10"/>
  <c r="D3901" i="10"/>
  <c r="D3902" i="10"/>
  <c r="D3903" i="10"/>
  <c r="D3904" i="10"/>
  <c r="D3905" i="10"/>
  <c r="D3906" i="10"/>
  <c r="D3907" i="10"/>
  <c r="D3908" i="10"/>
  <c r="D3909" i="10"/>
  <c r="D3910" i="10"/>
  <c r="D3911" i="10"/>
  <c r="D3912" i="10"/>
  <c r="D3913" i="10"/>
  <c r="D3914" i="10"/>
  <c r="D3915" i="10"/>
  <c r="D3916" i="10"/>
  <c r="D3917" i="10"/>
  <c r="D3918" i="10"/>
  <c r="D3919" i="10"/>
  <c r="D3920" i="10"/>
  <c r="D3921" i="10"/>
  <c r="D3922" i="10"/>
  <c r="D3923" i="10"/>
  <c r="D3924" i="10"/>
  <c r="D3925" i="10"/>
  <c r="D3926" i="10"/>
  <c r="D3927" i="10"/>
  <c r="D3928" i="10"/>
  <c r="D3929" i="10"/>
  <c r="D3930" i="10"/>
  <c r="D3931" i="10"/>
  <c r="D3932" i="10"/>
  <c r="D3933" i="10"/>
  <c r="D3934" i="10"/>
  <c r="D3935" i="10"/>
  <c r="D3936" i="10"/>
  <c r="D3937" i="10"/>
  <c r="D3938" i="10"/>
  <c r="D3939" i="10"/>
  <c r="D3940" i="10"/>
  <c r="D3941" i="10"/>
  <c r="D3942" i="10"/>
  <c r="D3943" i="10"/>
  <c r="D3944" i="10"/>
  <c r="D3945" i="10"/>
  <c r="D3946" i="10"/>
  <c r="D3947" i="10"/>
  <c r="D3948" i="10"/>
  <c r="D3949" i="10"/>
  <c r="D3950" i="10"/>
  <c r="D3951" i="10"/>
  <c r="D3952" i="10"/>
  <c r="D3953" i="10"/>
  <c r="D3954" i="10"/>
  <c r="D3955" i="10"/>
  <c r="D3956" i="10"/>
  <c r="D3957" i="10"/>
  <c r="D3958" i="10"/>
  <c r="D3959" i="10"/>
  <c r="D3960" i="10"/>
  <c r="D3961" i="10"/>
  <c r="D3962" i="10"/>
  <c r="D3963" i="10"/>
  <c r="D3964" i="10"/>
  <c r="D3965" i="10"/>
  <c r="D3966" i="10"/>
  <c r="D3967" i="10"/>
  <c r="D3968" i="10"/>
  <c r="D3969" i="10"/>
  <c r="D3970" i="10"/>
  <c r="D3971" i="10"/>
  <c r="D3972" i="10"/>
  <c r="D3973" i="10"/>
  <c r="D3974" i="10"/>
  <c r="D3975" i="10"/>
  <c r="D3976" i="10"/>
  <c r="D3977" i="10"/>
  <c r="D3978" i="10"/>
  <c r="D3979" i="10"/>
  <c r="D3980" i="10"/>
  <c r="D3981" i="10"/>
  <c r="D3982" i="10"/>
  <c r="D3983" i="10"/>
  <c r="D3984" i="10"/>
  <c r="D3985" i="10"/>
  <c r="D3986" i="10"/>
  <c r="D3987" i="10"/>
  <c r="D3988" i="10"/>
  <c r="D3989" i="10"/>
  <c r="D3990" i="10"/>
  <c r="D3991" i="10"/>
  <c r="D3992" i="10"/>
  <c r="D3993" i="10"/>
  <c r="D3994" i="10"/>
  <c r="D3995" i="10"/>
  <c r="D3996" i="10"/>
  <c r="D3997" i="10"/>
  <c r="D3998" i="10"/>
  <c r="D3999" i="10"/>
  <c r="D4000" i="10"/>
  <c r="D4001" i="10"/>
  <c r="D4002" i="10"/>
  <c r="D4003" i="10"/>
  <c r="D4004" i="10"/>
  <c r="D4005" i="10"/>
  <c r="D4006" i="10"/>
  <c r="D4007" i="10"/>
  <c r="D4008" i="10"/>
  <c r="D4009" i="10"/>
  <c r="D4010" i="10"/>
  <c r="D4011" i="10"/>
  <c r="D4012" i="10"/>
  <c r="D4013" i="10"/>
  <c r="D4014" i="10"/>
  <c r="D4015" i="10"/>
  <c r="D4016" i="10"/>
  <c r="D4017" i="10"/>
  <c r="D4018" i="10"/>
  <c r="D4019" i="10"/>
  <c r="D4020" i="10"/>
  <c r="D4021" i="10"/>
  <c r="D4022" i="10"/>
  <c r="D4023" i="10"/>
  <c r="D4024" i="10"/>
  <c r="D4025" i="10"/>
  <c r="D4026" i="10"/>
  <c r="D4027" i="10"/>
  <c r="D4028" i="10"/>
  <c r="D4029" i="10"/>
  <c r="D4030" i="10"/>
  <c r="D4031" i="10"/>
  <c r="D4032" i="10"/>
  <c r="D4033" i="10"/>
  <c r="D4034" i="10"/>
  <c r="D4035" i="10"/>
  <c r="D4036" i="10"/>
  <c r="D4037" i="10"/>
  <c r="D4038" i="10"/>
  <c r="D4039" i="10"/>
  <c r="D4040" i="10"/>
  <c r="D4041" i="10"/>
  <c r="D4042" i="10"/>
  <c r="D4043" i="10"/>
  <c r="D4044" i="10"/>
  <c r="D4045" i="10"/>
  <c r="D4046" i="10"/>
  <c r="D4047" i="10"/>
  <c r="D4048" i="10"/>
  <c r="D4049" i="10"/>
  <c r="D4050" i="10"/>
  <c r="D4051" i="10"/>
  <c r="D4052" i="10"/>
  <c r="D4053" i="10"/>
  <c r="D4054" i="10"/>
  <c r="D4055" i="10"/>
  <c r="D4056" i="10"/>
  <c r="D4057" i="10"/>
  <c r="D4058" i="10"/>
  <c r="D4059" i="10"/>
  <c r="D4060" i="10"/>
  <c r="D4061" i="10"/>
  <c r="D4062" i="10"/>
  <c r="D4063" i="10"/>
  <c r="D4064" i="10"/>
  <c r="D4065" i="10"/>
  <c r="D4066" i="10"/>
  <c r="D4067" i="10"/>
  <c r="D4068" i="10"/>
  <c r="D4069" i="10"/>
  <c r="D4070" i="10"/>
  <c r="D4071" i="10"/>
  <c r="D4072" i="10"/>
  <c r="D4073" i="10"/>
  <c r="D4074" i="10"/>
  <c r="D4075" i="10"/>
  <c r="D4076" i="10"/>
  <c r="D4077" i="10"/>
  <c r="D4078" i="10"/>
  <c r="D4079" i="10"/>
  <c r="D4080" i="10"/>
  <c r="D4081" i="10"/>
  <c r="D4082" i="10"/>
  <c r="D4083" i="10"/>
  <c r="D4084" i="10"/>
  <c r="D4085" i="10"/>
  <c r="D4086" i="10"/>
  <c r="D4087" i="10"/>
  <c r="D4088" i="10"/>
  <c r="D4089" i="10"/>
  <c r="D4090" i="10"/>
  <c r="D4091" i="10"/>
  <c r="D4092" i="10"/>
  <c r="D4093" i="10"/>
  <c r="D4094" i="10"/>
  <c r="D4095" i="10"/>
  <c r="D4096" i="10"/>
  <c r="D4097" i="10"/>
  <c r="D4098" i="10"/>
  <c r="D4099" i="10"/>
  <c r="D4100" i="10"/>
  <c r="D4101" i="10"/>
  <c r="D4102" i="10"/>
  <c r="D4103" i="10"/>
  <c r="D4104" i="10"/>
  <c r="D4105" i="10"/>
  <c r="D4106" i="10"/>
  <c r="D4107" i="10"/>
  <c r="D4108" i="10"/>
  <c r="D4109" i="10"/>
  <c r="D4110" i="10"/>
  <c r="D4111" i="10"/>
  <c r="D4112" i="10"/>
  <c r="D4113" i="10"/>
  <c r="D4114" i="10"/>
  <c r="D4115" i="10"/>
  <c r="D4116" i="10"/>
  <c r="D4117" i="10"/>
  <c r="D4118" i="10"/>
  <c r="D4119" i="10"/>
  <c r="D4120" i="10"/>
  <c r="D4121" i="10"/>
  <c r="D4122" i="10"/>
  <c r="D4123" i="10"/>
  <c r="D4124" i="10"/>
  <c r="D4125" i="10"/>
  <c r="D4126" i="10"/>
  <c r="D4127" i="10"/>
  <c r="D4128" i="10"/>
  <c r="D4129" i="10"/>
  <c r="D4130" i="10"/>
  <c r="D4131" i="10"/>
  <c r="D4132" i="10"/>
  <c r="D4133" i="10"/>
  <c r="D4134" i="10"/>
  <c r="D4135" i="10"/>
  <c r="D4136" i="10"/>
  <c r="D4137" i="10"/>
  <c r="D4138" i="10"/>
  <c r="D4139" i="10"/>
  <c r="D4140" i="10"/>
  <c r="D4141" i="10"/>
  <c r="D4142" i="10"/>
  <c r="D4143" i="10"/>
  <c r="D4144" i="10"/>
  <c r="D4145" i="10"/>
  <c r="D4146" i="10"/>
  <c r="D4147" i="10"/>
  <c r="D4148" i="10"/>
  <c r="D4149" i="10"/>
  <c r="D4150" i="10"/>
  <c r="D4151" i="10"/>
  <c r="D4152" i="10"/>
  <c r="D4153" i="10"/>
  <c r="D4154" i="10"/>
  <c r="D4155" i="10"/>
  <c r="D4156" i="10"/>
  <c r="D4157" i="10"/>
  <c r="D4158" i="10"/>
  <c r="D4159" i="10"/>
  <c r="D4160" i="10"/>
  <c r="D4161" i="10"/>
  <c r="D4162" i="10"/>
  <c r="D4163" i="10"/>
  <c r="D4164" i="10"/>
  <c r="D4165" i="10"/>
  <c r="D4166" i="10"/>
  <c r="D4167" i="10"/>
  <c r="D4168" i="10"/>
  <c r="D4169" i="10"/>
  <c r="D4170" i="10"/>
  <c r="D4171" i="10"/>
  <c r="D4172" i="10"/>
  <c r="D4173" i="10"/>
  <c r="D4174" i="10"/>
  <c r="D4175" i="10"/>
  <c r="D4176" i="10"/>
  <c r="D4177" i="10"/>
  <c r="D4178" i="10"/>
  <c r="D4179" i="10"/>
  <c r="D4180" i="10"/>
  <c r="D4181" i="10"/>
  <c r="D4182" i="10"/>
  <c r="D4183" i="10"/>
  <c r="D4184" i="10"/>
  <c r="D4185" i="10"/>
  <c r="D4186" i="10"/>
  <c r="D4187" i="10"/>
  <c r="D4188" i="10"/>
  <c r="D4189" i="10"/>
  <c r="D4190" i="10"/>
  <c r="D4191" i="10"/>
  <c r="D4192" i="10"/>
  <c r="D4193" i="10"/>
  <c r="D4194" i="10"/>
  <c r="D4195" i="10"/>
  <c r="D4196" i="10"/>
  <c r="D4197" i="10"/>
  <c r="D4198" i="10"/>
  <c r="D4199" i="10"/>
  <c r="D4200" i="10"/>
  <c r="D4201" i="10"/>
  <c r="D4202" i="10"/>
  <c r="D4203" i="10"/>
  <c r="D4204" i="10"/>
  <c r="D4205" i="10"/>
  <c r="D4206" i="10"/>
  <c r="D4207" i="10"/>
  <c r="D4208" i="10"/>
  <c r="D4209" i="10"/>
  <c r="D4210" i="10"/>
  <c r="D4211" i="10"/>
  <c r="D4212" i="10"/>
  <c r="D4213" i="10"/>
  <c r="D4214" i="10"/>
  <c r="D4215" i="10"/>
  <c r="D4216" i="10"/>
  <c r="D4217" i="10"/>
  <c r="D4218" i="10"/>
  <c r="D4219" i="10"/>
  <c r="D4220" i="10"/>
  <c r="D4221" i="10"/>
  <c r="D4222" i="10"/>
  <c r="D4223" i="10"/>
  <c r="D4224" i="10"/>
  <c r="D4225" i="10"/>
  <c r="D4226" i="10"/>
  <c r="D4227" i="10"/>
  <c r="D4228" i="10"/>
  <c r="D4229" i="10"/>
  <c r="D4230" i="10"/>
  <c r="D4231" i="10"/>
  <c r="D4232" i="10"/>
  <c r="D4233" i="10"/>
  <c r="D4234" i="10"/>
  <c r="D4235" i="10"/>
  <c r="D4236" i="10"/>
  <c r="D4237" i="10"/>
  <c r="D4238" i="10"/>
  <c r="D4239" i="10"/>
  <c r="D4240" i="10"/>
  <c r="D4241" i="10"/>
  <c r="D4242" i="10"/>
  <c r="D4243" i="10"/>
  <c r="D4244" i="10"/>
  <c r="D4245" i="10"/>
  <c r="D4246" i="10"/>
  <c r="D4247" i="10"/>
  <c r="D4248" i="10"/>
  <c r="D4249" i="10"/>
  <c r="D4250" i="10"/>
  <c r="D4251" i="10"/>
  <c r="D4252" i="10"/>
  <c r="D4253" i="10"/>
  <c r="D4254" i="10"/>
  <c r="D4255" i="10"/>
  <c r="D4256" i="10"/>
  <c r="D4257" i="10"/>
  <c r="D4258" i="10"/>
  <c r="D4259" i="10"/>
  <c r="D4260" i="10"/>
  <c r="D4261" i="10"/>
  <c r="D4262" i="10"/>
  <c r="D4263" i="10"/>
  <c r="D4264" i="10"/>
  <c r="D4265" i="10"/>
  <c r="D4266" i="10"/>
  <c r="D4267" i="10"/>
  <c r="D4268" i="10"/>
  <c r="D4269" i="10"/>
  <c r="D4270" i="10"/>
  <c r="D4271" i="10"/>
  <c r="D4272" i="10"/>
  <c r="D4273" i="10"/>
  <c r="D4274" i="10"/>
  <c r="D4275" i="10"/>
  <c r="D4276" i="10"/>
  <c r="D4277" i="10"/>
  <c r="D4278" i="10"/>
  <c r="D4279" i="10"/>
  <c r="D4280" i="10"/>
  <c r="D4281" i="10"/>
  <c r="D4282" i="10"/>
  <c r="D4283" i="10"/>
  <c r="D4284" i="10"/>
  <c r="D4285" i="10"/>
  <c r="D4286" i="10"/>
  <c r="D4287" i="10"/>
  <c r="D4288" i="10"/>
  <c r="D4289" i="10"/>
  <c r="D4290" i="10"/>
  <c r="D4291" i="10"/>
  <c r="D4292" i="10"/>
  <c r="D4293" i="10"/>
  <c r="D4294" i="10"/>
  <c r="D4295" i="10"/>
  <c r="D4296" i="10"/>
  <c r="D4297" i="10"/>
  <c r="D4298" i="10"/>
  <c r="D4299" i="10"/>
  <c r="D4300" i="10"/>
  <c r="D4301" i="10"/>
  <c r="D4302" i="10"/>
  <c r="D4303" i="10"/>
  <c r="D4304" i="10"/>
  <c r="D4305" i="10"/>
  <c r="D4306" i="10"/>
  <c r="D4307" i="10"/>
  <c r="D4308" i="10"/>
  <c r="D4309" i="10"/>
  <c r="D4310" i="10"/>
  <c r="D4311" i="10"/>
  <c r="D4312" i="10"/>
  <c r="D4313" i="10"/>
  <c r="D4314" i="10"/>
  <c r="D4315" i="10"/>
  <c r="D4316" i="10"/>
  <c r="D4317" i="10"/>
  <c r="D4318" i="10"/>
  <c r="D4319" i="10"/>
  <c r="D4320" i="10"/>
  <c r="D4321" i="10"/>
  <c r="D4322" i="10"/>
  <c r="D4323" i="10"/>
  <c r="D4324" i="10"/>
  <c r="D4325" i="10"/>
  <c r="D4326" i="10"/>
  <c r="D4327" i="10"/>
  <c r="D4328" i="10"/>
  <c r="D4329" i="10"/>
  <c r="D4330" i="10"/>
  <c r="D4331" i="10"/>
  <c r="D4332" i="10"/>
  <c r="D4333" i="10"/>
  <c r="D4334" i="10"/>
  <c r="D4335" i="10"/>
  <c r="D4336" i="10"/>
  <c r="D4337" i="10"/>
  <c r="D4338" i="10"/>
  <c r="D4339" i="10"/>
  <c r="D4340" i="10"/>
  <c r="D4341" i="10"/>
  <c r="D4342" i="10"/>
  <c r="D4343" i="10"/>
  <c r="D4344" i="10"/>
  <c r="D4345" i="10"/>
  <c r="D4346" i="10"/>
  <c r="D4347" i="10"/>
  <c r="D4348" i="10"/>
  <c r="D4349" i="10"/>
  <c r="D4350" i="10"/>
  <c r="D4351" i="10"/>
  <c r="D4352" i="10"/>
  <c r="D4353" i="10"/>
  <c r="D4354" i="10"/>
  <c r="D4355" i="10"/>
  <c r="D4356" i="10"/>
  <c r="D4357" i="10"/>
  <c r="D4358" i="10"/>
  <c r="D4359" i="10"/>
  <c r="D4360" i="10"/>
  <c r="D4361" i="10"/>
  <c r="D4362" i="10"/>
  <c r="D4363" i="10"/>
  <c r="D4364" i="10"/>
  <c r="D4365" i="10"/>
  <c r="D4366" i="10"/>
  <c r="D4367" i="10"/>
  <c r="D4368" i="10"/>
  <c r="D4369" i="10"/>
  <c r="D4370" i="10"/>
  <c r="D4371" i="10"/>
  <c r="D4372" i="10"/>
  <c r="D4373" i="10"/>
  <c r="D4374" i="10"/>
  <c r="D4375" i="10"/>
  <c r="D4376" i="10"/>
  <c r="D4377" i="10"/>
  <c r="D4378" i="10"/>
  <c r="D4379" i="10"/>
  <c r="D4380" i="10"/>
  <c r="D4381" i="10"/>
  <c r="D4382" i="10"/>
  <c r="D4383" i="10"/>
  <c r="D4384" i="10"/>
  <c r="D4385" i="10"/>
  <c r="D4386" i="10"/>
  <c r="D4387" i="10"/>
  <c r="D4388" i="10"/>
  <c r="D4389" i="10"/>
  <c r="D4390" i="10"/>
  <c r="D4391" i="10"/>
  <c r="D4392" i="10"/>
  <c r="D4393" i="10"/>
  <c r="D4394" i="10"/>
  <c r="D4395" i="10"/>
  <c r="D4396" i="10"/>
  <c r="D4397" i="10"/>
  <c r="D4398" i="10"/>
  <c r="D4399" i="10"/>
  <c r="D4400" i="10"/>
  <c r="D4401" i="10"/>
  <c r="D4402" i="10"/>
  <c r="D4403" i="10"/>
  <c r="D4404" i="10"/>
  <c r="D4405" i="10"/>
  <c r="D4406" i="10"/>
  <c r="D4407" i="10"/>
  <c r="D4408" i="10"/>
  <c r="D4409" i="10"/>
  <c r="D4410" i="10"/>
  <c r="D4411" i="10"/>
  <c r="D4412" i="10"/>
  <c r="D4413" i="10"/>
  <c r="D4414" i="10"/>
  <c r="D4415" i="10"/>
  <c r="D4416" i="10"/>
  <c r="D4417" i="10"/>
  <c r="D4418" i="10"/>
  <c r="D4419" i="10"/>
  <c r="D4420" i="10"/>
  <c r="D4421" i="10"/>
  <c r="D4422" i="10"/>
  <c r="D4423" i="10"/>
  <c r="D4424" i="10"/>
  <c r="D4425" i="10"/>
  <c r="D4426" i="10"/>
  <c r="D4427" i="10"/>
  <c r="D4428" i="10"/>
  <c r="D4429" i="10"/>
  <c r="D4430" i="10"/>
  <c r="D4431" i="10"/>
  <c r="D4432" i="10"/>
  <c r="D4433" i="10"/>
  <c r="D4434" i="10"/>
  <c r="D4435" i="10"/>
  <c r="D4436" i="10"/>
  <c r="D4437" i="10"/>
  <c r="D4438" i="10"/>
  <c r="D4439" i="10"/>
  <c r="D4440" i="10"/>
  <c r="D4441" i="10"/>
  <c r="D4442" i="10"/>
  <c r="D4443" i="10"/>
  <c r="D4444" i="10"/>
  <c r="D4445" i="10"/>
  <c r="D4446" i="10"/>
  <c r="D4447" i="10"/>
  <c r="D4448" i="10"/>
  <c r="D4449" i="10"/>
  <c r="D4450" i="10"/>
  <c r="D4451" i="10"/>
  <c r="D4452" i="10"/>
  <c r="D4453" i="10"/>
  <c r="D4454" i="10"/>
  <c r="D4455" i="10"/>
  <c r="D4456" i="10"/>
  <c r="D4457" i="10"/>
  <c r="D4458" i="10"/>
  <c r="D4459" i="10"/>
  <c r="D4460" i="10"/>
  <c r="D4461" i="10"/>
  <c r="D4462" i="10"/>
  <c r="D4463" i="10"/>
  <c r="D4464" i="10"/>
  <c r="D4465" i="10"/>
  <c r="D4466" i="10"/>
  <c r="D4467" i="10"/>
  <c r="D4468" i="10"/>
  <c r="D4469" i="10"/>
  <c r="D4470" i="10"/>
  <c r="D4471" i="10"/>
  <c r="D4472" i="10"/>
  <c r="D4473" i="10"/>
  <c r="D4474" i="10"/>
  <c r="D4475" i="10"/>
  <c r="D4476" i="10"/>
  <c r="D4477" i="10"/>
  <c r="D4478" i="10"/>
  <c r="D4479" i="10"/>
  <c r="D4480" i="10"/>
  <c r="D4481" i="10"/>
  <c r="D4482" i="10"/>
  <c r="D4483" i="10"/>
  <c r="D4484" i="10"/>
  <c r="D4485" i="10"/>
  <c r="D4486" i="10"/>
  <c r="D4487" i="10"/>
  <c r="D4488" i="10"/>
  <c r="D4489" i="10"/>
  <c r="D4490" i="10"/>
  <c r="D4491" i="10"/>
  <c r="D4492" i="10"/>
  <c r="D4493" i="10"/>
  <c r="D4494" i="10"/>
  <c r="D4495" i="10"/>
  <c r="D4496" i="10"/>
  <c r="D4497" i="10"/>
  <c r="D4498" i="10"/>
  <c r="D4499" i="10"/>
  <c r="D4500" i="10"/>
  <c r="D4501" i="10"/>
  <c r="D4502" i="10"/>
  <c r="D4503" i="10"/>
  <c r="D4504" i="10"/>
  <c r="D4505" i="10"/>
  <c r="D4506" i="10"/>
  <c r="D4507" i="10"/>
  <c r="D4508" i="10"/>
  <c r="D4509" i="10"/>
  <c r="D4510" i="10"/>
  <c r="D4511" i="10"/>
  <c r="D4512" i="10"/>
  <c r="D4513" i="10"/>
  <c r="D4514" i="10"/>
  <c r="D4515" i="10"/>
  <c r="D4516" i="10"/>
  <c r="D4517" i="10"/>
  <c r="D4518" i="10"/>
  <c r="D4519" i="10"/>
  <c r="D4520" i="10"/>
  <c r="D4521" i="10"/>
  <c r="D4522" i="10"/>
  <c r="D4523" i="10"/>
  <c r="D4524" i="10"/>
  <c r="D4525" i="10"/>
  <c r="D4526" i="10"/>
  <c r="D4527" i="10"/>
  <c r="D4528" i="10"/>
  <c r="D4529" i="10"/>
  <c r="D4530" i="10"/>
  <c r="D4531" i="10"/>
  <c r="D4532" i="10"/>
  <c r="D4533" i="10"/>
  <c r="D4534" i="10"/>
  <c r="D4535" i="10"/>
  <c r="D4536" i="10"/>
  <c r="D4537" i="10"/>
  <c r="D4538" i="10"/>
  <c r="D4539" i="10"/>
  <c r="D4540" i="10"/>
  <c r="D4541" i="10"/>
  <c r="D4542" i="10"/>
  <c r="D4543" i="10"/>
  <c r="D4544" i="10"/>
  <c r="D4545" i="10"/>
  <c r="D4546" i="10"/>
  <c r="D4547" i="10"/>
  <c r="D4548" i="10"/>
  <c r="D4549" i="10"/>
  <c r="D4550" i="10"/>
  <c r="D4551" i="10"/>
  <c r="D4552" i="10"/>
  <c r="D4553" i="10"/>
  <c r="D4554" i="10"/>
  <c r="D4555" i="10"/>
  <c r="D4556" i="10"/>
  <c r="D4557" i="10"/>
  <c r="D4558" i="10"/>
  <c r="D4559" i="10"/>
  <c r="D4560" i="10"/>
  <c r="D4561" i="10"/>
  <c r="D4562" i="10"/>
  <c r="D4563" i="10"/>
  <c r="D4564" i="10"/>
  <c r="D4565" i="10"/>
  <c r="D4566" i="10"/>
  <c r="D4567" i="10"/>
  <c r="D4568" i="10"/>
  <c r="D4569" i="10"/>
  <c r="D4570" i="10"/>
  <c r="D4571" i="10"/>
  <c r="D4572" i="10"/>
  <c r="D4573" i="10"/>
  <c r="D4574" i="10"/>
  <c r="D4575" i="10"/>
  <c r="D4576" i="10"/>
  <c r="D4577" i="10"/>
  <c r="D4578" i="10"/>
  <c r="D4579" i="10"/>
  <c r="D4580" i="10"/>
  <c r="D4581" i="10"/>
  <c r="D4582" i="10"/>
  <c r="D4583" i="10"/>
  <c r="D4584" i="10"/>
  <c r="D4585" i="10"/>
  <c r="D4586" i="10"/>
  <c r="D4587" i="10"/>
  <c r="D4588" i="10"/>
  <c r="D4589" i="10"/>
  <c r="D4590" i="10"/>
  <c r="D4591" i="10"/>
  <c r="D4592" i="10"/>
  <c r="D4593" i="10"/>
  <c r="D4594" i="10"/>
  <c r="D4595" i="10"/>
  <c r="D4596" i="10"/>
  <c r="D4597" i="10"/>
  <c r="D4598" i="10"/>
  <c r="D4599" i="10"/>
  <c r="D4600" i="10"/>
  <c r="D4601" i="10"/>
  <c r="D4602" i="10"/>
  <c r="D4603" i="10"/>
  <c r="D4604" i="10"/>
  <c r="D4605" i="10"/>
  <c r="D4606" i="10"/>
  <c r="D4607" i="10"/>
  <c r="D4608" i="10"/>
  <c r="D4609" i="10"/>
  <c r="D4610" i="10"/>
  <c r="D4611" i="10"/>
  <c r="D4612" i="10"/>
  <c r="D4613" i="10"/>
  <c r="D4614" i="10"/>
  <c r="D4615" i="10"/>
  <c r="D4616" i="10"/>
  <c r="D4617" i="10"/>
  <c r="D4618" i="10"/>
  <c r="D4619" i="10"/>
  <c r="D4620" i="10"/>
  <c r="D4621" i="10"/>
  <c r="D4622" i="10"/>
  <c r="D4623" i="10"/>
  <c r="D4624" i="10"/>
  <c r="D4625" i="10"/>
  <c r="D4626" i="10"/>
  <c r="D4627" i="10"/>
  <c r="D4628" i="10"/>
  <c r="D4629" i="10"/>
  <c r="D4630" i="10"/>
  <c r="D4631" i="10"/>
  <c r="D4632" i="10"/>
  <c r="D4633" i="10"/>
  <c r="D4634" i="10"/>
  <c r="D4635" i="10"/>
  <c r="D4636" i="10"/>
  <c r="D4637" i="10"/>
  <c r="D4638" i="10"/>
  <c r="D4639" i="10"/>
  <c r="D4640" i="10"/>
  <c r="D4641" i="10"/>
  <c r="D4642" i="10"/>
  <c r="D4643" i="10"/>
  <c r="D4644" i="10"/>
  <c r="D4645" i="10"/>
  <c r="D4646" i="10"/>
  <c r="D4647" i="10"/>
  <c r="D4648" i="10"/>
  <c r="D4649" i="10"/>
  <c r="D4650" i="10"/>
  <c r="D4651" i="10"/>
  <c r="D4652" i="10"/>
  <c r="D4653" i="10"/>
  <c r="D4654" i="10"/>
  <c r="D4655" i="10"/>
  <c r="D4656" i="10"/>
  <c r="D4657" i="10"/>
  <c r="D4658" i="10"/>
  <c r="D4659" i="10"/>
  <c r="D4660" i="10"/>
  <c r="D4661" i="10"/>
  <c r="D4662" i="10"/>
  <c r="D4663" i="10"/>
  <c r="D4664" i="10"/>
  <c r="D4665" i="10"/>
  <c r="D4666" i="10"/>
  <c r="D4667" i="10"/>
  <c r="D4668" i="10"/>
  <c r="D4669" i="10"/>
  <c r="D4670" i="10"/>
  <c r="D4671" i="10"/>
  <c r="D4672" i="10"/>
  <c r="D4673" i="10"/>
  <c r="D4674" i="10"/>
  <c r="D4675" i="10"/>
  <c r="D4676" i="10"/>
  <c r="D4677" i="10"/>
  <c r="D4678" i="10"/>
  <c r="D4679" i="10"/>
  <c r="D4680" i="10"/>
  <c r="D4681" i="10"/>
  <c r="D4682" i="10"/>
  <c r="D4683" i="10"/>
  <c r="D4684" i="10"/>
  <c r="D4685" i="10"/>
  <c r="D4686" i="10"/>
  <c r="D4687" i="10"/>
  <c r="D4688" i="10"/>
  <c r="D4689" i="10"/>
  <c r="D4690" i="10"/>
  <c r="D4691" i="10"/>
  <c r="D4692" i="10"/>
  <c r="D4693" i="10"/>
  <c r="D4694" i="10"/>
  <c r="D4695" i="10"/>
  <c r="D4696" i="10"/>
  <c r="D4697" i="10"/>
  <c r="D4698" i="10"/>
  <c r="D4699" i="10"/>
  <c r="D4700" i="10"/>
  <c r="D4701" i="10"/>
  <c r="D4702" i="10"/>
  <c r="D4703" i="10"/>
  <c r="D4704" i="10"/>
  <c r="D4705" i="10"/>
  <c r="D4706" i="10"/>
  <c r="D4707" i="10"/>
  <c r="D4708" i="10"/>
  <c r="D4709" i="10"/>
  <c r="D4710" i="10"/>
  <c r="D4711" i="10"/>
  <c r="D4712" i="10"/>
  <c r="D4713" i="10"/>
  <c r="D4714" i="10"/>
  <c r="D4715" i="10"/>
  <c r="D4716" i="10"/>
  <c r="D4717" i="10"/>
  <c r="D4718" i="10"/>
  <c r="D4719" i="10"/>
  <c r="D4720" i="10"/>
  <c r="D4721" i="10"/>
  <c r="D4722" i="10"/>
  <c r="D4723" i="10"/>
  <c r="D4724" i="10"/>
  <c r="D4725" i="10"/>
  <c r="D4726" i="10"/>
  <c r="D4727" i="10"/>
  <c r="D4728" i="10"/>
  <c r="D4729" i="10"/>
  <c r="D4730" i="10"/>
  <c r="D4731" i="10"/>
  <c r="D4732" i="10"/>
  <c r="D4733" i="10"/>
  <c r="D4734" i="10"/>
  <c r="D4735" i="10"/>
  <c r="D4736" i="10"/>
  <c r="D4737" i="10"/>
  <c r="D4738" i="10"/>
  <c r="D4739" i="10"/>
  <c r="D4740" i="10"/>
  <c r="D4741" i="10"/>
  <c r="D4742" i="10"/>
  <c r="D4743" i="10"/>
  <c r="D4744" i="10"/>
  <c r="D4745" i="10"/>
  <c r="D4746" i="10"/>
  <c r="D4747" i="10"/>
  <c r="D4748" i="10"/>
  <c r="D4749" i="10"/>
  <c r="D4750" i="10"/>
  <c r="D4751" i="10"/>
  <c r="D4752" i="10"/>
  <c r="D4753" i="10"/>
  <c r="D4754" i="10"/>
  <c r="D4755" i="10"/>
  <c r="D4756" i="10"/>
  <c r="D4757" i="10"/>
  <c r="D4758" i="10"/>
  <c r="D4759" i="10"/>
  <c r="D4760" i="10"/>
  <c r="D4761" i="10"/>
  <c r="D4762" i="10"/>
  <c r="D4763" i="10"/>
  <c r="D4764" i="10"/>
  <c r="D4765" i="10"/>
  <c r="D4766" i="10"/>
  <c r="D4767" i="10"/>
  <c r="D4768" i="10"/>
  <c r="D4769" i="10"/>
  <c r="D4770" i="10"/>
  <c r="D4771" i="10"/>
  <c r="D4772" i="10"/>
  <c r="D4773" i="10"/>
  <c r="D4774" i="10"/>
  <c r="D4775" i="10"/>
  <c r="D4776" i="10"/>
  <c r="D4777" i="10"/>
  <c r="D4778" i="10"/>
  <c r="D4779" i="10"/>
  <c r="D4780" i="10"/>
  <c r="D4781" i="10"/>
  <c r="D4782" i="10"/>
  <c r="D4783" i="10"/>
  <c r="D4784" i="10"/>
  <c r="D4785" i="10"/>
  <c r="D4786" i="10"/>
  <c r="D4787" i="10"/>
  <c r="D4788" i="10"/>
  <c r="D4789" i="10"/>
  <c r="D4790" i="10"/>
  <c r="D4791" i="10"/>
  <c r="D4792" i="10"/>
  <c r="D4793" i="10"/>
  <c r="D4794" i="10"/>
  <c r="D4795" i="10"/>
  <c r="D4796" i="10"/>
  <c r="D4797" i="10"/>
  <c r="D4798" i="10"/>
  <c r="D4799" i="10"/>
  <c r="D4800" i="10"/>
  <c r="D4801" i="10"/>
  <c r="D4802" i="10"/>
  <c r="D4803" i="10"/>
  <c r="D4804" i="10"/>
  <c r="D4805" i="10"/>
  <c r="D4806" i="10"/>
  <c r="D4807" i="10"/>
  <c r="D4808" i="10"/>
  <c r="D4809" i="10"/>
  <c r="D4810" i="10"/>
  <c r="D4811" i="10"/>
  <c r="D4812" i="10"/>
  <c r="D4813" i="10"/>
  <c r="D4814" i="10"/>
  <c r="D4815" i="10"/>
  <c r="D4816" i="10"/>
  <c r="D4817" i="10"/>
  <c r="D4818" i="10"/>
  <c r="D4819" i="10"/>
  <c r="D4820" i="10"/>
  <c r="D4821" i="10"/>
  <c r="D4822" i="10"/>
  <c r="D4823" i="10"/>
  <c r="D4824" i="10"/>
  <c r="D4825" i="10"/>
  <c r="D4826" i="10"/>
  <c r="D4827" i="10"/>
  <c r="D4828" i="10"/>
  <c r="D4829" i="10"/>
  <c r="D4830" i="10"/>
  <c r="D4831" i="10"/>
  <c r="D4832" i="10"/>
  <c r="D4833" i="10"/>
  <c r="D4834" i="10"/>
  <c r="D4835" i="10"/>
  <c r="D4836" i="10"/>
  <c r="D4837" i="10"/>
  <c r="D4838" i="10"/>
  <c r="D4839" i="10"/>
  <c r="D4840" i="10"/>
  <c r="D4841" i="10"/>
  <c r="D4842" i="10"/>
  <c r="D4843" i="10"/>
  <c r="D4844" i="10"/>
  <c r="D4845" i="10"/>
  <c r="D4846" i="10"/>
  <c r="D4847" i="10"/>
  <c r="D4848" i="10"/>
  <c r="D4849" i="10"/>
  <c r="D4850" i="10"/>
  <c r="D4851" i="10"/>
  <c r="D4852" i="10"/>
  <c r="D4853" i="10"/>
  <c r="D4854" i="10"/>
  <c r="D4855" i="10"/>
  <c r="D4856" i="10"/>
  <c r="D4857" i="10"/>
  <c r="D4858" i="10"/>
  <c r="D4859" i="10"/>
  <c r="D4860" i="10"/>
  <c r="D4861" i="10"/>
  <c r="D4862" i="10"/>
  <c r="D4863" i="10"/>
  <c r="D4864" i="10"/>
  <c r="D4865" i="10"/>
  <c r="D4866" i="10"/>
  <c r="D4867" i="10"/>
  <c r="D4868" i="10"/>
  <c r="D4869" i="10"/>
  <c r="D4870" i="10"/>
  <c r="D4871" i="10"/>
  <c r="D4872" i="10"/>
  <c r="D4873" i="10"/>
  <c r="D4874" i="10"/>
  <c r="D4875" i="10"/>
  <c r="D4876" i="10"/>
  <c r="D4877" i="10"/>
  <c r="D4878" i="10"/>
  <c r="D4879" i="10"/>
  <c r="D4880" i="10"/>
  <c r="D4881" i="10"/>
  <c r="D4882" i="10"/>
  <c r="D4883" i="10"/>
  <c r="D4884" i="10"/>
  <c r="D4885" i="10"/>
  <c r="D4886" i="10"/>
  <c r="D4887" i="10"/>
  <c r="D4888" i="10"/>
  <c r="D4889" i="10"/>
  <c r="D4890" i="10"/>
  <c r="D4891" i="10"/>
  <c r="D4892" i="10"/>
  <c r="D4893" i="10"/>
  <c r="D4894" i="10"/>
  <c r="D4895" i="10"/>
  <c r="D4896" i="10"/>
  <c r="D4897" i="10"/>
  <c r="D4898" i="10"/>
  <c r="D4899" i="10"/>
  <c r="D4900" i="10"/>
  <c r="D4901" i="10"/>
  <c r="D4902" i="10"/>
  <c r="D4903" i="10"/>
  <c r="D4904" i="10"/>
  <c r="D4905" i="10"/>
  <c r="D4906" i="10"/>
  <c r="D4907" i="10"/>
  <c r="D4908" i="10"/>
  <c r="D4909" i="10"/>
  <c r="D4910" i="10"/>
  <c r="D4911" i="10"/>
  <c r="D4912" i="10"/>
  <c r="D4913" i="10"/>
  <c r="D4914" i="10"/>
  <c r="D4915" i="10"/>
  <c r="D4916" i="10"/>
  <c r="D4917" i="10"/>
  <c r="D4918" i="10"/>
  <c r="D4919" i="10"/>
  <c r="D4920" i="10"/>
  <c r="D4921" i="10"/>
  <c r="D4922" i="10"/>
  <c r="D4923" i="10"/>
  <c r="D4924" i="10"/>
  <c r="D4925" i="10"/>
  <c r="D4926" i="10"/>
  <c r="D4927" i="10"/>
  <c r="D4928" i="10"/>
  <c r="D4929" i="10"/>
  <c r="D4930" i="10"/>
  <c r="D4931" i="10"/>
  <c r="D4932" i="10"/>
  <c r="D4933" i="10"/>
  <c r="D4934" i="10"/>
  <c r="D4935" i="10"/>
  <c r="D4936" i="10"/>
  <c r="D4937" i="10"/>
  <c r="D4938" i="10"/>
  <c r="D4939" i="10"/>
  <c r="D4940" i="10"/>
  <c r="D4941" i="10"/>
  <c r="D4942" i="10"/>
  <c r="D4943" i="10"/>
  <c r="D4944" i="10"/>
  <c r="D4945" i="10"/>
  <c r="D4946" i="10"/>
  <c r="D4947" i="10"/>
  <c r="D4948" i="10"/>
  <c r="D4949" i="10"/>
  <c r="D4950" i="10"/>
  <c r="D4951" i="10"/>
  <c r="D4952" i="10"/>
  <c r="D4953" i="10"/>
  <c r="D4954" i="10"/>
  <c r="D4955" i="10"/>
  <c r="D4956" i="10"/>
  <c r="D4957" i="10"/>
  <c r="D4958" i="10"/>
  <c r="D4959" i="10"/>
  <c r="D4960" i="10"/>
  <c r="D4961" i="10"/>
  <c r="D4962" i="10"/>
  <c r="D4963" i="10"/>
  <c r="D4964" i="10"/>
  <c r="D4965" i="10"/>
  <c r="D4966" i="10"/>
  <c r="D4967" i="10"/>
  <c r="D4968" i="10"/>
  <c r="D4969" i="10"/>
  <c r="D4970" i="10"/>
  <c r="D4971" i="10"/>
  <c r="D4972" i="10"/>
  <c r="D4973" i="10"/>
  <c r="D4974" i="10"/>
  <c r="D4975" i="10"/>
  <c r="D4976" i="10"/>
  <c r="D4977" i="10"/>
  <c r="D4978" i="10"/>
  <c r="D4979" i="10"/>
  <c r="D4980" i="10"/>
  <c r="D4981" i="10"/>
  <c r="D4982" i="10"/>
  <c r="D4983" i="10"/>
  <c r="D4984" i="10"/>
  <c r="D4985" i="10"/>
  <c r="D4986" i="10"/>
  <c r="D4987" i="10"/>
  <c r="D4988" i="10"/>
  <c r="D4989" i="10"/>
  <c r="D4990" i="10"/>
  <c r="D4991" i="10"/>
  <c r="D4992" i="10"/>
  <c r="D4993" i="10"/>
  <c r="D4994" i="10"/>
  <c r="D4995" i="10"/>
  <c r="D4996" i="10"/>
  <c r="D4997" i="10"/>
  <c r="D4998" i="10"/>
  <c r="D4999" i="10"/>
  <c r="D5000" i="10"/>
  <c r="D5001" i="10"/>
  <c r="D5002" i="10"/>
  <c r="D5003" i="10"/>
  <c r="D5004" i="10"/>
  <c r="D5005" i="10"/>
  <c r="D5006" i="10"/>
  <c r="D5007" i="10"/>
  <c r="D5008" i="10"/>
  <c r="D5009" i="10"/>
  <c r="D5010" i="10"/>
  <c r="D5011" i="10"/>
  <c r="D5012" i="10"/>
  <c r="D5013" i="10"/>
  <c r="D5014" i="10"/>
  <c r="D5015" i="10"/>
  <c r="D5016" i="10"/>
  <c r="D5017" i="10"/>
  <c r="D5018" i="10"/>
  <c r="D5019" i="10"/>
  <c r="D5020" i="10"/>
  <c r="D5021" i="10"/>
  <c r="D5022" i="10"/>
  <c r="D5023" i="10"/>
  <c r="D5024" i="10"/>
  <c r="D5025" i="10"/>
  <c r="D5026" i="10"/>
  <c r="D5027" i="10"/>
  <c r="D5028" i="10"/>
  <c r="D5029" i="10"/>
  <c r="D5030" i="10"/>
  <c r="D5031" i="10"/>
  <c r="D5032" i="10"/>
  <c r="D5033" i="10"/>
  <c r="D5034" i="10"/>
  <c r="D5035" i="10"/>
  <c r="D5036" i="10"/>
  <c r="D5037" i="10"/>
  <c r="D5038" i="10"/>
  <c r="D5039" i="10"/>
  <c r="D5040" i="10"/>
  <c r="D5041" i="10"/>
  <c r="D5042" i="10"/>
  <c r="D5043" i="10"/>
  <c r="D5044" i="10"/>
  <c r="D5045" i="10"/>
  <c r="D5046" i="10"/>
  <c r="D5047" i="10"/>
  <c r="D5048" i="10"/>
  <c r="D5049" i="10"/>
  <c r="D5050" i="10"/>
  <c r="D5051" i="10"/>
  <c r="D5052" i="10"/>
  <c r="D5053" i="10"/>
  <c r="D5054" i="10"/>
  <c r="D5055" i="10"/>
  <c r="D5056" i="10"/>
  <c r="D5057" i="10"/>
  <c r="D5058" i="10"/>
  <c r="D5059" i="10"/>
  <c r="D5060" i="10"/>
  <c r="D5061" i="10"/>
  <c r="D5062" i="10"/>
  <c r="D5063" i="10"/>
  <c r="D5064" i="10"/>
  <c r="D5065" i="10"/>
  <c r="D5066" i="10"/>
  <c r="D5067" i="10"/>
  <c r="D5068" i="10"/>
  <c r="D5069" i="10"/>
  <c r="D5070" i="10"/>
  <c r="D5071" i="10"/>
  <c r="D5072" i="10"/>
  <c r="D5073" i="10"/>
  <c r="D5074" i="10"/>
  <c r="D5075" i="10"/>
  <c r="D5076" i="10"/>
  <c r="D5077" i="10"/>
  <c r="D5078" i="10"/>
  <c r="D5079" i="10"/>
  <c r="D5080" i="10"/>
  <c r="D5081" i="10"/>
  <c r="D5082" i="10"/>
  <c r="D5083" i="10"/>
  <c r="D5084" i="10"/>
  <c r="D5085" i="10"/>
  <c r="D5086" i="10"/>
  <c r="D5087" i="10"/>
  <c r="D5088" i="10"/>
  <c r="D5089" i="10"/>
  <c r="D5090" i="10"/>
  <c r="D5091" i="10"/>
  <c r="D5092" i="10"/>
  <c r="D5093" i="10"/>
  <c r="D5094" i="10"/>
  <c r="D5095" i="10"/>
  <c r="D5096" i="10"/>
  <c r="D5097" i="10"/>
  <c r="D5098" i="10"/>
  <c r="D5099" i="10"/>
  <c r="D5100" i="10"/>
  <c r="D5101" i="10"/>
  <c r="D5102" i="10"/>
  <c r="D5103" i="10"/>
  <c r="D5104" i="10"/>
  <c r="D5105" i="10"/>
  <c r="D5106" i="10"/>
  <c r="D5107" i="10"/>
  <c r="D5108" i="10"/>
  <c r="D5109" i="10"/>
  <c r="D5110" i="10"/>
  <c r="D5111" i="10"/>
  <c r="D5112" i="10"/>
  <c r="D5113" i="10"/>
  <c r="D5114" i="10"/>
  <c r="D5115" i="10"/>
  <c r="D5116" i="10"/>
  <c r="D5117" i="10"/>
  <c r="D5118" i="10"/>
  <c r="D5119" i="10"/>
  <c r="D5120" i="10"/>
  <c r="D5121" i="10"/>
  <c r="D5122" i="10"/>
  <c r="D5123" i="10"/>
  <c r="D5124" i="10"/>
  <c r="D5125" i="10"/>
  <c r="D5126" i="10"/>
  <c r="D5127" i="10"/>
  <c r="D5128" i="10"/>
  <c r="D5129" i="10"/>
  <c r="D5130" i="10"/>
  <c r="D5131" i="10"/>
  <c r="D5132" i="10"/>
  <c r="D5133" i="10"/>
  <c r="D5134" i="10"/>
  <c r="D5135" i="10"/>
  <c r="D5136" i="10"/>
  <c r="D5137" i="10"/>
  <c r="D5138" i="10"/>
  <c r="D5139" i="10"/>
  <c r="D5140" i="10"/>
  <c r="D5141" i="10"/>
  <c r="D5142" i="10"/>
  <c r="D5143" i="10"/>
  <c r="D5144" i="10"/>
  <c r="D5145" i="10"/>
  <c r="D5146" i="10"/>
  <c r="D5147" i="10"/>
  <c r="D5148" i="10"/>
  <c r="D5149" i="10"/>
  <c r="D5150" i="10"/>
  <c r="D5151" i="10"/>
  <c r="D5152" i="10"/>
  <c r="D5153" i="10"/>
  <c r="D5154" i="10"/>
  <c r="D5155" i="10"/>
  <c r="D5156" i="10"/>
  <c r="D5157" i="10"/>
  <c r="D5158" i="10"/>
  <c r="D5159" i="10"/>
  <c r="D5160" i="10"/>
  <c r="D5161" i="10"/>
  <c r="D5162" i="10"/>
  <c r="D5163" i="10"/>
  <c r="D5164" i="10"/>
  <c r="D5165" i="10"/>
  <c r="D5166" i="10"/>
  <c r="D5167" i="10"/>
  <c r="D5168" i="10"/>
  <c r="D5169" i="10"/>
  <c r="D5170" i="10"/>
  <c r="D5171" i="10"/>
  <c r="D5172" i="10"/>
  <c r="D5173" i="10"/>
  <c r="D5174" i="10"/>
  <c r="D5175" i="10"/>
  <c r="D5176" i="10"/>
  <c r="D5177" i="10"/>
  <c r="D5178" i="10"/>
  <c r="D5179" i="10"/>
  <c r="D5180" i="10"/>
  <c r="D5181" i="10"/>
  <c r="D5182" i="10"/>
  <c r="D5183" i="10"/>
  <c r="D5184" i="10"/>
  <c r="D5185" i="10"/>
  <c r="D5186" i="10"/>
  <c r="D5187" i="10"/>
  <c r="D5188" i="10"/>
  <c r="D5189" i="10"/>
  <c r="D5190" i="10"/>
  <c r="D5191" i="10"/>
  <c r="D5192" i="10"/>
  <c r="D5193" i="10"/>
  <c r="D5194" i="10"/>
  <c r="D5195" i="10"/>
  <c r="D5196" i="10"/>
  <c r="D5197" i="10"/>
  <c r="D5198" i="10"/>
  <c r="D5199" i="10"/>
  <c r="D5200" i="10"/>
  <c r="D5201" i="10"/>
  <c r="D5202" i="10"/>
  <c r="D5203" i="10"/>
  <c r="D5204" i="10"/>
  <c r="D5205" i="10"/>
  <c r="D5206" i="10"/>
  <c r="D5207" i="10"/>
  <c r="D5208" i="10"/>
  <c r="D5209" i="10"/>
  <c r="D5210" i="10"/>
  <c r="D5211" i="10"/>
  <c r="D5212" i="10"/>
  <c r="D5213" i="10"/>
  <c r="D5214" i="10"/>
  <c r="D5215" i="10"/>
  <c r="D5216" i="10"/>
  <c r="D5217" i="10"/>
  <c r="D5218" i="10"/>
  <c r="D5219" i="10"/>
  <c r="D5220" i="10"/>
  <c r="D5221" i="10"/>
  <c r="D5222" i="10"/>
  <c r="D5223" i="10"/>
  <c r="D5224" i="10"/>
  <c r="D5225" i="10"/>
  <c r="D5226" i="10"/>
  <c r="D5227" i="10"/>
  <c r="D5228" i="10"/>
  <c r="D5229" i="10"/>
  <c r="D5230" i="10"/>
  <c r="D5231" i="10"/>
  <c r="D5232" i="10"/>
  <c r="D5233" i="10"/>
  <c r="D5234" i="10"/>
  <c r="D5235" i="10"/>
  <c r="D5236" i="10"/>
  <c r="D5237" i="10"/>
  <c r="D5238" i="10"/>
  <c r="D5239" i="10"/>
  <c r="D5240" i="10"/>
  <c r="D5241" i="10"/>
  <c r="D5242" i="10"/>
  <c r="D5243" i="10"/>
  <c r="D5244" i="10"/>
  <c r="D5245" i="10"/>
  <c r="D5246" i="10"/>
  <c r="D5247" i="10"/>
  <c r="D5248" i="10"/>
  <c r="D5249" i="10"/>
  <c r="D5250" i="10"/>
  <c r="D5251" i="10"/>
  <c r="D5252" i="10"/>
  <c r="D5253" i="10"/>
  <c r="D5254" i="10"/>
  <c r="D5255" i="10"/>
  <c r="D5256" i="10"/>
  <c r="D5257" i="10"/>
  <c r="D5258" i="10"/>
  <c r="D5259" i="10"/>
  <c r="D5260" i="10"/>
  <c r="D5261" i="10"/>
  <c r="D5262" i="10"/>
  <c r="D5263" i="10"/>
  <c r="D5264" i="10"/>
  <c r="D5265" i="10"/>
  <c r="D5266" i="10"/>
  <c r="D5267" i="10"/>
  <c r="D5268" i="10"/>
  <c r="D5269" i="10"/>
  <c r="D5270" i="10"/>
  <c r="D5271" i="10"/>
  <c r="D5272" i="10"/>
  <c r="D5273" i="10"/>
  <c r="D5274" i="10"/>
  <c r="D5275" i="10"/>
  <c r="D5276" i="10"/>
  <c r="D5277" i="10"/>
  <c r="D5278" i="10"/>
  <c r="D5279" i="10"/>
  <c r="D5280" i="10"/>
  <c r="D5281" i="10"/>
  <c r="D5282" i="10"/>
  <c r="D5283" i="10"/>
  <c r="D5284" i="10"/>
  <c r="D5285" i="10"/>
  <c r="D5286" i="10"/>
  <c r="D5287" i="10"/>
  <c r="D5288" i="10"/>
  <c r="D5289" i="10"/>
  <c r="D5290" i="10"/>
  <c r="D5291" i="10"/>
  <c r="D5292" i="10"/>
  <c r="D5293" i="10"/>
  <c r="D5294" i="10"/>
  <c r="D5295" i="10"/>
  <c r="D5296" i="10"/>
  <c r="D5297" i="10"/>
  <c r="D5298" i="10"/>
  <c r="D5299" i="10"/>
  <c r="D5300" i="10"/>
  <c r="D5301" i="10"/>
  <c r="D5302" i="10"/>
  <c r="D5303" i="10"/>
  <c r="D5304" i="10"/>
  <c r="D5305" i="10"/>
  <c r="D5306" i="10"/>
  <c r="D5307" i="10"/>
  <c r="D5308" i="10"/>
  <c r="D5309" i="10"/>
  <c r="D5310" i="10"/>
  <c r="D5311" i="10"/>
  <c r="D5312" i="10"/>
  <c r="D5313" i="10"/>
  <c r="D5314" i="10"/>
  <c r="D5315" i="10"/>
  <c r="D5316" i="10"/>
  <c r="D5317" i="10"/>
  <c r="D5318" i="10"/>
  <c r="D5319" i="10"/>
  <c r="D5320" i="10"/>
  <c r="D5321" i="10"/>
  <c r="D5322" i="10"/>
  <c r="D5323" i="10"/>
  <c r="D5324" i="10"/>
  <c r="D5325" i="10"/>
  <c r="D5326" i="10"/>
  <c r="D5327" i="10"/>
  <c r="D5328" i="10"/>
  <c r="D5329" i="10"/>
  <c r="D5330" i="10"/>
  <c r="D5331" i="10"/>
  <c r="D5332" i="10"/>
  <c r="D5333" i="10"/>
  <c r="D5334" i="10"/>
  <c r="D5335" i="10"/>
  <c r="D5336" i="10"/>
  <c r="D5337" i="10"/>
  <c r="D5338" i="10"/>
  <c r="D5339" i="10"/>
  <c r="D5340" i="10"/>
  <c r="D5341" i="10"/>
  <c r="D5342" i="10"/>
  <c r="D5343" i="10"/>
  <c r="D5344" i="10"/>
  <c r="D5345" i="10"/>
  <c r="D5346" i="10"/>
  <c r="D5347" i="10"/>
  <c r="D5348" i="10"/>
  <c r="D5349" i="10"/>
  <c r="D5350" i="10"/>
  <c r="D5351" i="10"/>
  <c r="D5352" i="10"/>
  <c r="D5353" i="10"/>
  <c r="D5354" i="10"/>
  <c r="D5355" i="10"/>
  <c r="D5356" i="10"/>
  <c r="D5357" i="10"/>
  <c r="D5358" i="10"/>
  <c r="D5359" i="10"/>
  <c r="D5360" i="10"/>
  <c r="D5361" i="10"/>
  <c r="D5362" i="10"/>
  <c r="D5363" i="10"/>
  <c r="D5364" i="10"/>
  <c r="D5365" i="10"/>
  <c r="D5366" i="10"/>
  <c r="D5367" i="10"/>
  <c r="D5368" i="10"/>
  <c r="D5369" i="10"/>
  <c r="D5370" i="10"/>
  <c r="D5371" i="10"/>
  <c r="D5372" i="10"/>
  <c r="D5373" i="10"/>
  <c r="D5374" i="10"/>
  <c r="D5375" i="10"/>
  <c r="D5376" i="10"/>
  <c r="D5377" i="10"/>
  <c r="D5378" i="10"/>
  <c r="D5379" i="10"/>
  <c r="D5380" i="10"/>
  <c r="D5381" i="10"/>
  <c r="D5382" i="10"/>
  <c r="D5383" i="10"/>
  <c r="D5384" i="10"/>
  <c r="D5385" i="10"/>
  <c r="D5386" i="10"/>
  <c r="D5387" i="10"/>
  <c r="D5388" i="10"/>
  <c r="D5389" i="10"/>
  <c r="D5390" i="10"/>
  <c r="D5391" i="10"/>
  <c r="D5392" i="10"/>
  <c r="D5393" i="10"/>
  <c r="D5394" i="10"/>
  <c r="D5395" i="10"/>
  <c r="D5396" i="10"/>
  <c r="D5397" i="10"/>
  <c r="D5398" i="10"/>
  <c r="D5399" i="10"/>
  <c r="D5400" i="10"/>
  <c r="D5401" i="10"/>
  <c r="D5402" i="10"/>
  <c r="D5403" i="10"/>
  <c r="D5404" i="10"/>
  <c r="D5405" i="10"/>
  <c r="D5406" i="10"/>
  <c r="D5407" i="10"/>
  <c r="D5408" i="10"/>
  <c r="D5409" i="10"/>
  <c r="D5410" i="10"/>
  <c r="D5411" i="10"/>
  <c r="D5412" i="10"/>
  <c r="D5413" i="10"/>
  <c r="D5414" i="10"/>
  <c r="D5415" i="10"/>
  <c r="D5416" i="10"/>
  <c r="D5417" i="10"/>
  <c r="D5418" i="10"/>
  <c r="D5419" i="10"/>
  <c r="D5420" i="10"/>
  <c r="D5421" i="10"/>
  <c r="D5422" i="10"/>
  <c r="D5423" i="10"/>
  <c r="D5424" i="10"/>
  <c r="D5425" i="10"/>
  <c r="D5426" i="10"/>
  <c r="D5427" i="10"/>
  <c r="D5428" i="10"/>
  <c r="D5429" i="10"/>
  <c r="D5430" i="10"/>
  <c r="D5431" i="10"/>
  <c r="D5432" i="10"/>
  <c r="D5433" i="10"/>
  <c r="D5434" i="10"/>
  <c r="D5435" i="10"/>
  <c r="D5436" i="10"/>
  <c r="D5437" i="10"/>
  <c r="D5438" i="10"/>
  <c r="D5439" i="10"/>
  <c r="D5440" i="10"/>
  <c r="D5441" i="10"/>
  <c r="D5442" i="10"/>
  <c r="D5443" i="10"/>
  <c r="D5444" i="10"/>
  <c r="D5445" i="10"/>
  <c r="D5446" i="10"/>
  <c r="D5447" i="10"/>
  <c r="D5448" i="10"/>
  <c r="D5449" i="10"/>
  <c r="D5450" i="10"/>
  <c r="D5451" i="10"/>
  <c r="D5452" i="10"/>
  <c r="D5453" i="10"/>
  <c r="D5454" i="10"/>
  <c r="D5455" i="10"/>
  <c r="D5456" i="10"/>
  <c r="D5457" i="10"/>
  <c r="D5458" i="10"/>
  <c r="D5459" i="10"/>
  <c r="D5460" i="10"/>
  <c r="D5461" i="10"/>
  <c r="D5462" i="10"/>
  <c r="D5463" i="10"/>
  <c r="D5464" i="10"/>
  <c r="D5465" i="10"/>
  <c r="D5466" i="10"/>
  <c r="D5467" i="10"/>
  <c r="D5468" i="10"/>
  <c r="D5469" i="10"/>
  <c r="D5470" i="10"/>
  <c r="D5471" i="10"/>
  <c r="D5472" i="10"/>
  <c r="D5473" i="10"/>
  <c r="D5474" i="10"/>
  <c r="D5475" i="10"/>
  <c r="D5476" i="10"/>
  <c r="D5477" i="10"/>
  <c r="D5478" i="10"/>
  <c r="D5479" i="10"/>
  <c r="D5480" i="10"/>
  <c r="D5481" i="10"/>
  <c r="D5482" i="10"/>
  <c r="D5483" i="10"/>
  <c r="D5484" i="10"/>
  <c r="D5485" i="10"/>
  <c r="D5486" i="10"/>
  <c r="D5487" i="10"/>
  <c r="D5488" i="10"/>
  <c r="D5489" i="10"/>
  <c r="D5490" i="10"/>
  <c r="D5491" i="10"/>
  <c r="D5492" i="10"/>
  <c r="D5493" i="10"/>
  <c r="D5494" i="10"/>
  <c r="D5495" i="10"/>
  <c r="D5496" i="10"/>
  <c r="D5497" i="10"/>
  <c r="D5498" i="10"/>
  <c r="D5499" i="10"/>
  <c r="D5500" i="10"/>
  <c r="D5501" i="10"/>
  <c r="D5502" i="10"/>
  <c r="D5503" i="10"/>
  <c r="D5504" i="10"/>
  <c r="D5505" i="10"/>
  <c r="D5506" i="10"/>
  <c r="D5507" i="10"/>
  <c r="D5508" i="10"/>
  <c r="D5509" i="10"/>
  <c r="D5510" i="10"/>
  <c r="D5511" i="10"/>
  <c r="D5512" i="10"/>
  <c r="D5513" i="10"/>
  <c r="D5514" i="10"/>
  <c r="D5515" i="10"/>
  <c r="D5516" i="10"/>
  <c r="D5517" i="10"/>
  <c r="D5518" i="10"/>
  <c r="D5519" i="10"/>
  <c r="D5520" i="10"/>
  <c r="D5521" i="10"/>
  <c r="D5522" i="10"/>
  <c r="D5523" i="10"/>
  <c r="D5524" i="10"/>
  <c r="D5525" i="10"/>
  <c r="D5526" i="10"/>
  <c r="D5527" i="10"/>
  <c r="D5528" i="10"/>
  <c r="D5529" i="10"/>
  <c r="D5530" i="10"/>
  <c r="D5531" i="10"/>
  <c r="D5532" i="10"/>
  <c r="D5533" i="10"/>
  <c r="D5534" i="10"/>
  <c r="D5535" i="10"/>
  <c r="D5536" i="10"/>
  <c r="D5537" i="10"/>
  <c r="D5538" i="10"/>
  <c r="D5539" i="10"/>
  <c r="D5540" i="10"/>
  <c r="D5541" i="10"/>
  <c r="D5542" i="10"/>
  <c r="D5543" i="10"/>
  <c r="D5544" i="10"/>
  <c r="D5545" i="10"/>
  <c r="D5546" i="10"/>
  <c r="D5547" i="10"/>
  <c r="D5548" i="10"/>
  <c r="D5549" i="10"/>
  <c r="D5550" i="10"/>
  <c r="D5551" i="10"/>
  <c r="D5552" i="10"/>
  <c r="D5553" i="10"/>
  <c r="D5554" i="10"/>
  <c r="D5555" i="10"/>
  <c r="D5556" i="10"/>
  <c r="D5557" i="10"/>
  <c r="D5558" i="10"/>
  <c r="D5559" i="10"/>
  <c r="D5560" i="10"/>
  <c r="D5561" i="10"/>
  <c r="D5562" i="10"/>
  <c r="D5563" i="10"/>
  <c r="D5564" i="10"/>
  <c r="D5565" i="10"/>
  <c r="D5566" i="10"/>
  <c r="D5567" i="10"/>
  <c r="D5568" i="10"/>
  <c r="D5569" i="10"/>
  <c r="D5570" i="10"/>
  <c r="D5571" i="10"/>
  <c r="D5572" i="10"/>
  <c r="D5573" i="10"/>
  <c r="D5574" i="10"/>
  <c r="D5575" i="10"/>
  <c r="D5576" i="10"/>
  <c r="D5577" i="10"/>
  <c r="D5578" i="10"/>
  <c r="D5579" i="10"/>
  <c r="D5580" i="10"/>
  <c r="D5581" i="10"/>
  <c r="D5582" i="10"/>
  <c r="D5583" i="10"/>
  <c r="D5584" i="10"/>
  <c r="D5585" i="10"/>
  <c r="D5586" i="10"/>
  <c r="D5587" i="10"/>
  <c r="D5588" i="10"/>
  <c r="D5589" i="10"/>
  <c r="D5590" i="10"/>
  <c r="D5591" i="10"/>
  <c r="D5592" i="10"/>
  <c r="D5593" i="10"/>
  <c r="D5594" i="10"/>
  <c r="D5595" i="10"/>
  <c r="D5596" i="10"/>
  <c r="D5597" i="10"/>
  <c r="D5598" i="10"/>
  <c r="D5599" i="10"/>
  <c r="D5600" i="10"/>
  <c r="D5601" i="10"/>
  <c r="D5602" i="10"/>
  <c r="D5603" i="10"/>
  <c r="D5604" i="10"/>
  <c r="D5605" i="10"/>
  <c r="D5606" i="10"/>
  <c r="D5607" i="10"/>
  <c r="D5608" i="10"/>
  <c r="D5609" i="10"/>
  <c r="D5610" i="10"/>
  <c r="D5611" i="10"/>
  <c r="D5612" i="10"/>
  <c r="D5613" i="10"/>
  <c r="D5614" i="10"/>
  <c r="D5615" i="10"/>
  <c r="D5616" i="10"/>
  <c r="D5617" i="10"/>
  <c r="D5618" i="10"/>
  <c r="D5619" i="10"/>
  <c r="D5620" i="10"/>
  <c r="D5621" i="10"/>
  <c r="D5622" i="10"/>
  <c r="D5623" i="10"/>
  <c r="D5624" i="10"/>
  <c r="D5625" i="10"/>
  <c r="D5626" i="10"/>
  <c r="D5627" i="10"/>
  <c r="D5628" i="10"/>
  <c r="D5629" i="10"/>
  <c r="D5630" i="10"/>
  <c r="D5631" i="10"/>
  <c r="D5632" i="10"/>
  <c r="D5633" i="10"/>
  <c r="D5634" i="10"/>
  <c r="D5635" i="10"/>
  <c r="D5636" i="10"/>
  <c r="D5637" i="10"/>
  <c r="D5638" i="10"/>
  <c r="D5639" i="10"/>
  <c r="D5640" i="10"/>
  <c r="D5641" i="10"/>
  <c r="D5642" i="10"/>
  <c r="D5643" i="10"/>
  <c r="D5644" i="10"/>
  <c r="D5645" i="10"/>
  <c r="D5646" i="10"/>
  <c r="D5647" i="10"/>
  <c r="D5648" i="10"/>
  <c r="D5649" i="10"/>
  <c r="D5650" i="10"/>
  <c r="D5651" i="10"/>
  <c r="D5652" i="10"/>
  <c r="D5653" i="10"/>
  <c r="D5654" i="10"/>
  <c r="D5655" i="10"/>
  <c r="D5656" i="10"/>
  <c r="D5657" i="10"/>
  <c r="D5658" i="10"/>
  <c r="D5659" i="10"/>
  <c r="D5660" i="10"/>
  <c r="D5661" i="10"/>
  <c r="D5662" i="10"/>
  <c r="D5663" i="10"/>
  <c r="D5664" i="10"/>
  <c r="D5665" i="10"/>
  <c r="D5666" i="10"/>
  <c r="D5667" i="10"/>
  <c r="D5668" i="10"/>
  <c r="D5669" i="10"/>
  <c r="D5670" i="10"/>
  <c r="D5671" i="10"/>
  <c r="D5672" i="10"/>
  <c r="D5673" i="10"/>
  <c r="D5674" i="10"/>
  <c r="D5675" i="10"/>
  <c r="D5676" i="10"/>
  <c r="D5677" i="10"/>
  <c r="D5678" i="10"/>
  <c r="D5679" i="10"/>
  <c r="D5680" i="10"/>
  <c r="D5681" i="10"/>
  <c r="D5682" i="10"/>
  <c r="D5683" i="10"/>
  <c r="D5684" i="10"/>
  <c r="D5685" i="10"/>
  <c r="D5686" i="10"/>
  <c r="D5687" i="10"/>
  <c r="D5688" i="10"/>
  <c r="D5689" i="10"/>
  <c r="D5690" i="10"/>
  <c r="D5691" i="10"/>
  <c r="D5692" i="10"/>
  <c r="D5693" i="10"/>
  <c r="D5694" i="10"/>
  <c r="D5695" i="10"/>
  <c r="D5696" i="10"/>
  <c r="D5697" i="10"/>
  <c r="D5698" i="10"/>
  <c r="D5699" i="10"/>
  <c r="D5700" i="10"/>
  <c r="D5701" i="10"/>
  <c r="D5702" i="10"/>
  <c r="D5703" i="10"/>
  <c r="D5704" i="10"/>
  <c r="D5705" i="10"/>
  <c r="D5706" i="10"/>
  <c r="D5707" i="10"/>
  <c r="D5708" i="10"/>
  <c r="D5709" i="10"/>
  <c r="D5710" i="10"/>
  <c r="D5711" i="10"/>
  <c r="D5712" i="10"/>
  <c r="D5713" i="10"/>
  <c r="D5714" i="10"/>
  <c r="D5715" i="10"/>
  <c r="D5716" i="10"/>
  <c r="D5717" i="10"/>
  <c r="D5718" i="10"/>
  <c r="D5719" i="10"/>
  <c r="D5720" i="10"/>
  <c r="D5721" i="10"/>
  <c r="D5722" i="10"/>
  <c r="D5723" i="10"/>
  <c r="D5724" i="10"/>
  <c r="D5725" i="10"/>
  <c r="D5726" i="10"/>
  <c r="D5727" i="10"/>
  <c r="D5728" i="10"/>
  <c r="D5729" i="10"/>
  <c r="D5730" i="10"/>
  <c r="D5731" i="10"/>
  <c r="D5732" i="10"/>
  <c r="D5733" i="10"/>
  <c r="D5734" i="10"/>
  <c r="D5735" i="10"/>
  <c r="D5736" i="10"/>
  <c r="D5737" i="10"/>
  <c r="D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F2" i="10"/>
  <c r="K3" i="10" l="1"/>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517" i="10"/>
  <c r="K519" i="10"/>
  <c r="K520" i="10"/>
  <c r="K522" i="10"/>
  <c r="K523" i="10"/>
  <c r="K524" i="10"/>
  <c r="K525" i="10"/>
  <c r="K527" i="10"/>
  <c r="K528" i="10"/>
  <c r="K530" i="10"/>
  <c r="K531" i="10"/>
  <c r="K532" i="10"/>
  <c r="K534" i="10"/>
  <c r="K535" i="10"/>
  <c r="K536" i="10"/>
  <c r="K538" i="10"/>
  <c r="K539" i="10"/>
  <c r="K540" i="10"/>
  <c r="K541" i="10"/>
  <c r="K543" i="10"/>
  <c r="K544" i="10"/>
  <c r="K545" i="10"/>
  <c r="K547" i="10"/>
  <c r="K548" i="10"/>
  <c r="K549" i="10"/>
  <c r="K551" i="10"/>
  <c r="K552" i="10"/>
  <c r="K553" i="10"/>
  <c r="K554" i="10"/>
  <c r="K556" i="10"/>
  <c r="K557" i="10"/>
  <c r="K558" i="10"/>
  <c r="K559" i="10"/>
  <c r="K561" i="10"/>
  <c r="K562" i="10"/>
  <c r="K564" i="10"/>
  <c r="K565" i="10"/>
  <c r="K566" i="10"/>
  <c r="K567" i="10"/>
  <c r="K569" i="10"/>
  <c r="K570" i="10"/>
  <c r="K571" i="10"/>
  <c r="K573" i="10"/>
  <c r="K574" i="10"/>
  <c r="K575" i="10"/>
  <c r="K577" i="10"/>
  <c r="K578" i="10"/>
  <c r="K579" i="10"/>
  <c r="K581" i="10"/>
  <c r="K582" i="10"/>
  <c r="K583" i="10"/>
  <c r="K584" i="10"/>
  <c r="K586" i="10"/>
  <c r="K587" i="10"/>
  <c r="K588" i="10"/>
  <c r="K590" i="10"/>
  <c r="K591" i="10"/>
  <c r="K592" i="10"/>
  <c r="K594" i="10"/>
  <c r="K595" i="10"/>
  <c r="K596" i="10"/>
  <c r="K598" i="10"/>
  <c r="K599" i="10"/>
  <c r="K600" i="10"/>
  <c r="K601" i="10"/>
  <c r="K603" i="10"/>
  <c r="K604" i="10"/>
  <c r="K605" i="10"/>
  <c r="K606" i="10"/>
  <c r="K607" i="10"/>
  <c r="K608" i="10"/>
  <c r="K609" i="10"/>
  <c r="K610" i="10"/>
  <c r="K611" i="10"/>
  <c r="K612" i="10"/>
  <c r="K613" i="10"/>
  <c r="K614" i="10"/>
  <c r="K615" i="10"/>
  <c r="K616" i="10"/>
  <c r="K617" i="10"/>
  <c r="K618" i="10"/>
  <c r="K619" i="10"/>
  <c r="K620" i="10"/>
  <c r="K621" i="10"/>
  <c r="K623" i="10"/>
  <c r="K624" i="10"/>
  <c r="K625" i="10"/>
  <c r="K627" i="10"/>
  <c r="K628" i="10"/>
  <c r="K629" i="10"/>
  <c r="K630" i="10"/>
  <c r="K632" i="10"/>
  <c r="K633" i="10"/>
  <c r="K634" i="10"/>
  <c r="K636" i="10"/>
  <c r="K637" i="10"/>
  <c r="K639" i="10"/>
  <c r="K640" i="10"/>
  <c r="K641" i="10"/>
  <c r="K643" i="10"/>
  <c r="K644" i="10"/>
  <c r="K645" i="10"/>
  <c r="K646" i="10"/>
  <c r="K648" i="10"/>
  <c r="K649" i="10"/>
  <c r="K650" i="10"/>
  <c r="K652" i="10"/>
  <c r="K653" i="10"/>
  <c r="K654" i="10"/>
  <c r="K655" i="10"/>
  <c r="K657" i="10"/>
  <c r="K658" i="10"/>
  <c r="K659" i="10"/>
  <c r="K660" i="10"/>
  <c r="K662" i="10"/>
  <c r="K663" i="10"/>
  <c r="K664" i="10"/>
  <c r="K666" i="10"/>
  <c r="K667" i="10"/>
  <c r="K668" i="10"/>
  <c r="K670" i="10"/>
  <c r="K671" i="10"/>
  <c r="K672" i="10"/>
  <c r="K674" i="10"/>
  <c r="K675" i="10"/>
  <c r="K676" i="10"/>
  <c r="K678" i="10"/>
  <c r="K679" i="10"/>
  <c r="K680" i="10"/>
  <c r="K682" i="10"/>
  <c r="K683" i="10"/>
  <c r="K684" i="10"/>
  <c r="K685" i="10"/>
  <c r="K687" i="10"/>
  <c r="K688" i="10"/>
  <c r="K689" i="10"/>
  <c r="K690" i="10"/>
  <c r="K692" i="10"/>
  <c r="K693" i="10"/>
  <c r="K694" i="10"/>
  <c r="K695" i="10"/>
  <c r="K697" i="10"/>
  <c r="K698" i="10"/>
  <c r="K699" i="10"/>
  <c r="K701" i="10"/>
  <c r="K702" i="10"/>
  <c r="K704" i="10"/>
  <c r="K705" i="10"/>
  <c r="K707" i="10"/>
  <c r="K708" i="10"/>
  <c r="K709" i="10"/>
  <c r="K711" i="10"/>
  <c r="K712" i="10"/>
  <c r="K713" i="10"/>
  <c r="K714" i="10"/>
  <c r="K716" i="10"/>
  <c r="K717" i="10"/>
  <c r="K718" i="10"/>
  <c r="K719" i="10"/>
  <c r="K721" i="10"/>
  <c r="K722" i="10"/>
  <c r="K723" i="10"/>
  <c r="K725" i="10"/>
  <c r="K726" i="10"/>
  <c r="K727" i="10"/>
  <c r="K728" i="10"/>
  <c r="K730"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8" i="10"/>
  <c r="K521" i="10"/>
  <c r="K526" i="10"/>
  <c r="K529" i="10"/>
  <c r="K533" i="10"/>
  <c r="K537" i="10"/>
  <c r="K542" i="10"/>
  <c r="K546" i="10"/>
  <c r="K550" i="10"/>
  <c r="K555" i="10"/>
  <c r="K560" i="10"/>
  <c r="K563" i="10"/>
  <c r="K568" i="10"/>
  <c r="K572" i="10"/>
  <c r="K576" i="10"/>
  <c r="K580" i="10"/>
  <c r="K585" i="10"/>
  <c r="K589" i="10"/>
  <c r="K593" i="10"/>
  <c r="K597" i="10"/>
  <c r="K602" i="10"/>
  <c r="K622" i="10"/>
  <c r="K626" i="10"/>
  <c r="K631" i="10"/>
  <c r="K635" i="10"/>
  <c r="K638" i="10"/>
  <c r="K642" i="10"/>
  <c r="K647" i="10"/>
  <c r="K651" i="10"/>
  <c r="K656" i="10"/>
  <c r="K661" i="10"/>
  <c r="K665" i="10"/>
  <c r="K669" i="10"/>
  <c r="K673" i="10"/>
  <c r="K677" i="10"/>
  <c r="K681" i="10"/>
  <c r="K686" i="10"/>
  <c r="K691" i="10"/>
  <c r="K696" i="10"/>
  <c r="K700" i="10"/>
  <c r="K703" i="10"/>
  <c r="K706" i="10"/>
  <c r="K710" i="10"/>
  <c r="K715" i="10"/>
  <c r="K720" i="10"/>
  <c r="K724" i="10"/>
  <c r="K729"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2005" i="10"/>
  <c r="K2007" i="10"/>
  <c r="K2008" i="10"/>
  <c r="K2010" i="10"/>
  <c r="K2011" i="10"/>
  <c r="K2012" i="10"/>
  <c r="K2014" i="10"/>
  <c r="K2015" i="10"/>
  <c r="K2017" i="10"/>
  <c r="K2018" i="10"/>
  <c r="K2020" i="10"/>
  <c r="K2021" i="10"/>
  <c r="K2023" i="10"/>
  <c r="K2025" i="10"/>
  <c r="K2026" i="10"/>
  <c r="K2027" i="10"/>
  <c r="K2029" i="10"/>
  <c r="K2030" i="10"/>
  <c r="K2031" i="10"/>
  <c r="K2033" i="10"/>
  <c r="K2035" i="10"/>
  <c r="K2036" i="10"/>
  <c r="K2038" i="10"/>
  <c r="K2040" i="10"/>
  <c r="K2041" i="10"/>
  <c r="K2043" i="10"/>
  <c r="K2044" i="10"/>
  <c r="K2046" i="10"/>
  <c r="K2047" i="10"/>
  <c r="K2049" i="10"/>
  <c r="K2050" i="10"/>
  <c r="K2052" i="10"/>
  <c r="K2053" i="10"/>
  <c r="K2055" i="10"/>
  <c r="K2056" i="10"/>
  <c r="K2058" i="10"/>
  <c r="K2059" i="10"/>
  <c r="K2060" i="10"/>
  <c r="K2062" i="10"/>
  <c r="K2064" i="10"/>
  <c r="K2065" i="10"/>
  <c r="K2067" i="10"/>
  <c r="K2068" i="10"/>
  <c r="K2070" i="10"/>
  <c r="K2071" i="10"/>
  <c r="K2073" i="10"/>
  <c r="K2074" i="10"/>
  <c r="K2076" i="10"/>
  <c r="K2077" i="10"/>
  <c r="K2079" i="10"/>
  <c r="K2080" i="10"/>
  <c r="K2082" i="10"/>
  <c r="K2084" i="10"/>
  <c r="K2085" i="10"/>
  <c r="K2087" i="10"/>
  <c r="K2088" i="10"/>
  <c r="K2090" i="10"/>
  <c r="K2091" i="10"/>
  <c r="K2093" i="10"/>
  <c r="K2094" i="10"/>
  <c r="K2096" i="10"/>
  <c r="K2097" i="10"/>
  <c r="K2099" i="10"/>
  <c r="K2100" i="10"/>
  <c r="K2102" i="10"/>
  <c r="K2103" i="10"/>
  <c r="K2105" i="10"/>
  <c r="K2106" i="10"/>
  <c r="K2108" i="10"/>
  <c r="K2109" i="10"/>
  <c r="K2111" i="10"/>
  <c r="K2112" i="10"/>
  <c r="K2114" i="10"/>
  <c r="K2115" i="10"/>
  <c r="K2117" i="10"/>
  <c r="K2118" i="10"/>
  <c r="K2120" i="10"/>
  <c r="K2121" i="10"/>
  <c r="K2123" i="10"/>
  <c r="K2125" i="10"/>
  <c r="K2126" i="10"/>
  <c r="K2128" i="10"/>
  <c r="K2129" i="10"/>
  <c r="K2131" i="10"/>
  <c r="K2132" i="10"/>
  <c r="K2134" i="10"/>
  <c r="K2135" i="10"/>
  <c r="K2137" i="10"/>
  <c r="K2138" i="10"/>
  <c r="K2140" i="10"/>
  <c r="K2141" i="10"/>
  <c r="K2143" i="10"/>
  <c r="K2144" i="10"/>
  <c r="K2146" i="10"/>
  <c r="K2147" i="10"/>
  <c r="K2149" i="10"/>
  <c r="K2150" i="10"/>
  <c r="K2152" i="10"/>
  <c r="K2153" i="10"/>
  <c r="K2155" i="10"/>
  <c r="K2156" i="10"/>
  <c r="K2158" i="10"/>
  <c r="K2159" i="10"/>
  <c r="K2161" i="10"/>
  <c r="K2163" i="10"/>
  <c r="K2164" i="10"/>
  <c r="K2166" i="10"/>
  <c r="K2167" i="10"/>
  <c r="K2169" i="10"/>
  <c r="K2171" i="10"/>
  <c r="K2172" i="10"/>
  <c r="K2174" i="10"/>
  <c r="K2175" i="10"/>
  <c r="K2177" i="10"/>
  <c r="K2178" i="10"/>
  <c r="K2180" i="10"/>
  <c r="K2181" i="10"/>
  <c r="K2183" i="10"/>
  <c r="K2184" i="10"/>
  <c r="K2186" i="10"/>
  <c r="K2187" i="10"/>
  <c r="K2189" i="10"/>
  <c r="K2190" i="10"/>
  <c r="K2192" i="10"/>
  <c r="K2194" i="10"/>
  <c r="K2195" i="10"/>
  <c r="K2197" i="10"/>
  <c r="K2198" i="10"/>
  <c r="K2200" i="10"/>
  <c r="K2201" i="10"/>
  <c r="K2203" i="10"/>
  <c r="K2204" i="10"/>
  <c r="K2206" i="10"/>
  <c r="K2207" i="10"/>
  <c r="K2209" i="10"/>
  <c r="K2210" i="10"/>
  <c r="K2212" i="10"/>
  <c r="K2213" i="10"/>
  <c r="K2215" i="10"/>
  <c r="K2216" i="10"/>
  <c r="K2218" i="10"/>
  <c r="K2219" i="10"/>
  <c r="K2221" i="10"/>
  <c r="K2222" i="10"/>
  <c r="K2224" i="10"/>
  <c r="K2225" i="10"/>
  <c r="K2227" i="10"/>
  <c r="K2229" i="10"/>
  <c r="K2230" i="10"/>
  <c r="K2232" i="10"/>
  <c r="K2233" i="10"/>
  <c r="K2235" i="10"/>
  <c r="K2236" i="10"/>
  <c r="K2238" i="10"/>
  <c r="K2239" i="10"/>
  <c r="K2240" i="10"/>
  <c r="K2242" i="10"/>
  <c r="K2244" i="10"/>
  <c r="K2245" i="10"/>
  <c r="K2247" i="10"/>
  <c r="K2249" i="10"/>
  <c r="K2250" i="10"/>
  <c r="K2252" i="10"/>
  <c r="K2253" i="10"/>
  <c r="K2255" i="10"/>
  <c r="K2256" i="10"/>
  <c r="K2258" i="10"/>
  <c r="K2259" i="10"/>
  <c r="K2261" i="10"/>
  <c r="K2262" i="10"/>
  <c r="K2264" i="10"/>
  <c r="K2265" i="10"/>
  <c r="K2267" i="10"/>
  <c r="K2268" i="10"/>
  <c r="K2270" i="10"/>
  <c r="K2271" i="10"/>
  <c r="K2273" i="10"/>
  <c r="K2274" i="10"/>
  <c r="K2276" i="10"/>
  <c r="K2277" i="10"/>
  <c r="K2279" i="10"/>
  <c r="K2280" i="10"/>
  <c r="K2282" i="10"/>
  <c r="K2284" i="10"/>
  <c r="K2285" i="10"/>
  <c r="K2287" i="10"/>
  <c r="K2288" i="10"/>
  <c r="K2290" i="10"/>
  <c r="K2291" i="10"/>
  <c r="K2293" i="10"/>
  <c r="K2294" i="10"/>
  <c r="K2296" i="10"/>
  <c r="K2297" i="10"/>
  <c r="K2299" i="10"/>
  <c r="K2300" i="10"/>
  <c r="K2302" i="10"/>
  <c r="K2303" i="10"/>
  <c r="K2305" i="10"/>
  <c r="K2306" i="10"/>
  <c r="K2308" i="10"/>
  <c r="K2309" i="10"/>
  <c r="K2311" i="10"/>
  <c r="K2312" i="10"/>
  <c r="K2314" i="10"/>
  <c r="K2315" i="10"/>
  <c r="K2317" i="10"/>
  <c r="K2318" i="10"/>
  <c r="K2320" i="10"/>
  <c r="K2321" i="10"/>
  <c r="K2322" i="10"/>
  <c r="K2324" i="10"/>
  <c r="K2325" i="10"/>
  <c r="K2327" i="10"/>
  <c r="K2328" i="10"/>
  <c r="K2329" i="10"/>
  <c r="K2331" i="10"/>
  <c r="K2332" i="10"/>
  <c r="K2334" i="10"/>
  <c r="K2335" i="10"/>
  <c r="K2337" i="10"/>
  <c r="K2338" i="10"/>
  <c r="K2340" i="10"/>
  <c r="K2341" i="10"/>
  <c r="K2343" i="10"/>
  <c r="K2345" i="10"/>
  <c r="K2346" i="10"/>
  <c r="K2348" i="10"/>
  <c r="K2349" i="10"/>
  <c r="K2351" i="10"/>
  <c r="K2352" i="10"/>
  <c r="K2354" i="10"/>
  <c r="K2355" i="10"/>
  <c r="K2357" i="10"/>
  <c r="K2358" i="10"/>
  <c r="K2360" i="10"/>
  <c r="K2361" i="10"/>
  <c r="K2363" i="10"/>
  <c r="K2365" i="10"/>
  <c r="K2366" i="10"/>
  <c r="K2368" i="10"/>
  <c r="K2369" i="10"/>
  <c r="K2370" i="10"/>
  <c r="K2371" i="10"/>
  <c r="K2372" i="10"/>
  <c r="K2373" i="10"/>
  <c r="K2374" i="10"/>
  <c r="K2375" i="10"/>
  <c r="K2376" i="10"/>
  <c r="K2377" i="10"/>
  <c r="K2378" i="10"/>
  <c r="K2379" i="10"/>
  <c r="K2380" i="10"/>
  <c r="K2381" i="10"/>
  <c r="K2382" i="10"/>
  <c r="K2383" i="10"/>
  <c r="K2384" i="10"/>
  <c r="K2385" i="10"/>
  <c r="K2386" i="10"/>
  <c r="K2387" i="10"/>
  <c r="K2388" i="10"/>
  <c r="K2389" i="10"/>
  <c r="K2390" i="10"/>
  <c r="K2391" i="10"/>
  <c r="K2392" i="10"/>
  <c r="K2393" i="10"/>
  <c r="K2394" i="10"/>
  <c r="K2395" i="10"/>
  <c r="K2396" i="10"/>
  <c r="K2397" i="10"/>
  <c r="K2398" i="10"/>
  <c r="K2399" i="10"/>
  <c r="K2400" i="10"/>
  <c r="K2401" i="10"/>
  <c r="K2402" i="10"/>
  <c r="K2403" i="10"/>
  <c r="K2404" i="10"/>
  <c r="K2405" i="10"/>
  <c r="K2406" i="10"/>
  <c r="K2407" i="10"/>
  <c r="K2408" i="10"/>
  <c r="K2409" i="10"/>
  <c r="K2410" i="10"/>
  <c r="K2411" i="10"/>
  <c r="K2412" i="10"/>
  <c r="K2413" i="10"/>
  <c r="K2414" i="10"/>
  <c r="K2415" i="10"/>
  <c r="K2416" i="10"/>
  <c r="K2417" i="10"/>
  <c r="K2418" i="10"/>
  <c r="K2419" i="10"/>
  <c r="K2420" i="10"/>
  <c r="K2421" i="10"/>
  <c r="K2422" i="10"/>
  <c r="K2423" i="10"/>
  <c r="K2424" i="10"/>
  <c r="K2425" i="10"/>
  <c r="K2426" i="10"/>
  <c r="K2427" i="10"/>
  <c r="K2428" i="10"/>
  <c r="K2429" i="10"/>
  <c r="K2430" i="10"/>
  <c r="K2431" i="10"/>
  <c r="K2432" i="10"/>
  <c r="K2433" i="10"/>
  <c r="K2434" i="10"/>
  <c r="K2435" i="10"/>
  <c r="K2436" i="10"/>
  <c r="K2437" i="10"/>
  <c r="K2438" i="10"/>
  <c r="K2439" i="10"/>
  <c r="K2440" i="10"/>
  <c r="K2441" i="10"/>
  <c r="K2442" i="10"/>
  <c r="K2443" i="10"/>
  <c r="K2444" i="10"/>
  <c r="K2445" i="10"/>
  <c r="K2446" i="10"/>
  <c r="K2447" i="10"/>
  <c r="K2448" i="10"/>
  <c r="K2449" i="10"/>
  <c r="K2450" i="10"/>
  <c r="K2451" i="10"/>
  <c r="K2452" i="10"/>
  <c r="K2453" i="10"/>
  <c r="K2454" i="10"/>
  <c r="K2455" i="10"/>
  <c r="K2456" i="10"/>
  <c r="K2457" i="10"/>
  <c r="K2458" i="10"/>
  <c r="K2459" i="10"/>
  <c r="K2460" i="10"/>
  <c r="K2461" i="10"/>
  <c r="K2462" i="10"/>
  <c r="K2463" i="10"/>
  <c r="K2464" i="10"/>
  <c r="K2465" i="10"/>
  <c r="K2466" i="10"/>
  <c r="K2467" i="10"/>
  <c r="K2468" i="10"/>
  <c r="K2469" i="10"/>
  <c r="K2470" i="10"/>
  <c r="K2472" i="10"/>
  <c r="K2473" i="10"/>
  <c r="K2474" i="10"/>
  <c r="K2476" i="10"/>
  <c r="K2477" i="10"/>
  <c r="K2478" i="10"/>
  <c r="K2480" i="10"/>
  <c r="K2481" i="10"/>
  <c r="K2483" i="10"/>
  <c r="K2484" i="10"/>
  <c r="K2485" i="10"/>
  <c r="K2487" i="10"/>
  <c r="K2488" i="10"/>
  <c r="K2490" i="10"/>
  <c r="K2491" i="10"/>
  <c r="K2493" i="10"/>
  <c r="K2494" i="10"/>
  <c r="K2496" i="10"/>
  <c r="K2497" i="10"/>
  <c r="K2499" i="10"/>
  <c r="K2500" i="10"/>
  <c r="K2502" i="10"/>
  <c r="K2503" i="10"/>
  <c r="K2505" i="10"/>
  <c r="K2506" i="10"/>
  <c r="K2507" i="10"/>
  <c r="K2509" i="10"/>
  <c r="K2510" i="10"/>
  <c r="K2512" i="10"/>
  <c r="K2513" i="10"/>
  <c r="K2515" i="10"/>
  <c r="K2516" i="10"/>
  <c r="K2518" i="10"/>
  <c r="K2519" i="10"/>
  <c r="K2521" i="10"/>
  <c r="K2522" i="10"/>
  <c r="K2524" i="10"/>
  <c r="K2525" i="10"/>
  <c r="K2527" i="10"/>
  <c r="K2529" i="10"/>
  <c r="K2530" i="10"/>
  <c r="K2532" i="10"/>
  <c r="K2533" i="10"/>
  <c r="K2535" i="10"/>
  <c r="K2537" i="10"/>
  <c r="K2538" i="10"/>
  <c r="K2540" i="10"/>
  <c r="K2541" i="10"/>
  <c r="K2543" i="10"/>
  <c r="K2545" i="10"/>
  <c r="K2547" i="10"/>
  <c r="K2548" i="10"/>
  <c r="K2550" i="10"/>
  <c r="K2552" i="10"/>
  <c r="K2554" i="10"/>
  <c r="K2555" i="10"/>
  <c r="K2557" i="10"/>
  <c r="K2559" i="10"/>
  <c r="K2561" i="10"/>
  <c r="K2563" i="10"/>
  <c r="K2565" i="10"/>
  <c r="K2567" i="10"/>
  <c r="K2568" i="10"/>
  <c r="K2570" i="10"/>
  <c r="K2572" i="10"/>
  <c r="K2574" i="10"/>
  <c r="K2575" i="10"/>
  <c r="K2577" i="10"/>
  <c r="K2579" i="10"/>
  <c r="K2581" i="10"/>
  <c r="K2583" i="10"/>
  <c r="K2585" i="10"/>
  <c r="K2587" i="10"/>
  <c r="K2589" i="10"/>
  <c r="K2590" i="10"/>
  <c r="K2592" i="10"/>
  <c r="K2594" i="10"/>
  <c r="K2596" i="10"/>
  <c r="K2598" i="10"/>
  <c r="K2600" i="10"/>
  <c r="K2602" i="10"/>
  <c r="K2604" i="10"/>
  <c r="K2606" i="10"/>
  <c r="K2608" i="10"/>
  <c r="K2610" i="10"/>
  <c r="K2612" i="10"/>
  <c r="K2614" i="10"/>
  <c r="K2616" i="10"/>
  <c r="K2617" i="10"/>
  <c r="K2619" i="10"/>
  <c r="K2621" i="10"/>
  <c r="K2623" i="10"/>
  <c r="K2625" i="10"/>
  <c r="K2627" i="10"/>
  <c r="K2628" i="10"/>
  <c r="K2630" i="10"/>
  <c r="K2632" i="10"/>
  <c r="K2634" i="10"/>
  <c r="K2635" i="10"/>
  <c r="K2637" i="10"/>
  <c r="K2639" i="10"/>
  <c r="K2641" i="10"/>
  <c r="K2643" i="10"/>
  <c r="K2645" i="10"/>
  <c r="K2647" i="10"/>
  <c r="K2649" i="10"/>
  <c r="K2651" i="10"/>
  <c r="K2652" i="10"/>
  <c r="K2654" i="10"/>
  <c r="K2656" i="10"/>
  <c r="K2657" i="10"/>
  <c r="K2659" i="10"/>
  <c r="K2661" i="10"/>
  <c r="K2663" i="10"/>
  <c r="K2665" i="10"/>
  <c r="K2667" i="10"/>
  <c r="K2669" i="10"/>
  <c r="K2670" i="10"/>
  <c r="K2673" i="10"/>
  <c r="K2675" i="10"/>
  <c r="K2677" i="10"/>
  <c r="K2679" i="10"/>
  <c r="K3195" i="10"/>
  <c r="K3201" i="10"/>
  <c r="K3204" i="10"/>
  <c r="K3207" i="10"/>
  <c r="K3209" i="10"/>
  <c r="K3212" i="10"/>
  <c r="K3215" i="10"/>
  <c r="K3217" i="10"/>
  <c r="K3378" i="10"/>
  <c r="K3381" i="10"/>
  <c r="K3384" i="10"/>
  <c r="K3387" i="10"/>
  <c r="K3390" i="10"/>
  <c r="K3393" i="10"/>
  <c r="K3396" i="10"/>
  <c r="K3399" i="10"/>
  <c r="K3402" i="10"/>
  <c r="K3404" i="10"/>
  <c r="K3407" i="10"/>
  <c r="K3410" i="10"/>
  <c r="K3413" i="10"/>
  <c r="K3416" i="10"/>
  <c r="K3419" i="10"/>
  <c r="K3422" i="10"/>
  <c r="K3424" i="10"/>
  <c r="K3428" i="10"/>
  <c r="K3430" i="10"/>
  <c r="K3433" i="10"/>
  <c r="K3435" i="10"/>
  <c r="K3438" i="10"/>
  <c r="K3441" i="10"/>
  <c r="K3444" i="10"/>
  <c r="K3447" i="10"/>
  <c r="K3450" i="10"/>
  <c r="K3452" i="10"/>
  <c r="K3455" i="10"/>
  <c r="K3458" i="10"/>
  <c r="K3461" i="10"/>
  <c r="K3464" i="10"/>
  <c r="K3467" i="10"/>
  <c r="K3470" i="10"/>
  <c r="K3473" i="10"/>
  <c r="K3476" i="10"/>
  <c r="K3479" i="10"/>
  <c r="K3482" i="10"/>
  <c r="K3484" i="10"/>
  <c r="K3487" i="10"/>
  <c r="K3490" i="10"/>
  <c r="K3493" i="10"/>
  <c r="K3496" i="10"/>
  <c r="K3499" i="10"/>
  <c r="K3501" i="10"/>
  <c r="K3503" i="10"/>
  <c r="K3506" i="10"/>
  <c r="K3509" i="10"/>
  <c r="K3511" i="10"/>
  <c r="K3513" i="10"/>
  <c r="K3516" i="10"/>
  <c r="K3518" i="10"/>
  <c r="K3520" i="10"/>
  <c r="K3523" i="10"/>
  <c r="K3526" i="10"/>
  <c r="K3528" i="10"/>
  <c r="K3531" i="10"/>
  <c r="K3533" i="10"/>
  <c r="K3535" i="10"/>
  <c r="K3537" i="10"/>
  <c r="K3539" i="10"/>
  <c r="K3541" i="10"/>
  <c r="K3543" i="10"/>
  <c r="K3545" i="10"/>
  <c r="K3547" i="10"/>
  <c r="K3549" i="10"/>
  <c r="K3551" i="10"/>
  <c r="K3554" i="10"/>
  <c r="K3556" i="10"/>
  <c r="K3558" i="10"/>
  <c r="K3560" i="10"/>
  <c r="K3562" i="10"/>
  <c r="K3565" i="10"/>
  <c r="K3567" i="10"/>
  <c r="K3569" i="10"/>
  <c r="K3571" i="10"/>
  <c r="K3573" i="10"/>
  <c r="K3575" i="10"/>
  <c r="K3577" i="10"/>
  <c r="K3579" i="10"/>
  <c r="K3580" i="10"/>
  <c r="K3582" i="10"/>
  <c r="K3584" i="10"/>
  <c r="K3586" i="10"/>
  <c r="K3588" i="10"/>
  <c r="K3590" i="10"/>
  <c r="K3592" i="10"/>
  <c r="K3594" i="10"/>
  <c r="K3595" i="10"/>
  <c r="K3597" i="10"/>
  <c r="K3599" i="10"/>
  <c r="K3601" i="10"/>
  <c r="K3603" i="10"/>
  <c r="K3605" i="10"/>
  <c r="K3607" i="10"/>
  <c r="K3609" i="10"/>
  <c r="K3611" i="10"/>
  <c r="K3613" i="10"/>
  <c r="K3615" i="10"/>
  <c r="K3617" i="10"/>
  <c r="K3619" i="10"/>
  <c r="K3621" i="10"/>
  <c r="K3623" i="10"/>
  <c r="K3625" i="10"/>
  <c r="K3627" i="10"/>
  <c r="K3629" i="10"/>
  <c r="K3630" i="10"/>
  <c r="K3632" i="10"/>
  <c r="K3634" i="10"/>
  <c r="K3636" i="10"/>
  <c r="K3638" i="10"/>
  <c r="K3640" i="10"/>
  <c r="K3643" i="10"/>
  <c r="K3645" i="10"/>
  <c r="K3647" i="10"/>
  <c r="K3649" i="10"/>
  <c r="K3651" i="10"/>
  <c r="K3653" i="10"/>
  <c r="K3654" i="10"/>
  <c r="K3656" i="10"/>
  <c r="K3658" i="10"/>
  <c r="K3660" i="10"/>
  <c r="K3662" i="10"/>
  <c r="K3664" i="10"/>
  <c r="K3666" i="10"/>
  <c r="K3668" i="10"/>
  <c r="K3670" i="10"/>
  <c r="K3672" i="10"/>
  <c r="K3674" i="10"/>
  <c r="K3676" i="10"/>
  <c r="K3679" i="10"/>
  <c r="K3681" i="10"/>
  <c r="K3683" i="10"/>
  <c r="K3685" i="10"/>
  <c r="K3688" i="10"/>
  <c r="K3692" i="10"/>
  <c r="K3695" i="10"/>
  <c r="K3698" i="10"/>
  <c r="K3701" i="10"/>
  <c r="K3704" i="10"/>
  <c r="K3707" i="10"/>
  <c r="K3710" i="10"/>
  <c r="K3713" i="10"/>
  <c r="K3716" i="10"/>
  <c r="K3719" i="10"/>
  <c r="K3722" i="10"/>
  <c r="K3724" i="10"/>
  <c r="K3726" i="10"/>
  <c r="K3728" i="10"/>
  <c r="K3731" i="10"/>
  <c r="K3734" i="10"/>
  <c r="K3737" i="10"/>
  <c r="K3740" i="10"/>
  <c r="K3742" i="10"/>
  <c r="K3745" i="10"/>
  <c r="K3747" i="10"/>
  <c r="K3750" i="10"/>
  <c r="K3753" i="10"/>
  <c r="K3755" i="10"/>
  <c r="K3757" i="10"/>
  <c r="K3760" i="10"/>
  <c r="K3762" i="10"/>
  <c r="K3763" i="10"/>
  <c r="K3770" i="10"/>
  <c r="K3772" i="10"/>
  <c r="K3775" i="10"/>
  <c r="K3777" i="10"/>
  <c r="K3779" i="10"/>
  <c r="K3782" i="10"/>
  <c r="K3785" i="10"/>
  <c r="K3786" i="10"/>
  <c r="K3789" i="10"/>
  <c r="K3792" i="10"/>
  <c r="K3795" i="10"/>
  <c r="K3798" i="10"/>
  <c r="K3801" i="10"/>
  <c r="K3803" i="10"/>
  <c r="K3806" i="10"/>
  <c r="K3808" i="10"/>
  <c r="K3812" i="10"/>
  <c r="K3815" i="10"/>
  <c r="K3818" i="10"/>
  <c r="K3820" i="10"/>
  <c r="K3823" i="10"/>
  <c r="K3826" i="10"/>
  <c r="K3828" i="10"/>
  <c r="K3829" i="10"/>
  <c r="K3831" i="10"/>
  <c r="K3833" i="10"/>
  <c r="K3834" i="10"/>
  <c r="K3836" i="10"/>
  <c r="K3838" i="10"/>
  <c r="K3841" i="10"/>
  <c r="K3843" i="10"/>
  <c r="K3845" i="10"/>
  <c r="K3847" i="10"/>
  <c r="K3849" i="10"/>
  <c r="K3851" i="10"/>
  <c r="K3853" i="10"/>
  <c r="K3855" i="10"/>
  <c r="K3857" i="10"/>
  <c r="K3859" i="10"/>
  <c r="K3862" i="10"/>
  <c r="K3864" i="10"/>
  <c r="K3866" i="10"/>
  <c r="K3868" i="10"/>
  <c r="K3870" i="10"/>
  <c r="K3872" i="10"/>
  <c r="K3874" i="10"/>
  <c r="K3876" i="10"/>
  <c r="K3878" i="10"/>
  <c r="K3879" i="10"/>
  <c r="K3882" i="10"/>
  <c r="K3885" i="10"/>
  <c r="K3887" i="10"/>
  <c r="K3889" i="10"/>
  <c r="K3891" i="10"/>
  <c r="K3893" i="10"/>
  <c r="K3895" i="10"/>
  <c r="K3897" i="10"/>
  <c r="K3900" i="10"/>
  <c r="K3903" i="10"/>
  <c r="K3907" i="10"/>
  <c r="K3909" i="10"/>
  <c r="K3912" i="10"/>
  <c r="K3915" i="10"/>
  <c r="K3919" i="10"/>
  <c r="K3922" i="10"/>
  <c r="K3925" i="10"/>
  <c r="K3928" i="10"/>
  <c r="K3932" i="10"/>
  <c r="K3935" i="10"/>
  <c r="K3937" i="10"/>
  <c r="K3940" i="10"/>
  <c r="K3943" i="10"/>
  <c r="K3946" i="10"/>
  <c r="K3951" i="10"/>
  <c r="K3954" i="10"/>
  <c r="K3957" i="10"/>
  <c r="K3960" i="10"/>
  <c r="K3963" i="10"/>
  <c r="K3967" i="10"/>
  <c r="K3970" i="10"/>
  <c r="K3973" i="10"/>
  <c r="K3975" i="10"/>
  <c r="K3978" i="10"/>
  <c r="K3981" i="10"/>
  <c r="K3984" i="10"/>
  <c r="K3986" i="10"/>
  <c r="K3989" i="10"/>
  <c r="K3991" i="10"/>
  <c r="K3994" i="10"/>
  <c r="K3997" i="10"/>
  <c r="K4000" i="10"/>
  <c r="K4003" i="10"/>
  <c r="K4006" i="10"/>
  <c r="K4011" i="10"/>
  <c r="K4014" i="10"/>
  <c r="K4016" i="10"/>
  <c r="K4019" i="10"/>
  <c r="K4022" i="10"/>
  <c r="K4025" i="10"/>
  <c r="K4028" i="10"/>
  <c r="K4032" i="10"/>
  <c r="K4035" i="10"/>
  <c r="K4037" i="10"/>
  <c r="K4040" i="10"/>
  <c r="K4041" i="10"/>
  <c r="K4044" i="10"/>
  <c r="K4047" i="10"/>
  <c r="K4049" i="10"/>
  <c r="K4052" i="10"/>
  <c r="K4055" i="10"/>
  <c r="K4058" i="10"/>
  <c r="K4061" i="10"/>
  <c r="K4064" i="10"/>
  <c r="K4068" i="10"/>
  <c r="K4071" i="10"/>
  <c r="K4073" i="10"/>
  <c r="K4076" i="10"/>
  <c r="K4079" i="10"/>
  <c r="K4083" i="10"/>
  <c r="K4086" i="10"/>
  <c r="K4089" i="10"/>
  <c r="K4092" i="10"/>
  <c r="K4094" i="10"/>
  <c r="K4098" i="10"/>
  <c r="K4101" i="10"/>
  <c r="K4103" i="10"/>
  <c r="K4106" i="10"/>
  <c r="K4109" i="10"/>
  <c r="K4111" i="10"/>
  <c r="K4114" i="10"/>
  <c r="K4117" i="10"/>
  <c r="K4119" i="10"/>
  <c r="K4122" i="10"/>
  <c r="K4125" i="10"/>
  <c r="K4128" i="10"/>
  <c r="K4131" i="10"/>
  <c r="K4135" i="10"/>
  <c r="K4138" i="10"/>
  <c r="K4141" i="10"/>
  <c r="K4146" i="10"/>
  <c r="K4149" i="10"/>
  <c r="K4152" i="10"/>
  <c r="K4155" i="10"/>
  <c r="K4159" i="10"/>
  <c r="K4162" i="10"/>
  <c r="K4165" i="10"/>
  <c r="K4167" i="10"/>
  <c r="K4170" i="10"/>
  <c r="K4174" i="10"/>
  <c r="K4177" i="10"/>
  <c r="K4179" i="10"/>
  <c r="K4182" i="10"/>
  <c r="K4184" i="10"/>
  <c r="K4187" i="10"/>
  <c r="K4190" i="10"/>
  <c r="K4192" i="10"/>
  <c r="K4195" i="10"/>
  <c r="K4199" i="10"/>
  <c r="K4202" i="10"/>
  <c r="K4206" i="10"/>
  <c r="K4209" i="10"/>
  <c r="K4211" i="10"/>
  <c r="K4214" i="10"/>
  <c r="K4217" i="10"/>
  <c r="K4220" i="10"/>
  <c r="K4222" i="10"/>
  <c r="K4225" i="10"/>
  <c r="K4228" i="10"/>
  <c r="K4231" i="10"/>
  <c r="K4234" i="10"/>
  <c r="K4237" i="10"/>
  <c r="K4247" i="10"/>
  <c r="K4250" i="10"/>
  <c r="K4253" i="10"/>
  <c r="K4255" i="10"/>
  <c r="K4258" i="10"/>
  <c r="K4261" i="10"/>
  <c r="K4264" i="10"/>
  <c r="K4267" i="10"/>
  <c r="K4270" i="10"/>
  <c r="K4273" i="10"/>
  <c r="K4276" i="10"/>
  <c r="K4279" i="10"/>
  <c r="K4282" i="10"/>
  <c r="K4287" i="10"/>
  <c r="K4290" i="10"/>
  <c r="K4293" i="10"/>
  <c r="K4295" i="10"/>
  <c r="K4298" i="10"/>
  <c r="K4301" i="10"/>
  <c r="K4303" i="10"/>
  <c r="K4306" i="10"/>
  <c r="K4309" i="10"/>
  <c r="K4312" i="10"/>
  <c r="K4315" i="10"/>
  <c r="K4317" i="10"/>
  <c r="K4320" i="10"/>
  <c r="K4323" i="10"/>
  <c r="K4326" i="10"/>
  <c r="K4329" i="10"/>
  <c r="K4332" i="10"/>
  <c r="K4335" i="10"/>
  <c r="K4338" i="10"/>
  <c r="K4341" i="10"/>
  <c r="K4344" i="10"/>
  <c r="K4347" i="10"/>
  <c r="K4351" i="10"/>
  <c r="K4353" i="10"/>
  <c r="K4357" i="10"/>
  <c r="K4360" i="10"/>
  <c r="K4363" i="10"/>
  <c r="K4365" i="10"/>
  <c r="K4368" i="10"/>
  <c r="K4373" i="10"/>
  <c r="K4376" i="10"/>
  <c r="K4378" i="10"/>
  <c r="K4381" i="10"/>
  <c r="K4384" i="10"/>
  <c r="K4387" i="10"/>
  <c r="K4389" i="10"/>
  <c r="K4392" i="10"/>
  <c r="K4394" i="10"/>
  <c r="K4397" i="10"/>
  <c r="K4400" i="10"/>
  <c r="K4402" i="10"/>
  <c r="K4405" i="10"/>
  <c r="K4407" i="10"/>
  <c r="K4409" i="10"/>
  <c r="K4411" i="10"/>
  <c r="K4412" i="10"/>
  <c r="K4414" i="10"/>
  <c r="K4416" i="10"/>
  <c r="K4419" i="10"/>
  <c r="K4421" i="10"/>
  <c r="K4424" i="10"/>
  <c r="K4426" i="10"/>
  <c r="K4429" i="10"/>
  <c r="K4432" i="10"/>
  <c r="K4435" i="10"/>
  <c r="K4438" i="10"/>
  <c r="K4443" i="10"/>
  <c r="K4446" i="10"/>
  <c r="K4448" i="10"/>
  <c r="K4451" i="10"/>
  <c r="K4454" i="10"/>
  <c r="K4456" i="10"/>
  <c r="K4459" i="10"/>
  <c r="K4462" i="10"/>
  <c r="K4464" i="10"/>
  <c r="K4467" i="10"/>
  <c r="K4470" i="10"/>
  <c r="K4473" i="10"/>
  <c r="K4477" i="10"/>
  <c r="K4480" i="10"/>
  <c r="K4483" i="10"/>
  <c r="K4484" i="10"/>
  <c r="K4487" i="10"/>
  <c r="K4490" i="10"/>
  <c r="K4491" i="10"/>
  <c r="K4496" i="10"/>
  <c r="K4498" i="10"/>
  <c r="K4500" i="10"/>
  <c r="K4503" i="10"/>
  <c r="K4506" i="10"/>
  <c r="K4509" i="10"/>
  <c r="K4512" i="10"/>
  <c r="K4515" i="10"/>
  <c r="K4517" i="10"/>
  <c r="K4520" i="10"/>
  <c r="K4523" i="10"/>
  <c r="K4526" i="10"/>
  <c r="K4528" i="10"/>
  <c r="K4531" i="10"/>
  <c r="K4533" i="10"/>
  <c r="K4536" i="10"/>
  <c r="K4538" i="10"/>
  <c r="K4541" i="10"/>
  <c r="K4543" i="10"/>
  <c r="K4546" i="10"/>
  <c r="K4548" i="10"/>
  <c r="K4551" i="10"/>
  <c r="K4554" i="10"/>
  <c r="K4557" i="10"/>
  <c r="K4560" i="10"/>
  <c r="K4563" i="10"/>
  <c r="K4566" i="10"/>
  <c r="K4569" i="10"/>
  <c r="K4572" i="10"/>
  <c r="K4574" i="10"/>
  <c r="K4577" i="10"/>
  <c r="K4580" i="10"/>
  <c r="K4583" i="10"/>
  <c r="K4587" i="10"/>
  <c r="K4590" i="10"/>
  <c r="K4592" i="10"/>
  <c r="K4595" i="10"/>
  <c r="K4598" i="10"/>
  <c r="K4600" i="10"/>
  <c r="K4603" i="10"/>
  <c r="K4606" i="10"/>
  <c r="K4609" i="10"/>
  <c r="K4611" i="10"/>
  <c r="K4614" i="10"/>
  <c r="K4617" i="10"/>
  <c r="K4620" i="10"/>
  <c r="K4622" i="10"/>
  <c r="K4625" i="10"/>
  <c r="K4628" i="10"/>
  <c r="K4630" i="10"/>
  <c r="K4634" i="10"/>
  <c r="K4637" i="10"/>
  <c r="K4640" i="10"/>
  <c r="K4642" i="10"/>
  <c r="K4645" i="10"/>
  <c r="K4647" i="10"/>
  <c r="K4650" i="10"/>
  <c r="K4653" i="10"/>
  <c r="K4656" i="10"/>
  <c r="K4658" i="10"/>
  <c r="K4661" i="10"/>
  <c r="K4665" i="10"/>
  <c r="K4668" i="10"/>
  <c r="K4671" i="10"/>
  <c r="K4674" i="10"/>
  <c r="K4676" i="10"/>
  <c r="K4679" i="10"/>
  <c r="K4682" i="10"/>
  <c r="K4685" i="10"/>
  <c r="K4688" i="10"/>
  <c r="K4691" i="10"/>
  <c r="K4694" i="10"/>
  <c r="K4696" i="10"/>
  <c r="K4699" i="10"/>
  <c r="K4702" i="10"/>
  <c r="K4705" i="10"/>
  <c r="K4707" i="10"/>
  <c r="K4710" i="10"/>
  <c r="K4713" i="10"/>
  <c r="K4716" i="10"/>
  <c r="K4718" i="10"/>
  <c r="K4721" i="10"/>
  <c r="K4731" i="10"/>
  <c r="K4734" i="10"/>
  <c r="K4736" i="10"/>
  <c r="K4739" i="10"/>
  <c r="K4742" i="10"/>
  <c r="K4747" i="10"/>
  <c r="K4750" i="10"/>
  <c r="K4753" i="10"/>
  <c r="K4756" i="10"/>
  <c r="K4759" i="10"/>
  <c r="K4761" i="10"/>
  <c r="K4764" i="10"/>
  <c r="K4766" i="10"/>
  <c r="K4769" i="10"/>
  <c r="K4772" i="10"/>
  <c r="K4774" i="10"/>
  <c r="K4777" i="10"/>
  <c r="K4780" i="10"/>
  <c r="K4782" i="10"/>
  <c r="K4784" i="10"/>
  <c r="K4787" i="10"/>
  <c r="K4790" i="10"/>
  <c r="K4793" i="10"/>
  <c r="K4796" i="10"/>
  <c r="K4798" i="10"/>
  <c r="K4801" i="10"/>
  <c r="K4804" i="10"/>
  <c r="K4807" i="10"/>
  <c r="K4811" i="10"/>
  <c r="K4814" i="10"/>
  <c r="K4817" i="10"/>
  <c r="K4820" i="10"/>
  <c r="K4822" i="10"/>
  <c r="K4826" i="10"/>
  <c r="K4829" i="10"/>
  <c r="K4832" i="10"/>
  <c r="K4835" i="10"/>
  <c r="K4838" i="10"/>
  <c r="K4841" i="10"/>
  <c r="K4844" i="10"/>
  <c r="K4847" i="10"/>
  <c r="K4850" i="10"/>
  <c r="K4853" i="10"/>
  <c r="K4856" i="10"/>
  <c r="K4859" i="10"/>
  <c r="K4862" i="10"/>
  <c r="K4864" i="10"/>
  <c r="K4866" i="10"/>
  <c r="K4871" i="10"/>
  <c r="K4873" i="10"/>
  <c r="K4876" i="10"/>
  <c r="K4879" i="10"/>
  <c r="K4882" i="10"/>
  <c r="K4884" i="10"/>
  <c r="K4887" i="10"/>
  <c r="K4890" i="10"/>
  <c r="K4893" i="10"/>
  <c r="K4897" i="10"/>
  <c r="K4900" i="10"/>
  <c r="K4903" i="10"/>
  <c r="K4906" i="10"/>
  <c r="K4909" i="10"/>
  <c r="K4914" i="10"/>
  <c r="K4918" i="10"/>
  <c r="K4921" i="10"/>
  <c r="K4923" i="10"/>
  <c r="K4926" i="10"/>
  <c r="K4928" i="10"/>
  <c r="K4931" i="10"/>
  <c r="K4934" i="10"/>
  <c r="K4937" i="10"/>
  <c r="K4940" i="10"/>
  <c r="K4943" i="10"/>
  <c r="K4945" i="10"/>
  <c r="K4948" i="10"/>
  <c r="K4951" i="10"/>
  <c r="K4955" i="10"/>
  <c r="K4959" i="10"/>
  <c r="K4961" i="10"/>
  <c r="K4963" i="10"/>
  <c r="K4965" i="10"/>
  <c r="K4967" i="10"/>
  <c r="K4970" i="10"/>
  <c r="K4973" i="10"/>
  <c r="K4975" i="10"/>
  <c r="K4977" i="10"/>
  <c r="K4980" i="10"/>
  <c r="K4983" i="10"/>
  <c r="K4986" i="10"/>
  <c r="K4989" i="10"/>
  <c r="K4991" i="10"/>
  <c r="K4993" i="10"/>
  <c r="K4996" i="10"/>
  <c r="K5001" i="10"/>
  <c r="K5005" i="10"/>
  <c r="K5009" i="10"/>
  <c r="K5012" i="10"/>
  <c r="K5016" i="10"/>
  <c r="K5019" i="10"/>
  <c r="K5022" i="10"/>
  <c r="K5026" i="10"/>
  <c r="K5029" i="10"/>
  <c r="K5033" i="10"/>
  <c r="K5036" i="10"/>
  <c r="K5039" i="10"/>
  <c r="K5043" i="10"/>
  <c r="K5046" i="10"/>
  <c r="K5049" i="10"/>
  <c r="K5052" i="10"/>
  <c r="K5055" i="10"/>
  <c r="K5058" i="10"/>
  <c r="K5061" i="10"/>
  <c r="K5065" i="10"/>
  <c r="K5068" i="10"/>
  <c r="K5071" i="10"/>
  <c r="K5074" i="10"/>
  <c r="K5077" i="10"/>
  <c r="K5080" i="10"/>
  <c r="K5084" i="10"/>
  <c r="K5087" i="10"/>
  <c r="K5089" i="10"/>
  <c r="K5092" i="10"/>
  <c r="K5095" i="10"/>
  <c r="K5098" i="10"/>
  <c r="K5101" i="10"/>
  <c r="K5104" i="10"/>
  <c r="K5107" i="10"/>
  <c r="K5110" i="10"/>
  <c r="K5111" i="10"/>
  <c r="K5114" i="10"/>
  <c r="K5117" i="10"/>
  <c r="K5120" i="10"/>
  <c r="K5122" i="10"/>
  <c r="K5126" i="10"/>
  <c r="K5129" i="10"/>
  <c r="K5132" i="10"/>
  <c r="K5135" i="10"/>
  <c r="K5139" i="10"/>
  <c r="K5142" i="10"/>
  <c r="K5145" i="10"/>
  <c r="K5148" i="10"/>
  <c r="K5151" i="10"/>
  <c r="K5154" i="10"/>
  <c r="K5157" i="10"/>
  <c r="K5159" i="10"/>
  <c r="K5162" i="10"/>
  <c r="K5165" i="10"/>
  <c r="K5168" i="10"/>
  <c r="K5171" i="10"/>
  <c r="K5174" i="10"/>
  <c r="K5177" i="10"/>
  <c r="K5182" i="10"/>
  <c r="K5185" i="10"/>
  <c r="K5188" i="10"/>
  <c r="K5190" i="10"/>
  <c r="K5193" i="10"/>
  <c r="K5195" i="10"/>
  <c r="K5199" i="10"/>
  <c r="K5203" i="10"/>
  <c r="K5206" i="10"/>
  <c r="K5209" i="10"/>
  <c r="K5212" i="10"/>
  <c r="K5215" i="10"/>
  <c r="K5218" i="10"/>
  <c r="K5221" i="10"/>
  <c r="K5224" i="10"/>
  <c r="K5227" i="10"/>
  <c r="K5230" i="10"/>
  <c r="K5244" i="10"/>
  <c r="K5247" i="10"/>
  <c r="K5250" i="10"/>
  <c r="K5262" i="10"/>
  <c r="K5266" i="10"/>
  <c r="K5268" i="10"/>
  <c r="K5271" i="10"/>
  <c r="K5274" i="10"/>
  <c r="K5277" i="10"/>
  <c r="K5281" i="10"/>
  <c r="K5284" i="10"/>
  <c r="K5289" i="10"/>
  <c r="K5292" i="10"/>
  <c r="K5295" i="10"/>
  <c r="K5298" i="10"/>
  <c r="K5301" i="10"/>
  <c r="K5303" i="10"/>
  <c r="K5306" i="10"/>
  <c r="K5309" i="10"/>
  <c r="K5311" i="10"/>
  <c r="K5314" i="10"/>
  <c r="K5317" i="10"/>
  <c r="K5319" i="10"/>
  <c r="K5322" i="10"/>
  <c r="K5325" i="10"/>
  <c r="K5328" i="10"/>
  <c r="K5331" i="10"/>
  <c r="K5333" i="10"/>
  <c r="K5336" i="10"/>
  <c r="K5339" i="10"/>
  <c r="K5342" i="10"/>
  <c r="K5343" i="10"/>
  <c r="K5346" i="10"/>
  <c r="K5349" i="10"/>
  <c r="K5350" i="10"/>
  <c r="K5353" i="10"/>
  <c r="K5356" i="10"/>
  <c r="K5360" i="10"/>
  <c r="K5363" i="10"/>
  <c r="K5367" i="10"/>
  <c r="K5370" i="10"/>
  <c r="K5373" i="10"/>
  <c r="K5377" i="10"/>
  <c r="K5380" i="10"/>
  <c r="K5383" i="10"/>
  <c r="K5386" i="10"/>
  <c r="K5389" i="10"/>
  <c r="K5392" i="10"/>
  <c r="K5395" i="10"/>
  <c r="K5397" i="10"/>
  <c r="K5400" i="10"/>
  <c r="K5402" i="10"/>
  <c r="K5404" i="10"/>
  <c r="K5407" i="10"/>
  <c r="K5410" i="10"/>
  <c r="K5412" i="10"/>
  <c r="K5416" i="10"/>
  <c r="K5419" i="10"/>
  <c r="K5422" i="10"/>
  <c r="K5426" i="10"/>
  <c r="K5428" i="10"/>
  <c r="K5431" i="10"/>
  <c r="K5434" i="10"/>
  <c r="K5437" i="10"/>
  <c r="K5441" i="10"/>
  <c r="K5444" i="10"/>
  <c r="K5447" i="10"/>
  <c r="K5450" i="10"/>
  <c r="K5453" i="10"/>
  <c r="K5456" i="10"/>
  <c r="K5459" i="10"/>
  <c r="K5462" i="10"/>
  <c r="K5464" i="10"/>
  <c r="K5467" i="10"/>
  <c r="K5469" i="10"/>
  <c r="K5471" i="10"/>
  <c r="K5473" i="10"/>
  <c r="K5475" i="10"/>
  <c r="K5477" i="10"/>
  <c r="K5480" i="10"/>
  <c r="K5482" i="10"/>
  <c r="K5485" i="10"/>
  <c r="K5488" i="10"/>
  <c r="K5491" i="10"/>
  <c r="K5495" i="10"/>
  <c r="K5497" i="10"/>
  <c r="K5499" i="10"/>
  <c r="K5502" i="10"/>
  <c r="K5506" i="10"/>
  <c r="K5509" i="10"/>
  <c r="K5513" i="10"/>
  <c r="K5516" i="10"/>
  <c r="K5520" i="10"/>
  <c r="K5523" i="10"/>
  <c r="K5526" i="10"/>
  <c r="K5528" i="10"/>
  <c r="K5531" i="10"/>
  <c r="K5535" i="10"/>
  <c r="K5539" i="10"/>
  <c r="K5542" i="10"/>
  <c r="K5545" i="10"/>
  <c r="K5548" i="10"/>
  <c r="K5550" i="10"/>
  <c r="K5553" i="10"/>
  <c r="K5556" i="10"/>
  <c r="K5559" i="10"/>
  <c r="K5560" i="10"/>
  <c r="K5564" i="10"/>
  <c r="K5566" i="10"/>
  <c r="K5569" i="10"/>
  <c r="K5572" i="10"/>
  <c r="K5575" i="10"/>
  <c r="K5577" i="10"/>
  <c r="K5580" i="10"/>
  <c r="K5584" i="10"/>
  <c r="K5587" i="10"/>
  <c r="K5588" i="10"/>
  <c r="K5591" i="10"/>
  <c r="K5594" i="10"/>
  <c r="K5597" i="10"/>
  <c r="K5600" i="10"/>
  <c r="K5604" i="10"/>
  <c r="K5608" i="10"/>
  <c r="K5611" i="10"/>
  <c r="K5614" i="10"/>
  <c r="K5617" i="10"/>
  <c r="K5620" i="10"/>
  <c r="K5622" i="10"/>
  <c r="K5624" i="10"/>
  <c r="K5626" i="10"/>
  <c r="K5628" i="10"/>
  <c r="K5629" i="10"/>
  <c r="K5631" i="10"/>
  <c r="K5633" i="10"/>
  <c r="K5635" i="10"/>
  <c r="K5637" i="10"/>
  <c r="K5639" i="10"/>
  <c r="K5641" i="10"/>
  <c r="K5643" i="10"/>
  <c r="K5645" i="10"/>
  <c r="K5647" i="10"/>
  <c r="K5649" i="10"/>
  <c r="K5651" i="10"/>
  <c r="K5653" i="10"/>
  <c r="K5655" i="10"/>
  <c r="K5657" i="10"/>
  <c r="K5659" i="10"/>
  <c r="K5661" i="10"/>
  <c r="K5663" i="10"/>
  <c r="K5665" i="10"/>
  <c r="K5667" i="10"/>
  <c r="K5669" i="10"/>
  <c r="K5671" i="10"/>
  <c r="K5672" i="10"/>
  <c r="K5674" i="10"/>
  <c r="K5676" i="10"/>
  <c r="K5678" i="10"/>
  <c r="K5680" i="10"/>
  <c r="K5682" i="10"/>
  <c r="K5684" i="10"/>
  <c r="K5686" i="10"/>
  <c r="K5688" i="10"/>
  <c r="K5690" i="10"/>
  <c r="K5692" i="10"/>
  <c r="K5694" i="10"/>
  <c r="K5696" i="10"/>
  <c r="K5698" i="10"/>
  <c r="K5700" i="10"/>
  <c r="K5702" i="10"/>
  <c r="K5703" i="10"/>
  <c r="K5704" i="10"/>
  <c r="K5705" i="10"/>
  <c r="K5706" i="10"/>
  <c r="K5707" i="10"/>
  <c r="K5708" i="10"/>
  <c r="K5709" i="10"/>
  <c r="K5710" i="10"/>
  <c r="K5711" i="10"/>
  <c r="K5712" i="10"/>
  <c r="K5713" i="10"/>
  <c r="K5714" i="10"/>
  <c r="K5715" i="10"/>
  <c r="K5716" i="10"/>
  <c r="K5717" i="10"/>
  <c r="K5718"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6" i="10"/>
  <c r="K2009" i="10"/>
  <c r="K2013" i="10"/>
  <c r="K2016" i="10"/>
  <c r="K2019" i="10"/>
  <c r="K2022" i="10"/>
  <c r="K2024" i="10"/>
  <c r="K2028" i="10"/>
  <c r="K2032" i="10"/>
  <c r="K2034" i="10"/>
  <c r="K2037" i="10"/>
  <c r="K2039" i="10"/>
  <c r="K2042" i="10"/>
  <c r="K2045" i="10"/>
  <c r="K2048" i="10"/>
  <c r="K2051" i="10"/>
  <c r="K2054" i="10"/>
  <c r="K2057" i="10"/>
  <c r="K2061" i="10"/>
  <c r="K2063" i="10"/>
  <c r="K2066" i="10"/>
  <c r="K2069" i="10"/>
  <c r="K2072" i="10"/>
  <c r="K2075" i="10"/>
  <c r="K2078" i="10"/>
  <c r="K2081" i="10"/>
  <c r="K2083" i="10"/>
  <c r="K2086" i="10"/>
  <c r="K2089" i="10"/>
  <c r="K2092" i="10"/>
  <c r="K2095" i="10"/>
  <c r="K2098" i="10"/>
  <c r="K2101" i="10"/>
  <c r="K2104" i="10"/>
  <c r="K2107" i="10"/>
  <c r="K2110" i="10"/>
  <c r="K2113" i="10"/>
  <c r="K2116" i="10"/>
  <c r="K2119" i="10"/>
  <c r="K2122" i="10"/>
  <c r="K2124" i="10"/>
  <c r="K2127" i="10"/>
  <c r="K2130" i="10"/>
  <c r="K2133" i="10"/>
  <c r="K2136" i="10"/>
  <c r="K2139" i="10"/>
  <c r="K2142" i="10"/>
  <c r="K2145" i="10"/>
  <c r="K2148" i="10"/>
  <c r="K2151" i="10"/>
  <c r="K2154" i="10"/>
  <c r="K2157" i="10"/>
  <c r="K2160" i="10"/>
  <c r="K2162" i="10"/>
  <c r="K2165" i="10"/>
  <c r="K2168" i="10"/>
  <c r="K2170" i="10"/>
  <c r="K2173" i="10"/>
  <c r="K2176" i="10"/>
  <c r="K2179" i="10"/>
  <c r="K2182" i="10"/>
  <c r="K2185" i="10"/>
  <c r="K2188" i="10"/>
  <c r="K2191" i="10"/>
  <c r="K2193" i="10"/>
  <c r="K2196" i="10"/>
  <c r="K2199" i="10"/>
  <c r="K2202" i="10"/>
  <c r="K2205" i="10"/>
  <c r="K2208" i="10"/>
  <c r="K2211" i="10"/>
  <c r="K2214" i="10"/>
  <c r="K2217" i="10"/>
  <c r="K2220" i="10"/>
  <c r="K2223" i="10"/>
  <c r="K2226" i="10"/>
  <c r="K2228" i="10"/>
  <c r="K2231" i="10"/>
  <c r="K2234" i="10"/>
  <c r="K2237" i="10"/>
  <c r="K2241" i="10"/>
  <c r="K2243" i="10"/>
  <c r="K2246" i="10"/>
  <c r="K2248" i="10"/>
  <c r="K2251" i="10"/>
  <c r="K2254" i="10"/>
  <c r="K2257" i="10"/>
  <c r="K2260" i="10"/>
  <c r="K2263" i="10"/>
  <c r="K2266" i="10"/>
  <c r="K2269" i="10"/>
  <c r="K2272" i="10"/>
  <c r="K2275" i="10"/>
  <c r="K2278" i="10"/>
  <c r="K2281" i="10"/>
  <c r="K2283" i="10"/>
  <c r="K2286" i="10"/>
  <c r="K2289" i="10"/>
  <c r="K2292" i="10"/>
  <c r="K2295" i="10"/>
  <c r="K2298" i="10"/>
  <c r="K2301" i="10"/>
  <c r="K2304" i="10"/>
  <c r="K2307" i="10"/>
  <c r="K2310" i="10"/>
  <c r="K2313" i="10"/>
  <c r="K2316" i="10"/>
  <c r="K2319" i="10"/>
  <c r="K2323" i="10"/>
  <c r="K2326" i="10"/>
  <c r="K2330" i="10"/>
  <c r="K2333" i="10"/>
  <c r="K2336" i="10"/>
  <c r="K2339" i="10"/>
  <c r="K2342" i="10"/>
  <c r="K2344" i="10"/>
  <c r="K2347" i="10"/>
  <c r="K2350" i="10"/>
  <c r="K2353" i="10"/>
  <c r="K2356" i="10"/>
  <c r="K2359" i="10"/>
  <c r="K2362" i="10"/>
  <c r="K2364" i="10"/>
  <c r="K2367" i="10"/>
  <c r="K2471" i="10"/>
  <c r="K2475" i="10"/>
  <c r="K2479" i="10"/>
  <c r="K2482" i="10"/>
  <c r="K2486" i="10"/>
  <c r="K2489" i="10"/>
  <c r="K2492" i="10"/>
  <c r="K2495" i="10"/>
  <c r="K2498" i="10"/>
  <c r="K2501" i="10"/>
  <c r="K2504" i="10"/>
  <c r="K2508" i="10"/>
  <c r="K2511" i="10"/>
  <c r="K2514" i="10"/>
  <c r="K2517" i="10"/>
  <c r="K2520" i="10"/>
  <c r="K2523" i="10"/>
  <c r="K2526" i="10"/>
  <c r="K2528" i="10"/>
  <c r="K2531" i="10"/>
  <c r="K2534" i="10"/>
  <c r="K2536" i="10"/>
  <c r="K2539" i="10"/>
  <c r="K2542" i="10"/>
  <c r="K2544" i="10"/>
  <c r="K2546" i="10"/>
  <c r="K2549" i="10"/>
  <c r="K2551" i="10"/>
  <c r="K2553" i="10"/>
  <c r="K2556" i="10"/>
  <c r="K2558" i="10"/>
  <c r="K2560" i="10"/>
  <c r="K2562" i="10"/>
  <c r="K2564" i="10"/>
  <c r="K2566" i="10"/>
  <c r="K2569" i="10"/>
  <c r="K2571" i="10"/>
  <c r="K2573" i="10"/>
  <c r="K2576" i="10"/>
  <c r="K2578" i="10"/>
  <c r="K2580" i="10"/>
  <c r="K2582" i="10"/>
  <c r="K2584" i="10"/>
  <c r="K2586" i="10"/>
  <c r="K2588" i="10"/>
  <c r="K2591" i="10"/>
  <c r="K2593" i="10"/>
  <c r="K2595" i="10"/>
  <c r="K2597" i="10"/>
  <c r="K2599" i="10"/>
  <c r="K2601" i="10"/>
  <c r="K2603" i="10"/>
  <c r="K2605" i="10"/>
  <c r="K2607" i="10"/>
  <c r="K2609" i="10"/>
  <c r="K2611" i="10"/>
  <c r="K2613" i="10"/>
  <c r="K2615" i="10"/>
  <c r="K2618" i="10"/>
  <c r="K2620" i="10"/>
  <c r="K2622" i="10"/>
  <c r="K2624" i="10"/>
  <c r="K2626" i="10"/>
  <c r="K2629" i="10"/>
  <c r="K2631" i="10"/>
  <c r="K2633" i="10"/>
  <c r="K2636" i="10"/>
  <c r="K2638" i="10"/>
  <c r="K2640" i="10"/>
  <c r="K2642" i="10"/>
  <c r="K2644" i="10"/>
  <c r="K2646" i="10"/>
  <c r="K2648" i="10"/>
  <c r="K2650" i="10"/>
  <c r="K2653" i="10"/>
  <c r="K2655" i="10"/>
  <c r="K2658" i="10"/>
  <c r="K2660" i="10"/>
  <c r="K2662" i="10"/>
  <c r="K2664" i="10"/>
  <c r="K2666" i="10"/>
  <c r="K2668" i="10"/>
  <c r="K2671" i="10"/>
  <c r="K2672" i="10"/>
  <c r="K2674" i="10"/>
  <c r="K2676" i="10"/>
  <c r="K2678" i="10"/>
  <c r="K3194" i="10"/>
  <c r="K3198" i="10"/>
  <c r="K3200" i="10"/>
  <c r="K3202" i="10"/>
  <c r="K3206" i="10"/>
  <c r="K3211" i="10"/>
  <c r="K3214" i="10"/>
  <c r="K3218" i="10"/>
  <c r="K3220" i="10"/>
  <c r="K3223" i="10"/>
  <c r="K3225" i="10"/>
  <c r="K3227" i="10"/>
  <c r="K3229" i="10"/>
  <c r="K3231" i="10"/>
  <c r="K3233" i="10"/>
  <c r="K3236" i="10"/>
  <c r="K3238" i="10"/>
  <c r="K3240" i="10"/>
  <c r="K3242" i="10"/>
  <c r="K3245" i="10"/>
  <c r="K3247" i="10"/>
  <c r="K3249" i="10"/>
  <c r="K3251" i="10"/>
  <c r="K3253" i="10"/>
  <c r="K3255" i="10"/>
  <c r="K3257" i="10"/>
  <c r="K3259" i="10"/>
  <c r="K3261" i="10"/>
  <c r="K3263" i="10"/>
  <c r="K3265" i="10"/>
  <c r="K3267" i="10"/>
  <c r="K3269" i="10"/>
  <c r="K3272" i="10"/>
  <c r="K3275" i="10"/>
  <c r="K3277" i="10"/>
  <c r="K3279" i="10"/>
  <c r="K3289" i="10"/>
  <c r="K3292" i="10"/>
  <c r="K3294" i="10"/>
  <c r="K3296" i="10"/>
  <c r="K3298" i="10"/>
  <c r="K3300" i="10"/>
  <c r="K3302" i="10"/>
  <c r="K3304" i="10"/>
  <c r="K3306" i="10"/>
  <c r="K3308" i="10"/>
  <c r="K3310" i="10"/>
  <c r="K3312" i="10"/>
  <c r="K3314" i="10"/>
  <c r="K3316" i="10"/>
  <c r="K3318" i="10"/>
  <c r="K3320" i="10"/>
  <c r="K3323" i="10"/>
  <c r="K3325" i="10"/>
  <c r="K3327" i="10"/>
  <c r="K3329" i="10"/>
  <c r="K3331" i="10"/>
  <c r="K3333" i="10"/>
  <c r="K3335" i="10"/>
  <c r="K3337" i="10"/>
  <c r="K3339" i="10"/>
  <c r="K3341" i="10"/>
  <c r="K3343" i="10"/>
  <c r="K3346" i="10"/>
  <c r="K3347" i="10"/>
  <c r="K3349" i="10"/>
  <c r="K3351" i="10"/>
  <c r="K3353" i="10"/>
  <c r="K3354" i="10"/>
  <c r="K3356" i="10"/>
  <c r="K3358" i="10"/>
  <c r="K3360" i="10"/>
  <c r="K3362" i="10"/>
  <c r="K3364" i="10"/>
  <c r="K3366" i="10"/>
  <c r="K3368" i="10"/>
  <c r="K3370" i="10"/>
  <c r="K3372" i="10"/>
  <c r="K3374" i="10"/>
  <c r="K3376" i="10"/>
  <c r="K3379" i="10"/>
  <c r="K3382" i="10"/>
  <c r="K3385" i="10"/>
  <c r="K3388" i="10"/>
  <c r="K3391" i="10"/>
  <c r="K3394" i="10"/>
  <c r="K3397" i="10"/>
  <c r="K3401" i="10"/>
  <c r="K3405" i="10"/>
  <c r="K3408" i="10"/>
  <c r="K3411" i="10"/>
  <c r="K3415" i="10"/>
  <c r="K3418" i="10"/>
  <c r="K3421" i="10"/>
  <c r="K3425" i="10"/>
  <c r="K3427" i="10"/>
  <c r="K3432" i="10"/>
  <c r="K3434" i="10"/>
  <c r="K3437" i="10"/>
  <c r="K3440" i="10"/>
  <c r="K3443" i="10"/>
  <c r="K3446" i="10"/>
  <c r="K3448" i="10"/>
  <c r="K3453" i="10"/>
  <c r="K3456" i="10"/>
  <c r="K3459" i="10"/>
  <c r="K3462" i="10"/>
  <c r="K3465" i="10"/>
  <c r="K3469" i="10"/>
  <c r="K3472" i="10"/>
  <c r="K3474" i="10"/>
  <c r="K3477" i="10"/>
  <c r="K3480" i="10"/>
  <c r="K3485" i="10"/>
  <c r="K3488" i="10"/>
  <c r="K3491" i="10"/>
  <c r="K3494" i="10"/>
  <c r="K3497" i="10"/>
  <c r="K3500" i="10"/>
  <c r="K3504" i="10"/>
  <c r="K3507" i="10"/>
  <c r="K3510" i="10"/>
  <c r="K3515" i="10"/>
  <c r="K3517" i="10"/>
  <c r="K3522" i="10"/>
  <c r="K3524" i="10"/>
  <c r="K3527" i="10"/>
  <c r="K3530" i="10"/>
  <c r="K3532" i="10"/>
  <c r="K3534" i="10"/>
  <c r="K3536" i="10"/>
  <c r="K3538" i="10"/>
  <c r="K3540" i="10"/>
  <c r="K3542" i="10"/>
  <c r="K3544" i="10"/>
  <c r="K3546" i="10"/>
  <c r="K3548" i="10"/>
  <c r="K3550" i="10"/>
  <c r="K3552" i="10"/>
  <c r="K3553" i="10"/>
  <c r="K3555" i="10"/>
  <c r="K3557" i="10"/>
  <c r="K3559" i="10"/>
  <c r="K3561" i="10"/>
  <c r="K3563" i="10"/>
  <c r="K3564" i="10"/>
  <c r="K3566" i="10"/>
  <c r="K3568" i="10"/>
  <c r="K3570" i="10"/>
  <c r="K3572" i="10"/>
  <c r="K3574" i="10"/>
  <c r="K3576" i="10"/>
  <c r="K3578" i="10"/>
  <c r="K3581" i="10"/>
  <c r="K3583" i="10"/>
  <c r="K3585" i="10"/>
  <c r="K3587" i="10"/>
  <c r="K3589" i="10"/>
  <c r="K3591" i="10"/>
  <c r="K3593" i="10"/>
  <c r="K3596" i="10"/>
  <c r="K3598" i="10"/>
  <c r="K3600" i="10"/>
  <c r="K3602" i="10"/>
  <c r="K3604" i="10"/>
  <c r="K3606" i="10"/>
  <c r="K3608" i="10"/>
  <c r="K3610" i="10"/>
  <c r="K3612" i="10"/>
  <c r="K3614" i="10"/>
  <c r="K3616" i="10"/>
  <c r="K3618" i="10"/>
  <c r="K3620" i="10"/>
  <c r="K3622" i="10"/>
  <c r="K3624" i="10"/>
  <c r="K3626" i="10"/>
  <c r="K3628" i="10"/>
  <c r="K3631" i="10"/>
  <c r="K3633" i="10"/>
  <c r="K3635" i="10"/>
  <c r="K3637" i="10"/>
  <c r="K3639" i="10"/>
  <c r="K3641" i="10"/>
  <c r="K3642" i="10"/>
  <c r="K3644" i="10"/>
  <c r="K3646" i="10"/>
  <c r="K3648" i="10"/>
  <c r="K3650" i="10"/>
  <c r="K3652" i="10"/>
  <c r="K3655" i="10"/>
  <c r="K3657" i="10"/>
  <c r="K3659" i="10"/>
  <c r="K3661" i="10"/>
  <c r="K3663" i="10"/>
  <c r="K3665" i="10"/>
  <c r="K3667" i="10"/>
  <c r="K3669" i="10"/>
  <c r="K3671" i="10"/>
  <c r="K3673" i="10"/>
  <c r="K3675" i="10"/>
  <c r="K3677" i="10"/>
  <c r="K3678" i="10"/>
  <c r="K3680" i="10"/>
  <c r="K3682" i="10"/>
  <c r="K3684" i="10"/>
  <c r="K3686" i="10"/>
  <c r="K3689" i="10"/>
  <c r="K3691" i="10"/>
  <c r="K3693" i="10"/>
  <c r="K3696" i="10"/>
  <c r="K3699" i="10"/>
  <c r="K3702" i="10"/>
  <c r="K3705" i="10"/>
  <c r="K3708" i="10"/>
  <c r="K3711" i="10"/>
  <c r="K3714" i="10"/>
  <c r="K3717" i="10"/>
  <c r="K3721" i="10"/>
  <c r="K3727" i="10"/>
  <c r="K3730" i="10"/>
  <c r="K3732" i="10"/>
  <c r="K3735" i="10"/>
  <c r="K3739" i="10"/>
  <c r="K3744" i="10"/>
  <c r="K3748" i="10"/>
  <c r="K3751" i="10"/>
  <c r="K3754" i="10"/>
  <c r="K3756" i="10"/>
  <c r="K3758" i="10"/>
  <c r="K3759" i="10"/>
  <c r="K3761" i="10"/>
  <c r="K3764" i="10"/>
  <c r="K3765" i="10"/>
  <c r="K3766" i="10"/>
  <c r="K3767" i="10"/>
  <c r="K3768" i="10"/>
  <c r="K3769" i="10"/>
  <c r="K3771" i="10"/>
  <c r="K3773" i="10"/>
  <c r="K3776" i="10"/>
  <c r="K3780" i="10"/>
  <c r="K3784" i="10"/>
  <c r="K3788" i="10"/>
  <c r="K3791" i="10"/>
  <c r="K3794" i="10"/>
  <c r="K3797" i="10"/>
  <c r="K3800" i="10"/>
  <c r="K3805" i="10"/>
  <c r="K3809" i="10"/>
  <c r="K3811" i="10"/>
  <c r="K3814" i="10"/>
  <c r="K3817" i="10"/>
  <c r="K3819" i="10"/>
  <c r="K3822" i="10"/>
  <c r="K3884" i="10"/>
  <c r="K3888" i="10"/>
  <c r="K3892" i="10"/>
  <c r="K3898" i="10"/>
  <c r="K3901" i="10"/>
  <c r="K3904" i="10"/>
  <c r="K3906" i="10"/>
  <c r="K3911" i="10"/>
  <c r="K3914" i="10"/>
  <c r="K3917" i="10"/>
  <c r="K3920" i="10"/>
  <c r="K3923" i="10"/>
  <c r="K3926" i="10"/>
  <c r="K3929" i="10"/>
  <c r="K3931" i="10"/>
  <c r="K3934" i="10"/>
  <c r="K3938" i="10"/>
  <c r="K3941" i="10"/>
  <c r="K3944" i="10"/>
  <c r="K3947" i="10"/>
  <c r="K3949" i="10"/>
  <c r="K3952" i="10"/>
  <c r="K3955" i="10"/>
  <c r="K3958" i="10"/>
  <c r="K3961" i="10"/>
  <c r="K3964" i="10"/>
  <c r="K3966" i="10"/>
  <c r="K3969" i="10"/>
  <c r="K3971" i="10"/>
  <c r="K3974" i="10"/>
  <c r="K3976" i="10"/>
  <c r="K3979" i="10"/>
  <c r="K3982" i="10"/>
  <c r="K3985" i="10"/>
  <c r="K3988" i="10"/>
  <c r="K3990" i="10"/>
  <c r="K3993" i="10"/>
  <c r="K3996" i="10"/>
  <c r="K3998" i="10"/>
  <c r="K4001" i="10"/>
  <c r="K4004" i="10"/>
  <c r="K4007" i="10"/>
  <c r="K4009" i="10"/>
  <c r="K4012" i="10"/>
  <c r="K4015" i="10"/>
  <c r="K4017" i="10"/>
  <c r="K4020" i="10"/>
  <c r="K4024" i="10"/>
  <c r="K4027" i="10"/>
  <c r="K4030" i="10"/>
  <c r="K4033" i="10"/>
  <c r="K4036" i="10"/>
  <c r="K4039" i="10"/>
  <c r="K4042" i="10"/>
  <c r="K4045" i="10"/>
  <c r="K4048" i="10"/>
  <c r="K4051" i="10"/>
  <c r="K4054" i="10"/>
  <c r="K4057" i="10"/>
  <c r="K4060" i="10"/>
  <c r="K4063" i="10"/>
  <c r="K4066" i="10"/>
  <c r="K4069" i="10"/>
  <c r="K4074" i="10"/>
  <c r="K4077" i="10"/>
  <c r="K4080" i="10"/>
  <c r="K4082" i="10"/>
  <c r="K4087" i="10"/>
  <c r="K4090" i="10"/>
  <c r="K4093" i="10"/>
  <c r="K4096" i="10"/>
  <c r="K4099" i="10"/>
  <c r="K4102" i="10"/>
  <c r="K4105" i="10"/>
  <c r="K4108" i="10"/>
  <c r="K4112" i="10"/>
  <c r="K4115" i="10"/>
  <c r="K4120" i="10"/>
  <c r="K4124" i="10"/>
  <c r="K4127" i="10"/>
  <c r="K4130" i="10"/>
  <c r="K4133" i="10"/>
  <c r="K4136" i="10"/>
  <c r="K4139" i="10"/>
  <c r="K4142" i="10"/>
  <c r="K4144" i="10"/>
  <c r="K4147" i="10"/>
  <c r="K4150" i="10"/>
  <c r="K4154" i="10"/>
  <c r="K4157" i="10"/>
  <c r="K4160" i="10"/>
  <c r="K4164" i="10"/>
  <c r="K4169" i="10"/>
  <c r="K4173" i="10"/>
  <c r="K4176" i="10"/>
  <c r="K4180" i="10"/>
  <c r="K4183" i="10"/>
  <c r="K4186" i="10"/>
  <c r="K4188" i="10"/>
  <c r="K4191" i="10"/>
  <c r="K4194" i="10"/>
  <c r="K4197" i="10"/>
  <c r="K4200" i="10"/>
  <c r="K4203" i="10"/>
  <c r="K4205" i="10"/>
  <c r="K4208" i="10"/>
  <c r="K4213" i="10"/>
  <c r="K4216" i="10"/>
  <c r="K4219" i="10"/>
  <c r="K4223" i="10"/>
  <c r="K4226" i="10"/>
  <c r="K4229" i="10"/>
  <c r="K4232" i="10"/>
  <c r="K4235" i="10"/>
  <c r="K4239" i="10"/>
  <c r="K4240" i="10"/>
  <c r="K4243" i="10"/>
  <c r="K4245" i="10"/>
  <c r="K4248" i="10"/>
  <c r="K4252" i="10"/>
  <c r="K4256" i="10"/>
  <c r="K4259" i="10"/>
  <c r="K4262" i="10"/>
  <c r="K4265" i="10"/>
  <c r="K4268" i="10"/>
  <c r="K4271" i="10"/>
  <c r="K4274" i="10"/>
  <c r="K4277" i="10"/>
  <c r="K4280" i="10"/>
  <c r="K4283" i="10"/>
  <c r="K4285" i="10"/>
  <c r="K4288" i="10"/>
  <c r="K4291" i="10"/>
  <c r="K4294" i="10"/>
  <c r="K4297" i="10"/>
  <c r="K4299" i="10"/>
  <c r="K4304" i="10"/>
  <c r="K4307" i="10"/>
  <c r="K4310" i="10"/>
  <c r="K4313" i="10"/>
  <c r="K4318" i="10"/>
  <c r="K4321" i="10"/>
  <c r="K4324" i="10"/>
  <c r="K4327" i="10"/>
  <c r="K4330" i="10"/>
  <c r="K4333" i="10"/>
  <c r="K4336" i="10"/>
  <c r="K4339" i="10"/>
  <c r="K4342" i="10"/>
  <c r="K4345" i="10"/>
  <c r="K4348" i="10"/>
  <c r="K4350" i="10"/>
  <c r="K4355" i="10"/>
  <c r="K4358" i="10"/>
  <c r="K4361" i="10"/>
  <c r="K4364" i="10"/>
  <c r="K4367" i="10"/>
  <c r="K4370" i="10"/>
  <c r="K4372" i="10"/>
  <c r="K4375" i="10"/>
  <c r="K4380" i="10"/>
  <c r="K4383" i="10"/>
  <c r="K4386" i="10"/>
  <c r="K4390" i="10"/>
  <c r="K4395" i="10"/>
  <c r="K4398" i="10"/>
  <c r="K4401" i="10"/>
  <c r="K4404" i="10"/>
  <c r="K4418" i="10"/>
  <c r="K4422" i="10"/>
  <c r="K4425" i="10"/>
  <c r="K4428" i="10"/>
  <c r="K4431" i="10"/>
  <c r="K4434" i="10"/>
  <c r="K4437" i="10"/>
  <c r="K4440" i="10"/>
  <c r="K4442" i="10"/>
  <c r="K4445" i="10"/>
  <c r="K4450" i="10"/>
  <c r="K4453" i="10"/>
  <c r="K4457" i="10"/>
  <c r="K4460" i="10"/>
  <c r="K4463" i="10"/>
  <c r="K4466" i="10"/>
  <c r="K4469" i="10"/>
  <c r="K4472" i="10"/>
  <c r="K4475" i="10"/>
  <c r="K4478" i="10"/>
  <c r="K4481" i="10"/>
  <c r="K4485" i="10"/>
  <c r="K4489" i="10"/>
  <c r="K4493" i="10"/>
  <c r="K4495" i="10"/>
  <c r="K4499" i="10"/>
  <c r="K4502" i="10"/>
  <c r="K4505" i="10"/>
  <c r="K4508" i="10"/>
  <c r="K4511" i="10"/>
  <c r="K4514" i="10"/>
  <c r="K4518" i="10"/>
  <c r="K4521" i="10"/>
  <c r="K4524" i="10"/>
  <c r="K4530" i="10"/>
  <c r="K4535" i="10"/>
  <c r="K4537" i="10"/>
  <c r="K4540" i="10"/>
  <c r="K4544" i="10"/>
  <c r="K4547" i="10"/>
  <c r="K4550" i="10"/>
  <c r="K4553" i="10"/>
  <c r="K4556" i="10"/>
  <c r="K4558" i="10"/>
  <c r="K4561" i="10"/>
  <c r="K4564" i="10"/>
  <c r="K4567" i="10"/>
  <c r="K4570" i="10"/>
  <c r="K4573" i="10"/>
  <c r="K4576" i="10"/>
  <c r="K4579" i="10"/>
  <c r="K4582" i="10"/>
  <c r="K4584" i="10"/>
  <c r="K4586" i="10"/>
  <c r="K4589" i="10"/>
  <c r="K4593" i="10"/>
  <c r="K4597" i="10"/>
  <c r="K4601" i="10"/>
  <c r="K4604" i="10"/>
  <c r="K4607" i="10"/>
  <c r="K4610" i="10"/>
  <c r="K4613" i="10"/>
  <c r="K4616" i="10"/>
  <c r="K4619" i="10"/>
  <c r="K4623" i="10"/>
  <c r="K4626" i="10"/>
  <c r="K4631" i="10"/>
  <c r="K4633" i="10"/>
  <c r="K4636" i="10"/>
  <c r="K4639" i="10"/>
  <c r="K4643" i="10"/>
  <c r="K4646" i="10"/>
  <c r="K4649" i="10"/>
  <c r="K4652" i="10"/>
  <c r="K4655" i="10"/>
  <c r="K4657" i="10"/>
  <c r="K4660" i="10"/>
  <c r="K4663" i="10"/>
  <c r="K4666" i="10"/>
  <c r="K4669" i="10"/>
  <c r="K4672" i="10"/>
  <c r="K4675" i="10"/>
  <c r="K4678" i="10"/>
  <c r="K4681" i="10"/>
  <c r="K4684" i="10"/>
  <c r="K4687" i="10"/>
  <c r="K4690" i="10"/>
  <c r="K4693" i="10"/>
  <c r="K4698" i="10"/>
  <c r="K4701" i="10"/>
  <c r="K4704" i="10"/>
  <c r="K4708" i="10"/>
  <c r="K4711" i="10"/>
  <c r="K4715" i="10"/>
  <c r="K4720" i="10"/>
  <c r="K4723" i="10"/>
  <c r="K4725" i="10"/>
  <c r="K4727" i="10"/>
  <c r="K4729" i="10"/>
  <c r="K4733" i="10"/>
  <c r="K4737" i="10"/>
  <c r="K4741" i="10"/>
  <c r="K4744" i="10"/>
  <c r="K4746" i="10"/>
  <c r="K4749" i="10"/>
  <c r="K4752" i="10"/>
  <c r="K4755" i="10"/>
  <c r="K4757" i="10"/>
  <c r="K4760" i="10"/>
  <c r="K4763" i="10"/>
  <c r="K4767" i="10"/>
  <c r="K4770" i="10"/>
  <c r="K4773" i="10"/>
  <c r="K4776" i="10"/>
  <c r="K4779" i="10"/>
  <c r="K4785" i="10"/>
  <c r="K4788" i="10"/>
  <c r="K4791" i="10"/>
  <c r="K4794" i="10"/>
  <c r="K4799" i="10"/>
  <c r="K4802" i="10"/>
  <c r="K4806" i="10"/>
  <c r="K4809" i="10"/>
  <c r="K4812" i="10"/>
  <c r="K4815" i="10"/>
  <c r="K4818" i="10"/>
  <c r="K4821" i="10"/>
  <c r="K4824" i="10"/>
  <c r="K4827" i="10"/>
  <c r="K4830" i="10"/>
  <c r="K4833" i="10"/>
  <c r="K4836" i="10"/>
  <c r="K4840" i="10"/>
  <c r="K4843" i="10"/>
  <c r="K4846" i="10"/>
  <c r="K4849" i="10"/>
  <c r="K4852" i="10"/>
  <c r="K4855" i="10"/>
  <c r="K4857" i="10"/>
  <c r="K4860" i="10"/>
  <c r="K4865" i="10"/>
  <c r="K4868" i="10"/>
  <c r="K4870" i="10"/>
  <c r="K4875" i="10"/>
  <c r="K4878" i="10"/>
  <c r="K4881" i="10"/>
  <c r="K4885" i="10"/>
  <c r="K4889" i="10"/>
  <c r="K4892" i="10"/>
  <c r="K4895" i="10"/>
  <c r="K4898" i="10"/>
  <c r="K4901" i="10"/>
  <c r="K4904" i="10"/>
  <c r="K4908" i="10"/>
  <c r="K4911" i="10"/>
  <c r="K4913" i="10"/>
  <c r="K4917" i="10"/>
  <c r="K4920" i="10"/>
  <c r="K4924" i="10"/>
  <c r="K4927" i="10"/>
  <c r="K4930" i="10"/>
  <c r="K4933" i="10"/>
  <c r="K4936" i="10"/>
  <c r="K4939" i="10"/>
  <c r="K4942" i="10"/>
  <c r="K4946" i="10"/>
  <c r="K4950" i="10"/>
  <c r="K4953" i="10"/>
  <c r="K4956" i="10"/>
  <c r="K4958" i="10"/>
  <c r="K4968" i="10"/>
  <c r="K4971" i="10"/>
  <c r="K4976" i="10"/>
  <c r="K4979" i="10"/>
  <c r="K4982" i="10"/>
  <c r="K4985" i="10"/>
  <c r="K4987" i="10"/>
  <c r="K4990" i="10"/>
  <c r="K4995" i="10"/>
  <c r="K4998" i="10"/>
  <c r="K5000" i="10"/>
  <c r="K5003" i="10"/>
  <c r="K5006" i="10"/>
  <c r="K5008" i="10"/>
  <c r="K5011" i="10"/>
  <c r="K5014" i="10"/>
  <c r="K5017" i="10"/>
  <c r="K5020" i="10"/>
  <c r="K5023" i="10"/>
  <c r="K5025" i="10"/>
  <c r="K5028" i="10"/>
  <c r="K5031" i="10"/>
  <c r="K5032" i="10"/>
  <c r="K5035" i="10"/>
  <c r="K5038" i="10"/>
  <c r="K5041" i="10"/>
  <c r="K5044" i="10"/>
  <c r="K5047" i="10"/>
  <c r="K5050" i="10"/>
  <c r="K5053" i="10"/>
  <c r="K5056" i="10"/>
  <c r="K5059" i="10"/>
  <c r="K5062" i="10"/>
  <c r="K5063" i="10"/>
  <c r="K5066" i="10"/>
  <c r="K5069" i="10"/>
  <c r="K5073" i="10"/>
  <c r="K5076" i="10"/>
  <c r="K5079" i="10"/>
  <c r="K5082" i="10"/>
  <c r="K5085" i="10"/>
  <c r="K5090" i="10"/>
  <c r="K5093" i="10"/>
  <c r="K5096" i="10"/>
  <c r="K5100" i="10"/>
  <c r="K5103" i="10"/>
  <c r="K5105" i="10"/>
  <c r="K5109" i="10"/>
  <c r="K5112" i="10"/>
  <c r="K5115" i="10"/>
  <c r="K5118" i="10"/>
  <c r="K5121" i="10"/>
  <c r="K5124" i="10"/>
  <c r="K5127" i="10"/>
  <c r="K5130" i="10"/>
  <c r="K5133" i="10"/>
  <c r="K5136" i="10"/>
  <c r="K5138" i="10"/>
  <c r="K5141" i="10"/>
  <c r="K5144" i="10"/>
  <c r="K5147" i="10"/>
  <c r="K5150" i="10"/>
  <c r="K5153" i="10"/>
  <c r="K5156" i="10"/>
  <c r="K5160" i="10"/>
  <c r="K5164" i="10"/>
  <c r="K5167" i="10"/>
  <c r="K5170" i="10"/>
  <c r="K5173" i="10"/>
  <c r="K5176" i="10"/>
  <c r="K5178" i="10"/>
  <c r="K5180" i="10"/>
  <c r="K5184" i="10"/>
  <c r="K5187" i="10"/>
  <c r="K5191" i="10"/>
  <c r="K5194" i="10"/>
  <c r="K5197" i="10"/>
  <c r="K5200" i="10"/>
  <c r="K5202" i="10"/>
  <c r="K5205" i="10"/>
  <c r="K5208" i="10"/>
  <c r="K5211" i="10"/>
  <c r="K5214" i="10"/>
  <c r="K5217" i="10"/>
  <c r="K5220" i="10"/>
  <c r="K5223" i="10"/>
  <c r="K5226" i="10"/>
  <c r="K5229" i="10"/>
  <c r="K5232" i="10"/>
  <c r="K5234" i="10"/>
  <c r="K5235" i="10"/>
  <c r="K5237" i="10"/>
  <c r="K5239" i="10"/>
  <c r="K5241" i="10"/>
  <c r="K5243" i="10"/>
  <c r="K5246" i="10"/>
  <c r="K5249" i="10"/>
  <c r="K5251" i="10"/>
  <c r="K5253" i="10"/>
  <c r="K5255" i="10"/>
  <c r="K5257" i="10"/>
  <c r="K5259" i="10"/>
  <c r="K5261" i="10"/>
  <c r="K5264" i="10"/>
  <c r="K5269" i="10"/>
  <c r="K5272" i="10"/>
  <c r="K5275" i="10"/>
  <c r="K5279" i="10"/>
  <c r="K5282" i="10"/>
  <c r="K5286" i="10"/>
  <c r="K5288" i="10"/>
  <c r="K5291" i="10"/>
  <c r="K5296" i="10"/>
  <c r="K5299" i="10"/>
  <c r="K5302" i="10"/>
  <c r="K5305" i="10"/>
  <c r="K5307" i="10"/>
  <c r="K5310" i="10"/>
  <c r="K5313" i="10"/>
  <c r="K5316" i="10"/>
  <c r="K5320" i="10"/>
  <c r="K5323" i="10"/>
  <c r="K5326" i="10"/>
  <c r="K5329" i="10"/>
  <c r="K5332" i="10"/>
  <c r="K5335" i="10"/>
  <c r="K5338" i="10"/>
  <c r="K5341" i="10"/>
  <c r="K5345" i="10"/>
  <c r="K5348" i="10"/>
  <c r="K5351" i="10"/>
  <c r="K5354" i="10"/>
  <c r="K5357" i="10"/>
  <c r="K5359" i="10"/>
  <c r="K5362" i="10"/>
  <c r="K5365" i="10"/>
  <c r="K5368" i="10"/>
  <c r="K5371" i="10"/>
  <c r="K5374" i="10"/>
  <c r="K5376" i="10"/>
  <c r="K5379" i="10"/>
  <c r="K5381" i="10"/>
  <c r="K5384" i="10"/>
  <c r="K5387" i="10"/>
  <c r="K5390" i="10"/>
  <c r="K5393" i="10"/>
  <c r="K5396" i="10"/>
  <c r="K5398" i="10"/>
  <c r="K5401" i="10"/>
  <c r="K5405" i="10"/>
  <c r="K5409" i="10"/>
  <c r="K5413" i="10"/>
  <c r="K5414" i="10"/>
  <c r="K5417" i="10"/>
  <c r="K5420" i="10"/>
  <c r="K5423" i="10"/>
  <c r="K5424" i="10"/>
  <c r="K5427" i="10"/>
  <c r="K5429" i="10"/>
  <c r="K5432" i="10"/>
  <c r="K5436" i="10"/>
  <c r="K5439" i="10"/>
  <c r="K5442" i="10"/>
  <c r="K5445" i="10"/>
  <c r="K5448" i="10"/>
  <c r="K5451" i="10"/>
  <c r="K5454" i="10"/>
  <c r="K5457" i="10"/>
  <c r="K5460" i="10"/>
  <c r="K5463" i="10"/>
  <c r="K5466" i="10"/>
  <c r="K5478" i="10"/>
  <c r="K5481" i="10"/>
  <c r="K5484" i="10"/>
  <c r="K5490" i="10"/>
  <c r="K5493" i="10"/>
  <c r="K5498" i="10"/>
  <c r="K5501" i="10"/>
  <c r="K5504" i="10"/>
  <c r="K5507" i="10"/>
  <c r="K5510" i="10"/>
  <c r="K5512" i="10"/>
  <c r="K5515" i="10"/>
  <c r="K5518" i="10"/>
  <c r="K5521" i="10"/>
  <c r="K5524" i="10"/>
  <c r="K5527" i="10"/>
  <c r="K5530" i="10"/>
  <c r="K5533" i="10"/>
  <c r="K5536" i="10"/>
  <c r="K5537" i="10"/>
  <c r="K5541" i="10"/>
  <c r="K5544" i="10"/>
  <c r="K5547" i="10"/>
  <c r="K5551" i="10"/>
  <c r="K5554" i="10"/>
  <c r="K5557" i="10"/>
  <c r="K5562" i="10"/>
  <c r="K5565" i="10"/>
  <c r="K5568" i="10"/>
  <c r="K5571" i="10"/>
  <c r="K5574" i="10"/>
  <c r="K5576" i="10"/>
  <c r="K5579" i="10"/>
  <c r="K5582" i="10"/>
  <c r="K5585" i="10"/>
  <c r="K5589" i="10"/>
  <c r="K5593" i="10"/>
  <c r="K5596" i="10"/>
  <c r="K5599" i="10"/>
  <c r="K5602" i="10"/>
  <c r="K5605" i="10"/>
  <c r="K5607" i="10"/>
  <c r="K5610" i="10"/>
  <c r="K5613" i="10"/>
  <c r="K5615" i="10"/>
  <c r="K5618" i="10"/>
  <c r="K5719" i="10"/>
  <c r="K5720" i="10"/>
  <c r="K5721" i="10"/>
  <c r="K5722" i="10"/>
  <c r="K5723" i="10"/>
  <c r="K5724" i="10"/>
  <c r="K5725" i="10"/>
  <c r="K5726" i="10"/>
  <c r="K5727" i="10"/>
  <c r="K5728" i="10"/>
  <c r="K5729" i="10"/>
  <c r="K5730" i="10"/>
  <c r="K5731" i="10"/>
  <c r="K5732" i="10"/>
  <c r="K5733" i="10"/>
  <c r="K5734" i="10"/>
  <c r="K5735" i="10"/>
  <c r="K5736" i="10"/>
  <c r="K5737" i="10"/>
  <c r="K2680" i="10"/>
  <c r="K2681" i="10"/>
  <c r="K2682" i="10"/>
  <c r="K2683" i="10"/>
  <c r="K2684" i="10"/>
  <c r="K2685" i="10"/>
  <c r="K2686" i="10"/>
  <c r="K2687" i="10"/>
  <c r="K2688" i="10"/>
  <c r="K2689" i="10"/>
  <c r="K2690" i="10"/>
  <c r="K2691" i="10"/>
  <c r="K2692" i="10"/>
  <c r="K2693" i="10"/>
  <c r="K2694" i="10"/>
  <c r="K2695" i="10"/>
  <c r="K2696" i="10"/>
  <c r="K2697" i="10"/>
  <c r="K2698" i="10"/>
  <c r="K2699" i="10"/>
  <c r="K2700" i="10"/>
  <c r="K2701" i="10"/>
  <c r="K2702" i="10"/>
  <c r="K2703" i="10"/>
  <c r="K2704" i="10"/>
  <c r="K2705" i="10"/>
  <c r="K2706" i="10"/>
  <c r="K2707" i="10"/>
  <c r="K2708" i="10"/>
  <c r="K2709" i="10"/>
  <c r="K2710" i="10"/>
  <c r="K2711" i="10"/>
  <c r="K2712" i="10"/>
  <c r="K2713" i="10"/>
  <c r="K2714" i="10"/>
  <c r="K2715" i="10"/>
  <c r="K2716" i="10"/>
  <c r="K2717" i="10"/>
  <c r="K2718" i="10"/>
  <c r="K2719" i="10"/>
  <c r="K2720" i="10"/>
  <c r="K2721" i="10"/>
  <c r="K2722" i="10"/>
  <c r="K2723" i="10"/>
  <c r="K2724" i="10"/>
  <c r="K2725" i="10"/>
  <c r="K2726" i="10"/>
  <c r="K2727" i="10"/>
  <c r="K2728" i="10"/>
  <c r="K2729" i="10"/>
  <c r="K2730" i="10"/>
  <c r="K2731" i="10"/>
  <c r="K2732" i="10"/>
  <c r="K2733" i="10"/>
  <c r="K2734" i="10"/>
  <c r="K2735" i="10"/>
  <c r="K2736" i="10"/>
  <c r="K2737" i="10"/>
  <c r="K2738" i="10"/>
  <c r="K2739" i="10"/>
  <c r="K2740" i="10"/>
  <c r="K2741" i="10"/>
  <c r="K2742" i="10"/>
  <c r="K2743" i="10"/>
  <c r="K2744" i="10"/>
  <c r="K2745" i="10"/>
  <c r="K2746" i="10"/>
  <c r="K2747" i="10"/>
  <c r="K2748" i="10"/>
  <c r="K2749" i="10"/>
  <c r="K2750" i="10"/>
  <c r="K2751" i="10"/>
  <c r="K2752" i="10"/>
  <c r="K2753" i="10"/>
  <c r="K2754" i="10"/>
  <c r="K2755" i="10"/>
  <c r="K2756" i="10"/>
  <c r="K2757" i="10"/>
  <c r="K2758" i="10"/>
  <c r="K2759" i="10"/>
  <c r="K2760" i="10"/>
  <c r="K2761" i="10"/>
  <c r="K2762" i="10"/>
  <c r="K2763" i="10"/>
  <c r="K2764" i="10"/>
  <c r="K2765" i="10"/>
  <c r="K2766" i="10"/>
  <c r="K2767" i="10"/>
  <c r="K2768" i="10"/>
  <c r="K2769" i="10"/>
  <c r="K2770" i="10"/>
  <c r="K2771" i="10"/>
  <c r="K2772" i="10"/>
  <c r="K2773" i="10"/>
  <c r="K2774" i="10"/>
  <c r="K2775" i="10"/>
  <c r="K2776" i="10"/>
  <c r="K2777" i="10"/>
  <c r="K2778" i="10"/>
  <c r="K2779" i="10"/>
  <c r="K2780" i="10"/>
  <c r="K2781" i="10"/>
  <c r="K2782" i="10"/>
  <c r="K2783" i="10"/>
  <c r="K2784" i="10"/>
  <c r="K2785" i="10"/>
  <c r="K2786" i="10"/>
  <c r="K2787" i="10"/>
  <c r="K2788" i="10"/>
  <c r="K2789" i="10"/>
  <c r="K2790" i="10"/>
  <c r="K2791" i="10"/>
  <c r="K2792" i="10"/>
  <c r="K2793" i="10"/>
  <c r="K2794" i="10"/>
  <c r="K2795" i="10"/>
  <c r="K2796" i="10"/>
  <c r="K2797" i="10"/>
  <c r="K2798" i="10"/>
  <c r="K2799" i="10"/>
  <c r="K2800" i="10"/>
  <c r="K2801" i="10"/>
  <c r="K2802" i="10"/>
  <c r="K2803" i="10"/>
  <c r="K2804" i="10"/>
  <c r="K2805" i="10"/>
  <c r="K2806" i="10"/>
  <c r="K2807" i="10"/>
  <c r="K2808" i="10"/>
  <c r="K2809" i="10"/>
  <c r="K2810" i="10"/>
  <c r="K2811" i="10"/>
  <c r="K2812" i="10"/>
  <c r="K2813" i="10"/>
  <c r="K2814" i="10"/>
  <c r="K2815" i="10"/>
  <c r="K2816" i="10"/>
  <c r="K2817" i="10"/>
  <c r="K2818" i="10"/>
  <c r="K2819" i="10"/>
  <c r="K2820" i="10"/>
  <c r="K2821" i="10"/>
  <c r="K2822" i="10"/>
  <c r="K2823" i="10"/>
  <c r="K2824" i="10"/>
  <c r="K2825" i="10"/>
  <c r="K2826" i="10"/>
  <c r="K2827" i="10"/>
  <c r="K2828" i="10"/>
  <c r="K2829" i="10"/>
  <c r="K2830" i="10"/>
  <c r="K2831" i="10"/>
  <c r="K2832" i="10"/>
  <c r="K2833" i="10"/>
  <c r="K2834" i="10"/>
  <c r="K2835" i="10"/>
  <c r="K2836" i="10"/>
  <c r="K2837" i="10"/>
  <c r="K2838" i="10"/>
  <c r="K2839" i="10"/>
  <c r="K2840" i="10"/>
  <c r="K2841" i="10"/>
  <c r="K2842" i="10"/>
  <c r="K2843" i="10"/>
  <c r="K2844" i="10"/>
  <c r="K2845" i="10"/>
  <c r="K2846" i="10"/>
  <c r="K2847" i="10"/>
  <c r="K2848" i="10"/>
  <c r="K2849" i="10"/>
  <c r="K2850" i="10"/>
  <c r="K2851" i="10"/>
  <c r="K2852" i="10"/>
  <c r="K2853" i="10"/>
  <c r="K2854" i="10"/>
  <c r="K2855" i="10"/>
  <c r="K2856" i="10"/>
  <c r="K2857" i="10"/>
  <c r="K2858" i="10"/>
  <c r="K2859" i="10"/>
  <c r="K2860" i="10"/>
  <c r="K2861" i="10"/>
  <c r="K2862" i="10"/>
  <c r="K2863" i="10"/>
  <c r="K2864" i="10"/>
  <c r="K2865" i="10"/>
  <c r="K2866" i="10"/>
  <c r="K2867" i="10"/>
  <c r="K2868" i="10"/>
  <c r="K2869" i="10"/>
  <c r="K2870" i="10"/>
  <c r="K2871" i="10"/>
  <c r="K2872" i="10"/>
  <c r="K2873" i="10"/>
  <c r="K2874" i="10"/>
  <c r="K2875" i="10"/>
  <c r="K2876" i="10"/>
  <c r="K2877" i="10"/>
  <c r="K2878" i="10"/>
  <c r="K2879" i="10"/>
  <c r="K2880" i="10"/>
  <c r="K2881" i="10"/>
  <c r="K2882" i="10"/>
  <c r="K2883" i="10"/>
  <c r="K2884" i="10"/>
  <c r="K2885" i="10"/>
  <c r="K2886" i="10"/>
  <c r="K2887" i="10"/>
  <c r="K2888" i="10"/>
  <c r="K2889" i="10"/>
  <c r="K2890" i="10"/>
  <c r="K2891" i="10"/>
  <c r="K2892" i="10"/>
  <c r="K2893" i="10"/>
  <c r="K2894" i="10"/>
  <c r="K2895" i="10"/>
  <c r="K2896" i="10"/>
  <c r="K2897" i="10"/>
  <c r="K2898" i="10"/>
  <c r="K2899" i="10"/>
  <c r="K2900" i="10"/>
  <c r="K2901" i="10"/>
  <c r="K2902" i="10"/>
  <c r="K2903" i="10"/>
  <c r="K2904" i="10"/>
  <c r="K2905" i="10"/>
  <c r="K2906" i="10"/>
  <c r="K2907" i="10"/>
  <c r="K2908" i="10"/>
  <c r="K2909" i="10"/>
  <c r="K2910" i="10"/>
  <c r="K2911" i="10"/>
  <c r="K2912" i="10"/>
  <c r="K2913" i="10"/>
  <c r="K2914" i="10"/>
  <c r="K2915" i="10"/>
  <c r="K2916" i="10"/>
  <c r="K2917" i="10"/>
  <c r="K2918" i="10"/>
  <c r="K2919" i="10"/>
  <c r="K2920" i="10"/>
  <c r="K2921" i="10"/>
  <c r="K2922" i="10"/>
  <c r="K2923" i="10"/>
  <c r="K2924" i="10"/>
  <c r="K2925" i="10"/>
  <c r="K2926" i="10"/>
  <c r="K2927" i="10"/>
  <c r="K2928" i="10"/>
  <c r="K2929" i="10"/>
  <c r="K2930" i="10"/>
  <c r="K2931" i="10"/>
  <c r="K2932" i="10"/>
  <c r="K2933" i="10"/>
  <c r="K2934" i="10"/>
  <c r="K2935" i="10"/>
  <c r="K2936" i="10"/>
  <c r="K2937" i="10"/>
  <c r="K2938" i="10"/>
  <c r="K2939" i="10"/>
  <c r="K2940" i="10"/>
  <c r="K2941" i="10"/>
  <c r="K2942" i="10"/>
  <c r="K2943" i="10"/>
  <c r="K2944" i="10"/>
  <c r="K2945" i="10"/>
  <c r="K2946" i="10"/>
  <c r="K2947" i="10"/>
  <c r="K2948" i="10"/>
  <c r="K2949" i="10"/>
  <c r="K2950" i="10"/>
  <c r="K2951" i="10"/>
  <c r="K2952" i="10"/>
  <c r="K2953" i="10"/>
  <c r="K2954" i="10"/>
  <c r="K2955" i="10"/>
  <c r="K2956" i="10"/>
  <c r="K2957" i="10"/>
  <c r="K2958" i="10"/>
  <c r="K2959" i="10"/>
  <c r="K2960" i="10"/>
  <c r="K2961" i="10"/>
  <c r="K2962" i="10"/>
  <c r="K2963" i="10"/>
  <c r="K2964" i="10"/>
  <c r="K2965" i="10"/>
  <c r="K2966" i="10"/>
  <c r="K2967" i="10"/>
  <c r="K2968" i="10"/>
  <c r="K2969" i="10"/>
  <c r="K2970" i="10"/>
  <c r="K2971" i="10"/>
  <c r="K2972" i="10"/>
  <c r="K2973" i="10"/>
  <c r="K2974" i="10"/>
  <c r="K2975" i="10"/>
  <c r="K2976" i="10"/>
  <c r="K2977" i="10"/>
  <c r="K2978" i="10"/>
  <c r="K2979" i="10"/>
  <c r="K2980" i="10"/>
  <c r="K2981" i="10"/>
  <c r="K2982" i="10"/>
  <c r="K2983" i="10"/>
  <c r="K2984" i="10"/>
  <c r="K2985" i="10"/>
  <c r="K2986" i="10"/>
  <c r="K2987" i="10"/>
  <c r="K2988" i="10"/>
  <c r="K2989" i="10"/>
  <c r="K2990" i="10"/>
  <c r="K2991" i="10"/>
  <c r="K2992" i="10"/>
  <c r="K2993" i="10"/>
  <c r="K2994" i="10"/>
  <c r="K2995" i="10"/>
  <c r="K2996" i="10"/>
  <c r="K2997" i="10"/>
  <c r="K2998" i="10"/>
  <c r="K2999" i="10"/>
  <c r="K3000" i="10"/>
  <c r="K3001" i="10"/>
  <c r="K3002" i="10"/>
  <c r="K3003" i="10"/>
  <c r="K3004" i="10"/>
  <c r="K3005" i="10"/>
  <c r="K3006" i="10"/>
  <c r="K3007" i="10"/>
  <c r="K3008" i="10"/>
  <c r="K3009" i="10"/>
  <c r="K3010" i="10"/>
  <c r="K3011" i="10"/>
  <c r="K3012" i="10"/>
  <c r="K3013" i="10"/>
  <c r="K3014" i="10"/>
  <c r="K3015" i="10"/>
  <c r="K3016" i="10"/>
  <c r="K3017" i="10"/>
  <c r="K3018" i="10"/>
  <c r="K3019" i="10"/>
  <c r="K3020" i="10"/>
  <c r="K3021" i="10"/>
  <c r="K3022" i="10"/>
  <c r="K3023" i="10"/>
  <c r="K3024" i="10"/>
  <c r="K3025" i="10"/>
  <c r="K3026" i="10"/>
  <c r="K3027" i="10"/>
  <c r="K3028" i="10"/>
  <c r="K3029" i="10"/>
  <c r="K3030" i="10"/>
  <c r="K3031" i="10"/>
  <c r="K3032" i="10"/>
  <c r="K3033" i="10"/>
  <c r="K3034" i="10"/>
  <c r="K3035" i="10"/>
  <c r="K3036" i="10"/>
  <c r="K3037" i="10"/>
  <c r="K3038" i="10"/>
  <c r="K3039" i="10"/>
  <c r="K3040" i="10"/>
  <c r="K3041" i="10"/>
  <c r="K3042" i="10"/>
  <c r="K3043" i="10"/>
  <c r="K3044" i="10"/>
  <c r="K3045" i="10"/>
  <c r="K3046" i="10"/>
  <c r="K3047" i="10"/>
  <c r="K3048" i="10"/>
  <c r="K3049" i="10"/>
  <c r="K3050" i="10"/>
  <c r="K3051" i="10"/>
  <c r="K3052" i="10"/>
  <c r="K3053" i="10"/>
  <c r="K3054" i="10"/>
  <c r="K3055" i="10"/>
  <c r="K3056" i="10"/>
  <c r="K3057" i="10"/>
  <c r="K3058" i="10"/>
  <c r="K3059" i="10"/>
  <c r="K3060" i="10"/>
  <c r="K3061" i="10"/>
  <c r="K3062" i="10"/>
  <c r="K3063" i="10"/>
  <c r="K3064" i="10"/>
  <c r="K3065" i="10"/>
  <c r="K3066" i="10"/>
  <c r="K3067" i="10"/>
  <c r="K3068" i="10"/>
  <c r="K3069" i="10"/>
  <c r="K3070" i="10"/>
  <c r="K3071" i="10"/>
  <c r="K3072" i="10"/>
  <c r="K3073" i="10"/>
  <c r="K3074" i="10"/>
  <c r="K3075" i="10"/>
  <c r="K3076" i="10"/>
  <c r="K3077" i="10"/>
  <c r="K3078" i="10"/>
  <c r="K3079" i="10"/>
  <c r="K3080" i="10"/>
  <c r="K3081" i="10"/>
  <c r="K3082" i="10"/>
  <c r="K3083" i="10"/>
  <c r="K3084" i="10"/>
  <c r="K3085" i="10"/>
  <c r="K3086" i="10"/>
  <c r="K3087" i="10"/>
  <c r="K3088" i="10"/>
  <c r="K3089" i="10"/>
  <c r="K3090" i="10"/>
  <c r="K3091" i="10"/>
  <c r="K3092" i="10"/>
  <c r="K3093" i="10"/>
  <c r="K3094" i="10"/>
  <c r="K3095" i="10"/>
  <c r="K3096" i="10"/>
  <c r="K3097" i="10"/>
  <c r="K3098" i="10"/>
  <c r="K3099" i="10"/>
  <c r="K3100" i="10"/>
  <c r="K3101" i="10"/>
  <c r="K3102" i="10"/>
  <c r="K3103" i="10"/>
  <c r="K3104" i="10"/>
  <c r="K3105" i="10"/>
  <c r="K3106" i="10"/>
  <c r="K3107" i="10"/>
  <c r="K3108" i="10"/>
  <c r="K3109" i="10"/>
  <c r="K3110" i="10"/>
  <c r="K3111" i="10"/>
  <c r="K3112" i="10"/>
  <c r="K3113" i="10"/>
  <c r="K3114" i="10"/>
  <c r="K3115" i="10"/>
  <c r="K3116" i="10"/>
  <c r="K3117" i="10"/>
  <c r="K3118" i="10"/>
  <c r="K3119" i="10"/>
  <c r="K3120" i="10"/>
  <c r="K3121" i="10"/>
  <c r="K3122" i="10"/>
  <c r="K3123" i="10"/>
  <c r="K3124" i="10"/>
  <c r="K3125" i="10"/>
  <c r="K3126" i="10"/>
  <c r="K3127" i="10"/>
  <c r="K3128" i="10"/>
  <c r="K3129" i="10"/>
  <c r="K3130" i="10"/>
  <c r="K3131" i="10"/>
  <c r="K3132" i="10"/>
  <c r="K3133" i="10"/>
  <c r="K3134" i="10"/>
  <c r="K3135" i="10"/>
  <c r="K3136" i="10"/>
  <c r="K3137" i="10"/>
  <c r="K3138" i="10"/>
  <c r="K3139" i="10"/>
  <c r="K3140" i="10"/>
  <c r="K3141" i="10"/>
  <c r="K3142" i="10"/>
  <c r="K3143" i="10"/>
  <c r="K3144" i="10"/>
  <c r="K3145" i="10"/>
  <c r="K3146" i="10"/>
  <c r="K3147" i="10"/>
  <c r="K3148" i="10"/>
  <c r="K3149" i="10"/>
  <c r="K3150" i="10"/>
  <c r="K3151" i="10"/>
  <c r="K3152" i="10"/>
  <c r="K3153" i="10"/>
  <c r="K3154" i="10"/>
  <c r="K3155" i="10"/>
  <c r="K3156" i="10"/>
  <c r="K3157" i="10"/>
  <c r="K3158" i="10"/>
  <c r="K3159" i="10"/>
  <c r="K3160" i="10"/>
  <c r="K3161" i="10"/>
  <c r="K3162" i="10"/>
  <c r="K3163" i="10"/>
  <c r="K3164" i="10"/>
  <c r="K3165" i="10"/>
  <c r="K3166" i="10"/>
  <c r="K3167" i="10"/>
  <c r="K3168" i="10"/>
  <c r="K3169" i="10"/>
  <c r="K3170" i="10"/>
  <c r="K3171" i="10"/>
  <c r="K3172" i="10"/>
  <c r="K3173" i="10"/>
  <c r="K3174" i="10"/>
  <c r="K3175" i="10"/>
  <c r="K3176" i="10"/>
  <c r="K3177" i="10"/>
  <c r="K3178" i="10"/>
  <c r="K3179" i="10"/>
  <c r="K3180" i="10"/>
  <c r="K3181" i="10"/>
  <c r="K3182" i="10"/>
  <c r="K3183" i="10"/>
  <c r="K3184" i="10"/>
  <c r="K3185" i="10"/>
  <c r="K3186" i="10"/>
  <c r="K3187" i="10"/>
  <c r="K3188" i="10"/>
  <c r="K3189" i="10"/>
  <c r="K3190" i="10"/>
  <c r="K3191" i="10"/>
  <c r="K3192" i="10"/>
  <c r="K3193" i="10"/>
  <c r="K3196" i="10"/>
  <c r="K3197" i="10"/>
  <c r="K3199" i="10"/>
  <c r="K3203" i="10"/>
  <c r="K3205" i="10"/>
  <c r="K3208" i="10"/>
  <c r="K3210" i="10"/>
  <c r="K3213" i="10"/>
  <c r="K3216" i="10"/>
  <c r="K3219" i="10"/>
  <c r="K3221" i="10"/>
  <c r="K3222" i="10"/>
  <c r="K3224" i="10"/>
  <c r="K3226" i="10"/>
  <c r="K3228" i="10"/>
  <c r="K3230" i="10"/>
  <c r="K3232" i="10"/>
  <c r="K3234" i="10"/>
  <c r="K3235" i="10"/>
  <c r="K3237" i="10"/>
  <c r="K3239" i="10"/>
  <c r="K3241" i="10"/>
  <c r="K3243" i="10"/>
  <c r="K3244" i="10"/>
  <c r="K3246" i="10"/>
  <c r="K3248" i="10"/>
  <c r="K3250" i="10"/>
  <c r="K3252" i="10"/>
  <c r="K3254" i="10"/>
  <c r="K3256" i="10"/>
  <c r="K3258" i="10"/>
  <c r="K3260" i="10"/>
  <c r="K3262" i="10"/>
  <c r="K3264" i="10"/>
  <c r="K3266" i="10"/>
  <c r="K3268" i="10"/>
  <c r="K3270" i="10"/>
  <c r="K3271" i="10"/>
  <c r="K3273" i="10"/>
  <c r="K3274" i="10"/>
  <c r="K3276" i="10"/>
  <c r="K3278" i="10"/>
  <c r="K3280" i="10"/>
  <c r="K3281" i="10"/>
  <c r="K3282" i="10"/>
  <c r="K3283" i="10"/>
  <c r="K3284" i="10"/>
  <c r="K3285" i="10"/>
  <c r="K3286" i="10"/>
  <c r="K3287" i="10"/>
  <c r="K3288" i="10"/>
  <c r="K3290" i="10"/>
  <c r="K3291" i="10"/>
  <c r="K3293" i="10"/>
  <c r="K3295" i="10"/>
  <c r="K3297" i="10"/>
  <c r="K3299" i="10"/>
  <c r="K3301" i="10"/>
  <c r="K3303" i="10"/>
  <c r="K3305" i="10"/>
  <c r="K3307" i="10"/>
  <c r="K3309" i="10"/>
  <c r="K3311" i="10"/>
  <c r="K3313" i="10"/>
  <c r="K3315" i="10"/>
  <c r="K3317" i="10"/>
  <c r="K3319" i="10"/>
  <c r="K3321" i="10"/>
  <c r="K3322" i="10"/>
  <c r="K3324" i="10"/>
  <c r="K3326" i="10"/>
  <c r="K3328" i="10"/>
  <c r="K3330" i="10"/>
  <c r="K3332" i="10"/>
  <c r="K3334" i="10"/>
  <c r="K3336" i="10"/>
  <c r="K3338" i="10"/>
  <c r="K3340" i="10"/>
  <c r="K3342" i="10"/>
  <c r="K3344" i="10"/>
  <c r="K3345" i="10"/>
  <c r="K3348" i="10"/>
  <c r="K3350" i="10"/>
  <c r="K3352" i="10"/>
  <c r="K3355" i="10"/>
  <c r="K3357" i="10"/>
  <c r="K3359" i="10"/>
  <c r="K3361" i="10"/>
  <c r="K3363" i="10"/>
  <c r="K3365" i="10"/>
  <c r="K3367" i="10"/>
  <c r="K3369" i="10"/>
  <c r="K3371" i="10"/>
  <c r="K3373" i="10"/>
  <c r="K3375" i="10"/>
  <c r="K3377" i="10"/>
  <c r="K3380" i="10"/>
  <c r="K3383" i="10"/>
  <c r="K3386" i="10"/>
  <c r="K3389" i="10"/>
  <c r="K3392" i="10"/>
  <c r="K3395" i="10"/>
  <c r="K3398" i="10"/>
  <c r="K3400" i="10"/>
  <c r="K3403" i="10"/>
  <c r="K3406" i="10"/>
  <c r="K3409" i="10"/>
  <c r="K3412" i="10"/>
  <c r="K3414" i="10"/>
  <c r="K3417" i="10"/>
  <c r="K3420" i="10"/>
  <c r="K3423" i="10"/>
  <c r="K3426" i="10"/>
  <c r="K3429" i="10"/>
  <c r="K3431" i="10"/>
  <c r="K3436" i="10"/>
  <c r="K3439" i="10"/>
  <c r="K3442" i="10"/>
  <c r="K3445" i="10"/>
  <c r="K3449" i="10"/>
  <c r="K3451" i="10"/>
  <c r="K3454" i="10"/>
  <c r="K3457" i="10"/>
  <c r="K3460" i="10"/>
  <c r="K3463" i="10"/>
  <c r="K3466" i="10"/>
  <c r="K3468" i="10"/>
  <c r="K3471" i="10"/>
  <c r="K3475" i="10"/>
  <c r="K3478" i="10"/>
  <c r="K3481" i="10"/>
  <c r="K3483" i="10"/>
  <c r="K3486" i="10"/>
  <c r="K3489" i="10"/>
  <c r="K3492" i="10"/>
  <c r="K3495" i="10"/>
  <c r="K3498" i="10"/>
  <c r="K3502" i="10"/>
  <c r="K3505" i="10"/>
  <c r="K3508" i="10"/>
  <c r="K3512" i="10"/>
  <c r="K3514" i="10"/>
  <c r="K3519" i="10"/>
  <c r="K3521" i="10"/>
  <c r="K3525" i="10"/>
  <c r="K3529" i="10"/>
  <c r="K3687" i="10"/>
  <c r="K3690" i="10"/>
  <c r="K3694" i="10"/>
  <c r="K3697" i="10"/>
  <c r="K3700" i="10"/>
  <c r="K3703" i="10"/>
  <c r="K3706" i="10"/>
  <c r="K3709" i="10"/>
  <c r="K3712" i="10"/>
  <c r="K3715" i="10"/>
  <c r="K3718" i="10"/>
  <c r="K3720" i="10"/>
  <c r="K3723" i="10"/>
  <c r="K3725" i="10"/>
  <c r="K3729" i="10"/>
  <c r="K3733" i="10"/>
  <c r="K3736" i="10"/>
  <c r="K3738" i="10"/>
  <c r="K3741" i="10"/>
  <c r="K3743" i="10"/>
  <c r="K3746" i="10"/>
  <c r="K3749" i="10"/>
  <c r="K3752" i="10"/>
  <c r="K3774" i="10"/>
  <c r="K3778" i="10"/>
  <c r="K3781" i="10"/>
  <c r="K3783" i="10"/>
  <c r="K3787" i="10"/>
  <c r="K3790" i="10"/>
  <c r="K3793" i="10"/>
  <c r="K3796" i="10"/>
  <c r="K3799" i="10"/>
  <c r="K3802" i="10"/>
  <c r="K3804" i="10"/>
  <c r="K3807" i="10"/>
  <c r="K3810" i="10"/>
  <c r="K3813" i="10"/>
  <c r="K3816" i="10"/>
  <c r="K3821" i="10"/>
  <c r="K3824" i="10"/>
  <c r="K3825" i="10"/>
  <c r="K3827" i="10"/>
  <c r="K3830" i="10"/>
  <c r="K3832" i="10"/>
  <c r="K3835" i="10"/>
  <c r="K3837" i="10"/>
  <c r="K3839" i="10"/>
  <c r="K3840" i="10"/>
  <c r="K3842" i="10"/>
  <c r="K3844" i="10"/>
  <c r="K3846" i="10"/>
  <c r="K3848" i="10"/>
  <c r="K3850" i="10"/>
  <c r="K3852" i="10"/>
  <c r="K3854" i="10"/>
  <c r="K3856" i="10"/>
  <c r="K3858" i="10"/>
  <c r="K3860" i="10"/>
  <c r="K3861" i="10"/>
  <c r="K3863" i="10"/>
  <c r="K3865" i="10"/>
  <c r="K3867" i="10"/>
  <c r="K3869" i="10"/>
  <c r="K3871" i="10"/>
  <c r="K3873" i="10"/>
  <c r="K3875" i="10"/>
  <c r="K3877" i="10"/>
  <c r="K3880" i="10"/>
  <c r="K3881" i="10"/>
  <c r="K3883" i="10"/>
  <c r="K3886" i="10"/>
  <c r="K3890" i="10"/>
  <c r="K3894" i="10"/>
  <c r="K3896" i="10"/>
  <c r="K3899" i="10"/>
  <c r="K3902" i="10"/>
  <c r="K3905" i="10"/>
  <c r="K3908" i="10"/>
  <c r="K3910" i="10"/>
  <c r="K3913" i="10"/>
  <c r="K3916" i="10"/>
  <c r="K3918" i="10"/>
  <c r="K3921" i="10"/>
  <c r="K3924" i="10"/>
  <c r="K3927" i="10"/>
  <c r="K3930" i="10"/>
  <c r="K3933" i="10"/>
  <c r="K3936" i="10"/>
  <c r="K3939" i="10"/>
  <c r="K3942" i="10"/>
  <c r="K3945" i="10"/>
  <c r="K3948" i="10"/>
  <c r="K3950" i="10"/>
  <c r="K3953" i="10"/>
  <c r="K3956" i="10"/>
  <c r="K3959" i="10"/>
  <c r="K3962" i="10"/>
  <c r="K3965" i="10"/>
  <c r="K3968" i="10"/>
  <c r="K3972" i="10"/>
  <c r="K3977" i="10"/>
  <c r="K3980" i="10"/>
  <c r="K3983" i="10"/>
  <c r="K3987" i="10"/>
  <c r="K3992" i="10"/>
  <c r="K3995" i="10"/>
  <c r="K3999" i="10"/>
  <c r="K4002" i="10"/>
  <c r="K4005" i="10"/>
  <c r="K4008" i="10"/>
  <c r="K4010" i="10"/>
  <c r="K4013" i="10"/>
  <c r="K4018" i="10"/>
  <c r="K4021" i="10"/>
  <c r="K4023" i="10"/>
  <c r="K4026" i="10"/>
  <c r="K4029" i="10"/>
  <c r="K4031" i="10"/>
  <c r="K4034" i="10"/>
  <c r="K4038" i="10"/>
  <c r="K4043" i="10"/>
  <c r="K4046" i="10"/>
  <c r="K4050" i="10"/>
  <c r="K4053" i="10"/>
  <c r="K4056" i="10"/>
  <c r="K4059" i="10"/>
  <c r="K4062" i="10"/>
  <c r="K4065" i="10"/>
  <c r="K4067" i="10"/>
  <c r="K4070" i="10"/>
  <c r="K4072" i="10"/>
  <c r="K4075" i="10"/>
  <c r="K4078" i="10"/>
  <c r="K4081" i="10"/>
  <c r="K4084" i="10"/>
  <c r="K4085" i="10"/>
  <c r="K4088" i="10"/>
  <c r="K4091" i="10"/>
  <c r="K4095" i="10"/>
  <c r="K4097" i="10"/>
  <c r="K4100" i="10"/>
  <c r="K4104" i="10"/>
  <c r="K4107" i="10"/>
  <c r="K4110" i="10"/>
  <c r="K4113" i="10"/>
  <c r="K4116" i="10"/>
  <c r="K4118" i="10"/>
  <c r="K4121" i="10"/>
  <c r="K4123" i="10"/>
  <c r="K4126" i="10"/>
  <c r="K4129" i="10"/>
  <c r="K4132" i="10"/>
  <c r="K4134" i="10"/>
  <c r="K4137" i="10"/>
  <c r="K4140" i="10"/>
  <c r="K4143" i="10"/>
  <c r="K4145" i="10"/>
  <c r="K4148" i="10"/>
  <c r="K4151" i="10"/>
  <c r="K4153" i="10"/>
  <c r="K4156" i="10"/>
  <c r="K4158" i="10"/>
  <c r="K4161" i="10"/>
  <c r="K4163" i="10"/>
  <c r="K4166" i="10"/>
  <c r="K4168" i="10"/>
  <c r="K4171" i="10"/>
  <c r="K4172" i="10"/>
  <c r="K4175" i="10"/>
  <c r="K4178" i="10"/>
  <c r="K4181" i="10"/>
  <c r="K4185" i="10"/>
  <c r="K4189" i="10"/>
  <c r="K4193" i="10"/>
  <c r="K4196" i="10"/>
  <c r="K4198" i="10"/>
  <c r="K4201" i="10"/>
  <c r="K4204" i="10"/>
  <c r="K4207" i="10"/>
  <c r="K4210" i="10"/>
  <c r="K4212" i="10"/>
  <c r="K4215" i="10"/>
  <c r="K4218" i="10"/>
  <c r="K4221" i="10"/>
  <c r="K4224" i="10"/>
  <c r="K4227" i="10"/>
  <c r="K4230" i="10"/>
  <c r="K4233" i="10"/>
  <c r="K4236" i="10"/>
  <c r="K4238" i="10"/>
  <c r="K4241" i="10"/>
  <c r="K4242" i="10"/>
  <c r="K4244" i="10"/>
  <c r="K4246" i="10"/>
  <c r="K4249" i="10"/>
  <c r="K4251" i="10"/>
  <c r="K4254" i="10"/>
  <c r="K4257" i="10"/>
  <c r="K4260" i="10"/>
  <c r="K4263" i="10"/>
  <c r="K4266" i="10"/>
  <c r="K4269" i="10"/>
  <c r="K4272" i="10"/>
  <c r="K4275" i="10"/>
  <c r="K4278" i="10"/>
  <c r="K4281" i="10"/>
  <c r="K4284" i="10"/>
  <c r="K4286" i="10"/>
  <c r="K4289" i="10"/>
  <c r="K4292" i="10"/>
  <c r="K4296" i="10"/>
  <c r="K4300" i="10"/>
  <c r="K4302" i="10"/>
  <c r="K4305" i="10"/>
  <c r="K4308" i="10"/>
  <c r="K4311" i="10"/>
  <c r="K4314" i="10"/>
  <c r="K4316" i="10"/>
  <c r="K4319" i="10"/>
  <c r="K4322" i="10"/>
  <c r="K4325" i="10"/>
  <c r="K4328" i="10"/>
  <c r="K4331" i="10"/>
  <c r="K4334" i="10"/>
  <c r="K4337" i="10"/>
  <c r="K4340" i="10"/>
  <c r="K4343" i="10"/>
  <c r="K4346" i="10"/>
  <c r="K4349" i="10"/>
  <c r="K4352" i="10"/>
  <c r="K4354" i="10"/>
  <c r="K4356" i="10"/>
  <c r="K4359" i="10"/>
  <c r="K4362" i="10"/>
  <c r="K4366" i="10"/>
  <c r="K4369" i="10"/>
  <c r="K4371" i="10"/>
  <c r="K4374" i="10"/>
  <c r="K4377" i="10"/>
  <c r="K4379" i="10"/>
  <c r="K4382" i="10"/>
  <c r="K4385" i="10"/>
  <c r="K4388" i="10"/>
  <c r="K4391" i="10"/>
  <c r="K4393" i="10"/>
  <c r="K4396" i="10"/>
  <c r="K4399" i="10"/>
  <c r="K4403" i="10"/>
  <c r="K4406" i="10"/>
  <c r="K4408" i="10"/>
  <c r="K4410" i="10"/>
  <c r="K4413" i="10"/>
  <c r="K4415" i="10"/>
  <c r="K4417" i="10"/>
  <c r="K4420" i="10"/>
  <c r="K4423" i="10"/>
  <c r="K4427" i="10"/>
  <c r="K4430" i="10"/>
  <c r="K4433" i="10"/>
  <c r="K4436" i="10"/>
  <c r="K4439" i="10"/>
  <c r="K4441" i="10"/>
  <c r="K4444" i="10"/>
  <c r="K4447" i="10"/>
  <c r="K4449" i="10"/>
  <c r="K4452" i="10"/>
  <c r="K4455" i="10"/>
  <c r="K4458" i="10"/>
  <c r="K4461" i="10"/>
  <c r="K4465" i="10"/>
  <c r="K4468" i="10"/>
  <c r="K4471" i="10"/>
  <c r="K4474" i="10"/>
  <c r="K4476" i="10"/>
  <c r="K4479" i="10"/>
  <c r="K4482" i="10"/>
  <c r="K4486" i="10"/>
  <c r="K4488" i="10"/>
  <c r="K4492" i="10"/>
  <c r="K4494" i="10"/>
  <c r="K4497" i="10"/>
  <c r="K4501" i="10"/>
  <c r="K4504" i="10"/>
  <c r="K4507" i="10"/>
  <c r="K4510" i="10"/>
  <c r="K4513" i="10"/>
  <c r="K4516" i="10"/>
  <c r="K4519" i="10"/>
  <c r="K4522" i="10"/>
  <c r="K4525" i="10"/>
  <c r="K4527" i="10"/>
  <c r="K4529" i="10"/>
  <c r="K4532" i="10"/>
  <c r="K4534" i="10"/>
  <c r="K4539" i="10"/>
  <c r="K4542" i="10"/>
  <c r="K4545" i="10"/>
  <c r="K4549" i="10"/>
  <c r="K4552" i="10"/>
  <c r="K4555" i="10"/>
  <c r="K4559" i="10"/>
  <c r="K4562" i="10"/>
  <c r="K4565" i="10"/>
  <c r="K4568" i="10"/>
  <c r="K4571" i="10"/>
  <c r="K4575" i="10"/>
  <c r="K4578" i="10"/>
  <c r="K4581" i="10"/>
  <c r="K4585" i="10"/>
  <c r="K4588" i="10"/>
  <c r="K4591" i="10"/>
  <c r="K4594" i="10"/>
  <c r="K4596" i="10"/>
  <c r="K4599" i="10"/>
  <c r="K4602" i="10"/>
  <c r="K4605" i="10"/>
  <c r="K4608" i="10"/>
  <c r="K4612" i="10"/>
  <c r="K4615" i="10"/>
  <c r="K4618" i="10"/>
  <c r="K4621" i="10"/>
  <c r="K4624" i="10"/>
  <c r="K4627" i="10"/>
  <c r="K4629" i="10"/>
  <c r="K4632" i="10"/>
  <c r="K4635" i="10"/>
  <c r="K4638" i="10"/>
  <c r="K4641" i="10"/>
  <c r="K4644" i="10"/>
  <c r="K4648" i="10"/>
  <c r="K4651" i="10"/>
  <c r="K4654" i="10"/>
  <c r="K4659" i="10"/>
  <c r="K4662" i="10"/>
  <c r="K4664" i="10"/>
  <c r="K4667" i="10"/>
  <c r="K4670" i="10"/>
  <c r="K4673" i="10"/>
  <c r="K4677" i="10"/>
  <c r="K4680" i="10"/>
  <c r="K4683" i="10"/>
  <c r="K4686" i="10"/>
  <c r="K4689" i="10"/>
  <c r="K4692" i="10"/>
  <c r="K4695" i="10"/>
  <c r="K4697" i="10"/>
  <c r="K4700" i="10"/>
  <c r="K4703" i="10"/>
  <c r="K4706" i="10"/>
  <c r="K4709" i="10"/>
  <c r="K4712" i="10"/>
  <c r="K4714" i="10"/>
  <c r="K4717" i="10"/>
  <c r="K4719" i="10"/>
  <c r="K4722" i="10"/>
  <c r="K4724" i="10"/>
  <c r="K4726" i="10"/>
  <c r="K4728" i="10"/>
  <c r="K4730" i="10"/>
  <c r="K4732" i="10"/>
  <c r="K4735" i="10"/>
  <c r="K4738" i="10"/>
  <c r="K4740" i="10"/>
  <c r="K4743" i="10"/>
  <c r="K4745" i="10"/>
  <c r="K4748" i="10"/>
  <c r="K4751" i="10"/>
  <c r="K4754" i="10"/>
  <c r="K4758" i="10"/>
  <c r="K4762" i="10"/>
  <c r="K4765" i="10"/>
  <c r="K4768" i="10"/>
  <c r="K4771" i="10"/>
  <c r="K4775" i="10"/>
  <c r="K4778" i="10"/>
  <c r="K4781" i="10"/>
  <c r="K4783" i="10"/>
  <c r="K4786" i="10"/>
  <c r="K4789" i="10"/>
  <c r="K4792" i="10"/>
  <c r="K4795" i="10"/>
  <c r="K4797" i="10"/>
  <c r="K4800" i="10"/>
  <c r="K4803" i="10"/>
  <c r="K4805" i="10"/>
  <c r="K4808" i="10"/>
  <c r="K4810" i="10"/>
  <c r="K4813" i="10"/>
  <c r="K4816" i="10"/>
  <c r="K4819" i="10"/>
  <c r="K4823" i="10"/>
  <c r="K4825" i="10"/>
  <c r="K4828" i="10"/>
  <c r="K4831" i="10"/>
  <c r="K4834" i="10"/>
  <c r="K4837" i="10"/>
  <c r="K4839" i="10"/>
  <c r="K4842" i="10"/>
  <c r="K4845" i="10"/>
  <c r="K4848" i="10"/>
  <c r="K4851" i="10"/>
  <c r="K4854" i="10"/>
  <c r="K4858" i="10"/>
  <c r="K4861" i="10"/>
  <c r="K4863" i="10"/>
  <c r="K4867" i="10"/>
  <c r="K4869" i="10"/>
  <c r="K4872" i="10"/>
  <c r="K4874" i="10"/>
  <c r="K4877" i="10"/>
  <c r="K4880" i="10"/>
  <c r="K4883" i="10"/>
  <c r="K4886" i="10"/>
  <c r="K4888" i="10"/>
  <c r="K4891" i="10"/>
  <c r="K4894" i="10"/>
  <c r="K4896" i="10"/>
  <c r="K4899" i="10"/>
  <c r="K4902" i="10"/>
  <c r="K4905" i="10"/>
  <c r="K4907" i="10"/>
  <c r="K4910" i="10"/>
  <c r="K4912" i="10"/>
  <c r="K4915" i="10"/>
  <c r="K4916" i="10"/>
  <c r="K4919" i="10"/>
  <c r="K4922" i="10"/>
  <c r="K4925" i="10"/>
  <c r="K4929" i="10"/>
  <c r="K4932" i="10"/>
  <c r="K4935" i="10"/>
  <c r="K4938" i="10"/>
  <c r="K4941" i="10"/>
  <c r="K4944" i="10"/>
  <c r="K4947" i="10"/>
  <c r="K4949" i="10"/>
  <c r="K4952" i="10"/>
  <c r="K4954" i="10"/>
  <c r="K4957" i="10"/>
  <c r="K4960" i="10"/>
  <c r="K4962" i="10"/>
  <c r="K4964" i="10"/>
  <c r="K4966" i="10"/>
  <c r="K4969" i="10"/>
  <c r="K4972" i="10"/>
  <c r="K4974" i="10"/>
  <c r="K4978" i="10"/>
  <c r="K4981" i="10"/>
  <c r="K4984" i="10"/>
  <c r="K4988" i="10"/>
  <c r="K4992" i="10"/>
  <c r="K4994" i="10"/>
  <c r="K4997" i="10"/>
  <c r="K4999" i="10"/>
  <c r="K5002" i="10"/>
  <c r="K5004" i="10"/>
  <c r="K5007" i="10"/>
  <c r="K5010" i="10"/>
  <c r="K5013" i="10"/>
  <c r="K5015" i="10"/>
  <c r="K5018" i="10"/>
  <c r="K5021" i="10"/>
  <c r="K5024" i="10"/>
  <c r="K5027" i="10"/>
  <c r="K5030" i="10"/>
  <c r="K5034" i="10"/>
  <c r="K5037" i="10"/>
  <c r="K5040" i="10"/>
  <c r="K5042" i="10"/>
  <c r="K5045" i="10"/>
  <c r="K5048" i="10"/>
  <c r="K5051" i="10"/>
  <c r="K5054" i="10"/>
  <c r="K5057" i="10"/>
  <c r="K5060" i="10"/>
  <c r="K5064" i="10"/>
  <c r="K5067" i="10"/>
  <c r="K5070" i="10"/>
  <c r="K5072" i="10"/>
  <c r="K5075" i="10"/>
  <c r="K5078" i="10"/>
  <c r="K5081" i="10"/>
  <c r="K5083" i="10"/>
  <c r="K5086" i="10"/>
  <c r="K5088" i="10"/>
  <c r="K5091" i="10"/>
  <c r="K5094" i="10"/>
  <c r="K5097" i="10"/>
  <c r="K5099" i="10"/>
  <c r="K5102" i="10"/>
  <c r="K5106" i="10"/>
  <c r="K5108" i="10"/>
  <c r="K5113" i="10"/>
  <c r="K5116" i="10"/>
  <c r="K5119" i="10"/>
  <c r="K5123" i="10"/>
  <c r="K5125" i="10"/>
  <c r="K5128" i="10"/>
  <c r="K5131" i="10"/>
  <c r="K5134" i="10"/>
  <c r="K5137" i="10"/>
  <c r="K5140" i="10"/>
  <c r="K5143" i="10"/>
  <c r="K5146" i="10"/>
  <c r="K5149" i="10"/>
  <c r="K5152" i="10"/>
  <c r="K5155" i="10"/>
  <c r="K5158" i="10"/>
  <c r="K5161" i="10"/>
  <c r="K5163" i="10"/>
  <c r="K5166" i="10"/>
  <c r="K5169" i="10"/>
  <c r="K5172" i="10"/>
  <c r="K5175" i="10"/>
  <c r="K5179" i="10"/>
  <c r="K5181" i="10"/>
  <c r="K5183" i="10"/>
  <c r="K5186" i="10"/>
  <c r="K5189" i="10"/>
  <c r="K5192" i="10"/>
  <c r="K5196" i="10"/>
  <c r="K5198" i="10"/>
  <c r="K5201" i="10"/>
  <c r="K5204" i="10"/>
  <c r="K5207" i="10"/>
  <c r="K5210" i="10"/>
  <c r="K5213" i="10"/>
  <c r="K5216" i="10"/>
  <c r="K5219" i="10"/>
  <c r="K5222" i="10"/>
  <c r="K5225" i="10"/>
  <c r="K5228" i="10"/>
  <c r="K5231" i="10"/>
  <c r="K5233" i="10"/>
  <c r="K5236" i="10"/>
  <c r="K5238" i="10"/>
  <c r="K5240" i="10"/>
  <c r="K5242" i="10"/>
  <c r="K5245" i="10"/>
  <c r="K5248" i="10"/>
  <c r="K5252" i="10"/>
  <c r="K5254" i="10"/>
  <c r="K5256" i="10"/>
  <c r="K5258" i="10"/>
  <c r="K5260" i="10"/>
  <c r="K5263" i="10"/>
  <c r="K5265" i="10"/>
  <c r="K5267" i="10"/>
  <c r="K5270" i="10"/>
  <c r="K5273" i="10"/>
  <c r="K5276" i="10"/>
  <c r="K5278" i="10"/>
  <c r="K5280" i="10"/>
  <c r="K5283" i="10"/>
  <c r="K5285" i="10"/>
  <c r="K5287" i="10"/>
  <c r="K5290" i="10"/>
  <c r="K5293" i="10"/>
  <c r="K5294" i="10"/>
  <c r="K5297" i="10"/>
  <c r="K5300" i="10"/>
  <c r="K5304" i="10"/>
  <c r="K5308" i="10"/>
  <c r="K5312" i="10"/>
  <c r="K5315" i="10"/>
  <c r="K5318" i="10"/>
  <c r="K5321" i="10"/>
  <c r="K5324" i="10"/>
  <c r="K5327" i="10"/>
  <c r="K5330" i="10"/>
  <c r="K5334" i="10"/>
  <c r="K5337" i="10"/>
  <c r="K5340" i="10"/>
  <c r="K5344" i="10"/>
  <c r="K5347" i="10"/>
  <c r="K5352" i="10"/>
  <c r="K5355" i="10"/>
  <c r="K5358" i="10"/>
  <c r="K5361" i="10"/>
  <c r="K5364" i="10"/>
  <c r="K5366" i="10"/>
  <c r="K5369" i="10"/>
  <c r="K5372" i="10"/>
  <c r="K5375" i="10"/>
  <c r="K5378" i="10"/>
  <c r="K5382" i="10"/>
  <c r="K5385" i="10"/>
  <c r="K5388" i="10"/>
  <c r="K5391" i="10"/>
  <c r="K5394" i="10"/>
  <c r="K5399" i="10"/>
  <c r="K5403" i="10"/>
  <c r="K5406" i="10"/>
  <c r="K5408" i="10"/>
  <c r="K5411" i="10"/>
  <c r="K5415" i="10"/>
  <c r="K5418" i="10"/>
  <c r="K5421" i="10"/>
  <c r="K5425" i="10"/>
  <c r="K5430" i="10"/>
  <c r="K5433" i="10"/>
  <c r="K5435" i="10"/>
  <c r="K5438" i="10"/>
  <c r="K5440" i="10"/>
  <c r="K5443" i="10"/>
  <c r="K5446" i="10"/>
  <c r="K5449" i="10"/>
  <c r="K5452" i="10"/>
  <c r="K5455" i="10"/>
  <c r="K5458" i="10"/>
  <c r="K5461" i="10"/>
  <c r="K5465" i="10"/>
  <c r="K5468" i="10"/>
  <c r="K5470" i="10"/>
  <c r="K5472" i="10"/>
  <c r="K5474" i="10"/>
  <c r="K5476" i="10"/>
  <c r="K5479" i="10"/>
  <c r="K5483" i="10"/>
  <c r="K5486" i="10"/>
  <c r="K5487" i="10"/>
  <c r="K5489" i="10"/>
  <c r="K5492" i="10"/>
  <c r="K5494" i="10"/>
  <c r="K5496" i="10"/>
  <c r="K5500" i="10"/>
  <c r="K5503" i="10"/>
  <c r="K5505" i="10"/>
  <c r="K5508" i="10"/>
  <c r="K5511" i="10"/>
  <c r="K5514" i="10"/>
  <c r="K5517" i="10"/>
  <c r="K5519" i="10"/>
  <c r="K5522" i="10"/>
  <c r="K5525" i="10"/>
  <c r="K5529" i="10"/>
  <c r="K5532" i="10"/>
  <c r="K5534" i="10"/>
  <c r="K5538" i="10"/>
  <c r="K5540" i="10"/>
  <c r="K5543" i="10"/>
  <c r="K5546" i="10"/>
  <c r="K5549" i="10"/>
  <c r="K5552" i="10"/>
  <c r="K5555" i="10"/>
  <c r="K5558" i="10"/>
  <c r="K5561" i="10"/>
  <c r="K5563" i="10"/>
  <c r="K5567" i="10"/>
  <c r="K5570" i="10"/>
  <c r="K5573" i="10"/>
  <c r="K5578" i="10"/>
  <c r="K5581" i="10"/>
  <c r="K5583" i="10"/>
  <c r="K5586" i="10"/>
  <c r="K5590" i="10"/>
  <c r="K5592" i="10"/>
  <c r="K5595" i="10"/>
  <c r="K5598" i="10"/>
  <c r="K5601" i="10"/>
  <c r="K5603" i="10"/>
  <c r="K5606" i="10"/>
  <c r="K5609" i="10"/>
  <c r="K5612" i="10"/>
  <c r="K5616" i="10"/>
  <c r="K5619" i="10"/>
  <c r="K5621" i="10"/>
  <c r="K5623" i="10"/>
  <c r="K5625" i="10"/>
  <c r="K5627" i="10"/>
  <c r="K5630" i="10"/>
  <c r="K5632" i="10"/>
  <c r="K5634" i="10"/>
  <c r="K5636" i="10"/>
  <c r="K5638" i="10"/>
  <c r="K5640" i="10"/>
  <c r="K5642" i="10"/>
  <c r="K5644" i="10"/>
  <c r="K5646" i="10"/>
  <c r="K5648" i="10"/>
  <c r="K5650" i="10"/>
  <c r="K5652" i="10"/>
  <c r="K5654" i="10"/>
  <c r="K5656" i="10"/>
  <c r="K5658" i="10"/>
  <c r="K5660" i="10"/>
  <c r="K5662" i="10"/>
  <c r="K5664" i="10"/>
  <c r="K5666" i="10"/>
  <c r="K5668" i="10"/>
  <c r="K5670" i="10"/>
  <c r="K5673" i="10"/>
  <c r="K5675" i="10"/>
  <c r="K5677" i="10"/>
  <c r="K5679" i="10"/>
  <c r="K5681" i="10"/>
  <c r="K5683" i="10"/>
  <c r="K5685" i="10"/>
  <c r="K5687" i="10"/>
  <c r="K5689" i="10"/>
  <c r="K5691" i="10"/>
  <c r="K5693" i="10"/>
  <c r="K5695" i="10"/>
  <c r="K5697" i="10"/>
  <c r="K5699" i="10"/>
  <c r="K5701" i="10"/>
  <c r="K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B94F8-6B2F-4F30-988D-3CE4877C6477}" keepAlive="1" name="ModelConnection_ExternalData_1"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2" xr16:uid="{5AB61252-267F-4797-83D5-6C1633B98D86}" keepAlive="1" name="ModelConnection_ExternalData_11" description="Data Model" type="5" refreshedVersion="8" minRefreshableVersion="5" saveData="1">
    <dbPr connection="Data Model Connection" command="Locations" commandType="3"/>
    <extLst>
      <ext xmlns:x15="http://schemas.microsoft.com/office/spreadsheetml/2010/11/main" uri="{DE250136-89BD-433C-8126-D09CA5730AF9}">
        <x15:connection id="" model="1"/>
      </ext>
    </extLst>
  </connection>
  <connection id="3" xr16:uid="{962BFC8D-3958-4D16-A72D-20AF698A5F7B}" keepAlive="1" name="ModelConnection_ExternalData_12"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4" xr16:uid="{F8F6F03D-7674-4409-B51B-06EFAD71AB40}" name="Query - Employees" description="Connection to the 'Employees' query in the workbook." type="100" refreshedVersion="8" minRefreshableVersion="5">
    <extLst>
      <ext xmlns:x15="http://schemas.microsoft.com/office/spreadsheetml/2010/11/main" uri="{DE250136-89BD-433C-8126-D09CA5730AF9}">
        <x15:connection id="a690f164-a2d7-4f27-a33a-f115178d5828">
          <x15:oledbPr connection="Provider=Microsoft.Mashup.OleDb.1;Data Source=$Workbook$;Location=Employees;Extended Properties=&quot;&quot;">
            <x15:dbTables>
              <x15:dbTable name="Employees"/>
            </x15:dbTables>
          </x15:oledbPr>
        </x15:connection>
      </ext>
    </extLst>
  </connection>
  <connection id="5" xr16:uid="{A4D4FC64-4CF7-44C4-B78B-EC650D0C8D52}" name="Query - Locations" description="Connection to the 'Locations' query in the workbook." type="100" refreshedVersion="8" minRefreshableVersion="5">
    <extLst>
      <ext xmlns:x15="http://schemas.microsoft.com/office/spreadsheetml/2010/11/main" uri="{DE250136-89BD-433C-8126-D09CA5730AF9}">
        <x15:connection id="65235ada-aca6-4506-b521-249752f7e3ad"/>
      </ext>
    </extLst>
  </connection>
  <connection id="6" xr16:uid="{10C5980D-435B-4519-AD43-FDA7C1D937EC}" keepAlive="1" name="Query - PriceList" description="Connection to the 'PriceList' query in the workbook." type="5" refreshedVersion="8" background="1" saveData="1">
    <dbPr connection="Provider=Microsoft.Mashup.OleDb.1;Data Source=$Workbook$;Location=PriceList;Extended Properties=&quot;&quot;" command="SELECT * FROM [PriceList]"/>
  </connection>
  <connection id="7" xr16:uid="{21723E3C-DB78-421F-83C4-108E63E79502}" name="Query - Products" description="Connection to the 'Products' query in the workbook." type="100" refreshedVersion="8" minRefreshableVersion="5">
    <extLst>
      <ext xmlns:x15="http://schemas.microsoft.com/office/spreadsheetml/2010/11/main" uri="{DE250136-89BD-433C-8126-D09CA5730AF9}">
        <x15:connection id="87daf5f4-2898-45e0-9b4e-af09e9769b0f"/>
      </ext>
    </extLst>
  </connection>
  <connection id="8" xr16:uid="{4D8FA964-2222-419B-B8E5-3B505B529124}" name="Query - Transactions" description="Connection to the 'Transactions' query in the workbook." type="100" refreshedVersion="8" minRefreshableVersion="5">
    <extLst>
      <ext xmlns:x15="http://schemas.microsoft.com/office/spreadsheetml/2010/11/main" uri="{DE250136-89BD-433C-8126-D09CA5730AF9}">
        <x15:connection id="8ed5841f-f01f-4fc4-94ec-bfebd04567c9"/>
      </ext>
    </extLst>
  </connection>
  <connection id="9" xr16:uid="{E4239BD6-A9C0-452B-8799-8413D1F696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<sst xmlns="http://schemas.openxmlformats.org/spreadsheetml/2006/main" count="111327" uniqueCount="6773">
  <si>
    <t>Transaction_ID</t>
  </si>
  <si>
    <t>Date</t>
  </si>
  <si>
    <t>Time</t>
  </si>
  <si>
    <t>Shift</t>
  </si>
  <si>
    <t>Transaction_Type</t>
  </si>
  <si>
    <t>Branch_ID</t>
  </si>
  <si>
    <t>Branch_Name</t>
  </si>
  <si>
    <t>City</t>
  </si>
  <si>
    <t>Country</t>
  </si>
  <si>
    <t>Employee_ID</t>
  </si>
  <si>
    <t>Employee_Name</t>
  </si>
  <si>
    <t>SKU</t>
  </si>
  <si>
    <t>Category</t>
  </si>
  <si>
    <t>Product_Name</t>
  </si>
  <si>
    <t>Color</t>
  </si>
  <si>
    <t>Size</t>
  </si>
  <si>
    <t>Quantity</t>
  </si>
  <si>
    <t>Unit_Cost_EGP</t>
  </si>
  <si>
    <t>Unit_Retail_Price_EGP</t>
  </si>
  <si>
    <t>TXN-000001</t>
  </si>
  <si>
    <t>09:15</t>
  </si>
  <si>
    <t>Morning</t>
  </si>
  <si>
    <t>Restock</t>
  </si>
  <si>
    <t>BR02</t>
  </si>
  <si>
    <t>City Stars Nasr City</t>
  </si>
  <si>
    <t>Cairo</t>
  </si>
  <si>
    <t>Egypt</t>
  </si>
  <si>
    <t>EMP04</t>
  </si>
  <si>
    <t>Youssef Ibrahim</t>
  </si>
  <si>
    <t>DRS-SMR-RED-L</t>
  </si>
  <si>
    <t>Dress</t>
  </si>
  <si>
    <t>Summer Dress</t>
  </si>
  <si>
    <t>Red</t>
  </si>
  <si>
    <t>L</t>
  </si>
  <si>
    <t>TXN-000002</t>
  </si>
  <si>
    <t>BR03</t>
  </si>
  <si>
    <t>San Stefano Alexandria</t>
  </si>
  <si>
    <t>Alexandria</t>
  </si>
  <si>
    <t>EMP07</t>
  </si>
  <si>
    <t>Nourhan Tarek</t>
  </si>
  <si>
    <t>DRS-SMR-NVY-L</t>
  </si>
  <si>
    <t>Navy</t>
  </si>
  <si>
    <t>TXN-000003</t>
  </si>
  <si>
    <t>BR04</t>
  </si>
  <si>
    <t>Mansoura Downtown</t>
  </si>
  <si>
    <t>Mansoura</t>
  </si>
  <si>
    <t>EMP10</t>
  </si>
  <si>
    <t>Mostafa Gamal</t>
  </si>
  <si>
    <t>TSH-CRW-RED-S</t>
  </si>
  <si>
    <t>T-Shirt</t>
  </si>
  <si>
    <t>Classic Crew Tee</t>
  </si>
  <si>
    <t>S</t>
  </si>
  <si>
    <t>TXN-000004</t>
  </si>
  <si>
    <t>JKT-DNM-BLK-M</t>
  </si>
  <si>
    <t>Jacket</t>
  </si>
  <si>
    <t>Denim Jacket</t>
  </si>
  <si>
    <t>Black</t>
  </si>
  <si>
    <t>M</t>
  </si>
  <si>
    <t>TXN-000005</t>
  </si>
  <si>
    <t>PNT-JNS-BLK-34</t>
  </si>
  <si>
    <t>Pants</t>
  </si>
  <si>
    <t>Slim Fit Jeans</t>
  </si>
  <si>
    <t>34</t>
  </si>
  <si>
    <t>TXN-000006</t>
  </si>
  <si>
    <t>SHO-SPT-NVY-XL</t>
  </si>
  <si>
    <t>Shorts</t>
  </si>
  <si>
    <t>Sport Shorts</t>
  </si>
  <si>
    <t>XL</t>
  </si>
  <si>
    <t>TXN-000007</t>
  </si>
  <si>
    <t>BR01</t>
  </si>
  <si>
    <t>Cairo Festival City</t>
  </si>
  <si>
    <t>EMP01</t>
  </si>
  <si>
    <t>Ahmed Hassan</t>
  </si>
  <si>
    <t>PNT-CHN-BEG-30</t>
  </si>
  <si>
    <t>Chino Pants</t>
  </si>
  <si>
    <t>Beige</t>
  </si>
  <si>
    <t>30</t>
  </si>
  <si>
    <t>TXN-000008</t>
  </si>
  <si>
    <t>TSH-POL-WHT-L</t>
  </si>
  <si>
    <t>Polo Shirt</t>
  </si>
  <si>
    <t>White</t>
  </si>
  <si>
    <t>TXN-000009</t>
  </si>
  <si>
    <t>CAP-BSB-WHT-OS</t>
  </si>
  <si>
    <t>Cap</t>
  </si>
  <si>
    <t>Baseball Cap</t>
  </si>
  <si>
    <t>OS</t>
  </si>
  <si>
    <t>TXN-000010</t>
  </si>
  <si>
    <t>HOD-PLV-BLK-L</t>
  </si>
  <si>
    <t>Hoodie</t>
  </si>
  <si>
    <t>Pullover Hoodie</t>
  </si>
  <si>
    <t>TXN-000011</t>
  </si>
  <si>
    <t>BR05</t>
  </si>
  <si>
    <t>Senzo Mall Hurghada</t>
  </si>
  <si>
    <t>Hurghada</t>
  </si>
  <si>
    <t>EMP13</t>
  </si>
  <si>
    <t>Heba Mohamed</t>
  </si>
  <si>
    <t>JKT-BMB-OLV-S</t>
  </si>
  <si>
    <t>Bomber Jacket</t>
  </si>
  <si>
    <t>Olive</t>
  </si>
  <si>
    <t>TXN-000012</t>
  </si>
  <si>
    <t>HOD-ZIP-OLV-S</t>
  </si>
  <si>
    <t>Zip-Up Hoodie</t>
  </si>
  <si>
    <t>TXN-000013</t>
  </si>
  <si>
    <t>TSH-GRP-WHT-XL</t>
  </si>
  <si>
    <t>Graphic Tee</t>
  </si>
  <si>
    <t>TXN-000014</t>
  </si>
  <si>
    <t>TSH-POL-BLK-XL</t>
  </si>
  <si>
    <t>TXN-000015</t>
  </si>
  <si>
    <t>TSH-GRP-WHT-L</t>
  </si>
  <si>
    <t>TXN-000016</t>
  </si>
  <si>
    <t>09:16</t>
  </si>
  <si>
    <t>SCK-CRW-WHT-OS</t>
  </si>
  <si>
    <t>Socks</t>
  </si>
  <si>
    <t>Crew Socks</t>
  </si>
  <si>
    <t>TXN-000017</t>
  </si>
  <si>
    <t>JKT-DNM-BLK-S</t>
  </si>
  <si>
    <t>TXN-000018</t>
  </si>
  <si>
    <t>HOD-PLV-BLK-XL</t>
  </si>
  <si>
    <t>TXN-000019</t>
  </si>
  <si>
    <t>TSH-POL-BLK-L</t>
  </si>
  <si>
    <t>TXN-000020</t>
  </si>
  <si>
    <t>JKT-DNM-BLK-L</t>
  </si>
  <si>
    <t>TXN-000021</t>
  </si>
  <si>
    <t>SHO-SPT-BLK-M</t>
  </si>
  <si>
    <t>TXN-000022</t>
  </si>
  <si>
    <t>SHO-DNM-BLK-XL</t>
  </si>
  <si>
    <t>Denim Shorts</t>
  </si>
  <si>
    <t>TXN-000023</t>
  </si>
  <si>
    <t>DRS-SMR-NVY-S</t>
  </si>
  <si>
    <t>TXN-000024</t>
  </si>
  <si>
    <t>TSH-POL-NVY-M</t>
  </si>
  <si>
    <t>TXN-000025</t>
  </si>
  <si>
    <t>TXN-000026</t>
  </si>
  <si>
    <t>HOD-PLV-NVY-M</t>
  </si>
  <si>
    <t>TXN-000027</t>
  </si>
  <si>
    <t>TSH-CRW-NVY-L</t>
  </si>
  <si>
    <t>TXN-000028</t>
  </si>
  <si>
    <t>HOD-ZIP-OLV-M</t>
  </si>
  <si>
    <t>TXN-000029</t>
  </si>
  <si>
    <t>SKT-ALN-BEG-L</t>
  </si>
  <si>
    <t>Skirt</t>
  </si>
  <si>
    <t>A-Line Skirt</t>
  </si>
  <si>
    <t>TXN-000030</t>
  </si>
  <si>
    <t>TSH-POL-BLK-S</t>
  </si>
  <si>
    <t>TXN-000031</t>
  </si>
  <si>
    <t>SCK-CRW-GRY-OS</t>
  </si>
  <si>
    <t>Grey</t>
  </si>
  <si>
    <t>TXN-000032</t>
  </si>
  <si>
    <t>SHO-DNM-BLU-S</t>
  </si>
  <si>
    <t>Blue</t>
  </si>
  <si>
    <t>TXN-000033</t>
  </si>
  <si>
    <t>TSH-GRP-BLK-S</t>
  </si>
  <si>
    <t>TXN-000034</t>
  </si>
  <si>
    <t>TXN-000035</t>
  </si>
  <si>
    <t>TSH-GRP-BLK-XL</t>
  </si>
  <si>
    <t>TXN-000036</t>
  </si>
  <si>
    <t>DRS-SMR-BLK-S</t>
  </si>
  <si>
    <t>TXN-000037</t>
  </si>
  <si>
    <t>SCK-CRW-BLK-OS</t>
  </si>
  <si>
    <t>TXN-000038</t>
  </si>
  <si>
    <t>09:17</t>
  </si>
  <si>
    <t>TXN-000039</t>
  </si>
  <si>
    <t>TSH-GRP-GRY-M</t>
  </si>
  <si>
    <t>TXN-000040</t>
  </si>
  <si>
    <t>PNT-JNS-GRY-32</t>
  </si>
  <si>
    <t>32</t>
  </si>
  <si>
    <t>TXN-000041</t>
  </si>
  <si>
    <t>TXN-000042</t>
  </si>
  <si>
    <t>PNT-CHN-BEG-34</t>
  </si>
  <si>
    <t>TXN-000043</t>
  </si>
  <si>
    <t>TXN-000044</t>
  </si>
  <si>
    <t>HOD-PLV-BLK-M</t>
  </si>
  <si>
    <t>TXN-000045</t>
  </si>
  <si>
    <t>TXN-000046</t>
  </si>
  <si>
    <t>SHO-SPT-NVY-M</t>
  </si>
  <si>
    <t>TXN-000047</t>
  </si>
  <si>
    <t>TXN-000048</t>
  </si>
  <si>
    <t>SHO-DNM-BLK-M</t>
  </si>
  <si>
    <t>TXN-000049</t>
  </si>
  <si>
    <t>PNT-CHN-OLV-30</t>
  </si>
  <si>
    <t>TXN-000050</t>
  </si>
  <si>
    <t>DRS-SMR-RED-M</t>
  </si>
  <si>
    <t>TXN-000051</t>
  </si>
  <si>
    <t>TXN-000052</t>
  </si>
  <si>
    <t>SHO-DNM-BLU-M</t>
  </si>
  <si>
    <t>TXN-000053</t>
  </si>
  <si>
    <t>TSH-POL-BLK-M</t>
  </si>
  <si>
    <t>TXN-000054</t>
  </si>
  <si>
    <t>DRS-SMR-BLK-M</t>
  </si>
  <si>
    <t>TXN-000055</t>
  </si>
  <si>
    <t>PNT-CHN-BEG-36</t>
  </si>
  <si>
    <t>36</t>
  </si>
  <si>
    <t>TXN-000056</t>
  </si>
  <si>
    <t>TSH-CRW-WHT-M</t>
  </si>
  <si>
    <t>TXN-000057</t>
  </si>
  <si>
    <t>TSH-GRP-GRY-XL</t>
  </si>
  <si>
    <t>TXN-000058</t>
  </si>
  <si>
    <t>TSH-POL-WHT-XL</t>
  </si>
  <si>
    <t>TXN-000059</t>
  </si>
  <si>
    <t>TXN-000060</t>
  </si>
  <si>
    <t>SHO-SPT-BLK-L</t>
  </si>
  <si>
    <t>TXN-000061</t>
  </si>
  <si>
    <t>JKT-DNM-BLU-XL</t>
  </si>
  <si>
    <t>TXN-000062</t>
  </si>
  <si>
    <t>TXN-000063</t>
  </si>
  <si>
    <t>TXN-000064</t>
  </si>
  <si>
    <t>TSH-CRW-WHT-S</t>
  </si>
  <si>
    <t>TXN-000065</t>
  </si>
  <si>
    <t>TXN-000066</t>
  </si>
  <si>
    <t>TSH-GRP-WHT-M</t>
  </si>
  <si>
    <t>TXN-000067</t>
  </si>
  <si>
    <t>SHO-DNM-BLK-S</t>
  </si>
  <si>
    <t>TXN-000068</t>
  </si>
  <si>
    <t>HOD-ZIP-BLK-S</t>
  </si>
  <si>
    <t>TXN-000069</t>
  </si>
  <si>
    <t>HOD-PLV-NVY-XL</t>
  </si>
  <si>
    <t>TXN-000070</t>
  </si>
  <si>
    <t>TXN-000071</t>
  </si>
  <si>
    <t>JKT-DNM-BLK-XL</t>
  </si>
  <si>
    <t>TXN-000072</t>
  </si>
  <si>
    <t>09:18</t>
  </si>
  <si>
    <t>DRS-SMR-RED-S</t>
  </si>
  <si>
    <t>TXN-000073</t>
  </si>
  <si>
    <t>CAP-BSB-BLK-OS</t>
  </si>
  <si>
    <t>TXN-000074</t>
  </si>
  <si>
    <t>PNT-JNS-BLU-34</t>
  </si>
  <si>
    <t>TXN-000075</t>
  </si>
  <si>
    <t>SKT-ALN-BLK-M</t>
  </si>
  <si>
    <t>TXN-000076</t>
  </si>
  <si>
    <t>TSH-POL-WHT-M</t>
  </si>
  <si>
    <t>TXN-000077</t>
  </si>
  <si>
    <t>TXN-000078</t>
  </si>
  <si>
    <t>PNT-CHN-OLV-34</t>
  </si>
  <si>
    <t>TXN-000079</t>
  </si>
  <si>
    <t>HOD-PLV-NVY-L</t>
  </si>
  <si>
    <t>TXN-000080</t>
  </si>
  <si>
    <t>HOD-ZIP-OLV-L</t>
  </si>
  <si>
    <t>TXN-000081</t>
  </si>
  <si>
    <t>SHO-DNM-BLU-XL</t>
  </si>
  <si>
    <t>TXN-000082</t>
  </si>
  <si>
    <t>DRS-SMR-NVY-M</t>
  </si>
  <si>
    <t>TXN-000083</t>
  </si>
  <si>
    <t>JKT-BMB-BLK-S</t>
  </si>
  <si>
    <t>TXN-000084</t>
  </si>
  <si>
    <t>HOD-PLV-BUR-M</t>
  </si>
  <si>
    <t>Burgundy</t>
  </si>
  <si>
    <t>TXN-000085</t>
  </si>
  <si>
    <t>PNT-CHN-OLV-32</t>
  </si>
  <si>
    <t>TXN-000086</t>
  </si>
  <si>
    <t>HOD-ZIP-OLV-XL</t>
  </si>
  <si>
    <t>TXN-000087</t>
  </si>
  <si>
    <t>JKT-BMB-OLV-XL</t>
  </si>
  <si>
    <t>TXN-000088</t>
  </si>
  <si>
    <t>TXN-000089</t>
  </si>
  <si>
    <t>TXN-000090</t>
  </si>
  <si>
    <t>TSH-GRP-WHT-S</t>
  </si>
  <si>
    <t>TXN-000091</t>
  </si>
  <si>
    <t>TXN-000092</t>
  </si>
  <si>
    <t>TXN-000093</t>
  </si>
  <si>
    <t>HOD-PLV-BUR-S</t>
  </si>
  <si>
    <t>TXN-000094</t>
  </si>
  <si>
    <t>TXN-000095</t>
  </si>
  <si>
    <t>TXN-000096</t>
  </si>
  <si>
    <t>TSH-GRP-GRY-L</t>
  </si>
  <si>
    <t>TXN-000097</t>
  </si>
  <si>
    <t>TXN-000098</t>
  </si>
  <si>
    <t>09:19</t>
  </si>
  <si>
    <t>TSH-GRP-GRY-S</t>
  </si>
  <si>
    <t>TXN-000099</t>
  </si>
  <si>
    <t>TXN-000100</t>
  </si>
  <si>
    <t>TXN-000101</t>
  </si>
  <si>
    <t>TXN-000102</t>
  </si>
  <si>
    <t>PNT-JNS-BLK-30</t>
  </si>
  <si>
    <t>TXN-000103</t>
  </si>
  <si>
    <t>TXN-000104</t>
  </si>
  <si>
    <t>TXN-000105</t>
  </si>
  <si>
    <t>TXN-000106</t>
  </si>
  <si>
    <t>TXN-000107</t>
  </si>
  <si>
    <t>PNT-CHN-NVY-34</t>
  </si>
  <si>
    <t>TXN-000108</t>
  </si>
  <si>
    <t>TXN-000109</t>
  </si>
  <si>
    <t>TSH-CRW-NVY-S</t>
  </si>
  <si>
    <t>TXN-000110</t>
  </si>
  <si>
    <t>TXN-000111</t>
  </si>
  <si>
    <t>DRS-SMR-BLK-L</t>
  </si>
  <si>
    <t>TXN-000112</t>
  </si>
  <si>
    <t>TSH-CRW-BLK-XL</t>
  </si>
  <si>
    <t>TXN-000113</t>
  </si>
  <si>
    <t>TXN-000114</t>
  </si>
  <si>
    <t>HOD-ZIP-BLK-XL</t>
  </si>
  <si>
    <t>TXN-000115</t>
  </si>
  <si>
    <t>HOD-PLV-NVY-S</t>
  </si>
  <si>
    <t>TXN-000116</t>
  </si>
  <si>
    <t>JKT-DNM-BLU-M</t>
  </si>
  <si>
    <t>TXN-000117</t>
  </si>
  <si>
    <t>TSH-CRW-RED-L</t>
  </si>
  <si>
    <t>TXN-000118</t>
  </si>
  <si>
    <t>CAP-BSB-NVY-OS</t>
  </si>
  <si>
    <t>TXN-000119</t>
  </si>
  <si>
    <t>TSH-GRP-BLK-L</t>
  </si>
  <si>
    <t>TXN-000120</t>
  </si>
  <si>
    <t>09:20</t>
  </si>
  <si>
    <t>TXN-000121</t>
  </si>
  <si>
    <t>TXN-000122</t>
  </si>
  <si>
    <t>TXN-000123</t>
  </si>
  <si>
    <t>TXN-000124</t>
  </si>
  <si>
    <t>TXN-000125</t>
  </si>
  <si>
    <t>TSH-CRW-WHT-XL</t>
  </si>
  <si>
    <t>TXN-000126</t>
  </si>
  <si>
    <t>TXN-000127</t>
  </si>
  <si>
    <t>TXN-000128</t>
  </si>
  <si>
    <t>JKT-BMB-OLV-M</t>
  </si>
  <si>
    <t>TXN-000129</t>
  </si>
  <si>
    <t>TSH-CRW-WHT-L</t>
  </si>
  <si>
    <t>TXN-000130</t>
  </si>
  <si>
    <t>SHO-SPT-BLK-XL</t>
  </si>
  <si>
    <t>TXN-000131</t>
  </si>
  <si>
    <t>SHO-DNM-BLK-L</t>
  </si>
  <si>
    <t>TXN-000132</t>
  </si>
  <si>
    <t>HOD-PLV-BLK-S</t>
  </si>
  <si>
    <t>TXN-000133</t>
  </si>
  <si>
    <t>TXN-000134</t>
  </si>
  <si>
    <t>PNT-JNS-GRY-30</t>
  </si>
  <si>
    <t>TXN-000135</t>
  </si>
  <si>
    <t>TXN-000136</t>
  </si>
  <si>
    <t>HOD-PLV-GRY-S</t>
  </si>
  <si>
    <t>TXN-000137</t>
  </si>
  <si>
    <t>JKT-DNM-BLU-S</t>
  </si>
  <si>
    <t>TXN-000138</t>
  </si>
  <si>
    <t>09:21</t>
  </si>
  <si>
    <t>PNT-JNS-BLU-30</t>
  </si>
  <si>
    <t>TXN-000139</t>
  </si>
  <si>
    <t>TXN-000140</t>
  </si>
  <si>
    <t>SHO-SPT-GRY-S</t>
  </si>
  <si>
    <t>TXN-000141</t>
  </si>
  <si>
    <t>SHO-SPT-NVY-L</t>
  </si>
  <si>
    <t>TXN-000142</t>
  </si>
  <si>
    <t>TSH-CRW-BLK-S</t>
  </si>
  <si>
    <t>TXN-000143</t>
  </si>
  <si>
    <t>TXN-000144</t>
  </si>
  <si>
    <t>TXN-000145</t>
  </si>
  <si>
    <t>TXN-000146</t>
  </si>
  <si>
    <t>HOD-PLV-GRY-XL</t>
  </si>
  <si>
    <t>TXN-000147</t>
  </si>
  <si>
    <t>PNT-JNS-BLK-32</t>
  </si>
  <si>
    <t>TXN-000148</t>
  </si>
  <si>
    <t>SHO-SPT-GRY-L</t>
  </si>
  <si>
    <t>TXN-000149</t>
  </si>
  <si>
    <t>HOD-ZIP-BLK-M</t>
  </si>
  <si>
    <t>TXN-000150</t>
  </si>
  <si>
    <t>TXN-000151</t>
  </si>
  <si>
    <t>TXN-000152</t>
  </si>
  <si>
    <t>TXN-000153</t>
  </si>
  <si>
    <t>SKT-ALN-BEG-S</t>
  </si>
  <si>
    <t>TXN-000154</t>
  </si>
  <si>
    <t>TXN-000155</t>
  </si>
  <si>
    <t>09:22</t>
  </si>
  <si>
    <t>TXN-000156</t>
  </si>
  <si>
    <t>TXN-000157</t>
  </si>
  <si>
    <t>TSH-CRW-BLK-L</t>
  </si>
  <si>
    <t>TXN-000158</t>
  </si>
  <si>
    <t>PNT-CHN-NVY-32</t>
  </si>
  <si>
    <t>TXN-000159</t>
  </si>
  <si>
    <t>TXN-000160</t>
  </si>
  <si>
    <t>TXN-000161</t>
  </si>
  <si>
    <t>TXN-000162</t>
  </si>
  <si>
    <t>CAP-SNP-GRY-OS</t>
  </si>
  <si>
    <t>Snapback Cap</t>
  </si>
  <si>
    <t>TXN-000163</t>
  </si>
  <si>
    <t>TXN-000164</t>
  </si>
  <si>
    <t>HOD-PLV-BUR-XL</t>
  </si>
  <si>
    <t>TXN-000165</t>
  </si>
  <si>
    <t>TXN-000166</t>
  </si>
  <si>
    <t>TXN-000167</t>
  </si>
  <si>
    <t>PNT-JNS-BLU-36</t>
  </si>
  <si>
    <t>TXN-000168</t>
  </si>
  <si>
    <t>TXN-000169</t>
  </si>
  <si>
    <t>TXN-000170</t>
  </si>
  <si>
    <t>SKT-ALN-BLK-L</t>
  </si>
  <si>
    <t>TXN-000171</t>
  </si>
  <si>
    <t>TSH-POL-NVY-L</t>
  </si>
  <si>
    <t>TXN-000172</t>
  </si>
  <si>
    <t>TSH-GRP-BLK-M</t>
  </si>
  <si>
    <t>TXN-000173</t>
  </si>
  <si>
    <t>TXN-000174</t>
  </si>
  <si>
    <t>TXN-000175</t>
  </si>
  <si>
    <t>09:23</t>
  </si>
  <si>
    <t>PNT-CHN-NVY-30</t>
  </si>
  <si>
    <t>TXN-000176</t>
  </si>
  <si>
    <t>TXN-000177</t>
  </si>
  <si>
    <t>TXN-000178</t>
  </si>
  <si>
    <t>TXN-000179</t>
  </si>
  <si>
    <t>TXN-000180</t>
  </si>
  <si>
    <t>TXN-000181</t>
  </si>
  <si>
    <t>TXN-000182</t>
  </si>
  <si>
    <t>SHO-DNM-BLU-L</t>
  </si>
  <si>
    <t>TXN-000183</t>
  </si>
  <si>
    <t>TXN-000184</t>
  </si>
  <si>
    <t>TXN-000185</t>
  </si>
  <si>
    <t>TXN-000186</t>
  </si>
  <si>
    <t>TXN-000187</t>
  </si>
  <si>
    <t>TXN-000188</t>
  </si>
  <si>
    <t>TXN-000189</t>
  </si>
  <si>
    <t>TXN-000190</t>
  </si>
  <si>
    <t>TSH-CRW-RED-M</t>
  </si>
  <si>
    <t>TXN-000191</t>
  </si>
  <si>
    <t>TXN-000192</t>
  </si>
  <si>
    <t>TXN-000193</t>
  </si>
  <si>
    <t>TXN-000194</t>
  </si>
  <si>
    <t>JKT-BMB-OLV-L</t>
  </si>
  <si>
    <t>TXN-000195</t>
  </si>
  <si>
    <t>TXN-000196</t>
  </si>
  <si>
    <t>TXN-000197</t>
  </si>
  <si>
    <t>TXN-000198</t>
  </si>
  <si>
    <t>09:24</t>
  </si>
  <si>
    <t>TXN-000199</t>
  </si>
  <si>
    <t>CAP-BSB-RED-OS</t>
  </si>
  <si>
    <t>TXN-000200</t>
  </si>
  <si>
    <t>TXN-000201</t>
  </si>
  <si>
    <t>TXN-000202</t>
  </si>
  <si>
    <t>TXN-000203</t>
  </si>
  <si>
    <t>TXN-000204</t>
  </si>
  <si>
    <t>TXN-000205</t>
  </si>
  <si>
    <t>TXN-000206</t>
  </si>
  <si>
    <t>TXN-000207</t>
  </si>
  <si>
    <t>TXN-000208</t>
  </si>
  <si>
    <t>TXN-000209</t>
  </si>
  <si>
    <t>TXN-000210</t>
  </si>
  <si>
    <t>TXN-000211</t>
  </si>
  <si>
    <t>TXN-000212</t>
  </si>
  <si>
    <t>JKT-DNM-BLU-L</t>
  </si>
  <si>
    <t>TXN-000213</t>
  </si>
  <si>
    <t>TXN-000214</t>
  </si>
  <si>
    <t>HOD-PLV-BUR-L</t>
  </si>
  <si>
    <t>TXN-000215</t>
  </si>
  <si>
    <t>TXN-000216</t>
  </si>
  <si>
    <t>TSH-CRW-NVY-XL</t>
  </si>
  <si>
    <t>TXN-000217</t>
  </si>
  <si>
    <t>TXN-000218</t>
  </si>
  <si>
    <t>TXN-000219</t>
  </si>
  <si>
    <t>TXN-000220</t>
  </si>
  <si>
    <t>TXN-000221</t>
  </si>
  <si>
    <t>09:25</t>
  </si>
  <si>
    <t>TXN-000222</t>
  </si>
  <si>
    <t>TXN-000223</t>
  </si>
  <si>
    <t>TXN-000224</t>
  </si>
  <si>
    <t>TXN-000225</t>
  </si>
  <si>
    <t>TXN-000226</t>
  </si>
  <si>
    <t>TXN-000227</t>
  </si>
  <si>
    <t>TXN-000228</t>
  </si>
  <si>
    <t>TXN-000229</t>
  </si>
  <si>
    <t>TXN-000230</t>
  </si>
  <si>
    <t>TXN-000231</t>
  </si>
  <si>
    <t>TXN-000232</t>
  </si>
  <si>
    <t>TXN-000233</t>
  </si>
  <si>
    <t>TXN-000234</t>
  </si>
  <si>
    <t>JKT-BMB-BLK-M</t>
  </si>
  <si>
    <t>TXN-000235</t>
  </si>
  <si>
    <t>TXN-000236</t>
  </si>
  <si>
    <t>TXN-000237</t>
  </si>
  <si>
    <t>TSH-CRW-NVY-M</t>
  </si>
  <si>
    <t>TXN-000238</t>
  </si>
  <si>
    <t>TXN-000239</t>
  </si>
  <si>
    <t>TXN-000240</t>
  </si>
  <si>
    <t>TXN-000241</t>
  </si>
  <si>
    <t>09:26</t>
  </si>
  <si>
    <t>TXN-000242</t>
  </si>
  <si>
    <t>HOD-PLV-GRY-M</t>
  </si>
  <si>
    <t>TXN-000243</t>
  </si>
  <si>
    <t>TXN-000244</t>
  </si>
  <si>
    <t>TXN-000245</t>
  </si>
  <si>
    <t>TXN-000246</t>
  </si>
  <si>
    <t>PNT-JNS-BLK-36</t>
  </si>
  <si>
    <t>TXN-000247</t>
  </si>
  <si>
    <t>TXN-000248</t>
  </si>
  <si>
    <t>TXN-000249</t>
  </si>
  <si>
    <t>TXN-000250</t>
  </si>
  <si>
    <t>TXN-000251</t>
  </si>
  <si>
    <t>JKT-BMB-BLK-L</t>
  </si>
  <si>
    <t>TXN-000252</t>
  </si>
  <si>
    <t>TXN-000253</t>
  </si>
  <si>
    <t>TXN-000254</t>
  </si>
  <si>
    <t>TXN-000255</t>
  </si>
  <si>
    <t>TXN-000256</t>
  </si>
  <si>
    <t>TXN-000257</t>
  </si>
  <si>
    <t>CAP-SNP-BLK-OS</t>
  </si>
  <si>
    <t>TXN-000258</t>
  </si>
  <si>
    <t>TXN-000259</t>
  </si>
  <si>
    <t>09:27</t>
  </si>
  <si>
    <t>TXN-000260</t>
  </si>
  <si>
    <t>TXN-000261</t>
  </si>
  <si>
    <t>HOD-PLV-GRY-L</t>
  </si>
  <si>
    <t>TXN-000262</t>
  </si>
  <si>
    <t>TXN-000263</t>
  </si>
  <si>
    <t>TXN-000264</t>
  </si>
  <si>
    <t>TXN-000265</t>
  </si>
  <si>
    <t>TXN-000266</t>
  </si>
  <si>
    <t>TXN-000267</t>
  </si>
  <si>
    <t>TXN-000268</t>
  </si>
  <si>
    <t>SKT-ALN-BLK-S</t>
  </si>
  <si>
    <t>TXN-000269</t>
  </si>
  <si>
    <t>TXN-000270</t>
  </si>
  <si>
    <t>SKT-ALN-BEG-M</t>
  </si>
  <si>
    <t>TXN-000271</t>
  </si>
  <si>
    <t>TXN-000272</t>
  </si>
  <si>
    <t>TXN-000273</t>
  </si>
  <si>
    <t>TXN-000274</t>
  </si>
  <si>
    <t>09:28</t>
  </si>
  <si>
    <t>TXN-000275</t>
  </si>
  <si>
    <t>TXN-000276</t>
  </si>
  <si>
    <t>TXN-000277</t>
  </si>
  <si>
    <t>TXN-000278</t>
  </si>
  <si>
    <t>TXN-000279</t>
  </si>
  <si>
    <t>TXN-000280</t>
  </si>
  <si>
    <t>TXN-000281</t>
  </si>
  <si>
    <t>TXN-000282</t>
  </si>
  <si>
    <t>TXN-000283</t>
  </si>
  <si>
    <t>TXN-000284</t>
  </si>
  <si>
    <t>TXN-000285</t>
  </si>
  <si>
    <t>TXN-000286</t>
  </si>
  <si>
    <t>TXN-000287</t>
  </si>
  <si>
    <t>TXN-000288</t>
  </si>
  <si>
    <t>TXN-000289</t>
  </si>
  <si>
    <t>PNT-JNS-BLU-32</t>
  </si>
  <si>
    <t>TXN-000290</t>
  </si>
  <si>
    <t>TXN-000291</t>
  </si>
  <si>
    <t>TXN-000292</t>
  </si>
  <si>
    <t>TXN-000293</t>
  </si>
  <si>
    <t>PNT-CHN-BEG-32</t>
  </si>
  <si>
    <t>TXN-000294</t>
  </si>
  <si>
    <t>TXN-000295</t>
  </si>
  <si>
    <t>TXN-000296</t>
  </si>
  <si>
    <t>09:29</t>
  </si>
  <si>
    <t>TXN-000297</t>
  </si>
  <si>
    <t>JKT-BMB-BLK-XL</t>
  </si>
  <si>
    <t>TXN-000298</t>
  </si>
  <si>
    <t>TXN-000299</t>
  </si>
  <si>
    <t>TXN-000300</t>
  </si>
  <si>
    <t>TXN-000301</t>
  </si>
  <si>
    <t>TXN-000302</t>
  </si>
  <si>
    <t>TXN-000303</t>
  </si>
  <si>
    <t>TXN-000304</t>
  </si>
  <si>
    <t>TXN-000305</t>
  </si>
  <si>
    <t>TXN-000306</t>
  </si>
  <si>
    <t>TXN-000307</t>
  </si>
  <si>
    <t>TXN-000308</t>
  </si>
  <si>
    <t>TXN-000309</t>
  </si>
  <si>
    <t>TXN-000310</t>
  </si>
  <si>
    <t>TXN-000311</t>
  </si>
  <si>
    <t>TSH-CRW-RED-XL</t>
  </si>
  <si>
    <t>TXN-000312</t>
  </si>
  <si>
    <t>TXN-000313</t>
  </si>
  <si>
    <t>TXN-000314</t>
  </si>
  <si>
    <t>TXN-000315</t>
  </si>
  <si>
    <t>TXN-000316</t>
  </si>
  <si>
    <t>TXN-000317</t>
  </si>
  <si>
    <t>TXN-000318</t>
  </si>
  <si>
    <t>TXN-000319</t>
  </si>
  <si>
    <t>SHO-SPT-NVY-S</t>
  </si>
  <si>
    <t>TXN-000320</t>
  </si>
  <si>
    <t>TXN-000321</t>
  </si>
  <si>
    <t>TXN-000322</t>
  </si>
  <si>
    <t>TXN-000323</t>
  </si>
  <si>
    <t>TXN-000324</t>
  </si>
  <si>
    <t>TXN-000325</t>
  </si>
  <si>
    <t>PNT-JNS-GRY-34</t>
  </si>
  <si>
    <t>TXN-000326</t>
  </si>
  <si>
    <t>TXN-000327</t>
  </si>
  <si>
    <t>TXN-000328</t>
  </si>
  <si>
    <t>TXN-000329</t>
  </si>
  <si>
    <t>TXN-000330</t>
  </si>
  <si>
    <t>TXN-000331</t>
  </si>
  <si>
    <t>TXN-000332</t>
  </si>
  <si>
    <t>TXN-000333</t>
  </si>
  <si>
    <t>TSH-POL-NVY-S</t>
  </si>
  <si>
    <t>TXN-000334</t>
  </si>
  <si>
    <t>09:30</t>
  </si>
  <si>
    <t>TXN-000335</t>
  </si>
  <si>
    <t>TXN-000336</t>
  </si>
  <si>
    <t>TXN-000337</t>
  </si>
  <si>
    <t>TXN-000338</t>
  </si>
  <si>
    <t>TXN-000339</t>
  </si>
  <si>
    <t>TXN-000340</t>
  </si>
  <si>
    <t>TXN-000341</t>
  </si>
  <si>
    <t>TXN-000342</t>
  </si>
  <si>
    <t>TXN-000343</t>
  </si>
  <si>
    <t>TXN-000344</t>
  </si>
  <si>
    <t>TXN-000345</t>
  </si>
  <si>
    <t>TXN-000346</t>
  </si>
  <si>
    <t>TXN-000347</t>
  </si>
  <si>
    <t>TXN-000348</t>
  </si>
  <si>
    <t>TXN-000349</t>
  </si>
  <si>
    <t>TXN-000350</t>
  </si>
  <si>
    <t>TXN-000351</t>
  </si>
  <si>
    <t>09:31</t>
  </si>
  <si>
    <t>TXN-000352</t>
  </si>
  <si>
    <t>TXN-000353</t>
  </si>
  <si>
    <t>TXN-000354</t>
  </si>
  <si>
    <t>TXN-000355</t>
  </si>
  <si>
    <t>TXN-000356</t>
  </si>
  <si>
    <t>TXN-000357</t>
  </si>
  <si>
    <t>TXN-000358</t>
  </si>
  <si>
    <t>TXN-000359</t>
  </si>
  <si>
    <t>TXN-000360</t>
  </si>
  <si>
    <t>TXN-000361</t>
  </si>
  <si>
    <t>TXN-000362</t>
  </si>
  <si>
    <t>TXN-000363</t>
  </si>
  <si>
    <t>TXN-000364</t>
  </si>
  <si>
    <t>TSH-POL-WHT-S</t>
  </si>
  <si>
    <t>TXN-000365</t>
  </si>
  <si>
    <t>SHO-SPT-GRY-M</t>
  </si>
  <si>
    <t>TXN-000366</t>
  </si>
  <si>
    <t>TXN-000367</t>
  </si>
  <si>
    <t>TXN-000368</t>
  </si>
  <si>
    <t>TXN-000369</t>
  </si>
  <si>
    <t>TXN-000370</t>
  </si>
  <si>
    <t>TXN-000371</t>
  </si>
  <si>
    <t>09:32</t>
  </si>
  <si>
    <t>TXN-000372</t>
  </si>
  <si>
    <t>TXN-000373</t>
  </si>
  <si>
    <t>TXN-000374</t>
  </si>
  <si>
    <t>SHO-SPT-GRY-XL</t>
  </si>
  <si>
    <t>TXN-000375</t>
  </si>
  <si>
    <t>TXN-000376</t>
  </si>
  <si>
    <t>TXN-000377</t>
  </si>
  <si>
    <t>TXN-000378</t>
  </si>
  <si>
    <t>TXN-000379</t>
  </si>
  <si>
    <t>TXN-000380</t>
  </si>
  <si>
    <t>TXN-000381</t>
  </si>
  <si>
    <t>TXN-000382</t>
  </si>
  <si>
    <t>TXN-000383</t>
  </si>
  <si>
    <t>09:33</t>
  </si>
  <si>
    <t>TXN-000384</t>
  </si>
  <si>
    <t>TXN-000385</t>
  </si>
  <si>
    <t>TXN-000386</t>
  </si>
  <si>
    <t>TXN-000387</t>
  </si>
  <si>
    <t>TXN-000388</t>
  </si>
  <si>
    <t>TXN-000389</t>
  </si>
  <si>
    <t>TXN-000390</t>
  </si>
  <si>
    <t>TSH-POL-NVY-XL</t>
  </si>
  <si>
    <t>TXN-000391</t>
  </si>
  <si>
    <t>TXN-000392</t>
  </si>
  <si>
    <t>TXN-000393</t>
  </si>
  <si>
    <t>TXN-000394</t>
  </si>
  <si>
    <t>TXN-000395</t>
  </si>
  <si>
    <t>TXN-000396</t>
  </si>
  <si>
    <t>TXN-000397</t>
  </si>
  <si>
    <t>TXN-000398</t>
  </si>
  <si>
    <t>TXN-000399</t>
  </si>
  <si>
    <t>TXN-000400</t>
  </si>
  <si>
    <t>TXN-000401</t>
  </si>
  <si>
    <t>TXN-000402</t>
  </si>
  <si>
    <t>HOD-ZIP-BLK-L</t>
  </si>
  <si>
    <t>TXN-000403</t>
  </si>
  <si>
    <t>TXN-000404</t>
  </si>
  <si>
    <t>TXN-000405</t>
  </si>
  <si>
    <t>TXN-000406</t>
  </si>
  <si>
    <t>TXN-000407</t>
  </si>
  <si>
    <t>TXN-000408</t>
  </si>
  <si>
    <t>TXN-000409</t>
  </si>
  <si>
    <t>TXN-000410</t>
  </si>
  <si>
    <t>TXN-000411</t>
  </si>
  <si>
    <t>09:34</t>
  </si>
  <si>
    <t>PNT-JNS-GRY-36</t>
  </si>
  <si>
    <t>TXN-000412</t>
  </si>
  <si>
    <t>TXN-000413</t>
  </si>
  <si>
    <t>TXN-000414</t>
  </si>
  <si>
    <t>TXN-000415</t>
  </si>
  <si>
    <t>TXN-000416</t>
  </si>
  <si>
    <t>TXN-000417</t>
  </si>
  <si>
    <t>TXN-000418</t>
  </si>
  <si>
    <t>TXN-000419</t>
  </si>
  <si>
    <t>TXN-000420</t>
  </si>
  <si>
    <t>TXN-000421</t>
  </si>
  <si>
    <t>TXN-000422</t>
  </si>
  <si>
    <t>TXN-000423</t>
  </si>
  <si>
    <t>TXN-000424</t>
  </si>
  <si>
    <t>TXN-000425</t>
  </si>
  <si>
    <t>PNT-CHN-NVY-36</t>
  </si>
  <si>
    <t>TXN-000426</t>
  </si>
  <si>
    <t>TXN-000427</t>
  </si>
  <si>
    <t>TSH-CRW-BLK-M</t>
  </si>
  <si>
    <t>TXN-000428</t>
  </si>
  <si>
    <t>TXN-000429</t>
  </si>
  <si>
    <t>TXN-000430</t>
  </si>
  <si>
    <t>TXN-000431</t>
  </si>
  <si>
    <t>TXN-000432</t>
  </si>
  <si>
    <t>09:35</t>
  </si>
  <si>
    <t>TXN-000433</t>
  </si>
  <si>
    <t>TXN-000434</t>
  </si>
  <si>
    <t>TXN-000435</t>
  </si>
  <si>
    <t>TXN-000436</t>
  </si>
  <si>
    <t>TXN-000437</t>
  </si>
  <si>
    <t>TXN-000438</t>
  </si>
  <si>
    <t>TXN-000439</t>
  </si>
  <si>
    <t>TXN-000440</t>
  </si>
  <si>
    <t>TXN-000441</t>
  </si>
  <si>
    <t>TXN-000442</t>
  </si>
  <si>
    <t>TXN-000443</t>
  </si>
  <si>
    <t>TXN-000444</t>
  </si>
  <si>
    <t>TXN-000445</t>
  </si>
  <si>
    <t>TXN-000446</t>
  </si>
  <si>
    <t>TXN-000447</t>
  </si>
  <si>
    <t>TXN-000448</t>
  </si>
  <si>
    <t>TXN-000449</t>
  </si>
  <si>
    <t>TXN-000450</t>
  </si>
  <si>
    <t>TXN-000451</t>
  </si>
  <si>
    <t>TXN-000452</t>
  </si>
  <si>
    <t>TXN-000453</t>
  </si>
  <si>
    <t>TXN-000454</t>
  </si>
  <si>
    <t>TXN-000455</t>
  </si>
  <si>
    <t>09:36</t>
  </si>
  <si>
    <t>TXN-000456</t>
  </si>
  <si>
    <t>TXN-000457</t>
  </si>
  <si>
    <t>TXN-000458</t>
  </si>
  <si>
    <t>TXN-000459</t>
  </si>
  <si>
    <t>TXN-000460</t>
  </si>
  <si>
    <t>TXN-000461</t>
  </si>
  <si>
    <t>TXN-000462</t>
  </si>
  <si>
    <t>TXN-000463</t>
  </si>
  <si>
    <t>TXN-000464</t>
  </si>
  <si>
    <t>TXN-000465</t>
  </si>
  <si>
    <t>TXN-000466</t>
  </si>
  <si>
    <t>TXN-000467</t>
  </si>
  <si>
    <t>TXN-000468</t>
  </si>
  <si>
    <t>TXN-000469</t>
  </si>
  <si>
    <t>TXN-000470</t>
  </si>
  <si>
    <t>TXN-000471</t>
  </si>
  <si>
    <t>TXN-000472</t>
  </si>
  <si>
    <t>TXN-000473</t>
  </si>
  <si>
    <t>TXN-000474</t>
  </si>
  <si>
    <t>TXN-000475</t>
  </si>
  <si>
    <t>SHO-SPT-BLK-S</t>
  </si>
  <si>
    <t>TXN-000476</t>
  </si>
  <si>
    <t>09:37</t>
  </si>
  <si>
    <t>TXN-000477</t>
  </si>
  <si>
    <t>TXN-000478</t>
  </si>
  <si>
    <t>TXN-000479</t>
  </si>
  <si>
    <t>TXN-000480</t>
  </si>
  <si>
    <t>TXN-000481</t>
  </si>
  <si>
    <t>TXN-000482</t>
  </si>
  <si>
    <t>TXN-000483</t>
  </si>
  <si>
    <t>TXN-000484</t>
  </si>
  <si>
    <t>TXN-000485</t>
  </si>
  <si>
    <t>TXN-000486</t>
  </si>
  <si>
    <t>TXN-000487</t>
  </si>
  <si>
    <t>TXN-000488</t>
  </si>
  <si>
    <t>TXN-000489</t>
  </si>
  <si>
    <t>TXN-000490</t>
  </si>
  <si>
    <t>TXN-000491</t>
  </si>
  <si>
    <t>TXN-000492</t>
  </si>
  <si>
    <t>TXN-000493</t>
  </si>
  <si>
    <t>TXN-000494</t>
  </si>
  <si>
    <t>TXN-000495</t>
  </si>
  <si>
    <t>TXN-000496</t>
  </si>
  <si>
    <t>TXN-000497</t>
  </si>
  <si>
    <t>TXN-000498</t>
  </si>
  <si>
    <t>TXN-000499</t>
  </si>
  <si>
    <t>TXN-000500</t>
  </si>
  <si>
    <t>TXN-000501</t>
  </si>
  <si>
    <t>TXN-000502</t>
  </si>
  <si>
    <t>09:38</t>
  </si>
  <si>
    <t>TXN-000503</t>
  </si>
  <si>
    <t>TXN-000504</t>
  </si>
  <si>
    <t>PNT-CHN-OLV-36</t>
  </si>
  <si>
    <t>TXN-000505</t>
  </si>
  <si>
    <t>TXN-000506</t>
  </si>
  <si>
    <t>TXN-000507</t>
  </si>
  <si>
    <t>TXN-000508</t>
  </si>
  <si>
    <t>TXN-000509</t>
  </si>
  <si>
    <t>TXN-000510</t>
  </si>
  <si>
    <t>TXN-000511</t>
  </si>
  <si>
    <t>TXN-000512</t>
  </si>
  <si>
    <t>TXN-000513</t>
  </si>
  <si>
    <t>TXN-000514</t>
  </si>
  <si>
    <t>TXN-000515</t>
  </si>
  <si>
    <t>TXN-000516</t>
  </si>
  <si>
    <t>TXN-000517</t>
  </si>
  <si>
    <t>TXN-000518</t>
  </si>
  <si>
    <t>TXN-000519</t>
  </si>
  <si>
    <t>09:39</t>
  </si>
  <si>
    <t>TXN-000520</t>
  </si>
  <si>
    <t>TXN-000521</t>
  </si>
  <si>
    <t>TXN-000522</t>
  </si>
  <si>
    <t>TXN-000523</t>
  </si>
  <si>
    <t>TXN-000524</t>
  </si>
  <si>
    <t>TXN-000525</t>
  </si>
  <si>
    <t>TXN-000526</t>
  </si>
  <si>
    <t>TXN-000527</t>
  </si>
  <si>
    <t>TXN-000528</t>
  </si>
  <si>
    <t>TXN-000529</t>
  </si>
  <si>
    <t>TXN-000530</t>
  </si>
  <si>
    <t>TXN-000531</t>
  </si>
  <si>
    <t>TXN-000532</t>
  </si>
  <si>
    <t>TXN-000533</t>
  </si>
  <si>
    <t>TXN-000534</t>
  </si>
  <si>
    <t>TXN-000535</t>
  </si>
  <si>
    <t>TXN-000536</t>
  </si>
  <si>
    <t>TXN-000537</t>
  </si>
  <si>
    <t>TXN-000538</t>
  </si>
  <si>
    <t>TXN-000539</t>
  </si>
  <si>
    <t>TXN-000540</t>
  </si>
  <si>
    <t>TXN-000541</t>
  </si>
  <si>
    <t>TXN-000542</t>
  </si>
  <si>
    <t>09:40</t>
  </si>
  <si>
    <t>TXN-000543</t>
  </si>
  <si>
    <t>TXN-000544</t>
  </si>
  <si>
    <t>TXN-000545</t>
  </si>
  <si>
    <t>TXN-000546</t>
  </si>
  <si>
    <t>TXN-000547</t>
  </si>
  <si>
    <t>TXN-000548</t>
  </si>
  <si>
    <t>TXN-000549</t>
  </si>
  <si>
    <t>TXN-000550</t>
  </si>
  <si>
    <t>TXN-000551</t>
  </si>
  <si>
    <t>TXN-000552</t>
  </si>
  <si>
    <t>TXN-000553</t>
  </si>
  <si>
    <t>TXN-000554</t>
  </si>
  <si>
    <t>TXN-000555</t>
  </si>
  <si>
    <t>TXN-000556</t>
  </si>
  <si>
    <t>TXN-000557</t>
  </si>
  <si>
    <t>TXN-000558</t>
  </si>
  <si>
    <t>TXN-000559</t>
  </si>
  <si>
    <t>TXN-000560</t>
  </si>
  <si>
    <t>TXN-000561</t>
  </si>
  <si>
    <t>TXN-000562</t>
  </si>
  <si>
    <t>TXN-000563</t>
  </si>
  <si>
    <t>09:41</t>
  </si>
  <si>
    <t>TXN-000564</t>
  </si>
  <si>
    <t>TXN-000565</t>
  </si>
  <si>
    <t>TXN-000566</t>
  </si>
  <si>
    <t>TXN-000567</t>
  </si>
  <si>
    <t>TXN-000568</t>
  </si>
  <si>
    <t>TXN-000569</t>
  </si>
  <si>
    <t>TXN-000570</t>
  </si>
  <si>
    <t>TXN-000571</t>
  </si>
  <si>
    <t>TXN-000572</t>
  </si>
  <si>
    <t>TXN-000573</t>
  </si>
  <si>
    <t>TXN-000574</t>
  </si>
  <si>
    <t>TXN-000575</t>
  </si>
  <si>
    <t>TXN-000576</t>
  </si>
  <si>
    <t>TXN-000577</t>
  </si>
  <si>
    <t>TXN-000578</t>
  </si>
  <si>
    <t>TXN-000579</t>
  </si>
  <si>
    <t>TXN-000580</t>
  </si>
  <si>
    <t>TXN-000581</t>
  </si>
  <si>
    <t>TXN-000582</t>
  </si>
  <si>
    <t>TXN-000583</t>
  </si>
  <si>
    <t>09:42</t>
  </si>
  <si>
    <t>TXN-000584</t>
  </si>
  <si>
    <t>TXN-000585</t>
  </si>
  <si>
    <t>TXN-000586</t>
  </si>
  <si>
    <t>TXN-000587</t>
  </si>
  <si>
    <t>TXN-000588</t>
  </si>
  <si>
    <t>TXN-000589</t>
  </si>
  <si>
    <t>TXN-000590</t>
  </si>
  <si>
    <t>TXN-000591</t>
  </si>
  <si>
    <t>TXN-000592</t>
  </si>
  <si>
    <t>TXN-000593</t>
  </si>
  <si>
    <t>TXN-000594</t>
  </si>
  <si>
    <t>TXN-000595</t>
  </si>
  <si>
    <t>TXN-000596</t>
  </si>
  <si>
    <t>TXN-000597</t>
  </si>
  <si>
    <t>TXN-000598</t>
  </si>
  <si>
    <t>TXN-000599</t>
  </si>
  <si>
    <t>TXN-000600</t>
  </si>
  <si>
    <t>TXN-000601</t>
  </si>
  <si>
    <t>TXN-000602</t>
  </si>
  <si>
    <t>TXN-000603</t>
  </si>
  <si>
    <t>TXN-000604</t>
  </si>
  <si>
    <t>TXN-000605</t>
  </si>
  <si>
    <t>TXN-000606</t>
  </si>
  <si>
    <t>TXN-000607</t>
  </si>
  <si>
    <t>TXN-000608</t>
  </si>
  <si>
    <t>TXN-000609</t>
  </si>
  <si>
    <t>TXN-000610</t>
  </si>
  <si>
    <t>TXN-000611</t>
  </si>
  <si>
    <t>09:43</t>
  </si>
  <si>
    <t>TXN-000612</t>
  </si>
  <si>
    <t>TXN-000613</t>
  </si>
  <si>
    <t>TXN-000614</t>
  </si>
  <si>
    <t>TXN-000615</t>
  </si>
  <si>
    <t>TXN-000616</t>
  </si>
  <si>
    <t>TXN-000617</t>
  </si>
  <si>
    <t>TXN-000618</t>
  </si>
  <si>
    <t>TXN-000619</t>
  </si>
  <si>
    <t>TXN-000620</t>
  </si>
  <si>
    <t>TXN-000621</t>
  </si>
  <si>
    <t>09:44</t>
  </si>
  <si>
    <t>TXN-000622</t>
  </si>
  <si>
    <t>TXN-000623</t>
  </si>
  <si>
    <t>TXN-000624</t>
  </si>
  <si>
    <t>TXN-000625</t>
  </si>
  <si>
    <t>TXN-000626</t>
  </si>
  <si>
    <t>TXN-000627</t>
  </si>
  <si>
    <t>TXN-000628</t>
  </si>
  <si>
    <t>TXN-000629</t>
  </si>
  <si>
    <t>TXN-000630</t>
  </si>
  <si>
    <t>TXN-000631</t>
  </si>
  <si>
    <t>TXN-000632</t>
  </si>
  <si>
    <t>TXN-000633</t>
  </si>
  <si>
    <t>TXN-000634</t>
  </si>
  <si>
    <t>TXN-000635</t>
  </si>
  <si>
    <t>TXN-000636</t>
  </si>
  <si>
    <t>TXN-000637</t>
  </si>
  <si>
    <t>TXN-000638</t>
  </si>
  <si>
    <t>09:45</t>
  </si>
  <si>
    <t>TXN-000639</t>
  </si>
  <si>
    <t>TXN-000640</t>
  </si>
  <si>
    <t>TXN-000641</t>
  </si>
  <si>
    <t>TXN-000642</t>
  </si>
  <si>
    <t>TXN-000643</t>
  </si>
  <si>
    <t>TXN-000644</t>
  </si>
  <si>
    <t>TXN-000645</t>
  </si>
  <si>
    <t>TXN-000646</t>
  </si>
  <si>
    <t>TXN-000647</t>
  </si>
  <si>
    <t>TXN-000648</t>
  </si>
  <si>
    <t>TXN-000649</t>
  </si>
  <si>
    <t>TXN-000650</t>
  </si>
  <si>
    <t>TXN-000651</t>
  </si>
  <si>
    <t>TXN-000652</t>
  </si>
  <si>
    <t>TXN-000653</t>
  </si>
  <si>
    <t>TXN-000654</t>
  </si>
  <si>
    <t>TXN-000655</t>
  </si>
  <si>
    <t>TXN-000656</t>
  </si>
  <si>
    <t>TXN-000657</t>
  </si>
  <si>
    <t>TXN-000658</t>
  </si>
  <si>
    <t>TXN-000659</t>
  </si>
  <si>
    <t>TXN-000660</t>
  </si>
  <si>
    <t>TXN-000661</t>
  </si>
  <si>
    <t>TXN-000662</t>
  </si>
  <si>
    <t>TXN-000663</t>
  </si>
  <si>
    <t>11:35</t>
  </si>
  <si>
    <t>Sale</t>
  </si>
  <si>
    <t>TXN-000664</t>
  </si>
  <si>
    <t>11:48</t>
  </si>
  <si>
    <t>TXN-000665</t>
  </si>
  <si>
    <t>12:50</t>
  </si>
  <si>
    <t>TXN-000666</t>
  </si>
  <si>
    <t>14:03</t>
  </si>
  <si>
    <t>Afternoon</t>
  </si>
  <si>
    <t>EMP14</t>
  </si>
  <si>
    <t>Ali Sayed</t>
  </si>
  <si>
    <t>TXN-000667</t>
  </si>
  <si>
    <t>15:17</t>
  </si>
  <si>
    <t>EMP05</t>
  </si>
  <si>
    <t>Salma Mostafa</t>
  </si>
  <si>
    <t>TXN-000668</t>
  </si>
  <si>
    <t>15:51</t>
  </si>
  <si>
    <t>EMP02</t>
  </si>
  <si>
    <t>Mariam Adel</t>
  </si>
  <si>
    <t>TXN-000669</t>
  </si>
  <si>
    <t>15:52</t>
  </si>
  <si>
    <t>TXN-000670</t>
  </si>
  <si>
    <t>16:15</t>
  </si>
  <si>
    <t>TXN-000671</t>
  </si>
  <si>
    <t>17:38</t>
  </si>
  <si>
    <t>TXN-000672</t>
  </si>
  <si>
    <t>17:49</t>
  </si>
  <si>
    <t>TXN-000673</t>
  </si>
  <si>
    <t>20:35</t>
  </si>
  <si>
    <t>Evening</t>
  </si>
  <si>
    <t>EMP03</t>
  </si>
  <si>
    <t>Omar Khaled</t>
  </si>
  <si>
    <t>TXN-000674</t>
  </si>
  <si>
    <t>21:57</t>
  </si>
  <si>
    <t>TXN-000675</t>
  </si>
  <si>
    <t>10:18</t>
  </si>
  <si>
    <t>TXN-000676</t>
  </si>
  <si>
    <t>12:08</t>
  </si>
  <si>
    <t>TXN-000677</t>
  </si>
  <si>
    <t>14:24</t>
  </si>
  <si>
    <t>TXN-000678</t>
  </si>
  <si>
    <t>14:39</t>
  </si>
  <si>
    <t>TXN-000679</t>
  </si>
  <si>
    <t>16:04</t>
  </si>
  <si>
    <t>TXN-000680</t>
  </si>
  <si>
    <t>16:50</t>
  </si>
  <si>
    <t>TXN-000681</t>
  </si>
  <si>
    <t>16:55</t>
  </si>
  <si>
    <t>EMP11</t>
  </si>
  <si>
    <t>Dina Ashraf</t>
  </si>
  <si>
    <t>TXN-000682</t>
  </si>
  <si>
    <t>17:40</t>
  </si>
  <si>
    <t>EMP08</t>
  </si>
  <si>
    <t>Mahmoud Fathy</t>
  </si>
  <si>
    <t>TXN-000683</t>
  </si>
  <si>
    <t>17:47</t>
  </si>
  <si>
    <t>TXN-000684</t>
  </si>
  <si>
    <t>21:23</t>
  </si>
  <si>
    <t>EMP15</t>
  </si>
  <si>
    <t>Aya Magdy</t>
  </si>
  <si>
    <t>TXN-000685</t>
  </si>
  <si>
    <t>21:52</t>
  </si>
  <si>
    <t>EMP12</t>
  </si>
  <si>
    <t>Karim Nabil</t>
  </si>
  <si>
    <t>TXN-000686</t>
  </si>
  <si>
    <t>12:39</t>
  </si>
  <si>
    <t>TXN-000687</t>
  </si>
  <si>
    <t>13:38</t>
  </si>
  <si>
    <t>TXN-000688</t>
  </si>
  <si>
    <t>14:08</t>
  </si>
  <si>
    <t>TXN-000689</t>
  </si>
  <si>
    <t>14:36</t>
  </si>
  <si>
    <t>TXN-000690</t>
  </si>
  <si>
    <t>14:38</t>
  </si>
  <si>
    <t>TXN-000691</t>
  </si>
  <si>
    <t>14:47</t>
  </si>
  <si>
    <t>TXN-000692</t>
  </si>
  <si>
    <t>19:34</t>
  </si>
  <si>
    <t>TXN-000693</t>
  </si>
  <si>
    <t>21:02</t>
  </si>
  <si>
    <t>EMP06</t>
  </si>
  <si>
    <t>Khaled Sami</t>
  </si>
  <si>
    <t>TXN-000694</t>
  </si>
  <si>
    <t>21:13</t>
  </si>
  <si>
    <t>TXN-000695</t>
  </si>
  <si>
    <t>TXN-000696</t>
  </si>
  <si>
    <t>11:45</t>
  </si>
  <si>
    <t>TXN-000697</t>
  </si>
  <si>
    <t>12:29</t>
  </si>
  <si>
    <t>TXN-000698</t>
  </si>
  <si>
    <t>14:33</t>
  </si>
  <si>
    <t>TXN-000699</t>
  </si>
  <si>
    <t>15:49</t>
  </si>
  <si>
    <t>TXN-000700</t>
  </si>
  <si>
    <t>16:25</t>
  </si>
  <si>
    <t>TXN-000701</t>
  </si>
  <si>
    <t>16:54</t>
  </si>
  <si>
    <t>TXN-000702</t>
  </si>
  <si>
    <t>18:08</t>
  </si>
  <si>
    <t>TXN-000703</t>
  </si>
  <si>
    <t>18:32</t>
  </si>
  <si>
    <t>TXN-000704</t>
  </si>
  <si>
    <t>19:07</t>
  </si>
  <si>
    <t>TXN-000705</t>
  </si>
  <si>
    <t>20:42</t>
  </si>
  <si>
    <t>TXN-000706</t>
  </si>
  <si>
    <t>12:41</t>
  </si>
  <si>
    <t>TXN-000707</t>
  </si>
  <si>
    <t>13:15</t>
  </si>
  <si>
    <t>TXN-000708</t>
  </si>
  <si>
    <t>TXN-000709</t>
  </si>
  <si>
    <t>TXN-000710</t>
  </si>
  <si>
    <t>15:20</t>
  </si>
  <si>
    <t>TXN-000711</t>
  </si>
  <si>
    <t>16:29</t>
  </si>
  <si>
    <t>TXN-000712</t>
  </si>
  <si>
    <t>16:34</t>
  </si>
  <si>
    <t>TXN-000713</t>
  </si>
  <si>
    <t>16:41</t>
  </si>
  <si>
    <t>TXN-000714</t>
  </si>
  <si>
    <t>16:53</t>
  </si>
  <si>
    <t>TXN-000715</t>
  </si>
  <si>
    <t>17:08</t>
  </si>
  <si>
    <t>TXN-000716</t>
  </si>
  <si>
    <t>19:48</t>
  </si>
  <si>
    <t>TXN-000717</t>
  </si>
  <si>
    <t>21:01</t>
  </si>
  <si>
    <t>TXN-000718</t>
  </si>
  <si>
    <t>13:55</t>
  </si>
  <si>
    <t>TXN-000719</t>
  </si>
  <si>
    <t>TXN-000720</t>
  </si>
  <si>
    <t>TXN-000721</t>
  </si>
  <si>
    <t>15:02</t>
  </si>
  <si>
    <t>TXN-000722</t>
  </si>
  <si>
    <t>15:15</t>
  </si>
  <si>
    <t>TXN-000723</t>
  </si>
  <si>
    <t>TXN-000724</t>
  </si>
  <si>
    <t>15:33</t>
  </si>
  <si>
    <t>TXN-000725</t>
  </si>
  <si>
    <t>16:37</t>
  </si>
  <si>
    <t>TXN-000726</t>
  </si>
  <si>
    <t>16:45</t>
  </si>
  <si>
    <t>TXN-000727</t>
  </si>
  <si>
    <t>16:48</t>
  </si>
  <si>
    <t>TXN-000728</t>
  </si>
  <si>
    <t>TXN-000729</t>
  </si>
  <si>
    <t>TXN-000730</t>
  </si>
  <si>
    <t>20:02</t>
  </si>
  <si>
    <t>TXN-000731</t>
  </si>
  <si>
    <t>20:18</t>
  </si>
  <si>
    <t>TXN-000732</t>
  </si>
  <si>
    <t>20:30</t>
  </si>
  <si>
    <t>TXN-000733</t>
  </si>
  <si>
    <t>20:41</t>
  </si>
  <si>
    <t>TXN-000734</t>
  </si>
  <si>
    <t>20:43</t>
  </si>
  <si>
    <t>TXN-000735</t>
  </si>
  <si>
    <t>21:09</t>
  </si>
  <si>
    <t>EMP09</t>
  </si>
  <si>
    <t>Yasmin Ali</t>
  </si>
  <si>
    <t>TXN-000736</t>
  </si>
  <si>
    <t>21:33</t>
  </si>
  <si>
    <t>TXN-000737</t>
  </si>
  <si>
    <t>11:00</t>
  </si>
  <si>
    <t>TXN-000738</t>
  </si>
  <si>
    <t>13:30</t>
  </si>
  <si>
    <t>TXN-000739</t>
  </si>
  <si>
    <t>13:52</t>
  </si>
  <si>
    <t>TXN-000740</t>
  </si>
  <si>
    <t>13:56</t>
  </si>
  <si>
    <t>TXN-000741</t>
  </si>
  <si>
    <t>14:53</t>
  </si>
  <si>
    <t>TXN-000742</t>
  </si>
  <si>
    <t>15:03</t>
  </si>
  <si>
    <t>TXN-000743</t>
  </si>
  <si>
    <t>15:06</t>
  </si>
  <si>
    <t>TXN-000744</t>
  </si>
  <si>
    <t>15:18</t>
  </si>
  <si>
    <t>TXN-000745</t>
  </si>
  <si>
    <t>15:30</t>
  </si>
  <si>
    <t>TXN-000746</t>
  </si>
  <si>
    <t>15:40</t>
  </si>
  <si>
    <t>TXN-000747</t>
  </si>
  <si>
    <t>16:19</t>
  </si>
  <si>
    <t>TXN-000748</t>
  </si>
  <si>
    <t>TXN-000749</t>
  </si>
  <si>
    <t>16:56</t>
  </si>
  <si>
    <t>TXN-000750</t>
  </si>
  <si>
    <t>17:13</t>
  </si>
  <si>
    <t>TXN-000751</t>
  </si>
  <si>
    <t>18:21</t>
  </si>
  <si>
    <t>TXN-000752</t>
  </si>
  <si>
    <t>18:58</t>
  </si>
  <si>
    <t>TXN-000753</t>
  </si>
  <si>
    <t>TXN-000754</t>
  </si>
  <si>
    <t>21:26</t>
  </si>
  <si>
    <t>Return</t>
  </si>
  <si>
    <t>TXN-000755</t>
  </si>
  <si>
    <t>10:33</t>
  </si>
  <si>
    <t>TXN-000756</t>
  </si>
  <si>
    <t>12:44</t>
  </si>
  <si>
    <t>TXN-000757</t>
  </si>
  <si>
    <t>13:23</t>
  </si>
  <si>
    <t>TXN-000758</t>
  </si>
  <si>
    <t>13:51</t>
  </si>
  <si>
    <t>TXN-000759</t>
  </si>
  <si>
    <t>14:02</t>
  </si>
  <si>
    <t>TXN-000760</t>
  </si>
  <si>
    <t>TXN-000761</t>
  </si>
  <si>
    <t>17:05</t>
  </si>
  <si>
    <t>TXN-000762</t>
  </si>
  <si>
    <t>17:43</t>
  </si>
  <si>
    <t>TXN-000763</t>
  </si>
  <si>
    <t>17:48</t>
  </si>
  <si>
    <t>TXN-000764</t>
  </si>
  <si>
    <t>18:53</t>
  </si>
  <si>
    <t>TXN-000765</t>
  </si>
  <si>
    <t>18:59</t>
  </si>
  <si>
    <t>TXN-000766</t>
  </si>
  <si>
    <t>19:08</t>
  </si>
  <si>
    <t>TXN-000767</t>
  </si>
  <si>
    <t>10:08</t>
  </si>
  <si>
    <t>TXN-000768</t>
  </si>
  <si>
    <t>10:19</t>
  </si>
  <si>
    <t>TXN-000769</t>
  </si>
  <si>
    <t>10:51</t>
  </si>
  <si>
    <t>TXN-000770</t>
  </si>
  <si>
    <t>15:13</t>
  </si>
  <si>
    <t>TXN-000771</t>
  </si>
  <si>
    <t>15:34</t>
  </si>
  <si>
    <t>TXN-000772</t>
  </si>
  <si>
    <t>15:47</t>
  </si>
  <si>
    <t>TXN-000773</t>
  </si>
  <si>
    <t>TXN-000774</t>
  </si>
  <si>
    <t>18:35</t>
  </si>
  <si>
    <t>TXN-000775</t>
  </si>
  <si>
    <t>19:15</t>
  </si>
  <si>
    <t>TXN-000776</t>
  </si>
  <si>
    <t>20:15</t>
  </si>
  <si>
    <t>TXN-000777</t>
  </si>
  <si>
    <t>10:47</t>
  </si>
  <si>
    <t>TXN-000778</t>
  </si>
  <si>
    <t>TXN-000779</t>
  </si>
  <si>
    <t>TXN-000780</t>
  </si>
  <si>
    <t>14:35</t>
  </si>
  <si>
    <t>TXN-000781</t>
  </si>
  <si>
    <t>TXN-000782</t>
  </si>
  <si>
    <t>TXN-000783</t>
  </si>
  <si>
    <t>16:32</t>
  </si>
  <si>
    <t>TXN-000784</t>
  </si>
  <si>
    <t>TXN-000785</t>
  </si>
  <si>
    <t>19:51</t>
  </si>
  <si>
    <t>TXN-000786</t>
  </si>
  <si>
    <t>20:44</t>
  </si>
  <si>
    <t>TXN-000787</t>
  </si>
  <si>
    <t>21:03</t>
  </si>
  <si>
    <t>TXN-000788</t>
  </si>
  <si>
    <t>12:46</t>
  </si>
  <si>
    <t>TXN-000789</t>
  </si>
  <si>
    <t>13:14</t>
  </si>
  <si>
    <t>TXN-000790</t>
  </si>
  <si>
    <t>13:42</t>
  </si>
  <si>
    <t>TXN-000791</t>
  </si>
  <si>
    <t>15:01</t>
  </si>
  <si>
    <t>TXN-000792</t>
  </si>
  <si>
    <t>15:58</t>
  </si>
  <si>
    <t>TXN-000793</t>
  </si>
  <si>
    <t>TXN-000794</t>
  </si>
  <si>
    <t>17:10</t>
  </si>
  <si>
    <t>TXN-000795</t>
  </si>
  <si>
    <t>18:52</t>
  </si>
  <si>
    <t>TXN-000796</t>
  </si>
  <si>
    <t>19:04</t>
  </si>
  <si>
    <t>TXN-000797</t>
  </si>
  <si>
    <t>19:06</t>
  </si>
  <si>
    <t>TXN-000798</t>
  </si>
  <si>
    <t>19:12</t>
  </si>
  <si>
    <t>TXN-000799</t>
  </si>
  <si>
    <t>20:16</t>
  </si>
  <si>
    <t>TXN-000800</t>
  </si>
  <si>
    <t>20:58</t>
  </si>
  <si>
    <t>TXN-000801</t>
  </si>
  <si>
    <t>11:44</t>
  </si>
  <si>
    <t>TXN-000802</t>
  </si>
  <si>
    <t>12:17</t>
  </si>
  <si>
    <t>TXN-000803</t>
  </si>
  <si>
    <t>13:17</t>
  </si>
  <si>
    <t>TXN-000804</t>
  </si>
  <si>
    <t>13:43</t>
  </si>
  <si>
    <t>TXN-000805</t>
  </si>
  <si>
    <t>13:49</t>
  </si>
  <si>
    <t>TXN-000806</t>
  </si>
  <si>
    <t>13:59</t>
  </si>
  <si>
    <t>TXN-000807</t>
  </si>
  <si>
    <t>14:31</t>
  </si>
  <si>
    <t>TXN-000808</t>
  </si>
  <si>
    <t>14:57</t>
  </si>
  <si>
    <t>TXN-000809</t>
  </si>
  <si>
    <t>15:22</t>
  </si>
  <si>
    <t>TXN-000810</t>
  </si>
  <si>
    <t>15:59</t>
  </si>
  <si>
    <t>TXN-000811</t>
  </si>
  <si>
    <t>17:15</t>
  </si>
  <si>
    <t>TXN-000812</t>
  </si>
  <si>
    <t>18:05</t>
  </si>
  <si>
    <t>TXN-000813</t>
  </si>
  <si>
    <t>TXN-000814</t>
  </si>
  <si>
    <t>10:23</t>
  </si>
  <si>
    <t>TXN-000815</t>
  </si>
  <si>
    <t>11:47</t>
  </si>
  <si>
    <t>TXN-000816</t>
  </si>
  <si>
    <t>12:18</t>
  </si>
  <si>
    <t>TXN-000817</t>
  </si>
  <si>
    <t>12:51</t>
  </si>
  <si>
    <t>TXN-000818</t>
  </si>
  <si>
    <t>13:06</t>
  </si>
  <si>
    <t>TXN-000819</t>
  </si>
  <si>
    <t>TXN-000820</t>
  </si>
  <si>
    <t>14:18</t>
  </si>
  <si>
    <t>TXN-000821</t>
  </si>
  <si>
    <t>16:24</t>
  </si>
  <si>
    <t>TXN-000822</t>
  </si>
  <si>
    <t>17:23</t>
  </si>
  <si>
    <t>TXN-000823</t>
  </si>
  <si>
    <t>19:19</t>
  </si>
  <si>
    <t>TXN-000824</t>
  </si>
  <si>
    <t>19:28</t>
  </si>
  <si>
    <t>TXN-000825</t>
  </si>
  <si>
    <t>19:36</t>
  </si>
  <si>
    <t>TXN-000826</t>
  </si>
  <si>
    <t>19:37</t>
  </si>
  <si>
    <t>TXN-000827</t>
  </si>
  <si>
    <t>20:28</t>
  </si>
  <si>
    <t>TXN-000828</t>
  </si>
  <si>
    <t>20:31</t>
  </si>
  <si>
    <t>TXN-000829</t>
  </si>
  <si>
    <t>21:43</t>
  </si>
  <si>
    <t>TXN-000830</t>
  </si>
  <si>
    <t>TXN-000831</t>
  </si>
  <si>
    <t>11:13</t>
  </si>
  <si>
    <t>TXN-000832</t>
  </si>
  <si>
    <t>11:59</t>
  </si>
  <si>
    <t>TXN-000833</t>
  </si>
  <si>
    <t>13:04</t>
  </si>
  <si>
    <t>TXN-000834</t>
  </si>
  <si>
    <t>13:29</t>
  </si>
  <si>
    <t>TXN-000835</t>
  </si>
  <si>
    <t>14:07</t>
  </si>
  <si>
    <t>TXN-000836</t>
  </si>
  <si>
    <t>15:19</t>
  </si>
  <si>
    <t>TXN-000837</t>
  </si>
  <si>
    <t>TXN-000838</t>
  </si>
  <si>
    <t>16:02</t>
  </si>
  <si>
    <t>TXN-000839</t>
  </si>
  <si>
    <t>16:38</t>
  </si>
  <si>
    <t>TXN-000840</t>
  </si>
  <si>
    <t>17:22</t>
  </si>
  <si>
    <t>TXN-000841</t>
  </si>
  <si>
    <t>17:34</t>
  </si>
  <si>
    <t>TXN-000842</t>
  </si>
  <si>
    <t>17:39</t>
  </si>
  <si>
    <t>TXN-000843</t>
  </si>
  <si>
    <t>18:06</t>
  </si>
  <si>
    <t>TXN-000844</t>
  </si>
  <si>
    <t>18:36</t>
  </si>
  <si>
    <t>TXN-000845</t>
  </si>
  <si>
    <t>19:23</t>
  </si>
  <si>
    <t>TXN-000846</t>
  </si>
  <si>
    <t>TXN-000847</t>
  </si>
  <si>
    <t>21:06</t>
  </si>
  <si>
    <t>TXN-000848</t>
  </si>
  <si>
    <t>13:26</t>
  </si>
  <si>
    <t>TXN-000849</t>
  </si>
  <si>
    <t>TXN-000850</t>
  </si>
  <si>
    <t>14:49</t>
  </si>
  <si>
    <t>TXN-000851</t>
  </si>
  <si>
    <t>14:55</t>
  </si>
  <si>
    <t>TXN-000852</t>
  </si>
  <si>
    <t>TXN-000853</t>
  </si>
  <si>
    <t>15:35</t>
  </si>
  <si>
    <t>TXN-000854</t>
  </si>
  <si>
    <t>17:26</t>
  </si>
  <si>
    <t>TXN-000855</t>
  </si>
  <si>
    <t>TXN-000856</t>
  </si>
  <si>
    <t>17:36</t>
  </si>
  <si>
    <t>TXN-000857</t>
  </si>
  <si>
    <t>18:17</t>
  </si>
  <si>
    <t>TXN-000858</t>
  </si>
  <si>
    <t>19:20</t>
  </si>
  <si>
    <t>TXN-000859</t>
  </si>
  <si>
    <t>14:25</t>
  </si>
  <si>
    <t>TXN-000860</t>
  </si>
  <si>
    <t>15:31</t>
  </si>
  <si>
    <t>TXN-000861</t>
  </si>
  <si>
    <t>16:36</t>
  </si>
  <si>
    <t>TXN-000862</t>
  </si>
  <si>
    <t>17:20</t>
  </si>
  <si>
    <t>TXN-000863</t>
  </si>
  <si>
    <t>17:50</t>
  </si>
  <si>
    <t>TXN-000864</t>
  </si>
  <si>
    <t>19:09</t>
  </si>
  <si>
    <t>TXN-000865</t>
  </si>
  <si>
    <t>20:34</t>
  </si>
  <si>
    <t>TXN-000866</t>
  </si>
  <si>
    <t>20:54</t>
  </si>
  <si>
    <t>TXN-000867</t>
  </si>
  <si>
    <t>TXN-000868</t>
  </si>
  <si>
    <t>TXN-000869</t>
  </si>
  <si>
    <t>21:10</t>
  </si>
  <si>
    <t>TXN-000870</t>
  </si>
  <si>
    <t>21:58</t>
  </si>
  <si>
    <t>TXN-000871</t>
  </si>
  <si>
    <t>13:00</t>
  </si>
  <si>
    <t>TXN-000872</t>
  </si>
  <si>
    <t>14:14</t>
  </si>
  <si>
    <t>TXN-000873</t>
  </si>
  <si>
    <t>14:45</t>
  </si>
  <si>
    <t>TXN-000874</t>
  </si>
  <si>
    <t>TXN-000875</t>
  </si>
  <si>
    <t>TXN-000876</t>
  </si>
  <si>
    <t>15:44</t>
  </si>
  <si>
    <t>TXN-000877</t>
  </si>
  <si>
    <t>18:37</t>
  </si>
  <si>
    <t>TXN-000878</t>
  </si>
  <si>
    <t>TXN-000879</t>
  </si>
  <si>
    <t>19:30</t>
  </si>
  <si>
    <t>TXN-000880</t>
  </si>
  <si>
    <t>19:58</t>
  </si>
  <si>
    <t>TXN-000881</t>
  </si>
  <si>
    <t>20:05</t>
  </si>
  <si>
    <t>TXN-000882</t>
  </si>
  <si>
    <t>20:08</t>
  </si>
  <si>
    <t>TXN-000883</t>
  </si>
  <si>
    <t>10:29</t>
  </si>
  <si>
    <t>TXN-000884</t>
  </si>
  <si>
    <t>12:34</t>
  </si>
  <si>
    <t>TXN-000885</t>
  </si>
  <si>
    <t>12:40</t>
  </si>
  <si>
    <t>TXN-000886</t>
  </si>
  <si>
    <t>14:23</t>
  </si>
  <si>
    <t>TXN-000887</t>
  </si>
  <si>
    <t>14:54</t>
  </si>
  <si>
    <t>TXN-000888</t>
  </si>
  <si>
    <t>TXN-000889</t>
  </si>
  <si>
    <t>17:46</t>
  </si>
  <si>
    <t>TXN-000890</t>
  </si>
  <si>
    <t>18:00</t>
  </si>
  <si>
    <t>TXN-000891</t>
  </si>
  <si>
    <t>19:17</t>
  </si>
  <si>
    <t>TXN-000892</t>
  </si>
  <si>
    <t>19:47</t>
  </si>
  <si>
    <t>TXN-000893</t>
  </si>
  <si>
    <t>20:25</t>
  </si>
  <si>
    <t>TXN-000894</t>
  </si>
  <si>
    <t>TXN-000895</t>
  </si>
  <si>
    <t>12:10</t>
  </si>
  <si>
    <t>TXN-000896</t>
  </si>
  <si>
    <t>TXN-000897</t>
  </si>
  <si>
    <t>13:24</t>
  </si>
  <si>
    <t>TXN-000898</t>
  </si>
  <si>
    <t>TXN-000899</t>
  </si>
  <si>
    <t>16:10</t>
  </si>
  <si>
    <t>TXN-000900</t>
  </si>
  <si>
    <t>TXN-000901</t>
  </si>
  <si>
    <t>TXN-000902</t>
  </si>
  <si>
    <t>18:45</t>
  </si>
  <si>
    <t>TXN-000903</t>
  </si>
  <si>
    <t>18:49</t>
  </si>
  <si>
    <t>TXN-000904</t>
  </si>
  <si>
    <t>20:07</t>
  </si>
  <si>
    <t>TXN-000905</t>
  </si>
  <si>
    <t>21:14</t>
  </si>
  <si>
    <t>TXN-000906</t>
  </si>
  <si>
    <t>21:18</t>
  </si>
  <si>
    <t>TXN-000907</t>
  </si>
  <si>
    <t>TXN-000908</t>
  </si>
  <si>
    <t>10:20</t>
  </si>
  <si>
    <t>TXN-000909</t>
  </si>
  <si>
    <t>10:21</t>
  </si>
  <si>
    <t>TXN-000910</t>
  </si>
  <si>
    <t>10:27</t>
  </si>
  <si>
    <t>TXN-000911</t>
  </si>
  <si>
    <t>13:07</t>
  </si>
  <si>
    <t>TXN-000912</t>
  </si>
  <si>
    <t>14:37</t>
  </si>
  <si>
    <t>TXN-000913</t>
  </si>
  <si>
    <t>15:08</t>
  </si>
  <si>
    <t>TXN-000914</t>
  </si>
  <si>
    <t>15:29</t>
  </si>
  <si>
    <t>TXN-000915</t>
  </si>
  <si>
    <t>TXN-000916</t>
  </si>
  <si>
    <t>17:44</t>
  </si>
  <si>
    <t>TXN-000917</t>
  </si>
  <si>
    <t>18:13</t>
  </si>
  <si>
    <t>TXN-000918</t>
  </si>
  <si>
    <t>TXN-000919</t>
  </si>
  <si>
    <t>19:26</t>
  </si>
  <si>
    <t>TXN-000920</t>
  </si>
  <si>
    <t>19:57</t>
  </si>
  <si>
    <t>TXN-000921</t>
  </si>
  <si>
    <t>TXN-000922</t>
  </si>
  <si>
    <t>10:37</t>
  </si>
  <si>
    <t>TXN-000923</t>
  </si>
  <si>
    <t>10:48</t>
  </si>
  <si>
    <t>TXN-000924</t>
  </si>
  <si>
    <t>11:41</t>
  </si>
  <si>
    <t>TXN-000925</t>
  </si>
  <si>
    <t>12:31</t>
  </si>
  <si>
    <t>TXN-000926</t>
  </si>
  <si>
    <t>12:59</t>
  </si>
  <si>
    <t>TXN-000927</t>
  </si>
  <si>
    <t>TXN-000928</t>
  </si>
  <si>
    <t>TXN-000929</t>
  </si>
  <si>
    <t>TXN-000930</t>
  </si>
  <si>
    <t>16:03</t>
  </si>
  <si>
    <t>TXN-000931</t>
  </si>
  <si>
    <t>16:17</t>
  </si>
  <si>
    <t>TXN-000932</t>
  </si>
  <si>
    <t>TXN-000933</t>
  </si>
  <si>
    <t>17:54</t>
  </si>
  <si>
    <t>TXN-000934</t>
  </si>
  <si>
    <t>TXN-000935</t>
  </si>
  <si>
    <t>TXN-000936</t>
  </si>
  <si>
    <t>TXN-000937</t>
  </si>
  <si>
    <t>TXN-000938</t>
  </si>
  <si>
    <t>10:52</t>
  </si>
  <si>
    <t>TXN-000939</t>
  </si>
  <si>
    <t>12:58</t>
  </si>
  <si>
    <t>TXN-000940</t>
  </si>
  <si>
    <t>TXN-000941</t>
  </si>
  <si>
    <t>14:11</t>
  </si>
  <si>
    <t>TXN-000942</t>
  </si>
  <si>
    <t>15:46</t>
  </si>
  <si>
    <t>TXN-000943</t>
  </si>
  <si>
    <t>16:14</t>
  </si>
  <si>
    <t>TXN-000944</t>
  </si>
  <si>
    <t>TXN-000945</t>
  </si>
  <si>
    <t>20:03</t>
  </si>
  <si>
    <t>TXN-000946</t>
  </si>
  <si>
    <t>20:04</t>
  </si>
  <si>
    <t>TXN-000947</t>
  </si>
  <si>
    <t>20:11</t>
  </si>
  <si>
    <t>TXN-000948</t>
  </si>
  <si>
    <t>TXN-000949</t>
  </si>
  <si>
    <t>20:20</t>
  </si>
  <si>
    <t>TXN-000950</t>
  </si>
  <si>
    <t>TXN-000951</t>
  </si>
  <si>
    <t>11:03</t>
  </si>
  <si>
    <t>TXN-000952</t>
  </si>
  <si>
    <t>12:42</t>
  </si>
  <si>
    <t>TXN-000953</t>
  </si>
  <si>
    <t>14:21</t>
  </si>
  <si>
    <t>TXN-000954</t>
  </si>
  <si>
    <t>15:10</t>
  </si>
  <si>
    <t>TXN-000955</t>
  </si>
  <si>
    <t>15:38</t>
  </si>
  <si>
    <t>TXN-000956</t>
  </si>
  <si>
    <t>16:39</t>
  </si>
  <si>
    <t>TXN-000957</t>
  </si>
  <si>
    <t>17:28</t>
  </si>
  <si>
    <t>TXN-000958</t>
  </si>
  <si>
    <t>19:44</t>
  </si>
  <si>
    <t>TXN-000959</t>
  </si>
  <si>
    <t>20:06</t>
  </si>
  <si>
    <t>TXN-000960</t>
  </si>
  <si>
    <t>21:22</t>
  </si>
  <si>
    <t>TXN-000961</t>
  </si>
  <si>
    <t>10:43</t>
  </si>
  <si>
    <t>TXN-000962</t>
  </si>
  <si>
    <t>12:14</t>
  </si>
  <si>
    <t>TXN-000963</t>
  </si>
  <si>
    <t>14:05</t>
  </si>
  <si>
    <t>TXN-000964</t>
  </si>
  <si>
    <t>14:19</t>
  </si>
  <si>
    <t>TXN-000965</t>
  </si>
  <si>
    <t>14:32</t>
  </si>
  <si>
    <t>TXN-000966</t>
  </si>
  <si>
    <t>TXN-000967</t>
  </si>
  <si>
    <t>17:11</t>
  </si>
  <si>
    <t>TXN-000968</t>
  </si>
  <si>
    <t>TXN-000969</t>
  </si>
  <si>
    <t>TXN-000970</t>
  </si>
  <si>
    <t>19:35</t>
  </si>
  <si>
    <t>TXN-000971</t>
  </si>
  <si>
    <t>10:59</t>
  </si>
  <si>
    <t>TXN-000972</t>
  </si>
  <si>
    <t>TXN-000973</t>
  </si>
  <si>
    <t>TXN-000974</t>
  </si>
  <si>
    <t>TXN-000975</t>
  </si>
  <si>
    <t>16:44</t>
  </si>
  <si>
    <t>TXN-000976</t>
  </si>
  <si>
    <t>17:58</t>
  </si>
  <si>
    <t>TXN-000977</t>
  </si>
  <si>
    <t>18:11</t>
  </si>
  <si>
    <t>TXN-000978</t>
  </si>
  <si>
    <t>18:12</t>
  </si>
  <si>
    <t>TXN-000979</t>
  </si>
  <si>
    <t>20:19</t>
  </si>
  <si>
    <t>TXN-000980</t>
  </si>
  <si>
    <t>20:26</t>
  </si>
  <si>
    <t>TXN-000981</t>
  </si>
  <si>
    <t>20:52</t>
  </si>
  <si>
    <t>TXN-000982</t>
  </si>
  <si>
    <t>21:07</t>
  </si>
  <si>
    <t>TXN-000983</t>
  </si>
  <si>
    <t>21:16</t>
  </si>
  <si>
    <t>TXN-000984</t>
  </si>
  <si>
    <t>TXN-000985</t>
  </si>
  <si>
    <t>14:43</t>
  </si>
  <si>
    <t>TXN-000986</t>
  </si>
  <si>
    <t>15:43</t>
  </si>
  <si>
    <t>TXN-000987</t>
  </si>
  <si>
    <t>TXN-000988</t>
  </si>
  <si>
    <t>TXN-000989</t>
  </si>
  <si>
    <t>TXN-000990</t>
  </si>
  <si>
    <t>17:37</t>
  </si>
  <si>
    <t>TXN-000991</t>
  </si>
  <si>
    <t>TXN-000992</t>
  </si>
  <si>
    <t>18:30</t>
  </si>
  <si>
    <t>TXN-000993</t>
  </si>
  <si>
    <t>TXN-000994</t>
  </si>
  <si>
    <t>20:45</t>
  </si>
  <si>
    <t>TXN-000995</t>
  </si>
  <si>
    <t>10:01</t>
  </si>
  <si>
    <t>TXN-000996</t>
  </si>
  <si>
    <t>10:57</t>
  </si>
  <si>
    <t>TXN-000997</t>
  </si>
  <si>
    <t>12:20</t>
  </si>
  <si>
    <t>TXN-000998</t>
  </si>
  <si>
    <t>13:09</t>
  </si>
  <si>
    <t>TXN-000999</t>
  </si>
  <si>
    <t>TXN-001000</t>
  </si>
  <si>
    <t>14:30</t>
  </si>
  <si>
    <t>TXN-001001</t>
  </si>
  <si>
    <t>TXN-001002</t>
  </si>
  <si>
    <t>14:41</t>
  </si>
  <si>
    <t>TXN-001003</t>
  </si>
  <si>
    <t>TXN-001004</t>
  </si>
  <si>
    <t>TXN-001005</t>
  </si>
  <si>
    <t>16:00</t>
  </si>
  <si>
    <t>TXN-001006</t>
  </si>
  <si>
    <t>16:23</t>
  </si>
  <si>
    <t>TXN-001007</t>
  </si>
  <si>
    <t>16:26</t>
  </si>
  <si>
    <t>TXN-001008</t>
  </si>
  <si>
    <t>16:46</t>
  </si>
  <si>
    <t>TXN-001009</t>
  </si>
  <si>
    <t>19:14</t>
  </si>
  <si>
    <t>TXN-001010</t>
  </si>
  <si>
    <t>TXN-001011</t>
  </si>
  <si>
    <t>19:22</t>
  </si>
  <si>
    <t>TXN-001012</t>
  </si>
  <si>
    <t>TXN-001013</t>
  </si>
  <si>
    <t>TXN-001014</t>
  </si>
  <si>
    <t>TXN-001015</t>
  </si>
  <si>
    <t>10:38</t>
  </si>
  <si>
    <t>TXN-001016</t>
  </si>
  <si>
    <t>11:04</t>
  </si>
  <si>
    <t>TXN-001017</t>
  </si>
  <si>
    <t>11:22</t>
  </si>
  <si>
    <t>TXN-001018</t>
  </si>
  <si>
    <t>11:26</t>
  </si>
  <si>
    <t>TXN-001019</t>
  </si>
  <si>
    <t>TXN-001020</t>
  </si>
  <si>
    <t>13:21</t>
  </si>
  <si>
    <t>TXN-001021</t>
  </si>
  <si>
    <t>TXN-001022</t>
  </si>
  <si>
    <t>16:27</t>
  </si>
  <si>
    <t>TXN-001023</t>
  </si>
  <si>
    <t>18:26</t>
  </si>
  <si>
    <t>TXN-001024</t>
  </si>
  <si>
    <t>18:31</t>
  </si>
  <si>
    <t>TXN-001025</t>
  </si>
  <si>
    <t>TXN-001026</t>
  </si>
  <si>
    <t>TXN-001027</t>
  </si>
  <si>
    <t>20:48</t>
  </si>
  <si>
    <t>TXN-001028</t>
  </si>
  <si>
    <t>TXN-001029</t>
  </si>
  <si>
    <t>11:29</t>
  </si>
  <si>
    <t>TXN-001030</t>
  </si>
  <si>
    <t>14:06</t>
  </si>
  <si>
    <t>TXN-001031</t>
  </si>
  <si>
    <t>TXN-001032</t>
  </si>
  <si>
    <t>15:39</t>
  </si>
  <si>
    <t>TXN-001033</t>
  </si>
  <si>
    <t>15:55</t>
  </si>
  <si>
    <t>TXN-001034</t>
  </si>
  <si>
    <t>TXN-001035</t>
  </si>
  <si>
    <t>16:11</t>
  </si>
  <si>
    <t>TXN-001036</t>
  </si>
  <si>
    <t>16:12</t>
  </si>
  <si>
    <t>TXN-001037</t>
  </si>
  <si>
    <t>17:51</t>
  </si>
  <si>
    <t>TXN-001038</t>
  </si>
  <si>
    <t>18:54</t>
  </si>
  <si>
    <t>TXN-001039</t>
  </si>
  <si>
    <t>19:21</t>
  </si>
  <si>
    <t>TXN-001040</t>
  </si>
  <si>
    <t>TXN-001041</t>
  </si>
  <si>
    <t>20:33</t>
  </si>
  <si>
    <t>TXN-001042</t>
  </si>
  <si>
    <t>TXN-001043</t>
  </si>
  <si>
    <t>TXN-001044</t>
  </si>
  <si>
    <t>12:22</t>
  </si>
  <si>
    <t>TXN-001045</t>
  </si>
  <si>
    <t>12:56</t>
  </si>
  <si>
    <t>TXN-001046</t>
  </si>
  <si>
    <t>13:05</t>
  </si>
  <si>
    <t>TXN-001047</t>
  </si>
  <si>
    <t>14:00</t>
  </si>
  <si>
    <t>TXN-001048</t>
  </si>
  <si>
    <t>TXN-001049</t>
  </si>
  <si>
    <t>TXN-001050</t>
  </si>
  <si>
    <t>17:45</t>
  </si>
  <si>
    <t>TXN-001051</t>
  </si>
  <si>
    <t>18:02</t>
  </si>
  <si>
    <t>TXN-001052</t>
  </si>
  <si>
    <t>TXN-001053</t>
  </si>
  <si>
    <t>19:10</t>
  </si>
  <si>
    <t>TXN-001054</t>
  </si>
  <si>
    <t>20:39</t>
  </si>
  <si>
    <t>TXN-001055</t>
  </si>
  <si>
    <t>10:49</t>
  </si>
  <si>
    <t>TXN-001056</t>
  </si>
  <si>
    <t>11:18</t>
  </si>
  <si>
    <t>TXN-001057</t>
  </si>
  <si>
    <t>TXN-001058</t>
  </si>
  <si>
    <t>TXN-001059</t>
  </si>
  <si>
    <t>14:01</t>
  </si>
  <si>
    <t>TXN-001060</t>
  </si>
  <si>
    <t>15:26</t>
  </si>
  <si>
    <t>TXN-001061</t>
  </si>
  <si>
    <t>17:00</t>
  </si>
  <si>
    <t>TXN-001062</t>
  </si>
  <si>
    <t>TXN-001063</t>
  </si>
  <si>
    <t>TXN-001064</t>
  </si>
  <si>
    <t>TXN-001065</t>
  </si>
  <si>
    <t>TXN-001066</t>
  </si>
  <si>
    <t>TXN-001067</t>
  </si>
  <si>
    <t>10:11</t>
  </si>
  <si>
    <t>TXN-001068</t>
  </si>
  <si>
    <t>10:22</t>
  </si>
  <si>
    <t>TXN-001069</t>
  </si>
  <si>
    <t>10:32</t>
  </si>
  <si>
    <t>TXN-001070</t>
  </si>
  <si>
    <t>11:33</t>
  </si>
  <si>
    <t>TXN-001071</t>
  </si>
  <si>
    <t>TXN-001072</t>
  </si>
  <si>
    <t>TXN-001073</t>
  </si>
  <si>
    <t>TXN-001074</t>
  </si>
  <si>
    <t>13:53</t>
  </si>
  <si>
    <t>TXN-001075</t>
  </si>
  <si>
    <t>TXN-001076</t>
  </si>
  <si>
    <t>14:22</t>
  </si>
  <si>
    <t>TXN-001077</t>
  </si>
  <si>
    <t>TXN-001078</t>
  </si>
  <si>
    <t>16:35</t>
  </si>
  <si>
    <t>TXN-001079</t>
  </si>
  <si>
    <t>TXN-001080</t>
  </si>
  <si>
    <t>17:14</t>
  </si>
  <si>
    <t>TXN-001081</t>
  </si>
  <si>
    <t>19:02</t>
  </si>
  <si>
    <t>TXN-001082</t>
  </si>
  <si>
    <t>10:03</t>
  </si>
  <si>
    <t>TXN-001083</t>
  </si>
  <si>
    <t>TXN-001084</t>
  </si>
  <si>
    <t>TXN-001085</t>
  </si>
  <si>
    <t>TXN-001086</t>
  </si>
  <si>
    <t>TXN-001087</t>
  </si>
  <si>
    <t>TXN-001088</t>
  </si>
  <si>
    <t>TXN-001089</t>
  </si>
  <si>
    <t>17:35</t>
  </si>
  <si>
    <t>TXN-001090</t>
  </si>
  <si>
    <t>18:40</t>
  </si>
  <si>
    <t>TXN-001091</t>
  </si>
  <si>
    <t>18:47</t>
  </si>
  <si>
    <t>TXN-001092</t>
  </si>
  <si>
    <t>21:15</t>
  </si>
  <si>
    <t>TXN-001093</t>
  </si>
  <si>
    <t>21:53</t>
  </si>
  <si>
    <t>TXN-001094</t>
  </si>
  <si>
    <t>TXN-001095</t>
  </si>
  <si>
    <t>11:20</t>
  </si>
  <si>
    <t>TXN-001096</t>
  </si>
  <si>
    <t>TXN-001097</t>
  </si>
  <si>
    <t>TXN-001098</t>
  </si>
  <si>
    <t>14:52</t>
  </si>
  <si>
    <t>TXN-001099</t>
  </si>
  <si>
    <t>TXN-001100</t>
  </si>
  <si>
    <t>15:16</t>
  </si>
  <si>
    <t>TXN-001101</t>
  </si>
  <si>
    <t>15:36</t>
  </si>
  <si>
    <t>TXN-001102</t>
  </si>
  <si>
    <t>TXN-001103</t>
  </si>
  <si>
    <t>18:18</t>
  </si>
  <si>
    <t>TXN-001104</t>
  </si>
  <si>
    <t>TXN-001105</t>
  </si>
  <si>
    <t>19:18</t>
  </si>
  <si>
    <t>TXN-001106</t>
  </si>
  <si>
    <t>TXN-001107</t>
  </si>
  <si>
    <t>19:45</t>
  </si>
  <si>
    <t>TXN-001108</t>
  </si>
  <si>
    <t>TXN-001109</t>
  </si>
  <si>
    <t>20:00</t>
  </si>
  <si>
    <t>TXN-001110</t>
  </si>
  <si>
    <t>21:24</t>
  </si>
  <si>
    <t>TXN-001111</t>
  </si>
  <si>
    <t>TXN-001112</t>
  </si>
  <si>
    <t>TXN-001113</t>
  </si>
  <si>
    <t>TXN-001114</t>
  </si>
  <si>
    <t>TXN-001115</t>
  </si>
  <si>
    <t>14:42</t>
  </si>
  <si>
    <t>TXN-001116</t>
  </si>
  <si>
    <t>15:54</t>
  </si>
  <si>
    <t>TXN-001117</t>
  </si>
  <si>
    <t>16:08</t>
  </si>
  <si>
    <t>TXN-001118</t>
  </si>
  <si>
    <t>TXN-001119</t>
  </si>
  <si>
    <t>TXN-001120</t>
  </si>
  <si>
    <t>17:41</t>
  </si>
  <si>
    <t>TXN-001121</t>
  </si>
  <si>
    <t>TXN-001122</t>
  </si>
  <si>
    <t>TXN-001123</t>
  </si>
  <si>
    <t>TXN-001124</t>
  </si>
  <si>
    <t>TXN-001125</t>
  </si>
  <si>
    <t>21:30</t>
  </si>
  <si>
    <t>TXN-001126</t>
  </si>
  <si>
    <t>10:56</t>
  </si>
  <si>
    <t>TXN-001127</t>
  </si>
  <si>
    <t>TXN-001128</t>
  </si>
  <si>
    <t>TXN-001129</t>
  </si>
  <si>
    <t>13:16</t>
  </si>
  <si>
    <t>TXN-001130</t>
  </si>
  <si>
    <t>TXN-001131</t>
  </si>
  <si>
    <t>15:24</t>
  </si>
  <si>
    <t>TXN-001132</t>
  </si>
  <si>
    <t>15:53</t>
  </si>
  <si>
    <t>TXN-001133</t>
  </si>
  <si>
    <t>16:05</t>
  </si>
  <si>
    <t>TXN-001134</t>
  </si>
  <si>
    <t>18:27</t>
  </si>
  <si>
    <t>TXN-001135</t>
  </si>
  <si>
    <t>18:33</t>
  </si>
  <si>
    <t>TXN-001136</t>
  </si>
  <si>
    <t>18:44</t>
  </si>
  <si>
    <t>TXN-001137</t>
  </si>
  <si>
    <t>TXN-001138</t>
  </si>
  <si>
    <t>13:39</t>
  </si>
  <si>
    <t>TXN-001139</t>
  </si>
  <si>
    <t>TXN-001140</t>
  </si>
  <si>
    <t>16:16</t>
  </si>
  <si>
    <t>TXN-001141</t>
  </si>
  <si>
    <t>17:16</t>
  </si>
  <si>
    <t>TXN-001142</t>
  </si>
  <si>
    <t>TXN-001143</t>
  </si>
  <si>
    <t>TXN-001144</t>
  </si>
  <si>
    <t>19:40</t>
  </si>
  <si>
    <t>TXN-001145</t>
  </si>
  <si>
    <t>TXN-001146</t>
  </si>
  <si>
    <t>21:17</t>
  </si>
  <si>
    <t>TXN-001147</t>
  </si>
  <si>
    <t>21:50</t>
  </si>
  <si>
    <t>TXN-001148</t>
  </si>
  <si>
    <t>12:11</t>
  </si>
  <si>
    <t>TXN-001149</t>
  </si>
  <si>
    <t>TXN-001150</t>
  </si>
  <si>
    <t>TXN-001151</t>
  </si>
  <si>
    <t>TXN-001152</t>
  </si>
  <si>
    <t>TXN-001153</t>
  </si>
  <si>
    <t>14:58</t>
  </si>
  <si>
    <t>TXN-001154</t>
  </si>
  <si>
    <t>TXN-001155</t>
  </si>
  <si>
    <t>TXN-001156</t>
  </si>
  <si>
    <t>20:14</t>
  </si>
  <si>
    <t>TXN-001157</t>
  </si>
  <si>
    <t>11:12</t>
  </si>
  <si>
    <t>TXN-001158</t>
  </si>
  <si>
    <t>11:31</t>
  </si>
  <si>
    <t>TXN-001159</t>
  </si>
  <si>
    <t>TXN-001160</t>
  </si>
  <si>
    <t>TXN-001161</t>
  </si>
  <si>
    <t>TXN-001162</t>
  </si>
  <si>
    <t>TXN-001163</t>
  </si>
  <si>
    <t>TXN-001164</t>
  </si>
  <si>
    <t>TXN-001165</t>
  </si>
  <si>
    <t>16:31</t>
  </si>
  <si>
    <t>TXN-001166</t>
  </si>
  <si>
    <t>TXN-001167</t>
  </si>
  <si>
    <t>TXN-001168</t>
  </si>
  <si>
    <t>TXN-001169</t>
  </si>
  <si>
    <t>10:46</t>
  </si>
  <si>
    <t>TXN-001170</t>
  </si>
  <si>
    <t>TXN-001171</t>
  </si>
  <si>
    <t>14:26</t>
  </si>
  <si>
    <t>TXN-001172</t>
  </si>
  <si>
    <t>14:44</t>
  </si>
  <si>
    <t>TXN-001173</t>
  </si>
  <si>
    <t>15:21</t>
  </si>
  <si>
    <t>TXN-001174</t>
  </si>
  <si>
    <t>TXN-001175</t>
  </si>
  <si>
    <t>TXN-001176</t>
  </si>
  <si>
    <t>TXN-001177</t>
  </si>
  <si>
    <t>17:27</t>
  </si>
  <si>
    <t>TXN-001178</t>
  </si>
  <si>
    <t>17:56</t>
  </si>
  <si>
    <t>TXN-001179</t>
  </si>
  <si>
    <t>18:51</t>
  </si>
  <si>
    <t>TXN-001180</t>
  </si>
  <si>
    <t>19:49</t>
  </si>
  <si>
    <t>TXN-001181</t>
  </si>
  <si>
    <t>TXN-001182</t>
  </si>
  <si>
    <t>10:06</t>
  </si>
  <si>
    <t>TXN-001183</t>
  </si>
  <si>
    <t>TXN-001184</t>
  </si>
  <si>
    <t>TXN-001185</t>
  </si>
  <si>
    <t>13:12</t>
  </si>
  <si>
    <t>TXN-001186</t>
  </si>
  <si>
    <t>13:25</t>
  </si>
  <si>
    <t>TXN-001187</t>
  </si>
  <si>
    <t>TXN-001188</t>
  </si>
  <si>
    <t>TXN-001189</t>
  </si>
  <si>
    <t>TXN-001190</t>
  </si>
  <si>
    <t>TXN-001191</t>
  </si>
  <si>
    <t>16:18</t>
  </si>
  <si>
    <t>TXN-001192</t>
  </si>
  <si>
    <t>TXN-001193</t>
  </si>
  <si>
    <t>TXN-001194</t>
  </si>
  <si>
    <t>TXN-001195</t>
  </si>
  <si>
    <t>19:16</t>
  </si>
  <si>
    <t>TXN-001196</t>
  </si>
  <si>
    <t>TXN-001197</t>
  </si>
  <si>
    <t>20:47</t>
  </si>
  <si>
    <t>TXN-001198</t>
  </si>
  <si>
    <t>TXN-001199</t>
  </si>
  <si>
    <t>TXN-001200</t>
  </si>
  <si>
    <t>TXN-001201</t>
  </si>
  <si>
    <t>TXN-001202</t>
  </si>
  <si>
    <t>TXN-001203</t>
  </si>
  <si>
    <t>11:40</t>
  </si>
  <si>
    <t>TXN-001204</t>
  </si>
  <si>
    <t>TXN-001205</t>
  </si>
  <si>
    <t>TXN-001206</t>
  </si>
  <si>
    <t>TXN-001207</t>
  </si>
  <si>
    <t>TXN-001208</t>
  </si>
  <si>
    <t>TXN-001209</t>
  </si>
  <si>
    <t>16:52</t>
  </si>
  <si>
    <t>TXN-001210</t>
  </si>
  <si>
    <t>18:15</t>
  </si>
  <si>
    <t>TXN-001211</t>
  </si>
  <si>
    <t>19:00</t>
  </si>
  <si>
    <t>TXN-001212</t>
  </si>
  <si>
    <t>20:12</t>
  </si>
  <si>
    <t>TXN-001213</t>
  </si>
  <si>
    <t>20:17</t>
  </si>
  <si>
    <t>TXN-001214</t>
  </si>
  <si>
    <t>10:02</t>
  </si>
  <si>
    <t>TXN-001215</t>
  </si>
  <si>
    <t>TXN-001216</t>
  </si>
  <si>
    <t>TXN-001217</t>
  </si>
  <si>
    <t>TXN-001218</t>
  </si>
  <si>
    <t>TXN-001219</t>
  </si>
  <si>
    <t>14:27</t>
  </si>
  <si>
    <t>TXN-001220</t>
  </si>
  <si>
    <t>TXN-001221</t>
  </si>
  <si>
    <t>TXN-001222</t>
  </si>
  <si>
    <t>15:41</t>
  </si>
  <si>
    <t>TXN-001223</t>
  </si>
  <si>
    <t>TXN-001224</t>
  </si>
  <si>
    <t>18:46</t>
  </si>
  <si>
    <t>TXN-001225</t>
  </si>
  <si>
    <t>TXN-001226</t>
  </si>
  <si>
    <t>TXN-001227</t>
  </si>
  <si>
    <t>21:46</t>
  </si>
  <si>
    <t>TXN-001228</t>
  </si>
  <si>
    <t>21:49</t>
  </si>
  <si>
    <t>TXN-001229</t>
  </si>
  <si>
    <t>TXN-001230</t>
  </si>
  <si>
    <t>12:57</t>
  </si>
  <si>
    <t>TXN-001231</t>
  </si>
  <si>
    <t>16:01</t>
  </si>
  <si>
    <t>TXN-001232</t>
  </si>
  <si>
    <t>TXN-001233</t>
  </si>
  <si>
    <t>TXN-001234</t>
  </si>
  <si>
    <t>16:43</t>
  </si>
  <si>
    <t>TXN-001235</t>
  </si>
  <si>
    <t>16:51</t>
  </si>
  <si>
    <t>TXN-001236</t>
  </si>
  <si>
    <t>TXN-001237</t>
  </si>
  <si>
    <t>TXN-001238</t>
  </si>
  <si>
    <t>21:32</t>
  </si>
  <si>
    <t>TXN-001239</t>
  </si>
  <si>
    <t>TXN-001240</t>
  </si>
  <si>
    <t>10:35</t>
  </si>
  <si>
    <t>TXN-001241</t>
  </si>
  <si>
    <t>10:58</t>
  </si>
  <si>
    <t>TXN-001242</t>
  </si>
  <si>
    <t>TXN-001243</t>
  </si>
  <si>
    <t>15:09</t>
  </si>
  <si>
    <t>TXN-001244</t>
  </si>
  <si>
    <t>TXN-001245</t>
  </si>
  <si>
    <t>TXN-001246</t>
  </si>
  <si>
    <t>17:03</t>
  </si>
  <si>
    <t>TXN-001247</t>
  </si>
  <si>
    <t>TXN-001248</t>
  </si>
  <si>
    <t>TXN-001249</t>
  </si>
  <si>
    <t>10:07</t>
  </si>
  <si>
    <t>TXN-001250</t>
  </si>
  <si>
    <t>10:16</t>
  </si>
  <si>
    <t>TXN-001251</t>
  </si>
  <si>
    <t>12:00</t>
  </si>
  <si>
    <t>TXN-001252</t>
  </si>
  <si>
    <t>TXN-001253</t>
  </si>
  <si>
    <t>TXN-001254</t>
  </si>
  <si>
    <t>15:28</t>
  </si>
  <si>
    <t>TXN-001255</t>
  </si>
  <si>
    <t>TXN-001256</t>
  </si>
  <si>
    <t>18:04</t>
  </si>
  <si>
    <t>TXN-001257</t>
  </si>
  <si>
    <t>18:07</t>
  </si>
  <si>
    <t>TXN-001258</t>
  </si>
  <si>
    <t>TXN-001259</t>
  </si>
  <si>
    <t>TXN-001260</t>
  </si>
  <si>
    <t>20:13</t>
  </si>
  <si>
    <t>TXN-001261</t>
  </si>
  <si>
    <t>11:55</t>
  </si>
  <si>
    <t>TXN-001262</t>
  </si>
  <si>
    <t>12:15</t>
  </si>
  <si>
    <t>TXN-001263</t>
  </si>
  <si>
    <t>12:28</t>
  </si>
  <si>
    <t>TXN-001264</t>
  </si>
  <si>
    <t>TXN-001265</t>
  </si>
  <si>
    <t>12:38</t>
  </si>
  <si>
    <t>TXN-001266</t>
  </si>
  <si>
    <t>13:08</t>
  </si>
  <si>
    <t>TXN-001267</t>
  </si>
  <si>
    <t>TXN-001268</t>
  </si>
  <si>
    <t>TXN-001269</t>
  </si>
  <si>
    <t>17:31</t>
  </si>
  <si>
    <t>TXN-001270</t>
  </si>
  <si>
    <t>TXN-001271</t>
  </si>
  <si>
    <t>TXN-001272</t>
  </si>
  <si>
    <t>TXN-001273</t>
  </si>
  <si>
    <t>TXN-001274</t>
  </si>
  <si>
    <t>19:41</t>
  </si>
  <si>
    <t>TXN-001275</t>
  </si>
  <si>
    <t>TXN-001276</t>
  </si>
  <si>
    <t>20:56</t>
  </si>
  <si>
    <t>TXN-001277</t>
  </si>
  <si>
    <t>TXN-001278</t>
  </si>
  <si>
    <t>TXN-001279</t>
  </si>
  <si>
    <t>12:26</t>
  </si>
  <si>
    <t>TXN-001280</t>
  </si>
  <si>
    <t>13:18</t>
  </si>
  <si>
    <t>TXN-001281</t>
  </si>
  <si>
    <t>15:11</t>
  </si>
  <si>
    <t>TXN-001282</t>
  </si>
  <si>
    <t>TXN-001283</t>
  </si>
  <si>
    <t>TXN-001284</t>
  </si>
  <si>
    <t>15:45</t>
  </si>
  <si>
    <t>TXN-001285</t>
  </si>
  <si>
    <t>15:56</t>
  </si>
  <si>
    <t>TXN-001286</t>
  </si>
  <si>
    <t>17:02</t>
  </si>
  <si>
    <t>TXN-001287</t>
  </si>
  <si>
    <t>TXN-001288</t>
  </si>
  <si>
    <t>TXN-001289</t>
  </si>
  <si>
    <t>TXN-001290</t>
  </si>
  <si>
    <t>TXN-001291</t>
  </si>
  <si>
    <t>TXN-001292</t>
  </si>
  <si>
    <t>19:25</t>
  </si>
  <si>
    <t>TXN-001293</t>
  </si>
  <si>
    <t>19:59</t>
  </si>
  <si>
    <t>TXN-001294</t>
  </si>
  <si>
    <t>TXN-001295</t>
  </si>
  <si>
    <t>10:42</t>
  </si>
  <si>
    <t>TXN-001296</t>
  </si>
  <si>
    <t>TXN-001297</t>
  </si>
  <si>
    <t>10:53</t>
  </si>
  <si>
    <t>TXN-001298</t>
  </si>
  <si>
    <t>TXN-001299</t>
  </si>
  <si>
    <t>TXN-001300</t>
  </si>
  <si>
    <t>14:15</t>
  </si>
  <si>
    <t>TXN-001301</t>
  </si>
  <si>
    <t>TXN-001302</t>
  </si>
  <si>
    <t>TXN-001303</t>
  </si>
  <si>
    <t>15:07</t>
  </si>
  <si>
    <t>TXN-001304</t>
  </si>
  <si>
    <t>TXN-001305</t>
  </si>
  <si>
    <t>TXN-001306</t>
  </si>
  <si>
    <t>TXN-001307</t>
  </si>
  <si>
    <t>TXN-001308</t>
  </si>
  <si>
    <t>TXN-001309</t>
  </si>
  <si>
    <t>TXN-001310</t>
  </si>
  <si>
    <t>TXN-001311</t>
  </si>
  <si>
    <t>20:32</t>
  </si>
  <si>
    <t>TXN-001312</t>
  </si>
  <si>
    <t>TXN-001313</t>
  </si>
  <si>
    <t>TXN-001314</t>
  </si>
  <si>
    <t>TXN-001315</t>
  </si>
  <si>
    <t>12:01</t>
  </si>
  <si>
    <t>TXN-001316</t>
  </si>
  <si>
    <t>12:04</t>
  </si>
  <si>
    <t>TXN-001317</t>
  </si>
  <si>
    <t>12:13</t>
  </si>
  <si>
    <t>TXN-001318</t>
  </si>
  <si>
    <t>12:45</t>
  </si>
  <si>
    <t>TXN-001319</t>
  </si>
  <si>
    <t>14:28</t>
  </si>
  <si>
    <t>TXN-001320</t>
  </si>
  <si>
    <t>14:29</t>
  </si>
  <si>
    <t>TXN-001321</t>
  </si>
  <si>
    <t>TXN-001322</t>
  </si>
  <si>
    <t>TXN-001323</t>
  </si>
  <si>
    <t>TXN-001324</t>
  </si>
  <si>
    <t>TXN-001325</t>
  </si>
  <si>
    <t>TXN-001326</t>
  </si>
  <si>
    <t>20:59</t>
  </si>
  <si>
    <t>TXN-001327</t>
  </si>
  <si>
    <t>10:24</t>
  </si>
  <si>
    <t>TXN-001328</t>
  </si>
  <si>
    <t>TXN-001329</t>
  </si>
  <si>
    <t>TXN-001330</t>
  </si>
  <si>
    <t>16:07</t>
  </si>
  <si>
    <t>TXN-001331</t>
  </si>
  <si>
    <t>TXN-001332</t>
  </si>
  <si>
    <t>TXN-001333</t>
  </si>
  <si>
    <t>TXN-001334</t>
  </si>
  <si>
    <t>17:06</t>
  </si>
  <si>
    <t>TXN-001335</t>
  </si>
  <si>
    <t>17:29</t>
  </si>
  <si>
    <t>TXN-001336</t>
  </si>
  <si>
    <t>TXN-001337</t>
  </si>
  <si>
    <t>TXN-001338</t>
  </si>
  <si>
    <t>TXN-001339</t>
  </si>
  <si>
    <t>10:00</t>
  </si>
  <si>
    <t>TXN-001340</t>
  </si>
  <si>
    <t>TXN-001341</t>
  </si>
  <si>
    <t>13:36</t>
  </si>
  <si>
    <t>TXN-001342</t>
  </si>
  <si>
    <t>TXN-001343</t>
  </si>
  <si>
    <t>TXN-001344</t>
  </si>
  <si>
    <t>TXN-001345</t>
  </si>
  <si>
    <t>TXN-001346</t>
  </si>
  <si>
    <t>TXN-001347</t>
  </si>
  <si>
    <t>16:58</t>
  </si>
  <si>
    <t>TXN-001348</t>
  </si>
  <si>
    <t>TXN-001349</t>
  </si>
  <si>
    <t>17:25</t>
  </si>
  <si>
    <t>TXN-001350</t>
  </si>
  <si>
    <t>TXN-001351</t>
  </si>
  <si>
    <t>18:39</t>
  </si>
  <si>
    <t>TXN-001352</t>
  </si>
  <si>
    <t>18:48</t>
  </si>
  <si>
    <t>TXN-001353</t>
  </si>
  <si>
    <t>12:07</t>
  </si>
  <si>
    <t>TXN-001354</t>
  </si>
  <si>
    <t>12:53</t>
  </si>
  <si>
    <t>TXN-001355</t>
  </si>
  <si>
    <t>14:04</t>
  </si>
  <si>
    <t>TXN-001356</t>
  </si>
  <si>
    <t>TXN-001357</t>
  </si>
  <si>
    <t>15:27</t>
  </si>
  <si>
    <t>TXN-001358</t>
  </si>
  <si>
    <t>TXN-001359</t>
  </si>
  <si>
    <t>TXN-001360</t>
  </si>
  <si>
    <t>19:05</t>
  </si>
  <si>
    <t>TXN-001361</t>
  </si>
  <si>
    <t>20:29</t>
  </si>
  <si>
    <t>TXN-001362</t>
  </si>
  <si>
    <t>TXN-001363</t>
  </si>
  <si>
    <t>21:39</t>
  </si>
  <si>
    <t>TXN-001364</t>
  </si>
  <si>
    <t>TXN-001365</t>
  </si>
  <si>
    <t>TXN-001366</t>
  </si>
  <si>
    <t>TXN-001367</t>
  </si>
  <si>
    <t>TXN-001368</t>
  </si>
  <si>
    <t>TXN-001369</t>
  </si>
  <si>
    <t>TXN-001370</t>
  </si>
  <si>
    <t>17:24</t>
  </si>
  <si>
    <t>TXN-001371</t>
  </si>
  <si>
    <t>TXN-001372</t>
  </si>
  <si>
    <t>TXN-001373</t>
  </si>
  <si>
    <t>20:46</t>
  </si>
  <si>
    <t>TXN-001374</t>
  </si>
  <si>
    <t>20:51</t>
  </si>
  <si>
    <t>TXN-001375</t>
  </si>
  <si>
    <t>TXN-001376</t>
  </si>
  <si>
    <t>TXN-001377</t>
  </si>
  <si>
    <t>TXN-001378</t>
  </si>
  <si>
    <t>10:40</t>
  </si>
  <si>
    <t>TXN-001379</t>
  </si>
  <si>
    <t>TXN-001380</t>
  </si>
  <si>
    <t>TXN-001381</t>
  </si>
  <si>
    <t>TXN-001382</t>
  </si>
  <si>
    <t>TXN-001383</t>
  </si>
  <si>
    <t>TXN-001384</t>
  </si>
  <si>
    <t>TXN-001385</t>
  </si>
  <si>
    <t>16:49</t>
  </si>
  <si>
    <t>TXN-001386</t>
  </si>
  <si>
    <t>17:30</t>
  </si>
  <si>
    <t>TXN-001387</t>
  </si>
  <si>
    <t>TXN-001388</t>
  </si>
  <si>
    <t>18:16</t>
  </si>
  <si>
    <t>TXN-001389</t>
  </si>
  <si>
    <t>TXN-001390</t>
  </si>
  <si>
    <t>TXN-001391</t>
  </si>
  <si>
    <t>TXN-001392</t>
  </si>
  <si>
    <t>TXN-001393</t>
  </si>
  <si>
    <t>TXN-001394</t>
  </si>
  <si>
    <t>11:28</t>
  </si>
  <si>
    <t>TXN-001395</t>
  </si>
  <si>
    <t>12:52</t>
  </si>
  <si>
    <t>TXN-001396</t>
  </si>
  <si>
    <t>TXN-001397</t>
  </si>
  <si>
    <t>13:47</t>
  </si>
  <si>
    <t>TXN-001398</t>
  </si>
  <si>
    <t>TXN-001399</t>
  </si>
  <si>
    <t>TXN-001400</t>
  </si>
  <si>
    <t>TXN-001401</t>
  </si>
  <si>
    <t>17:01</t>
  </si>
  <si>
    <t>TXN-001402</t>
  </si>
  <si>
    <t>TXN-001403</t>
  </si>
  <si>
    <t>TXN-001404</t>
  </si>
  <si>
    <t>TXN-001405</t>
  </si>
  <si>
    <t>TXN-001406</t>
  </si>
  <si>
    <t>20:21</t>
  </si>
  <si>
    <t>TXN-001407</t>
  </si>
  <si>
    <t>TXN-001408</t>
  </si>
  <si>
    <t>21:21</t>
  </si>
  <si>
    <t>TXN-001409</t>
  </si>
  <si>
    <t>TXN-001410</t>
  </si>
  <si>
    <t>11:11</t>
  </si>
  <si>
    <t>TXN-001411</t>
  </si>
  <si>
    <t>11:46</t>
  </si>
  <si>
    <t>TXN-001412</t>
  </si>
  <si>
    <t>TXN-001413</t>
  </si>
  <si>
    <t>TXN-001414</t>
  </si>
  <si>
    <t>TXN-001415</t>
  </si>
  <si>
    <t>TXN-001416</t>
  </si>
  <si>
    <t>TXN-001417</t>
  </si>
  <si>
    <t>TXN-001418</t>
  </si>
  <si>
    <t>TXN-001419</t>
  </si>
  <si>
    <t>TXN-001420</t>
  </si>
  <si>
    <t>TXN-001421</t>
  </si>
  <si>
    <t>21:31</t>
  </si>
  <si>
    <t>TXN-001422</t>
  </si>
  <si>
    <t>21:44</t>
  </si>
  <si>
    <t>TXN-001423</t>
  </si>
  <si>
    <t>TXN-001424</t>
  </si>
  <si>
    <t>13:57</t>
  </si>
  <si>
    <t>TXN-001425</t>
  </si>
  <si>
    <t>TXN-001426</t>
  </si>
  <si>
    <t>TXN-001427</t>
  </si>
  <si>
    <t>TXN-001428</t>
  </si>
  <si>
    <t>TXN-001429</t>
  </si>
  <si>
    <t>TXN-001430</t>
  </si>
  <si>
    <t>17:53</t>
  </si>
  <si>
    <t>TXN-001431</t>
  </si>
  <si>
    <t>TXN-001432</t>
  </si>
  <si>
    <t>TXN-001433</t>
  </si>
  <si>
    <t>TXN-001434</t>
  </si>
  <si>
    <t>10:44</t>
  </si>
  <si>
    <t>TXN-001435</t>
  </si>
  <si>
    <t>TXN-001436</t>
  </si>
  <si>
    <t>TXN-001437</t>
  </si>
  <si>
    <t>16:40</t>
  </si>
  <si>
    <t>TXN-001438</t>
  </si>
  <si>
    <t>TXN-001439</t>
  </si>
  <si>
    <t>18:01</t>
  </si>
  <si>
    <t>TXN-001440</t>
  </si>
  <si>
    <t>19:42</t>
  </si>
  <si>
    <t>TXN-001441</t>
  </si>
  <si>
    <t>19:50</t>
  </si>
  <si>
    <t>TXN-001442</t>
  </si>
  <si>
    <t>TXN-001443</t>
  </si>
  <si>
    <t>21:45</t>
  </si>
  <si>
    <t>TXN-001444</t>
  </si>
  <si>
    <t>21:47</t>
  </si>
  <si>
    <t>TXN-001445</t>
  </si>
  <si>
    <t>TXN-001446</t>
  </si>
  <si>
    <t>12:49</t>
  </si>
  <si>
    <t>TXN-001447</t>
  </si>
  <si>
    <t>TXN-001448</t>
  </si>
  <si>
    <t>TXN-001449</t>
  </si>
  <si>
    <t>TXN-001450</t>
  </si>
  <si>
    <t>16:28</t>
  </si>
  <si>
    <t>TXN-001451</t>
  </si>
  <si>
    <t>TXN-001452</t>
  </si>
  <si>
    <t>TXN-001453</t>
  </si>
  <si>
    <t>TXN-001454</t>
  </si>
  <si>
    <t>18:55</t>
  </si>
  <si>
    <t>TXN-001455</t>
  </si>
  <si>
    <t>TXN-001456</t>
  </si>
  <si>
    <t>20:36</t>
  </si>
  <si>
    <t>TXN-001457</t>
  </si>
  <si>
    <t>TXN-001458</t>
  </si>
  <si>
    <t>11:10</t>
  </si>
  <si>
    <t>TXN-001459</t>
  </si>
  <si>
    <t>12:23</t>
  </si>
  <si>
    <t>TXN-001460</t>
  </si>
  <si>
    <t>TXN-001461</t>
  </si>
  <si>
    <t>TXN-001462</t>
  </si>
  <si>
    <t>15:37</t>
  </si>
  <si>
    <t>TXN-001463</t>
  </si>
  <si>
    <t>16:09</t>
  </si>
  <si>
    <t>TXN-001464</t>
  </si>
  <si>
    <t>TXN-001465</t>
  </si>
  <si>
    <t>17:09</t>
  </si>
  <si>
    <t>TXN-001466</t>
  </si>
  <si>
    <t>TXN-001467</t>
  </si>
  <si>
    <t>18:19</t>
  </si>
  <si>
    <t>TXN-001468</t>
  </si>
  <si>
    <t>18:34</t>
  </si>
  <si>
    <t>TXN-001469</t>
  </si>
  <si>
    <t>21:20</t>
  </si>
  <si>
    <t>TXN-001470</t>
  </si>
  <si>
    <t>TXN-001471</t>
  </si>
  <si>
    <t>TXN-001472</t>
  </si>
  <si>
    <t>TXN-001473</t>
  </si>
  <si>
    <t>TXN-001474</t>
  </si>
  <si>
    <t>TXN-001475</t>
  </si>
  <si>
    <t>TXN-001476</t>
  </si>
  <si>
    <t>TXN-001477</t>
  </si>
  <si>
    <t>TXN-001478</t>
  </si>
  <si>
    <t>TXN-001479</t>
  </si>
  <si>
    <t>TXN-001480</t>
  </si>
  <si>
    <t>TXN-001481</t>
  </si>
  <si>
    <t>TXN-001482</t>
  </si>
  <si>
    <t>17:04</t>
  </si>
  <si>
    <t>TXN-001483</t>
  </si>
  <si>
    <t>17:18</t>
  </si>
  <si>
    <t>TXN-001484</t>
  </si>
  <si>
    <t>TXN-001485</t>
  </si>
  <si>
    <t>TXN-001486</t>
  </si>
  <si>
    <t>TXN-001487</t>
  </si>
  <si>
    <t>TXN-001488</t>
  </si>
  <si>
    <t>10:04</t>
  </si>
  <si>
    <t>TXN-001489</t>
  </si>
  <si>
    <t>10:30</t>
  </si>
  <si>
    <t>TXN-001490</t>
  </si>
  <si>
    <t>TXN-001491</t>
  </si>
  <si>
    <t>12:24</t>
  </si>
  <si>
    <t>TXN-001492</t>
  </si>
  <si>
    <t>12:43</t>
  </si>
  <si>
    <t>TXN-001493</t>
  </si>
  <si>
    <t>13:22</t>
  </si>
  <si>
    <t>TXN-001494</t>
  </si>
  <si>
    <t>TXN-001495</t>
  </si>
  <si>
    <t>TXN-001496</t>
  </si>
  <si>
    <t>TXN-001497</t>
  </si>
  <si>
    <t>14:50</t>
  </si>
  <si>
    <t>TXN-001498</t>
  </si>
  <si>
    <t>TXN-001499</t>
  </si>
  <si>
    <t>15:57</t>
  </si>
  <si>
    <t>TXN-001500</t>
  </si>
  <si>
    <t>TXN-001501</t>
  </si>
  <si>
    <t>TXN-001502</t>
  </si>
  <si>
    <t>TXN-001503</t>
  </si>
  <si>
    <t>TXN-001504</t>
  </si>
  <si>
    <t>TXN-001505</t>
  </si>
  <si>
    <t>20:22</t>
  </si>
  <si>
    <t>TXN-001506</t>
  </si>
  <si>
    <t>TXN-001507</t>
  </si>
  <si>
    <t>TXN-001508</t>
  </si>
  <si>
    <t>13:31</t>
  </si>
  <si>
    <t>TXN-001509</t>
  </si>
  <si>
    <t>TXN-001510</t>
  </si>
  <si>
    <t>14:48</t>
  </si>
  <si>
    <t>TXN-001511</t>
  </si>
  <si>
    <t>TXN-001512</t>
  </si>
  <si>
    <t>15:04</t>
  </si>
  <si>
    <t>TXN-001513</t>
  </si>
  <si>
    <t>TXN-001514</t>
  </si>
  <si>
    <t>TXN-001515</t>
  </si>
  <si>
    <t>TXN-001516</t>
  </si>
  <si>
    <t>TXN-001517</t>
  </si>
  <si>
    <t>21:28</t>
  </si>
  <si>
    <t>TXN-001518</t>
  </si>
  <si>
    <t>TXN-001519</t>
  </si>
  <si>
    <t>TXN-001520</t>
  </si>
  <si>
    <t>15:32</t>
  </si>
  <si>
    <t>TXN-001521</t>
  </si>
  <si>
    <t>TXN-001522</t>
  </si>
  <si>
    <t>TXN-001523</t>
  </si>
  <si>
    <t>17:42</t>
  </si>
  <si>
    <t>TXN-001524</t>
  </si>
  <si>
    <t>TXN-001525</t>
  </si>
  <si>
    <t>19:01</t>
  </si>
  <si>
    <t>TXN-001526</t>
  </si>
  <si>
    <t>20:10</t>
  </si>
  <si>
    <t>TXN-001527</t>
  </si>
  <si>
    <t>TXN-001528</t>
  </si>
  <si>
    <t>TXN-001529</t>
  </si>
  <si>
    <t>TXN-001530</t>
  </si>
  <si>
    <t>TXN-001531</t>
  </si>
  <si>
    <t>TXN-001532</t>
  </si>
  <si>
    <t>14:40</t>
  </si>
  <si>
    <t>TXN-001533</t>
  </si>
  <si>
    <t>TXN-001534</t>
  </si>
  <si>
    <t>TXN-001535</t>
  </si>
  <si>
    <t>17:52</t>
  </si>
  <si>
    <t>TXN-001536</t>
  </si>
  <si>
    <t>TXN-001537</t>
  </si>
  <si>
    <t>TXN-001538</t>
  </si>
  <si>
    <t>18:41</t>
  </si>
  <si>
    <t>TXN-001539</t>
  </si>
  <si>
    <t>TXN-001540</t>
  </si>
  <si>
    <t>TXN-001541</t>
  </si>
  <si>
    <t>TXN-001542</t>
  </si>
  <si>
    <t>11:15</t>
  </si>
  <si>
    <t>TXN-001543</t>
  </si>
  <si>
    <t>TXN-001544</t>
  </si>
  <si>
    <t>13:27</t>
  </si>
  <si>
    <t>TXN-001545</t>
  </si>
  <si>
    <t>TXN-001546</t>
  </si>
  <si>
    <t>14:09</t>
  </si>
  <si>
    <t>TXN-001547</t>
  </si>
  <si>
    <t>TXN-001548</t>
  </si>
  <si>
    <t>15:23</t>
  </si>
  <si>
    <t>TXN-001549</t>
  </si>
  <si>
    <t>16:42</t>
  </si>
  <si>
    <t>TXN-001550</t>
  </si>
  <si>
    <t>TXN-001551</t>
  </si>
  <si>
    <t>TXN-001552</t>
  </si>
  <si>
    <t>TXN-001553</t>
  </si>
  <si>
    <t>TXN-001554</t>
  </si>
  <si>
    <t>TXN-001555</t>
  </si>
  <si>
    <t>12:35</t>
  </si>
  <si>
    <t>TXN-001556</t>
  </si>
  <si>
    <t>14:34</t>
  </si>
  <si>
    <t>TXN-001557</t>
  </si>
  <si>
    <t>15:00</t>
  </si>
  <si>
    <t>TXN-001558</t>
  </si>
  <si>
    <t>TXN-001559</t>
  </si>
  <si>
    <t>TXN-001560</t>
  </si>
  <si>
    <t>TXN-001561</t>
  </si>
  <si>
    <t>TXN-001562</t>
  </si>
  <si>
    <t>TXN-001563</t>
  </si>
  <si>
    <t>TXN-001564</t>
  </si>
  <si>
    <t>TXN-001565</t>
  </si>
  <si>
    <t>21:59</t>
  </si>
  <si>
    <t>TXN-001566</t>
  </si>
  <si>
    <t>TXN-001567</t>
  </si>
  <si>
    <t>TXN-001568</t>
  </si>
  <si>
    <t>TXN-001569</t>
  </si>
  <si>
    <t>TXN-001570</t>
  </si>
  <si>
    <t>13:58</t>
  </si>
  <si>
    <t>TXN-001571</t>
  </si>
  <si>
    <t>TXN-001572</t>
  </si>
  <si>
    <t>TXN-001573</t>
  </si>
  <si>
    <t>TXN-001574</t>
  </si>
  <si>
    <t>15:12</t>
  </si>
  <si>
    <t>TXN-001575</t>
  </si>
  <si>
    <t>TXN-001576</t>
  </si>
  <si>
    <t>TXN-001577</t>
  </si>
  <si>
    <t>17:12</t>
  </si>
  <si>
    <t>TXN-001578</t>
  </si>
  <si>
    <t>TXN-001579</t>
  </si>
  <si>
    <t>TXN-001580</t>
  </si>
  <si>
    <t>TXN-001581</t>
  </si>
  <si>
    <t>20:09</t>
  </si>
  <si>
    <t>TXN-001582</t>
  </si>
  <si>
    <t>TXN-001583</t>
  </si>
  <si>
    <t>21:08</t>
  </si>
  <si>
    <t>TXN-001584</t>
  </si>
  <si>
    <t>TXN-001585</t>
  </si>
  <si>
    <t>TXN-001586</t>
  </si>
  <si>
    <t>TXN-001587</t>
  </si>
  <si>
    <t>11:07</t>
  </si>
  <si>
    <t>TXN-001588</t>
  </si>
  <si>
    <t>12:36</t>
  </si>
  <si>
    <t>TXN-001589</t>
  </si>
  <si>
    <t>TXN-001590</t>
  </si>
  <si>
    <t>TXN-001591</t>
  </si>
  <si>
    <t>TXN-001592</t>
  </si>
  <si>
    <t>TXN-001593</t>
  </si>
  <si>
    <t>TXN-001594</t>
  </si>
  <si>
    <t>TXN-001595</t>
  </si>
  <si>
    <t>TXN-001596</t>
  </si>
  <si>
    <t>TXN-001597</t>
  </si>
  <si>
    <t>19:13</t>
  </si>
  <si>
    <t>TXN-001598</t>
  </si>
  <si>
    <t>TXN-001599</t>
  </si>
  <si>
    <t>TXN-001600</t>
  </si>
  <si>
    <t>TXN-001601</t>
  </si>
  <si>
    <t>21:29</t>
  </si>
  <si>
    <t>TXN-001602</t>
  </si>
  <si>
    <t>TXN-001603</t>
  </si>
  <si>
    <t>TXN-001604</t>
  </si>
  <si>
    <t>TXN-001605</t>
  </si>
  <si>
    <t>11:43</t>
  </si>
  <si>
    <t>TXN-001606</t>
  </si>
  <si>
    <t>TXN-001607</t>
  </si>
  <si>
    <t>12:37</t>
  </si>
  <si>
    <t>TXN-001608</t>
  </si>
  <si>
    <t>12:55</t>
  </si>
  <si>
    <t>TXN-001609</t>
  </si>
  <si>
    <t>13:11</t>
  </si>
  <si>
    <t>TXN-001610</t>
  </si>
  <si>
    <t>TXN-001611</t>
  </si>
  <si>
    <t>TXN-001612</t>
  </si>
  <si>
    <t>TXN-001613</t>
  </si>
  <si>
    <t>TXN-001614</t>
  </si>
  <si>
    <t>TXN-001615</t>
  </si>
  <si>
    <t>TXN-001616</t>
  </si>
  <si>
    <t>TXN-001617</t>
  </si>
  <si>
    <t>TXN-001618</t>
  </si>
  <si>
    <t>11:05</t>
  </si>
  <si>
    <t>TXN-001619</t>
  </si>
  <si>
    <t>14:17</t>
  </si>
  <si>
    <t>TXN-001620</t>
  </si>
  <si>
    <t>TXN-001621</t>
  </si>
  <si>
    <t>TXN-001622</t>
  </si>
  <si>
    <t>TXN-001623</t>
  </si>
  <si>
    <t>TXN-001624</t>
  </si>
  <si>
    <t>TXN-001625</t>
  </si>
  <si>
    <t>TXN-001626</t>
  </si>
  <si>
    <t>21:37</t>
  </si>
  <si>
    <t>TXN-001627</t>
  </si>
  <si>
    <t>21:41</t>
  </si>
  <si>
    <t>TXN-001628</t>
  </si>
  <si>
    <t>TXN-001629</t>
  </si>
  <si>
    <t>11:54</t>
  </si>
  <si>
    <t>TXN-001630</t>
  </si>
  <si>
    <t>TXN-001631</t>
  </si>
  <si>
    <t>TXN-001632</t>
  </si>
  <si>
    <t>TXN-001633</t>
  </si>
  <si>
    <t>TXN-001634</t>
  </si>
  <si>
    <t>TXN-001635</t>
  </si>
  <si>
    <t>TXN-001636</t>
  </si>
  <si>
    <t>TXN-001637</t>
  </si>
  <si>
    <t>TXN-001638</t>
  </si>
  <si>
    <t>18:42</t>
  </si>
  <si>
    <t>TXN-001639</t>
  </si>
  <si>
    <t>20:50</t>
  </si>
  <si>
    <t>TXN-001640</t>
  </si>
  <si>
    <t>21:51</t>
  </si>
  <si>
    <t>TXN-001641</t>
  </si>
  <si>
    <t>TXN-001642</t>
  </si>
  <si>
    <t>11:57</t>
  </si>
  <si>
    <t>TXN-001643</t>
  </si>
  <si>
    <t>12:32</t>
  </si>
  <si>
    <t>TXN-001644</t>
  </si>
  <si>
    <t>12:47</t>
  </si>
  <si>
    <t>TXN-001645</t>
  </si>
  <si>
    <t>TXN-001646</t>
  </si>
  <si>
    <t>TXN-001647</t>
  </si>
  <si>
    <t>16:13</t>
  </si>
  <si>
    <t>TXN-001648</t>
  </si>
  <si>
    <t>TXN-001649</t>
  </si>
  <si>
    <t>18:09</t>
  </si>
  <si>
    <t>TXN-001650</t>
  </si>
  <si>
    <t>18:28</t>
  </si>
  <si>
    <t>TXN-001651</t>
  </si>
  <si>
    <t>TXN-001652</t>
  </si>
  <si>
    <t>TXN-001653</t>
  </si>
  <si>
    <t>TXN-001654</t>
  </si>
  <si>
    <t>TXN-001655</t>
  </si>
  <si>
    <t>TXN-001656</t>
  </si>
  <si>
    <t>TXN-001657</t>
  </si>
  <si>
    <t>TXN-001658</t>
  </si>
  <si>
    <t>TXN-001659</t>
  </si>
  <si>
    <t>13:37</t>
  </si>
  <si>
    <t>TXN-001660</t>
  </si>
  <si>
    <t>14:56</t>
  </si>
  <si>
    <t>TXN-001661</t>
  </si>
  <si>
    <t>TXN-001662</t>
  </si>
  <si>
    <t>TXN-001663</t>
  </si>
  <si>
    <t>TXN-001664</t>
  </si>
  <si>
    <t>17:32</t>
  </si>
  <si>
    <t>TXN-001665</t>
  </si>
  <si>
    <t>18:38</t>
  </si>
  <si>
    <t>TXN-001666</t>
  </si>
  <si>
    <t>19:31</t>
  </si>
  <si>
    <t>TXN-001667</t>
  </si>
  <si>
    <t>TXN-001668</t>
  </si>
  <si>
    <t>19:52</t>
  </si>
  <si>
    <t>TXN-001669</t>
  </si>
  <si>
    <t>TXN-001670</t>
  </si>
  <si>
    <t>10:09</t>
  </si>
  <si>
    <t>TXN-001671</t>
  </si>
  <si>
    <t>TXN-001672</t>
  </si>
  <si>
    <t>TXN-001673</t>
  </si>
  <si>
    <t>TXN-001674</t>
  </si>
  <si>
    <t>TXN-001675</t>
  </si>
  <si>
    <t>TXN-001676</t>
  </si>
  <si>
    <t>TXN-001677</t>
  </si>
  <si>
    <t>15:50</t>
  </si>
  <si>
    <t>TXN-001678</t>
  </si>
  <si>
    <t>TXN-001679</t>
  </si>
  <si>
    <t>TXN-001680</t>
  </si>
  <si>
    <t>TXN-001681</t>
  </si>
  <si>
    <t>TXN-001682</t>
  </si>
  <si>
    <t>TXN-001683</t>
  </si>
  <si>
    <t>TXN-001684</t>
  </si>
  <si>
    <t>TXN-001685</t>
  </si>
  <si>
    <t>TXN-001686</t>
  </si>
  <si>
    <t>21:48</t>
  </si>
  <si>
    <t>TXN-001687</t>
  </si>
  <si>
    <t>TXN-001688</t>
  </si>
  <si>
    <t>12:12</t>
  </si>
  <si>
    <t>TXN-001689</t>
  </si>
  <si>
    <t>13:02</t>
  </si>
  <si>
    <t>TXN-001690</t>
  </si>
  <si>
    <t>TXN-001691</t>
  </si>
  <si>
    <t>TXN-001692</t>
  </si>
  <si>
    <t>14:59</t>
  </si>
  <si>
    <t>TXN-001693</t>
  </si>
  <si>
    <t>TXN-001694</t>
  </si>
  <si>
    <t>TXN-001695</t>
  </si>
  <si>
    <t>TXN-001696</t>
  </si>
  <si>
    <t>TXN-001697</t>
  </si>
  <si>
    <t>16:22</t>
  </si>
  <si>
    <t>TXN-001698</t>
  </si>
  <si>
    <t>TXN-001699</t>
  </si>
  <si>
    <t>TXN-001700</t>
  </si>
  <si>
    <t>TXN-001701</t>
  </si>
  <si>
    <t>TXN-001702</t>
  </si>
  <si>
    <t>20:24</t>
  </si>
  <si>
    <t>TXN-001703</t>
  </si>
  <si>
    <t>TXN-001704</t>
  </si>
  <si>
    <t>21:04</t>
  </si>
  <si>
    <t>TXN-001705</t>
  </si>
  <si>
    <t>TXN-001706</t>
  </si>
  <si>
    <t>TXN-001707</t>
  </si>
  <si>
    <t>TXN-001708</t>
  </si>
  <si>
    <t>11:56</t>
  </si>
  <si>
    <t>TXN-001709</t>
  </si>
  <si>
    <t>14:12</t>
  </si>
  <si>
    <t>TXN-001710</t>
  </si>
  <si>
    <t>TXN-001711</t>
  </si>
  <si>
    <t>TXN-001712</t>
  </si>
  <si>
    <t>TXN-001713</t>
  </si>
  <si>
    <t>TXN-001714</t>
  </si>
  <si>
    <t>TXN-001715</t>
  </si>
  <si>
    <t>TXN-001716</t>
  </si>
  <si>
    <t>TXN-001717</t>
  </si>
  <si>
    <t>21:34</t>
  </si>
  <si>
    <t>TXN-001718</t>
  </si>
  <si>
    <t>TXN-001719</t>
  </si>
  <si>
    <t>TXN-001720</t>
  </si>
  <si>
    <t>12:54</t>
  </si>
  <si>
    <t>TXN-001721</t>
  </si>
  <si>
    <t>TXN-001722</t>
  </si>
  <si>
    <t>TXN-001723</t>
  </si>
  <si>
    <t>TXN-001724</t>
  </si>
  <si>
    <t>TXN-001725</t>
  </si>
  <si>
    <t>TXN-001726</t>
  </si>
  <si>
    <t>TXN-001727</t>
  </si>
  <si>
    <t>TXN-001728</t>
  </si>
  <si>
    <t>20:53</t>
  </si>
  <si>
    <t>TXN-001729</t>
  </si>
  <si>
    <t>TXN-001730</t>
  </si>
  <si>
    <t>TXN-001731</t>
  </si>
  <si>
    <t>TXN-001732</t>
  </si>
  <si>
    <t>TXN-001733</t>
  </si>
  <si>
    <t>TXN-001734</t>
  </si>
  <si>
    <t>TXN-001735</t>
  </si>
  <si>
    <t>TXN-001736</t>
  </si>
  <si>
    <t>19:11</t>
  </si>
  <si>
    <t>TXN-001737</t>
  </si>
  <si>
    <t>TXN-001738</t>
  </si>
  <si>
    <t>21:11</t>
  </si>
  <si>
    <t>TXN-001739</t>
  </si>
  <si>
    <t>TXN-001740</t>
  </si>
  <si>
    <t>TXN-001741</t>
  </si>
  <si>
    <t>TXN-001742</t>
  </si>
  <si>
    <t>TXN-001743</t>
  </si>
  <si>
    <t>TXN-001744</t>
  </si>
  <si>
    <t>TXN-001745</t>
  </si>
  <si>
    <t>TXN-001746</t>
  </si>
  <si>
    <t>TXN-001747</t>
  </si>
  <si>
    <t>TXN-001748</t>
  </si>
  <si>
    <t>TXN-001749</t>
  </si>
  <si>
    <t>TXN-001750</t>
  </si>
  <si>
    <t>11:21</t>
  </si>
  <si>
    <t>TXN-001751</t>
  </si>
  <si>
    <t>TXN-001752</t>
  </si>
  <si>
    <t>TXN-001753</t>
  </si>
  <si>
    <t>13:13</t>
  </si>
  <si>
    <t>TXN-001754</t>
  </si>
  <si>
    <t>TXN-001755</t>
  </si>
  <si>
    <t>TXN-001756</t>
  </si>
  <si>
    <t>TXN-001757</t>
  </si>
  <si>
    <t>TXN-001758</t>
  </si>
  <si>
    <t>TXN-001759</t>
  </si>
  <si>
    <t>TXN-001760</t>
  </si>
  <si>
    <t>TXN-001761</t>
  </si>
  <si>
    <t>19:55</t>
  </si>
  <si>
    <t>TXN-001762</t>
  </si>
  <si>
    <t>TXN-001763</t>
  </si>
  <si>
    <t>TXN-001764</t>
  </si>
  <si>
    <t>TXN-001765</t>
  </si>
  <si>
    <t>TXN-001766</t>
  </si>
  <si>
    <t>TXN-001767</t>
  </si>
  <si>
    <t>TXN-001768</t>
  </si>
  <si>
    <t>15:25</t>
  </si>
  <si>
    <t>TXN-001769</t>
  </si>
  <si>
    <t>TXN-001770</t>
  </si>
  <si>
    <t>16:33</t>
  </si>
  <si>
    <t>TXN-001771</t>
  </si>
  <si>
    <t>TXN-001772</t>
  </si>
  <si>
    <t>TXN-001773</t>
  </si>
  <si>
    <t>TXN-001774</t>
  </si>
  <si>
    <t>TXN-001775</t>
  </si>
  <si>
    <t>TXN-001776</t>
  </si>
  <si>
    <t>TXN-001777</t>
  </si>
  <si>
    <t>TXN-001778</t>
  </si>
  <si>
    <t>20:37</t>
  </si>
  <si>
    <t>TXN-001779</t>
  </si>
  <si>
    <t>21:27</t>
  </si>
  <si>
    <t>TXN-001780</t>
  </si>
  <si>
    <t>TXN-001781</t>
  </si>
  <si>
    <t>11:23</t>
  </si>
  <si>
    <t>TXN-001782</t>
  </si>
  <si>
    <t>TXN-001783</t>
  </si>
  <si>
    <t>TXN-001784</t>
  </si>
  <si>
    <t>TXN-001785</t>
  </si>
  <si>
    <t>TXN-001786</t>
  </si>
  <si>
    <t>TXN-001787</t>
  </si>
  <si>
    <t>TXN-001788</t>
  </si>
  <si>
    <t>TXN-001789</t>
  </si>
  <si>
    <t>TXN-001790</t>
  </si>
  <si>
    <t>TXN-001791</t>
  </si>
  <si>
    <t>TXN-001792</t>
  </si>
  <si>
    <t>TXN-001793</t>
  </si>
  <si>
    <t>TXN-001794</t>
  </si>
  <si>
    <t>TXN-001795</t>
  </si>
  <si>
    <t>TXN-001796</t>
  </si>
  <si>
    <t>11:39</t>
  </si>
  <si>
    <t>TXN-001797</t>
  </si>
  <si>
    <t>TXN-001798</t>
  </si>
  <si>
    <t>TXN-001799</t>
  </si>
  <si>
    <t>13:32</t>
  </si>
  <si>
    <t>TXN-001800</t>
  </si>
  <si>
    <t>TXN-001801</t>
  </si>
  <si>
    <t>TXN-001802</t>
  </si>
  <si>
    <t>TXN-001803</t>
  </si>
  <si>
    <t>TXN-001804</t>
  </si>
  <si>
    <t>TXN-001805</t>
  </si>
  <si>
    <t>TXN-001806</t>
  </si>
  <si>
    <t>18:56</t>
  </si>
  <si>
    <t>TXN-001807</t>
  </si>
  <si>
    <t>TXN-001808</t>
  </si>
  <si>
    <t>20:40</t>
  </si>
  <si>
    <t>TXN-001809</t>
  </si>
  <si>
    <t>20:49</t>
  </si>
  <si>
    <t>TXN-001810</t>
  </si>
  <si>
    <t>TXN-001811</t>
  </si>
  <si>
    <t>TXN-001812</t>
  </si>
  <si>
    <t>TXN-001813</t>
  </si>
  <si>
    <t>TXN-001814</t>
  </si>
  <si>
    <t>TXN-001815</t>
  </si>
  <si>
    <t>TXN-001816</t>
  </si>
  <si>
    <t>TXN-001817</t>
  </si>
  <si>
    <t>TXN-001818</t>
  </si>
  <si>
    <t>19:38</t>
  </si>
  <si>
    <t>TXN-001819</t>
  </si>
  <si>
    <t>TXN-001820</t>
  </si>
  <si>
    <t>21:54</t>
  </si>
  <si>
    <t>TXN-001821</t>
  </si>
  <si>
    <t>TXN-001822</t>
  </si>
  <si>
    <t>TXN-001823</t>
  </si>
  <si>
    <t>TXN-001824</t>
  </si>
  <si>
    <t>TXN-001825</t>
  </si>
  <si>
    <t>TXN-001826</t>
  </si>
  <si>
    <t>TXN-001827</t>
  </si>
  <si>
    <t>TXN-001828</t>
  </si>
  <si>
    <t>TXN-001829</t>
  </si>
  <si>
    <t>TXN-001830</t>
  </si>
  <si>
    <t>TXN-001831</t>
  </si>
  <si>
    <t>TXN-001832</t>
  </si>
  <si>
    <t>TXN-001833</t>
  </si>
  <si>
    <t>21:25</t>
  </si>
  <si>
    <t>TXN-001834</t>
  </si>
  <si>
    <t>TXN-001835</t>
  </si>
  <si>
    <t>11:16</t>
  </si>
  <si>
    <t>TXN-001836</t>
  </si>
  <si>
    <t>TXN-001837</t>
  </si>
  <si>
    <t>TXN-001838</t>
  </si>
  <si>
    <t>TXN-001839</t>
  </si>
  <si>
    <t>TXN-001840</t>
  </si>
  <si>
    <t>TXN-001841</t>
  </si>
  <si>
    <t>18:24</t>
  </si>
  <si>
    <t>TXN-001842</t>
  </si>
  <si>
    <t>TXN-001843</t>
  </si>
  <si>
    <t>TXN-001844</t>
  </si>
  <si>
    <t>TXN-001845</t>
  </si>
  <si>
    <t>TXN-001846</t>
  </si>
  <si>
    <t>TXN-001847</t>
  </si>
  <si>
    <t>TXN-001848</t>
  </si>
  <si>
    <t>TXN-001849</t>
  </si>
  <si>
    <t>TXN-001850</t>
  </si>
  <si>
    <t>TXN-001851</t>
  </si>
  <si>
    <t>18:10</t>
  </si>
  <si>
    <t>TXN-001852</t>
  </si>
  <si>
    <t>18:22</t>
  </si>
  <si>
    <t>TXN-001853</t>
  </si>
  <si>
    <t>TXN-001854</t>
  </si>
  <si>
    <t>TXN-001855</t>
  </si>
  <si>
    <t>TXN-001856</t>
  </si>
  <si>
    <t>TXN-001857</t>
  </si>
  <si>
    <t>TXN-001858</t>
  </si>
  <si>
    <t>TXN-001859</t>
  </si>
  <si>
    <t>TXN-001860</t>
  </si>
  <si>
    <t>TXN-001861</t>
  </si>
  <si>
    <t>TXN-001862</t>
  </si>
  <si>
    <t>TXN-001863</t>
  </si>
  <si>
    <t>TXN-001864</t>
  </si>
  <si>
    <t>TXN-001865</t>
  </si>
  <si>
    <t>TXN-001866</t>
  </si>
  <si>
    <t>TXN-001867</t>
  </si>
  <si>
    <t>TXN-001868</t>
  </si>
  <si>
    <t>TXN-001869</t>
  </si>
  <si>
    <t>16:47</t>
  </si>
  <si>
    <t>TXN-001870</t>
  </si>
  <si>
    <t>TXN-001871</t>
  </si>
  <si>
    <t>TXN-001872</t>
  </si>
  <si>
    <t>18:43</t>
  </si>
  <si>
    <t>TXN-001873</t>
  </si>
  <si>
    <t>TXN-001874</t>
  </si>
  <si>
    <t>TXN-001875</t>
  </si>
  <si>
    <t>TXN-001876</t>
  </si>
  <si>
    <t>TXN-001877</t>
  </si>
  <si>
    <t>TXN-001878</t>
  </si>
  <si>
    <t>21:40</t>
  </si>
  <si>
    <t>TXN-001879</t>
  </si>
  <si>
    <t>TXN-001880</t>
  </si>
  <si>
    <t>10:25</t>
  </si>
  <si>
    <t>TXN-001881</t>
  </si>
  <si>
    <t>TXN-001882</t>
  </si>
  <si>
    <t>11:01</t>
  </si>
  <si>
    <t>TXN-001883</t>
  </si>
  <si>
    <t>11:19</t>
  </si>
  <si>
    <t>TXN-001884</t>
  </si>
  <si>
    <t>11:25</t>
  </si>
  <si>
    <t>TXN-001885</t>
  </si>
  <si>
    <t>14:20</t>
  </si>
  <si>
    <t>TXN-001886</t>
  </si>
  <si>
    <t>TXN-001887</t>
  </si>
  <si>
    <t>TXN-001888</t>
  </si>
  <si>
    <t>TXN-001889</t>
  </si>
  <si>
    <t>TXN-001890</t>
  </si>
  <si>
    <t>TXN-001891</t>
  </si>
  <si>
    <t>18:25</t>
  </si>
  <si>
    <t>TXN-001892</t>
  </si>
  <si>
    <t>TXN-001893</t>
  </si>
  <si>
    <t>TXN-001894</t>
  </si>
  <si>
    <t>TXN-001895</t>
  </si>
  <si>
    <t>20:23</t>
  </si>
  <si>
    <t>TXN-001896</t>
  </si>
  <si>
    <t>TXN-001897</t>
  </si>
  <si>
    <t>TXN-001898</t>
  </si>
  <si>
    <t>TXN-001899</t>
  </si>
  <si>
    <t>TXN-001900</t>
  </si>
  <si>
    <t>TXN-001901</t>
  </si>
  <si>
    <t>TXN-001902</t>
  </si>
  <si>
    <t>TXN-001903</t>
  </si>
  <si>
    <t>TXN-001904</t>
  </si>
  <si>
    <t>TXN-001905</t>
  </si>
  <si>
    <t>TXN-001906</t>
  </si>
  <si>
    <t>TXN-001907</t>
  </si>
  <si>
    <t>TXN-001908</t>
  </si>
  <si>
    <t>TXN-001909</t>
  </si>
  <si>
    <t>TXN-001910</t>
  </si>
  <si>
    <t>TXN-001911</t>
  </si>
  <si>
    <t>TXN-001912</t>
  </si>
  <si>
    <t>TXN-001913</t>
  </si>
  <si>
    <t>TXN-001914</t>
  </si>
  <si>
    <t>TXN-001915</t>
  </si>
  <si>
    <t>TXN-001916</t>
  </si>
  <si>
    <t>TXN-001917</t>
  </si>
  <si>
    <t>TXN-001918</t>
  </si>
  <si>
    <t>TXN-001919</t>
  </si>
  <si>
    <t>TXN-001920</t>
  </si>
  <si>
    <t>TXN-001921</t>
  </si>
  <si>
    <t>TXN-001922</t>
  </si>
  <si>
    <t>TXN-001923</t>
  </si>
  <si>
    <t>TXN-001924</t>
  </si>
  <si>
    <t>TXN-001925</t>
  </si>
  <si>
    <t>TXN-001926</t>
  </si>
  <si>
    <t>TXN-001927</t>
  </si>
  <si>
    <t>15:42</t>
  </si>
  <si>
    <t>TXN-001928</t>
  </si>
  <si>
    <t>TXN-001929</t>
  </si>
  <si>
    <t>TXN-001930</t>
  </si>
  <si>
    <t>TXN-001931</t>
  </si>
  <si>
    <t>TXN-001932</t>
  </si>
  <si>
    <t>TXN-001933</t>
  </si>
  <si>
    <t>TXN-001934</t>
  </si>
  <si>
    <t>TXN-001935</t>
  </si>
  <si>
    <t>TXN-001936</t>
  </si>
  <si>
    <t>TXN-001937</t>
  </si>
  <si>
    <t>TXN-001938</t>
  </si>
  <si>
    <t>TXN-001939</t>
  </si>
  <si>
    <t>TXN-001940</t>
  </si>
  <si>
    <t>TXN-001941</t>
  </si>
  <si>
    <t>TXN-001942</t>
  </si>
  <si>
    <t>TXN-001943</t>
  </si>
  <si>
    <t>TXN-001944</t>
  </si>
  <si>
    <t>TXN-001945</t>
  </si>
  <si>
    <t>TXN-001946</t>
  </si>
  <si>
    <t>TXN-001947</t>
  </si>
  <si>
    <t>TXN-001948</t>
  </si>
  <si>
    <t>TXN-001949</t>
  </si>
  <si>
    <t>TXN-001950</t>
  </si>
  <si>
    <t>TXN-001951</t>
  </si>
  <si>
    <t>16:57</t>
  </si>
  <si>
    <t>TXN-001952</t>
  </si>
  <si>
    <t>TXN-001953</t>
  </si>
  <si>
    <t>TXN-001954</t>
  </si>
  <si>
    <t>TXN-001955</t>
  </si>
  <si>
    <t>TXN-001956</t>
  </si>
  <si>
    <t>TXN-001957</t>
  </si>
  <si>
    <t>TXN-001958</t>
  </si>
  <si>
    <t>21:35</t>
  </si>
  <si>
    <t>TXN-001959</t>
  </si>
  <si>
    <t>TXN-001960</t>
  </si>
  <si>
    <t>TXN-001961</t>
  </si>
  <si>
    <t>TXN-001962</t>
  </si>
  <si>
    <t>TXN-001963</t>
  </si>
  <si>
    <t>TXN-001964</t>
  </si>
  <si>
    <t>TXN-001965</t>
  </si>
  <si>
    <t>TXN-001966</t>
  </si>
  <si>
    <t>TXN-001967</t>
  </si>
  <si>
    <t>16:20</t>
  </si>
  <si>
    <t>TXN-001968</t>
  </si>
  <si>
    <t>16:59</t>
  </si>
  <si>
    <t>TXN-001969</t>
  </si>
  <si>
    <t>TXN-001970</t>
  </si>
  <si>
    <t>TXN-001971</t>
  </si>
  <si>
    <t>TXN-001972</t>
  </si>
  <si>
    <t>18:50</t>
  </si>
  <si>
    <t>TXN-001973</t>
  </si>
  <si>
    <t>TXN-001974</t>
  </si>
  <si>
    <t>TXN-001975</t>
  </si>
  <si>
    <t>TXN-001976</t>
  </si>
  <si>
    <t>TXN-001977</t>
  </si>
  <si>
    <t>TXN-001978</t>
  </si>
  <si>
    <t>TXN-001979</t>
  </si>
  <si>
    <t>TXN-001980</t>
  </si>
  <si>
    <t>TXN-001981</t>
  </si>
  <si>
    <t>TXN-001982</t>
  </si>
  <si>
    <t>TXN-001983</t>
  </si>
  <si>
    <t>TXN-001984</t>
  </si>
  <si>
    <t>TXN-001985</t>
  </si>
  <si>
    <t>TXN-001986</t>
  </si>
  <si>
    <t>18:14</t>
  </si>
  <si>
    <t>TXN-001987</t>
  </si>
  <si>
    <t>TXN-001988</t>
  </si>
  <si>
    <t>TXN-001989</t>
  </si>
  <si>
    <t>TXN-001990</t>
  </si>
  <si>
    <t>19:53</t>
  </si>
  <si>
    <t>TXN-001991</t>
  </si>
  <si>
    <t>TXN-001992</t>
  </si>
  <si>
    <t>TXN-001993</t>
  </si>
  <si>
    <t>TXN-001994</t>
  </si>
  <si>
    <t>TXN-001995</t>
  </si>
  <si>
    <t>TXN-001996</t>
  </si>
  <si>
    <t>TXN-001997</t>
  </si>
  <si>
    <t>TXN-001998</t>
  </si>
  <si>
    <t>TXN-001999</t>
  </si>
  <si>
    <t>TXN-002000</t>
  </si>
  <si>
    <t>13:35</t>
  </si>
  <si>
    <t>TXN-002001</t>
  </si>
  <si>
    <t>TXN-002002</t>
  </si>
  <si>
    <t>TXN-002003</t>
  </si>
  <si>
    <t>TXN-002004</t>
  </si>
  <si>
    <t>TXN-002005</t>
  </si>
  <si>
    <t>TXN-002006</t>
  </si>
  <si>
    <t>TXN-002007</t>
  </si>
  <si>
    <t>TXN-002008</t>
  </si>
  <si>
    <t>TXN-002009</t>
  </si>
  <si>
    <t>TXN-002010</t>
  </si>
  <si>
    <t>TXN-002011</t>
  </si>
  <si>
    <t>TXN-002012</t>
  </si>
  <si>
    <t>11:17</t>
  </si>
  <si>
    <t>TXN-002013</t>
  </si>
  <si>
    <t>11:32</t>
  </si>
  <si>
    <t>TXN-002014</t>
  </si>
  <si>
    <t>TXN-002015</t>
  </si>
  <si>
    <t>TXN-002016</t>
  </si>
  <si>
    <t>TXN-002017</t>
  </si>
  <si>
    <t>TXN-002018</t>
  </si>
  <si>
    <t>TXN-002019</t>
  </si>
  <si>
    <t>TXN-002020</t>
  </si>
  <si>
    <t>TXN-002021</t>
  </si>
  <si>
    <t>21:05</t>
  </si>
  <si>
    <t>TXN-002022</t>
  </si>
  <si>
    <t>TXN-002023</t>
  </si>
  <si>
    <t>TXN-002024</t>
  </si>
  <si>
    <t>TXN-002025</t>
  </si>
  <si>
    <t>TXN-002026</t>
  </si>
  <si>
    <t>TXN-002027</t>
  </si>
  <si>
    <t>TXN-002028</t>
  </si>
  <si>
    <t>TXN-002029</t>
  </si>
  <si>
    <t>TXN-002030</t>
  </si>
  <si>
    <t>TXN-002031</t>
  </si>
  <si>
    <t>TXN-002032</t>
  </si>
  <si>
    <t>TXN-002033</t>
  </si>
  <si>
    <t>TXN-002034</t>
  </si>
  <si>
    <t>TXN-002035</t>
  </si>
  <si>
    <t>TXN-002036</t>
  </si>
  <si>
    <t>TXN-002037</t>
  </si>
  <si>
    <t>TXN-002038</t>
  </si>
  <si>
    <t>TXN-002039</t>
  </si>
  <si>
    <t>TXN-002040</t>
  </si>
  <si>
    <t>TXN-002041</t>
  </si>
  <si>
    <t>TXN-002042</t>
  </si>
  <si>
    <t>17:33</t>
  </si>
  <si>
    <t>TXN-002043</t>
  </si>
  <si>
    <t>TXN-002044</t>
  </si>
  <si>
    <t>TXN-002045</t>
  </si>
  <si>
    <t>TXN-002046</t>
  </si>
  <si>
    <t>TXN-002047</t>
  </si>
  <si>
    <t>TXN-002048</t>
  </si>
  <si>
    <t>TXN-002049</t>
  </si>
  <si>
    <t>TXN-002050</t>
  </si>
  <si>
    <t>TXN-002051</t>
  </si>
  <si>
    <t>TXN-002052</t>
  </si>
  <si>
    <t>TXN-002053</t>
  </si>
  <si>
    <t>11:38</t>
  </si>
  <si>
    <t>TXN-002054</t>
  </si>
  <si>
    <t>13:40</t>
  </si>
  <si>
    <t>TXN-002055</t>
  </si>
  <si>
    <t>TXN-002056</t>
  </si>
  <si>
    <t>TXN-002057</t>
  </si>
  <si>
    <t>14:51</t>
  </si>
  <si>
    <t>TXN-002058</t>
  </si>
  <si>
    <t>TXN-002059</t>
  </si>
  <si>
    <t>TXN-002060</t>
  </si>
  <si>
    <t>TXN-002061</t>
  </si>
  <si>
    <t>TXN-002062</t>
  </si>
  <si>
    <t>TXN-002063</t>
  </si>
  <si>
    <t>TXN-002064</t>
  </si>
  <si>
    <t>TXN-002065</t>
  </si>
  <si>
    <t>TXN-002066</t>
  </si>
  <si>
    <t>TXN-002067</t>
  </si>
  <si>
    <t>TXN-002068</t>
  </si>
  <si>
    <t>TXN-002069</t>
  </si>
  <si>
    <t>TXN-002070</t>
  </si>
  <si>
    <t>TXN-002071</t>
  </si>
  <si>
    <t>TXN-002072</t>
  </si>
  <si>
    <t>TXN-002073</t>
  </si>
  <si>
    <t>TXN-002074</t>
  </si>
  <si>
    <t>TXN-002075</t>
  </si>
  <si>
    <t>TXN-002076</t>
  </si>
  <si>
    <t>TXN-002077</t>
  </si>
  <si>
    <t>TXN-002078</t>
  </si>
  <si>
    <t>TXN-002079</t>
  </si>
  <si>
    <t>TXN-002080</t>
  </si>
  <si>
    <t>TXN-002081</t>
  </si>
  <si>
    <t>TXN-002082</t>
  </si>
  <si>
    <t>TXN-002083</t>
  </si>
  <si>
    <t>TXN-002084</t>
  </si>
  <si>
    <t>TXN-002085</t>
  </si>
  <si>
    <t>TXN-002086</t>
  </si>
  <si>
    <t>TXN-002087</t>
  </si>
  <si>
    <t>TXN-002088</t>
  </si>
  <si>
    <t>TXN-002089</t>
  </si>
  <si>
    <t>TXN-002090</t>
  </si>
  <si>
    <t>TXN-002091</t>
  </si>
  <si>
    <t>TXN-002092</t>
  </si>
  <si>
    <t>19:03</t>
  </si>
  <si>
    <t>TXN-002093</t>
  </si>
  <si>
    <t>19:33</t>
  </si>
  <si>
    <t>TXN-002094</t>
  </si>
  <si>
    <t>19:46</t>
  </si>
  <si>
    <t>TXN-002095</t>
  </si>
  <si>
    <t>TXN-002096</t>
  </si>
  <si>
    <t>TXN-002097</t>
  </si>
  <si>
    <t>TXN-002098</t>
  </si>
  <si>
    <t>TXN-002099</t>
  </si>
  <si>
    <t>TXN-002100</t>
  </si>
  <si>
    <t>TXN-002101</t>
  </si>
  <si>
    <t>TXN-002102</t>
  </si>
  <si>
    <t>TXN-002103</t>
  </si>
  <si>
    <t>TXN-002104</t>
  </si>
  <si>
    <t>14:16</t>
  </si>
  <si>
    <t>TXN-002105</t>
  </si>
  <si>
    <t>TXN-002106</t>
  </si>
  <si>
    <t>15:48</t>
  </si>
  <si>
    <t>TXN-002107</t>
  </si>
  <si>
    <t>TXN-002108</t>
  </si>
  <si>
    <t>TXN-002109</t>
  </si>
  <si>
    <t>TXN-002110</t>
  </si>
  <si>
    <t>TXN-002111</t>
  </si>
  <si>
    <t>TXN-002112</t>
  </si>
  <si>
    <t>11:58</t>
  </si>
  <si>
    <t>TXN-002113</t>
  </si>
  <si>
    <t>TXN-002114</t>
  </si>
  <si>
    <t>13:44</t>
  </si>
  <si>
    <t>TXN-002115</t>
  </si>
  <si>
    <t>TXN-002116</t>
  </si>
  <si>
    <t>TXN-002117</t>
  </si>
  <si>
    <t>TXN-002118</t>
  </si>
  <si>
    <t>TXN-002119</t>
  </si>
  <si>
    <t>TXN-002120</t>
  </si>
  <si>
    <t>TXN-002121</t>
  </si>
  <si>
    <t>TXN-002122</t>
  </si>
  <si>
    <t>TXN-002123</t>
  </si>
  <si>
    <t>TXN-002124</t>
  </si>
  <si>
    <t>TXN-002125</t>
  </si>
  <si>
    <t>TXN-002126</t>
  </si>
  <si>
    <t>TXN-002127</t>
  </si>
  <si>
    <t>TXN-002128</t>
  </si>
  <si>
    <t>TXN-002129</t>
  </si>
  <si>
    <t>TXN-002130</t>
  </si>
  <si>
    <t>17:07</t>
  </si>
  <si>
    <t>TXN-002131</t>
  </si>
  <si>
    <t>TXN-002132</t>
  </si>
  <si>
    <t>TXN-002133</t>
  </si>
  <si>
    <t>TXN-002134</t>
  </si>
  <si>
    <t>TXN-002135</t>
  </si>
  <si>
    <t>TXN-002136</t>
  </si>
  <si>
    <t>TXN-002137</t>
  </si>
  <si>
    <t>TXN-002138</t>
  </si>
  <si>
    <t>TXN-002139</t>
  </si>
  <si>
    <t>TXN-002140</t>
  </si>
  <si>
    <t>TXN-002141</t>
  </si>
  <si>
    <t>TXN-002142</t>
  </si>
  <si>
    <t>TXN-002143</t>
  </si>
  <si>
    <t>TXN-002144</t>
  </si>
  <si>
    <t>21:36</t>
  </si>
  <si>
    <t>TXN-002145</t>
  </si>
  <si>
    <t>TXN-002146</t>
  </si>
  <si>
    <t>TXN-002147</t>
  </si>
  <si>
    <t>TXN-002148</t>
  </si>
  <si>
    <t>TXN-002149</t>
  </si>
  <si>
    <t>TXN-002150</t>
  </si>
  <si>
    <t>TXN-002151</t>
  </si>
  <si>
    <t>TXN-002152</t>
  </si>
  <si>
    <t>TXN-002153</t>
  </si>
  <si>
    <t>TXN-002154</t>
  </si>
  <si>
    <t>TXN-002155</t>
  </si>
  <si>
    <t>TXN-002156</t>
  </si>
  <si>
    <t>TXN-002157</t>
  </si>
  <si>
    <t>10:41</t>
  </si>
  <si>
    <t>TXN-002158</t>
  </si>
  <si>
    <t>11:30</t>
  </si>
  <si>
    <t>TXN-002159</t>
  </si>
  <si>
    <t>TXN-002160</t>
  </si>
  <si>
    <t>TXN-002161</t>
  </si>
  <si>
    <t>TXN-002162</t>
  </si>
  <si>
    <t>TXN-002163</t>
  </si>
  <si>
    <t>TXN-002164</t>
  </si>
  <si>
    <t>TXN-002165</t>
  </si>
  <si>
    <t>TXN-002166</t>
  </si>
  <si>
    <t>TXN-002167</t>
  </si>
  <si>
    <t>TXN-002168</t>
  </si>
  <si>
    <t>TXN-002169</t>
  </si>
  <si>
    <t>TXN-002170</t>
  </si>
  <si>
    <t>TXN-002171</t>
  </si>
  <si>
    <t>TXN-002172</t>
  </si>
  <si>
    <t>TXN-002173</t>
  </si>
  <si>
    <t>TXN-002174</t>
  </si>
  <si>
    <t>TXN-002175</t>
  </si>
  <si>
    <t>10:13</t>
  </si>
  <si>
    <t>TXN-002176</t>
  </si>
  <si>
    <t>TXN-002177</t>
  </si>
  <si>
    <t>11:52</t>
  </si>
  <si>
    <t>TXN-002178</t>
  </si>
  <si>
    <t>13:20</t>
  </si>
  <si>
    <t>TXN-002179</t>
  </si>
  <si>
    <t>TXN-002180</t>
  </si>
  <si>
    <t>TXN-002181</t>
  </si>
  <si>
    <t>TXN-002182</t>
  </si>
  <si>
    <t>TXN-002183</t>
  </si>
  <si>
    <t>16:06</t>
  </si>
  <si>
    <t>TXN-002184</t>
  </si>
  <si>
    <t>TXN-002185</t>
  </si>
  <si>
    <t>TXN-002186</t>
  </si>
  <si>
    <t>TXN-002187</t>
  </si>
  <si>
    <t>TXN-002188</t>
  </si>
  <si>
    <t>TXN-002189</t>
  </si>
  <si>
    <t>TXN-002190</t>
  </si>
  <si>
    <t>TXN-002191</t>
  </si>
  <si>
    <t>TXN-002192</t>
  </si>
  <si>
    <t>TXN-002193</t>
  </si>
  <si>
    <t>TXN-002194</t>
  </si>
  <si>
    <t>21:12</t>
  </si>
  <si>
    <t>TXN-002195</t>
  </si>
  <si>
    <t>21:38</t>
  </si>
  <si>
    <t>TXN-002196</t>
  </si>
  <si>
    <t>TXN-002197</t>
  </si>
  <si>
    <t>TXN-002198</t>
  </si>
  <si>
    <t>TXN-002199</t>
  </si>
  <si>
    <t>12:27</t>
  </si>
  <si>
    <t>TXN-002200</t>
  </si>
  <si>
    <t>TXN-002201</t>
  </si>
  <si>
    <t>TXN-002202</t>
  </si>
  <si>
    <t>TXN-002203</t>
  </si>
  <si>
    <t>TXN-002204</t>
  </si>
  <si>
    <t>TXN-002205</t>
  </si>
  <si>
    <t>TXN-002206</t>
  </si>
  <si>
    <t>TXN-002207</t>
  </si>
  <si>
    <t>TXN-002208</t>
  </si>
  <si>
    <t>TXN-002209</t>
  </si>
  <si>
    <t>TXN-002210</t>
  </si>
  <si>
    <t>TXN-002211</t>
  </si>
  <si>
    <t>TXN-002212</t>
  </si>
  <si>
    <t>TXN-002213</t>
  </si>
  <si>
    <t>TXN-002214</t>
  </si>
  <si>
    <t>TXN-002215</t>
  </si>
  <si>
    <t>TXN-002216</t>
  </si>
  <si>
    <t>TXN-002217</t>
  </si>
  <si>
    <t>TXN-002218</t>
  </si>
  <si>
    <t>TXN-002219</t>
  </si>
  <si>
    <t>TXN-002220</t>
  </si>
  <si>
    <t>TXN-002221</t>
  </si>
  <si>
    <t>TXN-002222</t>
  </si>
  <si>
    <t>TXN-002223</t>
  </si>
  <si>
    <t>TXN-002224</t>
  </si>
  <si>
    <t>TXN-002225</t>
  </si>
  <si>
    <t>TXN-002226</t>
  </si>
  <si>
    <t>TXN-002227</t>
  </si>
  <si>
    <t>TXN-002228</t>
  </si>
  <si>
    <t>TXN-002229</t>
  </si>
  <si>
    <t>TXN-002230</t>
  </si>
  <si>
    <t>TXN-002231</t>
  </si>
  <si>
    <t>TXN-002232</t>
  </si>
  <si>
    <t>TXN-002233</t>
  </si>
  <si>
    <t>TXN-002234</t>
  </si>
  <si>
    <t>19:43</t>
  </si>
  <si>
    <t>TXN-002235</t>
  </si>
  <si>
    <t>TXN-002236</t>
  </si>
  <si>
    <t>TXN-002237</t>
  </si>
  <si>
    <t>TXN-002238</t>
  </si>
  <si>
    <t>TXN-002239</t>
  </si>
  <si>
    <t>TXN-002240</t>
  </si>
  <si>
    <t>14:10</t>
  </si>
  <si>
    <t>TXN-002241</t>
  </si>
  <si>
    <t>TXN-002242</t>
  </si>
  <si>
    <t>TXN-002243</t>
  </si>
  <si>
    <t>TXN-002244</t>
  </si>
  <si>
    <t>TXN-002245</t>
  </si>
  <si>
    <t>TXN-002246</t>
  </si>
  <si>
    <t>TXN-002247</t>
  </si>
  <si>
    <t>TXN-002248</t>
  </si>
  <si>
    <t>TXN-002249</t>
  </si>
  <si>
    <t>TXN-002250</t>
  </si>
  <si>
    <t>21:42</t>
  </si>
  <si>
    <t>TXN-002251</t>
  </si>
  <si>
    <t>TXN-002252</t>
  </si>
  <si>
    <t>TXN-002253</t>
  </si>
  <si>
    <t>TXN-002254</t>
  </si>
  <si>
    <t>TXN-002255</t>
  </si>
  <si>
    <t>TXN-002256</t>
  </si>
  <si>
    <t>TXN-002257</t>
  </si>
  <si>
    <t>TXN-002258</t>
  </si>
  <si>
    <t>TXN-002259</t>
  </si>
  <si>
    <t>TXN-002260</t>
  </si>
  <si>
    <t>TXN-002261</t>
  </si>
  <si>
    <t>TXN-002262</t>
  </si>
  <si>
    <t>TXN-002263</t>
  </si>
  <si>
    <t>TXN-002264</t>
  </si>
  <si>
    <t>TXN-002265</t>
  </si>
  <si>
    <t>TXN-002266</t>
  </si>
  <si>
    <t>TXN-002267</t>
  </si>
  <si>
    <t>TXN-002268</t>
  </si>
  <si>
    <t>TXN-002269</t>
  </si>
  <si>
    <t>TXN-002270</t>
  </si>
  <si>
    <t>TXN-002271</t>
  </si>
  <si>
    <t>TXN-002272</t>
  </si>
  <si>
    <t>TXN-002273</t>
  </si>
  <si>
    <t>TXN-002274</t>
  </si>
  <si>
    <t>TXN-002275</t>
  </si>
  <si>
    <t>TXN-002276</t>
  </si>
  <si>
    <t>TXN-002277</t>
  </si>
  <si>
    <t>TXN-002278</t>
  </si>
  <si>
    <t>TXN-002279</t>
  </si>
  <si>
    <t>TXN-002280</t>
  </si>
  <si>
    <t>TXN-002281</t>
  </si>
  <si>
    <t>TXN-002282</t>
  </si>
  <si>
    <t>TXN-002283</t>
  </si>
  <si>
    <t>TXN-002284</t>
  </si>
  <si>
    <t>TXN-002285</t>
  </si>
  <si>
    <t>TXN-002286</t>
  </si>
  <si>
    <t>11:02</t>
  </si>
  <si>
    <t>TXN-002287</t>
  </si>
  <si>
    <t>TXN-002288</t>
  </si>
  <si>
    <t>TXN-002289</t>
  </si>
  <si>
    <t>13:01</t>
  </si>
  <si>
    <t>TXN-002290</t>
  </si>
  <si>
    <t>TXN-002291</t>
  </si>
  <si>
    <t>TXN-002292</t>
  </si>
  <si>
    <t>TXN-002293</t>
  </si>
  <si>
    <t>TXN-002294</t>
  </si>
  <si>
    <t>TXN-002295</t>
  </si>
  <si>
    <t>TXN-002296</t>
  </si>
  <si>
    <t>TXN-002297</t>
  </si>
  <si>
    <t>TXN-002298</t>
  </si>
  <si>
    <t>17:55</t>
  </si>
  <si>
    <t>TXN-002299</t>
  </si>
  <si>
    <t>TXN-002300</t>
  </si>
  <si>
    <t>TXN-002301</t>
  </si>
  <si>
    <t>TXN-002302</t>
  </si>
  <si>
    <t>TXN-002303</t>
  </si>
  <si>
    <t>TXN-002304</t>
  </si>
  <si>
    <t>TXN-002305</t>
  </si>
  <si>
    <t>TXN-002306</t>
  </si>
  <si>
    <t>TXN-002307</t>
  </si>
  <si>
    <t>TXN-002308</t>
  </si>
  <si>
    <t>TXN-002309</t>
  </si>
  <si>
    <t>TXN-002310</t>
  </si>
  <si>
    <t>TXN-002311</t>
  </si>
  <si>
    <t>TXN-002312</t>
  </si>
  <si>
    <t>TXN-002313</t>
  </si>
  <si>
    <t>TXN-002314</t>
  </si>
  <si>
    <t>TXN-002315</t>
  </si>
  <si>
    <t>TXN-002316</t>
  </si>
  <si>
    <t>10:15</t>
  </si>
  <si>
    <t>TXN-002317</t>
  </si>
  <si>
    <t>11:51</t>
  </si>
  <si>
    <t>TXN-002318</t>
  </si>
  <si>
    <t>12:33</t>
  </si>
  <si>
    <t>TXN-002319</t>
  </si>
  <si>
    <t>TXN-002320</t>
  </si>
  <si>
    <t>TXN-002321</t>
  </si>
  <si>
    <t>TXN-002322</t>
  </si>
  <si>
    <t>17:21</t>
  </si>
  <si>
    <t>TXN-002323</t>
  </si>
  <si>
    <t>TXN-002324</t>
  </si>
  <si>
    <t>TXN-002325</t>
  </si>
  <si>
    <t>TXN-002326</t>
  </si>
  <si>
    <t>TXN-002327</t>
  </si>
  <si>
    <t>TXN-002328</t>
  </si>
  <si>
    <t>TXN-002329</t>
  </si>
  <si>
    <t>TXN-002330</t>
  </si>
  <si>
    <t>TXN-002331</t>
  </si>
  <si>
    <t>TXN-002332</t>
  </si>
  <si>
    <t>TXN-002333</t>
  </si>
  <si>
    <t>TXN-002334</t>
  </si>
  <si>
    <t>TXN-002335</t>
  </si>
  <si>
    <t>TXN-002336</t>
  </si>
  <si>
    <t>TXN-002337</t>
  </si>
  <si>
    <t>TXN-002338</t>
  </si>
  <si>
    <t>TXN-002339</t>
  </si>
  <si>
    <t>TXN-002340</t>
  </si>
  <si>
    <t>TXN-002341</t>
  </si>
  <si>
    <t>TXN-002342</t>
  </si>
  <si>
    <t>TXN-002343</t>
  </si>
  <si>
    <t>TXN-002344</t>
  </si>
  <si>
    <t>TXN-002345</t>
  </si>
  <si>
    <t>TXN-002346</t>
  </si>
  <si>
    <t>TXN-002347</t>
  </si>
  <si>
    <t>TXN-002348</t>
  </si>
  <si>
    <t>TXN-002349</t>
  </si>
  <si>
    <t>TXN-002350</t>
  </si>
  <si>
    <t>10:10</t>
  </si>
  <si>
    <t>TXN-002351</t>
  </si>
  <si>
    <t>TXN-002352</t>
  </si>
  <si>
    <t>TXN-002353</t>
  </si>
  <si>
    <t>TXN-002354</t>
  </si>
  <si>
    <t>11:53</t>
  </si>
  <si>
    <t>TXN-002355</t>
  </si>
  <si>
    <t>TXN-002356</t>
  </si>
  <si>
    <t>TXN-002357</t>
  </si>
  <si>
    <t>TXN-002358</t>
  </si>
  <si>
    <t>TXN-002359</t>
  </si>
  <si>
    <t>TXN-002360</t>
  </si>
  <si>
    <t>TXN-002361</t>
  </si>
  <si>
    <t>TXN-002362</t>
  </si>
  <si>
    <t>TXN-002363</t>
  </si>
  <si>
    <t>10:14</t>
  </si>
  <si>
    <t>TXN-002364</t>
  </si>
  <si>
    <t>TXN-002365</t>
  </si>
  <si>
    <t>10:39</t>
  </si>
  <si>
    <t>TXN-002366</t>
  </si>
  <si>
    <t>TXN-002367</t>
  </si>
  <si>
    <t>11:36</t>
  </si>
  <si>
    <t>TXN-002368</t>
  </si>
  <si>
    <t>TXN-002369</t>
  </si>
  <si>
    <t>TXN-002370</t>
  </si>
  <si>
    <t>TXN-002371</t>
  </si>
  <si>
    <t>TXN-002372</t>
  </si>
  <si>
    <t>TXN-002373</t>
  </si>
  <si>
    <t>TXN-002374</t>
  </si>
  <si>
    <t>TXN-002375</t>
  </si>
  <si>
    <t>TXN-002376</t>
  </si>
  <si>
    <t>TXN-002377</t>
  </si>
  <si>
    <t>TXN-002378</t>
  </si>
  <si>
    <t>TXN-002379</t>
  </si>
  <si>
    <t>TXN-002380</t>
  </si>
  <si>
    <t>TXN-002381</t>
  </si>
  <si>
    <t>TXN-002382</t>
  </si>
  <si>
    <t>TXN-002383</t>
  </si>
  <si>
    <t>TXN-002384</t>
  </si>
  <si>
    <t>TXN-002385</t>
  </si>
  <si>
    <t>TXN-002386</t>
  </si>
  <si>
    <t>TXN-002387</t>
  </si>
  <si>
    <t>TXN-002388</t>
  </si>
  <si>
    <t>TXN-002389</t>
  </si>
  <si>
    <t>TXN-002390</t>
  </si>
  <si>
    <t>TXN-002391</t>
  </si>
  <si>
    <t>TXN-002392</t>
  </si>
  <si>
    <t>TXN-002393</t>
  </si>
  <si>
    <t>TXN-002394</t>
  </si>
  <si>
    <t>TXN-002395</t>
  </si>
  <si>
    <t>TXN-002396</t>
  </si>
  <si>
    <t>TXN-002397</t>
  </si>
  <si>
    <t>TXN-002398</t>
  </si>
  <si>
    <t>15:14</t>
  </si>
  <si>
    <t>TXN-002399</t>
  </si>
  <si>
    <t>16:21</t>
  </si>
  <si>
    <t>TXN-002400</t>
  </si>
  <si>
    <t>17:17</t>
  </si>
  <si>
    <t>TXN-002401</t>
  </si>
  <si>
    <t>TXN-002402</t>
  </si>
  <si>
    <t>TXN-002403</t>
  </si>
  <si>
    <t>TXN-002404</t>
  </si>
  <si>
    <t>20:27</t>
  </si>
  <si>
    <t>TXN-002405</t>
  </si>
  <si>
    <t>TXN-002406</t>
  </si>
  <si>
    <t>TXN-002407</t>
  </si>
  <si>
    <t>TXN-002408</t>
  </si>
  <si>
    <t>TXN-002409</t>
  </si>
  <si>
    <t>TXN-002410</t>
  </si>
  <si>
    <t>TXN-002411</t>
  </si>
  <si>
    <t>TXN-002412</t>
  </si>
  <si>
    <t>TXN-002413</t>
  </si>
  <si>
    <t>TXN-002414</t>
  </si>
  <si>
    <t>19:39</t>
  </si>
  <si>
    <t>TXN-002415</t>
  </si>
  <si>
    <t>TXN-002416</t>
  </si>
  <si>
    <t>TXN-002417</t>
  </si>
  <si>
    <t>TXN-002418</t>
  </si>
  <si>
    <t>TXN-002419</t>
  </si>
  <si>
    <t>TXN-002420</t>
  </si>
  <si>
    <t>TXN-002421</t>
  </si>
  <si>
    <t>TXN-002422</t>
  </si>
  <si>
    <t>TXN-002423</t>
  </si>
  <si>
    <t>TXN-002424</t>
  </si>
  <si>
    <t>TXN-002425</t>
  </si>
  <si>
    <t>TXN-002426</t>
  </si>
  <si>
    <t>TXN-002427</t>
  </si>
  <si>
    <t>19:29</t>
  </si>
  <si>
    <t>TXN-002428</t>
  </si>
  <si>
    <t>19:54</t>
  </si>
  <si>
    <t>TXN-002429</t>
  </si>
  <si>
    <t>TXN-002430</t>
  </si>
  <si>
    <t>TXN-002431</t>
  </si>
  <si>
    <t>TXN-002432</t>
  </si>
  <si>
    <t>TXN-002433</t>
  </si>
  <si>
    <t>TXN-002434</t>
  </si>
  <si>
    <t>TXN-002435</t>
  </si>
  <si>
    <t>16:30</t>
  </si>
  <si>
    <t>TXN-002436</t>
  </si>
  <si>
    <t>TXN-002437</t>
  </si>
  <si>
    <t>TXN-002438</t>
  </si>
  <si>
    <t>TXN-002439</t>
  </si>
  <si>
    <t>TXN-002440</t>
  </si>
  <si>
    <t>TXN-002441</t>
  </si>
  <si>
    <t>TXN-002442</t>
  </si>
  <si>
    <t>TXN-002443</t>
  </si>
  <si>
    <t>TXN-002444</t>
  </si>
  <si>
    <t>11:14</t>
  </si>
  <si>
    <t>TXN-002445</t>
  </si>
  <si>
    <t>TXN-002446</t>
  </si>
  <si>
    <t>TXN-002447</t>
  </si>
  <si>
    <t>TXN-002448</t>
  </si>
  <si>
    <t>TXN-002449</t>
  </si>
  <si>
    <t>TXN-002450</t>
  </si>
  <si>
    <t>TXN-002451</t>
  </si>
  <si>
    <t>TXN-002452</t>
  </si>
  <si>
    <t>18:20</t>
  </si>
  <si>
    <t>TXN-002453</t>
  </si>
  <si>
    <t>TXN-002454</t>
  </si>
  <si>
    <t>TXN-002455</t>
  </si>
  <si>
    <t>12:06</t>
  </si>
  <si>
    <t>TXN-002456</t>
  </si>
  <si>
    <t>14:46</t>
  </si>
  <si>
    <t>TXN-002457</t>
  </si>
  <si>
    <t>TXN-002458</t>
  </si>
  <si>
    <t>TXN-002459</t>
  </si>
  <si>
    <t>TXN-002460</t>
  </si>
  <si>
    <t>TXN-002461</t>
  </si>
  <si>
    <t>TXN-002462</t>
  </si>
  <si>
    <t>TXN-002463</t>
  </si>
  <si>
    <t>TXN-002464</t>
  </si>
  <si>
    <t>TXN-002465</t>
  </si>
  <si>
    <t>TXN-002466</t>
  </si>
  <si>
    <t>TXN-002467</t>
  </si>
  <si>
    <t>TXN-002468</t>
  </si>
  <si>
    <t>21:00</t>
  </si>
  <si>
    <t>TXN-002469</t>
  </si>
  <si>
    <t>TXN-002470</t>
  </si>
  <si>
    <t>TXN-002471</t>
  </si>
  <si>
    <t>TXN-002472</t>
  </si>
  <si>
    <t>TXN-002473</t>
  </si>
  <si>
    <t>TXN-002474</t>
  </si>
  <si>
    <t>TXN-002475</t>
  </si>
  <si>
    <t>TXN-002476</t>
  </si>
  <si>
    <t>TXN-002477</t>
  </si>
  <si>
    <t>TXN-002478</t>
  </si>
  <si>
    <t>TXN-002479</t>
  </si>
  <si>
    <t>TXN-002480</t>
  </si>
  <si>
    <t>TXN-002481</t>
  </si>
  <si>
    <t>TXN-002482</t>
  </si>
  <si>
    <t>TXN-002483</t>
  </si>
  <si>
    <t>TXN-002484</t>
  </si>
  <si>
    <t>TXN-002485</t>
  </si>
  <si>
    <t>TXN-002486</t>
  </si>
  <si>
    <t>TXN-002487</t>
  </si>
  <si>
    <t>TXN-002488</t>
  </si>
  <si>
    <t>TXN-002489</t>
  </si>
  <si>
    <t>TXN-002490</t>
  </si>
  <si>
    <t>TXN-002491</t>
  </si>
  <si>
    <t>TXN-002492</t>
  </si>
  <si>
    <t>TXN-002493</t>
  </si>
  <si>
    <t>TXN-002494</t>
  </si>
  <si>
    <t>TXN-002495</t>
  </si>
  <si>
    <t>TXN-002496</t>
  </si>
  <si>
    <t>TXN-002497</t>
  </si>
  <si>
    <t>TXN-002498</t>
  </si>
  <si>
    <t>11:08</t>
  </si>
  <si>
    <t>TXN-002499</t>
  </si>
  <si>
    <t>TXN-002500</t>
  </si>
  <si>
    <t>TXN-002501</t>
  </si>
  <si>
    <t>TXN-002502</t>
  </si>
  <si>
    <t>15:05</t>
  </si>
  <si>
    <t>TXN-002503</t>
  </si>
  <si>
    <t>TXN-002504</t>
  </si>
  <si>
    <t>TXN-002505</t>
  </si>
  <si>
    <t>TXN-002506</t>
  </si>
  <si>
    <t>TXN-002507</t>
  </si>
  <si>
    <t>TXN-002508</t>
  </si>
  <si>
    <t>TXN-002509</t>
  </si>
  <si>
    <t>TXN-002510</t>
  </si>
  <si>
    <t>TXN-002511</t>
  </si>
  <si>
    <t>TXN-002512</t>
  </si>
  <si>
    <t>TXN-002513</t>
  </si>
  <si>
    <t>TXN-002514</t>
  </si>
  <si>
    <t>TXN-002515</t>
  </si>
  <si>
    <t>TXN-002516</t>
  </si>
  <si>
    <t>TXN-002517</t>
  </si>
  <si>
    <t>TXN-002518</t>
  </si>
  <si>
    <t>TXN-002519</t>
  </si>
  <si>
    <t>TXN-002520</t>
  </si>
  <si>
    <t>TXN-002521</t>
  </si>
  <si>
    <t>TXN-002522</t>
  </si>
  <si>
    <t>TXN-002523</t>
  </si>
  <si>
    <t>TXN-002524</t>
  </si>
  <si>
    <t>10:12</t>
  </si>
  <si>
    <t>TXN-002525</t>
  </si>
  <si>
    <t>13:28</t>
  </si>
  <si>
    <t>TXN-002526</t>
  </si>
  <si>
    <t>TXN-002527</t>
  </si>
  <si>
    <t>TXN-002528</t>
  </si>
  <si>
    <t>TXN-002529</t>
  </si>
  <si>
    <t>TXN-002530</t>
  </si>
  <si>
    <t>TXN-002531</t>
  </si>
  <si>
    <t>TXN-002532</t>
  </si>
  <si>
    <t>TXN-002533</t>
  </si>
  <si>
    <t>TXN-002534</t>
  </si>
  <si>
    <t>TXN-002535</t>
  </si>
  <si>
    <t>TXN-002536</t>
  </si>
  <si>
    <t>TXN-002537</t>
  </si>
  <si>
    <t>TXN-002538</t>
  </si>
  <si>
    <t>TXN-002539</t>
  </si>
  <si>
    <t>TXN-002540</t>
  </si>
  <si>
    <t>TXN-002541</t>
  </si>
  <si>
    <t>TXN-002542</t>
  </si>
  <si>
    <t>TXN-002543</t>
  </si>
  <si>
    <t>TXN-002544</t>
  </si>
  <si>
    <t>TXN-002545</t>
  </si>
  <si>
    <t>TXN-002546</t>
  </si>
  <si>
    <t>TXN-002547</t>
  </si>
  <si>
    <t>TXN-002548</t>
  </si>
  <si>
    <t>TXN-002549</t>
  </si>
  <si>
    <t>TXN-002550</t>
  </si>
  <si>
    <t>TXN-002551</t>
  </si>
  <si>
    <t>TXN-002552</t>
  </si>
  <si>
    <t>14:13</t>
  </si>
  <si>
    <t>TXN-002553</t>
  </si>
  <si>
    <t>TXN-002554</t>
  </si>
  <si>
    <t>TXN-002555</t>
  </si>
  <si>
    <t>TXN-002556</t>
  </si>
  <si>
    <t>TXN-002557</t>
  </si>
  <si>
    <t>TXN-002558</t>
  </si>
  <si>
    <t>TXN-002559</t>
  </si>
  <si>
    <t>TXN-002560</t>
  </si>
  <si>
    <t>TXN-002561</t>
  </si>
  <si>
    <t>TXN-002562</t>
  </si>
  <si>
    <t>TXN-002563</t>
  </si>
  <si>
    <t>TXN-002564</t>
  </si>
  <si>
    <t>TXN-002565</t>
  </si>
  <si>
    <t>TXN-002566</t>
  </si>
  <si>
    <t>TXN-002567</t>
  </si>
  <si>
    <t>TXN-002568</t>
  </si>
  <si>
    <t>13:34</t>
  </si>
  <si>
    <t>TXN-002569</t>
  </si>
  <si>
    <t>13:54</t>
  </si>
  <si>
    <t>TXN-002570</t>
  </si>
  <si>
    <t>TXN-002571</t>
  </si>
  <si>
    <t>TXN-002572</t>
  </si>
  <si>
    <t>TXN-002573</t>
  </si>
  <si>
    <t>TXN-002574</t>
  </si>
  <si>
    <t>TXN-002575</t>
  </si>
  <si>
    <t>TXN-002576</t>
  </si>
  <si>
    <t>TXN-002577</t>
  </si>
  <si>
    <t>TXN-002578</t>
  </si>
  <si>
    <t>TXN-002579</t>
  </si>
  <si>
    <t>TXN-002580</t>
  </si>
  <si>
    <t>TXN-002581</t>
  </si>
  <si>
    <t>TXN-002582</t>
  </si>
  <si>
    <t>TXN-002583</t>
  </si>
  <si>
    <t>TXN-002584</t>
  </si>
  <si>
    <t>TXN-002585</t>
  </si>
  <si>
    <t>TXN-002586</t>
  </si>
  <si>
    <t>TXN-002587</t>
  </si>
  <si>
    <t>TXN-002588</t>
  </si>
  <si>
    <t>TXN-002589</t>
  </si>
  <si>
    <t>TXN-002590</t>
  </si>
  <si>
    <t>TXN-002591</t>
  </si>
  <si>
    <t>TXN-002592</t>
  </si>
  <si>
    <t>TXN-002593</t>
  </si>
  <si>
    <t>TXN-002594</t>
  </si>
  <si>
    <t>TXN-002595</t>
  </si>
  <si>
    <t>20:55</t>
  </si>
  <si>
    <t>TXN-002596</t>
  </si>
  <si>
    <t>TXN-002597</t>
  </si>
  <si>
    <t>13:45</t>
  </si>
  <si>
    <t>TXN-002598</t>
  </si>
  <si>
    <t>TXN-002599</t>
  </si>
  <si>
    <t>TXN-002600</t>
  </si>
  <si>
    <t>TXN-002601</t>
  </si>
  <si>
    <t>TXN-002602</t>
  </si>
  <si>
    <t>TXN-002603</t>
  </si>
  <si>
    <t>TXN-002604</t>
  </si>
  <si>
    <t>TXN-002605</t>
  </si>
  <si>
    <t>TXN-002606</t>
  </si>
  <si>
    <t>TXN-002607</t>
  </si>
  <si>
    <t>TXN-002608</t>
  </si>
  <si>
    <t>TXN-002609</t>
  </si>
  <si>
    <t>TXN-002610</t>
  </si>
  <si>
    <t>13:19</t>
  </si>
  <si>
    <t>TXN-002611</t>
  </si>
  <si>
    <t>TXN-002612</t>
  </si>
  <si>
    <t>TXN-002613</t>
  </si>
  <si>
    <t>19:32</t>
  </si>
  <si>
    <t>TXN-002614</t>
  </si>
  <si>
    <t>TXN-002615</t>
  </si>
  <si>
    <t>TXN-002616</t>
  </si>
  <si>
    <t>TXN-002617</t>
  </si>
  <si>
    <t>TXN-002618</t>
  </si>
  <si>
    <t>11:34</t>
  </si>
  <si>
    <t>TXN-002619</t>
  </si>
  <si>
    <t>TXN-002620</t>
  </si>
  <si>
    <t>TXN-002621</t>
  </si>
  <si>
    <t>TXN-002622</t>
  </si>
  <si>
    <t>TXN-002623</t>
  </si>
  <si>
    <t>TXN-002624</t>
  </si>
  <si>
    <t>TXN-002625</t>
  </si>
  <si>
    <t>TXN-002626</t>
  </si>
  <si>
    <t>TXN-002627</t>
  </si>
  <si>
    <t>TXN-002628</t>
  </si>
  <si>
    <t>TXN-002629</t>
  </si>
  <si>
    <t>20:38</t>
  </si>
  <si>
    <t>TXN-002630</t>
  </si>
  <si>
    <t>TXN-002631</t>
  </si>
  <si>
    <t>TXN-002632</t>
  </si>
  <si>
    <t>TXN-002633</t>
  </si>
  <si>
    <t>TXN-002634</t>
  </si>
  <si>
    <t>TXN-002635</t>
  </si>
  <si>
    <t>TXN-002636</t>
  </si>
  <si>
    <t>TXN-002637</t>
  </si>
  <si>
    <t>TXN-002638</t>
  </si>
  <si>
    <t>TXN-002639</t>
  </si>
  <si>
    <t>TXN-002640</t>
  </si>
  <si>
    <t>TXN-002641</t>
  </si>
  <si>
    <t>TXN-002642</t>
  </si>
  <si>
    <t>TXN-002643</t>
  </si>
  <si>
    <t>TXN-002644</t>
  </si>
  <si>
    <t>TXN-002645</t>
  </si>
  <si>
    <t>TXN-002646</t>
  </si>
  <si>
    <t>TXN-002647</t>
  </si>
  <si>
    <t>TXN-002648</t>
  </si>
  <si>
    <t>TXN-002649</t>
  </si>
  <si>
    <t>TXN-002650</t>
  </si>
  <si>
    <t>TXN-002651</t>
  </si>
  <si>
    <t>TXN-002652</t>
  </si>
  <si>
    <t>TXN-002653</t>
  </si>
  <si>
    <t>TXN-002654</t>
  </si>
  <si>
    <t>TXN-002655</t>
  </si>
  <si>
    <t>TXN-002656</t>
  </si>
  <si>
    <t>TXN-002657</t>
  </si>
  <si>
    <t>TXN-002658</t>
  </si>
  <si>
    <t>TXN-002659</t>
  </si>
  <si>
    <t>TXN-002660</t>
  </si>
  <si>
    <t>TXN-002661</t>
  </si>
  <si>
    <t>TXN-002662</t>
  </si>
  <si>
    <t>TXN-002663</t>
  </si>
  <si>
    <t>TXN-002664</t>
  </si>
  <si>
    <t>TXN-002665</t>
  </si>
  <si>
    <t>TXN-002666</t>
  </si>
  <si>
    <t>TXN-002667</t>
  </si>
  <si>
    <t>TXN-002668</t>
  </si>
  <si>
    <t>TXN-002669</t>
  </si>
  <si>
    <t>TXN-002670</t>
  </si>
  <si>
    <t>TXN-002671</t>
  </si>
  <si>
    <t>TXN-002672</t>
  </si>
  <si>
    <t>TXN-002673</t>
  </si>
  <si>
    <t>TXN-002674</t>
  </si>
  <si>
    <t>TXN-002675</t>
  </si>
  <si>
    <t>TXN-002676</t>
  </si>
  <si>
    <t>TXN-002677</t>
  </si>
  <si>
    <t>20:01</t>
  </si>
  <si>
    <t>TXN-002678</t>
  </si>
  <si>
    <t>TXN-002679</t>
  </si>
  <si>
    <t>TXN-002680</t>
  </si>
  <si>
    <t>TXN-002681</t>
  </si>
  <si>
    <t>10:28</t>
  </si>
  <si>
    <t>TXN-002682</t>
  </si>
  <si>
    <t>TXN-002683</t>
  </si>
  <si>
    <t>TXN-002684</t>
  </si>
  <si>
    <t>TXN-002685</t>
  </si>
  <si>
    <t>TXN-002686</t>
  </si>
  <si>
    <t>TXN-002687</t>
  </si>
  <si>
    <t>18:03</t>
  </si>
  <si>
    <t>TXN-002688</t>
  </si>
  <si>
    <t>TXN-002689</t>
  </si>
  <si>
    <t>TXN-002690</t>
  </si>
  <si>
    <t>TXN-002691</t>
  </si>
  <si>
    <t>TXN-002692</t>
  </si>
  <si>
    <t>TXN-002693</t>
  </si>
  <si>
    <t>TXN-002694</t>
  </si>
  <si>
    <t>TXN-002695</t>
  </si>
  <si>
    <t>12:21</t>
  </si>
  <si>
    <t>TXN-002696</t>
  </si>
  <si>
    <t>TXN-002697</t>
  </si>
  <si>
    <t>TXN-002698</t>
  </si>
  <si>
    <t>TXN-002699</t>
  </si>
  <si>
    <t>17:19</t>
  </si>
  <si>
    <t>TXN-002700</t>
  </si>
  <si>
    <t>TXN-002701</t>
  </si>
  <si>
    <t>TXN-002702</t>
  </si>
  <si>
    <t>TXN-002703</t>
  </si>
  <si>
    <t>TXN-002704</t>
  </si>
  <si>
    <t>TXN-002705</t>
  </si>
  <si>
    <t>TXN-002706</t>
  </si>
  <si>
    <t>TXN-002707</t>
  </si>
  <si>
    <t>TXN-002708</t>
  </si>
  <si>
    <t>TXN-002709</t>
  </si>
  <si>
    <t>TXN-002710</t>
  </si>
  <si>
    <t>TXN-002711</t>
  </si>
  <si>
    <t>TXN-002712</t>
  </si>
  <si>
    <t>TXN-002713</t>
  </si>
  <si>
    <t>TXN-002714</t>
  </si>
  <si>
    <t>TXN-002715</t>
  </si>
  <si>
    <t>TXN-002716</t>
  </si>
  <si>
    <t>TXN-002717</t>
  </si>
  <si>
    <t>TXN-002718</t>
  </si>
  <si>
    <t>TXN-002719</t>
  </si>
  <si>
    <t>TXN-002720</t>
  </si>
  <si>
    <t>TXN-002721</t>
  </si>
  <si>
    <t>TXN-002722</t>
  </si>
  <si>
    <t>TXN-002723</t>
  </si>
  <si>
    <t>TXN-002724</t>
  </si>
  <si>
    <t>TXN-002725</t>
  </si>
  <si>
    <t>TXN-002726</t>
  </si>
  <si>
    <t>TXN-002727</t>
  </si>
  <si>
    <t>TXN-002728</t>
  </si>
  <si>
    <t>TXN-002729</t>
  </si>
  <si>
    <t>TXN-002730</t>
  </si>
  <si>
    <t>TXN-002731</t>
  </si>
  <si>
    <t>TXN-002732</t>
  </si>
  <si>
    <t>TXN-002733</t>
  </si>
  <si>
    <t>TXN-002734</t>
  </si>
  <si>
    <t>TXN-002735</t>
  </si>
  <si>
    <t>TXN-002736</t>
  </si>
  <si>
    <t>TXN-002737</t>
  </si>
  <si>
    <t>TXN-002738</t>
  </si>
  <si>
    <t>TXN-002739</t>
  </si>
  <si>
    <t>TXN-002740</t>
  </si>
  <si>
    <t>TXN-002741</t>
  </si>
  <si>
    <t>TXN-002742</t>
  </si>
  <si>
    <t>TXN-002743</t>
  </si>
  <si>
    <t>TXN-002744</t>
  </si>
  <si>
    <t>TXN-002745</t>
  </si>
  <si>
    <t>TXN-002746</t>
  </si>
  <si>
    <t>TXN-002747</t>
  </si>
  <si>
    <t>TXN-002748</t>
  </si>
  <si>
    <t>TXN-002749</t>
  </si>
  <si>
    <t>TXN-002750</t>
  </si>
  <si>
    <t>TXN-002751</t>
  </si>
  <si>
    <t>TXN-002752</t>
  </si>
  <si>
    <t>TXN-002753</t>
  </si>
  <si>
    <t>TXN-002754</t>
  </si>
  <si>
    <t>TXN-002755</t>
  </si>
  <si>
    <t>TXN-002756</t>
  </si>
  <si>
    <t>TXN-002757</t>
  </si>
  <si>
    <t>TXN-002758</t>
  </si>
  <si>
    <t>TXN-002759</t>
  </si>
  <si>
    <t>TXN-002760</t>
  </si>
  <si>
    <t>TXN-002761</t>
  </si>
  <si>
    <t>TXN-002762</t>
  </si>
  <si>
    <t>TXN-002763</t>
  </si>
  <si>
    <t>TXN-002764</t>
  </si>
  <si>
    <t>TXN-002765</t>
  </si>
  <si>
    <t>TXN-002766</t>
  </si>
  <si>
    <t>TXN-002767</t>
  </si>
  <si>
    <t>TXN-002768</t>
  </si>
  <si>
    <t>TXN-002769</t>
  </si>
  <si>
    <t>TXN-002770</t>
  </si>
  <si>
    <t>TXN-002771</t>
  </si>
  <si>
    <t>TXN-002772</t>
  </si>
  <si>
    <t>TXN-002773</t>
  </si>
  <si>
    <t>TXN-002774</t>
  </si>
  <si>
    <t>TXN-002775</t>
  </si>
  <si>
    <t>TXN-002776</t>
  </si>
  <si>
    <t>TXN-002777</t>
  </si>
  <si>
    <t>TXN-002778</t>
  </si>
  <si>
    <t>TXN-002779</t>
  </si>
  <si>
    <t>TXN-002780</t>
  </si>
  <si>
    <t>TXN-002781</t>
  </si>
  <si>
    <t>TXN-002782</t>
  </si>
  <si>
    <t>TXN-002783</t>
  </si>
  <si>
    <t>TXN-002784</t>
  </si>
  <si>
    <t>TXN-002785</t>
  </si>
  <si>
    <t>TXN-002786</t>
  </si>
  <si>
    <t>11:49</t>
  </si>
  <si>
    <t>TXN-002787</t>
  </si>
  <si>
    <t>TXN-002788</t>
  </si>
  <si>
    <t>TXN-002789</t>
  </si>
  <si>
    <t>TXN-002790</t>
  </si>
  <si>
    <t>TXN-002791</t>
  </si>
  <si>
    <t>TXN-002792</t>
  </si>
  <si>
    <t>TXN-002793</t>
  </si>
  <si>
    <t>TXN-002794</t>
  </si>
  <si>
    <t>TXN-002795</t>
  </si>
  <si>
    <t>TXN-002796</t>
  </si>
  <si>
    <t>TXN-002797</t>
  </si>
  <si>
    <t>10:36</t>
  </si>
  <si>
    <t>TXN-002798</t>
  </si>
  <si>
    <t>TXN-002799</t>
  </si>
  <si>
    <t>TXN-002800</t>
  </si>
  <si>
    <t>TXN-002801</t>
  </si>
  <si>
    <t>TXN-002802</t>
  </si>
  <si>
    <t>TXN-002803</t>
  </si>
  <si>
    <t>TXN-002804</t>
  </si>
  <si>
    <t>TXN-002805</t>
  </si>
  <si>
    <t>TXN-002806</t>
  </si>
  <si>
    <t>TXN-002807</t>
  </si>
  <si>
    <t>TXN-002808</t>
  </si>
  <si>
    <t>TXN-002809</t>
  </si>
  <si>
    <t>TXN-002810</t>
  </si>
  <si>
    <t>TXN-002811</t>
  </si>
  <si>
    <t>TXN-002812</t>
  </si>
  <si>
    <t>TXN-002813</t>
  </si>
  <si>
    <t>TXN-002814</t>
  </si>
  <si>
    <t>TXN-002815</t>
  </si>
  <si>
    <t>TXN-002816</t>
  </si>
  <si>
    <t>TXN-002817</t>
  </si>
  <si>
    <t>TXN-002818</t>
  </si>
  <si>
    <t>TXN-002819</t>
  </si>
  <si>
    <t>TXN-002820</t>
  </si>
  <si>
    <t>TXN-002821</t>
  </si>
  <si>
    <t>TXN-002822</t>
  </si>
  <si>
    <t>TXN-002823</t>
  </si>
  <si>
    <t>TXN-002824</t>
  </si>
  <si>
    <t>TXN-002825</t>
  </si>
  <si>
    <t>TXN-002826</t>
  </si>
  <si>
    <t>TXN-002827</t>
  </si>
  <si>
    <t>TXN-002828</t>
  </si>
  <si>
    <t>TXN-002829</t>
  </si>
  <si>
    <t>TXN-002830</t>
  </si>
  <si>
    <t>TXN-002831</t>
  </si>
  <si>
    <t>TXN-002832</t>
  </si>
  <si>
    <t>TXN-002833</t>
  </si>
  <si>
    <t>TXN-002834</t>
  </si>
  <si>
    <t>TXN-002835</t>
  </si>
  <si>
    <t>TXN-002836</t>
  </si>
  <si>
    <t>TXN-002837</t>
  </si>
  <si>
    <t>10:31</t>
  </si>
  <si>
    <t>TXN-002838</t>
  </si>
  <si>
    <t>TXN-002839</t>
  </si>
  <si>
    <t>TXN-002840</t>
  </si>
  <si>
    <t>TXN-002841</t>
  </si>
  <si>
    <t>TXN-002842</t>
  </si>
  <si>
    <t>TXN-002843</t>
  </si>
  <si>
    <t>TXN-002844</t>
  </si>
  <si>
    <t>TXN-002845</t>
  </si>
  <si>
    <t>TXN-002846</t>
  </si>
  <si>
    <t>TXN-002847</t>
  </si>
  <si>
    <t>TXN-002848</t>
  </si>
  <si>
    <t>TXN-002849</t>
  </si>
  <si>
    <t>TXN-002850</t>
  </si>
  <si>
    <t>TXN-002851</t>
  </si>
  <si>
    <t>TXN-002852</t>
  </si>
  <si>
    <t>TXN-002853</t>
  </si>
  <si>
    <t>TXN-002854</t>
  </si>
  <si>
    <t>TXN-002855</t>
  </si>
  <si>
    <t>TXN-002856</t>
  </si>
  <si>
    <t>TXN-002857</t>
  </si>
  <si>
    <t>TXN-002858</t>
  </si>
  <si>
    <t>TXN-002859</t>
  </si>
  <si>
    <t>TXN-002860</t>
  </si>
  <si>
    <t>TXN-002861</t>
  </si>
  <si>
    <t>TXN-002862</t>
  </si>
  <si>
    <t>TXN-002863</t>
  </si>
  <si>
    <t>TXN-002864</t>
  </si>
  <si>
    <t>TXN-002865</t>
  </si>
  <si>
    <t>TXN-002866</t>
  </si>
  <si>
    <t>TXN-002867</t>
  </si>
  <si>
    <t>TXN-002868</t>
  </si>
  <si>
    <t>TXN-002869</t>
  </si>
  <si>
    <t>TXN-002870</t>
  </si>
  <si>
    <t>TXN-002871</t>
  </si>
  <si>
    <t>TXN-002872</t>
  </si>
  <si>
    <t>TXN-002873</t>
  </si>
  <si>
    <t>TXN-002874</t>
  </si>
  <si>
    <t>TXN-002875</t>
  </si>
  <si>
    <t>TXN-002876</t>
  </si>
  <si>
    <t>TXN-002877</t>
  </si>
  <si>
    <t>TXN-002878</t>
  </si>
  <si>
    <t>11:27</t>
  </si>
  <si>
    <t>TXN-002879</t>
  </si>
  <si>
    <t>TXN-002880</t>
  </si>
  <si>
    <t>TXN-002881</t>
  </si>
  <si>
    <t>TXN-002882</t>
  </si>
  <si>
    <t>TXN-002883</t>
  </si>
  <si>
    <t>TXN-002884</t>
  </si>
  <si>
    <t>TXN-002885</t>
  </si>
  <si>
    <t>TXN-002886</t>
  </si>
  <si>
    <t>TXN-002887</t>
  </si>
  <si>
    <t>TXN-002888</t>
  </si>
  <si>
    <t>TXN-002889</t>
  </si>
  <si>
    <t>TXN-002890</t>
  </si>
  <si>
    <t>TXN-002891</t>
  </si>
  <si>
    <t>TXN-002892</t>
  </si>
  <si>
    <t>TXN-002893</t>
  </si>
  <si>
    <t>TXN-002894</t>
  </si>
  <si>
    <t>TXN-002895</t>
  </si>
  <si>
    <t>TXN-002896</t>
  </si>
  <si>
    <t>TXN-002897</t>
  </si>
  <si>
    <t>TXN-002898</t>
  </si>
  <si>
    <t>TXN-002899</t>
  </si>
  <si>
    <t>TXN-002900</t>
  </si>
  <si>
    <t>TXN-002901</t>
  </si>
  <si>
    <t>TXN-002902</t>
  </si>
  <si>
    <t>TXN-002903</t>
  </si>
  <si>
    <t>TXN-002904</t>
  </si>
  <si>
    <t>TXN-002905</t>
  </si>
  <si>
    <t>TXN-002906</t>
  </si>
  <si>
    <t>TXN-002907</t>
  </si>
  <si>
    <t>TXN-002908</t>
  </si>
  <si>
    <t>TXN-002909</t>
  </si>
  <si>
    <t>TXN-002910</t>
  </si>
  <si>
    <t>TXN-002911</t>
  </si>
  <si>
    <t>TXN-002912</t>
  </si>
  <si>
    <t>TXN-002913</t>
  </si>
  <si>
    <t>TXN-002914</t>
  </si>
  <si>
    <t>TXN-002915</t>
  </si>
  <si>
    <t>TXN-002916</t>
  </si>
  <si>
    <t>TXN-002917</t>
  </si>
  <si>
    <t>TXN-002918</t>
  </si>
  <si>
    <t>TXN-002919</t>
  </si>
  <si>
    <t>TXN-002920</t>
  </si>
  <si>
    <t>17:59</t>
  </si>
  <si>
    <t>TXN-002921</t>
  </si>
  <si>
    <t>TXN-002922</t>
  </si>
  <si>
    <t>TXN-002923</t>
  </si>
  <si>
    <t>TXN-002924</t>
  </si>
  <si>
    <t>TXN-002925</t>
  </si>
  <si>
    <t>21:56</t>
  </si>
  <si>
    <t>TXN-002926</t>
  </si>
  <si>
    <t>TXN-002927</t>
  </si>
  <si>
    <t>TXN-002928</t>
  </si>
  <si>
    <t>TXN-002929</t>
  </si>
  <si>
    <t>TXN-002930</t>
  </si>
  <si>
    <t>TXN-002931</t>
  </si>
  <si>
    <t>TXN-002932</t>
  </si>
  <si>
    <t>TXN-002933</t>
  </si>
  <si>
    <t>TXN-002934</t>
  </si>
  <si>
    <t>TXN-002935</t>
  </si>
  <si>
    <t>TXN-002936</t>
  </si>
  <si>
    <t>TXN-002937</t>
  </si>
  <si>
    <t>TXN-002938</t>
  </si>
  <si>
    <t>TXN-002939</t>
  </si>
  <si>
    <t>TXN-002940</t>
  </si>
  <si>
    <t>TXN-002941</t>
  </si>
  <si>
    <t>TXN-002942</t>
  </si>
  <si>
    <t>TXN-002943</t>
  </si>
  <si>
    <t>TXN-002944</t>
  </si>
  <si>
    <t>TXN-002945</t>
  </si>
  <si>
    <t>TXN-002946</t>
  </si>
  <si>
    <t>TXN-002947</t>
  </si>
  <si>
    <t>TXN-002948</t>
  </si>
  <si>
    <t>TXN-002949</t>
  </si>
  <si>
    <t>TXN-002950</t>
  </si>
  <si>
    <t>TXN-002951</t>
  </si>
  <si>
    <t>TXN-002952</t>
  </si>
  <si>
    <t>TXN-002953</t>
  </si>
  <si>
    <t>TXN-002954</t>
  </si>
  <si>
    <t>TXN-002955</t>
  </si>
  <si>
    <t>18:23</t>
  </si>
  <si>
    <t>TXN-002956</t>
  </si>
  <si>
    <t>TXN-002957</t>
  </si>
  <si>
    <t>TXN-002958</t>
  </si>
  <si>
    <t>TXN-002959</t>
  </si>
  <si>
    <t>TXN-002960</t>
  </si>
  <si>
    <t>TXN-002961</t>
  </si>
  <si>
    <t>TXN-002962</t>
  </si>
  <si>
    <t>10:26</t>
  </si>
  <si>
    <t>TXN-002963</t>
  </si>
  <si>
    <t>10:50</t>
  </si>
  <si>
    <t>TXN-002964</t>
  </si>
  <si>
    <t>10:55</t>
  </si>
  <si>
    <t>TXN-002965</t>
  </si>
  <si>
    <t>TXN-002966</t>
  </si>
  <si>
    <t>TXN-002967</t>
  </si>
  <si>
    <t>TXN-002968</t>
  </si>
  <si>
    <t>TXN-002969</t>
  </si>
  <si>
    <t>TXN-002970</t>
  </si>
  <si>
    <t>TXN-002971</t>
  </si>
  <si>
    <t>TXN-002972</t>
  </si>
  <si>
    <t>TXN-002973</t>
  </si>
  <si>
    <t>TXN-002974</t>
  </si>
  <si>
    <t>TXN-002975</t>
  </si>
  <si>
    <t>TXN-002976</t>
  </si>
  <si>
    <t>TXN-002977</t>
  </si>
  <si>
    <t>TXN-002978</t>
  </si>
  <si>
    <t>TXN-002979</t>
  </si>
  <si>
    <t>TXN-002980</t>
  </si>
  <si>
    <t>TXN-002981</t>
  </si>
  <si>
    <t>TXN-002982</t>
  </si>
  <si>
    <t>TXN-002983</t>
  </si>
  <si>
    <t>TXN-002984</t>
  </si>
  <si>
    <t>TXN-002985</t>
  </si>
  <si>
    <t>TXN-002986</t>
  </si>
  <si>
    <t>TXN-002987</t>
  </si>
  <si>
    <t>TXN-002988</t>
  </si>
  <si>
    <t>TXN-002989</t>
  </si>
  <si>
    <t>TXN-002990</t>
  </si>
  <si>
    <t>TXN-002991</t>
  </si>
  <si>
    <t>TXN-002992</t>
  </si>
  <si>
    <t>TXN-002993</t>
  </si>
  <si>
    <t>17:57</t>
  </si>
  <si>
    <t>TXN-002994</t>
  </si>
  <si>
    <t>TXN-002995</t>
  </si>
  <si>
    <t>TXN-002996</t>
  </si>
  <si>
    <t>TXN-002997</t>
  </si>
  <si>
    <t>TXN-002998</t>
  </si>
  <si>
    <t>TXN-002999</t>
  </si>
  <si>
    <t>TXN-003000</t>
  </si>
  <si>
    <t>TXN-003001</t>
  </si>
  <si>
    <t>TXN-003002</t>
  </si>
  <si>
    <t>TXN-003003</t>
  </si>
  <si>
    <t>TXN-003004</t>
  </si>
  <si>
    <t>TXN-003005</t>
  </si>
  <si>
    <t>TXN-003006</t>
  </si>
  <si>
    <t>TXN-003007</t>
  </si>
  <si>
    <t>TXN-003008</t>
  </si>
  <si>
    <t>TXN-003009</t>
  </si>
  <si>
    <t>TXN-003010</t>
  </si>
  <si>
    <t>TXN-003011</t>
  </si>
  <si>
    <t>TXN-003012</t>
  </si>
  <si>
    <t>TXN-003013</t>
  </si>
  <si>
    <t>TXN-003014</t>
  </si>
  <si>
    <t>TXN-003015</t>
  </si>
  <si>
    <t>TXN-003016</t>
  </si>
  <si>
    <t>TXN-003017</t>
  </si>
  <si>
    <t>TXN-003018</t>
  </si>
  <si>
    <t>TXN-003019</t>
  </si>
  <si>
    <t>TXN-003020</t>
  </si>
  <si>
    <t>TXN-003021</t>
  </si>
  <si>
    <t>TXN-003022</t>
  </si>
  <si>
    <t>TXN-003023</t>
  </si>
  <si>
    <t>TXN-003024</t>
  </si>
  <si>
    <t>11:09</t>
  </si>
  <si>
    <t>TXN-003025</t>
  </si>
  <si>
    <t>TXN-003026</t>
  </si>
  <si>
    <t>TXN-003027</t>
  </si>
  <si>
    <t>TXN-003028</t>
  </si>
  <si>
    <t>TXN-003029</t>
  </si>
  <si>
    <t>TXN-003030</t>
  </si>
  <si>
    <t>TXN-003031</t>
  </si>
  <si>
    <t>TXN-003032</t>
  </si>
  <si>
    <t>TXN-003033</t>
  </si>
  <si>
    <t>TXN-003034</t>
  </si>
  <si>
    <t>TXN-003035</t>
  </si>
  <si>
    <t>TXN-003036</t>
  </si>
  <si>
    <t>TXN-003037</t>
  </si>
  <si>
    <t>TXN-003038</t>
  </si>
  <si>
    <t>TXN-003039</t>
  </si>
  <si>
    <t>TXN-003040</t>
  </si>
  <si>
    <t>TXN-003041</t>
  </si>
  <si>
    <t>12:02</t>
  </si>
  <si>
    <t>TXN-003042</t>
  </si>
  <si>
    <t>TXN-003043</t>
  </si>
  <si>
    <t>13:10</t>
  </si>
  <si>
    <t>TXN-003044</t>
  </si>
  <si>
    <t>TXN-003045</t>
  </si>
  <si>
    <t>13:48</t>
  </si>
  <si>
    <t>TXN-003046</t>
  </si>
  <si>
    <t>TXN-003047</t>
  </si>
  <si>
    <t>TXN-003048</t>
  </si>
  <si>
    <t>TXN-003049</t>
  </si>
  <si>
    <t>TXN-003050</t>
  </si>
  <si>
    <t>TXN-003051</t>
  </si>
  <si>
    <t>TXN-003052</t>
  </si>
  <si>
    <t>TXN-003053</t>
  </si>
  <si>
    <t>TXN-003054</t>
  </si>
  <si>
    <t>TXN-003055</t>
  </si>
  <si>
    <t>TXN-003056</t>
  </si>
  <si>
    <t>TXN-003057</t>
  </si>
  <si>
    <t>TXN-003058</t>
  </si>
  <si>
    <t>TXN-003059</t>
  </si>
  <si>
    <t>TXN-003060</t>
  </si>
  <si>
    <t>TXN-003061</t>
  </si>
  <si>
    <t>TXN-003062</t>
  </si>
  <si>
    <t>TXN-003063</t>
  </si>
  <si>
    <t>TXN-003064</t>
  </si>
  <si>
    <t>TXN-003065</t>
  </si>
  <si>
    <t>TXN-003066</t>
  </si>
  <si>
    <t>TXN-003067</t>
  </si>
  <si>
    <t>TXN-003068</t>
  </si>
  <si>
    <t>TXN-003069</t>
  </si>
  <si>
    <t>TXN-003070</t>
  </si>
  <si>
    <t>TXN-003071</t>
  </si>
  <si>
    <t>TXN-003072</t>
  </si>
  <si>
    <t>TXN-003073</t>
  </si>
  <si>
    <t>TXN-003074</t>
  </si>
  <si>
    <t>TXN-003075</t>
  </si>
  <si>
    <t>TXN-003076</t>
  </si>
  <si>
    <t>TXN-003077</t>
  </si>
  <si>
    <t>TXN-003078</t>
  </si>
  <si>
    <t>TXN-003079</t>
  </si>
  <si>
    <t>TXN-003080</t>
  </si>
  <si>
    <t>TXN-003081</t>
  </si>
  <si>
    <t>TXN-003082</t>
  </si>
  <si>
    <t>TXN-003083</t>
  </si>
  <si>
    <t>TXN-003084</t>
  </si>
  <si>
    <t>TXN-003085</t>
  </si>
  <si>
    <t>TXN-003086</t>
  </si>
  <si>
    <t>TXN-003087</t>
  </si>
  <si>
    <t>TXN-003088</t>
  </si>
  <si>
    <t>TXN-003089</t>
  </si>
  <si>
    <t>TXN-003090</t>
  </si>
  <si>
    <t>TXN-003091</t>
  </si>
  <si>
    <t>TXN-003092</t>
  </si>
  <si>
    <t>TXN-003093</t>
  </si>
  <si>
    <t>TXN-003094</t>
  </si>
  <si>
    <t>10:54</t>
  </si>
  <si>
    <t>TXN-003095</t>
  </si>
  <si>
    <t>TXN-003096</t>
  </si>
  <si>
    <t>TXN-003097</t>
  </si>
  <si>
    <t>TXN-003098</t>
  </si>
  <si>
    <t>TXN-003099</t>
  </si>
  <si>
    <t>TXN-003100</t>
  </si>
  <si>
    <t>TXN-003101</t>
  </si>
  <si>
    <t>TXN-003102</t>
  </si>
  <si>
    <t>TXN-003103</t>
  </si>
  <si>
    <t>TXN-003104</t>
  </si>
  <si>
    <t>TXN-003105</t>
  </si>
  <si>
    <t>TXN-003106</t>
  </si>
  <si>
    <t>TXN-003107</t>
  </si>
  <si>
    <t>12:03</t>
  </si>
  <si>
    <t>TXN-003108</t>
  </si>
  <si>
    <t>12:25</t>
  </si>
  <si>
    <t>TXN-003109</t>
  </si>
  <si>
    <t>TXN-003110</t>
  </si>
  <si>
    <t>TXN-003111</t>
  </si>
  <si>
    <t>TXN-003112</t>
  </si>
  <si>
    <t>TXN-003113</t>
  </si>
  <si>
    <t>TXN-003114</t>
  </si>
  <si>
    <t>TXN-003115</t>
  </si>
  <si>
    <t>18:29</t>
  </si>
  <si>
    <t>TXN-003116</t>
  </si>
  <si>
    <t>TXN-003117</t>
  </si>
  <si>
    <t>TXN-003118</t>
  </si>
  <si>
    <t>TXN-003119</t>
  </si>
  <si>
    <t>TXN-003120</t>
  </si>
  <si>
    <t>TXN-003121</t>
  </si>
  <si>
    <t>13:33</t>
  </si>
  <si>
    <t>TXN-003122</t>
  </si>
  <si>
    <t>TXN-003123</t>
  </si>
  <si>
    <t>TXN-003124</t>
  </si>
  <si>
    <t>TXN-003125</t>
  </si>
  <si>
    <t>TXN-003126</t>
  </si>
  <si>
    <t>TXN-003127</t>
  </si>
  <si>
    <t>TXN-003128</t>
  </si>
  <si>
    <t>TXN-003129</t>
  </si>
  <si>
    <t>TXN-003130</t>
  </si>
  <si>
    <t>TXN-003131</t>
  </si>
  <si>
    <t>TXN-003132</t>
  </si>
  <si>
    <t>TXN-003133</t>
  </si>
  <si>
    <t>TXN-003134</t>
  </si>
  <si>
    <t>TXN-003135</t>
  </si>
  <si>
    <t>TXN-003136</t>
  </si>
  <si>
    <t>TXN-003137</t>
  </si>
  <si>
    <t>TXN-003138</t>
  </si>
  <si>
    <t>11:42</t>
  </si>
  <si>
    <t>TXN-003139</t>
  </si>
  <si>
    <t>TXN-003140</t>
  </si>
  <si>
    <t>TXN-003141</t>
  </si>
  <si>
    <t>TXN-003142</t>
  </si>
  <si>
    <t>TXN-003143</t>
  </si>
  <si>
    <t>TXN-003144</t>
  </si>
  <si>
    <t>TXN-003145</t>
  </si>
  <si>
    <t>TXN-003146</t>
  </si>
  <si>
    <t>TXN-003147</t>
  </si>
  <si>
    <t>TXN-003148</t>
  </si>
  <si>
    <t>TXN-003149</t>
  </si>
  <si>
    <t>TXN-003150</t>
  </si>
  <si>
    <t>TXN-003151</t>
  </si>
  <si>
    <t>TXN-003152</t>
  </si>
  <si>
    <t>TXN-003153</t>
  </si>
  <si>
    <t>TXN-003154</t>
  </si>
  <si>
    <t>TXN-003155</t>
  </si>
  <si>
    <t>TXN-003156</t>
  </si>
  <si>
    <t>TXN-003157</t>
  </si>
  <si>
    <t>TXN-003158</t>
  </si>
  <si>
    <t>TXN-003159</t>
  </si>
  <si>
    <t>TXN-003160</t>
  </si>
  <si>
    <t>TXN-003161</t>
  </si>
  <si>
    <t>TXN-003162</t>
  </si>
  <si>
    <t>TXN-003163</t>
  </si>
  <si>
    <t>TXN-003164</t>
  </si>
  <si>
    <t>TXN-003165</t>
  </si>
  <si>
    <t>TXN-003166</t>
  </si>
  <si>
    <t>TXN-003167</t>
  </si>
  <si>
    <t>TXN-003168</t>
  </si>
  <si>
    <t>TXN-003169</t>
  </si>
  <si>
    <t>TXN-003170</t>
  </si>
  <si>
    <t>TXN-003171</t>
  </si>
  <si>
    <t>TXN-003172</t>
  </si>
  <si>
    <t>TXN-003173</t>
  </si>
  <si>
    <t>TXN-003174</t>
  </si>
  <si>
    <t>TXN-003175</t>
  </si>
  <si>
    <t>TXN-003176</t>
  </si>
  <si>
    <t>TXN-003177</t>
  </si>
  <si>
    <t>TXN-003178</t>
  </si>
  <si>
    <t>TXN-003179</t>
  </si>
  <si>
    <t>11:37</t>
  </si>
  <si>
    <t>TXN-003180</t>
  </si>
  <si>
    <t>TXN-003181</t>
  </si>
  <si>
    <t>TXN-003182</t>
  </si>
  <si>
    <t>TXN-003183</t>
  </si>
  <si>
    <t>TXN-003184</t>
  </si>
  <si>
    <t>TXN-003185</t>
  </si>
  <si>
    <t>TXN-003186</t>
  </si>
  <si>
    <t>TXN-003187</t>
  </si>
  <si>
    <t>TXN-003188</t>
  </si>
  <si>
    <t>TXN-003189</t>
  </si>
  <si>
    <t>TXN-003190</t>
  </si>
  <si>
    <t>TXN-003191</t>
  </si>
  <si>
    <t>TXN-003192</t>
  </si>
  <si>
    <t>TXN-003193</t>
  </si>
  <si>
    <t>TXN-003194</t>
  </si>
  <si>
    <t>TXN-003195</t>
  </si>
  <si>
    <t>TXN-003196</t>
  </si>
  <si>
    <t>TXN-003197</t>
  </si>
  <si>
    <t>TXN-003198</t>
  </si>
  <si>
    <t>TXN-003199</t>
  </si>
  <si>
    <t>TXN-003200</t>
  </si>
  <si>
    <t>TXN-003201</t>
  </si>
  <si>
    <t>TXN-003202</t>
  </si>
  <si>
    <t>TXN-003203</t>
  </si>
  <si>
    <t>TXN-003204</t>
  </si>
  <si>
    <t>TXN-003205</t>
  </si>
  <si>
    <t>TXN-003206</t>
  </si>
  <si>
    <t>TXN-003207</t>
  </si>
  <si>
    <t>TXN-003208</t>
  </si>
  <si>
    <t>TXN-003209</t>
  </si>
  <si>
    <t>TXN-003210</t>
  </si>
  <si>
    <t>TXN-003211</t>
  </si>
  <si>
    <t>TXN-003212</t>
  </si>
  <si>
    <t>TXN-003213</t>
  </si>
  <si>
    <t>TXN-003214</t>
  </si>
  <si>
    <t>TXN-003215</t>
  </si>
  <si>
    <t>TXN-003216</t>
  </si>
  <si>
    <t>TXN-003217</t>
  </si>
  <si>
    <t>TXN-003218</t>
  </si>
  <si>
    <t>TXN-003219</t>
  </si>
  <si>
    <t>TXN-003220</t>
  </si>
  <si>
    <t>TXN-003221</t>
  </si>
  <si>
    <t>TXN-003222</t>
  </si>
  <si>
    <t>TXN-003223</t>
  </si>
  <si>
    <t>TXN-003224</t>
  </si>
  <si>
    <t>TXN-003225</t>
  </si>
  <si>
    <t>TXN-003226</t>
  </si>
  <si>
    <t>TXN-003227</t>
  </si>
  <si>
    <t>TXN-003228</t>
  </si>
  <si>
    <t>TXN-003229</t>
  </si>
  <si>
    <t>TXN-003230</t>
  </si>
  <si>
    <t>TXN-003231</t>
  </si>
  <si>
    <t>TXN-003232</t>
  </si>
  <si>
    <t>TXN-003233</t>
  </si>
  <si>
    <t>19:27</t>
  </si>
  <si>
    <t>TXN-003234</t>
  </si>
  <si>
    <t>TXN-003235</t>
  </si>
  <si>
    <t>TXN-003236</t>
  </si>
  <si>
    <t>TXN-003237</t>
  </si>
  <si>
    <t>TXN-003238</t>
  </si>
  <si>
    <t>TXN-003239</t>
  </si>
  <si>
    <t>TXN-003240</t>
  </si>
  <si>
    <t>TXN-003241</t>
  </si>
  <si>
    <t>TXN-003242</t>
  </si>
  <si>
    <t>TXN-003243</t>
  </si>
  <si>
    <t>TXN-003244</t>
  </si>
  <si>
    <t>TXN-003245</t>
  </si>
  <si>
    <t>TXN-003246</t>
  </si>
  <si>
    <t>TXN-003247</t>
  </si>
  <si>
    <t>TXN-003248</t>
  </si>
  <si>
    <t>TXN-003249</t>
  </si>
  <si>
    <t>TXN-003250</t>
  </si>
  <si>
    <t>TXN-003251</t>
  </si>
  <si>
    <t>TXN-003252</t>
  </si>
  <si>
    <t>TXN-003253</t>
  </si>
  <si>
    <t>TXN-003254</t>
  </si>
  <si>
    <t>TXN-003255</t>
  </si>
  <si>
    <t>TXN-003256</t>
  </si>
  <si>
    <t>TXN-003257</t>
  </si>
  <si>
    <t>TXN-003258</t>
  </si>
  <si>
    <t>TXN-003259</t>
  </si>
  <si>
    <t>TXN-003260</t>
  </si>
  <si>
    <t>TXN-003261</t>
  </si>
  <si>
    <t>TXN-003262</t>
  </si>
  <si>
    <t>TXN-003263</t>
  </si>
  <si>
    <t>TXN-003264</t>
  </si>
  <si>
    <t>TXN-003265</t>
  </si>
  <si>
    <t>10:45</t>
  </si>
  <si>
    <t>TXN-003266</t>
  </si>
  <si>
    <t>TXN-003267</t>
  </si>
  <si>
    <t>TXN-003268</t>
  </si>
  <si>
    <t>TXN-003269</t>
  </si>
  <si>
    <t>TXN-003270</t>
  </si>
  <si>
    <t>TXN-003271</t>
  </si>
  <si>
    <t>TXN-003272</t>
  </si>
  <si>
    <t>TXN-003273</t>
  </si>
  <si>
    <t>TXN-003274</t>
  </si>
  <si>
    <t>TXN-003275</t>
  </si>
  <si>
    <t>TXN-003276</t>
  </si>
  <si>
    <t>TXN-003277</t>
  </si>
  <si>
    <t>TXN-003278</t>
  </si>
  <si>
    <t>TXN-003279</t>
  </si>
  <si>
    <t>TXN-003280</t>
  </si>
  <si>
    <t>TXN-003281</t>
  </si>
  <si>
    <t>TXN-003282</t>
  </si>
  <si>
    <t>TXN-003283</t>
  </si>
  <si>
    <t>TXN-003284</t>
  </si>
  <si>
    <t>TXN-003285</t>
  </si>
  <si>
    <t>TXN-003286</t>
  </si>
  <si>
    <t>TXN-003287</t>
  </si>
  <si>
    <t>TXN-003288</t>
  </si>
  <si>
    <t>TXN-003289</t>
  </si>
  <si>
    <t>TXN-003290</t>
  </si>
  <si>
    <t>TXN-003291</t>
  </si>
  <si>
    <t>TXN-003292</t>
  </si>
  <si>
    <t>TXN-003293</t>
  </si>
  <si>
    <t>TXN-003294</t>
  </si>
  <si>
    <t>TXN-003295</t>
  </si>
  <si>
    <t>TXN-003296</t>
  </si>
  <si>
    <t>TXN-003297</t>
  </si>
  <si>
    <t>TXN-003298</t>
  </si>
  <si>
    <t>TXN-003299</t>
  </si>
  <si>
    <t>TXN-003300</t>
  </si>
  <si>
    <t>TXN-003301</t>
  </si>
  <si>
    <t>TXN-003302</t>
  </si>
  <si>
    <t>TXN-003303</t>
  </si>
  <si>
    <t>TXN-003304</t>
  </si>
  <si>
    <t>TXN-003305</t>
  </si>
  <si>
    <t>TXN-003306</t>
  </si>
  <si>
    <t>TXN-003307</t>
  </si>
  <si>
    <t>TXN-003308</t>
  </si>
  <si>
    <t>TXN-003309</t>
  </si>
  <si>
    <t>TXN-003310</t>
  </si>
  <si>
    <t>TXN-003311</t>
  </si>
  <si>
    <t>TXN-003312</t>
  </si>
  <si>
    <t>TXN-003313</t>
  </si>
  <si>
    <t>TXN-003314</t>
  </si>
  <si>
    <t>TXN-003315</t>
  </si>
  <si>
    <t>TXN-003316</t>
  </si>
  <si>
    <t>TXN-003317</t>
  </si>
  <si>
    <t>TXN-003318</t>
  </si>
  <si>
    <t>TXN-003319</t>
  </si>
  <si>
    <t>TXN-003320</t>
  </si>
  <si>
    <t>TXN-003321</t>
  </si>
  <si>
    <t>TXN-003322</t>
  </si>
  <si>
    <t>TXN-003323</t>
  </si>
  <si>
    <t>TXN-003324</t>
  </si>
  <si>
    <t>TXN-003325</t>
  </si>
  <si>
    <t>TXN-003326</t>
  </si>
  <si>
    <t>TXN-003327</t>
  </si>
  <si>
    <t>TXN-003328</t>
  </si>
  <si>
    <t>TXN-003329</t>
  </si>
  <si>
    <t>TXN-003330</t>
  </si>
  <si>
    <t>TXN-003331</t>
  </si>
  <si>
    <t>TXN-003332</t>
  </si>
  <si>
    <t>TXN-003333</t>
  </si>
  <si>
    <t>TXN-003334</t>
  </si>
  <si>
    <t>TXN-003335</t>
  </si>
  <si>
    <t>TXN-003336</t>
  </si>
  <si>
    <t>TXN-003337</t>
  </si>
  <si>
    <t>TXN-003338</t>
  </si>
  <si>
    <t>TXN-003339</t>
  </si>
  <si>
    <t>TXN-003340</t>
  </si>
  <si>
    <t>TXN-003341</t>
  </si>
  <si>
    <t>TXN-003342</t>
  </si>
  <si>
    <t>TXN-003343</t>
  </si>
  <si>
    <t>TXN-003344</t>
  </si>
  <si>
    <t>TXN-003345</t>
  </si>
  <si>
    <t>TXN-003346</t>
  </si>
  <si>
    <t>TXN-003347</t>
  </si>
  <si>
    <t>TXN-003348</t>
  </si>
  <si>
    <t>TXN-003349</t>
  </si>
  <si>
    <t>TXN-003350</t>
  </si>
  <si>
    <t>TXN-003351</t>
  </si>
  <si>
    <t>TXN-003352</t>
  </si>
  <si>
    <t>TXN-003353</t>
  </si>
  <si>
    <t>TXN-003354</t>
  </si>
  <si>
    <t>TXN-003355</t>
  </si>
  <si>
    <t>TXN-003356</t>
  </si>
  <si>
    <t>TXN-003357</t>
  </si>
  <si>
    <t>TXN-003358</t>
  </si>
  <si>
    <t>TXN-003359</t>
  </si>
  <si>
    <t>TXN-003360</t>
  </si>
  <si>
    <t>TXN-003361</t>
  </si>
  <si>
    <t>TXN-003362</t>
  </si>
  <si>
    <t>TXN-003363</t>
  </si>
  <si>
    <t>TXN-003364</t>
  </si>
  <si>
    <t>TXN-003365</t>
  </si>
  <si>
    <t>TXN-003366</t>
  </si>
  <si>
    <t>TXN-003367</t>
  </si>
  <si>
    <t>TXN-003368</t>
  </si>
  <si>
    <t>TXN-003369</t>
  </si>
  <si>
    <t>TXN-003370</t>
  </si>
  <si>
    <t>TXN-003371</t>
  </si>
  <si>
    <t>TXN-003372</t>
  </si>
  <si>
    <t>TXN-003373</t>
  </si>
  <si>
    <t>TXN-003374</t>
  </si>
  <si>
    <t>TXN-003375</t>
  </si>
  <si>
    <t>TXN-003376</t>
  </si>
  <si>
    <t>TXN-003377</t>
  </si>
  <si>
    <t>TXN-003378</t>
  </si>
  <si>
    <t>TXN-003379</t>
  </si>
  <si>
    <t>TXN-003380</t>
  </si>
  <si>
    <t>TXN-003381</t>
  </si>
  <si>
    <t>TXN-003382</t>
  </si>
  <si>
    <t>TXN-003383</t>
  </si>
  <si>
    <t>TXN-003384</t>
  </si>
  <si>
    <t>TXN-003385</t>
  </si>
  <si>
    <t>TXN-003386</t>
  </si>
  <si>
    <t>TXN-003387</t>
  </si>
  <si>
    <t>TXN-003388</t>
  </si>
  <si>
    <t>TXN-003389</t>
  </si>
  <si>
    <t>TXN-003390</t>
  </si>
  <si>
    <t>13:50</t>
  </si>
  <si>
    <t>TXN-003391</t>
  </si>
  <si>
    <t>TXN-003392</t>
  </si>
  <si>
    <t>TXN-003393</t>
  </si>
  <si>
    <t>TXN-003394</t>
  </si>
  <si>
    <t>TXN-003395</t>
  </si>
  <si>
    <t>TXN-003396</t>
  </si>
  <si>
    <t>TXN-003397</t>
  </si>
  <si>
    <t>19:24</t>
  </si>
  <si>
    <t>TXN-003398</t>
  </si>
  <si>
    <t>TXN-003399</t>
  </si>
  <si>
    <t>TXN-003400</t>
  </si>
  <si>
    <t>TXN-003401</t>
  </si>
  <si>
    <t>TXN-003402</t>
  </si>
  <si>
    <t>TXN-003403</t>
  </si>
  <si>
    <t>TXN-003404</t>
  </si>
  <si>
    <t>TXN-003405</t>
  </si>
  <si>
    <t>TXN-003406</t>
  </si>
  <si>
    <t>TXN-003407</t>
  </si>
  <si>
    <t>TXN-003408</t>
  </si>
  <si>
    <t>TXN-003409</t>
  </si>
  <si>
    <t>TXN-003410</t>
  </si>
  <si>
    <t>TXN-003411</t>
  </si>
  <si>
    <t>TXN-003412</t>
  </si>
  <si>
    <t>10:05</t>
  </si>
  <si>
    <t>TXN-003413</t>
  </si>
  <si>
    <t>TXN-003414</t>
  </si>
  <si>
    <t>TXN-003415</t>
  </si>
  <si>
    <t>TXN-003416</t>
  </si>
  <si>
    <t>TXN-003417</t>
  </si>
  <si>
    <t>TXN-003418</t>
  </si>
  <si>
    <t>TXN-003419</t>
  </si>
  <si>
    <t>TXN-003420</t>
  </si>
  <si>
    <t>TXN-003421</t>
  </si>
  <si>
    <t>TXN-003422</t>
  </si>
  <si>
    <t>TXN-003423</t>
  </si>
  <si>
    <t>TXN-003424</t>
  </si>
  <si>
    <t>TXN-003425</t>
  </si>
  <si>
    <t>TXN-003426</t>
  </si>
  <si>
    <t>TXN-003427</t>
  </si>
  <si>
    <t>TXN-003428</t>
  </si>
  <si>
    <t>TXN-003429</t>
  </si>
  <si>
    <t>TXN-003430</t>
  </si>
  <si>
    <t>11:24</t>
  </si>
  <si>
    <t>TXN-003431</t>
  </si>
  <si>
    <t>TXN-003432</t>
  </si>
  <si>
    <t>TXN-003433</t>
  </si>
  <si>
    <t>TXN-003434</t>
  </si>
  <si>
    <t>TXN-003435</t>
  </si>
  <si>
    <t>TXN-003436</t>
  </si>
  <si>
    <t>TXN-003437</t>
  </si>
  <si>
    <t>TXN-003438</t>
  </si>
  <si>
    <t>TXN-003439</t>
  </si>
  <si>
    <t>TXN-003440</t>
  </si>
  <si>
    <t>TXN-003441</t>
  </si>
  <si>
    <t>TXN-003442</t>
  </si>
  <si>
    <t>TXN-003443</t>
  </si>
  <si>
    <t>TXN-003444</t>
  </si>
  <si>
    <t>TXN-003445</t>
  </si>
  <si>
    <t>TXN-003446</t>
  </si>
  <si>
    <t>TXN-003447</t>
  </si>
  <si>
    <t>TXN-003448</t>
  </si>
  <si>
    <t>TXN-003449</t>
  </si>
  <si>
    <t>TXN-003450</t>
  </si>
  <si>
    <t>TXN-003451</t>
  </si>
  <si>
    <t>TXN-003452</t>
  </si>
  <si>
    <t>TXN-003453</t>
  </si>
  <si>
    <t>TXN-003454</t>
  </si>
  <si>
    <t>TXN-003455</t>
  </si>
  <si>
    <t>TXN-003456</t>
  </si>
  <si>
    <t>TXN-003457</t>
  </si>
  <si>
    <t>TXN-003458</t>
  </si>
  <si>
    <t>TXN-003459</t>
  </si>
  <si>
    <t>TXN-003460</t>
  </si>
  <si>
    <t>TXN-003461</t>
  </si>
  <si>
    <t>TXN-003462</t>
  </si>
  <si>
    <t>TXN-003463</t>
  </si>
  <si>
    <t>TXN-003464</t>
  </si>
  <si>
    <t>TXN-003465</t>
  </si>
  <si>
    <t>TXN-003466</t>
  </si>
  <si>
    <t>TXN-003467</t>
  </si>
  <si>
    <t>TXN-003468</t>
  </si>
  <si>
    <t>TXN-003469</t>
  </si>
  <si>
    <t>TXN-003470</t>
  </si>
  <si>
    <t>TXN-003471</t>
  </si>
  <si>
    <t>TXN-003472</t>
  </si>
  <si>
    <t>TXN-003473</t>
  </si>
  <si>
    <t>TXN-003474</t>
  </si>
  <si>
    <t>TXN-003475</t>
  </si>
  <si>
    <t>TXN-003476</t>
  </si>
  <si>
    <t>TXN-003477</t>
  </si>
  <si>
    <t>TXN-003478</t>
  </si>
  <si>
    <t>19:56</t>
  </si>
  <si>
    <t>TXN-003479</t>
  </si>
  <si>
    <t>TXN-003480</t>
  </si>
  <si>
    <t>10:17</t>
  </si>
  <si>
    <t>TXN-003481</t>
  </si>
  <si>
    <t>TXN-003482</t>
  </si>
  <si>
    <t>TXN-003483</t>
  </si>
  <si>
    <t>TXN-003484</t>
  </si>
  <si>
    <t>TXN-003485</t>
  </si>
  <si>
    <t>TXN-003486</t>
  </si>
  <si>
    <t>TXN-003487</t>
  </si>
  <si>
    <t>TXN-003488</t>
  </si>
  <si>
    <t>TXN-003489</t>
  </si>
  <si>
    <t>TXN-003490</t>
  </si>
  <si>
    <t>TXN-003491</t>
  </si>
  <si>
    <t>TXN-003492</t>
  </si>
  <si>
    <t>TXN-003493</t>
  </si>
  <si>
    <t>TXN-003494</t>
  </si>
  <si>
    <t>TXN-003495</t>
  </si>
  <si>
    <t>TXN-003496</t>
  </si>
  <si>
    <t>TXN-003497</t>
  </si>
  <si>
    <t>TXN-003498</t>
  </si>
  <si>
    <t>TXN-003499</t>
  </si>
  <si>
    <t>TXN-003500</t>
  </si>
  <si>
    <t>TXN-003501</t>
  </si>
  <si>
    <t>TXN-003502</t>
  </si>
  <si>
    <t>TXN-003503</t>
  </si>
  <si>
    <t>TXN-003504</t>
  </si>
  <si>
    <t>TXN-003505</t>
  </si>
  <si>
    <t>TXN-003506</t>
  </si>
  <si>
    <t>TXN-003507</t>
  </si>
  <si>
    <t>TXN-003508</t>
  </si>
  <si>
    <t>TXN-003509</t>
  </si>
  <si>
    <t>TXN-003510</t>
  </si>
  <si>
    <t>TXN-003511</t>
  </si>
  <si>
    <t>TXN-003512</t>
  </si>
  <si>
    <t>TXN-003513</t>
  </si>
  <si>
    <t>TXN-003514</t>
  </si>
  <si>
    <t>TXN-003515</t>
  </si>
  <si>
    <t>TXN-003516</t>
  </si>
  <si>
    <t>TXN-003517</t>
  </si>
  <si>
    <t>TXN-003518</t>
  </si>
  <si>
    <t>TXN-003519</t>
  </si>
  <si>
    <t>TXN-003520</t>
  </si>
  <si>
    <t>TXN-003521</t>
  </si>
  <si>
    <t>TXN-003522</t>
  </si>
  <si>
    <t>TXN-003523</t>
  </si>
  <si>
    <t>TXN-003524</t>
  </si>
  <si>
    <t>TXN-003525</t>
  </si>
  <si>
    <t>TXN-003526</t>
  </si>
  <si>
    <t>TXN-003527</t>
  </si>
  <si>
    <t>TXN-003528</t>
  </si>
  <si>
    <t>TXN-003529</t>
  </si>
  <si>
    <t>TXN-003530</t>
  </si>
  <si>
    <t>TXN-003531</t>
  </si>
  <si>
    <t>TXN-003532</t>
  </si>
  <si>
    <t>TXN-003533</t>
  </si>
  <si>
    <t>TXN-003534</t>
  </si>
  <si>
    <t>TXN-003535</t>
  </si>
  <si>
    <t>TXN-003536</t>
  </si>
  <si>
    <t>TXN-003537</t>
  </si>
  <si>
    <t>TXN-003538</t>
  </si>
  <si>
    <t>TXN-003539</t>
  </si>
  <si>
    <t>TXN-003540</t>
  </si>
  <si>
    <t>TXN-003541</t>
  </si>
  <si>
    <t>TXN-003542</t>
  </si>
  <si>
    <t>TXN-003543</t>
  </si>
  <si>
    <t>TXN-003544</t>
  </si>
  <si>
    <t>TXN-003545</t>
  </si>
  <si>
    <t>TXN-003546</t>
  </si>
  <si>
    <t>TXN-003547</t>
  </si>
  <si>
    <t>TXN-003548</t>
  </si>
  <si>
    <t>TXN-003549</t>
  </si>
  <si>
    <t>TXN-003550</t>
  </si>
  <si>
    <t>TXN-003551</t>
  </si>
  <si>
    <t>TXN-003552</t>
  </si>
  <si>
    <t>TXN-003553</t>
  </si>
  <si>
    <t>TXN-003554</t>
  </si>
  <si>
    <t>TXN-003555</t>
  </si>
  <si>
    <t>TXN-003556</t>
  </si>
  <si>
    <t>TXN-003557</t>
  </si>
  <si>
    <t>TXN-003558</t>
  </si>
  <si>
    <t>TXN-003559</t>
  </si>
  <si>
    <t>12:09</t>
  </si>
  <si>
    <t>TXN-003560</t>
  </si>
  <si>
    <t>TXN-003561</t>
  </si>
  <si>
    <t>TXN-003562</t>
  </si>
  <si>
    <t>TXN-003563</t>
  </si>
  <si>
    <t>TXN-003564</t>
  </si>
  <si>
    <t>TXN-003565</t>
  </si>
  <si>
    <t>TXN-003566</t>
  </si>
  <si>
    <t>TXN-003567</t>
  </si>
  <si>
    <t>TXN-003568</t>
  </si>
  <si>
    <t>TXN-003569</t>
  </si>
  <si>
    <t>TXN-003570</t>
  </si>
  <si>
    <t>TXN-003571</t>
  </si>
  <si>
    <t>TXN-003572</t>
  </si>
  <si>
    <t>TXN-003573</t>
  </si>
  <si>
    <t>TXN-003574</t>
  </si>
  <si>
    <t>TXN-003575</t>
  </si>
  <si>
    <t>TXN-003576</t>
  </si>
  <si>
    <t>TXN-003577</t>
  </si>
  <si>
    <t>TXN-003578</t>
  </si>
  <si>
    <t>TXN-003579</t>
  </si>
  <si>
    <t>TXN-003580</t>
  </si>
  <si>
    <t>TXN-003581</t>
  </si>
  <si>
    <t>TXN-003582</t>
  </si>
  <si>
    <t>TXN-003583</t>
  </si>
  <si>
    <t>TXN-003584</t>
  </si>
  <si>
    <t>TXN-003585</t>
  </si>
  <si>
    <t>TXN-003586</t>
  </si>
  <si>
    <t>TXN-003587</t>
  </si>
  <si>
    <t>TXN-003588</t>
  </si>
  <si>
    <t>TXN-003589</t>
  </si>
  <si>
    <t>TXN-003590</t>
  </si>
  <si>
    <t>TXN-003591</t>
  </si>
  <si>
    <t>TXN-003592</t>
  </si>
  <si>
    <t>TXN-003593</t>
  </si>
  <si>
    <t>TXN-003594</t>
  </si>
  <si>
    <t>TXN-003595</t>
  </si>
  <si>
    <t>TXN-003596</t>
  </si>
  <si>
    <t>TXN-003597</t>
  </si>
  <si>
    <t>TXN-003598</t>
  </si>
  <si>
    <t>TXN-003599</t>
  </si>
  <si>
    <t>TXN-003600</t>
  </si>
  <si>
    <t>TXN-003601</t>
  </si>
  <si>
    <t>TXN-003602</t>
  </si>
  <si>
    <t>TXN-003603</t>
  </si>
  <si>
    <t>TXN-003604</t>
  </si>
  <si>
    <t>TXN-003605</t>
  </si>
  <si>
    <t>TXN-003606</t>
  </si>
  <si>
    <t>TXN-003607</t>
  </si>
  <si>
    <t>TXN-003608</t>
  </si>
  <si>
    <t>TXN-003609</t>
  </si>
  <si>
    <t>TXN-003610</t>
  </si>
  <si>
    <t>TXN-003611</t>
  </si>
  <si>
    <t>TXN-003612</t>
  </si>
  <si>
    <t>TXN-003613</t>
  </si>
  <si>
    <t>TXN-003614</t>
  </si>
  <si>
    <t>TXN-003615</t>
  </si>
  <si>
    <t>TXN-003616</t>
  </si>
  <si>
    <t>TXN-003617</t>
  </si>
  <si>
    <t>TXN-003618</t>
  </si>
  <si>
    <t>TXN-003619</t>
  </si>
  <si>
    <t>TXN-003620</t>
  </si>
  <si>
    <t>TXN-003621</t>
  </si>
  <si>
    <t>TXN-003622</t>
  </si>
  <si>
    <t>TXN-003623</t>
  </si>
  <si>
    <t>TXN-003624</t>
  </si>
  <si>
    <t>TXN-003625</t>
  </si>
  <si>
    <t>TXN-003626</t>
  </si>
  <si>
    <t>TXN-003627</t>
  </si>
  <si>
    <t>TXN-003628</t>
  </si>
  <si>
    <t>TXN-003629</t>
  </si>
  <si>
    <t>TXN-003630</t>
  </si>
  <si>
    <t>TXN-003631</t>
  </si>
  <si>
    <t>TXN-003632</t>
  </si>
  <si>
    <t>TXN-003633</t>
  </si>
  <si>
    <t>TXN-003634</t>
  </si>
  <si>
    <t>TXN-003635</t>
  </si>
  <si>
    <t>TXN-003636</t>
  </si>
  <si>
    <t>TXN-003637</t>
  </si>
  <si>
    <t>TXN-003638</t>
  </si>
  <si>
    <t>TXN-003639</t>
  </si>
  <si>
    <t>TXN-003640</t>
  </si>
  <si>
    <t>TXN-003641</t>
  </si>
  <si>
    <t>TXN-003642</t>
  </si>
  <si>
    <t>TXN-003643</t>
  </si>
  <si>
    <t>TXN-003644</t>
  </si>
  <si>
    <t>TXN-003645</t>
  </si>
  <si>
    <t>TXN-003646</t>
  </si>
  <si>
    <t>TXN-003647</t>
  </si>
  <si>
    <t>TXN-003648</t>
  </si>
  <si>
    <t>TXN-003649</t>
  </si>
  <si>
    <t>TXN-003650</t>
  </si>
  <si>
    <t>TXN-003651</t>
  </si>
  <si>
    <t>TXN-003652</t>
  </si>
  <si>
    <t>TXN-003653</t>
  </si>
  <si>
    <t>TXN-003654</t>
  </si>
  <si>
    <t>TXN-003655</t>
  </si>
  <si>
    <t>12:05</t>
  </si>
  <si>
    <t>TXN-003656</t>
  </si>
  <si>
    <t>TXN-003657</t>
  </si>
  <si>
    <t>TXN-003658</t>
  </si>
  <si>
    <t>TXN-003659</t>
  </si>
  <si>
    <t>TXN-003660</t>
  </si>
  <si>
    <t>TXN-003661</t>
  </si>
  <si>
    <t>TXN-003662</t>
  </si>
  <si>
    <t>TXN-003663</t>
  </si>
  <si>
    <t>TXN-003664</t>
  </si>
  <si>
    <t>11:06</t>
  </si>
  <si>
    <t>TXN-003665</t>
  </si>
  <si>
    <t>TXN-003666</t>
  </si>
  <si>
    <t>TXN-003667</t>
  </si>
  <si>
    <t>TXN-003668</t>
  </si>
  <si>
    <t>TXN-003669</t>
  </si>
  <si>
    <t>TXN-003670</t>
  </si>
  <si>
    <t>TXN-003671</t>
  </si>
  <si>
    <t>TXN-003672</t>
  </si>
  <si>
    <t>TXN-003673</t>
  </si>
  <si>
    <t>TXN-003674</t>
  </si>
  <si>
    <t>TXN-003675</t>
  </si>
  <si>
    <t>TXN-003676</t>
  </si>
  <si>
    <t>12:16</t>
  </si>
  <si>
    <t>TXN-003677</t>
  </si>
  <si>
    <t>TXN-003678</t>
  </si>
  <si>
    <t>TXN-003679</t>
  </si>
  <si>
    <t>TXN-003680</t>
  </si>
  <si>
    <t>TXN-003681</t>
  </si>
  <si>
    <t>TXN-003682</t>
  </si>
  <si>
    <t>TXN-003683</t>
  </si>
  <si>
    <t>TXN-003684</t>
  </si>
  <si>
    <t>TXN-003685</t>
  </si>
  <si>
    <t>TXN-003686</t>
  </si>
  <si>
    <t>TXN-003687</t>
  </si>
  <si>
    <t>TXN-003688</t>
  </si>
  <si>
    <t>TXN-003689</t>
  </si>
  <si>
    <t>TXN-003690</t>
  </si>
  <si>
    <t>TXN-003691</t>
  </si>
  <si>
    <t>TXN-003692</t>
  </si>
  <si>
    <t>TXN-003693</t>
  </si>
  <si>
    <t>TXN-003694</t>
  </si>
  <si>
    <t>TXN-003695</t>
  </si>
  <si>
    <t>TXN-003696</t>
  </si>
  <si>
    <t>TXN-003697</t>
  </si>
  <si>
    <t>TXN-003698</t>
  </si>
  <si>
    <t>TXN-003699</t>
  </si>
  <si>
    <t>TXN-003700</t>
  </si>
  <si>
    <t>TXN-003701</t>
  </si>
  <si>
    <t>TXN-003702</t>
  </si>
  <si>
    <t>TXN-003703</t>
  </si>
  <si>
    <t>TXN-003704</t>
  </si>
  <si>
    <t>TXN-003705</t>
  </si>
  <si>
    <t>TXN-003706</t>
  </si>
  <si>
    <t>TXN-003707</t>
  </si>
  <si>
    <t>TXN-003708</t>
  </si>
  <si>
    <t>TXN-003709</t>
  </si>
  <si>
    <t>TXN-003710</t>
  </si>
  <si>
    <t>TXN-003711</t>
  </si>
  <si>
    <t>TXN-003712</t>
  </si>
  <si>
    <t>TXN-003713</t>
  </si>
  <si>
    <t>TXN-003714</t>
  </si>
  <si>
    <t>TXN-003715</t>
  </si>
  <si>
    <t>TXN-003716</t>
  </si>
  <si>
    <t>TXN-003717</t>
  </si>
  <si>
    <t>TXN-003718</t>
  </si>
  <si>
    <t>TXN-003719</t>
  </si>
  <si>
    <t>TXN-003720</t>
  </si>
  <si>
    <t>TXN-003721</t>
  </si>
  <si>
    <t>TXN-003722</t>
  </si>
  <si>
    <t>TXN-003723</t>
  </si>
  <si>
    <t>TXN-003724</t>
  </si>
  <si>
    <t>TXN-003725</t>
  </si>
  <si>
    <t>TXN-003726</t>
  </si>
  <si>
    <t>TXN-003727</t>
  </si>
  <si>
    <t>TXN-003728</t>
  </si>
  <si>
    <t>TXN-003729</t>
  </si>
  <si>
    <t>TXN-003730</t>
  </si>
  <si>
    <t>TXN-003731</t>
  </si>
  <si>
    <t>TXN-003732</t>
  </si>
  <si>
    <t>TXN-003733</t>
  </si>
  <si>
    <t>TXN-003734</t>
  </si>
  <si>
    <t>TXN-003735</t>
  </si>
  <si>
    <t>TXN-003736</t>
  </si>
  <si>
    <t>TXN-003737</t>
  </si>
  <si>
    <t>TXN-003738</t>
  </si>
  <si>
    <t>TXN-003739</t>
  </si>
  <si>
    <t>TXN-003740</t>
  </si>
  <si>
    <t>TXN-003741</t>
  </si>
  <si>
    <t>TXN-003742</t>
  </si>
  <si>
    <t>TXN-003743</t>
  </si>
  <si>
    <t>TXN-003744</t>
  </si>
  <si>
    <t>TXN-003745</t>
  </si>
  <si>
    <t>TXN-003746</t>
  </si>
  <si>
    <t>TXN-003747</t>
  </si>
  <si>
    <t>TXN-003748</t>
  </si>
  <si>
    <t>TXN-003749</t>
  </si>
  <si>
    <t>TXN-003750</t>
  </si>
  <si>
    <t>TXN-003751</t>
  </si>
  <si>
    <t>TXN-003752</t>
  </si>
  <si>
    <t>TXN-003753</t>
  </si>
  <si>
    <t>TXN-003754</t>
  </si>
  <si>
    <t>TXN-003755</t>
  </si>
  <si>
    <t>TXN-003756</t>
  </si>
  <si>
    <t>TXN-003757</t>
  </si>
  <si>
    <t>TXN-003758</t>
  </si>
  <si>
    <t>TXN-003759</t>
  </si>
  <si>
    <t>TXN-003760</t>
  </si>
  <si>
    <t>TXN-003761</t>
  </si>
  <si>
    <t>TXN-003762</t>
  </si>
  <si>
    <t>TXN-003763</t>
  </si>
  <si>
    <t>TXN-003764</t>
  </si>
  <si>
    <t>TXN-003765</t>
  </si>
  <si>
    <t>TXN-003766</t>
  </si>
  <si>
    <t>TXN-003767</t>
  </si>
  <si>
    <t>TXN-003768</t>
  </si>
  <si>
    <t>TXN-003769</t>
  </si>
  <si>
    <t>TXN-003770</t>
  </si>
  <si>
    <t>TXN-003771</t>
  </si>
  <si>
    <t>TXN-003772</t>
  </si>
  <si>
    <t>TXN-003773</t>
  </si>
  <si>
    <t>TXN-003774</t>
  </si>
  <si>
    <t>TXN-003775</t>
  </si>
  <si>
    <t>TXN-003776</t>
  </si>
  <si>
    <t>TXN-003777</t>
  </si>
  <si>
    <t>TXN-003778</t>
  </si>
  <si>
    <t>TXN-003779</t>
  </si>
  <si>
    <t>TXN-003780</t>
  </si>
  <si>
    <t>TXN-003781</t>
  </si>
  <si>
    <t>TXN-003782</t>
  </si>
  <si>
    <t>TXN-003783</t>
  </si>
  <si>
    <t>TXN-003784</t>
  </si>
  <si>
    <t>TXN-003785</t>
  </si>
  <si>
    <t>TXN-003786</t>
  </si>
  <si>
    <t>TXN-003787</t>
  </si>
  <si>
    <t>TXN-003788</t>
  </si>
  <si>
    <t>TXN-003789</t>
  </si>
  <si>
    <t>TXN-003790</t>
  </si>
  <si>
    <t>TXN-003791</t>
  </si>
  <si>
    <t>TXN-003792</t>
  </si>
  <si>
    <t>TXN-003793</t>
  </si>
  <si>
    <t>TXN-003794</t>
  </si>
  <si>
    <t>TXN-003795</t>
  </si>
  <si>
    <t>TXN-003796</t>
  </si>
  <si>
    <t>TXN-003797</t>
  </si>
  <si>
    <t>TXN-003798</t>
  </si>
  <si>
    <t>TXN-003799</t>
  </si>
  <si>
    <t>TXN-003800</t>
  </si>
  <si>
    <t>TXN-003801</t>
  </si>
  <si>
    <t>TXN-003802</t>
  </si>
  <si>
    <t>TXN-003803</t>
  </si>
  <si>
    <t>TXN-003804</t>
  </si>
  <si>
    <t>TXN-003805</t>
  </si>
  <si>
    <t>TXN-003806</t>
  </si>
  <si>
    <t>TXN-003807</t>
  </si>
  <si>
    <t>TXN-003808</t>
  </si>
  <si>
    <t>TXN-003809</t>
  </si>
  <si>
    <t>TXN-003810</t>
  </si>
  <si>
    <t>TXN-003811</t>
  </si>
  <si>
    <t>TXN-003812</t>
  </si>
  <si>
    <t>TXN-003813</t>
  </si>
  <si>
    <t>TXN-003814</t>
  </si>
  <si>
    <t>TXN-003815</t>
  </si>
  <si>
    <t>TXN-003816</t>
  </si>
  <si>
    <t>TXN-003817</t>
  </si>
  <si>
    <t>TXN-003818</t>
  </si>
  <si>
    <t>TXN-003819</t>
  </si>
  <si>
    <t>TXN-003820</t>
  </si>
  <si>
    <t>TXN-003821</t>
  </si>
  <si>
    <t>TXN-003822</t>
  </si>
  <si>
    <t>TXN-003823</t>
  </si>
  <si>
    <t>TXN-003824</t>
  </si>
  <si>
    <t>TXN-003825</t>
  </si>
  <si>
    <t>TXN-003826</t>
  </si>
  <si>
    <t>TXN-003827</t>
  </si>
  <si>
    <t>TXN-003828</t>
  </si>
  <si>
    <t>TXN-003829</t>
  </si>
  <si>
    <t>TXN-003830</t>
  </si>
  <si>
    <t>TXN-003831</t>
  </si>
  <si>
    <t>TXN-003832</t>
  </si>
  <si>
    <t>TXN-003833</t>
  </si>
  <si>
    <t>TXN-003834</t>
  </si>
  <si>
    <t>TXN-003835</t>
  </si>
  <si>
    <t>TXN-003836</t>
  </si>
  <si>
    <t>TXN-003837</t>
  </si>
  <si>
    <t>TXN-003838</t>
  </si>
  <si>
    <t>TXN-003839</t>
  </si>
  <si>
    <t>TXN-003840</t>
  </si>
  <si>
    <t>TXN-003841</t>
  </si>
  <si>
    <t>TXN-003842</t>
  </si>
  <si>
    <t>TXN-003843</t>
  </si>
  <si>
    <t>TXN-003844</t>
  </si>
  <si>
    <t>TXN-003845</t>
  </si>
  <si>
    <t>TXN-003846</t>
  </si>
  <si>
    <t>TXN-003847</t>
  </si>
  <si>
    <t>TXN-003848</t>
  </si>
  <si>
    <t>TXN-003849</t>
  </si>
  <si>
    <t>TXN-003850</t>
  </si>
  <si>
    <t>TXN-003851</t>
  </si>
  <si>
    <t>TXN-003852</t>
  </si>
  <si>
    <t>TXN-003853</t>
  </si>
  <si>
    <t>TXN-003854</t>
  </si>
  <si>
    <t>11:50</t>
  </si>
  <si>
    <t>TXN-003855</t>
  </si>
  <si>
    <t>TXN-003856</t>
  </si>
  <si>
    <t>TXN-003857</t>
  </si>
  <si>
    <t>TXN-003858</t>
  </si>
  <si>
    <t>TXN-003859</t>
  </si>
  <si>
    <t>TXN-003860</t>
  </si>
  <si>
    <t>TXN-003861</t>
  </si>
  <si>
    <t>TXN-003862</t>
  </si>
  <si>
    <t>TXN-003863</t>
  </si>
  <si>
    <t>TXN-003864</t>
  </si>
  <si>
    <t>TXN-003865</t>
  </si>
  <si>
    <t>12:19</t>
  </si>
  <si>
    <t>TXN-003866</t>
  </si>
  <si>
    <t>TXN-003867</t>
  </si>
  <si>
    <t>TXN-003868</t>
  </si>
  <si>
    <t>TXN-003869</t>
  </si>
  <si>
    <t>TXN-003870</t>
  </si>
  <si>
    <t>TXN-003871</t>
  </si>
  <si>
    <t>TXN-003872</t>
  </si>
  <si>
    <t>TXN-003873</t>
  </si>
  <si>
    <t>TXN-003874</t>
  </si>
  <si>
    <t>TXN-003875</t>
  </si>
  <si>
    <t>TXN-003876</t>
  </si>
  <si>
    <t>TXN-003877</t>
  </si>
  <si>
    <t>TXN-003878</t>
  </si>
  <si>
    <t>TXN-003879</t>
  </si>
  <si>
    <t>TXN-003880</t>
  </si>
  <si>
    <t>TXN-003881</t>
  </si>
  <si>
    <t>TXN-003882</t>
  </si>
  <si>
    <t>TXN-003883</t>
  </si>
  <si>
    <t>TXN-003884</t>
  </si>
  <si>
    <t>TXN-003885</t>
  </si>
  <si>
    <t>TXN-003886</t>
  </si>
  <si>
    <t>TXN-003887</t>
  </si>
  <si>
    <t>TXN-003888</t>
  </si>
  <si>
    <t>TXN-003889</t>
  </si>
  <si>
    <t>TXN-003890</t>
  </si>
  <si>
    <t>TXN-003891</t>
  </si>
  <si>
    <t>TXN-003892</t>
  </si>
  <si>
    <t>TXN-003893</t>
  </si>
  <si>
    <t>TXN-003894</t>
  </si>
  <si>
    <t>TXN-003895</t>
  </si>
  <si>
    <t>TXN-003896</t>
  </si>
  <si>
    <t>TXN-003897</t>
  </si>
  <si>
    <t>TXN-003898</t>
  </si>
  <si>
    <t>TXN-003899</t>
  </si>
  <si>
    <t>TXN-003900</t>
  </si>
  <si>
    <t>TXN-003901</t>
  </si>
  <si>
    <t>TXN-003902</t>
  </si>
  <si>
    <t>TXN-003903</t>
  </si>
  <si>
    <t>TXN-003904</t>
  </si>
  <si>
    <t>TXN-003905</t>
  </si>
  <si>
    <t>TXN-003906</t>
  </si>
  <si>
    <t>TXN-003907</t>
  </si>
  <si>
    <t>TXN-003908</t>
  </si>
  <si>
    <t>TXN-003909</t>
  </si>
  <si>
    <t>TXN-003910</t>
  </si>
  <si>
    <t>TXN-003911</t>
  </si>
  <si>
    <t>TXN-003912</t>
  </si>
  <si>
    <t>TXN-003913</t>
  </si>
  <si>
    <t>TXN-003914</t>
  </si>
  <si>
    <t>TXN-003915</t>
  </si>
  <si>
    <t>13:03</t>
  </si>
  <si>
    <t>TXN-003916</t>
  </si>
  <si>
    <t>TXN-003917</t>
  </si>
  <si>
    <t>TXN-003918</t>
  </si>
  <si>
    <t>TXN-003919</t>
  </si>
  <si>
    <t>TXN-003920</t>
  </si>
  <si>
    <t>TXN-003921</t>
  </si>
  <si>
    <t>TXN-003922</t>
  </si>
  <si>
    <t>TXN-003923</t>
  </si>
  <si>
    <t>TXN-003924</t>
  </si>
  <si>
    <t>TXN-003925</t>
  </si>
  <si>
    <t>TXN-003926</t>
  </si>
  <si>
    <t>TXN-003927</t>
  </si>
  <si>
    <t>TXN-003928</t>
  </si>
  <si>
    <t>TXN-003929</t>
  </si>
  <si>
    <t>TXN-003930</t>
  </si>
  <si>
    <t>TXN-003931</t>
  </si>
  <si>
    <t>TXN-003932</t>
  </si>
  <si>
    <t>TXN-003933</t>
  </si>
  <si>
    <t>TXN-003934</t>
  </si>
  <si>
    <t>TXN-003935</t>
  </si>
  <si>
    <t>TXN-003936</t>
  </si>
  <si>
    <t>TXN-003937</t>
  </si>
  <si>
    <t>TXN-003938</t>
  </si>
  <si>
    <t>TXN-003939</t>
  </si>
  <si>
    <t>TXN-003940</t>
  </si>
  <si>
    <t>TXN-003941</t>
  </si>
  <si>
    <t>TXN-003942</t>
  </si>
  <si>
    <t>TXN-003943</t>
  </si>
  <si>
    <t>TXN-003944</t>
  </si>
  <si>
    <t>TXN-003945</t>
  </si>
  <si>
    <t>TXN-003946</t>
  </si>
  <si>
    <t>TXN-003947</t>
  </si>
  <si>
    <t>TXN-003948</t>
  </si>
  <si>
    <t>TXN-003949</t>
  </si>
  <si>
    <t>TXN-003950</t>
  </si>
  <si>
    <t>TXN-003951</t>
  </si>
  <si>
    <t>TXN-003952</t>
  </si>
  <si>
    <t>TXN-003953</t>
  </si>
  <si>
    <t>TXN-003954</t>
  </si>
  <si>
    <t>TXN-003955</t>
  </si>
  <si>
    <t>TXN-003956</t>
  </si>
  <si>
    <t>TXN-003957</t>
  </si>
  <si>
    <t>TXN-003958</t>
  </si>
  <si>
    <t>TXN-003959</t>
  </si>
  <si>
    <t>TXN-003960</t>
  </si>
  <si>
    <t>TXN-003961</t>
  </si>
  <si>
    <t>TXN-003962</t>
  </si>
  <si>
    <t>TXN-003963</t>
  </si>
  <si>
    <t>TXN-003964</t>
  </si>
  <si>
    <t>TXN-003965</t>
  </si>
  <si>
    <t>TXN-003966</t>
  </si>
  <si>
    <t>TXN-003967</t>
  </si>
  <si>
    <t>13:46</t>
  </si>
  <si>
    <t>TXN-003968</t>
  </si>
  <si>
    <t>TXN-003969</t>
  </si>
  <si>
    <t>TXN-003970</t>
  </si>
  <si>
    <t>TXN-003971</t>
  </si>
  <si>
    <t>TXN-003972</t>
  </si>
  <si>
    <t>TXN-003973</t>
  </si>
  <si>
    <t>TXN-003974</t>
  </si>
  <si>
    <t>TXN-003975</t>
  </si>
  <si>
    <t>TXN-003976</t>
  </si>
  <si>
    <t>TXN-003977</t>
  </si>
  <si>
    <t>TXN-003978</t>
  </si>
  <si>
    <t>TXN-003979</t>
  </si>
  <si>
    <t>TXN-003980</t>
  </si>
  <si>
    <t>TXN-003981</t>
  </si>
  <si>
    <t>TXN-003982</t>
  </si>
  <si>
    <t>TXN-003983</t>
  </si>
  <si>
    <t>TXN-003984</t>
  </si>
  <si>
    <t>TXN-003985</t>
  </si>
  <si>
    <t>TXN-003986</t>
  </si>
  <si>
    <t>TXN-003987</t>
  </si>
  <si>
    <t>TXN-003988</t>
  </si>
  <si>
    <t>TXN-003989</t>
  </si>
  <si>
    <t>TXN-003990</t>
  </si>
  <si>
    <t>TXN-003991</t>
  </si>
  <si>
    <t>TXN-003992</t>
  </si>
  <si>
    <t>TXN-003993</t>
  </si>
  <si>
    <t>TXN-003994</t>
  </si>
  <si>
    <t>TXN-003995</t>
  </si>
  <si>
    <t>TXN-003996</t>
  </si>
  <si>
    <t>TXN-003997</t>
  </si>
  <si>
    <t>TXN-003998</t>
  </si>
  <si>
    <t>TXN-003999</t>
  </si>
  <si>
    <t>TXN-004000</t>
  </si>
  <si>
    <t>TXN-004001</t>
  </si>
  <si>
    <t>TXN-004002</t>
  </si>
  <si>
    <t>TXN-004003</t>
  </si>
  <si>
    <t>TXN-004004</t>
  </si>
  <si>
    <t>TXN-004005</t>
  </si>
  <si>
    <t>TXN-004006</t>
  </si>
  <si>
    <t>TXN-004007</t>
  </si>
  <si>
    <t>TXN-004008</t>
  </si>
  <si>
    <t>TXN-004009</t>
  </si>
  <si>
    <t>TXN-004010</t>
  </si>
  <si>
    <t>18:57</t>
  </si>
  <si>
    <t>TXN-004011</t>
  </si>
  <si>
    <t>TXN-004012</t>
  </si>
  <si>
    <t>TXN-004013</t>
  </si>
  <si>
    <t>TXN-004014</t>
  </si>
  <si>
    <t>TXN-004015</t>
  </si>
  <si>
    <t>TXN-004016</t>
  </si>
  <si>
    <t>TXN-004017</t>
  </si>
  <si>
    <t>TXN-004018</t>
  </si>
  <si>
    <t>TXN-004019</t>
  </si>
  <si>
    <t>TXN-004020</t>
  </si>
  <si>
    <t>TXN-004021</t>
  </si>
  <si>
    <t>TXN-004022</t>
  </si>
  <si>
    <t>TXN-004023</t>
  </si>
  <si>
    <t>TXN-004024</t>
  </si>
  <si>
    <t>TXN-004025</t>
  </si>
  <si>
    <t>TXN-004026</t>
  </si>
  <si>
    <t>TXN-004027</t>
  </si>
  <si>
    <t>TXN-004028</t>
  </si>
  <si>
    <t>TXN-004029</t>
  </si>
  <si>
    <t>TXN-004030</t>
  </si>
  <si>
    <t>TXN-004031</t>
  </si>
  <si>
    <t>TXN-004032</t>
  </si>
  <si>
    <t>TXN-004033</t>
  </si>
  <si>
    <t>TXN-004034</t>
  </si>
  <si>
    <t>TXN-004035</t>
  </si>
  <si>
    <t>TXN-004036</t>
  </si>
  <si>
    <t>TXN-004037</t>
  </si>
  <si>
    <t>TXN-004038</t>
  </si>
  <si>
    <t>TXN-004039</t>
  </si>
  <si>
    <t>TXN-004040</t>
  </si>
  <si>
    <t>TXN-004041</t>
  </si>
  <si>
    <t>TXN-004042</t>
  </si>
  <si>
    <t>TXN-004043</t>
  </si>
  <si>
    <t>TXN-004044</t>
  </si>
  <si>
    <t>TXN-004045</t>
  </si>
  <si>
    <t>TXN-004046</t>
  </si>
  <si>
    <t>TXN-004047</t>
  </si>
  <si>
    <t>TXN-004048</t>
  </si>
  <si>
    <t>TXN-004049</t>
  </si>
  <si>
    <t>TXN-004050</t>
  </si>
  <si>
    <t>TXN-004051</t>
  </si>
  <si>
    <t>TXN-004052</t>
  </si>
  <si>
    <t>TXN-004053</t>
  </si>
  <si>
    <t>TXN-004054</t>
  </si>
  <si>
    <t>TXN-004055</t>
  </si>
  <si>
    <t>TXN-004056</t>
  </si>
  <si>
    <t>TXN-004057</t>
  </si>
  <si>
    <t>TXN-004058</t>
  </si>
  <si>
    <t>TXN-004059</t>
  </si>
  <si>
    <t>TXN-004060</t>
  </si>
  <si>
    <t>TXN-004061</t>
  </si>
  <si>
    <t>TXN-004062</t>
  </si>
  <si>
    <t>TXN-004063</t>
  </si>
  <si>
    <t>TXN-004064</t>
  </si>
  <si>
    <t>TXN-004065</t>
  </si>
  <si>
    <t>TXN-004066</t>
  </si>
  <si>
    <t>TXN-004067</t>
  </si>
  <si>
    <t>TXN-004068</t>
  </si>
  <si>
    <t>TXN-004069</t>
  </si>
  <si>
    <t>TXN-004070</t>
  </si>
  <si>
    <t>TXN-004071</t>
  </si>
  <si>
    <t>TXN-004072</t>
  </si>
  <si>
    <t>TXN-004073</t>
  </si>
  <si>
    <t>TXN-004074</t>
  </si>
  <si>
    <t>TXN-004075</t>
  </si>
  <si>
    <t>TXN-004076</t>
  </si>
  <si>
    <t>TXN-004077</t>
  </si>
  <si>
    <t>TXN-004078</t>
  </si>
  <si>
    <t>TXN-004079</t>
  </si>
  <si>
    <t>TXN-004080</t>
  </si>
  <si>
    <t>TXN-004081</t>
  </si>
  <si>
    <t>TXN-004082</t>
  </si>
  <si>
    <t>TXN-004083</t>
  </si>
  <si>
    <t>TXN-004084</t>
  </si>
  <si>
    <t>TXN-004085</t>
  </si>
  <si>
    <t>TXN-004086</t>
  </si>
  <si>
    <t>TXN-004087</t>
  </si>
  <si>
    <t>TXN-004088</t>
  </si>
  <si>
    <t>TXN-004089</t>
  </si>
  <si>
    <t>TXN-004090</t>
  </si>
  <si>
    <t>TXN-004091</t>
  </si>
  <si>
    <t>TXN-004092</t>
  </si>
  <si>
    <t>TXN-004093</t>
  </si>
  <si>
    <t>TXN-004094</t>
  </si>
  <si>
    <t>TXN-004095</t>
  </si>
  <si>
    <t>TXN-004096</t>
  </si>
  <si>
    <t>TXN-004097</t>
  </si>
  <si>
    <t>TXN-004098</t>
  </si>
  <si>
    <t>TXN-004099</t>
  </si>
  <si>
    <t>TXN-004100</t>
  </si>
  <si>
    <t>TXN-004101</t>
  </si>
  <si>
    <t>TXN-004102</t>
  </si>
  <si>
    <t>TXN-004103</t>
  </si>
  <si>
    <t>TXN-004104</t>
  </si>
  <si>
    <t>TXN-004105</t>
  </si>
  <si>
    <t>TXN-004106</t>
  </si>
  <si>
    <t>TXN-004107</t>
  </si>
  <si>
    <t>TXN-004108</t>
  </si>
  <si>
    <t>TXN-004109</t>
  </si>
  <si>
    <t>TXN-004110</t>
  </si>
  <si>
    <t>TXN-004111</t>
  </si>
  <si>
    <t>TXN-004112</t>
  </si>
  <si>
    <t>TXN-004113</t>
  </si>
  <si>
    <t>TXN-004114</t>
  </si>
  <si>
    <t>TXN-004115</t>
  </si>
  <si>
    <t>TXN-004116</t>
  </si>
  <si>
    <t>TXN-004117</t>
  </si>
  <si>
    <t>TXN-004118</t>
  </si>
  <si>
    <t>TXN-004119</t>
  </si>
  <si>
    <t>TXN-004120</t>
  </si>
  <si>
    <t>TXN-004121</t>
  </si>
  <si>
    <t>TXN-004122</t>
  </si>
  <si>
    <t>TXN-004123</t>
  </si>
  <si>
    <t>TXN-004124</t>
  </si>
  <si>
    <t>TXN-004125</t>
  </si>
  <si>
    <t>TXN-004126</t>
  </si>
  <si>
    <t>TXN-004127</t>
  </si>
  <si>
    <t>TXN-004128</t>
  </si>
  <si>
    <t>TXN-004129</t>
  </si>
  <si>
    <t>TXN-004130</t>
  </si>
  <si>
    <t>TXN-004131</t>
  </si>
  <si>
    <t>TXN-004132</t>
  </si>
  <si>
    <t>TXN-004133</t>
  </si>
  <si>
    <t>TXN-004134</t>
  </si>
  <si>
    <t>TXN-004135</t>
  </si>
  <si>
    <t>TXN-004136</t>
  </si>
  <si>
    <t>TXN-004137</t>
  </si>
  <si>
    <t>TXN-004138</t>
  </si>
  <si>
    <t>TXN-004139</t>
  </si>
  <si>
    <t>TXN-004140</t>
  </si>
  <si>
    <t>TXN-004141</t>
  </si>
  <si>
    <t>TXN-004142</t>
  </si>
  <si>
    <t>TXN-004143</t>
  </si>
  <si>
    <t>TXN-004144</t>
  </si>
  <si>
    <t>TXN-004145</t>
  </si>
  <si>
    <t>TXN-004146</t>
  </si>
  <si>
    <t>TXN-004147</t>
  </si>
  <si>
    <t>TXN-004148</t>
  </si>
  <si>
    <t>TXN-004149</t>
  </si>
  <si>
    <t>TXN-004150</t>
  </si>
  <si>
    <t>TXN-004151</t>
  </si>
  <si>
    <t>TXN-004152</t>
  </si>
  <si>
    <t>TXN-004153</t>
  </si>
  <si>
    <t>TXN-004154</t>
  </si>
  <si>
    <t>TXN-004155</t>
  </si>
  <si>
    <t>TXN-004156</t>
  </si>
  <si>
    <t>TXN-004157</t>
  </si>
  <si>
    <t>TXN-004158</t>
  </si>
  <si>
    <t>TXN-004159</t>
  </si>
  <si>
    <t>TXN-004160</t>
  </si>
  <si>
    <t>TXN-004161</t>
  </si>
  <si>
    <t>TXN-004162</t>
  </si>
  <si>
    <t>TXN-004163</t>
  </si>
  <si>
    <t>TXN-004164</t>
  </si>
  <si>
    <t>TXN-004165</t>
  </si>
  <si>
    <t>TXN-004166</t>
  </si>
  <si>
    <t>TXN-004167</t>
  </si>
  <si>
    <t>TXN-004168</t>
  </si>
  <si>
    <t>TXN-004169</t>
  </si>
  <si>
    <t>TXN-004170</t>
  </si>
  <si>
    <t>TXN-004171</t>
  </si>
  <si>
    <t>TXN-004172</t>
  </si>
  <si>
    <t>TXN-004173</t>
  </si>
  <si>
    <t>TXN-004174</t>
  </si>
  <si>
    <t>TXN-004175</t>
  </si>
  <si>
    <t>10:34</t>
  </si>
  <si>
    <t>TXN-004176</t>
  </si>
  <si>
    <t>TXN-004177</t>
  </si>
  <si>
    <t>TXN-004178</t>
  </si>
  <si>
    <t>TXN-004179</t>
  </si>
  <si>
    <t>TXN-004180</t>
  </si>
  <si>
    <t>TXN-004181</t>
  </si>
  <si>
    <t>TXN-004182</t>
  </si>
  <si>
    <t>TXN-004183</t>
  </si>
  <si>
    <t>TXN-004184</t>
  </si>
  <si>
    <t>TXN-004185</t>
  </si>
  <si>
    <t>TXN-004186</t>
  </si>
  <si>
    <t>TXN-004187</t>
  </si>
  <si>
    <t>TXN-004188</t>
  </si>
  <si>
    <t>TXN-004189</t>
  </si>
  <si>
    <t>TXN-004190</t>
  </si>
  <si>
    <t>TXN-004191</t>
  </si>
  <si>
    <t>20:57</t>
  </si>
  <si>
    <t>TXN-004192</t>
  </si>
  <si>
    <t>TXN-004193</t>
  </si>
  <si>
    <t>TXN-004194</t>
  </si>
  <si>
    <t>TXN-004195</t>
  </si>
  <si>
    <t>TXN-004196</t>
  </si>
  <si>
    <t>TXN-004197</t>
  </si>
  <si>
    <t>TXN-004198</t>
  </si>
  <si>
    <t>TXN-004199</t>
  </si>
  <si>
    <t>TXN-004200</t>
  </si>
  <si>
    <t>TXN-004201</t>
  </si>
  <si>
    <t>TXN-004202</t>
  </si>
  <si>
    <t>TXN-004203</t>
  </si>
  <si>
    <t>TXN-004204</t>
  </si>
  <si>
    <t>TXN-004205</t>
  </si>
  <si>
    <t>TXN-004206</t>
  </si>
  <si>
    <t>TXN-004207</t>
  </si>
  <si>
    <t>TXN-004208</t>
  </si>
  <si>
    <t>TXN-004209</t>
  </si>
  <si>
    <t>TXN-004210</t>
  </si>
  <si>
    <t>TXN-004211</t>
  </si>
  <si>
    <t>TXN-004212</t>
  </si>
  <si>
    <t>TXN-004213</t>
  </si>
  <si>
    <t>TXN-004214</t>
  </si>
  <si>
    <t>TXN-004215</t>
  </si>
  <si>
    <t>TXN-004216</t>
  </si>
  <si>
    <t>TXN-004217</t>
  </si>
  <si>
    <t>TXN-004218</t>
  </si>
  <si>
    <t>TXN-004219</t>
  </si>
  <si>
    <t>TXN-004220</t>
  </si>
  <si>
    <t>TXN-004221</t>
  </si>
  <si>
    <t>TXN-004222</t>
  </si>
  <si>
    <t>TXN-004223</t>
  </si>
  <si>
    <t>TXN-004224</t>
  </si>
  <si>
    <t>TXN-004225</t>
  </si>
  <si>
    <t>TXN-004226</t>
  </si>
  <si>
    <t>TXN-004227</t>
  </si>
  <si>
    <t>TXN-004228</t>
  </si>
  <si>
    <t>TXN-004229</t>
  </si>
  <si>
    <t>TXN-004230</t>
  </si>
  <si>
    <t>TXN-004231</t>
  </si>
  <si>
    <t>TXN-004232</t>
  </si>
  <si>
    <t>TXN-004233</t>
  </si>
  <si>
    <t>TXN-004234</t>
  </si>
  <si>
    <t>TXN-004235</t>
  </si>
  <si>
    <t>TXN-004236</t>
  </si>
  <si>
    <t>TXN-004237</t>
  </si>
  <si>
    <t>TXN-004238</t>
  </si>
  <si>
    <t>TXN-004239</t>
  </si>
  <si>
    <t>TXN-004240</t>
  </si>
  <si>
    <t>TXN-004241</t>
  </si>
  <si>
    <t>TXN-004242</t>
  </si>
  <si>
    <t>TXN-004243</t>
  </si>
  <si>
    <t>TXN-004244</t>
  </si>
  <si>
    <t>TXN-004245</t>
  </si>
  <si>
    <t>TXN-004246</t>
  </si>
  <si>
    <t>TXN-004247</t>
  </si>
  <si>
    <t>TXN-004248</t>
  </si>
  <si>
    <t>TXN-004249</t>
  </si>
  <si>
    <t>TXN-004250</t>
  </si>
  <si>
    <t>TXN-004251</t>
  </si>
  <si>
    <t>TXN-004252</t>
  </si>
  <si>
    <t>TXN-004253</t>
  </si>
  <si>
    <t>TXN-004254</t>
  </si>
  <si>
    <t>TXN-004255</t>
  </si>
  <si>
    <t>TXN-004256</t>
  </si>
  <si>
    <t>TXN-004257</t>
  </si>
  <si>
    <t>TXN-004258</t>
  </si>
  <si>
    <t>TXN-004259</t>
  </si>
  <si>
    <t>TXN-004260</t>
  </si>
  <si>
    <t>TXN-004261</t>
  </si>
  <si>
    <t>TXN-004262</t>
  </si>
  <si>
    <t>TXN-004263</t>
  </si>
  <si>
    <t>TXN-004264</t>
  </si>
  <si>
    <t>TXN-004265</t>
  </si>
  <si>
    <t>TXN-004266</t>
  </si>
  <si>
    <t>TXN-004267</t>
  </si>
  <si>
    <t>TXN-004268</t>
  </si>
  <si>
    <t>TXN-004269</t>
  </si>
  <si>
    <t>TXN-004270</t>
  </si>
  <si>
    <t>TXN-004271</t>
  </si>
  <si>
    <t>TXN-004272</t>
  </si>
  <si>
    <t>TXN-004273</t>
  </si>
  <si>
    <t>TXN-004274</t>
  </si>
  <si>
    <t>TXN-004275</t>
  </si>
  <si>
    <t>TXN-004276</t>
  </si>
  <si>
    <t>TXN-004277</t>
  </si>
  <si>
    <t>TXN-004278</t>
  </si>
  <si>
    <t>TXN-004279</t>
  </si>
  <si>
    <t>TXN-004280</t>
  </si>
  <si>
    <t>TXN-004281</t>
  </si>
  <si>
    <t>TXN-004282</t>
  </si>
  <si>
    <t>TXN-004283</t>
  </si>
  <si>
    <t>TXN-004284</t>
  </si>
  <si>
    <t>TXN-004285</t>
  </si>
  <si>
    <t>TXN-004286</t>
  </si>
  <si>
    <t>TXN-004287</t>
  </si>
  <si>
    <t>TXN-004288</t>
  </si>
  <si>
    <t>TXN-004289</t>
  </si>
  <si>
    <t>TXN-004290</t>
  </si>
  <si>
    <t>TXN-004291</t>
  </si>
  <si>
    <t>TXN-004292</t>
  </si>
  <si>
    <t>TXN-004293</t>
  </si>
  <si>
    <t>TXN-004294</t>
  </si>
  <si>
    <t>TXN-004295</t>
  </si>
  <si>
    <t>TXN-004296</t>
  </si>
  <si>
    <t>TXN-004297</t>
  </si>
  <si>
    <t>TXN-004298</t>
  </si>
  <si>
    <t>TXN-004299</t>
  </si>
  <si>
    <t>TXN-004300</t>
  </si>
  <si>
    <t>TXN-004301</t>
  </si>
  <si>
    <t>TXN-004302</t>
  </si>
  <si>
    <t>TXN-004303</t>
  </si>
  <si>
    <t>TXN-004304</t>
  </si>
  <si>
    <t>TXN-004305</t>
  </si>
  <si>
    <t>TXN-004306</t>
  </si>
  <si>
    <t>TXN-004307</t>
  </si>
  <si>
    <t>TXN-004308</t>
  </si>
  <si>
    <t>TXN-004309</t>
  </si>
  <si>
    <t>TXN-004310</t>
  </si>
  <si>
    <t>TXN-004311</t>
  </si>
  <si>
    <t>TXN-004312</t>
  </si>
  <si>
    <t>TXN-004313</t>
  </si>
  <si>
    <t>TXN-004314</t>
  </si>
  <si>
    <t>TXN-004315</t>
  </si>
  <si>
    <t>TXN-004316</t>
  </si>
  <si>
    <t>TXN-004317</t>
  </si>
  <si>
    <t>TXN-004318</t>
  </si>
  <si>
    <t>TXN-004319</t>
  </si>
  <si>
    <t>TXN-004320</t>
  </si>
  <si>
    <t>TXN-004321</t>
  </si>
  <si>
    <t>TXN-004322</t>
  </si>
  <si>
    <t>TXN-004323</t>
  </si>
  <si>
    <t>TXN-004324</t>
  </si>
  <si>
    <t>TXN-004325</t>
  </si>
  <si>
    <t>TXN-004326</t>
  </si>
  <si>
    <t>TXN-004327</t>
  </si>
  <si>
    <t>TXN-004328</t>
  </si>
  <si>
    <t>TXN-004329</t>
  </si>
  <si>
    <t>TXN-004330</t>
  </si>
  <si>
    <t>TXN-004331</t>
  </si>
  <si>
    <t>TXN-004332</t>
  </si>
  <si>
    <t>TXN-004333</t>
  </si>
  <si>
    <t>TXN-004334</t>
  </si>
  <si>
    <t>TXN-004335</t>
  </si>
  <si>
    <t>TXN-004336</t>
  </si>
  <si>
    <t>TXN-004337</t>
  </si>
  <si>
    <t>TXN-004338</t>
  </si>
  <si>
    <t>TXN-004339</t>
  </si>
  <si>
    <t>TXN-004340</t>
  </si>
  <si>
    <t>TXN-004341</t>
  </si>
  <si>
    <t>TXN-004342</t>
  </si>
  <si>
    <t>TXN-004343</t>
  </si>
  <si>
    <t>TXN-004344</t>
  </si>
  <si>
    <t>TXN-004345</t>
  </si>
  <si>
    <t>TXN-004346</t>
  </si>
  <si>
    <t>TXN-004347</t>
  </si>
  <si>
    <t>TXN-004348</t>
  </si>
  <si>
    <t>TXN-004349</t>
  </si>
  <si>
    <t>TXN-004350</t>
  </si>
  <si>
    <t>TXN-004351</t>
  </si>
  <si>
    <t>12:30</t>
  </si>
  <si>
    <t>TXN-004352</t>
  </si>
  <si>
    <t>TXN-004353</t>
  </si>
  <si>
    <t>TXN-004354</t>
  </si>
  <si>
    <t>TXN-004355</t>
  </si>
  <si>
    <t>TXN-004356</t>
  </si>
  <si>
    <t>TXN-004357</t>
  </si>
  <si>
    <t>TXN-004358</t>
  </si>
  <si>
    <t>TXN-004359</t>
  </si>
  <si>
    <t>TXN-004360</t>
  </si>
  <si>
    <t>TXN-004361</t>
  </si>
  <si>
    <t>TXN-004362</t>
  </si>
  <si>
    <t>TXN-004363</t>
  </si>
  <si>
    <t>TXN-004364</t>
  </si>
  <si>
    <t>TXN-004365</t>
  </si>
  <si>
    <t>TXN-004366</t>
  </si>
  <si>
    <t>TXN-004367</t>
  </si>
  <si>
    <t>TXN-004368</t>
  </si>
  <si>
    <t>TXN-004369</t>
  </si>
  <si>
    <t>TXN-004370</t>
  </si>
  <si>
    <t>TXN-004371</t>
  </si>
  <si>
    <t>TXN-004372</t>
  </si>
  <si>
    <t>TXN-004373</t>
  </si>
  <si>
    <t>TXN-004374</t>
  </si>
  <si>
    <t>TXN-004375</t>
  </si>
  <si>
    <t>TXN-004376</t>
  </si>
  <si>
    <t>TXN-004377</t>
  </si>
  <si>
    <t>TXN-004378</t>
  </si>
  <si>
    <t>TXN-004379</t>
  </si>
  <si>
    <t>TXN-004380</t>
  </si>
  <si>
    <t>TXN-004381</t>
  </si>
  <si>
    <t>TXN-004382</t>
  </si>
  <si>
    <t>TXN-004383</t>
  </si>
  <si>
    <t>TXN-004384</t>
  </si>
  <si>
    <t>TXN-004385</t>
  </si>
  <si>
    <t>TXN-004386</t>
  </si>
  <si>
    <t>TXN-004387</t>
  </si>
  <si>
    <t>TXN-004388</t>
  </si>
  <si>
    <t>TXN-004389</t>
  </si>
  <si>
    <t>TXN-004390</t>
  </si>
  <si>
    <t>TXN-004391</t>
  </si>
  <si>
    <t>TXN-004392</t>
  </si>
  <si>
    <t>TXN-004393</t>
  </si>
  <si>
    <t>TXN-004394</t>
  </si>
  <si>
    <t>TXN-004395</t>
  </si>
  <si>
    <t>TXN-004396</t>
  </si>
  <si>
    <t>TXN-004397</t>
  </si>
  <si>
    <t>TXN-004398</t>
  </si>
  <si>
    <t>TXN-004399</t>
  </si>
  <si>
    <t>TXN-004400</t>
  </si>
  <si>
    <t>TXN-004401</t>
  </si>
  <si>
    <t>TXN-004402</t>
  </si>
  <si>
    <t>TXN-004403</t>
  </si>
  <si>
    <t>TXN-004404</t>
  </si>
  <si>
    <t>TXN-004405</t>
  </si>
  <si>
    <t>TXN-004406</t>
  </si>
  <si>
    <t>TXN-004407</t>
  </si>
  <si>
    <t>TXN-004408</t>
  </si>
  <si>
    <t>TXN-004409</t>
  </si>
  <si>
    <t>TXN-004410</t>
  </si>
  <si>
    <t>TXN-004411</t>
  </si>
  <si>
    <t>TXN-004412</t>
  </si>
  <si>
    <t>TXN-004413</t>
  </si>
  <si>
    <t>TXN-004414</t>
  </si>
  <si>
    <t>TXN-004415</t>
  </si>
  <si>
    <t>TXN-004416</t>
  </si>
  <si>
    <t>TXN-004417</t>
  </si>
  <si>
    <t>TXN-004418</t>
  </si>
  <si>
    <t>TXN-004419</t>
  </si>
  <si>
    <t>TXN-004420</t>
  </si>
  <si>
    <t>TXN-004421</t>
  </si>
  <si>
    <t>TXN-004422</t>
  </si>
  <si>
    <t>TXN-004423</t>
  </si>
  <si>
    <t>TXN-004424</t>
  </si>
  <si>
    <t>TXN-004425</t>
  </si>
  <si>
    <t>TXN-004426</t>
  </si>
  <si>
    <t>TXN-004427</t>
  </si>
  <si>
    <t>TXN-004428</t>
  </si>
  <si>
    <t>TXN-004429</t>
  </si>
  <si>
    <t>TXN-004430</t>
  </si>
  <si>
    <t>TXN-004431</t>
  </si>
  <si>
    <t>TXN-004432</t>
  </si>
  <si>
    <t>TXN-004433</t>
  </si>
  <si>
    <t>TXN-004434</t>
  </si>
  <si>
    <t>TXN-004435</t>
  </si>
  <si>
    <t>TXN-004436</t>
  </si>
  <si>
    <t>TXN-004437</t>
  </si>
  <si>
    <t>TXN-004438</t>
  </si>
  <si>
    <t>TXN-004439</t>
  </si>
  <si>
    <t>TXN-004440</t>
  </si>
  <si>
    <t>TXN-004441</t>
  </si>
  <si>
    <t>TXN-004442</t>
  </si>
  <si>
    <t>TXN-004443</t>
  </si>
  <si>
    <t>TXN-004444</t>
  </si>
  <si>
    <t>TXN-004445</t>
  </si>
  <si>
    <t>TXN-004446</t>
  </si>
  <si>
    <t>TXN-004447</t>
  </si>
  <si>
    <t>TXN-004448</t>
  </si>
  <si>
    <t>TXN-004449</t>
  </si>
  <si>
    <t>TXN-004450</t>
  </si>
  <si>
    <t>TXN-004451</t>
  </si>
  <si>
    <t>TXN-004452</t>
  </si>
  <si>
    <t>TXN-004453</t>
  </si>
  <si>
    <t>TXN-004454</t>
  </si>
  <si>
    <t>TXN-004455</t>
  </si>
  <si>
    <t>TXN-004456</t>
  </si>
  <si>
    <t>TXN-004457</t>
  </si>
  <si>
    <t>TXN-004458</t>
  </si>
  <si>
    <t>TXN-004459</t>
  </si>
  <si>
    <t>TXN-004460</t>
  </si>
  <si>
    <t>TXN-004461</t>
  </si>
  <si>
    <t>TXN-004462</t>
  </si>
  <si>
    <t>TXN-004463</t>
  </si>
  <si>
    <t>TXN-004464</t>
  </si>
  <si>
    <t>TXN-004465</t>
  </si>
  <si>
    <t>TXN-004466</t>
  </si>
  <si>
    <t>TXN-004467</t>
  </si>
  <si>
    <t>TXN-004468</t>
  </si>
  <si>
    <t>TXN-004469</t>
  </si>
  <si>
    <t>TXN-004470</t>
  </si>
  <si>
    <t>TXN-004471</t>
  </si>
  <si>
    <t>TXN-004472</t>
  </si>
  <si>
    <t>TXN-004473</t>
  </si>
  <si>
    <t>TXN-004474</t>
  </si>
  <si>
    <t>TXN-004475</t>
  </si>
  <si>
    <t>TXN-004476</t>
  </si>
  <si>
    <t>TXN-004477</t>
  </si>
  <si>
    <t>TXN-004478</t>
  </si>
  <si>
    <t>TXN-004479</t>
  </si>
  <si>
    <t>TXN-004480</t>
  </si>
  <si>
    <t>TXN-004481</t>
  </si>
  <si>
    <t>TXN-004482</t>
  </si>
  <si>
    <t>TXN-004483</t>
  </si>
  <si>
    <t>TXN-004484</t>
  </si>
  <si>
    <t>TXN-004485</t>
  </si>
  <si>
    <t>TXN-004486</t>
  </si>
  <si>
    <t>TXN-004487</t>
  </si>
  <si>
    <t>TXN-004488</t>
  </si>
  <si>
    <t>TXN-004489</t>
  </si>
  <si>
    <t>TXN-004490</t>
  </si>
  <si>
    <t>TXN-004491</t>
  </si>
  <si>
    <t>TXN-004492</t>
  </si>
  <si>
    <t>TXN-004493</t>
  </si>
  <si>
    <t>TXN-004494</t>
  </si>
  <si>
    <t>TXN-004495</t>
  </si>
  <si>
    <t>TXN-004496</t>
  </si>
  <si>
    <t>TXN-004497</t>
  </si>
  <si>
    <t>TXN-004498</t>
  </si>
  <si>
    <t>TXN-004499</t>
  </si>
  <si>
    <t>TXN-004500</t>
  </si>
  <si>
    <t>TXN-004501</t>
  </si>
  <si>
    <t>TXN-004502</t>
  </si>
  <si>
    <t>TXN-004503</t>
  </si>
  <si>
    <t>TXN-004504</t>
  </si>
  <si>
    <t>TXN-004505</t>
  </si>
  <si>
    <t>TXN-004506</t>
  </si>
  <si>
    <t>TXN-004507</t>
  </si>
  <si>
    <t>TXN-004508</t>
  </si>
  <si>
    <t>TXN-004509</t>
  </si>
  <si>
    <t>TXN-004510</t>
  </si>
  <si>
    <t>TXN-004511</t>
  </si>
  <si>
    <t>TXN-004512</t>
  </si>
  <si>
    <t>TXN-004513</t>
  </si>
  <si>
    <t>TXN-004514</t>
  </si>
  <si>
    <t>TXN-004515</t>
  </si>
  <si>
    <t>TXN-004516</t>
  </si>
  <si>
    <t>TXN-004517</t>
  </si>
  <si>
    <t>TXN-004518</t>
  </si>
  <si>
    <t>TXN-004519</t>
  </si>
  <si>
    <t>TXN-004520</t>
  </si>
  <si>
    <t>TXN-004521</t>
  </si>
  <si>
    <t>TXN-004522</t>
  </si>
  <si>
    <t>TXN-004523</t>
  </si>
  <si>
    <t>TXN-004524</t>
  </si>
  <si>
    <t>TXN-004525</t>
  </si>
  <si>
    <t>TXN-004526</t>
  </si>
  <si>
    <t>TXN-004527</t>
  </si>
  <si>
    <t>TXN-004528</t>
  </si>
  <si>
    <t>TXN-004529</t>
  </si>
  <si>
    <t>TXN-004530</t>
  </si>
  <si>
    <t>12:48</t>
  </si>
  <si>
    <t>TXN-004531</t>
  </si>
  <si>
    <t>TXN-004532</t>
  </si>
  <si>
    <t>TXN-004533</t>
  </si>
  <si>
    <t>TXN-004534</t>
  </si>
  <si>
    <t>TXN-004535</t>
  </si>
  <si>
    <t>TXN-004536</t>
  </si>
  <si>
    <t>TXN-004537</t>
  </si>
  <si>
    <t>TXN-004538</t>
  </si>
  <si>
    <t>TXN-004539</t>
  </si>
  <si>
    <t>TXN-004540</t>
  </si>
  <si>
    <t>TXN-004541</t>
  </si>
  <si>
    <t>TXN-004542</t>
  </si>
  <si>
    <t>TXN-004543</t>
  </si>
  <si>
    <t>TXN-004544</t>
  </si>
  <si>
    <t>TXN-004545</t>
  </si>
  <si>
    <t>TXN-004546</t>
  </si>
  <si>
    <t>TXN-004547</t>
  </si>
  <si>
    <t>TXN-004548</t>
  </si>
  <si>
    <t>TXN-004549</t>
  </si>
  <si>
    <t>TXN-004550</t>
  </si>
  <si>
    <t>TXN-004551</t>
  </si>
  <si>
    <t>TXN-004552</t>
  </si>
  <si>
    <t>TXN-004553</t>
  </si>
  <si>
    <t>TXN-004554</t>
  </si>
  <si>
    <t>TXN-004555</t>
  </si>
  <si>
    <t>TXN-004556</t>
  </si>
  <si>
    <t>TXN-004557</t>
  </si>
  <si>
    <t>TXN-004558</t>
  </si>
  <si>
    <t>TXN-004559</t>
  </si>
  <si>
    <t>TXN-004560</t>
  </si>
  <si>
    <t>TXN-004561</t>
  </si>
  <si>
    <t>TXN-004562</t>
  </si>
  <si>
    <t>TXN-004563</t>
  </si>
  <si>
    <t>TXN-004564</t>
  </si>
  <si>
    <t>TXN-004565</t>
  </si>
  <si>
    <t>TXN-004566</t>
  </si>
  <si>
    <t>TXN-004567</t>
  </si>
  <si>
    <t>TXN-004568</t>
  </si>
  <si>
    <t>TXN-004569</t>
  </si>
  <si>
    <t>TXN-004570</t>
  </si>
  <si>
    <t>TXN-004571</t>
  </si>
  <si>
    <t>TXN-004572</t>
  </si>
  <si>
    <t>TXN-004573</t>
  </si>
  <si>
    <t>TXN-004574</t>
  </si>
  <si>
    <t>TXN-004575</t>
  </si>
  <si>
    <t>TXN-004576</t>
  </si>
  <si>
    <t>TXN-004577</t>
  </si>
  <si>
    <t>TXN-004578</t>
  </si>
  <si>
    <t>TXN-004579</t>
  </si>
  <si>
    <t>TXN-004580</t>
  </si>
  <si>
    <t>TXN-004581</t>
  </si>
  <si>
    <t>TXN-004582</t>
  </si>
  <si>
    <t>TXN-004583</t>
  </si>
  <si>
    <t>TXN-004584</t>
  </si>
  <si>
    <t>TXN-004585</t>
  </si>
  <si>
    <t>TXN-004586</t>
  </si>
  <si>
    <t>TXN-004587</t>
  </si>
  <si>
    <t>TXN-004588</t>
  </si>
  <si>
    <t>TXN-004589</t>
  </si>
  <si>
    <t>TXN-004590</t>
  </si>
  <si>
    <t>TXN-004591</t>
  </si>
  <si>
    <t>TXN-004592</t>
  </si>
  <si>
    <t>TXN-004593</t>
  </si>
  <si>
    <t>TXN-004594</t>
  </si>
  <si>
    <t>TXN-004595</t>
  </si>
  <si>
    <t>TXN-004596</t>
  </si>
  <si>
    <t>TXN-004597</t>
  </si>
  <si>
    <t>TXN-004598</t>
  </si>
  <si>
    <t>TXN-004599</t>
  </si>
  <si>
    <t>TXN-004600</t>
  </si>
  <si>
    <t>TXN-004601</t>
  </si>
  <si>
    <t>TXN-004602</t>
  </si>
  <si>
    <t>TXN-004603</t>
  </si>
  <si>
    <t>TXN-004604</t>
  </si>
  <si>
    <t>TXN-004605</t>
  </si>
  <si>
    <t>TXN-004606</t>
  </si>
  <si>
    <t>TXN-004607</t>
  </si>
  <si>
    <t>TXN-004608</t>
  </si>
  <si>
    <t>TXN-004609</t>
  </si>
  <si>
    <t>TXN-004610</t>
  </si>
  <si>
    <t>TXN-004611</t>
  </si>
  <si>
    <t>TXN-004612</t>
  </si>
  <si>
    <t>TXN-004613</t>
  </si>
  <si>
    <t>TXN-004614</t>
  </si>
  <si>
    <t>TXN-004615</t>
  </si>
  <si>
    <t>TXN-004616</t>
  </si>
  <si>
    <t>TXN-004617</t>
  </si>
  <si>
    <t>TXN-004618</t>
  </si>
  <si>
    <t>TXN-004619</t>
  </si>
  <si>
    <t>TXN-004620</t>
  </si>
  <si>
    <t>TXN-004621</t>
  </si>
  <si>
    <t>TXN-004622</t>
  </si>
  <si>
    <t>TXN-004623</t>
  </si>
  <si>
    <t>TXN-004624</t>
  </si>
  <si>
    <t>TXN-004625</t>
  </si>
  <si>
    <t>TXN-004626</t>
  </si>
  <si>
    <t>TXN-004627</t>
  </si>
  <si>
    <t>TXN-004628</t>
  </si>
  <si>
    <t>TXN-004629</t>
  </si>
  <si>
    <t>TXN-004630</t>
  </si>
  <si>
    <t>TXN-004631</t>
  </si>
  <si>
    <t>TXN-004632</t>
  </si>
  <si>
    <t>TXN-004633</t>
  </si>
  <si>
    <t>TXN-004634</t>
  </si>
  <si>
    <t>TXN-004635</t>
  </si>
  <si>
    <t>TXN-004636</t>
  </si>
  <si>
    <t>TXN-004637</t>
  </si>
  <si>
    <t>TXN-004638</t>
  </si>
  <si>
    <t>TXN-004639</t>
  </si>
  <si>
    <t>TXN-004640</t>
  </si>
  <si>
    <t>TXN-004641</t>
  </si>
  <si>
    <t>TXN-004642</t>
  </si>
  <si>
    <t>TXN-004643</t>
  </si>
  <si>
    <t>TXN-004644</t>
  </si>
  <si>
    <t>TXN-004645</t>
  </si>
  <si>
    <t>TXN-004646</t>
  </si>
  <si>
    <t>TXN-004647</t>
  </si>
  <si>
    <t>TXN-004648</t>
  </si>
  <si>
    <t>TXN-004649</t>
  </si>
  <si>
    <t>TXN-004650</t>
  </si>
  <si>
    <t>TXN-004651</t>
  </si>
  <si>
    <t>TXN-004652</t>
  </si>
  <si>
    <t>TXN-004653</t>
  </si>
  <si>
    <t>TXN-004654</t>
  </si>
  <si>
    <t>TXN-004655</t>
  </si>
  <si>
    <t>TXN-004656</t>
  </si>
  <si>
    <t>TXN-004657</t>
  </si>
  <si>
    <t>TXN-004658</t>
  </si>
  <si>
    <t>TXN-004659</t>
  </si>
  <si>
    <t>TXN-004660</t>
  </si>
  <si>
    <t>TXN-004661</t>
  </si>
  <si>
    <t>TXN-004662</t>
  </si>
  <si>
    <t>TXN-004663</t>
  </si>
  <si>
    <t>TXN-004664</t>
  </si>
  <si>
    <t>TXN-004665</t>
  </si>
  <si>
    <t>TXN-004666</t>
  </si>
  <si>
    <t>TXN-004667</t>
  </si>
  <si>
    <t>TXN-004668</t>
  </si>
  <si>
    <t>TXN-004669</t>
  </si>
  <si>
    <t>TXN-004670</t>
  </si>
  <si>
    <t>TXN-004671</t>
  </si>
  <si>
    <t>TXN-004672</t>
  </si>
  <si>
    <t>TXN-004673</t>
  </si>
  <si>
    <t>TXN-004674</t>
  </si>
  <si>
    <t>TXN-004675</t>
  </si>
  <si>
    <t>TXN-004676</t>
  </si>
  <si>
    <t>TXN-004677</t>
  </si>
  <si>
    <t>TXN-004678</t>
  </si>
  <si>
    <t>TXN-004679</t>
  </si>
  <si>
    <t>TXN-004680</t>
  </si>
  <si>
    <t>TXN-004681</t>
  </si>
  <si>
    <t>TXN-004682</t>
  </si>
  <si>
    <t>TXN-004683</t>
  </si>
  <si>
    <t>TXN-004684</t>
  </si>
  <si>
    <t>TXN-004685</t>
  </si>
  <si>
    <t>TXN-004686</t>
  </si>
  <si>
    <t>TXN-004687</t>
  </si>
  <si>
    <t>TXN-004688</t>
  </si>
  <si>
    <t>TXN-004689</t>
  </si>
  <si>
    <t>TXN-004690</t>
  </si>
  <si>
    <t>TXN-004691</t>
  </si>
  <si>
    <t>TXN-004692</t>
  </si>
  <si>
    <t>TXN-004693</t>
  </si>
  <si>
    <t>TXN-004694</t>
  </si>
  <si>
    <t>TXN-004695</t>
  </si>
  <si>
    <t>TXN-004696</t>
  </si>
  <si>
    <t>TXN-004697</t>
  </si>
  <si>
    <t>TXN-004698</t>
  </si>
  <si>
    <t>TXN-004699</t>
  </si>
  <si>
    <t>TXN-004700</t>
  </si>
  <si>
    <t>TXN-004701</t>
  </si>
  <si>
    <t>TXN-004702</t>
  </si>
  <si>
    <t>TXN-004703</t>
  </si>
  <si>
    <t>TXN-004704</t>
  </si>
  <si>
    <t>TXN-004705</t>
  </si>
  <si>
    <t>TXN-004706</t>
  </si>
  <si>
    <t>TXN-004707</t>
  </si>
  <si>
    <t>TXN-004708</t>
  </si>
  <si>
    <t>TXN-004709</t>
  </si>
  <si>
    <t>TXN-004710</t>
  </si>
  <si>
    <t>TXN-004711</t>
  </si>
  <si>
    <t>TXN-004712</t>
  </si>
  <si>
    <t>TXN-004713</t>
  </si>
  <si>
    <t>TXN-004714</t>
  </si>
  <si>
    <t>TXN-004715</t>
  </si>
  <si>
    <t>TXN-004716</t>
  </si>
  <si>
    <t>TXN-004717</t>
  </si>
  <si>
    <t>TXN-004718</t>
  </si>
  <si>
    <t>TXN-004719</t>
  </si>
  <si>
    <t>TXN-004720</t>
  </si>
  <si>
    <t>TXN-004721</t>
  </si>
  <si>
    <t>TXN-004722</t>
  </si>
  <si>
    <t>TXN-004723</t>
  </si>
  <si>
    <t>TXN-004724</t>
  </si>
  <si>
    <t>TXN-004725</t>
  </si>
  <si>
    <t>TXN-004726</t>
  </si>
  <si>
    <t>TXN-004727</t>
  </si>
  <si>
    <t>TXN-004728</t>
  </si>
  <si>
    <t>TXN-004729</t>
  </si>
  <si>
    <t>TXN-004730</t>
  </si>
  <si>
    <t>TXN-004731</t>
  </si>
  <si>
    <t>TXN-004732</t>
  </si>
  <si>
    <t>TXN-004733</t>
  </si>
  <si>
    <t>TXN-004734</t>
  </si>
  <si>
    <t>TXN-004735</t>
  </si>
  <si>
    <t>TXN-004736</t>
  </si>
  <si>
    <t>TXN-004737</t>
  </si>
  <si>
    <t>TXN-004738</t>
  </si>
  <si>
    <t>TXN-004739</t>
  </si>
  <si>
    <t>TXN-004740</t>
  </si>
  <si>
    <t>TXN-004741</t>
  </si>
  <si>
    <t>TXN-004742</t>
  </si>
  <si>
    <t>TXN-004743</t>
  </si>
  <si>
    <t>TXN-004744</t>
  </si>
  <si>
    <t>TXN-004745</t>
  </si>
  <si>
    <t>TXN-004746</t>
  </si>
  <si>
    <t>TXN-004747</t>
  </si>
  <si>
    <t>TXN-004748</t>
  </si>
  <si>
    <t>TXN-004749</t>
  </si>
  <si>
    <t>TXN-004750</t>
  </si>
  <si>
    <t>TXN-004751</t>
  </si>
  <si>
    <t>TXN-004752</t>
  </si>
  <si>
    <t>TXN-004753</t>
  </si>
  <si>
    <t>TXN-004754</t>
  </si>
  <si>
    <t>TXN-004755</t>
  </si>
  <si>
    <t>TXN-004756</t>
  </si>
  <si>
    <t>TXN-004757</t>
  </si>
  <si>
    <t>TXN-004758</t>
  </si>
  <si>
    <t>TXN-004759</t>
  </si>
  <si>
    <t>TXN-004760</t>
  </si>
  <si>
    <t>TXN-004761</t>
  </si>
  <si>
    <t>TXN-004762</t>
  </si>
  <si>
    <t>TXN-004763</t>
  </si>
  <si>
    <t>TXN-004764</t>
  </si>
  <si>
    <t>TXN-004765</t>
  </si>
  <si>
    <t>TXN-004766</t>
  </si>
  <si>
    <t>TXN-004767</t>
  </si>
  <si>
    <t>TXN-004768</t>
  </si>
  <si>
    <t>TXN-004769</t>
  </si>
  <si>
    <t>TXN-004770</t>
  </si>
  <si>
    <t>TXN-004771</t>
  </si>
  <si>
    <t>TXN-004772</t>
  </si>
  <si>
    <t>TXN-004773</t>
  </si>
  <si>
    <t>TXN-004774</t>
  </si>
  <si>
    <t>TXN-004775</t>
  </si>
  <si>
    <t>TXN-004776</t>
  </si>
  <si>
    <t>TXN-004777</t>
  </si>
  <si>
    <t>TXN-004778</t>
  </si>
  <si>
    <t>TXN-004779</t>
  </si>
  <si>
    <t>TXN-004780</t>
  </si>
  <si>
    <t>TXN-004781</t>
  </si>
  <si>
    <t>TXN-004782</t>
  </si>
  <si>
    <t>TXN-004783</t>
  </si>
  <si>
    <t>TXN-004784</t>
  </si>
  <si>
    <t>TXN-004785</t>
  </si>
  <si>
    <t>TXN-004786</t>
  </si>
  <si>
    <t>TXN-004787</t>
  </si>
  <si>
    <t>TXN-004788</t>
  </si>
  <si>
    <t>TXN-004789</t>
  </si>
  <si>
    <t>TXN-004790</t>
  </si>
  <si>
    <t>TXN-004791</t>
  </si>
  <si>
    <t>TXN-004792</t>
  </si>
  <si>
    <t>TXN-004793</t>
  </si>
  <si>
    <t>TXN-004794</t>
  </si>
  <si>
    <t>TXN-004795</t>
  </si>
  <si>
    <t>TXN-004796</t>
  </si>
  <si>
    <t>TXN-004797</t>
  </si>
  <si>
    <t>TXN-004798</t>
  </si>
  <si>
    <t>TXN-004799</t>
  </si>
  <si>
    <t>TXN-004800</t>
  </si>
  <si>
    <t>TXN-004801</t>
  </si>
  <si>
    <t>TXN-004802</t>
  </si>
  <si>
    <t>TXN-004803</t>
  </si>
  <si>
    <t>TXN-004804</t>
  </si>
  <si>
    <t>TXN-004805</t>
  </si>
  <si>
    <t>TXN-004806</t>
  </si>
  <si>
    <t>TXN-004807</t>
  </si>
  <si>
    <t>TXN-004808</t>
  </si>
  <si>
    <t>TXN-004809</t>
  </si>
  <si>
    <t>TXN-004810</t>
  </si>
  <si>
    <t>TXN-004811</t>
  </si>
  <si>
    <t>TXN-004812</t>
  </si>
  <si>
    <t>21:55</t>
  </si>
  <si>
    <t>TXN-004813</t>
  </si>
  <si>
    <t>TXN-004814</t>
  </si>
  <si>
    <t>TXN-004815</t>
  </si>
  <si>
    <t>TXN-004816</t>
  </si>
  <si>
    <t>TXN-004817</t>
  </si>
  <si>
    <t>TXN-004818</t>
  </si>
  <si>
    <t>TXN-004819</t>
  </si>
  <si>
    <t>TXN-004820</t>
  </si>
  <si>
    <t>TXN-004821</t>
  </si>
  <si>
    <t>TXN-004822</t>
  </si>
  <si>
    <t>TXN-004823</t>
  </si>
  <si>
    <t>TXN-004824</t>
  </si>
  <si>
    <t>TXN-004825</t>
  </si>
  <si>
    <t>TXN-004826</t>
  </si>
  <si>
    <t>TXN-004827</t>
  </si>
  <si>
    <t>TXN-004828</t>
  </si>
  <si>
    <t>TXN-004829</t>
  </si>
  <si>
    <t>TXN-004830</t>
  </si>
  <si>
    <t>TXN-004831</t>
  </si>
  <si>
    <t>TXN-004832</t>
  </si>
  <si>
    <t>TXN-004833</t>
  </si>
  <si>
    <t>TXN-004834</t>
  </si>
  <si>
    <t>TXN-004835</t>
  </si>
  <si>
    <t>TXN-004836</t>
  </si>
  <si>
    <t>TXN-004837</t>
  </si>
  <si>
    <t>TXN-004838</t>
  </si>
  <si>
    <t>TXN-004839</t>
  </si>
  <si>
    <t>TXN-004840</t>
  </si>
  <si>
    <t>TXN-004841</t>
  </si>
  <si>
    <t>TXN-004842</t>
  </si>
  <si>
    <t>TXN-004843</t>
  </si>
  <si>
    <t>TXN-004844</t>
  </si>
  <si>
    <t>TXN-004845</t>
  </si>
  <si>
    <t>TXN-004846</t>
  </si>
  <si>
    <t>TXN-004847</t>
  </si>
  <si>
    <t>TXN-004848</t>
  </si>
  <si>
    <t>TXN-004849</t>
  </si>
  <si>
    <t>TXN-004850</t>
  </si>
  <si>
    <t>TXN-004851</t>
  </si>
  <si>
    <t>TXN-004852</t>
  </si>
  <si>
    <t>TXN-004853</t>
  </si>
  <si>
    <t>TXN-004854</t>
  </si>
  <si>
    <t>TXN-004855</t>
  </si>
  <si>
    <t>TXN-004856</t>
  </si>
  <si>
    <t>TXN-004857</t>
  </si>
  <si>
    <t>TXN-004858</t>
  </si>
  <si>
    <t>TXN-004859</t>
  </si>
  <si>
    <t>TXN-004860</t>
  </si>
  <si>
    <t>TXN-004861</t>
  </si>
  <si>
    <t>TXN-004862</t>
  </si>
  <si>
    <t>TXN-004863</t>
  </si>
  <si>
    <t>TXN-004864</t>
  </si>
  <si>
    <t>TXN-004865</t>
  </si>
  <si>
    <t>TXN-004866</t>
  </si>
  <si>
    <t>TXN-004867</t>
  </si>
  <si>
    <t>TXN-004868</t>
  </si>
  <si>
    <t>TXN-004869</t>
  </si>
  <si>
    <t>TXN-004870</t>
  </si>
  <si>
    <t>TXN-004871</t>
  </si>
  <si>
    <t>TXN-004872</t>
  </si>
  <si>
    <t>TXN-004873</t>
  </si>
  <si>
    <t>TXN-004874</t>
  </si>
  <si>
    <t>TXN-004875</t>
  </si>
  <si>
    <t>TXN-004876</t>
  </si>
  <si>
    <t>TXN-004877</t>
  </si>
  <si>
    <t>TXN-004878</t>
  </si>
  <si>
    <t>TXN-004879</t>
  </si>
  <si>
    <t>TXN-004880</t>
  </si>
  <si>
    <t>TXN-004881</t>
  </si>
  <si>
    <t>TXN-004882</t>
  </si>
  <si>
    <t>TXN-004883</t>
  </si>
  <si>
    <t>TXN-004884</t>
  </si>
  <si>
    <t>TXN-004885</t>
  </si>
  <si>
    <t>TXN-004886</t>
  </si>
  <si>
    <t>TXN-004887</t>
  </si>
  <si>
    <t>TXN-004888</t>
  </si>
  <si>
    <t>TXN-004889</t>
  </si>
  <si>
    <t>TXN-004890</t>
  </si>
  <si>
    <t>TXN-004891</t>
  </si>
  <si>
    <t>TXN-004892</t>
  </si>
  <si>
    <t>TXN-004893</t>
  </si>
  <si>
    <t>TXN-004894</t>
  </si>
  <si>
    <t>TXN-004895</t>
  </si>
  <si>
    <t>TXN-004896</t>
  </si>
  <si>
    <t>TXN-004897</t>
  </si>
  <si>
    <t>TXN-004898</t>
  </si>
  <si>
    <t>TXN-004899</t>
  </si>
  <si>
    <t>TXN-004900</t>
  </si>
  <si>
    <t>TXN-004901</t>
  </si>
  <si>
    <t>TXN-004902</t>
  </si>
  <si>
    <t>TXN-004903</t>
  </si>
  <si>
    <t>TXN-004904</t>
  </si>
  <si>
    <t>TXN-004905</t>
  </si>
  <si>
    <t>TXN-004906</t>
  </si>
  <si>
    <t>TXN-004907</t>
  </si>
  <si>
    <t>TXN-004908</t>
  </si>
  <si>
    <t>TXN-004909</t>
  </si>
  <si>
    <t>TXN-004910</t>
  </si>
  <si>
    <t>TXN-004911</t>
  </si>
  <si>
    <t>TXN-004912</t>
  </si>
  <si>
    <t>TXN-004913</t>
  </si>
  <si>
    <t>TXN-004914</t>
  </si>
  <si>
    <t>TXN-004915</t>
  </si>
  <si>
    <t>TXN-004916</t>
  </si>
  <si>
    <t>TXN-004917</t>
  </si>
  <si>
    <t>TXN-004918</t>
  </si>
  <si>
    <t>TXN-004919</t>
  </si>
  <si>
    <t>TXN-004920</t>
  </si>
  <si>
    <t>TXN-004921</t>
  </si>
  <si>
    <t>TXN-004922</t>
  </si>
  <si>
    <t>TXN-004923</t>
  </si>
  <si>
    <t>TXN-004924</t>
  </si>
  <si>
    <t>TXN-004925</t>
  </si>
  <si>
    <t>TXN-004926</t>
  </si>
  <si>
    <t>TXN-004927</t>
  </si>
  <si>
    <t>TXN-004928</t>
  </si>
  <si>
    <t>TXN-004929</t>
  </si>
  <si>
    <t>TXN-004930</t>
  </si>
  <si>
    <t>TXN-004931</t>
  </si>
  <si>
    <t>TXN-004932</t>
  </si>
  <si>
    <t>TXN-004933</t>
  </si>
  <si>
    <t>TXN-004934</t>
  </si>
  <si>
    <t>TXN-004935</t>
  </si>
  <si>
    <t>TXN-004936</t>
  </si>
  <si>
    <t>TXN-004937</t>
  </si>
  <si>
    <t>TXN-004938</t>
  </si>
  <si>
    <t>TXN-004939</t>
  </si>
  <si>
    <t>TXN-004940</t>
  </si>
  <si>
    <t>TXN-004941</t>
  </si>
  <si>
    <t>TXN-004942</t>
  </si>
  <si>
    <t>TXN-004943</t>
  </si>
  <si>
    <t>TXN-004944</t>
  </si>
  <si>
    <t>TXN-004945</t>
  </si>
  <si>
    <t>TXN-004946</t>
  </si>
  <si>
    <t>TXN-004947</t>
  </si>
  <si>
    <t>TXN-004948</t>
  </si>
  <si>
    <t>TXN-004949</t>
  </si>
  <si>
    <t>TXN-004950</t>
  </si>
  <si>
    <t>TXN-004951</t>
  </si>
  <si>
    <t>TXN-004952</t>
  </si>
  <si>
    <t>TXN-004953</t>
  </si>
  <si>
    <t>TXN-004954</t>
  </si>
  <si>
    <t>TXN-004955</t>
  </si>
  <si>
    <t>TXN-004956</t>
  </si>
  <si>
    <t>TXN-004957</t>
  </si>
  <si>
    <t>TXN-004958</t>
  </si>
  <si>
    <t>TXN-004959</t>
  </si>
  <si>
    <t>TXN-004960</t>
  </si>
  <si>
    <t>TXN-004961</t>
  </si>
  <si>
    <t>TXN-004962</t>
  </si>
  <si>
    <t>TXN-004963</t>
  </si>
  <si>
    <t>TXN-004964</t>
  </si>
  <si>
    <t>TXN-004965</t>
  </si>
  <si>
    <t>TXN-004966</t>
  </si>
  <si>
    <t>TXN-004967</t>
  </si>
  <si>
    <t>TXN-004968</t>
  </si>
  <si>
    <t>TXN-004969</t>
  </si>
  <si>
    <t>TXN-004970</t>
  </si>
  <si>
    <t>TXN-004971</t>
  </si>
  <si>
    <t>TXN-004972</t>
  </si>
  <si>
    <t>TXN-004973</t>
  </si>
  <si>
    <t>TXN-004974</t>
  </si>
  <si>
    <t>TXN-004975</t>
  </si>
  <si>
    <t>TXN-004976</t>
  </si>
  <si>
    <t>TXN-004977</t>
  </si>
  <si>
    <t>TXN-004978</t>
  </si>
  <si>
    <t>TXN-004979</t>
  </si>
  <si>
    <t>TXN-004980</t>
  </si>
  <si>
    <t>TXN-004981</t>
  </si>
  <si>
    <t>TXN-004982</t>
  </si>
  <si>
    <t>TXN-004983</t>
  </si>
  <si>
    <t>13:41</t>
  </si>
  <si>
    <t>TXN-004984</t>
  </si>
  <si>
    <t>TXN-004985</t>
  </si>
  <si>
    <t>TXN-004986</t>
  </si>
  <si>
    <t>TXN-004987</t>
  </si>
  <si>
    <t>TXN-004988</t>
  </si>
  <si>
    <t>TXN-004989</t>
  </si>
  <si>
    <t>TXN-004990</t>
  </si>
  <si>
    <t>TXN-004991</t>
  </si>
  <si>
    <t>TXN-004992</t>
  </si>
  <si>
    <t>TXN-004993</t>
  </si>
  <si>
    <t>TXN-004994</t>
  </si>
  <si>
    <t>TXN-004995</t>
  </si>
  <si>
    <t>TXN-004996</t>
  </si>
  <si>
    <t>TXN-004997</t>
  </si>
  <si>
    <t>TXN-004998</t>
  </si>
  <si>
    <t>TXN-004999</t>
  </si>
  <si>
    <t>TXN-005000</t>
  </si>
  <si>
    <t>TXN-005001</t>
  </si>
  <si>
    <t>TXN-005002</t>
  </si>
  <si>
    <t>TXN-005003</t>
  </si>
  <si>
    <t>TXN-005004</t>
  </si>
  <si>
    <t>TXN-005005</t>
  </si>
  <si>
    <t>TXN-005006</t>
  </si>
  <si>
    <t>TXN-005007</t>
  </si>
  <si>
    <t>TXN-005008</t>
  </si>
  <si>
    <t>TXN-005009</t>
  </si>
  <si>
    <t>TXN-005010</t>
  </si>
  <si>
    <t>TXN-005011</t>
  </si>
  <si>
    <t>TXN-005012</t>
  </si>
  <si>
    <t>TXN-005013</t>
  </si>
  <si>
    <t>TXN-005014</t>
  </si>
  <si>
    <t>TXN-005015</t>
  </si>
  <si>
    <t>TXN-005016</t>
  </si>
  <si>
    <t>TXN-005017</t>
  </si>
  <si>
    <t>TXN-005018</t>
  </si>
  <si>
    <t>TXN-005019</t>
  </si>
  <si>
    <t>TXN-005020</t>
  </si>
  <si>
    <t>TXN-005021</t>
  </si>
  <si>
    <t>TXN-005022</t>
  </si>
  <si>
    <t>TXN-005023</t>
  </si>
  <si>
    <t>TXN-005024</t>
  </si>
  <si>
    <t>TXN-005025</t>
  </si>
  <si>
    <t>TXN-005026</t>
  </si>
  <si>
    <t>TXN-005027</t>
  </si>
  <si>
    <t>TXN-005028</t>
  </si>
  <si>
    <t>TXN-005029</t>
  </si>
  <si>
    <t>TXN-005030</t>
  </si>
  <si>
    <t>TXN-005031</t>
  </si>
  <si>
    <t>TXN-005032</t>
  </si>
  <si>
    <t>TXN-005033</t>
  </si>
  <si>
    <t>TXN-005034</t>
  </si>
  <si>
    <t>TXN-005035</t>
  </si>
  <si>
    <t>TXN-005036</t>
  </si>
  <si>
    <t>TXN-005037</t>
  </si>
  <si>
    <t>TXN-005038</t>
  </si>
  <si>
    <t>TXN-005039</t>
  </si>
  <si>
    <t>TXN-005040</t>
  </si>
  <si>
    <t>TXN-005041</t>
  </si>
  <si>
    <t>TXN-005042</t>
  </si>
  <si>
    <t>TXN-005043</t>
  </si>
  <si>
    <t>TXN-005044</t>
  </si>
  <si>
    <t>TXN-005045</t>
  </si>
  <si>
    <t>TXN-005046</t>
  </si>
  <si>
    <t>TXN-005047</t>
  </si>
  <si>
    <t>TXN-005048</t>
  </si>
  <si>
    <t>TXN-005049</t>
  </si>
  <si>
    <t>TXN-005050</t>
  </si>
  <si>
    <t>TXN-005051</t>
  </si>
  <si>
    <t>TXN-005052</t>
  </si>
  <si>
    <t>TXN-005053</t>
  </si>
  <si>
    <t>TXN-005054</t>
  </si>
  <si>
    <t>TXN-005055</t>
  </si>
  <si>
    <t>TXN-005056</t>
  </si>
  <si>
    <t>TXN-005057</t>
  </si>
  <si>
    <t>TXN-005058</t>
  </si>
  <si>
    <t>TXN-005059</t>
  </si>
  <si>
    <t>TXN-005060</t>
  </si>
  <si>
    <t>TXN-005061</t>
  </si>
  <si>
    <t>TXN-005062</t>
  </si>
  <si>
    <t>TXN-005063</t>
  </si>
  <si>
    <t>TXN-005064</t>
  </si>
  <si>
    <t>TXN-005065</t>
  </si>
  <si>
    <t>TXN-005066</t>
  </si>
  <si>
    <t>TXN-005067</t>
  </si>
  <si>
    <t>TXN-005068</t>
  </si>
  <si>
    <t>TXN-005069</t>
  </si>
  <si>
    <t>TXN-005070</t>
  </si>
  <si>
    <t>TXN-005071</t>
  </si>
  <si>
    <t>TXN-005072</t>
  </si>
  <si>
    <t>TXN-005073</t>
  </si>
  <si>
    <t>TXN-005074</t>
  </si>
  <si>
    <t>TXN-005075</t>
  </si>
  <si>
    <t>TXN-005076</t>
  </si>
  <si>
    <t>TXN-005077</t>
  </si>
  <si>
    <t>TXN-005078</t>
  </si>
  <si>
    <t>TXN-005079</t>
  </si>
  <si>
    <t>TXN-005080</t>
  </si>
  <si>
    <t>TXN-005081</t>
  </si>
  <si>
    <t>TXN-005082</t>
  </si>
  <si>
    <t>TXN-005083</t>
  </si>
  <si>
    <t>TXN-005084</t>
  </si>
  <si>
    <t>TXN-005085</t>
  </si>
  <si>
    <t>TXN-005086</t>
  </si>
  <si>
    <t>TXN-005087</t>
  </si>
  <si>
    <t>TXN-005088</t>
  </si>
  <si>
    <t>TXN-005089</t>
  </si>
  <si>
    <t>TXN-005090</t>
  </si>
  <si>
    <t>TXN-005091</t>
  </si>
  <si>
    <t>TXN-005092</t>
  </si>
  <si>
    <t>TXN-005093</t>
  </si>
  <si>
    <t>TXN-005094</t>
  </si>
  <si>
    <t>TXN-005095</t>
  </si>
  <si>
    <t>TXN-005096</t>
  </si>
  <si>
    <t>TXN-005097</t>
  </si>
  <si>
    <t>TXN-005098</t>
  </si>
  <si>
    <t>TXN-005099</t>
  </si>
  <si>
    <t>TXN-005100</t>
  </si>
  <si>
    <t>TXN-005101</t>
  </si>
  <si>
    <t>TXN-005102</t>
  </si>
  <si>
    <t>TXN-005103</t>
  </si>
  <si>
    <t>TXN-005104</t>
  </si>
  <si>
    <t>TXN-005105</t>
  </si>
  <si>
    <t>TXN-005106</t>
  </si>
  <si>
    <t>TXN-005107</t>
  </si>
  <si>
    <t>TXN-005108</t>
  </si>
  <si>
    <t>TXN-005109</t>
  </si>
  <si>
    <t>TXN-005110</t>
  </si>
  <si>
    <t>TXN-005111</t>
  </si>
  <si>
    <t>TXN-005112</t>
  </si>
  <si>
    <t>TXN-005113</t>
  </si>
  <si>
    <t>TXN-005114</t>
  </si>
  <si>
    <t>TXN-005115</t>
  </si>
  <si>
    <t>TXN-005116</t>
  </si>
  <si>
    <t>TXN-005117</t>
  </si>
  <si>
    <t>TXN-005118</t>
  </si>
  <si>
    <t>TXN-005119</t>
  </si>
  <si>
    <t>TXN-005120</t>
  </si>
  <si>
    <t>TXN-005121</t>
  </si>
  <si>
    <t>TXN-005122</t>
  </si>
  <si>
    <t>TXN-005123</t>
  </si>
  <si>
    <t>TXN-005124</t>
  </si>
  <si>
    <t>TXN-005125</t>
  </si>
  <si>
    <t>TXN-005126</t>
  </si>
  <si>
    <t>TXN-005127</t>
  </si>
  <si>
    <t>TXN-005128</t>
  </si>
  <si>
    <t>TXN-005129</t>
  </si>
  <si>
    <t>TXN-005130</t>
  </si>
  <si>
    <t>TXN-005131</t>
  </si>
  <si>
    <t>TXN-005132</t>
  </si>
  <si>
    <t>TXN-005133</t>
  </si>
  <si>
    <t>TXN-005134</t>
  </si>
  <si>
    <t>TXN-005135</t>
  </si>
  <si>
    <t>TXN-005136</t>
  </si>
  <si>
    <t>TXN-005137</t>
  </si>
  <si>
    <t>TXN-005138</t>
  </si>
  <si>
    <t>TXN-005139</t>
  </si>
  <si>
    <t>TXN-005140</t>
  </si>
  <si>
    <t>TXN-005141</t>
  </si>
  <si>
    <t>TXN-005142</t>
  </si>
  <si>
    <t>TXN-005143</t>
  </si>
  <si>
    <t>TXN-005144</t>
  </si>
  <si>
    <t>TXN-005145</t>
  </si>
  <si>
    <t>TXN-005146</t>
  </si>
  <si>
    <t>TXN-005147</t>
  </si>
  <si>
    <t>TXN-005148</t>
  </si>
  <si>
    <t>TXN-005149</t>
  </si>
  <si>
    <t>TXN-005150</t>
  </si>
  <si>
    <t>TXN-005151</t>
  </si>
  <si>
    <t>TXN-005152</t>
  </si>
  <si>
    <t>TXN-005153</t>
  </si>
  <si>
    <t>TXN-005154</t>
  </si>
  <si>
    <t>TXN-005155</t>
  </si>
  <si>
    <t>TXN-005156</t>
  </si>
  <si>
    <t>TXN-005157</t>
  </si>
  <si>
    <t>TXN-005158</t>
  </si>
  <si>
    <t>TXN-005159</t>
  </si>
  <si>
    <t>TXN-005160</t>
  </si>
  <si>
    <t>TXN-005161</t>
  </si>
  <si>
    <t>TXN-005162</t>
  </si>
  <si>
    <t>TXN-005163</t>
  </si>
  <si>
    <t>TXN-005164</t>
  </si>
  <si>
    <t>TXN-005165</t>
  </si>
  <si>
    <t>TXN-005166</t>
  </si>
  <si>
    <t>TXN-005167</t>
  </si>
  <si>
    <t>TXN-005168</t>
  </si>
  <si>
    <t>TXN-005169</t>
  </si>
  <si>
    <t>TXN-005170</t>
  </si>
  <si>
    <t>TXN-005171</t>
  </si>
  <si>
    <t>TXN-005172</t>
  </si>
  <si>
    <t>TXN-005173</t>
  </si>
  <si>
    <t>TXN-005174</t>
  </si>
  <si>
    <t>TXN-005175</t>
  </si>
  <si>
    <t>TXN-005176</t>
  </si>
  <si>
    <t>TXN-005177</t>
  </si>
  <si>
    <t>TXN-005178</t>
  </si>
  <si>
    <t>TXN-005179</t>
  </si>
  <si>
    <t>TXN-005180</t>
  </si>
  <si>
    <t>TXN-005181</t>
  </si>
  <si>
    <t>TXN-005182</t>
  </si>
  <si>
    <t>TXN-005183</t>
  </si>
  <si>
    <t>TXN-005184</t>
  </si>
  <si>
    <t>TXN-005185</t>
  </si>
  <si>
    <t>TXN-005186</t>
  </si>
  <si>
    <t>TXN-005187</t>
  </si>
  <si>
    <t>TXN-005188</t>
  </si>
  <si>
    <t>TXN-005189</t>
  </si>
  <si>
    <t>TXN-005190</t>
  </si>
  <si>
    <t>TXN-005191</t>
  </si>
  <si>
    <t>TXN-005192</t>
  </si>
  <si>
    <t>TXN-005193</t>
  </si>
  <si>
    <t>TXN-005194</t>
  </si>
  <si>
    <t>TXN-005195</t>
  </si>
  <si>
    <t>TXN-005196</t>
  </si>
  <si>
    <t>TXN-005197</t>
  </si>
  <si>
    <t>TXN-005198</t>
  </si>
  <si>
    <t>TXN-005199</t>
  </si>
  <si>
    <t>TXN-005200</t>
  </si>
  <si>
    <t>TXN-005201</t>
  </si>
  <si>
    <t>TXN-005202</t>
  </si>
  <si>
    <t>TXN-005203</t>
  </si>
  <si>
    <t>TXN-005204</t>
  </si>
  <si>
    <t>TXN-005205</t>
  </si>
  <si>
    <t>TXN-005206</t>
  </si>
  <si>
    <t>TXN-005207</t>
  </si>
  <si>
    <t>TXN-005208</t>
  </si>
  <si>
    <t>TXN-005209</t>
  </si>
  <si>
    <t>TXN-005210</t>
  </si>
  <si>
    <t>TXN-005211</t>
  </si>
  <si>
    <t>TXN-005212</t>
  </si>
  <si>
    <t>TXN-005213</t>
  </si>
  <si>
    <t>TXN-005214</t>
  </si>
  <si>
    <t>TXN-005215</t>
  </si>
  <si>
    <t>TXN-005216</t>
  </si>
  <si>
    <t>TXN-005217</t>
  </si>
  <si>
    <t>TXN-005218</t>
  </si>
  <si>
    <t>TXN-005219</t>
  </si>
  <si>
    <t>TXN-005220</t>
  </si>
  <si>
    <t>TXN-005221</t>
  </si>
  <si>
    <t>TXN-005222</t>
  </si>
  <si>
    <t>TXN-005223</t>
  </si>
  <si>
    <t>TXN-005224</t>
  </si>
  <si>
    <t>TXN-005225</t>
  </si>
  <si>
    <t>TXN-005226</t>
  </si>
  <si>
    <t>TXN-005227</t>
  </si>
  <si>
    <t>TXN-005228</t>
  </si>
  <si>
    <t>TXN-005229</t>
  </si>
  <si>
    <t>TXN-005230</t>
  </si>
  <si>
    <t>TXN-005231</t>
  </si>
  <si>
    <t>TXN-005232</t>
  </si>
  <si>
    <t>TXN-005233</t>
  </si>
  <si>
    <t>TXN-005234</t>
  </si>
  <si>
    <t>TXN-005235</t>
  </si>
  <si>
    <t>TXN-005236</t>
  </si>
  <si>
    <t>TXN-005237</t>
  </si>
  <si>
    <t>TXN-005238</t>
  </si>
  <si>
    <t>TXN-005239</t>
  </si>
  <si>
    <t>TXN-005240</t>
  </si>
  <si>
    <t>TXN-005241</t>
  </si>
  <si>
    <t>TXN-005242</t>
  </si>
  <si>
    <t>TXN-005243</t>
  </si>
  <si>
    <t>TXN-005244</t>
  </si>
  <si>
    <t>TXN-005245</t>
  </si>
  <si>
    <t>TXN-005246</t>
  </si>
  <si>
    <t>TXN-005247</t>
  </si>
  <si>
    <t>TXN-005248</t>
  </si>
  <si>
    <t>TXN-005249</t>
  </si>
  <si>
    <t>TXN-005250</t>
  </si>
  <si>
    <t>TXN-005251</t>
  </si>
  <si>
    <t>TXN-005252</t>
  </si>
  <si>
    <t>TXN-005253</t>
  </si>
  <si>
    <t>TXN-005254</t>
  </si>
  <si>
    <t>TXN-005255</t>
  </si>
  <si>
    <t>TXN-005256</t>
  </si>
  <si>
    <t>TXN-005257</t>
  </si>
  <si>
    <t>TXN-005258</t>
  </si>
  <si>
    <t>TXN-005259</t>
  </si>
  <si>
    <t>TXN-005260</t>
  </si>
  <si>
    <t>TXN-005261</t>
  </si>
  <si>
    <t>TXN-005262</t>
  </si>
  <si>
    <t>TXN-005263</t>
  </si>
  <si>
    <t>TXN-005264</t>
  </si>
  <si>
    <t>TXN-005265</t>
  </si>
  <si>
    <t>TXN-005266</t>
  </si>
  <si>
    <t>TXN-005267</t>
  </si>
  <si>
    <t>TXN-005268</t>
  </si>
  <si>
    <t>TXN-005269</t>
  </si>
  <si>
    <t>TXN-005270</t>
  </si>
  <si>
    <t>TXN-005271</t>
  </si>
  <si>
    <t>TXN-005272</t>
  </si>
  <si>
    <t>TXN-005273</t>
  </si>
  <si>
    <t>TXN-005274</t>
  </si>
  <si>
    <t>TXN-005275</t>
  </si>
  <si>
    <t>TXN-005276</t>
  </si>
  <si>
    <t>TXN-005277</t>
  </si>
  <si>
    <t>TXN-005278</t>
  </si>
  <si>
    <t>TXN-005279</t>
  </si>
  <si>
    <t>TXN-005280</t>
  </si>
  <si>
    <t>TXN-005281</t>
  </si>
  <si>
    <t>TXN-005282</t>
  </si>
  <si>
    <t>TXN-005283</t>
  </si>
  <si>
    <t>TXN-005284</t>
  </si>
  <si>
    <t>TXN-005285</t>
  </si>
  <si>
    <t>TXN-005286</t>
  </si>
  <si>
    <t>TXN-005287</t>
  </si>
  <si>
    <t>TXN-005288</t>
  </si>
  <si>
    <t>TXN-005289</t>
  </si>
  <si>
    <t>TXN-005290</t>
  </si>
  <si>
    <t>TXN-005291</t>
  </si>
  <si>
    <t>TXN-005292</t>
  </si>
  <si>
    <t>TXN-005293</t>
  </si>
  <si>
    <t>TXN-005294</t>
  </si>
  <si>
    <t>TXN-005295</t>
  </si>
  <si>
    <t>TXN-005296</t>
  </si>
  <si>
    <t>TXN-005297</t>
  </si>
  <si>
    <t>TXN-005298</t>
  </si>
  <si>
    <t>TXN-005299</t>
  </si>
  <si>
    <t>TXN-005300</t>
  </si>
  <si>
    <t>TXN-005301</t>
  </si>
  <si>
    <t>TXN-005302</t>
  </si>
  <si>
    <t>TXN-005303</t>
  </si>
  <si>
    <t>TXN-005304</t>
  </si>
  <si>
    <t>TXN-005305</t>
  </si>
  <si>
    <t>TXN-005306</t>
  </si>
  <si>
    <t>TXN-005307</t>
  </si>
  <si>
    <t>TXN-005308</t>
  </si>
  <si>
    <t>TXN-005309</t>
  </si>
  <si>
    <t>TXN-005310</t>
  </si>
  <si>
    <t>TXN-005311</t>
  </si>
  <si>
    <t>TXN-005312</t>
  </si>
  <si>
    <t>TXN-005313</t>
  </si>
  <si>
    <t>TXN-005314</t>
  </si>
  <si>
    <t>TXN-005315</t>
  </si>
  <si>
    <t>TXN-005316</t>
  </si>
  <si>
    <t>TXN-005317</t>
  </si>
  <si>
    <t>TXN-005318</t>
  </si>
  <si>
    <t>TXN-005319</t>
  </si>
  <si>
    <t>TXN-005320</t>
  </si>
  <si>
    <t>TXN-005321</t>
  </si>
  <si>
    <t>TXN-005322</t>
  </si>
  <si>
    <t>TXN-005323</t>
  </si>
  <si>
    <t>TXN-005324</t>
  </si>
  <si>
    <t>TXN-005325</t>
  </si>
  <si>
    <t>TXN-005326</t>
  </si>
  <si>
    <t>TXN-005327</t>
  </si>
  <si>
    <t>TXN-005328</t>
  </si>
  <si>
    <t>TXN-005329</t>
  </si>
  <si>
    <t>TXN-005330</t>
  </si>
  <si>
    <t>TXN-005331</t>
  </si>
  <si>
    <t>TXN-005332</t>
  </si>
  <si>
    <t>TXN-005333</t>
  </si>
  <si>
    <t>TXN-005334</t>
  </si>
  <si>
    <t>TXN-005335</t>
  </si>
  <si>
    <t>TXN-005336</t>
  </si>
  <si>
    <t>TXN-005337</t>
  </si>
  <si>
    <t>TXN-005338</t>
  </si>
  <si>
    <t>TXN-005339</t>
  </si>
  <si>
    <t>TXN-005340</t>
  </si>
  <si>
    <t>TXN-005341</t>
  </si>
  <si>
    <t>TXN-005342</t>
  </si>
  <si>
    <t>TXN-005343</t>
  </si>
  <si>
    <t>TXN-005344</t>
  </si>
  <si>
    <t>TXN-005345</t>
  </si>
  <si>
    <t>TXN-005346</t>
  </si>
  <si>
    <t>TXN-005347</t>
  </si>
  <si>
    <t>TXN-005348</t>
  </si>
  <si>
    <t>TXN-005349</t>
  </si>
  <si>
    <t>TXN-005350</t>
  </si>
  <si>
    <t>TXN-005351</t>
  </si>
  <si>
    <t>TXN-005352</t>
  </si>
  <si>
    <t>TXN-005353</t>
  </si>
  <si>
    <t>TXN-005354</t>
  </si>
  <si>
    <t>TXN-005355</t>
  </si>
  <si>
    <t>TXN-005356</t>
  </si>
  <si>
    <t>TXN-005357</t>
  </si>
  <si>
    <t>TXN-005358</t>
  </si>
  <si>
    <t>TXN-005359</t>
  </si>
  <si>
    <t>TXN-005360</t>
  </si>
  <si>
    <t>TXN-005361</t>
  </si>
  <si>
    <t>TXN-005362</t>
  </si>
  <si>
    <t>TXN-005363</t>
  </si>
  <si>
    <t>TXN-005364</t>
  </si>
  <si>
    <t>TXN-005365</t>
  </si>
  <si>
    <t>TXN-005366</t>
  </si>
  <si>
    <t>TXN-005367</t>
  </si>
  <si>
    <t>TXN-005368</t>
  </si>
  <si>
    <t>TXN-005369</t>
  </si>
  <si>
    <t>TXN-005370</t>
  </si>
  <si>
    <t>TXN-005371</t>
  </si>
  <si>
    <t>TXN-005372</t>
  </si>
  <si>
    <t>TXN-005373</t>
  </si>
  <si>
    <t>TXN-005374</t>
  </si>
  <si>
    <t>TXN-005375</t>
  </si>
  <si>
    <t>TXN-005376</t>
  </si>
  <si>
    <t>TXN-005377</t>
  </si>
  <si>
    <t>TXN-005378</t>
  </si>
  <si>
    <t>TXN-005379</t>
  </si>
  <si>
    <t>TXN-005380</t>
  </si>
  <si>
    <t>TXN-005381</t>
  </si>
  <si>
    <t>TXN-005382</t>
  </si>
  <si>
    <t>TXN-005383</t>
  </si>
  <si>
    <t>TXN-005384</t>
  </si>
  <si>
    <t>TXN-005385</t>
  </si>
  <si>
    <t>TXN-005386</t>
  </si>
  <si>
    <t>TXN-005387</t>
  </si>
  <si>
    <t>TXN-005388</t>
  </si>
  <si>
    <t>TXN-005389</t>
  </si>
  <si>
    <t>TXN-005390</t>
  </si>
  <si>
    <t>TXN-005391</t>
  </si>
  <si>
    <t>TXN-005392</t>
  </si>
  <si>
    <t>TXN-005393</t>
  </si>
  <si>
    <t>TXN-005394</t>
  </si>
  <si>
    <t>TXN-005395</t>
  </si>
  <si>
    <t>TXN-005396</t>
  </si>
  <si>
    <t>TXN-005397</t>
  </si>
  <si>
    <t>TXN-005398</t>
  </si>
  <si>
    <t>TXN-005399</t>
  </si>
  <si>
    <t>TXN-005400</t>
  </si>
  <si>
    <t>TXN-005401</t>
  </si>
  <si>
    <t>TXN-005402</t>
  </si>
  <si>
    <t>TXN-005403</t>
  </si>
  <si>
    <t>TXN-005404</t>
  </si>
  <si>
    <t>TXN-005405</t>
  </si>
  <si>
    <t>TXN-005406</t>
  </si>
  <si>
    <t>TXN-005407</t>
  </si>
  <si>
    <t>TXN-005408</t>
  </si>
  <si>
    <t>TXN-005409</t>
  </si>
  <si>
    <t>TXN-005410</t>
  </si>
  <si>
    <t>TXN-005411</t>
  </si>
  <si>
    <t>TXN-005412</t>
  </si>
  <si>
    <t>TXN-005413</t>
  </si>
  <si>
    <t>TXN-005414</t>
  </si>
  <si>
    <t>TXN-005415</t>
  </si>
  <si>
    <t>TXN-005416</t>
  </si>
  <si>
    <t>TXN-005417</t>
  </si>
  <si>
    <t>TXN-005418</t>
  </si>
  <si>
    <t>TXN-005419</t>
  </si>
  <si>
    <t>TXN-005420</t>
  </si>
  <si>
    <t>TXN-005421</t>
  </si>
  <si>
    <t>TXN-005422</t>
  </si>
  <si>
    <t>TXN-005423</t>
  </si>
  <si>
    <t>TXN-005424</t>
  </si>
  <si>
    <t>TXN-005425</t>
  </si>
  <si>
    <t>TXN-005426</t>
  </si>
  <si>
    <t>TXN-005427</t>
  </si>
  <si>
    <t>TXN-005428</t>
  </si>
  <si>
    <t>TXN-005429</t>
  </si>
  <si>
    <t>TXN-005430</t>
  </si>
  <si>
    <t>TXN-005431</t>
  </si>
  <si>
    <t>TXN-005432</t>
  </si>
  <si>
    <t>TXN-005433</t>
  </si>
  <si>
    <t>TXN-005434</t>
  </si>
  <si>
    <t>TXN-005435</t>
  </si>
  <si>
    <t>TXN-005436</t>
  </si>
  <si>
    <t>TXN-005437</t>
  </si>
  <si>
    <t>TXN-005438</t>
  </si>
  <si>
    <t>TXN-005439</t>
  </si>
  <si>
    <t>TXN-005440</t>
  </si>
  <si>
    <t>TXN-005441</t>
  </si>
  <si>
    <t>TXN-005442</t>
  </si>
  <si>
    <t>TXN-005443</t>
  </si>
  <si>
    <t>TXN-005444</t>
  </si>
  <si>
    <t>TXN-005445</t>
  </si>
  <si>
    <t>TXN-005446</t>
  </si>
  <si>
    <t>TXN-005447</t>
  </si>
  <si>
    <t>TXN-005448</t>
  </si>
  <si>
    <t>TXN-005449</t>
  </si>
  <si>
    <t>TXN-005450</t>
  </si>
  <si>
    <t>TXN-005451</t>
  </si>
  <si>
    <t>TXN-005452</t>
  </si>
  <si>
    <t>TXN-005453</t>
  </si>
  <si>
    <t>TXN-005454</t>
  </si>
  <si>
    <t>TXN-005455</t>
  </si>
  <si>
    <t>TXN-005456</t>
  </si>
  <si>
    <t>TXN-005457</t>
  </si>
  <si>
    <t>TXN-005458</t>
  </si>
  <si>
    <t>TXN-005459</t>
  </si>
  <si>
    <t>TXN-005460</t>
  </si>
  <si>
    <t>TXN-005461</t>
  </si>
  <si>
    <t>TXN-005462</t>
  </si>
  <si>
    <t>TXN-005463</t>
  </si>
  <si>
    <t>TXN-005464</t>
  </si>
  <si>
    <t>TXN-005465</t>
  </si>
  <si>
    <t>TXN-005466</t>
  </si>
  <si>
    <t>TXN-005467</t>
  </si>
  <si>
    <t>TXN-005468</t>
  </si>
  <si>
    <t>TXN-005469</t>
  </si>
  <si>
    <t>TXN-005470</t>
  </si>
  <si>
    <t>TXN-005471</t>
  </si>
  <si>
    <t>TXN-005472</t>
  </si>
  <si>
    <t>TXN-005473</t>
  </si>
  <si>
    <t>TXN-005474</t>
  </si>
  <si>
    <t>TXN-005475</t>
  </si>
  <si>
    <t>TXN-005476</t>
  </si>
  <si>
    <t>TXN-005477</t>
  </si>
  <si>
    <t>TXN-005478</t>
  </si>
  <si>
    <t>TXN-005479</t>
  </si>
  <si>
    <t>TXN-005480</t>
  </si>
  <si>
    <t>TXN-005481</t>
  </si>
  <si>
    <t>TXN-005482</t>
  </si>
  <si>
    <t>TXN-005483</t>
  </si>
  <si>
    <t>TXN-005484</t>
  </si>
  <si>
    <t>TXN-005485</t>
  </si>
  <si>
    <t>TXN-005486</t>
  </si>
  <si>
    <t>TXN-005487</t>
  </si>
  <si>
    <t>TXN-005488</t>
  </si>
  <si>
    <t>TXN-005489</t>
  </si>
  <si>
    <t>TXN-005490</t>
  </si>
  <si>
    <t>TXN-005491</t>
  </si>
  <si>
    <t>TXN-005492</t>
  </si>
  <si>
    <t>TXN-005493</t>
  </si>
  <si>
    <t>TXN-005494</t>
  </si>
  <si>
    <t>TXN-005495</t>
  </si>
  <si>
    <t>TXN-005496</t>
  </si>
  <si>
    <t>TXN-005497</t>
  </si>
  <si>
    <t>TXN-005498</t>
  </si>
  <si>
    <t>TXN-005499</t>
  </si>
  <si>
    <t>TXN-005500</t>
  </si>
  <si>
    <t>TXN-005501</t>
  </si>
  <si>
    <t>TXN-005502</t>
  </si>
  <si>
    <t>TXN-005503</t>
  </si>
  <si>
    <t>TXN-005504</t>
  </si>
  <si>
    <t>TXN-005505</t>
  </si>
  <si>
    <t>TXN-005506</t>
  </si>
  <si>
    <t>TXN-005507</t>
  </si>
  <si>
    <t>TXN-005508</t>
  </si>
  <si>
    <t>TXN-005509</t>
  </si>
  <si>
    <t>TXN-005510</t>
  </si>
  <si>
    <t>TXN-005511</t>
  </si>
  <si>
    <t>TXN-005512</t>
  </si>
  <si>
    <t>TXN-005513</t>
  </si>
  <si>
    <t>TXN-005514</t>
  </si>
  <si>
    <t>TXN-005515</t>
  </si>
  <si>
    <t>TXN-005516</t>
  </si>
  <si>
    <t>TXN-005517</t>
  </si>
  <si>
    <t>TXN-005518</t>
  </si>
  <si>
    <t>TXN-005519</t>
  </si>
  <si>
    <t>TXN-005520</t>
  </si>
  <si>
    <t>TXN-005521</t>
  </si>
  <si>
    <t>TXN-005522</t>
  </si>
  <si>
    <t>TXN-005523</t>
  </si>
  <si>
    <t>TXN-005524</t>
  </si>
  <si>
    <t>TXN-005525</t>
  </si>
  <si>
    <t>TXN-005526</t>
  </si>
  <si>
    <t>TXN-005527</t>
  </si>
  <si>
    <t>TXN-005528</t>
  </si>
  <si>
    <t>TXN-005529</t>
  </si>
  <si>
    <t>TXN-005530</t>
  </si>
  <si>
    <t>TXN-005531</t>
  </si>
  <si>
    <t>TXN-005532</t>
  </si>
  <si>
    <t>TXN-005533</t>
  </si>
  <si>
    <t>TXN-005534</t>
  </si>
  <si>
    <t>TXN-005535</t>
  </si>
  <si>
    <t>TXN-005536</t>
  </si>
  <si>
    <t>TXN-005537</t>
  </si>
  <si>
    <t>TXN-005538</t>
  </si>
  <si>
    <t>TXN-005539</t>
  </si>
  <si>
    <t>TXN-005540</t>
  </si>
  <si>
    <t>TXN-005541</t>
  </si>
  <si>
    <t>TXN-005542</t>
  </si>
  <si>
    <t>TXN-005543</t>
  </si>
  <si>
    <t>TXN-005544</t>
  </si>
  <si>
    <t>TXN-005545</t>
  </si>
  <si>
    <t>TXN-005546</t>
  </si>
  <si>
    <t>TXN-005547</t>
  </si>
  <si>
    <t>TXN-005548</t>
  </si>
  <si>
    <t>TXN-005549</t>
  </si>
  <si>
    <t>TXN-005550</t>
  </si>
  <si>
    <t>TXN-005551</t>
  </si>
  <si>
    <t>TXN-005552</t>
  </si>
  <si>
    <t>TXN-005553</t>
  </si>
  <si>
    <t>TXN-005554</t>
  </si>
  <si>
    <t>TXN-005555</t>
  </si>
  <si>
    <t>TXN-005556</t>
  </si>
  <si>
    <t>TXN-005557</t>
  </si>
  <si>
    <t>TXN-005558</t>
  </si>
  <si>
    <t>TXN-005559</t>
  </si>
  <si>
    <t>TXN-005560</t>
  </si>
  <si>
    <t>TXN-005561</t>
  </si>
  <si>
    <t>TXN-005562</t>
  </si>
  <si>
    <t>TXN-005563</t>
  </si>
  <si>
    <t>TXN-005564</t>
  </si>
  <si>
    <t>TXN-005565</t>
  </si>
  <si>
    <t>TXN-005566</t>
  </si>
  <si>
    <t>TXN-005567</t>
  </si>
  <si>
    <t>TXN-005568</t>
  </si>
  <si>
    <t>TXN-005569</t>
  </si>
  <si>
    <t>TXN-005570</t>
  </si>
  <si>
    <t>TXN-005571</t>
  </si>
  <si>
    <t>TXN-005572</t>
  </si>
  <si>
    <t>TXN-005573</t>
  </si>
  <si>
    <t>TXN-005574</t>
  </si>
  <si>
    <t>TXN-005575</t>
  </si>
  <si>
    <t>TXN-005576</t>
  </si>
  <si>
    <t>TXN-005577</t>
  </si>
  <si>
    <t>TXN-005578</t>
  </si>
  <si>
    <t>TXN-005579</t>
  </si>
  <si>
    <t>TXN-005580</t>
  </si>
  <si>
    <t>TXN-005581</t>
  </si>
  <si>
    <t>TXN-005582</t>
  </si>
  <si>
    <t>TXN-005583</t>
  </si>
  <si>
    <t>TXN-005584</t>
  </si>
  <si>
    <t>TXN-005585</t>
  </si>
  <si>
    <t>TXN-005586</t>
  </si>
  <si>
    <t>TXN-005587</t>
  </si>
  <si>
    <t>TXN-005588</t>
  </si>
  <si>
    <t>TXN-005589</t>
  </si>
  <si>
    <t>TXN-005590</t>
  </si>
  <si>
    <t>TXN-005591</t>
  </si>
  <si>
    <t>TXN-005592</t>
  </si>
  <si>
    <t>TXN-005593</t>
  </si>
  <si>
    <t>TXN-005594</t>
  </si>
  <si>
    <t>TXN-005595</t>
  </si>
  <si>
    <t>TXN-005596</t>
  </si>
  <si>
    <t>TXN-005597</t>
  </si>
  <si>
    <t>TXN-005598</t>
  </si>
  <si>
    <t>TXN-005599</t>
  </si>
  <si>
    <t>TXN-005600</t>
  </si>
  <si>
    <t>TXN-005601</t>
  </si>
  <si>
    <t>TXN-005602</t>
  </si>
  <si>
    <t>TXN-005603</t>
  </si>
  <si>
    <t>TXN-005604</t>
  </si>
  <si>
    <t>TXN-005605</t>
  </si>
  <si>
    <t>TXN-005606</t>
  </si>
  <si>
    <t>TXN-005607</t>
  </si>
  <si>
    <t>TXN-005608</t>
  </si>
  <si>
    <t>TXN-005609</t>
  </si>
  <si>
    <t>TXN-005610</t>
  </si>
  <si>
    <t>TXN-005611</t>
  </si>
  <si>
    <t>TXN-005612</t>
  </si>
  <si>
    <t>TXN-005613</t>
  </si>
  <si>
    <t>TXN-005614</t>
  </si>
  <si>
    <t>TXN-005615</t>
  </si>
  <si>
    <t>TXN-005616</t>
  </si>
  <si>
    <t>TXN-005617</t>
  </si>
  <si>
    <t>TXN-005618</t>
  </si>
  <si>
    <t>TXN-005619</t>
  </si>
  <si>
    <t>TXN-005620</t>
  </si>
  <si>
    <t>TXN-005621</t>
  </si>
  <si>
    <t>TXN-005622</t>
  </si>
  <si>
    <t>TXN-005623</t>
  </si>
  <si>
    <t>TXN-005624</t>
  </si>
  <si>
    <t>TXN-005625</t>
  </si>
  <si>
    <t>TXN-005626</t>
  </si>
  <si>
    <t>TXN-005627</t>
  </si>
  <si>
    <t>TXN-005628</t>
  </si>
  <si>
    <t>TXN-005629</t>
  </si>
  <si>
    <t>TXN-005630</t>
  </si>
  <si>
    <t>TXN-005631</t>
  </si>
  <si>
    <t>TXN-005632</t>
  </si>
  <si>
    <t>TXN-005633</t>
  </si>
  <si>
    <t>TXN-005634</t>
  </si>
  <si>
    <t>TXN-005635</t>
  </si>
  <si>
    <t>TXN-005636</t>
  </si>
  <si>
    <t>TXN-005637</t>
  </si>
  <si>
    <t>TXN-005638</t>
  </si>
  <si>
    <t>TXN-005639</t>
  </si>
  <si>
    <t>TXN-005640</t>
  </si>
  <si>
    <t>TXN-005641</t>
  </si>
  <si>
    <t>TXN-005642</t>
  </si>
  <si>
    <t>TXN-005643</t>
  </si>
  <si>
    <t>TXN-005644</t>
  </si>
  <si>
    <t>TXN-005645</t>
  </si>
  <si>
    <t>TXN-005646</t>
  </si>
  <si>
    <t>TXN-005647</t>
  </si>
  <si>
    <t>TXN-005648</t>
  </si>
  <si>
    <t>TXN-005649</t>
  </si>
  <si>
    <t>TXN-005650</t>
  </si>
  <si>
    <t>TXN-005651</t>
  </si>
  <si>
    <t>TXN-005652</t>
  </si>
  <si>
    <t>TXN-005653</t>
  </si>
  <si>
    <t>TXN-005654</t>
  </si>
  <si>
    <t>TXN-005655</t>
  </si>
  <si>
    <t>TXN-005656</t>
  </si>
  <si>
    <t>TXN-005657</t>
  </si>
  <si>
    <t>TXN-005658</t>
  </si>
  <si>
    <t>TXN-005659</t>
  </si>
  <si>
    <t>TXN-005660</t>
  </si>
  <si>
    <t>TXN-005661</t>
  </si>
  <si>
    <t>TXN-005662</t>
  </si>
  <si>
    <t>TXN-005663</t>
  </si>
  <si>
    <t>TXN-005664</t>
  </si>
  <si>
    <t>TXN-005665</t>
  </si>
  <si>
    <t>TXN-005666</t>
  </si>
  <si>
    <t>TXN-005667</t>
  </si>
  <si>
    <t>TXN-005668</t>
  </si>
  <si>
    <t>TXN-005669</t>
  </si>
  <si>
    <t>TXN-005670</t>
  </si>
  <si>
    <t>TXN-005671</t>
  </si>
  <si>
    <t>TXN-005672</t>
  </si>
  <si>
    <t>TXN-005673</t>
  </si>
  <si>
    <t>TXN-005674</t>
  </si>
  <si>
    <t>TXN-005675</t>
  </si>
  <si>
    <t>TXN-005676</t>
  </si>
  <si>
    <t>TXN-005677</t>
  </si>
  <si>
    <t>TXN-005678</t>
  </si>
  <si>
    <t>TXN-005679</t>
  </si>
  <si>
    <t>TXN-005680</t>
  </si>
  <si>
    <t>TXN-005681</t>
  </si>
  <si>
    <t>TXN-005682</t>
  </si>
  <si>
    <t>TXN-005683</t>
  </si>
  <si>
    <t>TXN-005684</t>
  </si>
  <si>
    <t>TXN-005685</t>
  </si>
  <si>
    <t>TXN-005686</t>
  </si>
  <si>
    <t>TXN-005687</t>
  </si>
  <si>
    <t>TXN-005688</t>
  </si>
  <si>
    <t>TXN-005689</t>
  </si>
  <si>
    <t>TXN-005690</t>
  </si>
  <si>
    <t>TXN-005691</t>
  </si>
  <si>
    <t>TXN-005692</t>
  </si>
  <si>
    <t>TXN-005693</t>
  </si>
  <si>
    <t>TXN-005694</t>
  </si>
  <si>
    <t>TXN-005695</t>
  </si>
  <si>
    <t>TXN-005696</t>
  </si>
  <si>
    <t>TXN-005697</t>
  </si>
  <si>
    <t>TXN-005698</t>
  </si>
  <si>
    <t>TXN-005699</t>
  </si>
  <si>
    <t>TXN-005700</t>
  </si>
  <si>
    <t>TXN-005701</t>
  </si>
  <si>
    <t>TXN-005702</t>
  </si>
  <si>
    <t>TXN-005703</t>
  </si>
  <si>
    <t>TXN-005704</t>
  </si>
  <si>
    <t>TXN-005705</t>
  </si>
  <si>
    <t>TXN-005706</t>
  </si>
  <si>
    <t>TXN-005707</t>
  </si>
  <si>
    <t>TXN-005708</t>
  </si>
  <si>
    <t>TXN-005709</t>
  </si>
  <si>
    <t>TXN-005710</t>
  </si>
  <si>
    <t>TXN-005711</t>
  </si>
  <si>
    <t>TXN-005712</t>
  </si>
  <si>
    <t>TXN-005713</t>
  </si>
  <si>
    <t>TXN-005714</t>
  </si>
  <si>
    <t>TXN-005715</t>
  </si>
  <si>
    <t>TXN-005716</t>
  </si>
  <si>
    <t>TXN-005717</t>
  </si>
  <si>
    <t>TXN-005718</t>
  </si>
  <si>
    <t>TXN-005719</t>
  </si>
  <si>
    <t>TXN-005720</t>
  </si>
  <si>
    <t>TXN-005721</t>
  </si>
  <si>
    <t>TXN-005722</t>
  </si>
  <si>
    <t>TXN-005723</t>
  </si>
  <si>
    <t>TXN-005724</t>
  </si>
  <si>
    <t>TXN-005725</t>
  </si>
  <si>
    <t>TXN-005726</t>
  </si>
  <si>
    <t>TXN-005727</t>
  </si>
  <si>
    <t>TXN-005728</t>
  </si>
  <si>
    <t>TXN-005729</t>
  </si>
  <si>
    <t>TXN-005730</t>
  </si>
  <si>
    <t>TXN-005731</t>
  </si>
  <si>
    <t>TXN-005732</t>
  </si>
  <si>
    <t>TXN-005733</t>
  </si>
  <si>
    <t>TXN-005734</t>
  </si>
  <si>
    <t>TXN-005735</t>
  </si>
  <si>
    <t>TXN-005736</t>
  </si>
  <si>
    <t>Row Labels</t>
  </si>
  <si>
    <t>Grand Total</t>
  </si>
  <si>
    <t>Column Labels</t>
  </si>
  <si>
    <t>Date (Year)</t>
  </si>
  <si>
    <t>Date (Quarter)</t>
  </si>
  <si>
    <t>Date (Month Index)</t>
  </si>
  <si>
    <t>Date (Month)</t>
  </si>
  <si>
    <t>Jun</t>
  </si>
  <si>
    <t>Jul</t>
  </si>
  <si>
    <t>Aug</t>
  </si>
  <si>
    <t>Sep</t>
  </si>
  <si>
    <t>Oct</t>
  </si>
  <si>
    <t>Nov</t>
  </si>
  <si>
    <t>Dec</t>
  </si>
  <si>
    <t>Jan</t>
  </si>
  <si>
    <t>Feb</t>
  </si>
  <si>
    <t>Mar</t>
  </si>
  <si>
    <t>Apr</t>
  </si>
  <si>
    <t>May</t>
  </si>
  <si>
    <t>Stock On Hand</t>
  </si>
  <si>
    <t>Key</t>
  </si>
  <si>
    <t>Sales Revenue</t>
  </si>
  <si>
    <t>Gross Profit</t>
  </si>
  <si>
    <t>Units Sold</t>
  </si>
  <si>
    <t>Units Returned</t>
  </si>
  <si>
    <t>Gross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</si>
</sst>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F400]h:mm:ss\ AM/PM"/>
    <numFmt numFmtId="166" formatCode="0%;\-0%;0%"/>
    <numFmt numFmtId="167" formatCode="[$EGP]\ #,##0"/>
  </numFmts>
  <fonts count="8" x14ac:knownFonts="1">
    <font>
      <sz val="11"/>
      <color theme="1"/>
      <name val="Calibri"/>
      <family val="2"/>
      <scheme val="minor"/>
    </font>
    <font>
      <b/>
      <sz val="10"/>
      <color rgb="FFFFFFFF"/>
      <name val="Arial"/>
    </font>
    <font>
      <sz val="14"/>
      <color theme="1"/>
      <name val="Calibri"/>
      <family val="2"/>
      <scheme val="minor"/>
    </font>
    <font>
      <sz val="16"/>
      <color theme="1"/>
      <name val="Calibri"/>
      <family val="2"/>
      <scheme val="minor"/>
    </font>
    <font>
      <sz val="18"/>
      <color theme="1"/>
      <name val="Calibri"/>
      <family val="2"/>
      <scheme val="minor"/>
    </font>
    <font>
      <sz val="18"/>
      <color theme="0"/>
      <name val="Calibri"/>
      <family val="2"/>
      <scheme val="minor"/>
    </font>
    <font>
      <sz val="14"/>
      <color theme="0"/>
      <name val="Calibri"/>
      <family val="2"/>
      <scheme val="minor"/>
    </font>
    <font>
      <sz val="16"/>
      <color theme="0"/>
      <name val="Calibri"/>
      <family val="2"/>
      <scheme val="minor"/>
    </font>
  </fonts>
  <fills count="6">
    <fill>
      <patternFill patternType="none"/>
    </fill>
    <fill>
      <patternFill patternType="gray125"/>
    </fill>
    <fill>
      <patternFill patternType="solid">
        <fgColor rgb="FF1F3864"/>
      </patternFill>
    </fill>
    <fill>
      <patternFill patternType="solid">
        <fgColor theme="0"/>
        <bgColor indexed="64"/>
      </patternFill>
    </fill>
    <fill>
      <patternFill patternType="solid">
        <fgColor theme="8" tint="-0.249977111117893"/>
        <bgColor indexed="64"/>
      </patternFill>
    </fill>
    <fill>
      <patternFill patternType="solid">
        <fgColor theme="8" tint="-0.499984740745262"/>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164" fontId="0" fillId="0" borderId="0" xfId="0" applyNumberFormat="1"/>
    <xf numFmtId="1"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5" fillId="4" borderId="0" xfId="0" applyFont="1" applyFill="1" applyAlignment="1">
      <alignment horizontal="center" vertical="center"/>
    </xf>
    <xf numFmtId="167" fontId="4" fillId="3" borderId="0" xfId="0" applyNumberFormat="1" applyFont="1" applyFill="1" applyAlignment="1">
      <alignment horizontal="center" vertical="center"/>
    </xf>
    <xf numFmtId="166" fontId="4" fillId="3" borderId="0" xfId="0" applyNumberFormat="1" applyFont="1" applyFill="1" applyAlignment="1">
      <alignment horizontal="center" vertical="center"/>
    </xf>
    <xf numFmtId="0" fontId="2" fillId="0" borderId="0" xfId="0" applyFont="1" applyAlignment="1">
      <alignment horizontal="left"/>
    </xf>
    <xf numFmtId="0" fontId="2" fillId="0" borderId="0" xfId="0" applyFont="1" applyAlignment="1">
      <alignment horizontal="left" indent="2"/>
    </xf>
    <xf numFmtId="0" fontId="3" fillId="0" borderId="0" xfId="0" applyFont="1" applyAlignment="1">
      <alignment horizontal="left" indent="1"/>
    </xf>
    <xf numFmtId="0" fontId="3" fillId="0" borderId="0" xfId="0" applyFont="1" applyAlignment="1">
      <alignment horizontal="left" indent="2"/>
    </xf>
    <xf numFmtId="0" fontId="4" fillId="3" borderId="0" xfId="0" applyFont="1" applyFill="1" applyAlignment="1">
      <alignment horizontal="center" vertical="center"/>
    </xf>
    <xf numFmtId="0" fontId="2" fillId="0" borderId="0" xfId="0" applyFont="1"/>
    <xf numFmtId="0" fontId="6" fillId="5" borderId="0" xfId="0" applyFont="1" applyFill="1" applyAlignment="1">
      <alignment horizontal="left"/>
    </xf>
    <xf numFmtId="0" fontId="6" fillId="5" borderId="0" xfId="0" applyFont="1" applyFill="1"/>
    <xf numFmtId="0" fontId="7" fillId="5" borderId="0" xfId="0" applyFont="1" applyFill="1"/>
  </cellXfs>
  <cellStyles count="1">
    <cellStyle name="Normal" xfId="0" builtinId="0"/>
  </cellStyles>
  <dxfs count="113">
    <dxf>
      <font>
        <sz val="18"/>
      </font>
    </dxf>
    <dxf>
      <font>
        <sz val="18"/>
      </font>
    </dxf>
    <dxf>
      <fill>
        <patternFill>
          <bgColor theme="8" tint="-0.249977111117893"/>
        </patternFill>
      </fill>
    </dxf>
    <dxf>
      <alignment vertical="center"/>
    </dxf>
    <dxf>
      <alignment horizontal="center"/>
    </dxf>
    <dxf>
      <alignment vertical="center"/>
    </dxf>
    <dxf>
      <alignment horizontal="center"/>
    </dxf>
    <dxf>
      <fill>
        <patternFill patternType="solid">
          <bgColor theme="0"/>
        </patternFill>
      </fill>
    </dxf>
    <dxf>
      <font>
        <color theme="0"/>
      </font>
    </dxf>
    <dxf>
      <fill>
        <patternFill patternType="solid">
          <bgColor theme="1" tint="0.249977111117893"/>
        </patternFill>
      </fill>
    </dxf>
    <dxf>
      <font>
        <sz val="20"/>
      </font>
    </dxf>
    <dxf>
      <font>
        <sz val="20"/>
      </font>
    </dxf>
    <dxf>
      <font>
        <sz val="18"/>
      </font>
    </dxf>
    <dxf>
      <font>
        <sz val="18"/>
      </font>
    </dxf>
    <dxf>
      <fill>
        <patternFill>
          <bgColor theme="8" tint="-0.249977111117893"/>
        </patternFill>
      </fill>
    </dxf>
    <dxf>
      <font>
        <sz val="20"/>
      </font>
      <fill>
        <patternFill patternType="solid">
          <fgColor indexed="64"/>
          <bgColor theme="0"/>
        </patternFill>
      </fill>
      <alignment horizontal="center" vertical="center"/>
    </dxf>
    <dxf>
      <font>
        <sz val="20"/>
        <color theme="0"/>
      </font>
      <fill>
        <patternFill patternType="solid">
          <fgColor indexed="64"/>
          <bgColor theme="1" tint="0.249977111117893"/>
        </patternFill>
      </fill>
      <alignment horizontal="center" vertical="center"/>
    </dxf>
    <dxf>
      <font>
        <sz val="18"/>
      </font>
    </dxf>
    <dxf>
      <font>
        <sz val="18"/>
      </font>
    </dxf>
    <dxf>
      <fill>
        <patternFill>
          <bgColor theme="8" tint="-0.249977111117893"/>
        </patternFill>
      </fill>
    </dxf>
    <dxf>
      <numFmt numFmtId="167" formatCode="[$EGP]\ #,##0"/>
    </dxf>
    <dxf>
      <font>
        <sz val="20"/>
      </font>
      <fill>
        <patternFill patternType="solid">
          <fgColor indexed="64"/>
          <bgColor theme="0"/>
        </patternFill>
      </fill>
      <alignment horizontal="center" vertical="center"/>
    </dxf>
    <dxf>
      <font>
        <sz val="20"/>
        <color theme="0"/>
      </font>
      <fill>
        <patternFill patternType="solid">
          <fgColor indexed="64"/>
          <bgColor theme="1" tint="0.249977111117893"/>
        </patternFill>
      </fill>
      <alignment horizontal="center" vertical="center"/>
    </dxf>
    <dxf>
      <font>
        <sz val="18"/>
      </font>
    </dxf>
    <dxf>
      <font>
        <sz val="18"/>
      </font>
    </dxf>
    <dxf>
      <fill>
        <patternFill>
          <bgColor theme="8" tint="-0.249977111117893"/>
        </patternFill>
      </fill>
    </dxf>
    <dxf>
      <font>
        <sz val="20"/>
      </font>
      <fill>
        <patternFill patternType="solid">
          <fgColor indexed="64"/>
          <bgColor theme="0"/>
        </patternFill>
      </fill>
      <alignment horizontal="center" vertical="center"/>
    </dxf>
    <dxf>
      <font>
        <sz val="20"/>
        <color theme="0"/>
      </font>
      <fill>
        <patternFill patternType="solid">
          <fgColor indexed="64"/>
          <bgColor theme="1" tint="0.249977111117893"/>
        </patternFill>
      </fill>
      <alignment horizontal="center"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m/d/yyyy"/>
    </dxf>
    <dxf>
      <numFmt numFmtId="3" formatCode="#,##0"/>
    </dxf>
    <dxf>
      <numFmt numFmtId="3" formatCode="#,##0"/>
    </dxf>
    <dxf>
      <numFmt numFmtId="1" formatCode="0"/>
    </dxf>
    <dxf>
      <numFmt numFmtId="164" formatCode="yyyy\-mm\-dd"/>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0" indent="0" justifyLastLine="0" shrinkToFit="0" readingOrder="0"/>
    </dxf>
    <dxf>
      <numFmt numFmtId="0" formatCode="General"/>
    </dxf>
    <dxf>
      <numFmt numFmtId="0" formatCode="General"/>
    </dxf>
    <dxf>
      <numFmt numFmtId="0" formatCode="Genera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sz val="14"/>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rgb="FF9C0006"/>
      </font>
      <fill>
        <patternFill>
          <bgColor rgb="FFFFC7CE"/>
        </patternFill>
      </fill>
    </dxf>
  </dxfs>
  <tableStyles count="0" defaultTableStyle="TableStyleMedium9" defaultPivotStyle="PivotStyleLight16"/>
  <colors>
    <mruColors>
      <color rgb="FF1943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openxmlformats.org/officeDocument/2006/relationships/pivotCacheDefinition" Target="pivotCache/pivotCacheDefinition12.xml"/><Relationship Id="rId36"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[Store_Inventory_Dashboard.xlsx]Pivots!SalesByMonth</c:name>
    <c:fmtId val="6"/>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Sales Revenue</c:v>
                </c:pt>
              </c:strCache>
            </c:strRef>
          </c:tx>
          <c:spPr>
            <a:ln w="28575" cap="rnd">
              <a:solidFill>
                <a:schemeClr val="accent6"/>
              </a:solidFill>
              <a:round/>
            </a:ln>
            <a:effectLst/>
          </c:spPr>
          <c:marker>
            <c:symbol val="none"/>
          </c:marker>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Pivots!$B$4:$B$16</c:f>
              <c:numCache>
                <c:formatCode>General</c:formatCode>
                <c:ptCount val="12"/>
                <c:pt idx="0">
                  <c:v>484586</c:v>
                </c:pt>
                <c:pt idx="1">
                  <c:v>398140</c:v>
                </c:pt>
                <c:pt idx="2">
                  <c:v>398892</c:v>
                </c:pt>
                <c:pt idx="3">
                  <c:v>396591</c:v>
                </c:pt>
                <c:pt idx="4">
                  <c:v>357811</c:v>
                </c:pt>
                <c:pt idx="5">
                  <c:v>303143</c:v>
                </c:pt>
                <c:pt idx="6">
                  <c:v>327442</c:v>
                </c:pt>
                <c:pt idx="7">
                  <c:v>349345</c:v>
                </c:pt>
                <c:pt idx="8">
                  <c:v>359968</c:v>
                </c:pt>
                <c:pt idx="9">
                  <c:v>402732</c:v>
                </c:pt>
                <c:pt idx="10">
                  <c:v>411501</c:v>
                </c:pt>
                <c:pt idx="11">
                  <c:v>455621</c:v>
                </c:pt>
              </c:numCache>
            </c:numRef>
          </c:val>
          <c:smooth val="0"/>
          <c:extLst>
            <c:ext xmlns:c16="http://schemas.microsoft.com/office/drawing/2014/chart" uri="{C3380CC4-5D6E-409C-BE32-E72D297353CC}">
              <c16:uniqueId val="{00000005-9376-492F-930F-3B4B035A3B74}"/>
            </c:ext>
          </c:extLst>
        </c:ser>
        <c:ser>
          <c:idx val="1"/>
          <c:order val="1"/>
          <c:tx>
            <c:strRef>
              <c:f>Pivots!$C$3</c:f>
              <c:strCache>
                <c:ptCount val="1"/>
                <c:pt idx="0">
                  <c:v>Gross Profit</c:v>
                </c:pt>
              </c:strCache>
            </c:strRef>
          </c:tx>
          <c:spPr>
            <a:ln w="28575" cap="rnd">
              <a:solidFill>
                <a:schemeClr val="accent5"/>
              </a:solidFill>
              <a:round/>
            </a:ln>
            <a:effectLst/>
          </c:spPr>
          <c:marker>
            <c:symbol val="none"/>
          </c:marker>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Pivots!$C$4:$C$16</c:f>
              <c:numCache>
                <c:formatCode>General</c:formatCode>
                <c:ptCount val="12"/>
                <c:pt idx="0">
                  <c:v>288041</c:v>
                </c:pt>
                <c:pt idx="1">
                  <c:v>236885</c:v>
                </c:pt>
                <c:pt idx="2">
                  <c:v>238972</c:v>
                </c:pt>
                <c:pt idx="3">
                  <c:v>236206</c:v>
                </c:pt>
                <c:pt idx="4">
                  <c:v>214271</c:v>
                </c:pt>
                <c:pt idx="5">
                  <c:v>182908</c:v>
                </c:pt>
                <c:pt idx="6">
                  <c:v>197392</c:v>
                </c:pt>
                <c:pt idx="7">
                  <c:v>210165</c:v>
                </c:pt>
                <c:pt idx="8">
                  <c:v>215928</c:v>
                </c:pt>
                <c:pt idx="9">
                  <c:v>240632</c:v>
                </c:pt>
                <c:pt idx="10">
                  <c:v>244811</c:v>
                </c:pt>
                <c:pt idx="11">
                  <c:v>270636</c:v>
                </c:pt>
              </c:numCache>
            </c:numRef>
          </c:val>
          <c:smooth val="0"/>
          <c:extLst>
            <c:ext xmlns:c16="http://schemas.microsoft.com/office/drawing/2014/chart" uri="{C3380CC4-5D6E-409C-BE32-E72D297353CC}">
              <c16:uniqueId val="{00000006-9376-492F-930F-3B4B035A3B74}"/>
            </c:ext>
          </c:extLst>
        </c:ser>
        <c:dLbls>
          <c:showLegendKey val="0"/>
          <c:showVal val="0"/>
          <c:showCatName val="0"/>
          <c:showSerName val="0"/>
          <c:showPercent val="0"/>
          <c:showBubbleSize val="0"/>
        </c:dLbls>
        <c:smooth val="0"/>
        <c:axId val="907789744"/>
        <c:axId val="907790224"/>
      </c:lineChart>
      <c:catAx>
        <c:axId val="90778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90224"/>
        <c:crosses val="autoZero"/>
        <c:auto val="1"/>
        <c:lblAlgn val="ctr"/>
        <c:lblOffset val="100"/>
        <c:noMultiLvlLbl val="0"/>
      </c:catAx>
      <c:valAx>
        <c:axId val="90779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[Store_Inventory_Dashboard.xlsx]Pivots!SalesByBranch</c:name>
    <c:fmtId val="5"/>
  </c:pivotSource>
  <c:chart>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Pivots!$B$18</c:f>
              <c:strCache>
                <c:ptCount val="1"/>
                <c:pt idx="0">
                  <c:v>Sales Revenue</c:v>
                </c:pt>
              </c:strCache>
            </c:strRef>
          </c:tx>
          <c:spPr>
            <a:solidFill>
              <a:schemeClr val="accent6"/>
            </a:solidFill>
            <a:ln>
              <a:noFill/>
            </a:ln>
            <a:effectLst/>
          </c:spPr>
          <c:invertIfNegative val="0"/>
          <c:cat>
            <c:strRef>
              <c:f>Pivots!$A$19:$A$24</c:f>
              <c:strCache>
                <c:ptCount val="5"/>
                <c:pt idx="0">
                  <c:v>Cairo Festival City</c:v>
                </c:pt>
                <c:pt idx="1">
                  <c:v>City Stars Nasr City</c:v>
                </c:pt>
                <c:pt idx="2">
                  <c:v>Mansoura Downtown</c:v>
                </c:pt>
                <c:pt idx="3">
                  <c:v>San Stefano Alexandria</c:v>
                </c:pt>
                <c:pt idx="4">
                  <c:v>Senzo Mall Hurghada</c:v>
                </c:pt>
              </c:strCache>
            </c:strRef>
          </c:cat>
          <c:val>
            <c:numRef>
              <c:f>Pivots!$B$19:$B$24</c:f>
              <c:numCache>
                <c:formatCode>General</c:formatCode>
                <c:ptCount val="5"/>
                <c:pt idx="0">
                  <c:v>1344670</c:v>
                </c:pt>
                <c:pt idx="1">
                  <c:v>1183731</c:v>
                </c:pt>
                <c:pt idx="2">
                  <c:v>545414</c:v>
                </c:pt>
                <c:pt idx="3">
                  <c:v>866360</c:v>
                </c:pt>
                <c:pt idx="4">
                  <c:v>705597</c:v>
                </c:pt>
              </c:numCache>
            </c:numRef>
          </c:val>
          <c:extLst>
            <c:ext xmlns:c16="http://schemas.microsoft.com/office/drawing/2014/chart" uri="{C3380CC4-5D6E-409C-BE32-E72D297353CC}">
              <c16:uniqueId val="{0000000D-83B0-42BF-929B-391D6CF1A5E3}"/>
            </c:ext>
          </c:extLst>
        </c:ser>
        <c:ser>
          <c:idx val="1"/>
          <c:order val="1"/>
          <c:tx>
            <c:strRef>
              <c:f>Pivots!$C$18</c:f>
              <c:strCache>
                <c:ptCount val="1"/>
                <c:pt idx="0">
                  <c:v>Gross Profit</c:v>
                </c:pt>
              </c:strCache>
            </c:strRef>
          </c:tx>
          <c:spPr>
            <a:solidFill>
              <a:schemeClr val="accent5"/>
            </a:solidFill>
            <a:ln>
              <a:noFill/>
            </a:ln>
            <a:effectLst/>
          </c:spPr>
          <c:invertIfNegative val="0"/>
          <c:cat>
            <c:strRef>
              <c:f>Pivots!$A$19:$A$24</c:f>
              <c:strCache>
                <c:ptCount val="5"/>
                <c:pt idx="0">
                  <c:v>Cairo Festival City</c:v>
                </c:pt>
                <c:pt idx="1">
                  <c:v>City Stars Nasr City</c:v>
                </c:pt>
                <c:pt idx="2">
                  <c:v>Mansoura Downtown</c:v>
                </c:pt>
                <c:pt idx="3">
                  <c:v>San Stefano Alexandria</c:v>
                </c:pt>
                <c:pt idx="4">
                  <c:v>Senzo Mall Hurghada</c:v>
                </c:pt>
              </c:strCache>
            </c:strRef>
          </c:cat>
          <c:val>
            <c:numRef>
              <c:f>Pivots!$C$19:$C$24</c:f>
              <c:numCache>
                <c:formatCode>General</c:formatCode>
                <c:ptCount val="5"/>
                <c:pt idx="0">
                  <c:v>827590</c:v>
                </c:pt>
                <c:pt idx="1">
                  <c:v>703811</c:v>
                </c:pt>
                <c:pt idx="2">
                  <c:v>308649</c:v>
                </c:pt>
                <c:pt idx="3">
                  <c:v>514250</c:v>
                </c:pt>
                <c:pt idx="4">
                  <c:v>422547</c:v>
                </c:pt>
              </c:numCache>
            </c:numRef>
          </c:val>
          <c:extLst>
            <c:ext xmlns:c16="http://schemas.microsoft.com/office/drawing/2014/chart" uri="{C3380CC4-5D6E-409C-BE32-E72D297353CC}">
              <c16:uniqueId val="{0000000E-83B0-42BF-929B-391D6CF1A5E3}"/>
            </c:ext>
          </c:extLst>
        </c:ser>
        <c:dLbls>
          <c:showLegendKey val="0"/>
          <c:showVal val="0"/>
          <c:showCatName val="0"/>
          <c:showSerName val="0"/>
          <c:showPercent val="0"/>
          <c:showBubbleSize val="0"/>
        </c:dLbls>
        <c:gapWidth val="182"/>
        <c:axId val="915353104"/>
        <c:axId val="915353584"/>
      </c:barChart>
      <c:catAx>
        <c:axId val="91535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53584"/>
        <c:crosses val="autoZero"/>
        <c:auto val="1"/>
        <c:lblAlgn val="ctr"/>
        <c:lblOffset val="100"/>
        <c:noMultiLvlLbl val="0"/>
      </c:catAx>
      <c:valAx>
        <c:axId val="91535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5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[Store_Inventory_Dashboard.xlsx]Pivots!UnitsSoldByCategory</c:name>
    <c:fmtId val="6"/>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Pivots!$B$26:$B$27</c:f>
              <c:strCache>
                <c:ptCount val="1"/>
                <c:pt idx="0">
                  <c:v>Cairo Festival City</c:v>
                </c:pt>
              </c:strCache>
            </c:strRef>
          </c:tx>
          <c:spPr>
            <a:solidFill>
              <a:schemeClr val="accent6"/>
            </a:solidFill>
            <a:ln>
              <a:noFill/>
            </a:ln>
            <a:effectLst/>
          </c:spPr>
          <c:invertIfNegative val="0"/>
          <c:cat>
            <c:strRef>
              <c:f>Pivots!$A$28:$A$37</c:f>
              <c:strCache>
                <c:ptCount val="9"/>
                <c:pt idx="0">
                  <c:v>T-Shirt</c:v>
                </c:pt>
                <c:pt idx="1">
                  <c:v>Socks</c:v>
                </c:pt>
                <c:pt idx="2">
                  <c:v>Skirt</c:v>
                </c:pt>
                <c:pt idx="3">
                  <c:v>Shorts</c:v>
                </c:pt>
                <c:pt idx="4">
                  <c:v>Pants</c:v>
                </c:pt>
                <c:pt idx="5">
                  <c:v>Jacket</c:v>
                </c:pt>
                <c:pt idx="6">
                  <c:v>Hoodie</c:v>
                </c:pt>
                <c:pt idx="7">
                  <c:v>Dress</c:v>
                </c:pt>
                <c:pt idx="8">
                  <c:v>Cap</c:v>
                </c:pt>
              </c:strCache>
            </c:strRef>
          </c:cat>
          <c:val>
            <c:numRef>
              <c:f>Pivots!$B$28:$B$37</c:f>
              <c:numCache>
                <c:formatCode>General</c:formatCode>
                <c:ptCount val="9"/>
                <c:pt idx="0">
                  <c:v>922</c:v>
                </c:pt>
                <c:pt idx="1">
                  <c:v>25</c:v>
                </c:pt>
                <c:pt idx="2">
                  <c:v>26</c:v>
                </c:pt>
                <c:pt idx="3">
                  <c:v>194</c:v>
                </c:pt>
                <c:pt idx="4">
                  <c:v>257</c:v>
                </c:pt>
                <c:pt idx="5">
                  <c:v>72</c:v>
                </c:pt>
                <c:pt idx="6">
                  <c:v>226</c:v>
                </c:pt>
                <c:pt idx="7">
                  <c:v>66</c:v>
                </c:pt>
                <c:pt idx="8">
                  <c:v>42</c:v>
                </c:pt>
              </c:numCache>
            </c:numRef>
          </c:val>
          <c:extLst>
            <c:ext xmlns:c16="http://schemas.microsoft.com/office/drawing/2014/chart" uri="{C3380CC4-5D6E-409C-BE32-E72D297353CC}">
              <c16:uniqueId val="{00000027-B047-48A9-8068-C4CF0178F353}"/>
            </c:ext>
          </c:extLst>
        </c:ser>
        <c:ser>
          <c:idx val="1"/>
          <c:order val="1"/>
          <c:tx>
            <c:strRef>
              <c:f>Pivots!$C$26:$C$27</c:f>
              <c:strCache>
                <c:ptCount val="1"/>
                <c:pt idx="0">
                  <c:v>City Stars Nasr City</c:v>
                </c:pt>
              </c:strCache>
            </c:strRef>
          </c:tx>
          <c:spPr>
            <a:solidFill>
              <a:schemeClr val="accent5"/>
            </a:solidFill>
            <a:ln>
              <a:noFill/>
            </a:ln>
            <a:effectLst/>
          </c:spPr>
          <c:invertIfNegative val="0"/>
          <c:cat>
            <c:strRef>
              <c:f>Pivots!$A$28:$A$37</c:f>
              <c:strCache>
                <c:ptCount val="9"/>
                <c:pt idx="0">
                  <c:v>T-Shirt</c:v>
                </c:pt>
                <c:pt idx="1">
                  <c:v>Socks</c:v>
                </c:pt>
                <c:pt idx="2">
                  <c:v>Skirt</c:v>
                </c:pt>
                <c:pt idx="3">
                  <c:v>Shorts</c:v>
                </c:pt>
                <c:pt idx="4">
                  <c:v>Pants</c:v>
                </c:pt>
                <c:pt idx="5">
                  <c:v>Jacket</c:v>
                </c:pt>
                <c:pt idx="6">
                  <c:v>Hoodie</c:v>
                </c:pt>
                <c:pt idx="7">
                  <c:v>Dress</c:v>
                </c:pt>
                <c:pt idx="8">
                  <c:v>Cap</c:v>
                </c:pt>
              </c:strCache>
            </c:strRef>
          </c:cat>
          <c:val>
            <c:numRef>
              <c:f>Pivots!$C$28:$C$37</c:f>
              <c:numCache>
                <c:formatCode>General</c:formatCode>
                <c:ptCount val="9"/>
                <c:pt idx="0">
                  <c:v>791</c:v>
                </c:pt>
                <c:pt idx="1">
                  <c:v>15</c:v>
                </c:pt>
                <c:pt idx="2">
                  <c:v>29</c:v>
                </c:pt>
                <c:pt idx="3">
                  <c:v>163</c:v>
                </c:pt>
                <c:pt idx="4">
                  <c:v>235</c:v>
                </c:pt>
                <c:pt idx="5">
                  <c:v>90</c:v>
                </c:pt>
                <c:pt idx="6">
                  <c:v>197</c:v>
                </c:pt>
                <c:pt idx="7">
                  <c:v>66</c:v>
                </c:pt>
                <c:pt idx="8">
                  <c:v>43</c:v>
                </c:pt>
              </c:numCache>
            </c:numRef>
          </c:val>
          <c:extLst>
            <c:ext xmlns:c16="http://schemas.microsoft.com/office/drawing/2014/chart" uri="{C3380CC4-5D6E-409C-BE32-E72D297353CC}">
              <c16:uniqueId val="{00000009-68FC-4AFF-A52C-2A6CD1C06F1D}"/>
            </c:ext>
          </c:extLst>
        </c:ser>
        <c:ser>
          <c:idx val="2"/>
          <c:order val="2"/>
          <c:tx>
            <c:strRef>
              <c:f>Pivots!$D$26:$D$27</c:f>
              <c:strCache>
                <c:ptCount val="1"/>
                <c:pt idx="0">
                  <c:v>Mansoura Downtown</c:v>
                </c:pt>
              </c:strCache>
            </c:strRef>
          </c:tx>
          <c:spPr>
            <a:solidFill>
              <a:schemeClr val="accent4"/>
            </a:solidFill>
            <a:ln>
              <a:noFill/>
            </a:ln>
            <a:effectLst/>
          </c:spPr>
          <c:invertIfNegative val="0"/>
          <c:cat>
            <c:strRef>
              <c:f>Pivots!$A$28:$A$37</c:f>
              <c:strCache>
                <c:ptCount val="9"/>
                <c:pt idx="0">
                  <c:v>T-Shirt</c:v>
                </c:pt>
                <c:pt idx="1">
                  <c:v>Socks</c:v>
                </c:pt>
                <c:pt idx="2">
                  <c:v>Skirt</c:v>
                </c:pt>
                <c:pt idx="3">
                  <c:v>Shorts</c:v>
                </c:pt>
                <c:pt idx="4">
                  <c:v>Pants</c:v>
                </c:pt>
                <c:pt idx="5">
                  <c:v>Jacket</c:v>
                </c:pt>
                <c:pt idx="6">
                  <c:v>Hoodie</c:v>
                </c:pt>
                <c:pt idx="7">
                  <c:v>Dress</c:v>
                </c:pt>
                <c:pt idx="8">
                  <c:v>Cap</c:v>
                </c:pt>
              </c:strCache>
            </c:strRef>
          </c:cat>
          <c:val>
            <c:numRef>
              <c:f>Pivots!$D$28:$D$37</c:f>
              <c:numCache>
                <c:formatCode>General</c:formatCode>
                <c:ptCount val="9"/>
                <c:pt idx="0">
                  <c:v>353</c:v>
                </c:pt>
                <c:pt idx="1">
                  <c:v>16</c:v>
                </c:pt>
                <c:pt idx="2">
                  <c:v>15</c:v>
                </c:pt>
                <c:pt idx="3">
                  <c:v>89</c:v>
                </c:pt>
                <c:pt idx="4">
                  <c:v>111</c:v>
                </c:pt>
                <c:pt idx="5">
                  <c:v>45</c:v>
                </c:pt>
                <c:pt idx="6">
                  <c:v>148</c:v>
                </c:pt>
                <c:pt idx="7">
                  <c:v>21</c:v>
                </c:pt>
                <c:pt idx="8">
                  <c:v>28</c:v>
                </c:pt>
              </c:numCache>
            </c:numRef>
          </c:val>
          <c:extLst>
            <c:ext xmlns:c16="http://schemas.microsoft.com/office/drawing/2014/chart" uri="{C3380CC4-5D6E-409C-BE32-E72D297353CC}">
              <c16:uniqueId val="{0000000A-68FC-4AFF-A52C-2A6CD1C06F1D}"/>
            </c:ext>
          </c:extLst>
        </c:ser>
        <c:ser>
          <c:idx val="3"/>
          <c:order val="3"/>
          <c:tx>
            <c:strRef>
              <c:f>Pivots!$E$26:$E$27</c:f>
              <c:strCache>
                <c:ptCount val="1"/>
                <c:pt idx="0">
                  <c:v>San Stefano Alexandria</c:v>
                </c:pt>
              </c:strCache>
            </c:strRef>
          </c:tx>
          <c:spPr>
            <a:solidFill>
              <a:schemeClr val="accent6">
                <a:lumMod val="60000"/>
              </a:schemeClr>
            </a:solidFill>
            <a:ln>
              <a:noFill/>
            </a:ln>
            <a:effectLst/>
          </c:spPr>
          <c:invertIfNegative val="0"/>
          <c:cat>
            <c:strRef>
              <c:f>Pivots!$A$28:$A$37</c:f>
              <c:strCache>
                <c:ptCount val="9"/>
                <c:pt idx="0">
                  <c:v>T-Shirt</c:v>
                </c:pt>
                <c:pt idx="1">
                  <c:v>Socks</c:v>
                </c:pt>
                <c:pt idx="2">
                  <c:v>Skirt</c:v>
                </c:pt>
                <c:pt idx="3">
                  <c:v>Shorts</c:v>
                </c:pt>
                <c:pt idx="4">
                  <c:v>Pants</c:v>
                </c:pt>
                <c:pt idx="5">
                  <c:v>Jacket</c:v>
                </c:pt>
                <c:pt idx="6">
                  <c:v>Hoodie</c:v>
                </c:pt>
                <c:pt idx="7">
                  <c:v>Dress</c:v>
                </c:pt>
                <c:pt idx="8">
                  <c:v>Cap</c:v>
                </c:pt>
              </c:strCache>
            </c:strRef>
          </c:cat>
          <c:val>
            <c:numRef>
              <c:f>Pivots!$E$28:$E$37</c:f>
              <c:numCache>
                <c:formatCode>General</c:formatCode>
                <c:ptCount val="9"/>
                <c:pt idx="0">
                  <c:v>579</c:v>
                </c:pt>
                <c:pt idx="1">
                  <c:v>14</c:v>
                </c:pt>
                <c:pt idx="2">
                  <c:v>25</c:v>
                </c:pt>
                <c:pt idx="3">
                  <c:v>150</c:v>
                </c:pt>
                <c:pt idx="4">
                  <c:v>158</c:v>
                </c:pt>
                <c:pt idx="5">
                  <c:v>88</c:v>
                </c:pt>
                <c:pt idx="6">
                  <c:v>133</c:v>
                </c:pt>
                <c:pt idx="7">
                  <c:v>49</c:v>
                </c:pt>
                <c:pt idx="8">
                  <c:v>34</c:v>
                </c:pt>
              </c:numCache>
            </c:numRef>
          </c:val>
          <c:extLst>
            <c:ext xmlns:c16="http://schemas.microsoft.com/office/drawing/2014/chart" uri="{C3380CC4-5D6E-409C-BE32-E72D297353CC}">
              <c16:uniqueId val="{0000000B-68FC-4AFF-A52C-2A6CD1C06F1D}"/>
            </c:ext>
          </c:extLst>
        </c:ser>
        <c:ser>
          <c:idx val="4"/>
          <c:order val="4"/>
          <c:tx>
            <c:strRef>
              <c:f>Pivots!$F$26:$F$27</c:f>
              <c:strCache>
                <c:ptCount val="1"/>
                <c:pt idx="0">
                  <c:v>Senzo Mall Hurghada</c:v>
                </c:pt>
              </c:strCache>
            </c:strRef>
          </c:tx>
          <c:spPr>
            <a:solidFill>
              <a:schemeClr val="accent5">
                <a:lumMod val="60000"/>
              </a:schemeClr>
            </a:solidFill>
            <a:ln>
              <a:noFill/>
            </a:ln>
            <a:effectLst/>
          </c:spPr>
          <c:invertIfNegative val="0"/>
          <c:cat>
            <c:strRef>
              <c:f>Pivots!$A$28:$A$37</c:f>
              <c:strCache>
                <c:ptCount val="9"/>
                <c:pt idx="0">
                  <c:v>T-Shirt</c:v>
                </c:pt>
                <c:pt idx="1">
                  <c:v>Socks</c:v>
                </c:pt>
                <c:pt idx="2">
                  <c:v>Skirt</c:v>
                </c:pt>
                <c:pt idx="3">
                  <c:v>Shorts</c:v>
                </c:pt>
                <c:pt idx="4">
                  <c:v>Pants</c:v>
                </c:pt>
                <c:pt idx="5">
                  <c:v>Jacket</c:v>
                </c:pt>
                <c:pt idx="6">
                  <c:v>Hoodie</c:v>
                </c:pt>
                <c:pt idx="7">
                  <c:v>Dress</c:v>
                </c:pt>
                <c:pt idx="8">
                  <c:v>Cap</c:v>
                </c:pt>
              </c:strCache>
            </c:strRef>
          </c:cat>
          <c:val>
            <c:numRef>
              <c:f>Pivots!$F$28:$F$37</c:f>
              <c:numCache>
                <c:formatCode>General</c:formatCode>
                <c:ptCount val="9"/>
                <c:pt idx="0">
                  <c:v>487</c:v>
                </c:pt>
                <c:pt idx="1">
                  <c:v>11</c:v>
                </c:pt>
                <c:pt idx="2">
                  <c:v>7</c:v>
                </c:pt>
                <c:pt idx="3">
                  <c:v>107</c:v>
                </c:pt>
                <c:pt idx="4">
                  <c:v>118</c:v>
                </c:pt>
                <c:pt idx="5">
                  <c:v>39</c:v>
                </c:pt>
                <c:pt idx="6">
                  <c:v>145</c:v>
                </c:pt>
                <c:pt idx="7">
                  <c:v>40</c:v>
                </c:pt>
                <c:pt idx="8">
                  <c:v>29</c:v>
                </c:pt>
              </c:numCache>
            </c:numRef>
          </c:val>
          <c:extLst>
            <c:ext xmlns:c16="http://schemas.microsoft.com/office/drawing/2014/chart" uri="{C3380CC4-5D6E-409C-BE32-E72D297353CC}">
              <c16:uniqueId val="{0000000C-68FC-4AFF-A52C-2A6CD1C06F1D}"/>
            </c:ext>
          </c:extLst>
        </c:ser>
        <c:dLbls>
          <c:showLegendKey val="0"/>
          <c:showVal val="0"/>
          <c:showCatName val="0"/>
          <c:showSerName val="0"/>
          <c:showPercent val="0"/>
          <c:showBubbleSize val="0"/>
        </c:dLbls>
        <c:gapWidth val="219"/>
        <c:overlap val="-27"/>
        <c:axId val="908972928"/>
        <c:axId val="910267744"/>
      </c:barChart>
      <c:catAx>
        <c:axId val="90897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67744"/>
        <c:crosses val="autoZero"/>
        <c:auto val="1"/>
        <c:lblAlgn val="ctr"/>
        <c:lblOffset val="100"/>
        <c:noMultiLvlLbl val="0"/>
      </c:catAx>
      <c:valAx>
        <c:axId val="91026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97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[Store_Inventory_Dashboard.xlsx]Pivots!UnitsSoldByBranch</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Pivots!$B$39:$B$40</c:f>
              <c:strCache>
                <c:ptCount val="1"/>
                <c:pt idx="0">
                  <c:v>Cap</c:v>
                </c:pt>
              </c:strCache>
            </c:strRef>
          </c:tx>
          <c:spPr>
            <a:solidFill>
              <a:schemeClr val="accent6"/>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Pivots!$B$41:$B$46</c:f>
              <c:numCache>
                <c:formatCode>General</c:formatCode>
                <c:ptCount val="5"/>
                <c:pt idx="0">
                  <c:v>42</c:v>
                </c:pt>
                <c:pt idx="1">
                  <c:v>43</c:v>
                </c:pt>
                <c:pt idx="2">
                  <c:v>28</c:v>
                </c:pt>
                <c:pt idx="3">
                  <c:v>34</c:v>
                </c:pt>
                <c:pt idx="4">
                  <c:v>29</c:v>
                </c:pt>
              </c:numCache>
            </c:numRef>
          </c:val>
          <c:extLst>
            <c:ext xmlns:c16="http://schemas.microsoft.com/office/drawing/2014/chart" uri="{C3380CC4-5D6E-409C-BE32-E72D297353CC}">
              <c16:uniqueId val="{0000004F-8CAA-4F7F-8CCF-9A305ADECB7A}"/>
            </c:ext>
          </c:extLst>
        </c:ser>
        <c:ser>
          <c:idx val="1"/>
          <c:order val="1"/>
          <c:tx>
            <c:strRef>
              <c:f>Pivots!$C$39:$C$40</c:f>
              <c:strCache>
                <c:ptCount val="1"/>
                <c:pt idx="0">
                  <c:v>Dress</c:v>
                </c:pt>
              </c:strCache>
            </c:strRef>
          </c:tx>
          <c:spPr>
            <a:solidFill>
              <a:schemeClr val="accent5"/>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Pivots!$C$41:$C$46</c:f>
              <c:numCache>
                <c:formatCode>General</c:formatCode>
                <c:ptCount val="5"/>
                <c:pt idx="0">
                  <c:v>66</c:v>
                </c:pt>
                <c:pt idx="1">
                  <c:v>66</c:v>
                </c:pt>
                <c:pt idx="2">
                  <c:v>21</c:v>
                </c:pt>
                <c:pt idx="3">
                  <c:v>49</c:v>
                </c:pt>
                <c:pt idx="4">
                  <c:v>40</c:v>
                </c:pt>
              </c:numCache>
            </c:numRef>
          </c:val>
          <c:extLst>
            <c:ext xmlns:c16="http://schemas.microsoft.com/office/drawing/2014/chart" uri="{C3380CC4-5D6E-409C-BE32-E72D297353CC}">
              <c16:uniqueId val="{00000001-4F6F-4704-97B4-EC071A5D76F4}"/>
            </c:ext>
          </c:extLst>
        </c:ser>
        <c:ser>
          <c:idx val="2"/>
          <c:order val="2"/>
          <c:tx>
            <c:strRef>
              <c:f>Pivots!$D$39:$D$40</c:f>
              <c:strCache>
                <c:ptCount val="1"/>
                <c:pt idx="0">
                  <c:v>Hoodie</c:v>
                </c:pt>
              </c:strCache>
            </c:strRef>
          </c:tx>
          <c:spPr>
            <a:solidFill>
              <a:schemeClr val="accent4"/>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Pivots!$D$41:$D$46</c:f>
              <c:numCache>
                <c:formatCode>General</c:formatCode>
                <c:ptCount val="5"/>
                <c:pt idx="0">
                  <c:v>226</c:v>
                </c:pt>
                <c:pt idx="1">
                  <c:v>197</c:v>
                </c:pt>
                <c:pt idx="2">
                  <c:v>148</c:v>
                </c:pt>
                <c:pt idx="3">
                  <c:v>133</c:v>
                </c:pt>
                <c:pt idx="4">
                  <c:v>145</c:v>
                </c:pt>
              </c:numCache>
            </c:numRef>
          </c:val>
          <c:extLst>
            <c:ext xmlns:c16="http://schemas.microsoft.com/office/drawing/2014/chart" uri="{C3380CC4-5D6E-409C-BE32-E72D297353CC}">
              <c16:uniqueId val="{00000002-4F6F-4704-97B4-EC071A5D76F4}"/>
            </c:ext>
          </c:extLst>
        </c:ser>
        <c:ser>
          <c:idx val="3"/>
          <c:order val="3"/>
          <c:tx>
            <c:strRef>
              <c:f>Pivots!$E$39:$E$40</c:f>
              <c:strCache>
                <c:ptCount val="1"/>
                <c:pt idx="0">
                  <c:v>Jacket</c:v>
                </c:pt>
              </c:strCache>
            </c:strRef>
          </c:tx>
          <c:spPr>
            <a:solidFill>
              <a:schemeClr val="accent6">
                <a:lumMod val="60000"/>
              </a:schemeClr>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Pivots!$E$41:$E$46</c:f>
              <c:numCache>
                <c:formatCode>General</c:formatCode>
                <c:ptCount val="5"/>
                <c:pt idx="0">
                  <c:v>72</c:v>
                </c:pt>
                <c:pt idx="1">
                  <c:v>90</c:v>
                </c:pt>
                <c:pt idx="2">
                  <c:v>45</c:v>
                </c:pt>
                <c:pt idx="3">
                  <c:v>88</c:v>
                </c:pt>
                <c:pt idx="4">
                  <c:v>39</c:v>
                </c:pt>
              </c:numCache>
            </c:numRef>
          </c:val>
          <c:extLst>
            <c:ext xmlns:c16="http://schemas.microsoft.com/office/drawing/2014/chart" uri="{C3380CC4-5D6E-409C-BE32-E72D297353CC}">
              <c16:uniqueId val="{00000003-4F6F-4704-97B4-EC071A5D76F4}"/>
            </c:ext>
          </c:extLst>
        </c:ser>
        <c:ser>
          <c:idx val="4"/>
          <c:order val="4"/>
          <c:tx>
            <c:strRef>
              <c:f>Pivots!$F$39:$F$40</c:f>
              <c:strCache>
                <c:ptCount val="1"/>
                <c:pt idx="0">
                  <c:v>Pants</c:v>
                </c:pt>
              </c:strCache>
            </c:strRef>
          </c:tx>
          <c:spPr>
            <a:solidFill>
              <a:schemeClr val="accent5">
                <a:lumMod val="60000"/>
              </a:schemeClr>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Pivots!$F$41:$F$46</c:f>
              <c:numCache>
                <c:formatCode>General</c:formatCode>
                <c:ptCount val="5"/>
                <c:pt idx="0">
                  <c:v>257</c:v>
                </c:pt>
                <c:pt idx="1">
                  <c:v>235</c:v>
                </c:pt>
                <c:pt idx="2">
                  <c:v>111</c:v>
                </c:pt>
                <c:pt idx="3">
                  <c:v>158</c:v>
                </c:pt>
                <c:pt idx="4">
                  <c:v>118</c:v>
                </c:pt>
              </c:numCache>
            </c:numRef>
          </c:val>
          <c:extLst>
            <c:ext xmlns:c16="http://schemas.microsoft.com/office/drawing/2014/chart" uri="{C3380CC4-5D6E-409C-BE32-E72D297353CC}">
              <c16:uniqueId val="{00000004-4F6F-4704-97B4-EC071A5D76F4}"/>
            </c:ext>
          </c:extLst>
        </c:ser>
        <c:ser>
          <c:idx val="5"/>
          <c:order val="5"/>
          <c:tx>
            <c:strRef>
              <c:f>Pivots!$G$39:$G$40</c:f>
              <c:strCache>
                <c:ptCount val="1"/>
                <c:pt idx="0">
                  <c:v>Shorts</c:v>
                </c:pt>
              </c:strCache>
            </c:strRef>
          </c:tx>
          <c:spPr>
            <a:solidFill>
              <a:schemeClr val="accent4">
                <a:lumMod val="60000"/>
              </a:schemeClr>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Pivots!$G$41:$G$46</c:f>
              <c:numCache>
                <c:formatCode>General</c:formatCode>
                <c:ptCount val="5"/>
                <c:pt idx="0">
                  <c:v>194</c:v>
                </c:pt>
                <c:pt idx="1">
                  <c:v>163</c:v>
                </c:pt>
                <c:pt idx="2">
                  <c:v>89</c:v>
                </c:pt>
                <c:pt idx="3">
                  <c:v>150</c:v>
                </c:pt>
                <c:pt idx="4">
                  <c:v>107</c:v>
                </c:pt>
              </c:numCache>
            </c:numRef>
          </c:val>
          <c:extLst>
            <c:ext xmlns:c16="http://schemas.microsoft.com/office/drawing/2014/chart" uri="{C3380CC4-5D6E-409C-BE32-E72D297353CC}">
              <c16:uniqueId val="{00000005-4F6F-4704-97B4-EC071A5D76F4}"/>
            </c:ext>
          </c:extLst>
        </c:ser>
        <c:ser>
          <c:idx val="6"/>
          <c:order val="6"/>
          <c:tx>
            <c:strRef>
              <c:f>Pivots!$H$39:$H$40</c:f>
              <c:strCache>
                <c:ptCount val="1"/>
                <c:pt idx="0">
                  <c:v>Skirt</c:v>
                </c:pt>
              </c:strCache>
            </c:strRef>
          </c:tx>
          <c:spPr>
            <a:solidFill>
              <a:schemeClr val="accent6">
                <a:lumMod val="80000"/>
                <a:lumOff val="20000"/>
              </a:schemeClr>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Pivots!$H$41:$H$46</c:f>
              <c:numCache>
                <c:formatCode>General</c:formatCode>
                <c:ptCount val="5"/>
                <c:pt idx="0">
                  <c:v>26</c:v>
                </c:pt>
                <c:pt idx="1">
                  <c:v>29</c:v>
                </c:pt>
                <c:pt idx="2">
                  <c:v>15</c:v>
                </c:pt>
                <c:pt idx="3">
                  <c:v>25</c:v>
                </c:pt>
                <c:pt idx="4">
                  <c:v>7</c:v>
                </c:pt>
              </c:numCache>
            </c:numRef>
          </c:val>
          <c:extLst>
            <c:ext xmlns:c16="http://schemas.microsoft.com/office/drawing/2014/chart" uri="{C3380CC4-5D6E-409C-BE32-E72D297353CC}">
              <c16:uniqueId val="{00000006-4F6F-4704-97B4-EC071A5D76F4}"/>
            </c:ext>
          </c:extLst>
        </c:ser>
        <c:ser>
          <c:idx val="7"/>
          <c:order val="7"/>
          <c:tx>
            <c:strRef>
              <c:f>Pivots!$I$39:$I$40</c:f>
              <c:strCache>
                <c:ptCount val="1"/>
                <c:pt idx="0">
                  <c:v>Socks</c:v>
                </c:pt>
              </c:strCache>
            </c:strRef>
          </c:tx>
          <c:spPr>
            <a:solidFill>
              <a:schemeClr val="accent5">
                <a:lumMod val="80000"/>
                <a:lumOff val="20000"/>
              </a:schemeClr>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Pivots!$I$41:$I$46</c:f>
              <c:numCache>
                <c:formatCode>General</c:formatCode>
                <c:ptCount val="5"/>
                <c:pt idx="0">
                  <c:v>25</c:v>
                </c:pt>
                <c:pt idx="1">
                  <c:v>15</c:v>
                </c:pt>
                <c:pt idx="2">
                  <c:v>16</c:v>
                </c:pt>
                <c:pt idx="3">
                  <c:v>14</c:v>
                </c:pt>
                <c:pt idx="4">
                  <c:v>11</c:v>
                </c:pt>
              </c:numCache>
            </c:numRef>
          </c:val>
          <c:extLst>
            <c:ext xmlns:c16="http://schemas.microsoft.com/office/drawing/2014/chart" uri="{C3380CC4-5D6E-409C-BE32-E72D297353CC}">
              <c16:uniqueId val="{00000007-4F6F-4704-97B4-EC071A5D76F4}"/>
            </c:ext>
          </c:extLst>
        </c:ser>
        <c:ser>
          <c:idx val="8"/>
          <c:order val="8"/>
          <c:tx>
            <c:strRef>
              <c:f>Pivots!$J$39:$J$40</c:f>
              <c:strCache>
                <c:ptCount val="1"/>
                <c:pt idx="0">
                  <c:v>T-Shirt</c:v>
                </c:pt>
              </c:strCache>
            </c:strRef>
          </c:tx>
          <c:spPr>
            <a:solidFill>
              <a:schemeClr val="accent4">
                <a:lumMod val="80000"/>
                <a:lumOff val="20000"/>
              </a:schemeClr>
            </a:solidFill>
            <a:ln>
              <a:noFill/>
            </a:ln>
            <a:effectLst/>
          </c:spPr>
          <c:invertIfNegative val="0"/>
          <c:cat>
            <c:strRef>
              <c:f>Pivots!$A$41:$A$46</c:f>
              <c:strCache>
                <c:ptCount val="5"/>
                <c:pt idx="0">
                  <c:v>Cairo Festival City</c:v>
                </c:pt>
                <c:pt idx="1">
                  <c:v>City Stars Nasr City</c:v>
                </c:pt>
                <c:pt idx="2">
                  <c:v>Mansoura Downtown</c:v>
                </c:pt>
                <c:pt idx="3">
                  <c:v>San Stefano Alexandria</c:v>
                </c:pt>
                <c:pt idx="4">
                  <c:v>Senzo Mall Hurghada</c:v>
                </c:pt>
              </c:strCache>
            </c:strRef>
          </c:cat>
          <c:val>
            <c:numRef>
              <c:f>Pivots!$J$41:$J$46</c:f>
              <c:numCache>
                <c:formatCode>General</c:formatCode>
                <c:ptCount val="5"/>
                <c:pt idx="0">
                  <c:v>922</c:v>
                </c:pt>
                <c:pt idx="1">
                  <c:v>791</c:v>
                </c:pt>
                <c:pt idx="2">
                  <c:v>353</c:v>
                </c:pt>
                <c:pt idx="3">
                  <c:v>579</c:v>
                </c:pt>
                <c:pt idx="4">
                  <c:v>487</c:v>
                </c:pt>
              </c:numCache>
            </c:numRef>
          </c:val>
          <c:extLst>
            <c:ext xmlns:c16="http://schemas.microsoft.com/office/drawing/2014/chart" uri="{C3380CC4-5D6E-409C-BE32-E72D297353CC}">
              <c16:uniqueId val="{00000008-4F6F-4704-97B4-EC071A5D76F4}"/>
            </c:ext>
          </c:extLst>
        </c:ser>
        <c:dLbls>
          <c:showLegendKey val="0"/>
          <c:showVal val="0"/>
          <c:showCatName val="0"/>
          <c:showSerName val="0"/>
          <c:showPercent val="0"/>
          <c:showBubbleSize val="0"/>
        </c:dLbls>
        <c:gapWidth val="219"/>
        <c:overlap val="-27"/>
        <c:axId val="191138400"/>
        <c:axId val="191138880"/>
      </c:barChart>
      <c:catAx>
        <c:axId val="1911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880"/>
        <c:crosses val="autoZero"/>
        <c:auto val="1"/>
        <c:lblAlgn val="ctr"/>
        <c:lblOffset val="100"/>
        <c:noMultiLvlLbl val="0"/>
      </c:catAx>
      <c:valAx>
        <c:axId val="1911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477266" cy="1113120"/>
    <xdr:sp macro="" textlink="">
      <xdr:nvSpPr>
        <xdr:cNvPr id="2" name="TextBox 1">
          <a:extLst>
            <a:ext uri="{FF2B5EF4-FFF2-40B4-BE49-F238E27FC236}">
              <a16:creationId xmlns:a16="http://schemas.microsoft.com/office/drawing/2014/main" id="{BC9F7874-56D2-4652-AA58-81D7F6F37279}"/>
            </a:ext>
          </a:extLst>
        </xdr:cNvPr>
        <xdr:cNvSpPr txBox="1"/>
      </xdr:nvSpPr>
      <xdr:spPr>
        <a:xfrm>
          <a:off x="0" y="0"/>
          <a:ext cx="16477266" cy="1113120"/>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400">
              <a:solidFill>
                <a:schemeClr val="bg1"/>
              </a:solidFill>
            </a:rPr>
            <a:t>Store Dashboard</a:t>
          </a:r>
        </a:p>
      </xdr:txBody>
    </xdr:sp>
    <xdr:clientData/>
  </xdr:oneCellAnchor>
  <xdr:twoCellAnchor>
    <xdr:from>
      <xdr:col>2</xdr:col>
      <xdr:colOff>368724</xdr:colOff>
      <xdr:row>7</xdr:row>
      <xdr:rowOff>0</xdr:rowOff>
    </xdr:from>
    <xdr:to>
      <xdr:col>15</xdr:col>
      <xdr:colOff>305493</xdr:colOff>
      <xdr:row>18</xdr:row>
      <xdr:rowOff>151498</xdr:rowOff>
    </xdr:to>
    <xdr:graphicFrame macro="">
      <xdr:nvGraphicFramePr>
        <xdr:cNvPr id="3" name="Chart 2">
          <a:extLst>
            <a:ext uri="{FF2B5EF4-FFF2-40B4-BE49-F238E27FC236}">
              <a16:creationId xmlns:a16="http://schemas.microsoft.com/office/drawing/2014/main" id="{C7DD8185-29A1-4B1E-ABB9-A9DFA6778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365790</xdr:colOff>
      <xdr:row>21</xdr:row>
      <xdr:rowOff>0</xdr:rowOff>
    </xdr:from>
    <xdr:to>
      <xdr:col>15</xdr:col>
      <xdr:colOff>305493</xdr:colOff>
      <xdr:row>43</xdr:row>
      <xdr:rowOff>97703</xdr:rowOff>
    </xdr:to>
    <xdr:graphicFrame macro="">
      <xdr:nvGraphicFramePr>
        <xdr:cNvPr id="4" name="Chart 3">
          <a:extLst>
            <a:ext uri="{FF2B5EF4-FFF2-40B4-BE49-F238E27FC236}">
              <a16:creationId xmlns:a16="http://schemas.microsoft.com/office/drawing/2014/main" id="{307D6019-078D-46AB-B77E-89EC39EE1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21945</xdr:colOff>
      <xdr:row>12</xdr:row>
      <xdr:rowOff>122490</xdr:rowOff>
    </xdr:from>
    <xdr:to>
      <xdr:col>25</xdr:col>
      <xdr:colOff>436174</xdr:colOff>
      <xdr:row>26</xdr:row>
      <xdr:rowOff>49133</xdr:rowOff>
    </xdr:to>
    <xdr:graphicFrame macro="">
      <xdr:nvGraphicFramePr>
        <xdr:cNvPr id="5" name="Chart 4">
          <a:extLst>
            <a:ext uri="{FF2B5EF4-FFF2-40B4-BE49-F238E27FC236}">
              <a16:creationId xmlns:a16="http://schemas.microsoft.com/office/drawing/2014/main" id="{D5335AC0-5564-4E22-A79D-AB1DFE239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21945</xdr:colOff>
      <xdr:row>26</xdr:row>
      <xdr:rowOff>164587</xdr:rowOff>
    </xdr:from>
    <xdr:to>
      <xdr:col>25</xdr:col>
      <xdr:colOff>438981</xdr:colOff>
      <xdr:row>43</xdr:row>
      <xdr:rowOff>0</xdr:rowOff>
    </xdr:to>
    <xdr:graphicFrame macro="">
      <xdr:nvGraphicFramePr>
        <xdr:cNvPr id="6" name="Chart 5">
          <a:extLst>
            <a:ext uri="{FF2B5EF4-FFF2-40B4-BE49-F238E27FC236}">
              <a16:creationId xmlns:a16="http://schemas.microsoft.com/office/drawing/2014/main" id="{B687C86E-B54F-4471-9D08-8699ACF55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278866</xdr:colOff>
      <xdr:row>19</xdr:row>
      <xdr:rowOff>56989</xdr:rowOff>
    </xdr:from>
    <xdr:to>
      <xdr:col>2</xdr:col>
      <xdr:colOff>233509</xdr:colOff>
      <xdr:row>29</xdr:row>
      <xdr:rowOff>0</xdr:rowOff>
    </xdr:to>
    <mc:AlternateContent xmlns:mc="http://schemas.openxmlformats.org/markup-compatibility/2006" xmlns:a14="http://schemas.microsoft.com/office/drawing/2010/main">
      <mc:Choice Requires="a14">
        <xdr:graphicFrame macro="">
          <xdr:nvGraphicFramePr>
            <xdr:cNvPr id="9" name="Branch_Name">
              <a:extLst>
                <a:ext uri="{FF2B5EF4-FFF2-40B4-BE49-F238E27FC236}">
                  <a16:creationId xmlns:a16="http://schemas.microsoft.com/office/drawing/2014/main" id="{6BDDB487-052B-4F27-0B6A-08629416FC59}"/>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164566" y="4447560"/>
              <a:ext cx="1828800" cy="1757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265260</xdr:colOff>
      <xdr:row>29</xdr:row>
      <xdr:rowOff>136230</xdr:rowOff>
    </xdr:from>
    <xdr:to>
      <xdr:col>2</xdr:col>
      <xdr:colOff>251812</xdr:colOff>
      <xdr:row>46</xdr:row>
      <xdr:rowOff>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0D4EB30-BB60-6AB9-11CA-255C855A9C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3660" y="6341087"/>
              <a:ext cx="1848009" cy="2948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154214</xdr:colOff>
      <xdr:row>7</xdr:row>
      <xdr:rowOff>0</xdr:rowOff>
    </xdr:from>
    <xdr:to>
      <xdr:col>25</xdr:col>
      <xdr:colOff>238207</xdr:colOff>
      <xdr:row>11</xdr:row>
      <xdr:rowOff>97865</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D5914C5C-32D0-72BB-ED72-F84F66B5877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423071" y="1270000"/>
              <a:ext cx="5554065" cy="11773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258041</xdr:colOff>
      <xdr:row>0</xdr:row>
      <xdr:rowOff>96694</xdr:rowOff>
    </xdr:from>
    <xdr:to>
      <xdr:col>10</xdr:col>
      <xdr:colOff>251113</xdr:colOff>
      <xdr:row>7</xdr:row>
      <xdr:rowOff>0</xdr:rowOff>
    </xdr:to>
    <mc:AlternateContent xmlns:mc="http://schemas.openxmlformats.org/markup-compatibility/2006" xmlns:a14="http://schemas.microsoft.com/office/drawing/2010/main">
      <mc:Choice Requires="a14">
        <xdr:graphicFrame macro="">
          <xdr:nvGraphicFramePr>
            <xdr:cNvPr id="5" name="Branch_Name 1">
              <a:extLst>
                <a:ext uri="{FF2B5EF4-FFF2-40B4-BE49-F238E27FC236}">
                  <a16:creationId xmlns:a16="http://schemas.microsoft.com/office/drawing/2014/main" id="{B3A9FC54-2C0A-5EBA-073F-B5D453347A3A}"/>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12248335" y="96694"/>
              <a:ext cx="1830837" cy="1748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399473</xdr:colOff>
      <xdr:row>0</xdr:row>
      <xdr:rowOff>96694</xdr:rowOff>
    </xdr:from>
    <xdr:to>
      <xdr:col>13</xdr:col>
      <xdr:colOff>392545</xdr:colOff>
      <xdr:row>11</xdr:row>
      <xdr:rowOff>115457</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EAF9D0DA-387E-0F79-DA6E-984CF645D0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227532" y="96694"/>
              <a:ext cx="1830837" cy="2939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399472</xdr:colOff>
      <xdr:row>12</xdr:row>
      <xdr:rowOff>0</xdr:rowOff>
    </xdr:from>
    <xdr:to>
      <xdr:col>13</xdr:col>
      <xdr:colOff>392545</xdr:colOff>
      <xdr:row>23</xdr:row>
      <xdr:rowOff>11546</xdr:rowOff>
    </xdr:to>
    <mc:AlternateContent xmlns:mc="http://schemas.openxmlformats.org/markup-compatibility/2006" xmlns:a14="http://schemas.microsoft.com/office/drawing/2010/main">
      <mc:Choice Requires="a14">
        <xdr:graphicFrame macro="">
          <xdr:nvGraphicFramePr>
            <xdr:cNvPr id="7" name="Color">
              <a:extLst>
                <a:ext uri="{FF2B5EF4-FFF2-40B4-BE49-F238E27FC236}">
                  <a16:creationId xmlns:a16="http://schemas.microsoft.com/office/drawing/2014/main" id="{1A3A0A10-6416-7121-F92A-D5348BB0C1CD}"/>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4227531" y="3152588"/>
              <a:ext cx="1830838" cy="2932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258041</xdr:colOff>
      <xdr:row>11</xdr:row>
      <xdr:rowOff>231586</xdr:rowOff>
    </xdr:from>
    <xdr:to>
      <xdr:col>10</xdr:col>
      <xdr:colOff>251114</xdr:colOff>
      <xdr:row>30</xdr:row>
      <xdr:rowOff>-1</xdr:rowOff>
    </xdr:to>
    <mc:AlternateContent xmlns:mc="http://schemas.openxmlformats.org/markup-compatibility/2006" xmlns:a14="http://schemas.microsoft.com/office/drawing/2010/main">
      <mc:Choice Requires="a14">
        <xdr:graphicFrame macro="">
          <xdr:nvGraphicFramePr>
            <xdr:cNvPr id="8" name="Product_Name">
              <a:extLst>
                <a:ext uri="{FF2B5EF4-FFF2-40B4-BE49-F238E27FC236}">
                  <a16:creationId xmlns:a16="http://schemas.microsoft.com/office/drawing/2014/main" id="{8BB459D7-6E05-4331-DFF4-17C4FF61D32C}"/>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2248335" y="3152586"/>
              <a:ext cx="1830838" cy="4766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489663</xdr:colOff>
      <xdr:row>12</xdr:row>
      <xdr:rowOff>0</xdr:rowOff>
    </xdr:from>
    <xdr:to>
      <xdr:col>16</xdr:col>
      <xdr:colOff>482735</xdr:colOff>
      <xdr:row>23</xdr:row>
      <xdr:rowOff>104589</xdr:rowOff>
    </xdr:to>
    <mc:AlternateContent xmlns:mc="http://schemas.openxmlformats.org/markup-compatibility/2006" xmlns:a14="http://schemas.microsoft.com/office/drawing/2010/main">
      <mc:Choice Requires="a14">
        <xdr:graphicFrame macro="">
          <xdr:nvGraphicFramePr>
            <xdr:cNvPr id="9" name="Size">
              <a:extLst>
                <a:ext uri="{FF2B5EF4-FFF2-40B4-BE49-F238E27FC236}">
                  <a16:creationId xmlns:a16="http://schemas.microsoft.com/office/drawing/2014/main" id="{BDF38506-54C0-44A7-CE7E-1DE42D2260F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6155487" y="3152588"/>
              <a:ext cx="1830836" cy="3025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3865739" backgroundQuery="1" createdVersion="8" refreshedVersion="8" minRefreshableVersion="3" recordCount="0" supportSubquery="1" supportAdvancedDrill="1" xr:uid="{945DAD53-10B9-443F-9151-2435A855C5F2}">
  <cacheSource type="external" connectionId="9"/>
  <cacheFields count="4">
    <cacheField name="[Locations].[Branch_Name].[Branch_Name]" caption="Branch_Name" numFmtId="0" hierarchy="5" level="1">
      <sharedItems count="5">
        <s v="Cairo Festival City"/>
        <s v="City Stars Nasr City"/>
        <s v="Mansoura Downtown"/>
        <s v="San Stefano Alexandria"/>
        <s v="Senzo Mall Hurghada"/>
      </sharedItems>
    </cacheField>
    <cacheField name="[Measures].[Sales Revenue]" caption="Sales Revenue" numFmtId="0" hierarchy="35" level="32767"/>
    <cacheField name="[Measures].[Gross Profit]" caption="Gross Profit" numFmtId="0" hierarchy="37" level="32767"/>
    <cacheField name="[Products].[Category].[Category]" caption="Category" numFmtId="0" hierarchy="9" level="1">
      <sharedItems containsSemiMixedTypes="0" containsNonDate="0" containsString="0"/>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fieldsUsage count="2">
        <fieldUsage x="-1"/>
        <fieldUsage x="0"/>
      </fieldsUsage>
    </cacheHierarchy>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oneField="1">
      <fieldsUsage count="1">
        <fieldUsage x="1"/>
      </fieldsUsage>
    </cacheHierarchy>
    <cacheHierarchy uniqueName="[Measures].[COGs]" caption="COGs" measure="1" displayFolder="" measureGroup="Transactions" count="0"/>
    <cacheHierarchy uniqueName="[Measures].[Gross Profit]" caption="Gross Profit" measure="1" displayFolder="" measureGroup="Transactions" count="0" oneField="1">
      <fieldsUsage count="1">
        <fieldUsage x="2"/>
      </fieldsUsage>
    </cacheHierarchy>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4212962" backgroundQuery="1" createdVersion="8" refreshedVersion="8" minRefreshableVersion="3" recordCount="0" supportSubquery="1" supportAdvancedDrill="1" xr:uid="{5E15AE85-D84E-4988-BF95-0A0C06816AF3}">
  <cacheSource type="external" connectionId="9"/>
  <cacheFields count="4">
    <cacheField name="[Transactions].[Date (Month)].[Date (Month)]" caption="Date (Month)" numFmtId="0" hierarchy="30" level="1">
      <sharedItems count="12">
        <s v="Jan"/>
        <s v="Feb"/>
        <s v="Mar"/>
        <s v="Apr"/>
        <s v="May"/>
        <s v="Jun"/>
        <s v="Jul"/>
        <s v="Aug"/>
        <s v="Sep"/>
        <s v="Oct"/>
        <s v="Nov"/>
        <s v="Dec"/>
      </sharedItems>
    </cacheField>
    <cacheField name="[Measures].[Sales Revenue]" caption="Sales Revenue" numFmtId="0" hierarchy="35" level="32767"/>
    <cacheField name="[Measures].[Gross Profit]" caption="Gross Profit" numFmtId="0" hierarchy="37" level="32767"/>
    <cacheField name="[Products].[Category].[Category]" caption="Category" numFmtId="0" hierarchy="9" level="1">
      <sharedItems containsSemiMixedTypes="0" containsNonDate="0" containsString="0"/>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2" memberValueDatatype="130" unbalanced="0">
      <fieldsUsage count="2">
        <fieldUsage x="-1"/>
        <fieldUsage x="0"/>
      </fieldsUsage>
    </cacheHierarchy>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oneField="1">
      <fieldsUsage count="1">
        <fieldUsage x="1"/>
      </fieldsUsage>
    </cacheHierarchy>
    <cacheHierarchy uniqueName="[Measures].[COGs]" caption="COGs" measure="1" displayFolder="" measureGroup="Transactions" count="0"/>
    <cacheHierarchy uniqueName="[Measures].[Gross Profit]" caption="Gross Profit" measure="1" displayFolder="" measureGroup="Transactions" count="0" oneField="1">
      <fieldsUsage count="1">
        <fieldUsage x="2"/>
      </fieldsUsage>
    </cacheHierarchy>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4560185" backgroundQuery="1" createdVersion="8" refreshedVersion="8" minRefreshableVersion="3" recordCount="0" supportSubquery="1" supportAdvancedDrill="1" xr:uid="{1E89DDF7-2889-4AB4-8AA7-F03AC1220B60}">
  <cacheSource type="external" connectionId="9"/>
  <cacheFields count="3">
    <cacheField name="[Locations].[Branch_Name].[Branch_Name]" caption="Branch_Name" numFmtId="0" hierarchy="5" level="1">
      <sharedItems count="5">
        <s v="Cairo Festival City"/>
        <s v="City Stars Nasr City"/>
        <s v="Mansoura Downtown"/>
        <s v="San Stefano Alexandria"/>
        <s v="Senzo Mall Hurghada"/>
      </sharedItems>
    </cacheField>
    <cacheField name="[Products].[Category].[Category]" caption="Category" numFmtId="0" hierarchy="9" level="1">
      <sharedItems count="9">
        <s v="Cap"/>
        <s v="Dress"/>
        <s v="Hoodie"/>
        <s v="Jacket"/>
        <s v="Pants"/>
        <s v="Shorts"/>
        <s v="Skirt"/>
        <s v="Socks"/>
        <s v="T-Shirt"/>
      </sharedItems>
    </cacheField>
    <cacheField name="[Measures].[Units Sold]" caption="Units Sold" numFmtId="0" hierarchy="32" level="32767"/>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fieldsUsage count="2">
        <fieldUsage x="-1"/>
        <fieldUsage x="0"/>
      </fieldsUsage>
    </cacheHierarchy>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oneField="1">
      <fieldsUsage count="1">
        <fieldUsage x="2"/>
      </fieldsUsage>
    </cacheHierarchy>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4907408" backgroundQuery="1" createdVersion="8" refreshedVersion="8" minRefreshableVersion="3" recordCount="0" supportSubquery="1" supportAdvancedDrill="1" xr:uid="{CB5D819C-1518-4FDB-9682-188803B97395}">
  <cacheSource type="external" connectionId="9"/>
  <cacheFields count="3">
    <cacheField name="[Products].[Category].[Category]" caption="Category" numFmtId="0" hierarchy="9" level="1">
      <sharedItems count="9">
        <s v="Cap"/>
        <s v="Dress"/>
        <s v="Hoodie"/>
        <s v="Jacket"/>
        <s v="Pants"/>
        <s v="Shorts"/>
        <s v="Skirt"/>
        <s v="Socks"/>
        <s v="T-Shirt"/>
      </sharedItems>
    </cacheField>
    <cacheField name="[Measures].[Units Sold]" caption="Units Sold" numFmtId="0" hierarchy="32" level="32767"/>
    <cacheField name="[Locations].[Branch_Name].[Branch_Name]" caption="Branch_Name" numFmtId="0" hierarchy="5" level="1">
      <sharedItems count="5">
        <s v="Cairo Festival City"/>
        <s v="City Stars Nasr City"/>
        <s v="Mansoura Downtown"/>
        <s v="San Stefano Alexandria"/>
        <s v="Senzo Mall Hurghada"/>
      </sharedItems>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fieldsUsage count="2">
        <fieldUsage x="-1"/>
        <fieldUsage x="2"/>
      </fieldsUsage>
    </cacheHierarchy>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oneField="1">
      <fieldsUsage count="1">
        <fieldUsage x="1"/>
      </fieldsUsage>
    </cacheHierarchy>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5023147" backgroundQuery="1" createdVersion="8" refreshedVersion="8" minRefreshableVersion="3" recordCount="0" supportSubquery="1" supportAdvancedDrill="1" xr:uid="{1FA9C0E1-9238-4BB2-B647-E6DC289A5CEE}">
  <cacheSource type="external" connectionId="9"/>
  <cacheFields count="3">
    <cacheField name="[Measures].[Gross Margin %]" caption="Gross Margin %" numFmtId="0" hierarchy="38" level="32767"/>
    <cacheField name="[Transactions].[Date].[Date]" caption="Date" numFmtId="0" hierarchy="14" level="1">
      <sharedItems containsSemiMixedTypes="0" containsNonDate="0" containsString="0"/>
    </cacheField>
    <cacheField name="[Products].[Category].[Category]" caption="Category" numFmtId="0" hierarchy="9" level="1">
      <sharedItems containsSemiMixedTypes="0" containsNonDate="0" containsString="0"/>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oneField="1">
      <fieldsUsage count="1">
        <fieldUsage x="0"/>
      </fieldsUsage>
    </cacheHierarchy>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5023147" backgroundQuery="1" createdVersion="8" refreshedVersion="8" minRefreshableVersion="3" recordCount="0" supportSubquery="1" supportAdvancedDrill="1" xr:uid="{BCBCB719-8DC2-4DBD-AC35-C5A807A9B277}">
  <cacheSource type="external" connectionId="9"/>
  <cacheFields count="3">
    <cacheField name="[Measures].[Gross Profit]" caption="Gross Profit" numFmtId="0" hierarchy="37" level="32767"/>
    <cacheField name="[Transactions].[Date].[Date]" caption="Date" numFmtId="0" hierarchy="14" level="1">
      <sharedItems containsSemiMixedTypes="0" containsNonDate="0" containsString="0"/>
    </cacheField>
    <cacheField name="[Products].[Category].[Category]" caption="Category" numFmtId="0" hierarchy="9" level="1">
      <sharedItems containsSemiMixedTypes="0" containsNonDate="0" containsString="0"/>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oneField="1">
      <fieldsUsage count="1">
        <fieldUsage x="0"/>
      </fieldsUsage>
    </cacheHierarchy>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5138886" backgroundQuery="1" createdVersion="8" refreshedVersion="8" minRefreshableVersion="3" recordCount="0" supportSubquery="1" supportAdvancedDrill="1" xr:uid="{936E86A7-0A17-4BB9-AB6B-2C880E1878CA}">
  <cacheSource type="external" connectionId="9"/>
  <cacheFields count="3">
    <cacheField name="[Measures].[Units Returned]" caption="Units Returned" numFmtId="0" hierarchy="33" level="32767"/>
    <cacheField name="[Transactions].[Date].[Date]" caption="Date" numFmtId="0" hierarchy="14" level="1">
      <sharedItems containsSemiMixedTypes="0" containsNonDate="0" containsString="0"/>
    </cacheField>
    <cacheField name="[Products].[Category].[Category]" caption="Category" numFmtId="0" hierarchy="9" level="1">
      <sharedItems containsSemiMixedTypes="0" containsNonDate="0" containsString="0"/>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oneField="1">
      <fieldsUsage count="1">
        <fieldUsage x="0"/>
      </fieldsUsage>
    </cacheHierarchy>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3945254632" backgroundQuery="1" createdVersion="8" refreshedVersion="8" minRefreshableVersion="3" recordCount="0" supportSubquery="1" supportAdvancedDrill="1" xr:uid="{D95BC208-B03A-4113-9396-D572303D5743}">
  <cacheSource type="external" connectionId="9"/>
  <cacheFields count="3">
    <cacheField name="[Measures].[Units Sold]" caption="Units Sold" numFmtId="0" hierarchy="32" level="32767"/>
    <cacheField name="[Transactions].[Date].[Date]" caption="Date" numFmtId="0" hierarchy="14" level="1">
      <sharedItems containsSemiMixedTypes="0" containsNonDate="0" containsString="0"/>
    </cacheField>
    <cacheField name="[Products].[Category].[Category]" caption="Category" numFmtId="0" hierarchy="9" level="1">
      <sharedItems containsSemiMixedTypes="0" containsNonDate="0" containsString="0"/>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oneField="1">
      <fieldsUsage count="1">
        <fieldUsage x="0"/>
      </fieldsUsage>
    </cacheHierarchy>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7421863426" backgroundQuery="1" createdVersion="8" refreshedVersion="8" minRefreshableVersion="3" recordCount="0" supportSubquery="1" supportAdvancedDrill="1" xr:uid="{A61FD462-556C-4D7E-9050-131A2C2C52E0}">
  <cacheSource type="external" connectionId="9"/>
  <cacheFields count="5">
    <cacheField name="[Measures].[Stock On Hand]" caption="Stock On Hand" numFmtId="0" hierarchy="39" level="32767"/>
    <cacheField name="[Products].[Category].[Category]" caption="Category" numFmtId="0" hierarchy="9" level="1">
      <sharedItems count="9">
        <s v="Cap"/>
        <s v="Dress"/>
        <s v="Hoodie"/>
        <s v="Jacket"/>
        <s v="Pants"/>
        <s v="Shorts"/>
        <s v="Skirt"/>
        <s v="Socks"/>
        <s v="T-Shirt"/>
      </sharedItems>
    </cacheField>
    <cacheField name="[Products].[Product_Name].[Product_Name]" caption="Product_Name" numFmtId="0" hierarchy="10" level="1">
      <sharedItems count="16">
        <s v="Baseball Cap"/>
        <s v="Snapback Cap"/>
        <s v="Summer Dress"/>
        <s v="Pullover Hoodie"/>
        <s v="Zip-Up Hoodie"/>
        <s v="Bomber Jacket"/>
        <s v="Denim Jacket"/>
        <s v="Chino Pants"/>
        <s v="Slim Fit Jeans"/>
        <s v="Denim Shorts"/>
        <s v="Sport Shorts"/>
        <s v="A-Line Skirt"/>
        <s v="Crew Socks"/>
        <s v="Classic Crew Tee"/>
        <s v="Graphic Tee"/>
        <s v="Polo Shirt"/>
      </sharedItems>
    </cacheField>
    <cacheField name="[Products].[Color].[Color]" caption="Color" numFmtId="0" hierarchy="11" level="1">
      <sharedItems count="9">
        <s v="Black"/>
        <s v="Navy"/>
        <s v="Red"/>
        <s v="White"/>
        <s v="Grey"/>
        <s v="Burgundy"/>
        <s v="Olive"/>
        <s v="Blue"/>
        <s v="Beige"/>
      </sharedItems>
    </cacheField>
    <cacheField name="[Locations].[Branch_Name].[Branch_Name]" caption="Branch_Name" numFmtId="0" hierarchy="5" level="1">
      <sharedItems count="5">
        <s v="Cairo Festival City"/>
        <s v="City Stars Nasr City"/>
        <s v="Mansoura Downtown"/>
        <s v="San Stefano Alexandria"/>
        <s v="Senzo Mall Hurghada"/>
      </sharedItems>
    </cacheField>
  </cacheFields>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fieldsUsage count="2">
        <fieldUsage x="-1"/>
        <fieldUsage x="4"/>
      </fieldsUsage>
    </cacheHierarchy>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olor]" caption="Color" attribute="1" defaultMemberUniqueName="[Products].[Color].[All]" allUniqueName="[Products].[Color].[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2"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oneField="1">
      <fieldsUsage count="1">
        <fieldUsage x="0"/>
      </fieldsUsage>
    </cacheHierarchy>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50267129633" backgroundQuery="1" createdVersion="3" refreshedVersion="8" minRefreshableVersion="3" recordCount="0" supportSubquery="1" supportAdvancedDrill="1" xr:uid="{81D482F9-57B5-425F-A617-48ED0247C6A2}">
  <cacheSource type="external" connectionId="9">
    <extLst>
      <ext xmlns:x14="http://schemas.microsoft.com/office/spreadsheetml/2009/9/main" uri="{F057638F-6D5F-4e77-A914-E7F072B9BCA8}">
        <x14:sourceConnection name="ThisWorkbookDataModel"/>
      </ext>
    </extLst>
  </cacheSource>
  <cacheFields count="0"/>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6229443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67373958335" backgroundQuery="1" createdVersion="3" refreshedVersion="8" minRefreshableVersion="3" recordCount="0" supportSubquery="1" supportAdvancedDrill="1" xr:uid="{FFC6FCFE-9DDB-47C5-8AEB-2DCFA5631B75}">
  <cacheSource type="external" connectionId="9">
    <extLst>
      <ext xmlns:x14="http://schemas.microsoft.com/office/spreadsheetml/2009/9/main" uri="{F057638F-6D5F-4e77-A914-E7F072B9BCA8}">
        <x14:sourceConnection name="ThisWorkbookDataModel"/>
      </ext>
    </extLst>
  </cacheSource>
  <cacheFields count="0"/>
  <cacheHierarchies count="46">
    <cacheHierarchy uniqueName="[Employees].[Shift]" caption="Shift" attribute="1" defaultMemberUniqueName="[Employees].[Shift].[All]" allUniqueName="[Employees].[Shift].[All]" dimensionUniqueName="[Employees]" displayFolder="" count="2" memberValueDatatype="130" unbalanced="0"/>
    <cacheHierarchy uniqueName="[Employees].[Branch_ID]" caption="Branch_ID" attribute="1" defaultMemberUniqueName="[Employees].[Branch_ID].[All]" allUniqueName="[Employees].[Branch_ID].[All]" dimensionUniqueName="[Employees]" displayFolder="" count="2" memberValueDatatype="130" unbalanced="0"/>
    <cacheHierarchy uniqueName="[Employees].[Employee_ID]" caption="Employee_ID" attribute="1" defaultMemberUniqueName="[Employees].[Employee_ID].[All]" allUniqueName="[Employees].[Employee_ID].[All]" dimensionUniqueName="[Employees]" displayFolder="" count="2"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cacheHierarchy uniqueName="[Locations].[Branch_ID]" caption="Branch_ID" attribute="1" defaultMemberUniqueName="[Locations].[Branch_ID].[All]" allUniqueName="[Locations].[Branch_ID].[All]" dimensionUniqueName="[Locations]" displayFolder="" count="2" memberValueDatatype="130" unbalanced="0"/>
    <cacheHierarchy uniqueName="[Locations].[Branch_Name]" caption="Branch_Name" attribute="1" defaultMemberUniqueName="[Locations].[Branch_Name].[All]" allUniqueName="[Locations].[Branch_Name].[All]" dimensionUniqueName="[Locations]" displayFolder="" count="2" memberValueDatatype="130" unbalanced="0"/>
    <cacheHierarchy uniqueName="[Locations].[City]" caption="City" attribute="1" defaultMemberUniqueName="[Locations].[City].[All]" allUniqueName="[Locations].[City].[All]" dimensionUniqueName="[Locations]" displayFolder="" count="2" memberValueDatatype="130" unbalanced="0"/>
    <cacheHierarchy uniqueName="[Locations].[Country]" caption="Country" attribute="1" defaultMemberUniqueName="[Locations].[Country].[All]" allUniqueName="[Locations].[Country].[All]" dimensionUniqueName="[Location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SKU]" caption="SKU" attribute="1" defaultMemberUniqueName="[Products].[SKU].[All]" allUniqueName="[Products].[SKU].[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Transactions].[Transaction_ID]" caption="Transaction_ID" attribute="1" defaultMemberUniqueName="[Transactions].[Transaction_ID].[All]" allUniqueName="[Transactions].[Transaction_ID].[All]" dimensionUniqueName="[Transactions]" displayFolder="" count="2" memberValueDatatype="130" unbalanced="0"/>
    <cacheHierarchy uniqueName="[Transactions].[Date]" caption="Date" attribute="1" time="1" defaultMemberUniqueName="[Transactions].[Date].[All]" allUniqueName="[Transactions].[Date].[All]" dimensionUniqueName="[Transactions]" displayFolder="" count="2" memberValueDatatype="7" unbalanced="0"/>
    <cacheHierarchy uniqueName="[Transactions].[Time]" caption="Time" attribute="1" time="1" defaultMemberUniqueName="[Transactions].[Time].[All]" allUniqueName="[Transactions].[Time].[All]" dimensionUniqueName="[Transactions]" displayFolder="" count="2" memberValueDatatype="7" unbalanced="0"/>
    <cacheHierarchy uniqueName="[Transactions].[Shift]" caption="Shift" attribute="1" defaultMemberUniqueName="[Transactions].[Shift].[All]" allUniqueName="[Transactions].[Shift].[All]" dimensionUniqueName="[Transactions]" displayFolder="" count="2" memberValueDatatype="130"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Branch_ID]" caption="Branch_ID" attribute="1" defaultMemberUniqueName="[Transactions].[Branch_ID].[All]" allUniqueName="[Transactions].[Branch_ID].[All]" dimensionUniqueName="[Transactions]" displayFolder="" count="2" memberValueDatatype="130" unbalanced="0"/>
    <cacheHierarchy uniqueName="[Transactions].[Employee_ID]" caption="Employee_ID" attribute="1" defaultMemberUniqueName="[Transactions].[Employee_ID].[All]" allUniqueName="[Transactions].[Employee_ID].[All]" dimensionUniqueName="[Transactions]" displayFolder="" count="2" memberValueDatatype="130" unbalanced="0"/>
    <cacheHierarchy uniqueName="[Transactions].[SKU]" caption="SKU" attribute="1" defaultMemberUniqueName="[Transactions].[SKU].[All]" allUniqueName="[Transactions].[SKU].[All]" dimensionUniqueName="[Transactions]" displayFolder="" count="2" memberValueDatatype="130" unbalanced="0"/>
    <cacheHierarchy uniqueName="[Transactions].[Quantity]" caption="Quantity" attribute="1" defaultMemberUniqueName="[Transactions].[Quantity].[All]" allUniqueName="[Transactions].[Quantity].[All]" dimensionUniqueName="[Transactions]" displayFolder="" count="2" memberValueDatatype="20" unbalanced="0"/>
    <cacheHierarchy uniqueName="[Transactions].[Unit_Cost_EGP]" caption="Unit_Cost_EGP" attribute="1" defaultMemberUniqueName="[Transactions].[Unit_Cost_EGP].[All]" allUniqueName="[Transactions].[Unit_Cost_EGP].[All]" dimensionUniqueName="[Transactions]" displayFolder="" count="2"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2" memberValueDatatype="20" unbalanced="0"/>
    <cacheHierarchy uniqueName="[Transactions].[Date (Year)1]" caption="Date (Year)1" attribute="1" defaultMemberUniqueName="[Transactions].[Date (Year)1].[All]" allUniqueName="[Transactions].[Date (Year)1].[All]" dimensionUniqueName="[Transactions]" displayFolder="" count="2" memberValueDatatype="20" unbalanced="0"/>
    <cacheHierarchy uniqueName="[Transactions].[Date (Quarter)1]" caption="Date (Quarter)1" attribute="1" defaultMemberUniqueName="[Transactions].[Date (Quarter)1].[All]" allUniqueName="[Transactions].[Date (Quarter)1].[All]" dimensionUniqueName="[Transactions]" displayFolder="" count="2"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2" memberValueDatatype="20" unbalanced="0"/>
    <cacheHierarchy uniqueName="[Transactions].[Date (Month)1]" caption="Date (Month)1" attribute="1" defaultMemberUniqueName="[Transactions].[Date (Month)1].[All]" allUniqueName="[Transactions].[Date (Month)1].[All]" dimensionUniqueName="[Transactions]" displayFolder="" count="2" memberValueDatatype="130" unbalanced="0"/>
    <cacheHierarchy uniqueName="[Transactions].[Date (Year)]" caption="Date (Year)" attribute="1" defaultMemberUniqueName="[Transactions].[Date (Year)].[All]" allUniqueName="[Transactions].[Date (Year)].[All]" dimensionUniqueName="[Transactions]" displayFolder="" count="2" memberValueDatatype="130" unbalanced="0"/>
    <cacheHierarchy uniqueName="[Transactions].[Date (Quarter)]" caption="Date (Quarter)" attribute="1" defaultMemberUniqueName="[Transactions].[Date (Quarter)].[All]" allUniqueName="[Transactions].[Date (Quarter)].[All]" dimensionUniqueName="[Transactions]" displayFolder="" count="2" memberValueDatatype="130" unbalanced="0"/>
    <cacheHierarchy uniqueName="[Transactions].[Date (Month)]" caption="Date (Month)" attribute="1" defaultMemberUniqueName="[Transactions].[Date (Month)].[All]" allUniqueName="[Transactions].[Date (Month)].[All]" dimensionUniqueName="[Transactions]" displayFolder="" count="2" memberValueDatatype="130" unbalanced="0"/>
    <cacheHierarchy uniqueName="[Transactions].[Date (Month Index)]" caption="Date (Month Index)" attribute="1" defaultMemberUniqueName="[Transactions].[Date (Month Index)].[All]" allUniqueName="[Transactions].[Date (Month Index)].[All]" dimensionUniqueName="[Transactions]" displayFolder="" count="2"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5">
    <dimension name="Employees" uniqueName="[Employees]" caption="Employees"/>
    <dimension name="Locations" uniqueName="[Locations]" caption="Locations"/>
    <dimension measure="1" name="Measures" uniqueName="[Measures]" caption="Measures"/>
    <dimension name="Products" uniqueName="[Products]" caption="Products"/>
    <dimension name="Transactions" uniqueName="[Transactions]" caption="Transactions"/>
  </dimensions>
  <measureGroups count="4">
    <measureGroup name="Employees" caption="Employees"/>
    <measureGroup name="Locations" caption="Locations"/>
    <measureGroup name="Products" caption="Products"/>
    <measureGroup name="Transactions" caption="Transaction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licerData="1" pivotCacheId="79424102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ha Khaled" refreshedDate="46189.150267476849" backgroundQuery="1" createdVersion="3" refreshedVersion="8" minRefreshableVersion="3" recordCount="0" supportSubquery="1" supportAdvancedDrill="1" xr:uid="{573BA5BE-A422-4B5B-B7D3-42BBC5295E55}">
  <cacheSource type="external" connectionId="9">
    <extLst>
      <ext xmlns:x14="http://schemas.microsoft.com/office/spreadsheetml/2009/9/main" uri="{F057638F-6D5F-4e77-A914-E7F072B9BCA8}">
        <x14:sourceConnection name="ThisWorkbookDataModel"/>
      </ext>
    </extLst>
  </cacheSource>
  <cacheFields count="0"/>
  <cacheHierarchies count="45">
    <cacheHierarchy uniqueName="[Employees].[Shift]" caption="Shift" attribute="1" defaultMemberUniqueName="[Employees].[Shift].[All]" allUniqueName="[Employees].[Shift].[All]" dimensionUniqueName="[Employees]" displayFolder="" count="0" memberValueDatatype="130" unbalanced="0"/>
    <cacheHierarchy uniqueName="[Employees].[Branch_ID]" caption="Branch_ID" attribute="1" defaultMemberUniqueName="[Employees].[Branch_ID].[All]" allUniqueName="[Employees].[Branch_ID].[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Locations].[Branch_ID]" caption="Branch_ID" attribute="1" defaultMemberUniqueName="[Locations].[Branch_ID].[All]" allUniqueName="[Locations].[Branch_ID].[All]" dimensionUniqueName="[Locations]" displayFolder="" count="0" memberValueDatatype="130" unbalanced="0"/>
    <cacheHierarchy uniqueName="[Locations].[Branch_Name]" caption="Branch_Name" attribute="1" defaultMemberUniqueName="[Locations].[Branch_Name].[All]" allUniqueName="[Locations].[Branch_Name].[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Country]" caption="Country" attribute="1" defaultMemberUniqueName="[Locations].[Country].[All]" allUniqueName="[Locations].[Country].[All]" dimensionUniqueName="[Location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2" memberValueDatatype="7" unbalanced="0"/>
    <cacheHierarchy uniqueName="[Transactions].[Time]" caption="Time" attribute="1" time="1" defaultMemberUniqueName="[Transactions].[Time].[All]" allUniqueName="[Transactions].[Time].[All]" dimensionUniqueName="[Transactions]" displayFolder="" count="0" memberValueDatatype="7" unbalanced="0"/>
    <cacheHierarchy uniqueName="[Transactions].[Shift]" caption="Shift" attribute="1" defaultMemberUniqueName="[Transactions].[Shift].[All]" allUniqueName="[Transactions].[Shift].[All]" dimensionUniqueName="[Transactions]" displayFolder="" count="0" memberValueDatatype="13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Branch_ID]" caption="Branch_ID" attribute="1" defaultMemberUniqueName="[Transactions].[Branch_ID].[All]" allUniqueName="[Transactions].[Branch_ID].[All]" dimensionUniqueName="[Transactions]" displayFolder="" count="0" memberValueDatatype="130" unbalanced="0"/>
    <cacheHierarchy uniqueName="[Transactions].[Employee_ID]" caption="Employee_ID" attribute="1" defaultMemberUniqueName="[Transactions].[Employee_ID].[All]" allUniqueName="[Transactions].[Employee_ID].[All]" dimensionUniqueName="[Transactions]" displayFolder="" count="0" memberValueDatatype="130" unbalanced="0"/>
    <cacheHierarchy uniqueName="[Transactions].[SKU]" caption="SKU" attribute="1" defaultMemberUniqueName="[Transactions].[SKU].[All]" allUniqueName="[Transactions].[SKU].[All]" dimensionUniqueName="[Transactions]" displayFolder="" count="0" memberValueDatatype="13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_Cost_EGP]" caption="Unit_Cost_EGP" attribute="1" defaultMemberUniqueName="[Transactions].[Unit_Cost_EGP].[All]" allUniqueName="[Transactions].[Unit_Cost_EGP].[All]" dimensionUniqueName="[Transactions]" displayFolder="" count="0" memberValueDatatype="5" unbalanced="0"/>
    <cacheHierarchy uniqueName="[Transactions].[Unit_Retail_Price_EGP]" caption="Unit_Retail_Price_EGP" attribute="1" defaultMemberUniqueName="[Transactions].[Unit_Retail_Price_EGP].[All]" allUniqueName="[Transactions].[Unit_Retail_Price_EGP].[All]" dimensionUniqueName="[Transactions]" displayFolder="" count="0" memberValueDatatype="20" unbalanced="0"/>
    <cacheHierarchy uniqueName="[Transactions].[Date (Year)1]" caption="Date (Year)1" attribute="1" defaultMemberUniqueName="[Transactions].[Date (Year)1].[All]" allUniqueName="[Transactions].[Date (Year)1].[All]" dimensionUniqueName="[Transactions]" displayFolder="" count="0" memberValueDatatype="20" unbalanced="0"/>
    <cacheHierarchy uniqueName="[Transactions].[Date (Quarter)1]" caption="Date (Quarter)1" attribute="1" defaultMemberUniqueName="[Transactions].[Date (Quarter)1].[All]" allUniqueName="[Transactions].[Date (Quarter)1].[All]" dimensionUniqueName="[Transactions]" displayFolder="" count="0" memberValueDatatype="130" unbalanced="0"/>
    <cacheHierarchy uniqueName="[Transactions].[Date (Month Index)1]" caption="Date (Month Index)1" attribute="1" defaultMemberUniqueName="[Transactions].[Date (Month Index)1].[All]" allUniqueName="[Transactions].[Date (Month Index)1].[All]" dimensionUniqueName="[Transactions]" displayFolder="" count="0" memberValueDatatype="20" unbalanced="0"/>
    <cacheHierarchy uniqueName="[Transactions].[Date (Month)1]" caption="Date (Month)1" attribute="1" defaultMemberUniqueName="[Transactions].[Date (Month)1].[All]" allUniqueName="[Transactions].[Date (Month)1].[All]" dimensionUniqueName="[Transactions]" displayFolder="" count="0" memberValueDatatype="130" unbalanced="0"/>
    <cacheHierarchy uniqueName="[Transactions].[Date (Year)]" caption="Date (Year)" attribute="1" defaultMemberUniqueName="[Transactions].[Date (Year)].[All]" allUniqueName="[Transactions].[Date (Year)].[All]" dimensionUniqueName="[Transactions]" displayFolder="" count="0" memberValueDatatype="130" unbalanced="0"/>
    <cacheHierarchy uniqueName="[Transactions].[Date (Quarter)]" caption="Date (Quarter)" attribute="1" defaultMemberUniqueName="[Transactions].[Date (Quarter)].[All]" allUniqueName="[Transactions].[Date (Quarter)].[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Units Sold]" caption="Units Sold" measure="1" displayFolder="" measureGroup="Transactions" count="0"/>
    <cacheHierarchy uniqueName="[Measures].[Units Returned]" caption="Units Returned" measure="1" displayFolder="" measureGroup="Transactions" count="0"/>
    <cacheHierarchy uniqueName="[Measures].[Units Received]" caption="Units Received" measure="1" displayFolder="" measureGroup="Transactions" count="0"/>
    <cacheHierarchy uniqueName="[Measures].[Sales Revenue]" caption="Sales Revenue" measure="1" displayFolder="" measureGroup="Transactions" count="0"/>
    <cacheHierarchy uniqueName="[Measures].[COGs]" caption="COGs" measure="1" displayFolder="" measureGroup="Transactions" count="0"/>
    <cacheHierarchy uniqueName="[Measures].[Gross Profit]" caption="Gross Profit" measure="1" displayFolder="" measureGroup="Transactions" count="0"/>
    <cacheHierarchy uniqueName="[Measures].[Gross Margin %]" caption="Gross Margin %" measure="1" displayFolder="" measureGroup="Transactions" count="0"/>
    <cacheHierarchy uniqueName="[Measures].[Stock On Hand]" caption="Stock On Hand" measure="1" displayFolder="" measureGroup="Transactions" count="0"/>
    <cacheHierarchy uniqueName="[Measures].[__XL_Count Products]" caption="__XL_Count Products" measure="1" displayFolder="" measureGroup="Products" count="0" hidden="1"/>
    <cacheHierarchy uniqueName="[Measures].[__XL_Count Locations]" caption="__XL_Count Locations" measure="1" displayFolder="" measureGroup="Locations" count="0" hidden="1"/>
    <cacheHierarchy uniqueName="[Measures].[__XL_Count Employees]" caption="__XL_Count Employees" measure="1" displayFolder="" measureGroup="Employee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939624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E3AB88-2E17-4E10-8DB2-D97DA502164F}" name="SalesByBranch"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A18:C24"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Transac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72FC4-7C4D-45FC-BF96-20BD050CDE4D}" name="SalesByMonth"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C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D967D-7B04-455E-8876-BCB1C3A2D408}" name="UnitsSoldByBranch"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A39:K46"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6">
    <i>
      <x/>
    </i>
    <i>
      <x v="1"/>
    </i>
    <i>
      <x v="2"/>
    </i>
    <i>
      <x v="3"/>
    </i>
    <i>
      <x v="4"/>
    </i>
    <i t="grand">
      <x/>
    </i>
  </rowItems>
  <colFields count="1">
    <field x="1"/>
  </colFields>
  <colItems count="10">
    <i>
      <x/>
    </i>
    <i>
      <x v="1"/>
    </i>
    <i>
      <x v="2"/>
    </i>
    <i>
      <x v="3"/>
    </i>
    <i>
      <x v="4"/>
    </i>
    <i>
      <x v="5"/>
    </i>
    <i>
      <x v="6"/>
    </i>
    <i>
      <x v="7"/>
    </i>
    <i>
      <x v="8"/>
    </i>
    <i t="grand">
      <x/>
    </i>
  </colItems>
  <dataFields count="1">
    <dataField fld="2" subtotal="count" baseField="0" baseItem="0"/>
  </dataFields>
  <chartFormats count="9">
    <chartFormat chart="5" format="36" series="1">
      <pivotArea type="data" outline="0" fieldPosition="0">
        <references count="2">
          <reference field="4294967294" count="1" selected="0">
            <x v="0"/>
          </reference>
          <reference field="1" count="1" selected="0">
            <x v="0"/>
          </reference>
        </references>
      </pivotArea>
    </chartFormat>
    <chartFormat chart="5" format="37" series="1">
      <pivotArea type="data" outline="0" fieldPosition="0">
        <references count="2">
          <reference field="4294967294" count="1" selected="0">
            <x v="0"/>
          </reference>
          <reference field="1" count="1" selected="0">
            <x v="1"/>
          </reference>
        </references>
      </pivotArea>
    </chartFormat>
    <chartFormat chart="5" format="38" series="1">
      <pivotArea type="data" outline="0" fieldPosition="0">
        <references count="2">
          <reference field="4294967294" count="1" selected="0">
            <x v="0"/>
          </reference>
          <reference field="1" count="1" selected="0">
            <x v="2"/>
          </reference>
        </references>
      </pivotArea>
    </chartFormat>
    <chartFormat chart="5" format="39" series="1">
      <pivotArea type="data" outline="0" fieldPosition="0">
        <references count="2">
          <reference field="4294967294" count="1" selected="0">
            <x v="0"/>
          </reference>
          <reference field="1" count="1" selected="0">
            <x v="3"/>
          </reference>
        </references>
      </pivotArea>
    </chartFormat>
    <chartFormat chart="5" format="40" series="1">
      <pivotArea type="data" outline="0" fieldPosition="0">
        <references count="2">
          <reference field="4294967294" count="1" selected="0">
            <x v="0"/>
          </reference>
          <reference field="1" count="1" selected="0">
            <x v="4"/>
          </reference>
        </references>
      </pivotArea>
    </chartFormat>
    <chartFormat chart="5" format="41" series="1">
      <pivotArea type="data" outline="0" fieldPosition="0">
        <references count="2">
          <reference field="4294967294" count="1" selected="0">
            <x v="0"/>
          </reference>
          <reference field="1" count="1" selected="0">
            <x v="5"/>
          </reference>
        </references>
      </pivotArea>
    </chartFormat>
    <chartFormat chart="5" format="42" series="1">
      <pivotArea type="data" outline="0" fieldPosition="0">
        <references count="2">
          <reference field="4294967294" count="1" selected="0">
            <x v="0"/>
          </reference>
          <reference field="1" count="1" selected="0">
            <x v="6"/>
          </reference>
        </references>
      </pivotArea>
    </chartFormat>
    <chartFormat chart="5" format="43" series="1">
      <pivotArea type="data" outline="0" fieldPosition="0">
        <references count="2">
          <reference field="4294967294" count="1" selected="0">
            <x v="0"/>
          </reference>
          <reference field="1" count="1" selected="0">
            <x v="7"/>
          </reference>
        </references>
      </pivotArea>
    </chartFormat>
    <chartFormat chart="5" format="44" series="1">
      <pivotArea type="data" outline="0" fieldPosition="0">
        <references count="2">
          <reference field="4294967294" count="1" selected="0">
            <x v="0"/>
          </reference>
          <reference field="1" count="1" selected="0">
            <x v="8"/>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Product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0F9700-D793-4CFF-ADE0-DBAB37FB793E}" name="UnitsSoldByCategory" cacheId="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8">
  <location ref="A26:G37" firstHeaderRow="1" firstDataRow="2" firstDataCol="1"/>
  <pivotFields count="3">
    <pivotField axis="axisRow" allDrilled="1" subtotalTop="0" showAll="0" sortType="descending" defaultSubtotal="0">
      <items count="9">
        <item x="8" e="0"/>
        <item x="7" e="0"/>
        <item x="6" e="0"/>
        <item x="5" e="0"/>
        <item x="4" e="0"/>
        <item x="3" e="0"/>
        <item x="2" e="0"/>
        <item x="1" e="0"/>
        <item x="0" e="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10">
    <i>
      <x/>
    </i>
    <i>
      <x v="1"/>
    </i>
    <i>
      <x v="2"/>
    </i>
    <i>
      <x v="3"/>
    </i>
    <i>
      <x v="4"/>
    </i>
    <i>
      <x v="5"/>
    </i>
    <i>
      <x v="6"/>
    </i>
    <i>
      <x v="7"/>
    </i>
    <i>
      <x v="8"/>
    </i>
    <i t="grand">
      <x/>
    </i>
  </rowItems>
  <colFields count="1">
    <field x="2"/>
  </colFields>
  <colItems count="6">
    <i>
      <x/>
    </i>
    <i>
      <x v="1"/>
    </i>
    <i>
      <x v="2"/>
    </i>
    <i>
      <x v="3"/>
    </i>
    <i>
      <x v="4"/>
    </i>
    <i t="grand">
      <x/>
    </i>
  </colItems>
  <dataFields count="1">
    <dataField fld="1" subtotal="count" baseField="0" baseItem="0"/>
  </dataFields>
  <chartFormats count="11">
    <chartFormat chart="4" format="10" series="1">
      <pivotArea type="data" outline="0" fieldPosition="0">
        <references count="2">
          <reference field="4294967294" count="1" selected="0">
            <x v="0"/>
          </reference>
          <reference field="2" count="1" selected="0">
            <x v="0"/>
          </reference>
        </references>
      </pivotArea>
    </chartFormat>
    <chartFormat chart="4" format="11" series="1">
      <pivotArea type="data" outline="0" fieldPosition="0">
        <references count="2">
          <reference field="4294967294" count="1" selected="0">
            <x v="0"/>
          </reference>
          <reference field="2" count="1" selected="0">
            <x v="1"/>
          </reference>
        </references>
      </pivotArea>
    </chartFormat>
    <chartFormat chart="4" format="12" series="1">
      <pivotArea type="data" outline="0" fieldPosition="0">
        <references count="2">
          <reference field="4294967294" count="1" selected="0">
            <x v="0"/>
          </reference>
          <reference field="2" count="1" selected="0">
            <x v="2"/>
          </reference>
        </references>
      </pivotArea>
    </chartFormat>
    <chartFormat chart="4" format="13" series="1">
      <pivotArea type="data" outline="0" fieldPosition="0">
        <references count="2">
          <reference field="4294967294" count="1" selected="0">
            <x v="0"/>
          </reference>
          <reference field="2" count="1" selected="0">
            <x v="3"/>
          </reference>
        </references>
      </pivotArea>
    </chartFormat>
    <chartFormat chart="4" format="14" series="1">
      <pivotArea type="data" outline="0" fieldPosition="0">
        <references count="2">
          <reference field="4294967294" count="1" selected="0">
            <x v="0"/>
          </reference>
          <reference field="2" count="1" selected="0">
            <x v="4"/>
          </reference>
        </references>
      </pivotArea>
    </chartFormat>
    <chartFormat chart="4" format="15" series="1">
      <pivotArea type="data" outline="0" fieldPosition="0">
        <references count="1">
          <reference field="4294967294" count="1" selected="0">
            <x v="0"/>
          </reference>
        </references>
      </pivotArea>
    </chartFormat>
    <chartFormat chart="6" format="21" series="1">
      <pivotArea type="data" outline="0" fieldPosition="0">
        <references count="2">
          <reference field="4294967294" count="1" selected="0">
            <x v="0"/>
          </reference>
          <reference field="2" count="1" selected="0">
            <x v="0"/>
          </reference>
        </references>
      </pivotArea>
    </chartFormat>
    <chartFormat chart="6" format="22" series="1">
      <pivotArea type="data" outline="0" fieldPosition="0">
        <references count="2">
          <reference field="4294967294" count="1" selected="0">
            <x v="0"/>
          </reference>
          <reference field="2" count="1" selected="0">
            <x v="1"/>
          </reference>
        </references>
      </pivotArea>
    </chartFormat>
    <chartFormat chart="6" format="23" series="1">
      <pivotArea type="data" outline="0" fieldPosition="0">
        <references count="2">
          <reference field="4294967294" count="1" selected="0">
            <x v="0"/>
          </reference>
          <reference field="2" count="1" selected="0">
            <x v="2"/>
          </reference>
        </references>
      </pivotArea>
    </chartFormat>
    <chartFormat chart="6" format="24" series="1">
      <pivotArea type="data" outline="0" fieldPosition="0">
        <references count="2">
          <reference field="4294967294" count="1" selected="0">
            <x v="0"/>
          </reference>
          <reference field="2" count="1" selected="0">
            <x v="3"/>
          </reference>
        </references>
      </pivotArea>
    </chartFormat>
    <chartFormat chart="6" format="25" series="1">
      <pivotArea type="data" outline="0" fieldPosition="0">
        <references count="2">
          <reference field="4294967294" count="1" selected="0">
            <x v="0"/>
          </reference>
          <reference field="2" count="1" selected="0">
            <x v="4"/>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899BF8-8521-4980-B626-88BC119DF3B8}" name="UnitsSold" cacheId="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11">
      <pivotArea dataOnly="0" labelOnly="1" outline="0" axis="axisValues"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2" name="[Transactions].[Dat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6FC85-E123-49FA-B68C-826740B010C0}" name="GrossMargin%" cacheId="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B17:B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16">
      <pivotArea dataOnly="0" labelOnly="1" outline="0" axis="axisValues" fieldPosition="0"/>
    </format>
    <format dxfId="15">
      <pivotArea outline="0" collapsedLevelsAreSubtotals="1" fieldPosition="0"/>
    </format>
    <format dxfId="14">
      <pivotArea dataOnly="0" labelOnly="1" outline="0" axis="axisValues" fieldPosition="0"/>
    </format>
    <format dxfId="13">
      <pivotArea dataOnly="0" labelOnly="1" outline="0" axis="axisValues" fieldPosition="0"/>
    </format>
    <format dxfId="12">
      <pivotArea outline="0" collapsedLevelsAreSubtotals="1" fieldPosition="0"/>
    </format>
  </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2" name="[Transactions].[Dat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843A8E-D7F2-485E-9809-52F517C0D01C}" name="GrossProfit" cacheId="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B14:B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6">
    <format dxfId="22">
      <pivotArea dataOnly="0" labelOnly="1" outline="0" axis="axisValues" fieldPosition="0"/>
    </format>
    <format dxfId="21">
      <pivotArea outline="0" collapsedLevelsAreSubtotals="1" fieldPosition="0"/>
    </format>
    <format dxfId="20">
      <pivotArea outline="0" fieldPosition="0">
        <references count="1">
          <reference field="4294967294" count="1">
            <x v="0"/>
          </reference>
        </references>
      </pivotArea>
    </format>
    <format dxfId="19">
      <pivotArea dataOnly="0" labelOnly="1" outline="0" axis="axisValues" fieldPosition="0"/>
    </format>
    <format dxfId="18">
      <pivotArea dataOnly="0" labelOnly="1" outline="0" axis="axisValues" fieldPosition="0"/>
    </format>
    <format dxfId="17">
      <pivotArea outline="0" collapsedLevelsAreSubtotals="1" fieldPosition="0"/>
    </format>
  </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2" name="[Transactions].[Dat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7DF630-BA84-448C-BF04-33548E9C3C8D}" name="UnitsReturned" cacheId="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5">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2" name="[Transactions].[Dat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4AD204-1902-401F-AFC4-655A30B960BB}" name="Inventory"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1:G73" firstHeaderRow="1" firstDataRow="2" firstDataCol="1"/>
  <pivotFields count="5">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defaultAttributeDrillState="1">
      <items count="9">
        <item x="0"/>
        <item x="1"/>
        <item x="2"/>
        <item x="3" e="0"/>
        <item x="4" e="0"/>
        <item x="5"/>
        <item x="6"/>
        <item x="7"/>
        <item x="8"/>
      </items>
    </pivotField>
    <pivotField axis="axisCol" allDrilled="1" subtotalTop="0" showAll="0" dataSourceSort="1" defaultSubtotal="0" defaultAttributeDrillState="1">
      <items count="5">
        <item x="0"/>
        <item x="1"/>
        <item x="2"/>
        <item x="3"/>
        <item x="4"/>
      </items>
    </pivotField>
  </pivotFields>
  <rowFields count="3">
    <field x="1"/>
    <field x="2"/>
    <field x="3"/>
  </rowFields>
  <rowItems count="71">
    <i>
      <x/>
    </i>
    <i r="1">
      <x/>
    </i>
    <i r="2">
      <x/>
    </i>
    <i r="2">
      <x v="1"/>
    </i>
    <i r="2">
      <x v="2"/>
    </i>
    <i r="2">
      <x v="3"/>
    </i>
    <i r="1">
      <x v="1"/>
    </i>
    <i r="2">
      <x/>
    </i>
    <i r="2">
      <x v="4"/>
    </i>
    <i>
      <x v="1"/>
    </i>
    <i r="1">
      <x v="2"/>
    </i>
    <i r="2">
      <x/>
    </i>
    <i r="2">
      <x v="1"/>
    </i>
    <i r="2">
      <x v="2"/>
    </i>
    <i>
      <x v="2"/>
    </i>
    <i r="1">
      <x v="3"/>
    </i>
    <i r="2">
      <x/>
    </i>
    <i r="2">
      <x v="5"/>
    </i>
    <i r="2">
      <x v="4"/>
    </i>
    <i r="2">
      <x v="1"/>
    </i>
    <i r="1">
      <x v="4"/>
    </i>
    <i r="2">
      <x/>
    </i>
    <i r="2">
      <x v="6"/>
    </i>
    <i>
      <x v="3"/>
    </i>
    <i r="1">
      <x v="5"/>
    </i>
    <i r="2">
      <x/>
    </i>
    <i r="2">
      <x v="6"/>
    </i>
    <i r="1">
      <x v="6"/>
    </i>
    <i r="2">
      <x/>
    </i>
    <i r="2">
      <x v="7"/>
    </i>
    <i>
      <x v="4"/>
    </i>
    <i r="1">
      <x v="7"/>
    </i>
    <i r="2">
      <x v="8"/>
    </i>
    <i r="2">
      <x v="1"/>
    </i>
    <i r="2">
      <x v="6"/>
    </i>
    <i r="1">
      <x v="8"/>
    </i>
    <i r="2">
      <x/>
    </i>
    <i r="2">
      <x v="7"/>
    </i>
    <i r="2">
      <x v="4"/>
    </i>
    <i>
      <x v="5"/>
    </i>
    <i r="1">
      <x v="9"/>
    </i>
    <i r="2">
      <x/>
    </i>
    <i r="2">
      <x v="7"/>
    </i>
    <i r="1">
      <x v="10"/>
    </i>
    <i r="2">
      <x/>
    </i>
    <i r="2">
      <x v="4"/>
    </i>
    <i r="2">
      <x v="1"/>
    </i>
    <i>
      <x v="6"/>
    </i>
    <i r="1">
      <x v="11"/>
    </i>
    <i r="2">
      <x v="8"/>
    </i>
    <i r="2">
      <x/>
    </i>
    <i>
      <x v="7"/>
    </i>
    <i r="1">
      <x v="12"/>
    </i>
    <i r="2">
      <x/>
    </i>
    <i r="2">
      <x v="4"/>
    </i>
    <i r="2">
      <x v="3"/>
    </i>
    <i>
      <x v="8"/>
    </i>
    <i r="1">
      <x v="13"/>
    </i>
    <i r="2">
      <x/>
    </i>
    <i r="2">
      <x v="1"/>
    </i>
    <i r="2">
      <x v="2"/>
    </i>
    <i r="2">
      <x v="3"/>
    </i>
    <i r="1">
      <x v="14"/>
    </i>
    <i r="2">
      <x/>
    </i>
    <i r="2">
      <x v="4"/>
    </i>
    <i r="2">
      <x v="3"/>
    </i>
    <i r="1">
      <x v="15"/>
    </i>
    <i r="2">
      <x/>
    </i>
    <i r="2">
      <x v="1"/>
    </i>
    <i r="2">
      <x v="3"/>
    </i>
    <i t="grand">
      <x/>
    </i>
  </rowItems>
  <colFields count="1">
    <field x="4"/>
  </colFields>
  <colItems count="6">
    <i>
      <x/>
    </i>
    <i>
      <x v="1"/>
    </i>
    <i>
      <x v="2"/>
    </i>
    <i>
      <x v="3"/>
    </i>
    <i>
      <x v="4"/>
    </i>
    <i t="grand">
      <x/>
    </i>
  </colItems>
  <dataFields count="1">
    <dataField fld="0" subtotal="count" baseField="0" baseItem="0"/>
  </dataFields>
  <formats count="59">
    <format dxfId="111">
      <pivotArea type="origin" dataOnly="0" labelOnly="1" outline="0" fieldPosition="0"/>
    </format>
    <format dxfId="110">
      <pivotArea field="4" type="button" dataOnly="0" labelOnly="1" outline="0" axis="axisCol" fieldPosition="0"/>
    </format>
    <format dxfId="109">
      <pivotArea type="topRight" dataOnly="0" labelOnly="1" outline="0" fieldPosition="0"/>
    </format>
    <format dxfId="108">
      <pivotArea field="1" type="button" dataOnly="0" labelOnly="1" outline="0" axis="axisRow" fieldPosition="0"/>
    </format>
    <format dxfId="107">
      <pivotArea dataOnly="0" labelOnly="1" fieldPosition="0">
        <references count="1">
          <reference field="4" count="0"/>
        </references>
      </pivotArea>
    </format>
    <format dxfId="106">
      <pivotArea dataOnly="0" labelOnly="1" grandCol="1" outline="0" fieldPosition="0"/>
    </format>
    <format dxfId="105">
      <pivotArea type="origin" dataOnly="0" labelOnly="1" outline="0" fieldPosition="0"/>
    </format>
    <format dxfId="104">
      <pivotArea field="4" type="button" dataOnly="0" labelOnly="1" outline="0" axis="axisCol" fieldPosition="0"/>
    </format>
    <format dxfId="103">
      <pivotArea type="topRight" dataOnly="0" labelOnly="1" outline="0" fieldPosition="0"/>
    </format>
    <format dxfId="102">
      <pivotArea field="1" type="button" dataOnly="0" labelOnly="1" outline="0" axis="axisRow" fieldPosition="0"/>
    </format>
    <format dxfId="101">
      <pivotArea dataOnly="0" labelOnly="1" fieldPosition="0">
        <references count="1">
          <reference field="4" count="0"/>
        </references>
      </pivotArea>
    </format>
    <format dxfId="100">
      <pivotArea dataOnly="0" labelOnly="1" grandCol="1" outline="0" fieldPosition="0"/>
    </format>
    <format dxfId="99">
      <pivotArea grandRow="1" outline="0" collapsedLevelsAreSubtotals="1" fieldPosition="0"/>
    </format>
    <format dxfId="98">
      <pivotArea dataOnly="0" labelOnly="1" grandRow="1" outline="0" fieldPosition="0"/>
    </format>
    <format dxfId="97">
      <pivotArea grandRow="1" outline="0" collapsedLevelsAreSubtotals="1" fieldPosition="0"/>
    </format>
    <format dxfId="96">
      <pivotArea dataOnly="0" labelOnly="1" grandRow="1" outline="0" fieldPosition="0"/>
    </format>
    <format dxfId="95">
      <pivotArea type="all" dataOnly="0" outline="0" fieldPosition="0"/>
    </format>
    <format dxfId="94">
      <pivotArea outline="0" collapsedLevelsAreSubtotals="1" fieldPosition="0"/>
    </format>
    <format dxfId="93">
      <pivotArea dataOnly="0" labelOnly="1" grandRow="1" outline="0" fieldPosition="0"/>
    </format>
    <format dxfId="92">
      <pivotArea type="origin" dataOnly="0" labelOnly="1" outline="0" fieldPosition="0"/>
    </format>
    <format dxfId="91">
      <pivotArea field="4" type="button" dataOnly="0" labelOnly="1" outline="0" axis="axisCol" fieldPosition="0"/>
    </format>
    <format dxfId="90">
      <pivotArea type="topRight" dataOnly="0" labelOnly="1" outline="0" fieldPosition="0"/>
    </format>
    <format dxfId="89">
      <pivotArea field="1" type="button" dataOnly="0" labelOnly="1" outline="0" axis="axisRow" fieldPosition="0"/>
    </format>
    <format dxfId="88">
      <pivotArea dataOnly="0" labelOnly="1" fieldPosition="0">
        <references count="1">
          <reference field="4" count="0"/>
        </references>
      </pivotArea>
    </format>
    <format dxfId="87">
      <pivotArea dataOnly="0" labelOnly="1" grandCol="1" outline="0" fieldPosition="0"/>
    </format>
    <format dxfId="86">
      <pivotArea dataOnly="0" labelOnly="1" fieldPosition="0">
        <references count="1">
          <reference field="1" count="0"/>
        </references>
      </pivotArea>
    </format>
    <format dxfId="85">
      <pivotArea dataOnly="0" labelOnly="1" fieldPosition="0">
        <references count="2">
          <reference field="1" count="1" selected="0">
            <x v="0"/>
          </reference>
          <reference field="2" count="2">
            <x v="0"/>
            <x v="1"/>
          </reference>
        </references>
      </pivotArea>
    </format>
    <format dxfId="84">
      <pivotArea dataOnly="0" labelOnly="1" fieldPosition="0">
        <references count="2">
          <reference field="1" count="1" selected="0">
            <x v="1"/>
          </reference>
          <reference field="2" count="1">
            <x v="2"/>
          </reference>
        </references>
      </pivotArea>
    </format>
    <format dxfId="83">
      <pivotArea dataOnly="0" labelOnly="1" fieldPosition="0">
        <references count="2">
          <reference field="1" count="1" selected="0">
            <x v="2"/>
          </reference>
          <reference field="2" count="2">
            <x v="3"/>
            <x v="4"/>
          </reference>
        </references>
      </pivotArea>
    </format>
    <format dxfId="82">
      <pivotArea dataOnly="0" labelOnly="1" fieldPosition="0">
        <references count="2">
          <reference field="1" count="1" selected="0">
            <x v="3"/>
          </reference>
          <reference field="2" count="2">
            <x v="5"/>
            <x v="6"/>
          </reference>
        </references>
      </pivotArea>
    </format>
    <format dxfId="81">
      <pivotArea dataOnly="0" labelOnly="1" fieldPosition="0">
        <references count="2">
          <reference field="1" count="1" selected="0">
            <x v="4"/>
          </reference>
          <reference field="2" count="2">
            <x v="7"/>
            <x v="8"/>
          </reference>
        </references>
      </pivotArea>
    </format>
    <format dxfId="80">
      <pivotArea dataOnly="0" labelOnly="1" fieldPosition="0">
        <references count="2">
          <reference field="1" count="1" selected="0">
            <x v="5"/>
          </reference>
          <reference field="2" count="2">
            <x v="9"/>
            <x v="10"/>
          </reference>
        </references>
      </pivotArea>
    </format>
    <format dxfId="79">
      <pivotArea dataOnly="0" labelOnly="1" fieldPosition="0">
        <references count="2">
          <reference field="1" count="1" selected="0">
            <x v="6"/>
          </reference>
          <reference field="2" count="1">
            <x v="11"/>
          </reference>
        </references>
      </pivotArea>
    </format>
    <format dxfId="78">
      <pivotArea dataOnly="0" labelOnly="1" fieldPosition="0">
        <references count="2">
          <reference field="1" count="1" selected="0">
            <x v="7"/>
          </reference>
          <reference field="2" count="1">
            <x v="12"/>
          </reference>
        </references>
      </pivotArea>
    </format>
    <format dxfId="77">
      <pivotArea dataOnly="0" labelOnly="1" fieldPosition="0">
        <references count="2">
          <reference field="1" count="1" selected="0">
            <x v="8"/>
          </reference>
          <reference field="2" count="3">
            <x v="13"/>
            <x v="14"/>
            <x v="15"/>
          </reference>
        </references>
      </pivotArea>
    </format>
    <format dxfId="76">
      <pivotArea dataOnly="0" labelOnly="1" fieldPosition="0">
        <references count="3">
          <reference field="1" count="1" selected="0">
            <x v="0"/>
          </reference>
          <reference field="2" count="1" selected="0">
            <x v="0"/>
          </reference>
          <reference field="3" count="4">
            <x v="0"/>
            <x v="1"/>
            <x v="2"/>
            <x v="3"/>
          </reference>
        </references>
      </pivotArea>
    </format>
    <format dxfId="75">
      <pivotArea dataOnly="0" labelOnly="1" fieldPosition="0">
        <references count="3">
          <reference field="1" count="1" selected="0">
            <x v="0"/>
          </reference>
          <reference field="2" count="1" selected="0">
            <x v="1"/>
          </reference>
          <reference field="3" count="2">
            <x v="0"/>
            <x v="4"/>
          </reference>
        </references>
      </pivotArea>
    </format>
    <format dxfId="74">
      <pivotArea dataOnly="0" labelOnly="1" fieldPosition="0">
        <references count="3">
          <reference field="1" count="1" selected="0">
            <x v="1"/>
          </reference>
          <reference field="2" count="1" selected="0">
            <x v="2"/>
          </reference>
          <reference field="3" count="3">
            <x v="0"/>
            <x v="1"/>
            <x v="2"/>
          </reference>
        </references>
      </pivotArea>
    </format>
    <format dxfId="73">
      <pivotArea dataOnly="0" labelOnly="1" fieldPosition="0">
        <references count="3">
          <reference field="1" count="1" selected="0">
            <x v="2"/>
          </reference>
          <reference field="2" count="1" selected="0">
            <x v="3"/>
          </reference>
          <reference field="3" count="4">
            <x v="0"/>
            <x v="1"/>
            <x v="4"/>
            <x v="5"/>
          </reference>
        </references>
      </pivotArea>
    </format>
    <format dxfId="72">
      <pivotArea dataOnly="0" labelOnly="1" fieldPosition="0">
        <references count="3">
          <reference field="1" count="1" selected="0">
            <x v="2"/>
          </reference>
          <reference field="2" count="1" selected="0">
            <x v="4"/>
          </reference>
          <reference field="3" count="2">
            <x v="0"/>
            <x v="6"/>
          </reference>
        </references>
      </pivotArea>
    </format>
    <format dxfId="71">
      <pivotArea dataOnly="0" labelOnly="1" fieldPosition="0">
        <references count="3">
          <reference field="1" count="1" selected="0">
            <x v="3"/>
          </reference>
          <reference field="2" count="1" selected="0">
            <x v="5"/>
          </reference>
          <reference field="3" count="2">
            <x v="0"/>
            <x v="6"/>
          </reference>
        </references>
      </pivotArea>
    </format>
    <format dxfId="70">
      <pivotArea dataOnly="0" labelOnly="1" fieldPosition="0">
        <references count="3">
          <reference field="1" count="1" selected="0">
            <x v="3"/>
          </reference>
          <reference field="2" count="1" selected="0">
            <x v="6"/>
          </reference>
          <reference field="3" count="2">
            <x v="0"/>
            <x v="7"/>
          </reference>
        </references>
      </pivotArea>
    </format>
    <format dxfId="69">
      <pivotArea dataOnly="0" labelOnly="1" fieldPosition="0">
        <references count="3">
          <reference field="1" count="1" selected="0">
            <x v="4"/>
          </reference>
          <reference field="2" count="1" selected="0">
            <x v="7"/>
          </reference>
          <reference field="3" count="3">
            <x v="1"/>
            <x v="6"/>
            <x v="8"/>
          </reference>
        </references>
      </pivotArea>
    </format>
    <format dxfId="68">
      <pivotArea dataOnly="0" labelOnly="1" fieldPosition="0">
        <references count="3">
          <reference field="1" count="1" selected="0">
            <x v="4"/>
          </reference>
          <reference field="2" count="1" selected="0">
            <x v="8"/>
          </reference>
          <reference field="3" count="3">
            <x v="0"/>
            <x v="4"/>
            <x v="7"/>
          </reference>
        </references>
      </pivotArea>
    </format>
    <format dxfId="67">
      <pivotArea dataOnly="0" labelOnly="1" fieldPosition="0">
        <references count="3">
          <reference field="1" count="1" selected="0">
            <x v="5"/>
          </reference>
          <reference field="2" count="1" selected="0">
            <x v="9"/>
          </reference>
          <reference field="3" count="2">
            <x v="0"/>
            <x v="7"/>
          </reference>
        </references>
      </pivotArea>
    </format>
    <format dxfId="66">
      <pivotArea dataOnly="0" labelOnly="1" fieldPosition="0">
        <references count="3">
          <reference field="1" count="1" selected="0">
            <x v="5"/>
          </reference>
          <reference field="2" count="1" selected="0">
            <x v="10"/>
          </reference>
          <reference field="3" count="3">
            <x v="0"/>
            <x v="1"/>
            <x v="4"/>
          </reference>
        </references>
      </pivotArea>
    </format>
    <format dxfId="65">
      <pivotArea dataOnly="0" labelOnly="1" fieldPosition="0">
        <references count="3">
          <reference field="1" count="1" selected="0">
            <x v="6"/>
          </reference>
          <reference field="2" count="1" selected="0">
            <x v="11"/>
          </reference>
          <reference field="3" count="2">
            <x v="0"/>
            <x v="8"/>
          </reference>
        </references>
      </pivotArea>
    </format>
    <format dxfId="64">
      <pivotArea dataOnly="0" labelOnly="1" fieldPosition="0">
        <references count="3">
          <reference field="1" count="1" selected="0">
            <x v="7"/>
          </reference>
          <reference field="2" count="1" selected="0">
            <x v="12"/>
          </reference>
          <reference field="3" count="3">
            <x v="0"/>
            <x v="3"/>
            <x v="4"/>
          </reference>
        </references>
      </pivotArea>
    </format>
    <format dxfId="63">
      <pivotArea dataOnly="0" labelOnly="1" fieldPosition="0">
        <references count="3">
          <reference field="1" count="1" selected="0">
            <x v="8"/>
          </reference>
          <reference field="2" count="1" selected="0">
            <x v="13"/>
          </reference>
          <reference field="3" count="4">
            <x v="0"/>
            <x v="1"/>
            <x v="2"/>
            <x v="3"/>
          </reference>
        </references>
      </pivotArea>
    </format>
    <format dxfId="62">
      <pivotArea dataOnly="0" labelOnly="1" fieldPosition="0">
        <references count="3">
          <reference field="1" count="1" selected="0">
            <x v="8"/>
          </reference>
          <reference field="2" count="1" selected="0">
            <x v="14"/>
          </reference>
          <reference field="3" count="3">
            <x v="0"/>
            <x v="3"/>
            <x v="4"/>
          </reference>
        </references>
      </pivotArea>
    </format>
    <format dxfId="61">
      <pivotArea dataOnly="0" labelOnly="1" fieldPosition="0">
        <references count="1">
          <reference field="1" count="0"/>
        </references>
      </pivotArea>
    </format>
    <format dxfId="60">
      <pivotArea type="origin" dataOnly="0" labelOnly="1" outline="0" fieldPosition="0"/>
    </format>
    <format dxfId="59">
      <pivotArea field="4" type="button" dataOnly="0" labelOnly="1" outline="0" axis="axisCol" fieldPosition="0"/>
    </format>
    <format dxfId="58">
      <pivotArea type="topRight" dataOnly="0" labelOnly="1" outline="0" fieldPosition="0"/>
    </format>
    <format dxfId="57">
      <pivotArea field="1" type="button" dataOnly="0" labelOnly="1" outline="0" axis="axisRow" fieldPosition="0"/>
    </format>
    <format dxfId="56">
      <pivotArea dataOnly="0" labelOnly="1" fieldPosition="0">
        <references count="1">
          <reference field="4" count="0"/>
        </references>
      </pivotArea>
    </format>
    <format dxfId="55">
      <pivotArea dataOnly="0" labelOnly="1" grandCol="1" outline="0" fieldPosition="0"/>
    </format>
    <format dxfId="54">
      <pivotArea grandRow="1" outline="0" collapsedLevelsAreSubtotals="1" fieldPosition="0"/>
    </format>
    <format dxfId="53">
      <pivotArea dataOnly="0" labelOnly="1" grandRow="1" outline="0" fieldPosition="0"/>
    </format>
  </formats>
  <conditionalFormats count="1">
    <conditionalFormat priority="1">
      <pivotAreas count="39">
        <pivotArea type="data" collapsedLevelsAreSubtotals="1" fieldPosition="0">
          <references count="5">
            <reference field="4294967294" count="1" selected="0">
              <x v="0"/>
            </reference>
            <reference field="1" count="1" selected="0">
              <x v="0"/>
            </reference>
            <reference field="2" count="1" selected="0">
              <x v="0"/>
            </reference>
            <reference field="3" count="4">
              <x v="0"/>
              <x v="1"/>
              <x v="2"/>
              <x v="3"/>
            </reference>
            <reference field="4" count="5" selected="0">
              <x v="0"/>
              <x v="1"/>
              <x v="2"/>
              <x v="3"/>
              <x v="4"/>
            </reference>
          </references>
        </pivotArea>
        <pivotArea type="data" collapsedLevelsAreSubtotals="1" fieldPosition="0">
          <references count="4">
            <reference field="4294967294" count="1" selected="0">
              <x v="0"/>
            </reference>
            <reference field="1" count="1" selected="0">
              <x v="0"/>
            </reference>
            <reference field="2" count="1">
              <x v="1"/>
            </reference>
            <reference field="4" count="5" selected="0">
              <x v="0"/>
              <x v="1"/>
              <x v="2"/>
              <x v="3"/>
              <x v="4"/>
            </reference>
          </references>
        </pivotArea>
        <pivotArea type="data" collapsedLevelsAreSubtotals="1" fieldPosition="0">
          <references count="5">
            <reference field="4294967294" count="1" selected="0">
              <x v="0"/>
            </reference>
            <reference field="1" count="1" selected="0">
              <x v="0"/>
            </reference>
            <reference field="2" count="1" selected="0">
              <x v="1"/>
            </reference>
            <reference field="3" count="2">
              <x v="0"/>
              <x v="4"/>
            </reference>
            <reference field="4" count="5" selected="0">
              <x v="0"/>
              <x v="1"/>
              <x v="2"/>
              <x v="3"/>
              <x v="4"/>
            </reference>
          </references>
        </pivotArea>
        <pivotArea type="data" collapsedLevelsAreSubtotals="1" fieldPosition="0">
          <references count="3">
            <reference field="4294967294" count="1" selected="0">
              <x v="0"/>
            </reference>
            <reference field="1" count="1">
              <x v="1"/>
            </reference>
            <reference field="4" count="5" selected="0">
              <x v="0"/>
              <x v="1"/>
              <x v="2"/>
              <x v="3"/>
              <x v="4"/>
            </reference>
          </references>
        </pivotArea>
        <pivotArea type="data" collapsedLevelsAreSubtotals="1" fieldPosition="0">
          <references count="4">
            <reference field="4294967294" count="1" selected="0">
              <x v="0"/>
            </reference>
            <reference field="1" count="1" selected="0">
              <x v="1"/>
            </reference>
            <reference field="2" count="1">
              <x v="2"/>
            </reference>
            <reference field="4" count="5" selected="0">
              <x v="0"/>
              <x v="1"/>
              <x v="2"/>
              <x v="3"/>
              <x v="4"/>
            </reference>
          </references>
        </pivotArea>
        <pivotArea type="data" collapsedLevelsAreSubtotals="1" fieldPosition="0">
          <references count="5">
            <reference field="4294967294" count="1" selected="0">
              <x v="0"/>
            </reference>
            <reference field="1" count="1" selected="0">
              <x v="1"/>
            </reference>
            <reference field="2" count="1" selected="0">
              <x v="2"/>
            </reference>
            <reference field="3" count="3">
              <x v="0"/>
              <x v="1"/>
              <x v="2"/>
            </reference>
            <reference field="4" count="5" selected="0">
              <x v="0"/>
              <x v="1"/>
              <x v="2"/>
              <x v="3"/>
              <x v="4"/>
            </reference>
          </references>
        </pivotArea>
        <pivotArea type="data" collapsedLevelsAreSubtotals="1" fieldPosition="0">
          <references count="3">
            <reference field="4294967294" count="1" selected="0">
              <x v="0"/>
            </reference>
            <reference field="1" count="1">
              <x v="2"/>
            </reference>
            <reference field="4" count="5" selected="0">
              <x v="0"/>
              <x v="1"/>
              <x v="2"/>
              <x v="3"/>
              <x v="4"/>
            </reference>
          </references>
        </pivotArea>
        <pivotArea type="data" collapsedLevelsAreSubtotals="1" fieldPosition="0">
          <references count="4">
            <reference field="4294967294" count="1" selected="0">
              <x v="0"/>
            </reference>
            <reference field="1" count="1" selected="0">
              <x v="2"/>
            </reference>
            <reference field="2" count="1">
              <x v="3"/>
            </reference>
            <reference field="4" count="5" selected="0">
              <x v="0"/>
              <x v="1"/>
              <x v="2"/>
              <x v="3"/>
              <x v="4"/>
            </reference>
          </references>
        </pivotArea>
        <pivotArea type="data" collapsedLevelsAreSubtotals="1" fieldPosition="0">
          <references count="5">
            <reference field="4294967294" count="1" selected="0">
              <x v="0"/>
            </reference>
            <reference field="1" count="1" selected="0">
              <x v="2"/>
            </reference>
            <reference field="2" count="1" selected="0">
              <x v="3"/>
            </reference>
            <reference field="3" count="4">
              <x v="0"/>
              <x v="1"/>
              <x v="4"/>
              <x v="5"/>
            </reference>
            <reference field="4" count="5" selected="0">
              <x v="0"/>
              <x v="1"/>
              <x v="2"/>
              <x v="3"/>
              <x v="4"/>
            </reference>
          </references>
        </pivotArea>
        <pivotArea type="data" collapsedLevelsAreSubtotals="1" fieldPosition="0">
          <references count="4">
            <reference field="4294967294" count="1" selected="0">
              <x v="0"/>
            </reference>
            <reference field="1" count="1" selected="0">
              <x v="2"/>
            </reference>
            <reference field="2" count="1">
              <x v="4"/>
            </reference>
            <reference field="4" count="5" selected="0">
              <x v="0"/>
              <x v="1"/>
              <x v="2"/>
              <x v="3"/>
              <x v="4"/>
            </reference>
          </references>
        </pivotArea>
        <pivotArea type="data" collapsedLevelsAreSubtotals="1" fieldPosition="0">
          <references count="5">
            <reference field="4294967294" count="1" selected="0">
              <x v="0"/>
            </reference>
            <reference field="1" count="1" selected="0">
              <x v="2"/>
            </reference>
            <reference field="2" count="1" selected="0">
              <x v="4"/>
            </reference>
            <reference field="3" count="2">
              <x v="0"/>
              <x v="6"/>
            </reference>
            <reference field="4" count="5" selected="0">
              <x v="0"/>
              <x v="1"/>
              <x v="2"/>
              <x v="3"/>
              <x v="4"/>
            </reference>
          </references>
        </pivotArea>
        <pivotArea type="data" collapsedLevelsAreSubtotals="1" fieldPosition="0">
          <references count="3">
            <reference field="4294967294" count="1" selected="0">
              <x v="0"/>
            </reference>
            <reference field="1" count="1">
              <x v="3"/>
            </reference>
            <reference field="4" count="5" selected="0">
              <x v="0"/>
              <x v="1"/>
              <x v="2"/>
              <x v="3"/>
              <x v="4"/>
            </reference>
          </references>
        </pivotArea>
        <pivotArea type="data" collapsedLevelsAreSubtotals="1" fieldPosition="0">
          <references count="4">
            <reference field="4294967294" count="1" selected="0">
              <x v="0"/>
            </reference>
            <reference field="1" count="1" selected="0">
              <x v="3"/>
            </reference>
            <reference field="2" count="1">
              <x v="5"/>
            </reference>
            <reference field="4" count="5" selected="0">
              <x v="0"/>
              <x v="1"/>
              <x v="2"/>
              <x v="3"/>
              <x v="4"/>
            </reference>
          </references>
        </pivotArea>
        <pivotArea type="data" collapsedLevelsAreSubtotals="1" fieldPosition="0">
          <references count="5">
            <reference field="4294967294" count="1" selected="0">
              <x v="0"/>
            </reference>
            <reference field="1" count="1" selected="0">
              <x v="3"/>
            </reference>
            <reference field="2" count="1" selected="0">
              <x v="5"/>
            </reference>
            <reference field="3" count="2">
              <x v="0"/>
              <x v="6"/>
            </reference>
            <reference field="4" count="5" selected="0">
              <x v="0"/>
              <x v="1"/>
              <x v="2"/>
              <x v="3"/>
              <x v="4"/>
            </reference>
          </references>
        </pivotArea>
        <pivotArea type="data" collapsedLevelsAreSubtotals="1" fieldPosition="0">
          <references count="4">
            <reference field="4294967294" count="1" selected="0">
              <x v="0"/>
            </reference>
            <reference field="1" count="1" selected="0">
              <x v="3"/>
            </reference>
            <reference field="2" count="1">
              <x v="6"/>
            </reference>
            <reference field="4" count="5" selected="0">
              <x v="0"/>
              <x v="1"/>
              <x v="2"/>
              <x v="3"/>
              <x v="4"/>
            </reference>
          </references>
        </pivotArea>
        <pivotArea type="data" collapsedLevelsAreSubtotals="1" fieldPosition="0">
          <references count="5">
            <reference field="4294967294" count="1" selected="0">
              <x v="0"/>
            </reference>
            <reference field="1" count="1" selected="0">
              <x v="3"/>
            </reference>
            <reference field="2" count="1" selected="0">
              <x v="6"/>
            </reference>
            <reference field="3" count="2">
              <x v="0"/>
              <x v="7"/>
            </reference>
            <reference field="4" count="5" selected="0">
              <x v="0"/>
              <x v="1"/>
              <x v="2"/>
              <x v="3"/>
              <x v="4"/>
            </reference>
          </references>
        </pivotArea>
        <pivotArea type="data" collapsedLevelsAreSubtotals="1" fieldPosition="0">
          <references count="3">
            <reference field="4294967294" count="1" selected="0">
              <x v="0"/>
            </reference>
            <reference field="1" count="1">
              <x v="4"/>
            </reference>
            <reference field="4" count="5" selected="0">
              <x v="0"/>
              <x v="1"/>
              <x v="2"/>
              <x v="3"/>
              <x v="4"/>
            </reference>
          </references>
        </pivotArea>
        <pivotArea type="data" collapsedLevelsAreSubtotals="1" fieldPosition="0">
          <references count="4">
            <reference field="4294967294" count="1" selected="0">
              <x v="0"/>
            </reference>
            <reference field="1" count="1" selected="0">
              <x v="4"/>
            </reference>
            <reference field="2" count="1">
              <x v="7"/>
            </reference>
            <reference field="4" count="5" selected="0">
              <x v="0"/>
              <x v="1"/>
              <x v="2"/>
              <x v="3"/>
              <x v="4"/>
            </reference>
          </references>
        </pivotArea>
        <pivotArea type="data" collapsedLevelsAreSubtotals="1" fieldPosition="0">
          <references count="5">
            <reference field="4294967294" count="1" selected="0">
              <x v="0"/>
            </reference>
            <reference field="1" count="1" selected="0">
              <x v="4"/>
            </reference>
            <reference field="2" count="1" selected="0">
              <x v="7"/>
            </reference>
            <reference field="3" count="3">
              <x v="1"/>
              <x v="6"/>
              <x v="8"/>
            </reference>
            <reference field="4" count="5" selected="0">
              <x v="0"/>
              <x v="1"/>
              <x v="2"/>
              <x v="3"/>
              <x v="4"/>
            </reference>
          </references>
        </pivotArea>
        <pivotArea type="data" collapsedLevelsAreSubtotals="1" fieldPosition="0">
          <references count="4">
            <reference field="4294967294" count="1" selected="0">
              <x v="0"/>
            </reference>
            <reference field="1" count="1" selected="0">
              <x v="4"/>
            </reference>
            <reference field="2" count="1">
              <x v="8"/>
            </reference>
            <reference field="4" count="5" selected="0">
              <x v="0"/>
              <x v="1"/>
              <x v="2"/>
              <x v="3"/>
              <x v="4"/>
            </reference>
          </references>
        </pivotArea>
        <pivotArea type="data" collapsedLevelsAreSubtotals="1" fieldPosition="0">
          <references count="5">
            <reference field="4294967294" count="1" selected="0">
              <x v="0"/>
            </reference>
            <reference field="1" count="1" selected="0">
              <x v="4"/>
            </reference>
            <reference field="2" count="1" selected="0">
              <x v="8"/>
            </reference>
            <reference field="3" count="3">
              <x v="0"/>
              <x v="4"/>
              <x v="7"/>
            </reference>
            <reference field="4" count="5" selected="0">
              <x v="0"/>
              <x v="1"/>
              <x v="2"/>
              <x v="3"/>
              <x v="4"/>
            </reference>
          </references>
        </pivotArea>
        <pivotArea type="data" collapsedLevelsAreSubtotals="1" fieldPosition="0">
          <references count="3">
            <reference field="4294967294" count="1" selected="0">
              <x v="0"/>
            </reference>
            <reference field="1" count="1">
              <x v="5"/>
            </reference>
            <reference field="4" count="5" selected="0">
              <x v="0"/>
              <x v="1"/>
              <x v="2"/>
              <x v="3"/>
              <x v="4"/>
            </reference>
          </references>
        </pivotArea>
        <pivotArea type="data" collapsedLevelsAreSubtotals="1" fieldPosition="0">
          <references count="4">
            <reference field="4294967294" count="1" selected="0">
              <x v="0"/>
            </reference>
            <reference field="1" count="1" selected="0">
              <x v="5"/>
            </reference>
            <reference field="2" count="1">
              <x v="9"/>
            </reference>
            <reference field="4" count="5" selected="0">
              <x v="0"/>
              <x v="1"/>
              <x v="2"/>
              <x v="3"/>
              <x v="4"/>
            </reference>
          </references>
        </pivotArea>
        <pivotArea type="data" collapsedLevelsAreSubtotals="1" fieldPosition="0">
          <references count="5">
            <reference field="4294967294" count="1" selected="0">
              <x v="0"/>
            </reference>
            <reference field="1" count="1" selected="0">
              <x v="5"/>
            </reference>
            <reference field="2" count="1" selected="0">
              <x v="9"/>
            </reference>
            <reference field="3" count="2">
              <x v="0"/>
              <x v="7"/>
            </reference>
            <reference field="4" count="5" selected="0">
              <x v="0"/>
              <x v="1"/>
              <x v="2"/>
              <x v="3"/>
              <x v="4"/>
            </reference>
          </references>
        </pivotArea>
        <pivotArea type="data" collapsedLevelsAreSubtotals="1" fieldPosition="0">
          <references count="4">
            <reference field="4294967294" count="1" selected="0">
              <x v="0"/>
            </reference>
            <reference field="1" count="1" selected="0">
              <x v="5"/>
            </reference>
            <reference field="2" count="1">
              <x v="10"/>
            </reference>
            <reference field="4" count="5" selected="0">
              <x v="0"/>
              <x v="1"/>
              <x v="2"/>
              <x v="3"/>
              <x v="4"/>
            </reference>
          </references>
        </pivotArea>
        <pivotArea type="data" collapsedLevelsAreSubtotals="1" fieldPosition="0">
          <references count="5">
            <reference field="4294967294" count="1" selected="0">
              <x v="0"/>
            </reference>
            <reference field="1" count="1" selected="0">
              <x v="5"/>
            </reference>
            <reference field="2" count="1" selected="0">
              <x v="10"/>
            </reference>
            <reference field="3" count="3">
              <x v="0"/>
              <x v="1"/>
              <x v="4"/>
            </reference>
            <reference field="4" count="5" selected="0">
              <x v="0"/>
              <x v="1"/>
              <x v="2"/>
              <x v="3"/>
              <x v="4"/>
            </reference>
          </references>
        </pivotArea>
        <pivotArea type="data" collapsedLevelsAreSubtotals="1" fieldPosition="0">
          <references count="3">
            <reference field="4294967294" count="1" selected="0">
              <x v="0"/>
            </reference>
            <reference field="1" count="1">
              <x v="6"/>
            </reference>
            <reference field="4" count="5" selected="0">
              <x v="0"/>
              <x v="1"/>
              <x v="2"/>
              <x v="3"/>
              <x v="4"/>
            </reference>
          </references>
        </pivotArea>
        <pivotArea type="data" collapsedLevelsAreSubtotals="1" fieldPosition="0">
          <references count="4">
            <reference field="4294967294" count="1" selected="0">
              <x v="0"/>
            </reference>
            <reference field="1" count="1" selected="0">
              <x v="6"/>
            </reference>
            <reference field="2" count="1">
              <x v="11"/>
            </reference>
            <reference field="4" count="5" selected="0">
              <x v="0"/>
              <x v="1"/>
              <x v="2"/>
              <x v="3"/>
              <x v="4"/>
            </reference>
          </references>
        </pivotArea>
        <pivotArea type="data" collapsedLevelsAreSubtotals="1" fieldPosition="0">
          <references count="5">
            <reference field="4294967294" count="1" selected="0">
              <x v="0"/>
            </reference>
            <reference field="1" count="1" selected="0">
              <x v="6"/>
            </reference>
            <reference field="2" count="1" selected="0">
              <x v="11"/>
            </reference>
            <reference field="3" count="2">
              <x v="0"/>
              <x v="8"/>
            </reference>
            <reference field="4" count="5" selected="0">
              <x v="0"/>
              <x v="1"/>
              <x v="2"/>
              <x v="3"/>
              <x v="4"/>
            </reference>
          </references>
        </pivotArea>
        <pivotArea type="data" collapsedLevelsAreSubtotals="1" fieldPosition="0">
          <references count="3">
            <reference field="4294967294" count="1" selected="0">
              <x v="0"/>
            </reference>
            <reference field="1" count="1">
              <x v="7"/>
            </reference>
            <reference field="4" count="5" selected="0">
              <x v="0"/>
              <x v="1"/>
              <x v="2"/>
              <x v="3"/>
              <x v="4"/>
            </reference>
          </references>
        </pivotArea>
        <pivotArea type="data" collapsedLevelsAreSubtotals="1" fieldPosition="0">
          <references count="4">
            <reference field="4294967294" count="1" selected="0">
              <x v="0"/>
            </reference>
            <reference field="1" count="1" selected="0">
              <x v="7"/>
            </reference>
            <reference field="2" count="1">
              <x v="12"/>
            </reference>
            <reference field="4" count="5" selected="0">
              <x v="0"/>
              <x v="1"/>
              <x v="2"/>
              <x v="3"/>
              <x v="4"/>
            </reference>
          </references>
        </pivotArea>
        <pivotArea type="data" collapsedLevelsAreSubtotals="1" fieldPosition="0">
          <references count="5">
            <reference field="4294967294" count="1" selected="0">
              <x v="0"/>
            </reference>
            <reference field="1" count="1" selected="0">
              <x v="7"/>
            </reference>
            <reference field="2" count="1" selected="0">
              <x v="12"/>
            </reference>
            <reference field="3" count="3">
              <x v="0"/>
              <x v="3"/>
              <x v="4"/>
            </reference>
            <reference field="4" count="5" selected="0">
              <x v="0"/>
              <x v="1"/>
              <x v="2"/>
              <x v="3"/>
              <x v="4"/>
            </reference>
          </references>
        </pivotArea>
        <pivotArea type="data" collapsedLevelsAreSubtotals="1" fieldPosition="0">
          <references count="3">
            <reference field="4294967294" count="1" selected="0">
              <x v="0"/>
            </reference>
            <reference field="1" count="1">
              <x v="8"/>
            </reference>
            <reference field="4" count="5" selected="0">
              <x v="0"/>
              <x v="1"/>
              <x v="2"/>
              <x v="3"/>
              <x v="4"/>
            </reference>
          </references>
        </pivotArea>
        <pivotArea type="data" collapsedLevelsAreSubtotals="1" fieldPosition="0">
          <references count="4">
            <reference field="4294967294" count="1" selected="0">
              <x v="0"/>
            </reference>
            <reference field="1" count="1" selected="0">
              <x v="8"/>
            </reference>
            <reference field="2" count="1">
              <x v="13"/>
            </reference>
            <reference field="4" count="5" selected="0">
              <x v="0"/>
              <x v="1"/>
              <x v="2"/>
              <x v="3"/>
              <x v="4"/>
            </reference>
          </references>
        </pivotArea>
        <pivotArea type="data" collapsedLevelsAreSubtotals="1" fieldPosition="0">
          <references count="5">
            <reference field="4294967294" count="1" selected="0">
              <x v="0"/>
            </reference>
            <reference field="1" count="1" selected="0">
              <x v="8"/>
            </reference>
            <reference field="2" count="1" selected="0">
              <x v="13"/>
            </reference>
            <reference field="3" count="4">
              <x v="0"/>
              <x v="1"/>
              <x v="2"/>
              <x v="3"/>
            </reference>
            <reference field="4" count="5" selected="0">
              <x v="0"/>
              <x v="1"/>
              <x v="2"/>
              <x v="3"/>
              <x v="4"/>
            </reference>
          </references>
        </pivotArea>
        <pivotArea type="data" collapsedLevelsAreSubtotals="1" fieldPosition="0">
          <references count="4">
            <reference field="4294967294" count="1" selected="0">
              <x v="0"/>
            </reference>
            <reference field="1" count="1" selected="0">
              <x v="8"/>
            </reference>
            <reference field="2" count="1">
              <x v="14"/>
            </reference>
            <reference field="4" count="5" selected="0">
              <x v="0"/>
              <x v="1"/>
              <x v="2"/>
              <x v="3"/>
              <x v="4"/>
            </reference>
          </references>
        </pivotArea>
        <pivotArea type="data" collapsedLevelsAreSubtotals="1" fieldPosition="0">
          <references count="5">
            <reference field="4294967294" count="1" selected="0">
              <x v="0"/>
            </reference>
            <reference field="1" count="1" selected="0">
              <x v="8"/>
            </reference>
            <reference field="2" count="1" selected="0">
              <x v="14"/>
            </reference>
            <reference field="3" count="3">
              <x v="0"/>
              <x v="3"/>
              <x v="4"/>
            </reference>
            <reference field="4" count="5" selected="0">
              <x v="0"/>
              <x v="1"/>
              <x v="2"/>
              <x v="3"/>
              <x v="4"/>
            </reference>
          </references>
        </pivotArea>
        <pivotArea type="data" collapsedLevelsAreSubtotals="1" fieldPosition="0">
          <references count="4">
            <reference field="4294967294" count="1" selected="0">
              <x v="0"/>
            </reference>
            <reference field="1" count="1" selected="0">
              <x v="8"/>
            </reference>
            <reference field="2" count="1">
              <x v="15"/>
            </reference>
            <reference field="4" count="5" selected="0">
              <x v="0"/>
              <x v="1"/>
              <x v="2"/>
              <x v="3"/>
              <x v="4"/>
            </reference>
          </references>
        </pivotArea>
        <pivotArea type="data" collapsedLevelsAreSubtotals="1" fieldPosition="0">
          <references count="5">
            <reference field="4294967294" count="1" selected="0">
              <x v="0"/>
            </reference>
            <reference field="1" count="1" selected="0">
              <x v="8"/>
            </reference>
            <reference field="2" count="1" selected="0">
              <x v="15"/>
            </reference>
            <reference field="3" count="3">
              <x v="0"/>
              <x v="1"/>
              <x v="3"/>
            </reference>
            <reference field="4" count="5" selected="0">
              <x v="0"/>
              <x v="1"/>
              <x v="2"/>
              <x v="3"/>
              <x v="4"/>
            </reference>
          </references>
        </pivotArea>
      </pivotAreas>
    </conditionalFormat>
  </conditional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9"/>
    <rowHierarchyUsage hierarchyUsage="10"/>
    <rowHierarchyUsage hierarchyUsage="1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roduc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2B2611B9-4C06-4852-950B-AAAFA9234034}" autoFormatId="16" applyNumberFormats="0" applyBorderFormats="0" applyFontFormats="0" applyPatternFormats="0" applyAlignmentFormats="0" applyWidthHeightFormats="0">
  <queryTableRefresh nextId="6" unboundColumnsRight="1">
    <queryTableFields count="5">
      <queryTableField id="1" name="Branch_ID" tableColumnId="1"/>
      <queryTableField id="2" name="SKU" tableColumnId="2"/>
      <queryTableField id="3" name="Unit_Cost_EGP" tableColumnId="3"/>
      <queryTableField id="4" name="Unit_Retail_Price_EGP"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9A64C9AA-DF67-4313-A69A-16F7AC8C16EF}" autoFormatId="16" applyNumberFormats="0" applyBorderFormats="0" applyFontFormats="0" applyPatternFormats="0" applyAlignmentFormats="0" applyWidthHeightFormats="0">
  <queryTableRefresh nextId="5">
    <queryTableFields count="4">
      <queryTableField id="1" name="Shift" tableColumnId="1"/>
      <queryTableField id="2" name="Branch_ID" tableColumnId="2"/>
      <queryTableField id="3" name="Employee_ID" tableColumnId="3"/>
      <queryTableField id="4" name="Employee_Name" tableColumnId="4"/>
    </queryTableFields>
  </queryTableRefresh>
  <extLst>
    <ext xmlns:x15="http://schemas.microsoft.com/office/spreadsheetml/2010/11/main" uri="{883FBD77-0823-4a55-B5E3-86C4891E6966}">
      <x15:queryTable sourceDataName="Query - Employe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4A1B834-1648-4E26-9E6E-0C5BDCE3C7AA}" autoFormatId="16" applyNumberFormats="0" applyBorderFormats="0" applyFontFormats="0" applyPatternFormats="0" applyAlignmentFormats="0" applyWidthHeightFormats="0">
  <queryTableRefresh nextId="5">
    <queryTableFields count="4">
      <queryTableField id="1" name="Branch_ID" tableColumnId="1"/>
      <queryTableField id="2" name="Branch_Name" tableColumnId="2"/>
      <queryTableField id="3" name="City" tableColumnId="3"/>
      <queryTableField id="4" name="Country" tableColumnId="4"/>
    </queryTableFields>
  </queryTableRefresh>
  <extLst>
    <ext xmlns:x15="http://schemas.microsoft.com/office/spreadsheetml/2010/11/main" uri="{883FBD77-0823-4a55-B5E3-86C4891E6966}">
      <x15:queryTable sourceDataName="Query - Location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B6D22F4-8DE6-4D1F-B40A-601953F72A40}" autoFormatId="16" applyNumberFormats="0" applyBorderFormats="0" applyFontFormats="0" applyPatternFormats="0" applyAlignmentFormats="0" applyWidthHeightFormats="0">
  <queryTableRefresh nextId="6">
    <queryTableFields count="5">
      <queryTableField id="1" name="SKU" tableColumnId="1"/>
      <queryTableField id="2" name="Category" tableColumnId="2"/>
      <queryTableField id="3" name="Product_Name" tableColumnId="3"/>
      <queryTableField id="4" name="Color" tableColumnId="4"/>
      <queryTableField id="5" name="Size"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C708ACD6-00FE-40EB-A8AB-C2FCCCAD6D9E}" sourceName="[Locations].[Branch_Name]">
  <pivotTables>
    <pivotTable tabId="13" name="SalesByBranch"/>
    <pivotTable tabId="13" name="SalesByMonth"/>
    <pivotTable tabId="13" name="UnitsSoldByBranch"/>
    <pivotTable tabId="13" name="UnitsSoldByCategory"/>
    <pivotTable tabId="16" name="GrossMargin%"/>
    <pivotTable tabId="16" name="GrossProfit"/>
    <pivotTable tabId="16" name="UnitsReturned"/>
    <pivotTable tabId="16" name="UnitsSold"/>
  </pivotTables>
  <data>
    <olap pivotCacheId="1962294430">
      <levels count="2">
        <level uniqueName="[Locations].[Branch_Name].[(All)]" sourceCaption="(All)" count="0"/>
        <level uniqueName="[Locations].[Branch_Name].[Branch_Name]" sourceCaption="Branch_Name" count="5">
          <ranges>
            <range startItem="0">
              <i n="[Locations].[Branch_Name].&amp;[Cairo Festival City]" c="Cairo Festival City"/>
              <i n="[Locations].[Branch_Name].&amp;[City Stars Nasr City]" c="City Stars Nasr City"/>
              <i n="[Locations].[Branch_Name].&amp;[Mansoura Downtown]" c="Mansoura Downtown"/>
              <i n="[Locations].[Branch_Name].&amp;[San Stefano Alexandria]" c="San Stefano Alexandria"/>
              <i n="[Locations].[Branch_Name].&amp;[Senzo Mall Hurghada]" c="Senzo Mall Hurghada"/>
            </range>
          </ranges>
        </level>
      </levels>
      <selections count="1">
        <selection n="[Locations].[Branc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FEF91D-BDF6-4961-8264-EDC5388D55A4}" sourceName="[Products].[Category]">
  <pivotTables>
    <pivotTable tabId="13" name="SalesByBranch"/>
    <pivotTable tabId="13" name="SalesByMonth"/>
    <pivotTable tabId="13" name="UnitsSoldByBranch"/>
    <pivotTable tabId="13" name="UnitsSoldByCategory"/>
    <pivotTable tabId="16" name="GrossMargin%"/>
    <pivotTable tabId="16" name="GrossProfit"/>
    <pivotTable tabId="16" name="UnitsReturned"/>
    <pivotTable tabId="16" name="UnitsSold"/>
  </pivotTables>
  <data>
    <olap pivotCacheId="1962294430">
      <levels count="2">
        <level uniqueName="[Products].[Category].[(All)]" sourceCaption="(All)" count="0"/>
        <level uniqueName="[Products].[Category].[Category]" sourceCaption="Category" count="9">
          <ranges>
            <range startItem="0">
              <i n="[Products].[Category].&amp;[Cap]" c="Cap"/>
              <i n="[Products].[Category].&amp;[Dress]" c="Dress"/>
              <i n="[Products].[Category].&amp;[Hoodie]" c="Hoodie"/>
              <i n="[Products].[Category].&amp;[Jacket]" c="Jacket"/>
              <i n="[Products].[Category].&amp;[Pants]" c="Pants"/>
              <i n="[Products].[Category].&amp;[Shorts]" c="Shorts"/>
              <i n="[Products].[Category].&amp;[Skirt]" c="Skirt"/>
              <i n="[Products].[Category].&amp;[Socks]" c="Socks"/>
              <i n="[Products].[Category].&amp;[T-Shirt]" c="T-Shirt"/>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1" xr10:uid="{CE1ED67C-8E27-4161-BFBD-5E13A9C35F1B}" sourceName="[Locations].[Branch_Name]">
  <pivotTables>
    <pivotTable tabId="15" name="Inventory"/>
  </pivotTables>
  <data>
    <olap pivotCacheId="794241020">
      <levels count="2">
        <level uniqueName="[Locations].[Branch_Name].[(All)]" sourceCaption="(All)" count="0"/>
        <level uniqueName="[Locations].[Branch_Name].[Branch_Name]" sourceCaption="Branch_Name" count="5">
          <ranges>
            <range startItem="0">
              <i n="[Locations].[Branch_Name].&amp;[Cairo Festival City]" c="Cairo Festival City"/>
              <i n="[Locations].[Branch_Name].&amp;[City Stars Nasr City]" c="City Stars Nasr City"/>
              <i n="[Locations].[Branch_Name].&amp;[Mansoura Downtown]" c="Mansoura Downtown"/>
              <i n="[Locations].[Branch_Name].&amp;[San Stefano Alexandria]" c="San Stefano Alexandria"/>
              <i n="[Locations].[Branch_Name].&amp;[Senzo Mall Hurghada]" c="Senzo Mall Hurghada"/>
            </range>
          </ranges>
        </level>
      </levels>
      <selections count="1">
        <selection n="[Locations].[Branch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1F9624F-E9E3-4EA1-B773-792A610F229D}" sourceName="[Products].[Category]">
  <pivotTables>
    <pivotTable tabId="15" name="Inventory"/>
  </pivotTables>
  <data>
    <olap pivotCacheId="794241020">
      <levels count="2">
        <level uniqueName="[Products].[Category].[(All)]" sourceCaption="(All)" count="0"/>
        <level uniqueName="[Products].[Category].[Category]" sourceCaption="Category" count="9">
          <ranges>
            <range startItem="0">
              <i n="[Products].[Category].&amp;[Cap]" c="Cap"/>
              <i n="[Products].[Category].&amp;[Dress]" c="Dress"/>
              <i n="[Products].[Category].&amp;[Hoodie]" c="Hoodie"/>
              <i n="[Products].[Category].&amp;[Jacket]" c="Jacket"/>
              <i n="[Products].[Category].&amp;[Pants]" c="Pants"/>
              <i n="[Products].[Category].&amp;[Shorts]" c="Shorts"/>
              <i n="[Products].[Category].&amp;[Skirt]" c="Skirt"/>
              <i n="[Products].[Category].&amp;[Socks]" c="Socks"/>
              <i n="[Products].[Category].&amp;[T-Shirt]" c="T-Shirt"/>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E43C0CDC-9C34-4261-8ADA-7334D4DAAA8F}" sourceName="[Products].[Color]">
  <pivotTables>
    <pivotTable tabId="15" name="Inventory"/>
  </pivotTables>
  <data>
    <olap pivotCacheId="794241020">
      <levels count="2">
        <level uniqueName="[Products].[Color].[(All)]" sourceCaption="(All)" count="0"/>
        <level uniqueName="[Products].[Color].[Color]" sourceCaption="Color" count="9">
          <ranges>
            <range startItem="0">
              <i n="[Products].[Color].&amp;[Beige]" c="Beige"/>
              <i n="[Products].[Color].&amp;[Black]" c="Black"/>
              <i n="[Products].[Color].&amp;[Blue]" c="Blue"/>
              <i n="[Products].[Color].&amp;[Burgundy]" c="Burgundy"/>
              <i n="[Products].[Color].&amp;[Grey]" c="Grey"/>
              <i n="[Products].[Color].&amp;[Navy]" c="Navy"/>
              <i n="[Products].[Color].&amp;[Olive]" c="Olive"/>
              <i n="[Products].[Color].&amp;[Red]" c="Red"/>
              <i n="[Products].[Color].&amp;[White]" c="White"/>
            </range>
          </ranges>
        </level>
      </levels>
      <selections count="1">
        <selection n="[Products].[Colo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72598B2-B34F-40D1-8730-9198E895F9E4}" sourceName="[Products].[Product_Name]">
  <pivotTables>
    <pivotTable tabId="15" name="Inventory"/>
  </pivotTables>
  <data>
    <olap pivotCacheId="794241020">
      <levels count="2">
        <level uniqueName="[Products].[Product_Name].[(All)]" sourceCaption="(All)" count="0"/>
        <level uniqueName="[Products].[Product_Name].[Product_Name]" sourceCaption="Product_Name" count="16">
          <ranges>
            <range startItem="0">
              <i n="[Products].[Product_Name].&amp;[A-Line Skirt]" c="A-Line Skirt"/>
              <i n="[Products].[Product_Name].&amp;[Baseball Cap]" c="Baseball Cap"/>
              <i n="[Products].[Product_Name].&amp;[Bomber Jacket]" c="Bomber Jacket"/>
              <i n="[Products].[Product_Name].&amp;[Chino Pants]" c="Chino Pants"/>
              <i n="[Products].[Product_Name].&amp;[Classic Crew Tee]" c="Classic Crew Tee"/>
              <i n="[Products].[Product_Name].&amp;[Crew Socks]" c="Crew Socks"/>
              <i n="[Products].[Product_Name].&amp;[Denim Jacket]" c="Denim Jacket"/>
              <i n="[Products].[Product_Name].&amp;[Denim Shorts]" c="Denim Shorts"/>
              <i n="[Products].[Product_Name].&amp;[Graphic Tee]" c="Graphic Tee"/>
              <i n="[Products].[Product_Name].&amp;[Polo Shirt]" c="Polo Shirt"/>
              <i n="[Products].[Product_Name].&amp;[Pullover Hoodie]" c="Pullover Hoodie"/>
              <i n="[Products].[Product_Name].&amp;[Slim Fit Jeans]" c="Slim Fit Jeans"/>
              <i n="[Products].[Product_Name].&amp;[Snapback Cap]" c="Snapback Cap"/>
              <i n="[Products].[Product_Name].&amp;[Sport Shorts]" c="Sport Shorts"/>
              <i n="[Products].[Product_Name].&amp;[Summer Dress]" c="Summer Dress"/>
              <i n="[Products].[Product_Name].&amp;[Zip-Up Hoodie]" c="Zip-Up Hoodie"/>
            </range>
          </ranges>
        </level>
      </levels>
      <selections count="1">
        <selection n="[Products].[Product_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E2F31E5-E518-448F-AB87-B099736DDBDD}" sourceName="[Products].[Size]">
  <pivotTables>
    <pivotTable tabId="15" name="Inventory"/>
  </pivotTables>
  <data>
    <olap pivotCacheId="794241020">
      <levels count="2">
        <level uniqueName="[Products].[Size].[(All)]" sourceCaption="(All)" count="0"/>
        <level uniqueName="[Products].[Size].[Size]" sourceCaption="Size" count="9">
          <ranges>
            <range startItem="0">
              <i n="[Products].[Size].&amp;[30]" c="30"/>
              <i n="[Products].[Size].&amp;[32]" c="32"/>
              <i n="[Products].[Size].&amp;[34]" c="34"/>
              <i n="[Products].[Size].&amp;[36]" c="36"/>
              <i n="[Products].[Size].&amp;[L]" c="L"/>
              <i n="[Products].[Size].&amp;[M]" c="M"/>
              <i n="[Products].[Size].&amp;[OS]" c="OS"/>
              <i n="[Products].[Size].&amp;[S]" c="S"/>
              <i n="[Products].[Size].&amp;[XL]" c="XL"/>
            </range>
          </ranges>
        </level>
      </levels>
      <selections count="1">
        <selection n="[Products].[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xr10:uid="{CA1E0A1E-152D-4F7A-B936-8F900892D751}" cache="Slicer_Branch_Name" caption="Branch_Name" level="1" style="SlicerStyleDark5" rowHeight="241300"/>
  <slicer name="Category" xr10:uid="{820A7E7C-44AC-4341-992C-76AB999BC12F}" cache="Slicer_Category" caption="Category"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1" xr10:uid="{3EA01009-EE3D-48D8-93A6-DCAF2DADC470}" cache="Slicer_Branch_Name1" caption="Branch_Name" level="1" style="SlicerStyleDark5" rowHeight="241300"/>
  <slicer name="Category 1" xr10:uid="{81C795DE-BED0-410A-9D72-7C3868088409}" cache="Slicer_Category1" caption="Category" level="1" style="SlicerStyleDark5" rowHeight="241300"/>
  <slicer name="Color" xr10:uid="{879DD5A5-1FC9-4E77-80B4-3E46C7EC5A10}" cache="Slicer_Color" caption="Color" level="1" style="SlicerStyleDark5" rowHeight="241300"/>
  <slicer name="Product_Name" xr10:uid="{6D1CE065-5025-4F78-BE8A-A2A171C317F0}" cache="Slicer_Product_Name" caption="Product_Name" level="1" style="SlicerStyleDark5" rowHeight="241300"/>
  <slicer name="Size" xr10:uid="{2A367AA1-879F-4FCF-9C17-1B012A269933}" cache="Slicer_Size" caption="Size" level="1"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96565A-735C-41FC-A405-42078C12BA74}" name="PriceList" displayName="PriceList" ref="A1:E663" tableType="queryTable" totalsRowShown="0">
  <autoFilter ref="A1:E663" xr:uid="{B696565A-735C-41FC-A405-42078C12BA74}"/>
  <tableColumns count="5">
    <tableColumn id="1" xr3:uid="{E9867D8B-287E-4AF0-81C9-6F88B761D804}" uniqueName="1" name="Branch_ID" queryTableFieldId="1" dataDxfId="52"/>
    <tableColumn id="2" xr3:uid="{3C445445-6CD5-41DC-97EE-DB69C36B5219}" uniqueName="2" name="SKU" queryTableFieldId="2" dataDxfId="51"/>
    <tableColumn id="3" xr3:uid="{1B85CF9A-3BDD-462D-B59E-D45FD35FEC15}" uniqueName="3" name="Unit_Cost_EGP" queryTableFieldId="3"/>
    <tableColumn id="4" xr3:uid="{3AFEBE89-837F-4129-9579-1D550DF0DDEB}" uniqueName="4" name="Unit_Retail_Price_EGP" queryTableFieldId="4"/>
    <tableColumn id="5" xr3:uid="{AABFD6CC-B4A1-442C-867F-2128EA2FDB40}" uniqueName="5" name="Key" queryTableFieldId="5" dataDxfId="50">
      <calculatedColumnFormula>PriceList[[#This Row],[SKU]] &amp; "|" &amp; PriceList[[#This Row],[Branch_ID]]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DB73AB-54B9-473E-837F-5190D5E22FE0}" name="tbl_log" displayName="tbl_log" ref="A1:S5737" totalsRowShown="0" headerRowDxfId="49">
  <autoFilter ref="A1:S5737" xr:uid="{00000000-0009-0000-0000-000000000000}"/>
  <tableColumns count="19">
    <tableColumn id="1" xr3:uid="{19161796-3ED1-40DC-80B6-9BE167DEADD3}" name="Transaction_ID"/>
    <tableColumn id="2" xr3:uid="{6FE01466-CC85-4646-8C81-C1930531A60E}" name="Date" dataDxfId="48"/>
    <tableColumn id="3" xr3:uid="{E30A82FA-98A1-41E2-B24C-7D847A9F4DA2}" name="Time"/>
    <tableColumn id="4" xr3:uid="{FFA02CDA-94AB-41E1-B2D2-93EED99224F8}" name="Shift"/>
    <tableColumn id="5" xr3:uid="{919E222F-608C-488B-8CA5-15C7C470E189}" name="Transaction_Type"/>
    <tableColumn id="6" xr3:uid="{2A6229FF-E47F-4152-9BEE-F8FD46312675}" name="Branch_ID"/>
    <tableColumn id="7" xr3:uid="{6C408CB5-0E58-4457-ABBE-F85FA29D7E1F}" name="Branch_Name"/>
    <tableColumn id="8" xr3:uid="{3A12F5CA-D41B-4F63-9F52-BD868871644C}" name="City"/>
    <tableColumn id="9" xr3:uid="{5D5B7647-74CB-4FE7-BACE-0FCA5871F029}" name="Country"/>
    <tableColumn id="10" xr3:uid="{CAFC8CF2-01BA-47F1-8838-7EE8991BA5A8}" name="Employee_ID"/>
    <tableColumn id="11" xr3:uid="{B36AA432-8243-4982-8FF2-D0556926DB77}" name="Employee_Name"/>
    <tableColumn id="12" xr3:uid="{E0B69445-7469-4724-B26C-092534F6CCAE}" name="SKU"/>
    <tableColumn id="13" xr3:uid="{029FFDD5-9FBE-42FB-B01B-39E0A1AA60B1}" name="Category"/>
    <tableColumn id="14" xr3:uid="{B7AA059A-3D56-44E6-A4D2-6242AFAD16AC}" name="Product_Name"/>
    <tableColumn id="15" xr3:uid="{5A404192-EB2E-4696-8F8C-B2A7D1D5E3DF}" name="Color"/>
    <tableColumn id="16" xr3:uid="{F95062E9-F911-4281-BC71-AB7476537073}" name="Size"/>
    <tableColumn id="17" xr3:uid="{6D3EE1D6-9854-49C1-A252-0D3843DAA904}" name="Quantity" dataDxfId="47"/>
    <tableColumn id="18" xr3:uid="{6F75C813-3957-4208-9BD8-EE5D3CFE76C8}" name="Unit_Cost_EGP" dataDxfId="46"/>
    <tableColumn id="19" xr3:uid="{0722D814-6A68-4F99-8EE5-98AAB82CC59B}" name="Unit_Retail_Price_EGP" dataDxfId="4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E030E0-5D88-43B7-A7DA-2D34ECC1D331}" name="Ledger" displayName="Ledger" ref="A1:O5737" totalsRowShown="0">
  <autoFilter ref="A1:O5737" xr:uid="{98E030E0-5D88-43B7-A7DA-2D34ECC1D331}"/>
  <tableColumns count="15">
    <tableColumn id="1" xr3:uid="{80D27DC3-AC68-4993-860B-89D98FAE3A11}" name="Transaction_ID"/>
    <tableColumn id="2" xr3:uid="{D1CA01BB-3F6C-4C62-8762-58C386F47D98}" name="Date" dataDxfId="44"/>
    <tableColumn id="3" xr3:uid="{D524B8A8-825B-4BE2-B800-83B8F8C56A28}" name="Time" dataDxfId="43"/>
    <tableColumn id="4" xr3:uid="{A095A8E5-12A8-4844-8CB0-C1F9756EA85D}" name="Shift">
      <calculatedColumnFormula>_xlfn.XLOOKUP(Ledger[[#This Row],[Employee_ID]],Employees!C:C,Employees!A:A)</calculatedColumnFormula>
    </tableColumn>
    <tableColumn id="5" xr3:uid="{D3139BCD-3BF6-4467-A13B-87E4227D09F2}" name="Transaction_Type"/>
    <tableColumn id="6" xr3:uid="{75DCD6B4-B906-4001-8746-9A7C571EB4CB}" name="Branch_ID">
      <calculatedColumnFormula>_xlfn.XLOOKUP(Ledger[[#This Row],[Employee_ID]],Employees!C:C,Employees!B:B)</calculatedColumnFormula>
    </tableColumn>
    <tableColumn id="7" xr3:uid="{2AE1CC8B-6B6E-4158-9AB0-272BDB46A163}" name="Employee_ID"/>
    <tableColumn id="8" xr3:uid="{F7315ECC-40FF-4E17-82CF-189AA0D2CD4A}" name="SKU"/>
    <tableColumn id="9" xr3:uid="{8A00D01A-1AB6-430C-8E87-C2D780EFE31B}" name="Quantity"/>
    <tableColumn id="10" xr3:uid="{FF4D7C79-DC58-4869-919E-509B55E8F210}" name="Unit_Cost_EGP" dataDxfId="42">
      <calculatedColumnFormula>_xlfn.XLOOKUP(Ledger[[#This Row],[SKU]]&amp;"|"&amp;Ledger[[#This Row],[Branch_ID]], PriceList!E:E,PriceList!C:C,"")</calculatedColumnFormula>
    </tableColumn>
    <tableColumn id="11" xr3:uid="{470BE01C-ADC1-4C66-AD2F-1BA1B1132C10}" name="Unit_Retail_Price_EGP">
      <calculatedColumnFormula>_xlfn.XLOOKUP(Ledger[[#This Row],[SKU]]&amp;"|"&amp;Ledger[[#This Row],[Branch_ID]], PriceList[Key], PriceList[Unit_Retail_Price_EGP], "")</calculatedColumnFormula>
    </tableColumn>
    <tableColumn id="12" xr3:uid="{C2713534-92EF-422D-BF2C-CCAA8C0E0509}" name="Date (Year)">
      <calculatedColumnFormula>YEAR(Ledger[[#This Row],[Date]])</calculatedColumnFormula>
    </tableColumn>
    <tableColumn id="13" xr3:uid="{7B108581-FD70-489C-A043-007D70DF0870}" name="Date (Quarter)">
      <calculatedColumnFormula>"Qtr"&amp;ROUNDUP(MONTH(Ledger[[#This Row],[Date]])/3,0)</calculatedColumnFormula>
    </tableColumn>
    <tableColumn id="14" xr3:uid="{CC3C5F6B-A13F-46F4-9CCE-3E7A5D2DE039}" name="Date (Month Index)">
      <calculatedColumnFormula>MONTH(Ledger[[#This Row],[Date]])</calculatedColumnFormula>
    </tableColumn>
    <tableColumn id="15" xr3:uid="{88234D2B-0DEF-4B66-807C-64E94F1CC776}" name="Date (Month)" dataDxfId="41">
      <calculatedColumnFormula>TEXT(Ledger[[#This Row],[Date]],"mmm")</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251C2B-AF50-4012-A006-332945AF9C49}" name="Employees" displayName="Employees" ref="A1:D16" tableType="queryTable" totalsRowShown="0">
  <autoFilter ref="A1:D16" xr:uid="{03251C2B-AF50-4012-A006-332945AF9C49}"/>
  <tableColumns count="4">
    <tableColumn id="1" xr3:uid="{1B2A3CDD-26DC-49F5-98BC-C238F86269F7}" uniqueName="1" name="Shift" queryTableFieldId="1" dataDxfId="40"/>
    <tableColumn id="2" xr3:uid="{4FC8213B-DC0A-48C7-B30E-686FBBE8EC78}" uniqueName="2" name="Branch_ID" queryTableFieldId="2" dataDxfId="39"/>
    <tableColumn id="3" xr3:uid="{6D722117-6959-41E4-9636-ABC6F5DAB776}" uniqueName="3" name="Employee_ID" queryTableFieldId="3" dataDxfId="38"/>
    <tableColumn id="4" xr3:uid="{329D19A8-F544-4261-9732-593653F1BBAF}" uniqueName="4" name="Employee_Name" queryTableFieldId="4" dataDxfId="3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380CEC-1538-4CA1-88E4-30BE8BFC9183}" name="Locations" displayName="Locations" ref="A1:D6" tableType="queryTable" totalsRowShown="0">
  <autoFilter ref="A1:D6" xr:uid="{40380CEC-1538-4CA1-88E4-30BE8BFC9183}"/>
  <tableColumns count="4">
    <tableColumn id="1" xr3:uid="{C11215AB-AC24-48E0-8B89-90AB8DD1FE31}" uniqueName="1" name="Branch_ID" queryTableFieldId="1" dataDxfId="36"/>
    <tableColumn id="2" xr3:uid="{022E43D3-6C46-43CC-B93D-3713FC35FB2B}" uniqueName="2" name="Branch_Name" queryTableFieldId="2" dataDxfId="35"/>
    <tableColumn id="3" xr3:uid="{65EC2C7C-A898-4907-8270-FD34F96C99F0}" uniqueName="3" name="City" queryTableFieldId="3" dataDxfId="34"/>
    <tableColumn id="4" xr3:uid="{95531EB3-5935-4366-9250-BA76931BA2B9}" uniqueName="4" name="Country" queryTableFieldId="4" dataDxfId="3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1FA412-DA89-42C7-8835-911A1D1C44D9}" name="Products" displayName="Products" ref="A1:E149" tableType="queryTable" totalsRowShown="0">
  <autoFilter ref="A1:E149" xr:uid="{691FA412-DA89-42C7-8835-911A1D1C44D9}"/>
  <tableColumns count="5">
    <tableColumn id="1" xr3:uid="{0A684F3B-E7B2-40DD-AEF7-989E0B3E9D4E}" uniqueName="1" name="SKU" queryTableFieldId="1" dataDxfId="32"/>
    <tableColumn id="2" xr3:uid="{603FD277-9DF9-4E7E-81BA-2DF9F4C24712}" uniqueName="2" name="Category" queryTableFieldId="2" dataDxfId="31"/>
    <tableColumn id="3" xr3:uid="{C937F9B1-8FF7-4A48-97AA-7DF56330FF27}" uniqueName="3" name="Product_Name" queryTableFieldId="3" dataDxfId="30"/>
    <tableColumn id="4" xr3:uid="{62B22B0F-2345-4B9A-A210-EF06ABA06486}" uniqueName="4" name="Color" queryTableFieldId="4" dataDxfId="29"/>
    <tableColumn id="5" xr3:uid="{BC7EE85C-91A0-4943-A5F1-6B765985DF12}" uniqueName="5" name="Size" queryTableFieldId="5" dataDxf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6F5EF02-66F6-4092-BAE4-29AB5377D5E0}" sourceName="[Transactions].[Date]">
  <pivotTables>
    <pivotTable tabId="13" name="SalesByBranch"/>
    <pivotTable tabId="13" name="UnitsSoldByBranch"/>
    <pivotTable tabId="13" name="UnitsSoldByCategory"/>
  </pivotTables>
  <state minimalRefreshVersion="6" lastRefreshVersion="6" pivotCacheId="493962486"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DF712B2-93AC-43A4-8752-826B4042DFC5}" cache="Timeline_Date" caption="Date" showHorizontalScrollbar="0" level="2" selectionLevel="2" scrollPosition="2025-02-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11/relationships/timeline" Target="../timelines/timeline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6821-998E-407A-B26C-AFE7BDB3694B}">
  <dimension ref="A1:E663"/>
  <sheetViews>
    <sheetView workbookViewId="0">
      <selection activeCell="E25" sqref="E25"/>
    </sheetView>
  </sheetViews>
  <sheetFormatPr defaultRowHeight="14.5" x14ac:dyDescent="0.35"/>
  <cols>
    <col min="1" max="1" width="11.7265625" bestFit="1" customWidth="1"/>
    <col min="2" max="2" width="16.1796875" bestFit="1" customWidth="1"/>
    <col min="3" max="3" width="15.81640625" bestFit="1" customWidth="1"/>
    <col min="4" max="4" width="22" bestFit="1" customWidth="1"/>
    <col min="5" max="5" width="21.453125" bestFit="1" customWidth="1"/>
  </cols>
  <sheetData>
    <row r="1" spans="1:5" x14ac:dyDescent="0.35">
      <c r="A1" t="s">
        <v>5</v>
      </c>
      <c r="B1" t="s">
        <v>11</v>
      </c>
      <c r="C1" t="s">
        <v>17</v>
      </c>
      <c r="D1" t="s">
        <v>18</v>
      </c>
      <c r="E1" t="s">
        <v>6767</v>
      </c>
    </row>
    <row r="2" spans="1:5" x14ac:dyDescent="0.35">
      <c r="A2" t="s">
        <v>23</v>
      </c>
      <c r="B2" t="s">
        <v>29</v>
      </c>
      <c r="C2">
        <v>490</v>
      </c>
      <c r="D2">
        <v>1159</v>
      </c>
      <c r="E2" t="str">
        <f>PriceList[[#This Row],[SKU]] &amp; "|" &amp; PriceList[[#This Row],[Branch_ID]]</f>
        <v>DRS-SMR-RED-L|BR02</v>
      </c>
    </row>
    <row r="3" spans="1:5" x14ac:dyDescent="0.35">
      <c r="A3" t="s">
        <v>35</v>
      </c>
      <c r="B3" t="s">
        <v>40</v>
      </c>
      <c r="C3">
        <v>480</v>
      </c>
      <c r="D3">
        <v>1129</v>
      </c>
      <c r="E3" t="str">
        <f>PriceList[[#This Row],[SKU]] &amp; "|" &amp; PriceList[[#This Row],[Branch_ID]]</f>
        <v>DRS-SMR-NVY-L|BR03</v>
      </c>
    </row>
    <row r="4" spans="1:5" x14ac:dyDescent="0.35">
      <c r="A4" t="s">
        <v>43</v>
      </c>
      <c r="B4" t="s">
        <v>48</v>
      </c>
      <c r="C4">
        <v>135</v>
      </c>
      <c r="D4">
        <v>329</v>
      </c>
      <c r="E4" t="str">
        <f>PriceList[[#This Row],[SKU]] &amp; "|" &amp; PriceList[[#This Row],[Branch_ID]]</f>
        <v>TSH-CRW-RED-S|BR04</v>
      </c>
    </row>
    <row r="5" spans="1:5" x14ac:dyDescent="0.35">
      <c r="A5" t="s">
        <v>43</v>
      </c>
      <c r="B5" t="s">
        <v>53</v>
      </c>
      <c r="C5">
        <v>625</v>
      </c>
      <c r="D5">
        <v>1409</v>
      </c>
      <c r="E5" t="str">
        <f>PriceList[[#This Row],[SKU]] &amp; "|" &amp; PriceList[[#This Row],[Branch_ID]]</f>
        <v>JKT-DNM-BLK-M|BR04</v>
      </c>
    </row>
    <row r="6" spans="1:5" x14ac:dyDescent="0.35">
      <c r="A6" t="s">
        <v>35</v>
      </c>
      <c r="B6" t="s">
        <v>59</v>
      </c>
      <c r="C6">
        <v>420</v>
      </c>
      <c r="D6">
        <v>1029</v>
      </c>
      <c r="E6" t="str">
        <f>PriceList[[#This Row],[SKU]] &amp; "|" &amp; PriceList[[#This Row],[Branch_ID]]</f>
        <v>PNT-JNS-BLK-34|BR03</v>
      </c>
    </row>
    <row r="7" spans="1:5" x14ac:dyDescent="0.35">
      <c r="A7" t="s">
        <v>23</v>
      </c>
      <c r="B7" t="s">
        <v>64</v>
      </c>
      <c r="C7">
        <v>185</v>
      </c>
      <c r="D7">
        <v>479</v>
      </c>
      <c r="E7" t="str">
        <f>PriceList[[#This Row],[SKU]] &amp; "|" &amp; PriceList[[#This Row],[Branch_ID]]</f>
        <v>SHO-SPT-NVY-XL|BR02</v>
      </c>
    </row>
    <row r="8" spans="1:5" x14ac:dyDescent="0.35">
      <c r="A8" t="s">
        <v>69</v>
      </c>
      <c r="B8" t="s">
        <v>73</v>
      </c>
      <c r="C8">
        <v>390</v>
      </c>
      <c r="D8">
        <v>1009</v>
      </c>
      <c r="E8" t="str">
        <f>PriceList[[#This Row],[SKU]] &amp; "|" &amp; PriceList[[#This Row],[Branch_ID]]</f>
        <v>PNT-CHN-BEG-30|BR01</v>
      </c>
    </row>
    <row r="9" spans="1:5" x14ac:dyDescent="0.35">
      <c r="A9" t="s">
        <v>69</v>
      </c>
      <c r="B9" t="s">
        <v>78</v>
      </c>
      <c r="C9">
        <v>225</v>
      </c>
      <c r="D9">
        <v>609</v>
      </c>
      <c r="E9" t="str">
        <f>PriceList[[#This Row],[SKU]] &amp; "|" &amp; PriceList[[#This Row],[Branch_ID]]</f>
        <v>TSH-POL-WHT-L|BR01</v>
      </c>
    </row>
    <row r="10" spans="1:5" x14ac:dyDescent="0.35">
      <c r="A10" t="s">
        <v>23</v>
      </c>
      <c r="B10" t="s">
        <v>82</v>
      </c>
      <c r="C10">
        <v>110</v>
      </c>
      <c r="D10">
        <v>299</v>
      </c>
      <c r="E10" t="str">
        <f>PriceList[[#This Row],[SKU]] &amp; "|" &amp; PriceList[[#This Row],[Branch_ID]]</f>
        <v>CAP-BSB-WHT-OS|BR02</v>
      </c>
    </row>
    <row r="11" spans="1:5" x14ac:dyDescent="0.35">
      <c r="A11" t="s">
        <v>35</v>
      </c>
      <c r="B11" t="s">
        <v>87</v>
      </c>
      <c r="C11">
        <v>460</v>
      </c>
      <c r="D11">
        <v>1129</v>
      </c>
      <c r="E11" t="str">
        <f>PriceList[[#This Row],[SKU]] &amp; "|" &amp; PriceList[[#This Row],[Branch_ID]]</f>
        <v>HOD-PLV-BLK-L|BR03</v>
      </c>
    </row>
    <row r="12" spans="1:5" x14ac:dyDescent="0.35">
      <c r="A12" t="s">
        <v>91</v>
      </c>
      <c r="B12" t="s">
        <v>96</v>
      </c>
      <c r="C12">
        <v>730</v>
      </c>
      <c r="D12">
        <v>1729</v>
      </c>
      <c r="E12" t="str">
        <f>PriceList[[#This Row],[SKU]] &amp; "|" &amp; PriceList[[#This Row],[Branch_ID]]</f>
        <v>JKT-BMB-OLV-S|BR05</v>
      </c>
    </row>
    <row r="13" spans="1:5" x14ac:dyDescent="0.35">
      <c r="A13" t="s">
        <v>43</v>
      </c>
      <c r="B13" t="s">
        <v>100</v>
      </c>
      <c r="C13">
        <v>510</v>
      </c>
      <c r="D13">
        <v>1129</v>
      </c>
      <c r="E13" t="str">
        <f>PriceList[[#This Row],[SKU]] &amp; "|" &amp; PriceList[[#This Row],[Branch_ID]]</f>
        <v>HOD-ZIP-OLV-S|BR04</v>
      </c>
    </row>
    <row r="14" spans="1:5" x14ac:dyDescent="0.35">
      <c r="A14" t="s">
        <v>91</v>
      </c>
      <c r="B14" t="s">
        <v>103</v>
      </c>
      <c r="C14">
        <v>165</v>
      </c>
      <c r="D14">
        <v>429</v>
      </c>
      <c r="E14" t="str">
        <f>PriceList[[#This Row],[SKU]] &amp; "|" &amp; PriceList[[#This Row],[Branch_ID]]</f>
        <v>TSH-GRP-WHT-XL|BR05</v>
      </c>
    </row>
    <row r="15" spans="1:5" x14ac:dyDescent="0.35">
      <c r="A15" t="s">
        <v>23</v>
      </c>
      <c r="B15" t="s">
        <v>106</v>
      </c>
      <c r="C15">
        <v>225</v>
      </c>
      <c r="D15">
        <v>579</v>
      </c>
      <c r="E15" t="str">
        <f>PriceList[[#This Row],[SKU]] &amp; "|" &amp; PriceList[[#This Row],[Branch_ID]]</f>
        <v>TSH-POL-BLK-XL|BR02</v>
      </c>
    </row>
    <row r="16" spans="1:5" x14ac:dyDescent="0.35">
      <c r="A16" t="s">
        <v>69</v>
      </c>
      <c r="B16" t="s">
        <v>108</v>
      </c>
      <c r="C16">
        <v>165</v>
      </c>
      <c r="D16">
        <v>449</v>
      </c>
      <c r="E16" t="str">
        <f>PriceList[[#This Row],[SKU]] &amp; "|" &amp; PriceList[[#This Row],[Branch_ID]]</f>
        <v>TSH-GRP-WHT-L|BR01</v>
      </c>
    </row>
    <row r="17" spans="1:5" x14ac:dyDescent="0.35">
      <c r="A17" t="s">
        <v>23</v>
      </c>
      <c r="B17" t="s">
        <v>111</v>
      </c>
      <c r="C17">
        <v>45</v>
      </c>
      <c r="D17">
        <v>129</v>
      </c>
      <c r="E17" t="str">
        <f>PriceList[[#This Row],[SKU]] &amp; "|" &amp; PriceList[[#This Row],[Branch_ID]]</f>
        <v>SCK-CRW-WHT-OS|BR02</v>
      </c>
    </row>
    <row r="18" spans="1:5" x14ac:dyDescent="0.35">
      <c r="A18" t="s">
        <v>69</v>
      </c>
      <c r="B18" t="s">
        <v>115</v>
      </c>
      <c r="C18">
        <v>660</v>
      </c>
      <c r="D18">
        <v>1679</v>
      </c>
      <c r="E18" t="str">
        <f>PriceList[[#This Row],[SKU]] &amp; "|" &amp; PriceList[[#This Row],[Branch_ID]]</f>
        <v>JKT-DNM-BLK-S|BR01</v>
      </c>
    </row>
    <row r="19" spans="1:5" x14ac:dyDescent="0.35">
      <c r="A19" t="s">
        <v>43</v>
      </c>
      <c r="B19" t="s">
        <v>117</v>
      </c>
      <c r="C19">
        <v>450</v>
      </c>
      <c r="D19">
        <v>1029</v>
      </c>
      <c r="E19" t="str">
        <f>PriceList[[#This Row],[SKU]] &amp; "|" &amp; PriceList[[#This Row],[Branch_ID]]</f>
        <v>HOD-PLV-BLK-XL|BR04</v>
      </c>
    </row>
    <row r="20" spans="1:5" x14ac:dyDescent="0.35">
      <c r="A20" t="s">
        <v>43</v>
      </c>
      <c r="B20" t="s">
        <v>119</v>
      </c>
      <c r="C20">
        <v>215</v>
      </c>
      <c r="D20">
        <v>519</v>
      </c>
      <c r="E20" t="str">
        <f>PriceList[[#This Row],[SKU]] &amp; "|" &amp; PriceList[[#This Row],[Branch_ID]]</f>
        <v>TSH-POL-BLK-L|BR04</v>
      </c>
    </row>
    <row r="21" spans="1:5" x14ac:dyDescent="0.35">
      <c r="A21" t="s">
        <v>23</v>
      </c>
      <c r="B21" t="s">
        <v>121</v>
      </c>
      <c r="C21">
        <v>655</v>
      </c>
      <c r="D21">
        <v>1589</v>
      </c>
      <c r="E21" t="str">
        <f>PriceList[[#This Row],[SKU]] &amp; "|" &amp; PriceList[[#This Row],[Branch_ID]]</f>
        <v>JKT-DNM-BLK-L|BR02</v>
      </c>
    </row>
    <row r="22" spans="1:5" x14ac:dyDescent="0.35">
      <c r="A22" t="s">
        <v>23</v>
      </c>
      <c r="B22" t="s">
        <v>123</v>
      </c>
      <c r="C22">
        <v>185</v>
      </c>
      <c r="D22">
        <v>479</v>
      </c>
      <c r="E22" t="str">
        <f>PriceList[[#This Row],[SKU]] &amp; "|" &amp; PriceList[[#This Row],[Branch_ID]]</f>
        <v>SHO-SPT-BLK-M|BR02</v>
      </c>
    </row>
    <row r="23" spans="1:5" x14ac:dyDescent="0.35">
      <c r="A23" t="s">
        <v>91</v>
      </c>
      <c r="B23" t="s">
        <v>125</v>
      </c>
      <c r="C23">
        <v>270</v>
      </c>
      <c r="D23">
        <v>649</v>
      </c>
      <c r="E23" t="str">
        <f>PriceList[[#This Row],[SKU]] &amp; "|" &amp; PriceList[[#This Row],[Branch_ID]]</f>
        <v>SHO-DNM-BLK-XL|BR05</v>
      </c>
    </row>
    <row r="24" spans="1:5" x14ac:dyDescent="0.35">
      <c r="A24" t="s">
        <v>91</v>
      </c>
      <c r="B24" t="s">
        <v>128</v>
      </c>
      <c r="C24">
        <v>500</v>
      </c>
      <c r="D24">
        <v>1189</v>
      </c>
      <c r="E24" t="str">
        <f>PriceList[[#This Row],[SKU]] &amp; "|" &amp; PriceList[[#This Row],[Branch_ID]]</f>
        <v>DRS-SMR-NVY-S|BR05</v>
      </c>
    </row>
    <row r="25" spans="1:5" x14ac:dyDescent="0.35">
      <c r="A25" t="s">
        <v>43</v>
      </c>
      <c r="B25" t="s">
        <v>130</v>
      </c>
      <c r="C25">
        <v>215</v>
      </c>
      <c r="D25">
        <v>519</v>
      </c>
      <c r="E25" t="str">
        <f>PriceList[[#This Row],[SKU]] &amp; "|" &amp; PriceList[[#This Row],[Branch_ID]]</f>
        <v>TSH-POL-NVY-M|BR04</v>
      </c>
    </row>
    <row r="26" spans="1:5" x14ac:dyDescent="0.35">
      <c r="A26" t="s">
        <v>35</v>
      </c>
      <c r="B26" t="s">
        <v>96</v>
      </c>
      <c r="C26">
        <v>700</v>
      </c>
      <c r="D26">
        <v>1649</v>
      </c>
      <c r="E26" t="str">
        <f>PriceList[[#This Row],[SKU]] &amp; "|" &amp; PriceList[[#This Row],[Branch_ID]]</f>
        <v>JKT-BMB-OLV-S|BR03</v>
      </c>
    </row>
    <row r="27" spans="1:5" x14ac:dyDescent="0.35">
      <c r="A27" t="s">
        <v>91</v>
      </c>
      <c r="B27" t="s">
        <v>133</v>
      </c>
      <c r="C27">
        <v>480</v>
      </c>
      <c r="D27">
        <v>1189</v>
      </c>
      <c r="E27" t="str">
        <f>PriceList[[#This Row],[SKU]] &amp; "|" &amp; PriceList[[#This Row],[Branch_ID]]</f>
        <v>HOD-PLV-NVY-M|BR05</v>
      </c>
    </row>
    <row r="28" spans="1:5" x14ac:dyDescent="0.35">
      <c r="A28" t="s">
        <v>35</v>
      </c>
      <c r="B28" t="s">
        <v>135</v>
      </c>
      <c r="C28">
        <v>140</v>
      </c>
      <c r="D28">
        <v>359</v>
      </c>
      <c r="E28" t="str">
        <f>PriceList[[#This Row],[SKU]] &amp; "|" &amp; PriceList[[#This Row],[Branch_ID]]</f>
        <v>TSH-CRW-NVY-L|BR03</v>
      </c>
    </row>
    <row r="29" spans="1:5" x14ac:dyDescent="0.35">
      <c r="A29" t="s">
        <v>35</v>
      </c>
      <c r="B29" t="s">
        <v>137</v>
      </c>
      <c r="C29">
        <v>520</v>
      </c>
      <c r="D29">
        <v>1229</v>
      </c>
      <c r="E29" t="str">
        <f>PriceList[[#This Row],[SKU]] &amp; "|" &amp; PriceList[[#This Row],[Branch_ID]]</f>
        <v>HOD-ZIP-OLV-M|BR03</v>
      </c>
    </row>
    <row r="30" spans="1:5" x14ac:dyDescent="0.35">
      <c r="A30" t="s">
        <v>91</v>
      </c>
      <c r="B30" t="s">
        <v>139</v>
      </c>
      <c r="C30">
        <v>310</v>
      </c>
      <c r="D30">
        <v>749</v>
      </c>
      <c r="E30" t="str">
        <f>PriceList[[#This Row],[SKU]] &amp; "|" &amp; PriceList[[#This Row],[Branch_ID]]</f>
        <v>SKT-ALN-BEG-L|BR05</v>
      </c>
    </row>
    <row r="31" spans="1:5" x14ac:dyDescent="0.35">
      <c r="A31" t="s">
        <v>23</v>
      </c>
      <c r="B31" t="s">
        <v>143</v>
      </c>
      <c r="C31">
        <v>225</v>
      </c>
      <c r="D31">
        <v>579</v>
      </c>
      <c r="E31" t="str">
        <f>PriceList[[#This Row],[SKU]] &amp; "|" &amp; PriceList[[#This Row],[Branch_ID]]</f>
        <v>TSH-POL-BLK-S|BR02</v>
      </c>
    </row>
    <row r="32" spans="1:5" x14ac:dyDescent="0.35">
      <c r="A32" t="s">
        <v>43</v>
      </c>
      <c r="B32" t="s">
        <v>145</v>
      </c>
      <c r="C32">
        <v>45</v>
      </c>
      <c r="D32">
        <v>109</v>
      </c>
      <c r="E32" t="str">
        <f>PriceList[[#This Row],[SKU]] &amp; "|" &amp; PriceList[[#This Row],[Branch_ID]]</f>
        <v>SCK-CRW-GRY-OS|BR04</v>
      </c>
    </row>
    <row r="33" spans="1:5" x14ac:dyDescent="0.35">
      <c r="A33" t="s">
        <v>23</v>
      </c>
      <c r="B33" t="s">
        <v>148</v>
      </c>
      <c r="C33">
        <v>265</v>
      </c>
      <c r="D33">
        <v>629</v>
      </c>
      <c r="E33" t="str">
        <f>PriceList[[#This Row],[SKU]] &amp; "|" &amp; PriceList[[#This Row],[Branch_ID]]</f>
        <v>SHO-DNM-BLU-S|BR02</v>
      </c>
    </row>
    <row r="34" spans="1:5" x14ac:dyDescent="0.35">
      <c r="A34" t="s">
        <v>69</v>
      </c>
      <c r="B34" t="s">
        <v>151</v>
      </c>
      <c r="C34">
        <v>165</v>
      </c>
      <c r="D34">
        <v>449</v>
      </c>
      <c r="E34" t="str">
        <f>PriceList[[#This Row],[SKU]] &amp; "|" &amp; PriceList[[#This Row],[Branch_ID]]</f>
        <v>TSH-GRP-BLK-S|BR01</v>
      </c>
    </row>
    <row r="35" spans="1:5" x14ac:dyDescent="0.35">
      <c r="A35" t="s">
        <v>35</v>
      </c>
      <c r="B35" t="s">
        <v>29</v>
      </c>
      <c r="C35">
        <v>480</v>
      </c>
      <c r="D35">
        <v>1129</v>
      </c>
      <c r="E35" t="str">
        <f>PriceList[[#This Row],[SKU]] &amp; "|" &amp; PriceList[[#This Row],[Branch_ID]]</f>
        <v>DRS-SMR-RED-L|BR03</v>
      </c>
    </row>
    <row r="36" spans="1:5" x14ac:dyDescent="0.35">
      <c r="A36" t="s">
        <v>69</v>
      </c>
      <c r="B36" t="s">
        <v>154</v>
      </c>
      <c r="C36">
        <v>165</v>
      </c>
      <c r="D36">
        <v>449</v>
      </c>
      <c r="E36" t="str">
        <f>PriceList[[#This Row],[SKU]] &amp; "|" &amp; PriceList[[#This Row],[Branch_ID]]</f>
        <v>TSH-GRP-BLK-XL|BR01</v>
      </c>
    </row>
    <row r="37" spans="1:5" x14ac:dyDescent="0.35">
      <c r="A37" t="s">
        <v>43</v>
      </c>
      <c r="B37" t="s">
        <v>156</v>
      </c>
      <c r="C37">
        <v>470</v>
      </c>
      <c r="D37">
        <v>1029</v>
      </c>
      <c r="E37" t="str">
        <f>PriceList[[#This Row],[SKU]] &amp; "|" &amp; PriceList[[#This Row],[Branch_ID]]</f>
        <v>DRS-SMR-BLK-S|BR04</v>
      </c>
    </row>
    <row r="38" spans="1:5" x14ac:dyDescent="0.35">
      <c r="A38" t="s">
        <v>43</v>
      </c>
      <c r="B38" t="s">
        <v>158</v>
      </c>
      <c r="C38">
        <v>45</v>
      </c>
      <c r="D38">
        <v>109</v>
      </c>
      <c r="E38" t="str">
        <f>PriceList[[#This Row],[SKU]] &amp; "|" &amp; PriceList[[#This Row],[Branch_ID]]</f>
        <v>SCK-CRW-BLK-OS|BR04</v>
      </c>
    </row>
    <row r="39" spans="1:5" x14ac:dyDescent="0.35">
      <c r="A39" t="s">
        <v>23</v>
      </c>
      <c r="B39" t="s">
        <v>145</v>
      </c>
      <c r="C39">
        <v>45</v>
      </c>
      <c r="D39">
        <v>129</v>
      </c>
      <c r="E39" t="str">
        <f>PriceList[[#This Row],[SKU]] &amp; "|" &amp; PriceList[[#This Row],[Branch_ID]]</f>
        <v>SCK-CRW-GRY-OS|BR02</v>
      </c>
    </row>
    <row r="40" spans="1:5" x14ac:dyDescent="0.35">
      <c r="A40" t="s">
        <v>23</v>
      </c>
      <c r="B40" t="s">
        <v>162</v>
      </c>
      <c r="C40">
        <v>165</v>
      </c>
      <c r="D40">
        <v>419</v>
      </c>
      <c r="E40" t="str">
        <f>PriceList[[#This Row],[SKU]] &amp; "|" &amp; PriceList[[#This Row],[Branch_ID]]</f>
        <v>TSH-GRP-GRY-M|BR02</v>
      </c>
    </row>
    <row r="41" spans="1:5" x14ac:dyDescent="0.35">
      <c r="A41" t="s">
        <v>43</v>
      </c>
      <c r="B41" t="s">
        <v>164</v>
      </c>
      <c r="C41">
        <v>410</v>
      </c>
      <c r="D41">
        <v>939</v>
      </c>
      <c r="E41" t="str">
        <f>PriceList[[#This Row],[SKU]] &amp; "|" &amp; PriceList[[#This Row],[Branch_ID]]</f>
        <v>PNT-JNS-GRY-32|BR04</v>
      </c>
    </row>
    <row r="42" spans="1:5" x14ac:dyDescent="0.35">
      <c r="A42" t="s">
        <v>43</v>
      </c>
      <c r="B42" t="s">
        <v>59</v>
      </c>
      <c r="C42">
        <v>410</v>
      </c>
      <c r="D42">
        <v>939</v>
      </c>
      <c r="E42" t="str">
        <f>PriceList[[#This Row],[SKU]] &amp; "|" &amp; PriceList[[#This Row],[Branch_ID]]</f>
        <v>PNT-JNS-BLK-34|BR04</v>
      </c>
    </row>
    <row r="43" spans="1:5" x14ac:dyDescent="0.35">
      <c r="A43" t="s">
        <v>43</v>
      </c>
      <c r="B43" t="s">
        <v>168</v>
      </c>
      <c r="C43">
        <v>370</v>
      </c>
      <c r="D43">
        <v>849</v>
      </c>
      <c r="E43" t="str">
        <f>PriceList[[#This Row],[SKU]] &amp; "|" &amp; PriceList[[#This Row],[Branch_ID]]</f>
        <v>PNT-CHN-BEG-34|BR04</v>
      </c>
    </row>
    <row r="44" spans="1:5" x14ac:dyDescent="0.35">
      <c r="A44" t="s">
        <v>35</v>
      </c>
      <c r="B44" t="s">
        <v>154</v>
      </c>
      <c r="C44">
        <v>160</v>
      </c>
      <c r="D44">
        <v>409</v>
      </c>
      <c r="E44" t="str">
        <f>PriceList[[#This Row],[SKU]] &amp; "|" &amp; PriceList[[#This Row],[Branch_ID]]</f>
        <v>TSH-GRP-BLK-XL|BR03</v>
      </c>
    </row>
    <row r="45" spans="1:5" x14ac:dyDescent="0.35">
      <c r="A45" t="s">
        <v>69</v>
      </c>
      <c r="B45" t="s">
        <v>171</v>
      </c>
      <c r="C45">
        <v>475</v>
      </c>
      <c r="D45">
        <v>1229</v>
      </c>
      <c r="E45" t="str">
        <f>PriceList[[#This Row],[SKU]] &amp; "|" &amp; PriceList[[#This Row],[Branch_ID]]</f>
        <v>HOD-PLV-BLK-M|BR01</v>
      </c>
    </row>
    <row r="46" spans="1:5" x14ac:dyDescent="0.35">
      <c r="A46" t="s">
        <v>69</v>
      </c>
      <c r="B46" t="s">
        <v>64</v>
      </c>
      <c r="C46">
        <v>185</v>
      </c>
      <c r="D46">
        <v>499</v>
      </c>
      <c r="E46" t="str">
        <f>PriceList[[#This Row],[SKU]] &amp; "|" &amp; PriceList[[#This Row],[Branch_ID]]</f>
        <v>SHO-SPT-NVY-XL|BR01</v>
      </c>
    </row>
    <row r="47" spans="1:5" x14ac:dyDescent="0.35">
      <c r="A47" t="s">
        <v>43</v>
      </c>
      <c r="B47" t="s">
        <v>174</v>
      </c>
      <c r="C47">
        <v>175</v>
      </c>
      <c r="D47">
        <v>419</v>
      </c>
      <c r="E47" t="str">
        <f>PriceList[[#This Row],[SKU]] &amp; "|" &amp; PriceList[[#This Row],[Branch_ID]]</f>
        <v>SHO-SPT-NVY-M|BR04</v>
      </c>
    </row>
    <row r="48" spans="1:5" x14ac:dyDescent="0.35">
      <c r="A48" t="s">
        <v>43</v>
      </c>
      <c r="B48" t="s">
        <v>64</v>
      </c>
      <c r="C48">
        <v>175</v>
      </c>
      <c r="D48">
        <v>419</v>
      </c>
      <c r="E48" t="str">
        <f>PriceList[[#This Row],[SKU]] &amp; "|" &amp; PriceList[[#This Row],[Branch_ID]]</f>
        <v>SHO-SPT-NVY-XL|BR04</v>
      </c>
    </row>
    <row r="49" spans="1:5" x14ac:dyDescent="0.35">
      <c r="A49" t="s">
        <v>91</v>
      </c>
      <c r="B49" t="s">
        <v>177</v>
      </c>
      <c r="C49">
        <v>270</v>
      </c>
      <c r="D49">
        <v>649</v>
      </c>
      <c r="E49" t="str">
        <f>PriceList[[#This Row],[SKU]] &amp; "|" &amp; PriceList[[#This Row],[Branch_ID]]</f>
        <v>SHO-DNM-BLK-M|BR05</v>
      </c>
    </row>
    <row r="50" spans="1:5" x14ac:dyDescent="0.35">
      <c r="A50" t="s">
        <v>91</v>
      </c>
      <c r="B50" t="s">
        <v>179</v>
      </c>
      <c r="C50">
        <v>395</v>
      </c>
      <c r="D50">
        <v>969</v>
      </c>
      <c r="E50" t="str">
        <f>PriceList[[#This Row],[SKU]] &amp; "|" &amp; PriceList[[#This Row],[Branch_ID]]</f>
        <v>PNT-CHN-OLV-30|BR05</v>
      </c>
    </row>
    <row r="51" spans="1:5" x14ac:dyDescent="0.35">
      <c r="A51" t="s">
        <v>69</v>
      </c>
      <c r="B51" t="s">
        <v>181</v>
      </c>
      <c r="C51">
        <v>495</v>
      </c>
      <c r="D51">
        <v>1229</v>
      </c>
      <c r="E51" t="str">
        <f>PriceList[[#This Row],[SKU]] &amp; "|" &amp; PriceList[[#This Row],[Branch_ID]]</f>
        <v>DRS-SMR-RED-M|BR01</v>
      </c>
    </row>
    <row r="52" spans="1:5" x14ac:dyDescent="0.35">
      <c r="A52" t="s">
        <v>69</v>
      </c>
      <c r="B52" t="s">
        <v>128</v>
      </c>
      <c r="C52">
        <v>495</v>
      </c>
      <c r="D52">
        <v>1229</v>
      </c>
      <c r="E52" t="str">
        <f>PriceList[[#This Row],[SKU]] &amp; "|" &amp; PriceList[[#This Row],[Branch_ID]]</f>
        <v>DRS-SMR-NVY-S|BR01</v>
      </c>
    </row>
    <row r="53" spans="1:5" x14ac:dyDescent="0.35">
      <c r="A53" t="s">
        <v>23</v>
      </c>
      <c r="B53" t="s">
        <v>184</v>
      </c>
      <c r="C53">
        <v>265</v>
      </c>
      <c r="D53">
        <v>629</v>
      </c>
      <c r="E53" t="str">
        <f>PriceList[[#This Row],[SKU]] &amp; "|" &amp; PriceList[[#This Row],[Branch_ID]]</f>
        <v>SHO-DNM-BLU-M|BR02</v>
      </c>
    </row>
    <row r="54" spans="1:5" x14ac:dyDescent="0.35">
      <c r="A54" t="s">
        <v>91</v>
      </c>
      <c r="B54" t="s">
        <v>186</v>
      </c>
      <c r="C54">
        <v>230</v>
      </c>
      <c r="D54">
        <v>589</v>
      </c>
      <c r="E54" t="str">
        <f>PriceList[[#This Row],[SKU]] &amp; "|" &amp; PriceList[[#This Row],[Branch_ID]]</f>
        <v>TSH-POL-BLK-M|BR05</v>
      </c>
    </row>
    <row r="55" spans="1:5" x14ac:dyDescent="0.35">
      <c r="A55" t="s">
        <v>43</v>
      </c>
      <c r="B55" t="s">
        <v>188</v>
      </c>
      <c r="C55">
        <v>470</v>
      </c>
      <c r="D55">
        <v>1029</v>
      </c>
      <c r="E55" t="str">
        <f>PriceList[[#This Row],[SKU]] &amp; "|" &amp; PriceList[[#This Row],[Branch_ID]]</f>
        <v>DRS-SMR-BLK-M|BR04</v>
      </c>
    </row>
    <row r="56" spans="1:5" x14ac:dyDescent="0.35">
      <c r="A56" t="s">
        <v>23</v>
      </c>
      <c r="B56" t="s">
        <v>190</v>
      </c>
      <c r="C56">
        <v>390</v>
      </c>
      <c r="D56">
        <v>949</v>
      </c>
      <c r="E56" t="str">
        <f>PriceList[[#This Row],[SKU]] &amp; "|" &amp; PriceList[[#This Row],[Branch_ID]]</f>
        <v>PNT-CHN-BEG-36|BR02</v>
      </c>
    </row>
    <row r="57" spans="1:5" x14ac:dyDescent="0.35">
      <c r="A57" t="s">
        <v>23</v>
      </c>
      <c r="B57" t="s">
        <v>193</v>
      </c>
      <c r="C57">
        <v>145</v>
      </c>
      <c r="D57">
        <v>369</v>
      </c>
      <c r="E57" t="str">
        <f>PriceList[[#This Row],[SKU]] &amp; "|" &amp; PriceList[[#This Row],[Branch_ID]]</f>
        <v>TSH-CRW-WHT-M|BR02</v>
      </c>
    </row>
    <row r="58" spans="1:5" x14ac:dyDescent="0.35">
      <c r="A58" t="s">
        <v>91</v>
      </c>
      <c r="B58" t="s">
        <v>195</v>
      </c>
      <c r="C58">
        <v>165</v>
      </c>
      <c r="D58">
        <v>429</v>
      </c>
      <c r="E58" t="str">
        <f>PriceList[[#This Row],[SKU]] &amp; "|" &amp; PriceList[[#This Row],[Branch_ID]]</f>
        <v>TSH-GRP-GRY-XL|BR05</v>
      </c>
    </row>
    <row r="59" spans="1:5" x14ac:dyDescent="0.35">
      <c r="A59" t="s">
        <v>23</v>
      </c>
      <c r="B59" t="s">
        <v>197</v>
      </c>
      <c r="C59">
        <v>225</v>
      </c>
      <c r="D59">
        <v>579</v>
      </c>
      <c r="E59" t="str">
        <f>PriceList[[#This Row],[SKU]] &amp; "|" &amp; PriceList[[#This Row],[Branch_ID]]</f>
        <v>TSH-POL-WHT-XL|BR02</v>
      </c>
    </row>
    <row r="60" spans="1:5" x14ac:dyDescent="0.35">
      <c r="A60" t="s">
        <v>23</v>
      </c>
      <c r="B60" t="s">
        <v>151</v>
      </c>
      <c r="C60">
        <v>165</v>
      </c>
      <c r="D60">
        <v>419</v>
      </c>
      <c r="E60" t="str">
        <f>PriceList[[#This Row],[SKU]] &amp; "|" &amp; PriceList[[#This Row],[Branch_ID]]</f>
        <v>TSH-GRP-BLK-S|BR02</v>
      </c>
    </row>
    <row r="61" spans="1:5" x14ac:dyDescent="0.35">
      <c r="A61" t="s">
        <v>91</v>
      </c>
      <c r="B61" t="s">
        <v>200</v>
      </c>
      <c r="C61">
        <v>185</v>
      </c>
      <c r="D61">
        <v>479</v>
      </c>
      <c r="E61" t="str">
        <f>PriceList[[#This Row],[SKU]] &amp; "|" &amp; PriceList[[#This Row],[Branch_ID]]</f>
        <v>SHO-SPT-BLK-L|BR05</v>
      </c>
    </row>
    <row r="62" spans="1:5" x14ac:dyDescent="0.35">
      <c r="A62" t="s">
        <v>43</v>
      </c>
      <c r="B62" t="s">
        <v>202</v>
      </c>
      <c r="C62">
        <v>625</v>
      </c>
      <c r="D62">
        <v>1409</v>
      </c>
      <c r="E62" t="str">
        <f>PriceList[[#This Row],[SKU]] &amp; "|" &amp; PriceList[[#This Row],[Branch_ID]]</f>
        <v>JKT-DNM-BLU-XL|BR04</v>
      </c>
    </row>
    <row r="63" spans="1:5" x14ac:dyDescent="0.35">
      <c r="A63" t="s">
        <v>91</v>
      </c>
      <c r="B63" t="s">
        <v>48</v>
      </c>
      <c r="C63">
        <v>145</v>
      </c>
      <c r="D63">
        <v>379</v>
      </c>
      <c r="E63" t="str">
        <f>PriceList[[#This Row],[SKU]] &amp; "|" &amp; PriceList[[#This Row],[Branch_ID]]</f>
        <v>TSH-CRW-RED-S|BR05</v>
      </c>
    </row>
    <row r="64" spans="1:5" x14ac:dyDescent="0.35">
      <c r="A64" t="s">
        <v>69</v>
      </c>
      <c r="B64" t="s">
        <v>119</v>
      </c>
      <c r="C64">
        <v>225</v>
      </c>
      <c r="D64">
        <v>609</v>
      </c>
      <c r="E64" t="str">
        <f>PriceList[[#This Row],[SKU]] &amp; "|" &amp; PriceList[[#This Row],[Branch_ID]]</f>
        <v>TSH-POL-BLK-L|BR01</v>
      </c>
    </row>
    <row r="65" spans="1:5" x14ac:dyDescent="0.35">
      <c r="A65" t="s">
        <v>69</v>
      </c>
      <c r="B65" t="s">
        <v>206</v>
      </c>
      <c r="C65">
        <v>145</v>
      </c>
      <c r="D65">
        <v>389</v>
      </c>
      <c r="E65" t="str">
        <f>PriceList[[#This Row],[SKU]] &amp; "|" &amp; PriceList[[#This Row],[Branch_ID]]</f>
        <v>TSH-CRW-WHT-S|BR01</v>
      </c>
    </row>
    <row r="66" spans="1:5" x14ac:dyDescent="0.35">
      <c r="A66" t="s">
        <v>91</v>
      </c>
      <c r="B66" t="s">
        <v>29</v>
      </c>
      <c r="C66">
        <v>500</v>
      </c>
      <c r="D66">
        <v>1189</v>
      </c>
      <c r="E66" t="str">
        <f>PriceList[[#This Row],[SKU]] &amp; "|" &amp; PriceList[[#This Row],[Branch_ID]]</f>
        <v>DRS-SMR-RED-L|BR05</v>
      </c>
    </row>
    <row r="67" spans="1:5" x14ac:dyDescent="0.35">
      <c r="A67" t="s">
        <v>43</v>
      </c>
      <c r="B67" t="s">
        <v>209</v>
      </c>
      <c r="C67">
        <v>155</v>
      </c>
      <c r="D67">
        <v>379</v>
      </c>
      <c r="E67" t="str">
        <f>PriceList[[#This Row],[SKU]] &amp; "|" &amp; PriceList[[#This Row],[Branch_ID]]</f>
        <v>TSH-GRP-WHT-M|BR04</v>
      </c>
    </row>
    <row r="68" spans="1:5" x14ac:dyDescent="0.35">
      <c r="A68" t="s">
        <v>35</v>
      </c>
      <c r="B68" t="s">
        <v>211</v>
      </c>
      <c r="C68">
        <v>260</v>
      </c>
      <c r="D68">
        <v>619</v>
      </c>
      <c r="E68" t="str">
        <f>PriceList[[#This Row],[SKU]] &amp; "|" &amp; PriceList[[#This Row],[Branch_ID]]</f>
        <v>SHO-DNM-BLK-S|BR03</v>
      </c>
    </row>
    <row r="69" spans="1:5" x14ac:dyDescent="0.35">
      <c r="A69" t="s">
        <v>35</v>
      </c>
      <c r="B69" t="s">
        <v>213</v>
      </c>
      <c r="C69">
        <v>520</v>
      </c>
      <c r="D69">
        <v>1229</v>
      </c>
      <c r="E69" t="str">
        <f>PriceList[[#This Row],[SKU]] &amp; "|" &amp; PriceList[[#This Row],[Branch_ID]]</f>
        <v>HOD-ZIP-BLK-S|BR03</v>
      </c>
    </row>
    <row r="70" spans="1:5" x14ac:dyDescent="0.35">
      <c r="A70" t="s">
        <v>91</v>
      </c>
      <c r="B70" t="s">
        <v>215</v>
      </c>
      <c r="C70">
        <v>480</v>
      </c>
      <c r="D70">
        <v>1189</v>
      </c>
      <c r="E70" t="str">
        <f>PriceList[[#This Row],[SKU]] &amp; "|" &amp; PriceList[[#This Row],[Branch_ID]]</f>
        <v>HOD-PLV-NVY-XL|BR05</v>
      </c>
    </row>
    <row r="71" spans="1:5" x14ac:dyDescent="0.35">
      <c r="A71" t="s">
        <v>35</v>
      </c>
      <c r="B71" t="s">
        <v>128</v>
      </c>
      <c r="C71">
        <v>480</v>
      </c>
      <c r="D71">
        <v>1129</v>
      </c>
      <c r="E71" t="str">
        <f>PriceList[[#This Row],[SKU]] &amp; "|" &amp; PriceList[[#This Row],[Branch_ID]]</f>
        <v>DRS-SMR-NVY-S|BR03</v>
      </c>
    </row>
    <row r="72" spans="1:5" x14ac:dyDescent="0.35">
      <c r="A72" t="s">
        <v>91</v>
      </c>
      <c r="B72" t="s">
        <v>218</v>
      </c>
      <c r="C72">
        <v>665</v>
      </c>
      <c r="D72">
        <v>1619</v>
      </c>
      <c r="E72" t="str">
        <f>PriceList[[#This Row],[SKU]] &amp; "|" &amp; PriceList[[#This Row],[Branch_ID]]</f>
        <v>JKT-DNM-BLK-XL|BR05</v>
      </c>
    </row>
    <row r="73" spans="1:5" x14ac:dyDescent="0.35">
      <c r="A73" t="s">
        <v>23</v>
      </c>
      <c r="B73" t="s">
        <v>221</v>
      </c>
      <c r="C73">
        <v>490</v>
      </c>
      <c r="D73">
        <v>1159</v>
      </c>
      <c r="E73" t="str">
        <f>PriceList[[#This Row],[SKU]] &amp; "|" &amp; PriceList[[#This Row],[Branch_ID]]</f>
        <v>DRS-SMR-RED-S|BR02</v>
      </c>
    </row>
    <row r="74" spans="1:5" x14ac:dyDescent="0.35">
      <c r="A74" t="s">
        <v>43</v>
      </c>
      <c r="B74" t="s">
        <v>223</v>
      </c>
      <c r="C74">
        <v>110</v>
      </c>
      <c r="D74">
        <v>259</v>
      </c>
      <c r="E74" t="str">
        <f>PriceList[[#This Row],[SKU]] &amp; "|" &amp; PriceList[[#This Row],[Branch_ID]]</f>
        <v>CAP-BSB-BLK-OS|BR04</v>
      </c>
    </row>
    <row r="75" spans="1:5" x14ac:dyDescent="0.35">
      <c r="A75" t="s">
        <v>69</v>
      </c>
      <c r="B75" t="s">
        <v>225</v>
      </c>
      <c r="C75">
        <v>435</v>
      </c>
      <c r="D75">
        <v>1119</v>
      </c>
      <c r="E75" t="str">
        <f>PriceList[[#This Row],[SKU]] &amp; "|" &amp; PriceList[[#This Row],[Branch_ID]]</f>
        <v>PNT-JNS-BLU-34|BR01</v>
      </c>
    </row>
    <row r="76" spans="1:5" x14ac:dyDescent="0.35">
      <c r="A76" t="s">
        <v>43</v>
      </c>
      <c r="B76" t="s">
        <v>227</v>
      </c>
      <c r="C76">
        <v>295</v>
      </c>
      <c r="D76">
        <v>659</v>
      </c>
      <c r="E76" t="str">
        <f>PriceList[[#This Row],[SKU]] &amp; "|" &amp; PriceList[[#This Row],[Branch_ID]]</f>
        <v>SKT-ALN-BLK-M|BR04</v>
      </c>
    </row>
    <row r="77" spans="1:5" x14ac:dyDescent="0.35">
      <c r="A77" t="s">
        <v>69</v>
      </c>
      <c r="B77" t="s">
        <v>229</v>
      </c>
      <c r="C77">
        <v>225</v>
      </c>
      <c r="D77">
        <v>609</v>
      </c>
      <c r="E77" t="str">
        <f>PriceList[[#This Row],[SKU]] &amp; "|" &amp; PriceList[[#This Row],[Branch_ID]]</f>
        <v>TSH-POL-WHT-M|BR01</v>
      </c>
    </row>
    <row r="78" spans="1:5" x14ac:dyDescent="0.35">
      <c r="A78" t="s">
        <v>35</v>
      </c>
      <c r="B78" t="s">
        <v>221</v>
      </c>
      <c r="C78">
        <v>480</v>
      </c>
      <c r="D78">
        <v>1129</v>
      </c>
      <c r="E78" t="str">
        <f>PriceList[[#This Row],[SKU]] &amp; "|" &amp; PriceList[[#This Row],[Branch_ID]]</f>
        <v>DRS-SMR-RED-S|BR03</v>
      </c>
    </row>
    <row r="79" spans="1:5" x14ac:dyDescent="0.35">
      <c r="A79" t="s">
        <v>43</v>
      </c>
      <c r="B79" t="s">
        <v>232</v>
      </c>
      <c r="C79">
        <v>370</v>
      </c>
      <c r="D79">
        <v>849</v>
      </c>
      <c r="E79" t="str">
        <f>PriceList[[#This Row],[SKU]] &amp; "|" &amp; PriceList[[#This Row],[Branch_ID]]</f>
        <v>PNT-CHN-OLV-34|BR04</v>
      </c>
    </row>
    <row r="80" spans="1:5" x14ac:dyDescent="0.35">
      <c r="A80" t="s">
        <v>43</v>
      </c>
      <c r="B80" t="s">
        <v>234</v>
      </c>
      <c r="C80">
        <v>450</v>
      </c>
      <c r="D80">
        <v>1029</v>
      </c>
      <c r="E80" t="str">
        <f>PriceList[[#This Row],[SKU]] &amp; "|" &amp; PriceList[[#This Row],[Branch_ID]]</f>
        <v>HOD-PLV-NVY-L|BR04</v>
      </c>
    </row>
    <row r="81" spans="1:5" x14ac:dyDescent="0.35">
      <c r="A81" t="s">
        <v>69</v>
      </c>
      <c r="B81" t="s">
        <v>236</v>
      </c>
      <c r="C81">
        <v>535</v>
      </c>
      <c r="D81">
        <v>1339</v>
      </c>
      <c r="E81" t="str">
        <f>PriceList[[#This Row],[SKU]] &amp; "|" &amp; PriceList[[#This Row],[Branch_ID]]</f>
        <v>HOD-ZIP-OLV-L|BR01</v>
      </c>
    </row>
    <row r="82" spans="1:5" x14ac:dyDescent="0.35">
      <c r="A82" t="s">
        <v>23</v>
      </c>
      <c r="B82" t="s">
        <v>238</v>
      </c>
      <c r="C82">
        <v>265</v>
      </c>
      <c r="D82">
        <v>629</v>
      </c>
      <c r="E82" t="str">
        <f>PriceList[[#This Row],[SKU]] &amp; "|" &amp; PriceList[[#This Row],[Branch_ID]]</f>
        <v>SHO-DNM-BLU-XL|BR02</v>
      </c>
    </row>
    <row r="83" spans="1:5" x14ac:dyDescent="0.35">
      <c r="A83" t="s">
        <v>69</v>
      </c>
      <c r="B83" t="s">
        <v>240</v>
      </c>
      <c r="C83">
        <v>495</v>
      </c>
      <c r="D83">
        <v>1229</v>
      </c>
      <c r="E83" t="str">
        <f>PriceList[[#This Row],[SKU]] &amp; "|" &amp; PriceList[[#This Row],[Branch_ID]]</f>
        <v>DRS-SMR-NVY-M|BR01</v>
      </c>
    </row>
    <row r="84" spans="1:5" x14ac:dyDescent="0.35">
      <c r="A84" t="s">
        <v>69</v>
      </c>
      <c r="B84" t="s">
        <v>242</v>
      </c>
      <c r="C84">
        <v>720</v>
      </c>
      <c r="D84">
        <v>1789</v>
      </c>
      <c r="E84" t="str">
        <f>PriceList[[#This Row],[SKU]] &amp; "|" &amp; PriceList[[#This Row],[Branch_ID]]</f>
        <v>JKT-BMB-BLK-S|BR01</v>
      </c>
    </row>
    <row r="85" spans="1:5" x14ac:dyDescent="0.35">
      <c r="A85" t="s">
        <v>69</v>
      </c>
      <c r="B85" t="s">
        <v>244</v>
      </c>
      <c r="C85">
        <v>475</v>
      </c>
      <c r="D85">
        <v>1229</v>
      </c>
      <c r="E85" t="str">
        <f>PriceList[[#This Row],[SKU]] &amp; "|" &amp; PriceList[[#This Row],[Branch_ID]]</f>
        <v>HOD-PLV-BUR-M|BR01</v>
      </c>
    </row>
    <row r="86" spans="1:5" x14ac:dyDescent="0.35">
      <c r="A86" t="s">
        <v>43</v>
      </c>
      <c r="B86" t="s">
        <v>247</v>
      </c>
      <c r="C86">
        <v>370</v>
      </c>
      <c r="D86">
        <v>849</v>
      </c>
      <c r="E86" t="str">
        <f>PriceList[[#This Row],[SKU]] &amp; "|" &amp; PriceList[[#This Row],[Branch_ID]]</f>
        <v>PNT-CHN-OLV-32|BR04</v>
      </c>
    </row>
    <row r="87" spans="1:5" x14ac:dyDescent="0.35">
      <c r="A87" t="s">
        <v>35</v>
      </c>
      <c r="B87" t="s">
        <v>249</v>
      </c>
      <c r="C87">
        <v>520</v>
      </c>
      <c r="D87">
        <v>1229</v>
      </c>
      <c r="E87" t="str">
        <f>PriceList[[#This Row],[SKU]] &amp; "|" &amp; PriceList[[#This Row],[Branch_ID]]</f>
        <v>HOD-ZIP-OLV-XL|BR03</v>
      </c>
    </row>
    <row r="88" spans="1:5" x14ac:dyDescent="0.35">
      <c r="A88" t="s">
        <v>69</v>
      </c>
      <c r="B88" t="s">
        <v>251</v>
      </c>
      <c r="C88">
        <v>720</v>
      </c>
      <c r="D88">
        <v>1789</v>
      </c>
      <c r="E88" t="str">
        <f>PriceList[[#This Row],[SKU]] &amp; "|" &amp; PriceList[[#This Row],[Branch_ID]]</f>
        <v>JKT-BMB-OLV-XL|BR01</v>
      </c>
    </row>
    <row r="89" spans="1:5" x14ac:dyDescent="0.35">
      <c r="A89" t="s">
        <v>91</v>
      </c>
      <c r="B89" t="s">
        <v>108</v>
      </c>
      <c r="C89">
        <v>165</v>
      </c>
      <c r="D89">
        <v>429</v>
      </c>
      <c r="E89" t="str">
        <f>PriceList[[#This Row],[SKU]] &amp; "|" &amp; PriceList[[#This Row],[Branch_ID]]</f>
        <v>TSH-GRP-WHT-L|BR05</v>
      </c>
    </row>
    <row r="90" spans="1:5" x14ac:dyDescent="0.35">
      <c r="A90" t="s">
        <v>91</v>
      </c>
      <c r="B90" t="s">
        <v>193</v>
      </c>
      <c r="C90">
        <v>145</v>
      </c>
      <c r="D90">
        <v>379</v>
      </c>
      <c r="E90" t="str">
        <f>PriceList[[#This Row],[SKU]] &amp; "|" &amp; PriceList[[#This Row],[Branch_ID]]</f>
        <v>TSH-CRW-WHT-M|BR05</v>
      </c>
    </row>
    <row r="91" spans="1:5" x14ac:dyDescent="0.35">
      <c r="A91" t="s">
        <v>43</v>
      </c>
      <c r="B91" t="s">
        <v>255</v>
      </c>
      <c r="C91">
        <v>155</v>
      </c>
      <c r="D91">
        <v>379</v>
      </c>
      <c r="E91" t="str">
        <f>PriceList[[#This Row],[SKU]] &amp; "|" &amp; PriceList[[#This Row],[Branch_ID]]</f>
        <v>TSH-GRP-WHT-S|BR04</v>
      </c>
    </row>
    <row r="92" spans="1:5" x14ac:dyDescent="0.35">
      <c r="A92" t="s">
        <v>43</v>
      </c>
      <c r="B92" t="s">
        <v>225</v>
      </c>
      <c r="C92">
        <v>410</v>
      </c>
      <c r="D92">
        <v>939</v>
      </c>
      <c r="E92" t="str">
        <f>PriceList[[#This Row],[SKU]] &amp; "|" &amp; PriceList[[#This Row],[Branch_ID]]</f>
        <v>PNT-JNS-BLU-34|BR04</v>
      </c>
    </row>
    <row r="93" spans="1:5" x14ac:dyDescent="0.35">
      <c r="A93" t="s">
        <v>35</v>
      </c>
      <c r="B93" t="s">
        <v>225</v>
      </c>
      <c r="C93">
        <v>420</v>
      </c>
      <c r="D93">
        <v>1029</v>
      </c>
      <c r="E93" t="str">
        <f>PriceList[[#This Row],[SKU]] &amp; "|" &amp; PriceList[[#This Row],[Branch_ID]]</f>
        <v>PNT-JNS-BLU-34|BR03</v>
      </c>
    </row>
    <row r="94" spans="1:5" x14ac:dyDescent="0.35">
      <c r="A94" t="s">
        <v>91</v>
      </c>
      <c r="B94" t="s">
        <v>259</v>
      </c>
      <c r="C94">
        <v>480</v>
      </c>
      <c r="D94">
        <v>1189</v>
      </c>
      <c r="E94" t="str">
        <f>PriceList[[#This Row],[SKU]] &amp; "|" &amp; PriceList[[#This Row],[Branch_ID]]</f>
        <v>HOD-PLV-BUR-S|BR05</v>
      </c>
    </row>
    <row r="95" spans="1:5" x14ac:dyDescent="0.35">
      <c r="A95" t="s">
        <v>35</v>
      </c>
      <c r="B95" t="s">
        <v>234</v>
      </c>
      <c r="C95">
        <v>460</v>
      </c>
      <c r="D95">
        <v>1129</v>
      </c>
      <c r="E95" t="str">
        <f>PriceList[[#This Row],[SKU]] &amp; "|" &amp; PriceList[[#This Row],[Branch_ID]]</f>
        <v>HOD-PLV-NVY-L|BR03</v>
      </c>
    </row>
    <row r="96" spans="1:5" x14ac:dyDescent="0.35">
      <c r="A96" t="s">
        <v>35</v>
      </c>
      <c r="B96" t="s">
        <v>100</v>
      </c>
      <c r="C96">
        <v>520</v>
      </c>
      <c r="D96">
        <v>1229</v>
      </c>
      <c r="E96" t="str">
        <f>PriceList[[#This Row],[SKU]] &amp; "|" &amp; PriceList[[#This Row],[Branch_ID]]</f>
        <v>HOD-ZIP-OLV-S|BR03</v>
      </c>
    </row>
    <row r="97" spans="1:5" x14ac:dyDescent="0.35">
      <c r="A97" t="s">
        <v>43</v>
      </c>
      <c r="B97" t="s">
        <v>263</v>
      </c>
      <c r="C97">
        <v>155</v>
      </c>
      <c r="D97">
        <v>379</v>
      </c>
      <c r="E97" t="str">
        <f>PriceList[[#This Row],[SKU]] &amp; "|" &amp; PriceList[[#This Row],[Branch_ID]]</f>
        <v>TSH-GRP-GRY-L|BR04</v>
      </c>
    </row>
    <row r="98" spans="1:5" x14ac:dyDescent="0.35">
      <c r="A98" t="s">
        <v>69</v>
      </c>
      <c r="B98" t="s">
        <v>168</v>
      </c>
      <c r="C98">
        <v>390</v>
      </c>
      <c r="D98">
        <v>1009</v>
      </c>
      <c r="E98" t="str">
        <f>PriceList[[#This Row],[SKU]] &amp; "|" &amp; PriceList[[#This Row],[Branch_ID]]</f>
        <v>PNT-CHN-BEG-34|BR01</v>
      </c>
    </row>
    <row r="99" spans="1:5" x14ac:dyDescent="0.35">
      <c r="A99" t="s">
        <v>69</v>
      </c>
      <c r="B99" t="s">
        <v>267</v>
      </c>
      <c r="C99">
        <v>165</v>
      </c>
      <c r="D99">
        <v>449</v>
      </c>
      <c r="E99" t="str">
        <f>PriceList[[#This Row],[SKU]] &amp; "|" &amp; PriceList[[#This Row],[Branch_ID]]</f>
        <v>TSH-GRP-GRY-S|BR01</v>
      </c>
    </row>
    <row r="100" spans="1:5" x14ac:dyDescent="0.35">
      <c r="A100" t="s">
        <v>69</v>
      </c>
      <c r="B100" t="s">
        <v>202</v>
      </c>
      <c r="C100">
        <v>660</v>
      </c>
      <c r="D100">
        <v>1679</v>
      </c>
      <c r="E100" t="str">
        <f>PriceList[[#This Row],[SKU]] &amp; "|" &amp; PriceList[[#This Row],[Branch_ID]]</f>
        <v>JKT-DNM-BLU-XL|BR01</v>
      </c>
    </row>
    <row r="101" spans="1:5" x14ac:dyDescent="0.35">
      <c r="A101" t="s">
        <v>91</v>
      </c>
      <c r="B101" t="s">
        <v>181</v>
      </c>
      <c r="C101">
        <v>500</v>
      </c>
      <c r="D101">
        <v>1189</v>
      </c>
      <c r="E101" t="str">
        <f>PriceList[[#This Row],[SKU]] &amp; "|" &amp; PriceList[[#This Row],[Branch_ID]]</f>
        <v>DRS-SMR-RED-M|BR05</v>
      </c>
    </row>
    <row r="102" spans="1:5" x14ac:dyDescent="0.35">
      <c r="A102" t="s">
        <v>43</v>
      </c>
      <c r="B102" t="s">
        <v>181</v>
      </c>
      <c r="C102">
        <v>470</v>
      </c>
      <c r="D102">
        <v>1029</v>
      </c>
      <c r="E102" t="str">
        <f>PriceList[[#This Row],[SKU]] &amp; "|" &amp; PriceList[[#This Row],[Branch_ID]]</f>
        <v>DRS-SMR-RED-M|BR04</v>
      </c>
    </row>
    <row r="103" spans="1:5" x14ac:dyDescent="0.35">
      <c r="A103" t="s">
        <v>91</v>
      </c>
      <c r="B103" t="s">
        <v>272</v>
      </c>
      <c r="C103">
        <v>435</v>
      </c>
      <c r="D103">
        <v>1079</v>
      </c>
      <c r="E103" t="str">
        <f>PriceList[[#This Row],[SKU]] &amp; "|" &amp; PriceList[[#This Row],[Branch_ID]]</f>
        <v>PNT-JNS-BLK-30|BR05</v>
      </c>
    </row>
    <row r="104" spans="1:5" x14ac:dyDescent="0.35">
      <c r="A104" t="s">
        <v>69</v>
      </c>
      <c r="B104" t="s">
        <v>156</v>
      </c>
      <c r="C104">
        <v>495</v>
      </c>
      <c r="D104">
        <v>1229</v>
      </c>
      <c r="E104" t="str">
        <f>PriceList[[#This Row],[SKU]] &amp; "|" &amp; PriceList[[#This Row],[Branch_ID]]</f>
        <v>DRS-SMR-BLK-S|BR01</v>
      </c>
    </row>
    <row r="105" spans="1:5" x14ac:dyDescent="0.35">
      <c r="A105" t="s">
        <v>35</v>
      </c>
      <c r="B105" t="s">
        <v>263</v>
      </c>
      <c r="C105">
        <v>160</v>
      </c>
      <c r="D105">
        <v>409</v>
      </c>
      <c r="E105" t="str">
        <f>PriceList[[#This Row],[SKU]] &amp; "|" &amp; PriceList[[#This Row],[Branch_ID]]</f>
        <v>TSH-GRP-GRY-L|BR03</v>
      </c>
    </row>
    <row r="106" spans="1:5" x14ac:dyDescent="0.35">
      <c r="A106" t="s">
        <v>35</v>
      </c>
      <c r="B106" t="s">
        <v>125</v>
      </c>
      <c r="C106">
        <v>260</v>
      </c>
      <c r="D106">
        <v>619</v>
      </c>
      <c r="E106" t="str">
        <f>PriceList[[#This Row],[SKU]] &amp; "|" &amp; PriceList[[#This Row],[Branch_ID]]</f>
        <v>SHO-DNM-BLK-XL|BR03</v>
      </c>
    </row>
    <row r="107" spans="1:5" x14ac:dyDescent="0.35">
      <c r="A107" t="s">
        <v>69</v>
      </c>
      <c r="B107" t="s">
        <v>103</v>
      </c>
      <c r="C107">
        <v>165</v>
      </c>
      <c r="D107">
        <v>449</v>
      </c>
      <c r="E107" t="str">
        <f>PriceList[[#This Row],[SKU]] &amp; "|" &amp; PriceList[[#This Row],[Branch_ID]]</f>
        <v>TSH-GRP-WHT-XL|BR01</v>
      </c>
    </row>
    <row r="108" spans="1:5" x14ac:dyDescent="0.35">
      <c r="A108" t="s">
        <v>91</v>
      </c>
      <c r="B108" t="s">
        <v>278</v>
      </c>
      <c r="C108">
        <v>395</v>
      </c>
      <c r="D108">
        <v>969</v>
      </c>
      <c r="E108" t="str">
        <f>PriceList[[#This Row],[SKU]] &amp; "|" &amp; PriceList[[#This Row],[Branch_ID]]</f>
        <v>PNT-CHN-NVY-34|BR05</v>
      </c>
    </row>
    <row r="109" spans="1:5" x14ac:dyDescent="0.35">
      <c r="A109" t="s">
        <v>91</v>
      </c>
      <c r="B109" t="s">
        <v>40</v>
      </c>
      <c r="C109">
        <v>500</v>
      </c>
      <c r="D109">
        <v>1189</v>
      </c>
      <c r="E109" t="str">
        <f>PriceList[[#This Row],[SKU]] &amp; "|" &amp; PriceList[[#This Row],[Branch_ID]]</f>
        <v>DRS-SMR-NVY-L|BR05</v>
      </c>
    </row>
    <row r="110" spans="1:5" x14ac:dyDescent="0.35">
      <c r="A110" t="s">
        <v>43</v>
      </c>
      <c r="B110" t="s">
        <v>281</v>
      </c>
      <c r="C110">
        <v>135</v>
      </c>
      <c r="D110">
        <v>329</v>
      </c>
      <c r="E110" t="str">
        <f>PriceList[[#This Row],[SKU]] &amp; "|" &amp; PriceList[[#This Row],[Branch_ID]]</f>
        <v>TSH-CRW-NVY-S|BR04</v>
      </c>
    </row>
    <row r="111" spans="1:5" x14ac:dyDescent="0.35">
      <c r="A111" t="s">
        <v>23</v>
      </c>
      <c r="B111" t="s">
        <v>96</v>
      </c>
      <c r="C111">
        <v>715</v>
      </c>
      <c r="D111">
        <v>1689</v>
      </c>
      <c r="E111" t="str">
        <f>PriceList[[#This Row],[SKU]] &amp; "|" &amp; PriceList[[#This Row],[Branch_ID]]</f>
        <v>JKT-BMB-OLV-S|BR02</v>
      </c>
    </row>
    <row r="112" spans="1:5" x14ac:dyDescent="0.35">
      <c r="A112" t="s">
        <v>23</v>
      </c>
      <c r="B112" t="s">
        <v>284</v>
      </c>
      <c r="C112">
        <v>490</v>
      </c>
      <c r="D112">
        <v>1159</v>
      </c>
      <c r="E112" t="str">
        <f>PriceList[[#This Row],[SKU]] &amp; "|" &amp; PriceList[[#This Row],[Branch_ID]]</f>
        <v>DRS-SMR-BLK-L|BR02</v>
      </c>
    </row>
    <row r="113" spans="1:5" x14ac:dyDescent="0.35">
      <c r="A113" t="s">
        <v>43</v>
      </c>
      <c r="B113" t="s">
        <v>286</v>
      </c>
      <c r="C113">
        <v>135</v>
      </c>
      <c r="D113">
        <v>329</v>
      </c>
      <c r="E113" t="str">
        <f>PriceList[[#This Row],[SKU]] &amp; "|" &amp; PriceList[[#This Row],[Branch_ID]]</f>
        <v>TSH-CRW-BLK-XL|BR04</v>
      </c>
    </row>
    <row r="114" spans="1:5" x14ac:dyDescent="0.35">
      <c r="A114" t="s">
        <v>91</v>
      </c>
      <c r="B114" t="s">
        <v>249</v>
      </c>
      <c r="C114">
        <v>540</v>
      </c>
      <c r="D114">
        <v>1289</v>
      </c>
      <c r="E114" t="str">
        <f>PriceList[[#This Row],[SKU]] &amp; "|" &amp; PriceList[[#This Row],[Branch_ID]]</f>
        <v>HOD-ZIP-OLV-XL|BR05</v>
      </c>
    </row>
    <row r="115" spans="1:5" x14ac:dyDescent="0.35">
      <c r="A115" t="s">
        <v>91</v>
      </c>
      <c r="B115" t="s">
        <v>289</v>
      </c>
      <c r="C115">
        <v>540</v>
      </c>
      <c r="D115">
        <v>1289</v>
      </c>
      <c r="E115" t="str">
        <f>PriceList[[#This Row],[SKU]] &amp; "|" &amp; PriceList[[#This Row],[Branch_ID]]</f>
        <v>HOD-ZIP-BLK-XL|BR05</v>
      </c>
    </row>
    <row r="116" spans="1:5" x14ac:dyDescent="0.35">
      <c r="A116" t="s">
        <v>23</v>
      </c>
      <c r="B116" t="s">
        <v>291</v>
      </c>
      <c r="C116">
        <v>470</v>
      </c>
      <c r="D116">
        <v>1159</v>
      </c>
      <c r="E116" t="str">
        <f>PriceList[[#This Row],[SKU]] &amp; "|" &amp; PriceList[[#This Row],[Branch_ID]]</f>
        <v>HOD-PLV-NVY-S|BR02</v>
      </c>
    </row>
    <row r="117" spans="1:5" x14ac:dyDescent="0.35">
      <c r="A117" t="s">
        <v>35</v>
      </c>
      <c r="B117" t="s">
        <v>293</v>
      </c>
      <c r="C117">
        <v>640</v>
      </c>
      <c r="D117">
        <v>1539</v>
      </c>
      <c r="E117" t="str">
        <f>PriceList[[#This Row],[SKU]] &amp; "|" &amp; PriceList[[#This Row],[Branch_ID]]</f>
        <v>JKT-DNM-BLU-M|BR03</v>
      </c>
    </row>
    <row r="118" spans="1:5" x14ac:dyDescent="0.35">
      <c r="A118" t="s">
        <v>35</v>
      </c>
      <c r="B118" t="s">
        <v>295</v>
      </c>
      <c r="C118">
        <v>140</v>
      </c>
      <c r="D118">
        <v>359</v>
      </c>
      <c r="E118" t="str">
        <f>PriceList[[#This Row],[SKU]] &amp; "|" &amp; PriceList[[#This Row],[Branch_ID]]</f>
        <v>TSH-CRW-RED-L|BR03</v>
      </c>
    </row>
    <row r="119" spans="1:5" x14ac:dyDescent="0.35">
      <c r="A119" t="s">
        <v>35</v>
      </c>
      <c r="B119" t="s">
        <v>297</v>
      </c>
      <c r="C119">
        <v>110</v>
      </c>
      <c r="D119">
        <v>289</v>
      </c>
      <c r="E119" t="str">
        <f>PriceList[[#This Row],[SKU]] &amp; "|" &amp; PriceList[[#This Row],[Branch_ID]]</f>
        <v>CAP-BSB-NVY-OS|BR03</v>
      </c>
    </row>
    <row r="120" spans="1:5" x14ac:dyDescent="0.35">
      <c r="A120" t="s">
        <v>43</v>
      </c>
      <c r="B120" t="s">
        <v>299</v>
      </c>
      <c r="C120">
        <v>155</v>
      </c>
      <c r="D120">
        <v>379</v>
      </c>
      <c r="E120" t="str">
        <f>PriceList[[#This Row],[SKU]] &amp; "|" &amp; PriceList[[#This Row],[Branch_ID]]</f>
        <v>TSH-GRP-BLK-L|BR04</v>
      </c>
    </row>
    <row r="121" spans="1:5" x14ac:dyDescent="0.35">
      <c r="A121" t="s">
        <v>23</v>
      </c>
      <c r="B121" t="s">
        <v>73</v>
      </c>
      <c r="C121">
        <v>390</v>
      </c>
      <c r="D121">
        <v>949</v>
      </c>
      <c r="E121" t="str">
        <f>PriceList[[#This Row],[SKU]] &amp; "|" &amp; PriceList[[#This Row],[Branch_ID]]</f>
        <v>PNT-CHN-BEG-30|BR02</v>
      </c>
    </row>
    <row r="122" spans="1:5" x14ac:dyDescent="0.35">
      <c r="A122" t="s">
        <v>23</v>
      </c>
      <c r="B122" t="s">
        <v>263</v>
      </c>
      <c r="C122">
        <v>165</v>
      </c>
      <c r="D122">
        <v>419</v>
      </c>
      <c r="E122" t="str">
        <f>PriceList[[#This Row],[SKU]] &amp; "|" &amp; PriceList[[#This Row],[Branch_ID]]</f>
        <v>TSH-GRP-GRY-L|BR02</v>
      </c>
    </row>
    <row r="123" spans="1:5" x14ac:dyDescent="0.35">
      <c r="A123" t="s">
        <v>91</v>
      </c>
      <c r="B123" t="s">
        <v>281</v>
      </c>
      <c r="C123">
        <v>145</v>
      </c>
      <c r="D123">
        <v>379</v>
      </c>
      <c r="E123" t="str">
        <f>PriceList[[#This Row],[SKU]] &amp; "|" &amp; PriceList[[#This Row],[Branch_ID]]</f>
        <v>TSH-CRW-NVY-S|BR05</v>
      </c>
    </row>
    <row r="124" spans="1:5" x14ac:dyDescent="0.35">
      <c r="A124" t="s">
        <v>91</v>
      </c>
      <c r="B124" t="s">
        <v>227</v>
      </c>
      <c r="C124">
        <v>310</v>
      </c>
      <c r="D124">
        <v>749</v>
      </c>
      <c r="E124" t="str">
        <f>PriceList[[#This Row],[SKU]] &amp; "|" &amp; PriceList[[#This Row],[Branch_ID]]</f>
        <v>SKT-ALN-BLK-M|BR05</v>
      </c>
    </row>
    <row r="125" spans="1:5" x14ac:dyDescent="0.35">
      <c r="A125" t="s">
        <v>23</v>
      </c>
      <c r="B125" t="s">
        <v>281</v>
      </c>
      <c r="C125">
        <v>145</v>
      </c>
      <c r="D125">
        <v>369</v>
      </c>
      <c r="E125" t="str">
        <f>PriceList[[#This Row],[SKU]] &amp; "|" &amp; PriceList[[#This Row],[Branch_ID]]</f>
        <v>TSH-CRW-NVY-S|BR02</v>
      </c>
    </row>
    <row r="126" spans="1:5" x14ac:dyDescent="0.35">
      <c r="A126" t="s">
        <v>69</v>
      </c>
      <c r="B126" t="s">
        <v>307</v>
      </c>
      <c r="C126">
        <v>145</v>
      </c>
      <c r="D126">
        <v>389</v>
      </c>
      <c r="E126" t="str">
        <f>PriceList[[#This Row],[SKU]] &amp; "|" &amp; PriceList[[#This Row],[Branch_ID]]</f>
        <v>TSH-CRW-WHT-XL|BR01</v>
      </c>
    </row>
    <row r="127" spans="1:5" x14ac:dyDescent="0.35">
      <c r="A127" t="s">
        <v>91</v>
      </c>
      <c r="B127" t="s">
        <v>267</v>
      </c>
      <c r="C127">
        <v>165</v>
      </c>
      <c r="D127">
        <v>429</v>
      </c>
      <c r="E127" t="str">
        <f>PriceList[[#This Row],[SKU]] &amp; "|" &amp; PriceList[[#This Row],[Branch_ID]]</f>
        <v>TSH-GRP-GRY-S|BR05</v>
      </c>
    </row>
    <row r="128" spans="1:5" x14ac:dyDescent="0.35">
      <c r="A128" t="s">
        <v>35</v>
      </c>
      <c r="B128" t="s">
        <v>78</v>
      </c>
      <c r="C128">
        <v>220</v>
      </c>
      <c r="D128">
        <v>569</v>
      </c>
      <c r="E128" t="str">
        <f>PriceList[[#This Row],[SKU]] &amp; "|" &amp; PriceList[[#This Row],[Branch_ID]]</f>
        <v>TSH-POL-WHT-L|BR03</v>
      </c>
    </row>
    <row r="129" spans="1:5" x14ac:dyDescent="0.35">
      <c r="A129" t="s">
        <v>69</v>
      </c>
      <c r="B129" t="s">
        <v>311</v>
      </c>
      <c r="C129">
        <v>720</v>
      </c>
      <c r="D129">
        <v>1789</v>
      </c>
      <c r="E129" t="str">
        <f>PriceList[[#This Row],[SKU]] &amp; "|" &amp; PriceList[[#This Row],[Branch_ID]]</f>
        <v>JKT-BMB-OLV-M|BR01</v>
      </c>
    </row>
    <row r="130" spans="1:5" x14ac:dyDescent="0.35">
      <c r="A130" t="s">
        <v>43</v>
      </c>
      <c r="B130" t="s">
        <v>313</v>
      </c>
      <c r="C130">
        <v>135</v>
      </c>
      <c r="D130">
        <v>329</v>
      </c>
      <c r="E130" t="str">
        <f>PriceList[[#This Row],[SKU]] &amp; "|" &amp; PriceList[[#This Row],[Branch_ID]]</f>
        <v>TSH-CRW-WHT-L|BR04</v>
      </c>
    </row>
    <row r="131" spans="1:5" x14ac:dyDescent="0.35">
      <c r="A131" t="s">
        <v>69</v>
      </c>
      <c r="B131" t="s">
        <v>315</v>
      </c>
      <c r="C131">
        <v>185</v>
      </c>
      <c r="D131">
        <v>499</v>
      </c>
      <c r="E131" t="str">
        <f>PriceList[[#This Row],[SKU]] &amp; "|" &amp; PriceList[[#This Row],[Branch_ID]]</f>
        <v>SHO-SPT-BLK-XL|BR01</v>
      </c>
    </row>
    <row r="132" spans="1:5" x14ac:dyDescent="0.35">
      <c r="A132" t="s">
        <v>35</v>
      </c>
      <c r="B132" t="s">
        <v>317</v>
      </c>
      <c r="C132">
        <v>260</v>
      </c>
      <c r="D132">
        <v>619</v>
      </c>
      <c r="E132" t="str">
        <f>PriceList[[#This Row],[SKU]] &amp; "|" &amp; PriceList[[#This Row],[Branch_ID]]</f>
        <v>SHO-DNM-BLK-L|BR03</v>
      </c>
    </row>
    <row r="133" spans="1:5" x14ac:dyDescent="0.35">
      <c r="A133" t="s">
        <v>91</v>
      </c>
      <c r="B133" t="s">
        <v>319</v>
      </c>
      <c r="C133">
        <v>480</v>
      </c>
      <c r="D133">
        <v>1189</v>
      </c>
      <c r="E133" t="str">
        <f>PriceList[[#This Row],[SKU]] &amp; "|" &amp; PriceList[[#This Row],[Branch_ID]]</f>
        <v>HOD-PLV-BLK-S|BR05</v>
      </c>
    </row>
    <row r="134" spans="1:5" x14ac:dyDescent="0.35">
      <c r="A134" t="s">
        <v>35</v>
      </c>
      <c r="B134" t="s">
        <v>299</v>
      </c>
      <c r="C134">
        <v>160</v>
      </c>
      <c r="D134">
        <v>409</v>
      </c>
      <c r="E134" t="str">
        <f>PriceList[[#This Row],[SKU]] &amp; "|" &amp; PriceList[[#This Row],[Branch_ID]]</f>
        <v>TSH-GRP-BLK-L|BR03</v>
      </c>
    </row>
    <row r="135" spans="1:5" x14ac:dyDescent="0.35">
      <c r="A135" t="s">
        <v>91</v>
      </c>
      <c r="B135" t="s">
        <v>322</v>
      </c>
      <c r="C135">
        <v>435</v>
      </c>
      <c r="D135">
        <v>1079</v>
      </c>
      <c r="E135" t="str">
        <f>PriceList[[#This Row],[SKU]] &amp; "|" &amp; PriceList[[#This Row],[Branch_ID]]</f>
        <v>PNT-JNS-GRY-30|BR05</v>
      </c>
    </row>
    <row r="136" spans="1:5" x14ac:dyDescent="0.35">
      <c r="A136" t="s">
        <v>69</v>
      </c>
      <c r="B136" t="s">
        <v>130</v>
      </c>
      <c r="C136">
        <v>225</v>
      </c>
      <c r="D136">
        <v>609</v>
      </c>
      <c r="E136" t="str">
        <f>PriceList[[#This Row],[SKU]] &amp; "|" &amp; PriceList[[#This Row],[Branch_ID]]</f>
        <v>TSH-POL-NVY-M|BR01</v>
      </c>
    </row>
    <row r="137" spans="1:5" x14ac:dyDescent="0.35">
      <c r="A137" t="s">
        <v>91</v>
      </c>
      <c r="B137" t="s">
        <v>325</v>
      </c>
      <c r="C137">
        <v>480</v>
      </c>
      <c r="D137">
        <v>1189</v>
      </c>
      <c r="E137" t="str">
        <f>PriceList[[#This Row],[SKU]] &amp; "|" &amp; PriceList[[#This Row],[Branch_ID]]</f>
        <v>HOD-PLV-GRY-S|BR05</v>
      </c>
    </row>
    <row r="138" spans="1:5" x14ac:dyDescent="0.35">
      <c r="A138" t="s">
        <v>43</v>
      </c>
      <c r="B138" t="s">
        <v>327</v>
      </c>
      <c r="C138">
        <v>625</v>
      </c>
      <c r="D138">
        <v>1409</v>
      </c>
      <c r="E138" t="str">
        <f>PriceList[[#This Row],[SKU]] &amp; "|" &amp; PriceList[[#This Row],[Branch_ID]]</f>
        <v>JKT-DNM-BLU-S|BR04</v>
      </c>
    </row>
    <row r="139" spans="1:5" x14ac:dyDescent="0.35">
      <c r="A139" t="s">
        <v>35</v>
      </c>
      <c r="B139" t="s">
        <v>330</v>
      </c>
      <c r="C139">
        <v>420</v>
      </c>
      <c r="D139">
        <v>1029</v>
      </c>
      <c r="E139" t="str">
        <f>PriceList[[#This Row],[SKU]] &amp; "|" &amp; PriceList[[#This Row],[Branch_ID]]</f>
        <v>PNT-JNS-BLU-30|BR03</v>
      </c>
    </row>
    <row r="140" spans="1:5" x14ac:dyDescent="0.35">
      <c r="A140" t="s">
        <v>35</v>
      </c>
      <c r="B140" t="s">
        <v>139</v>
      </c>
      <c r="C140">
        <v>300</v>
      </c>
      <c r="D140">
        <v>719</v>
      </c>
      <c r="E140" t="str">
        <f>PriceList[[#This Row],[SKU]] &amp; "|" &amp; PriceList[[#This Row],[Branch_ID]]</f>
        <v>SKT-ALN-BEG-L|BR03</v>
      </c>
    </row>
    <row r="141" spans="1:5" x14ac:dyDescent="0.35">
      <c r="A141" t="s">
        <v>69</v>
      </c>
      <c r="B141" t="s">
        <v>333</v>
      </c>
      <c r="C141">
        <v>185</v>
      </c>
      <c r="D141">
        <v>499</v>
      </c>
      <c r="E141" t="str">
        <f>PriceList[[#This Row],[SKU]] &amp; "|" &amp; PriceList[[#This Row],[Branch_ID]]</f>
        <v>SHO-SPT-GRY-S|BR01</v>
      </c>
    </row>
    <row r="142" spans="1:5" x14ac:dyDescent="0.35">
      <c r="A142" t="s">
        <v>91</v>
      </c>
      <c r="B142" t="s">
        <v>335</v>
      </c>
      <c r="C142">
        <v>185</v>
      </c>
      <c r="D142">
        <v>479</v>
      </c>
      <c r="E142" t="str">
        <f>PriceList[[#This Row],[SKU]] &amp; "|" &amp; PriceList[[#This Row],[Branch_ID]]</f>
        <v>SHO-SPT-NVY-L|BR05</v>
      </c>
    </row>
    <row r="143" spans="1:5" x14ac:dyDescent="0.35">
      <c r="A143" t="s">
        <v>91</v>
      </c>
      <c r="B143" t="s">
        <v>337</v>
      </c>
      <c r="C143">
        <v>145</v>
      </c>
      <c r="D143">
        <v>379</v>
      </c>
      <c r="E143" t="str">
        <f>PriceList[[#This Row],[SKU]] &amp; "|" &amp; PriceList[[#This Row],[Branch_ID]]</f>
        <v>TSH-CRW-BLK-S|BR05</v>
      </c>
    </row>
    <row r="144" spans="1:5" x14ac:dyDescent="0.35">
      <c r="A144" t="s">
        <v>35</v>
      </c>
      <c r="B144" t="s">
        <v>158</v>
      </c>
      <c r="C144">
        <v>45</v>
      </c>
      <c r="D144">
        <v>119</v>
      </c>
      <c r="E144" t="str">
        <f>PriceList[[#This Row],[SKU]] &amp; "|" &amp; PriceList[[#This Row],[Branch_ID]]</f>
        <v>SCK-CRW-BLK-OS|BR03</v>
      </c>
    </row>
    <row r="145" spans="1:5" x14ac:dyDescent="0.35">
      <c r="A145" t="s">
        <v>43</v>
      </c>
      <c r="B145" t="s">
        <v>218</v>
      </c>
      <c r="C145">
        <v>625</v>
      </c>
      <c r="D145">
        <v>1409</v>
      </c>
      <c r="E145" t="str">
        <f>PriceList[[#This Row],[SKU]] &amp; "|" &amp; PriceList[[#This Row],[Branch_ID]]</f>
        <v>JKT-DNM-BLK-XL|BR04</v>
      </c>
    </row>
    <row r="146" spans="1:5" x14ac:dyDescent="0.35">
      <c r="A146" t="s">
        <v>35</v>
      </c>
      <c r="B146" t="s">
        <v>311</v>
      </c>
      <c r="C146">
        <v>700</v>
      </c>
      <c r="D146">
        <v>1649</v>
      </c>
      <c r="E146" t="str">
        <f>PriceList[[#This Row],[SKU]] &amp; "|" &amp; PriceList[[#This Row],[Branch_ID]]</f>
        <v>JKT-BMB-OLV-M|BR03</v>
      </c>
    </row>
    <row r="147" spans="1:5" x14ac:dyDescent="0.35">
      <c r="A147" t="s">
        <v>43</v>
      </c>
      <c r="B147" t="s">
        <v>342</v>
      </c>
      <c r="C147">
        <v>450</v>
      </c>
      <c r="D147">
        <v>1029</v>
      </c>
      <c r="E147" t="str">
        <f>PriceList[[#This Row],[SKU]] &amp; "|" &amp; PriceList[[#This Row],[Branch_ID]]</f>
        <v>HOD-PLV-GRY-XL|BR04</v>
      </c>
    </row>
    <row r="148" spans="1:5" x14ac:dyDescent="0.35">
      <c r="A148" t="s">
        <v>91</v>
      </c>
      <c r="B148" t="s">
        <v>344</v>
      </c>
      <c r="C148">
        <v>435</v>
      </c>
      <c r="D148">
        <v>1079</v>
      </c>
      <c r="E148" t="str">
        <f>PriceList[[#This Row],[SKU]] &amp; "|" &amp; PriceList[[#This Row],[Branch_ID]]</f>
        <v>PNT-JNS-BLK-32|BR05</v>
      </c>
    </row>
    <row r="149" spans="1:5" x14ac:dyDescent="0.35">
      <c r="A149" t="s">
        <v>23</v>
      </c>
      <c r="B149" t="s">
        <v>346</v>
      </c>
      <c r="C149">
        <v>185</v>
      </c>
      <c r="D149">
        <v>479</v>
      </c>
      <c r="E149" t="str">
        <f>PriceList[[#This Row],[SKU]] &amp; "|" &amp; PriceList[[#This Row],[Branch_ID]]</f>
        <v>SHO-SPT-GRY-L|BR02</v>
      </c>
    </row>
    <row r="150" spans="1:5" x14ac:dyDescent="0.35">
      <c r="A150" t="s">
        <v>69</v>
      </c>
      <c r="B150" t="s">
        <v>348</v>
      </c>
      <c r="C150">
        <v>535</v>
      </c>
      <c r="D150">
        <v>1339</v>
      </c>
      <c r="E150" t="str">
        <f>PriceList[[#This Row],[SKU]] &amp; "|" &amp; PriceList[[#This Row],[Branch_ID]]</f>
        <v>HOD-ZIP-BLK-M|BR01</v>
      </c>
    </row>
    <row r="151" spans="1:5" x14ac:dyDescent="0.35">
      <c r="A151" t="s">
        <v>91</v>
      </c>
      <c r="B151" t="s">
        <v>221</v>
      </c>
      <c r="C151">
        <v>500</v>
      </c>
      <c r="D151">
        <v>1189</v>
      </c>
      <c r="E151" t="str">
        <f>PriceList[[#This Row],[SKU]] &amp; "|" &amp; PriceList[[#This Row],[Branch_ID]]</f>
        <v>DRS-SMR-RED-S|BR05</v>
      </c>
    </row>
    <row r="152" spans="1:5" x14ac:dyDescent="0.35">
      <c r="A152" t="s">
        <v>23</v>
      </c>
      <c r="B152" t="s">
        <v>133</v>
      </c>
      <c r="C152">
        <v>470</v>
      </c>
      <c r="D152">
        <v>1159</v>
      </c>
      <c r="E152" t="str">
        <f>PriceList[[#This Row],[SKU]] &amp; "|" &amp; PriceList[[#This Row],[Branch_ID]]</f>
        <v>HOD-PLV-NVY-M|BR02</v>
      </c>
    </row>
    <row r="153" spans="1:5" x14ac:dyDescent="0.35">
      <c r="A153" t="s">
        <v>91</v>
      </c>
      <c r="B153" t="s">
        <v>106</v>
      </c>
      <c r="C153">
        <v>230</v>
      </c>
      <c r="D153">
        <v>589</v>
      </c>
      <c r="E153" t="str">
        <f>PriceList[[#This Row],[SKU]] &amp; "|" &amp; PriceList[[#This Row],[Branch_ID]]</f>
        <v>TSH-POL-BLK-XL|BR05</v>
      </c>
    </row>
    <row r="154" spans="1:5" x14ac:dyDescent="0.35">
      <c r="A154" t="s">
        <v>35</v>
      </c>
      <c r="B154" t="s">
        <v>353</v>
      </c>
      <c r="C154">
        <v>300</v>
      </c>
      <c r="D154">
        <v>719</v>
      </c>
      <c r="E154" t="str">
        <f>PriceList[[#This Row],[SKU]] &amp; "|" &amp; PriceList[[#This Row],[Branch_ID]]</f>
        <v>SKT-ALN-BEG-S|BR03</v>
      </c>
    </row>
    <row r="155" spans="1:5" x14ac:dyDescent="0.35">
      <c r="A155" t="s">
        <v>69</v>
      </c>
      <c r="B155" t="s">
        <v>209</v>
      </c>
      <c r="C155">
        <v>165</v>
      </c>
      <c r="D155">
        <v>449</v>
      </c>
      <c r="E155" t="str">
        <f>PriceList[[#This Row],[SKU]] &amp; "|" &amp; PriceList[[#This Row],[Branch_ID]]</f>
        <v>TSH-GRP-WHT-M|BR01</v>
      </c>
    </row>
    <row r="156" spans="1:5" x14ac:dyDescent="0.35">
      <c r="A156" t="s">
        <v>35</v>
      </c>
      <c r="B156" t="s">
        <v>108</v>
      </c>
      <c r="C156">
        <v>160</v>
      </c>
      <c r="D156">
        <v>409</v>
      </c>
      <c r="E156" t="str">
        <f>PriceList[[#This Row],[SKU]] &amp; "|" &amp; PriceList[[#This Row],[Branch_ID]]</f>
        <v>TSH-GRP-WHT-L|BR03</v>
      </c>
    </row>
    <row r="157" spans="1:5" x14ac:dyDescent="0.35">
      <c r="A157" t="s">
        <v>35</v>
      </c>
      <c r="B157" t="s">
        <v>227</v>
      </c>
      <c r="C157">
        <v>300</v>
      </c>
      <c r="D157">
        <v>719</v>
      </c>
      <c r="E157" t="str">
        <f>PriceList[[#This Row],[SKU]] &amp; "|" &amp; PriceList[[#This Row],[Branch_ID]]</f>
        <v>SKT-ALN-BLK-M|BR03</v>
      </c>
    </row>
    <row r="158" spans="1:5" x14ac:dyDescent="0.35">
      <c r="A158" t="s">
        <v>35</v>
      </c>
      <c r="B158" t="s">
        <v>359</v>
      </c>
      <c r="C158">
        <v>140</v>
      </c>
      <c r="D158">
        <v>359</v>
      </c>
      <c r="E158" t="str">
        <f>PriceList[[#This Row],[SKU]] &amp; "|" &amp; PriceList[[#This Row],[Branch_ID]]</f>
        <v>TSH-CRW-BLK-L|BR03</v>
      </c>
    </row>
    <row r="159" spans="1:5" x14ac:dyDescent="0.35">
      <c r="A159" t="s">
        <v>35</v>
      </c>
      <c r="B159" t="s">
        <v>361</v>
      </c>
      <c r="C159">
        <v>380</v>
      </c>
      <c r="D159">
        <v>929</v>
      </c>
      <c r="E159" t="str">
        <f>PriceList[[#This Row],[SKU]] &amp; "|" &amp; PriceList[[#This Row],[Branch_ID]]</f>
        <v>PNT-CHN-NVY-32|BR03</v>
      </c>
    </row>
    <row r="160" spans="1:5" x14ac:dyDescent="0.35">
      <c r="A160" t="s">
        <v>43</v>
      </c>
      <c r="B160" t="s">
        <v>133</v>
      </c>
      <c r="C160">
        <v>450</v>
      </c>
      <c r="D160">
        <v>1029</v>
      </c>
      <c r="E160" t="str">
        <f>PriceList[[#This Row],[SKU]] &amp; "|" &amp; PriceList[[#This Row],[Branch_ID]]</f>
        <v>HOD-PLV-NVY-M|BR04</v>
      </c>
    </row>
    <row r="161" spans="1:5" x14ac:dyDescent="0.35">
      <c r="A161" t="s">
        <v>35</v>
      </c>
      <c r="B161" t="s">
        <v>327</v>
      </c>
      <c r="C161">
        <v>640</v>
      </c>
      <c r="D161">
        <v>1539</v>
      </c>
      <c r="E161" t="str">
        <f>PriceList[[#This Row],[SKU]] &amp; "|" &amp; PriceList[[#This Row],[Branch_ID]]</f>
        <v>JKT-DNM-BLU-S|BR03</v>
      </c>
    </row>
    <row r="162" spans="1:5" x14ac:dyDescent="0.35">
      <c r="A162" t="s">
        <v>23</v>
      </c>
      <c r="B162" t="s">
        <v>330</v>
      </c>
      <c r="C162">
        <v>430</v>
      </c>
      <c r="D162">
        <v>1059</v>
      </c>
      <c r="E162" t="str">
        <f>PriceList[[#This Row],[SKU]] &amp; "|" &amp; PriceList[[#This Row],[Branch_ID]]</f>
        <v>PNT-JNS-BLU-30|BR02</v>
      </c>
    </row>
    <row r="163" spans="1:5" x14ac:dyDescent="0.35">
      <c r="A163" t="s">
        <v>23</v>
      </c>
      <c r="B163" t="s">
        <v>366</v>
      </c>
      <c r="C163">
        <v>135</v>
      </c>
      <c r="D163">
        <v>319</v>
      </c>
      <c r="E163" t="str">
        <f>PriceList[[#This Row],[SKU]] &amp; "|" &amp; PriceList[[#This Row],[Branch_ID]]</f>
        <v>CAP-SNP-GRY-OS|BR02</v>
      </c>
    </row>
    <row r="164" spans="1:5" x14ac:dyDescent="0.35">
      <c r="A164" t="s">
        <v>23</v>
      </c>
      <c r="B164" t="s">
        <v>53</v>
      </c>
      <c r="C164">
        <v>655</v>
      </c>
      <c r="D164">
        <v>1589</v>
      </c>
      <c r="E164" t="str">
        <f>PriceList[[#This Row],[SKU]] &amp; "|" &amp; PriceList[[#This Row],[Branch_ID]]</f>
        <v>JKT-DNM-BLK-M|BR02</v>
      </c>
    </row>
    <row r="165" spans="1:5" x14ac:dyDescent="0.35">
      <c r="A165" t="s">
        <v>35</v>
      </c>
      <c r="B165" t="s">
        <v>370</v>
      </c>
      <c r="C165">
        <v>460</v>
      </c>
      <c r="D165">
        <v>1129</v>
      </c>
      <c r="E165" t="str">
        <f>PriceList[[#This Row],[SKU]] &amp; "|" &amp; PriceList[[#This Row],[Branch_ID]]</f>
        <v>HOD-PLV-BUR-XL|BR03</v>
      </c>
    </row>
    <row r="166" spans="1:5" x14ac:dyDescent="0.35">
      <c r="A166" t="s">
        <v>69</v>
      </c>
      <c r="B166" t="s">
        <v>87</v>
      </c>
      <c r="C166">
        <v>475</v>
      </c>
      <c r="D166">
        <v>1229</v>
      </c>
      <c r="E166" t="str">
        <f>PriceList[[#This Row],[SKU]] &amp; "|" &amp; PriceList[[#This Row],[Branch_ID]]</f>
        <v>HOD-PLV-BLK-L|BR01</v>
      </c>
    </row>
    <row r="167" spans="1:5" x14ac:dyDescent="0.35">
      <c r="A167" t="s">
        <v>91</v>
      </c>
      <c r="B167" t="s">
        <v>197</v>
      </c>
      <c r="C167">
        <v>230</v>
      </c>
      <c r="D167">
        <v>589</v>
      </c>
      <c r="E167" t="str">
        <f>PriceList[[#This Row],[SKU]] &amp; "|" &amp; PriceList[[#This Row],[Branch_ID]]</f>
        <v>TSH-POL-WHT-XL|BR05</v>
      </c>
    </row>
    <row r="168" spans="1:5" x14ac:dyDescent="0.35">
      <c r="A168" t="s">
        <v>91</v>
      </c>
      <c r="B168" t="s">
        <v>374</v>
      </c>
      <c r="C168">
        <v>435</v>
      </c>
      <c r="D168">
        <v>1079</v>
      </c>
      <c r="E168" t="str">
        <f>PriceList[[#This Row],[SKU]] &amp; "|" &amp; PriceList[[#This Row],[Branch_ID]]</f>
        <v>PNT-JNS-BLU-36|BR05</v>
      </c>
    </row>
    <row r="169" spans="1:5" x14ac:dyDescent="0.35">
      <c r="A169" t="s">
        <v>69</v>
      </c>
      <c r="B169" t="s">
        <v>317</v>
      </c>
      <c r="C169">
        <v>270</v>
      </c>
      <c r="D169">
        <v>669</v>
      </c>
      <c r="E169" t="str">
        <f>PriceList[[#This Row],[SKU]] &amp; "|" &amp; PriceList[[#This Row],[Branch_ID]]</f>
        <v>SHO-DNM-BLK-L|BR01</v>
      </c>
    </row>
    <row r="170" spans="1:5" x14ac:dyDescent="0.35">
      <c r="A170" t="s">
        <v>23</v>
      </c>
      <c r="B170" t="s">
        <v>313</v>
      </c>
      <c r="C170">
        <v>145</v>
      </c>
      <c r="D170">
        <v>369</v>
      </c>
      <c r="E170" t="str">
        <f>PriceList[[#This Row],[SKU]] &amp; "|" &amp; PriceList[[#This Row],[Branch_ID]]</f>
        <v>TSH-CRW-WHT-L|BR02</v>
      </c>
    </row>
    <row r="171" spans="1:5" x14ac:dyDescent="0.35">
      <c r="A171" t="s">
        <v>69</v>
      </c>
      <c r="B171" t="s">
        <v>378</v>
      </c>
      <c r="C171">
        <v>310</v>
      </c>
      <c r="D171">
        <v>779</v>
      </c>
      <c r="E171" t="str">
        <f>PriceList[[#This Row],[SKU]] &amp; "|" &amp; PriceList[[#This Row],[Branch_ID]]</f>
        <v>SKT-ALN-BLK-L|BR01</v>
      </c>
    </row>
    <row r="172" spans="1:5" x14ac:dyDescent="0.35">
      <c r="A172" t="s">
        <v>91</v>
      </c>
      <c r="B172" t="s">
        <v>380</v>
      </c>
      <c r="C172">
        <v>230</v>
      </c>
      <c r="D172">
        <v>589</v>
      </c>
      <c r="E172" t="str">
        <f>PriceList[[#This Row],[SKU]] &amp; "|" &amp; PriceList[[#This Row],[Branch_ID]]</f>
        <v>TSH-POL-NVY-L|BR05</v>
      </c>
    </row>
    <row r="173" spans="1:5" x14ac:dyDescent="0.35">
      <c r="A173" t="s">
        <v>69</v>
      </c>
      <c r="B173" t="s">
        <v>382</v>
      </c>
      <c r="C173">
        <v>165</v>
      </c>
      <c r="D173">
        <v>449</v>
      </c>
      <c r="E173" t="str">
        <f>PriceList[[#This Row],[SKU]] &amp; "|" &amp; PriceList[[#This Row],[Branch_ID]]</f>
        <v>TSH-GRP-BLK-M|BR01</v>
      </c>
    </row>
    <row r="174" spans="1:5" x14ac:dyDescent="0.35">
      <c r="A174" t="s">
        <v>91</v>
      </c>
      <c r="B174" t="s">
        <v>171</v>
      </c>
      <c r="C174">
        <v>480</v>
      </c>
      <c r="D174">
        <v>1189</v>
      </c>
      <c r="E174" t="str">
        <f>PriceList[[#This Row],[SKU]] &amp; "|" &amp; PriceList[[#This Row],[Branch_ID]]</f>
        <v>HOD-PLV-BLK-M|BR05</v>
      </c>
    </row>
    <row r="175" spans="1:5" x14ac:dyDescent="0.35">
      <c r="A175" t="s">
        <v>23</v>
      </c>
      <c r="B175" t="s">
        <v>48</v>
      </c>
      <c r="C175">
        <v>145</v>
      </c>
      <c r="D175">
        <v>369</v>
      </c>
      <c r="E175" t="str">
        <f>PriceList[[#This Row],[SKU]] &amp; "|" &amp; PriceList[[#This Row],[Branch_ID]]</f>
        <v>TSH-CRW-RED-S|BR02</v>
      </c>
    </row>
    <row r="176" spans="1:5" x14ac:dyDescent="0.35">
      <c r="A176" t="s">
        <v>43</v>
      </c>
      <c r="B176" t="s">
        <v>387</v>
      </c>
      <c r="C176">
        <v>370</v>
      </c>
      <c r="D176">
        <v>849</v>
      </c>
      <c r="E176" t="str">
        <f>PriceList[[#This Row],[SKU]] &amp; "|" &amp; PriceList[[#This Row],[Branch_ID]]</f>
        <v>PNT-CHN-NVY-30|BR04</v>
      </c>
    </row>
    <row r="177" spans="1:5" x14ac:dyDescent="0.35">
      <c r="A177" t="s">
        <v>43</v>
      </c>
      <c r="B177" t="s">
        <v>315</v>
      </c>
      <c r="C177">
        <v>175</v>
      </c>
      <c r="D177">
        <v>419</v>
      </c>
      <c r="E177" t="str">
        <f>PriceList[[#This Row],[SKU]] &amp; "|" &amp; PriceList[[#This Row],[Branch_ID]]</f>
        <v>SHO-SPT-BLK-XL|BR04</v>
      </c>
    </row>
    <row r="178" spans="1:5" x14ac:dyDescent="0.35">
      <c r="A178" t="s">
        <v>69</v>
      </c>
      <c r="B178" t="s">
        <v>259</v>
      </c>
      <c r="C178">
        <v>475</v>
      </c>
      <c r="D178">
        <v>1229</v>
      </c>
      <c r="E178" t="str">
        <f>PriceList[[#This Row],[SKU]] &amp; "|" &amp; PriceList[[#This Row],[Branch_ID]]</f>
        <v>HOD-PLV-BUR-S|BR01</v>
      </c>
    </row>
    <row r="179" spans="1:5" x14ac:dyDescent="0.35">
      <c r="A179" t="s">
        <v>43</v>
      </c>
      <c r="B179" t="s">
        <v>40</v>
      </c>
      <c r="C179">
        <v>470</v>
      </c>
      <c r="D179">
        <v>1029</v>
      </c>
      <c r="E179" t="str">
        <f>PriceList[[#This Row],[SKU]] &amp; "|" &amp; PriceList[[#This Row],[Branch_ID]]</f>
        <v>DRS-SMR-NVY-L|BR04</v>
      </c>
    </row>
    <row r="180" spans="1:5" x14ac:dyDescent="0.35">
      <c r="A180" t="s">
        <v>23</v>
      </c>
      <c r="B180" t="s">
        <v>370</v>
      </c>
      <c r="C180">
        <v>470</v>
      </c>
      <c r="D180">
        <v>1159</v>
      </c>
      <c r="E180" t="str">
        <f>PriceList[[#This Row],[SKU]] &amp; "|" &amp; PriceList[[#This Row],[Branch_ID]]</f>
        <v>HOD-PLV-BUR-XL|BR02</v>
      </c>
    </row>
    <row r="181" spans="1:5" x14ac:dyDescent="0.35">
      <c r="A181" t="s">
        <v>23</v>
      </c>
      <c r="B181" t="s">
        <v>259</v>
      </c>
      <c r="C181">
        <v>470</v>
      </c>
      <c r="D181">
        <v>1159</v>
      </c>
      <c r="E181" t="str">
        <f>PriceList[[#This Row],[SKU]] &amp; "|" &amp; PriceList[[#This Row],[Branch_ID]]</f>
        <v>HOD-PLV-BUR-S|BR02</v>
      </c>
    </row>
    <row r="182" spans="1:5" x14ac:dyDescent="0.35">
      <c r="A182" t="s">
        <v>69</v>
      </c>
      <c r="B182" t="s">
        <v>289</v>
      </c>
      <c r="C182">
        <v>535</v>
      </c>
      <c r="D182">
        <v>1339</v>
      </c>
      <c r="E182" t="str">
        <f>PriceList[[#This Row],[SKU]] &amp; "|" &amp; PriceList[[#This Row],[Branch_ID]]</f>
        <v>HOD-ZIP-BLK-XL|BR01</v>
      </c>
    </row>
    <row r="183" spans="1:5" x14ac:dyDescent="0.35">
      <c r="A183" t="s">
        <v>23</v>
      </c>
      <c r="B183" t="s">
        <v>395</v>
      </c>
      <c r="C183">
        <v>265</v>
      </c>
      <c r="D183">
        <v>629</v>
      </c>
      <c r="E183" t="str">
        <f>PriceList[[#This Row],[SKU]] &amp; "|" &amp; PriceList[[#This Row],[Branch_ID]]</f>
        <v>SHO-DNM-BLU-L|BR02</v>
      </c>
    </row>
    <row r="184" spans="1:5" x14ac:dyDescent="0.35">
      <c r="A184" t="s">
        <v>43</v>
      </c>
      <c r="B184" t="s">
        <v>137</v>
      </c>
      <c r="C184">
        <v>510</v>
      </c>
      <c r="D184">
        <v>1129</v>
      </c>
      <c r="E184" t="str">
        <f>PriceList[[#This Row],[SKU]] &amp; "|" &amp; PriceList[[#This Row],[Branch_ID]]</f>
        <v>HOD-ZIP-OLV-M|BR04</v>
      </c>
    </row>
    <row r="185" spans="1:5" x14ac:dyDescent="0.35">
      <c r="A185" t="s">
        <v>69</v>
      </c>
      <c r="B185" t="s">
        <v>215</v>
      </c>
      <c r="C185">
        <v>475</v>
      </c>
      <c r="D185">
        <v>1229</v>
      </c>
      <c r="E185" t="str">
        <f>PriceList[[#This Row],[SKU]] &amp; "|" &amp; PriceList[[#This Row],[Branch_ID]]</f>
        <v>HOD-PLV-NVY-XL|BR01</v>
      </c>
    </row>
    <row r="186" spans="1:5" x14ac:dyDescent="0.35">
      <c r="A186" t="s">
        <v>69</v>
      </c>
      <c r="B186" t="s">
        <v>177</v>
      </c>
      <c r="C186">
        <v>270</v>
      </c>
      <c r="D186">
        <v>669</v>
      </c>
      <c r="E186" t="str">
        <f>PriceList[[#This Row],[SKU]] &amp; "|" &amp; PriceList[[#This Row],[Branch_ID]]</f>
        <v>SHO-DNM-BLK-M|BR01</v>
      </c>
    </row>
    <row r="187" spans="1:5" x14ac:dyDescent="0.35">
      <c r="A187" t="s">
        <v>69</v>
      </c>
      <c r="B187" t="s">
        <v>247</v>
      </c>
      <c r="C187">
        <v>390</v>
      </c>
      <c r="D187">
        <v>1009</v>
      </c>
      <c r="E187" t="str">
        <f>PriceList[[#This Row],[SKU]] &amp; "|" &amp; PriceList[[#This Row],[Branch_ID]]</f>
        <v>PNT-CHN-OLV-32|BR01</v>
      </c>
    </row>
    <row r="188" spans="1:5" x14ac:dyDescent="0.35">
      <c r="A188" t="s">
        <v>35</v>
      </c>
      <c r="B188" t="s">
        <v>156</v>
      </c>
      <c r="C188">
        <v>480</v>
      </c>
      <c r="D188">
        <v>1129</v>
      </c>
      <c r="E188" t="str">
        <f>PriceList[[#This Row],[SKU]] &amp; "|" &amp; PriceList[[#This Row],[Branch_ID]]</f>
        <v>DRS-SMR-BLK-S|BR03</v>
      </c>
    </row>
    <row r="189" spans="1:5" x14ac:dyDescent="0.35">
      <c r="A189" t="s">
        <v>69</v>
      </c>
      <c r="B189" t="s">
        <v>281</v>
      </c>
      <c r="C189">
        <v>145</v>
      </c>
      <c r="D189">
        <v>389</v>
      </c>
      <c r="E189" t="str">
        <f>PriceList[[#This Row],[SKU]] &amp; "|" &amp; PriceList[[#This Row],[Branch_ID]]</f>
        <v>TSH-CRW-NVY-S|BR01</v>
      </c>
    </row>
    <row r="190" spans="1:5" x14ac:dyDescent="0.35">
      <c r="A190" t="s">
        <v>69</v>
      </c>
      <c r="B190" t="s">
        <v>48</v>
      </c>
      <c r="C190">
        <v>145</v>
      </c>
      <c r="D190">
        <v>389</v>
      </c>
      <c r="E190" t="str">
        <f>PriceList[[#This Row],[SKU]] &amp; "|" &amp; PriceList[[#This Row],[Branch_ID]]</f>
        <v>TSH-CRW-RED-S|BR01</v>
      </c>
    </row>
    <row r="191" spans="1:5" x14ac:dyDescent="0.35">
      <c r="A191" t="s">
        <v>69</v>
      </c>
      <c r="B191" t="s">
        <v>404</v>
      </c>
      <c r="C191">
        <v>145</v>
      </c>
      <c r="D191">
        <v>389</v>
      </c>
      <c r="E191" t="str">
        <f>PriceList[[#This Row],[SKU]] &amp; "|" &amp; PriceList[[#This Row],[Branch_ID]]</f>
        <v>TSH-CRW-RED-M|BR01</v>
      </c>
    </row>
    <row r="192" spans="1:5" x14ac:dyDescent="0.35">
      <c r="A192" t="s">
        <v>35</v>
      </c>
      <c r="B192" t="s">
        <v>333</v>
      </c>
      <c r="C192">
        <v>180</v>
      </c>
      <c r="D192">
        <v>459</v>
      </c>
      <c r="E192" t="str">
        <f>PriceList[[#This Row],[SKU]] &amp; "|" &amp; PriceList[[#This Row],[Branch_ID]]</f>
        <v>SHO-SPT-GRY-S|BR03</v>
      </c>
    </row>
    <row r="193" spans="1:5" x14ac:dyDescent="0.35">
      <c r="A193" t="s">
        <v>35</v>
      </c>
      <c r="B193" t="s">
        <v>322</v>
      </c>
      <c r="C193">
        <v>420</v>
      </c>
      <c r="D193">
        <v>1029</v>
      </c>
      <c r="E193" t="str">
        <f>PriceList[[#This Row],[SKU]] &amp; "|" &amp; PriceList[[#This Row],[Branch_ID]]</f>
        <v>PNT-JNS-GRY-30|BR03</v>
      </c>
    </row>
    <row r="194" spans="1:5" x14ac:dyDescent="0.35">
      <c r="A194" t="s">
        <v>43</v>
      </c>
      <c r="B194" t="s">
        <v>359</v>
      </c>
      <c r="C194">
        <v>135</v>
      </c>
      <c r="D194">
        <v>329</v>
      </c>
      <c r="E194" t="str">
        <f>PriceList[[#This Row],[SKU]] &amp; "|" &amp; PriceList[[#This Row],[Branch_ID]]</f>
        <v>TSH-CRW-BLK-L|BR04</v>
      </c>
    </row>
    <row r="195" spans="1:5" x14ac:dyDescent="0.35">
      <c r="A195" t="s">
        <v>69</v>
      </c>
      <c r="B195" t="s">
        <v>409</v>
      </c>
      <c r="C195">
        <v>720</v>
      </c>
      <c r="D195">
        <v>1789</v>
      </c>
      <c r="E195" t="str">
        <f>PriceList[[#This Row],[SKU]] &amp; "|" &amp; PriceList[[#This Row],[Branch_ID]]</f>
        <v>JKT-BMB-OLV-L|BR01</v>
      </c>
    </row>
    <row r="196" spans="1:5" x14ac:dyDescent="0.35">
      <c r="A196" t="s">
        <v>43</v>
      </c>
      <c r="B196" t="s">
        <v>382</v>
      </c>
      <c r="C196">
        <v>155</v>
      </c>
      <c r="D196">
        <v>379</v>
      </c>
      <c r="E196" t="str">
        <f>PriceList[[#This Row],[SKU]] &amp; "|" &amp; PriceList[[#This Row],[Branch_ID]]</f>
        <v>TSH-GRP-BLK-M|BR04</v>
      </c>
    </row>
    <row r="197" spans="1:5" x14ac:dyDescent="0.35">
      <c r="A197" t="s">
        <v>43</v>
      </c>
      <c r="B197" t="s">
        <v>193</v>
      </c>
      <c r="C197">
        <v>135</v>
      </c>
      <c r="D197">
        <v>329</v>
      </c>
      <c r="E197" t="str">
        <f>PriceList[[#This Row],[SKU]] &amp; "|" &amp; PriceList[[#This Row],[Branch_ID]]</f>
        <v>TSH-CRW-WHT-M|BR04</v>
      </c>
    </row>
    <row r="198" spans="1:5" x14ac:dyDescent="0.35">
      <c r="A198" t="s">
        <v>23</v>
      </c>
      <c r="B198" t="s">
        <v>206</v>
      </c>
      <c r="C198">
        <v>145</v>
      </c>
      <c r="D198">
        <v>369</v>
      </c>
      <c r="E198" t="str">
        <f>PriceList[[#This Row],[SKU]] &amp; "|" &amp; PriceList[[#This Row],[Branch_ID]]</f>
        <v>TSH-CRW-WHT-S|BR02</v>
      </c>
    </row>
    <row r="199" spans="1:5" x14ac:dyDescent="0.35">
      <c r="A199" t="s">
        <v>91</v>
      </c>
      <c r="B199" t="s">
        <v>145</v>
      </c>
      <c r="C199">
        <v>45</v>
      </c>
      <c r="D199">
        <v>129</v>
      </c>
      <c r="E199" t="str">
        <f>PriceList[[#This Row],[SKU]] &amp; "|" &amp; PriceList[[#This Row],[Branch_ID]]</f>
        <v>SCK-CRW-GRY-OS|BR05</v>
      </c>
    </row>
    <row r="200" spans="1:5" x14ac:dyDescent="0.35">
      <c r="A200" t="s">
        <v>23</v>
      </c>
      <c r="B200" t="s">
        <v>416</v>
      </c>
      <c r="C200">
        <v>110</v>
      </c>
      <c r="D200">
        <v>299</v>
      </c>
      <c r="E200" t="str">
        <f>PriceList[[#This Row],[SKU]] &amp; "|" &amp; PriceList[[#This Row],[Branch_ID]]</f>
        <v>CAP-BSB-RED-OS|BR02</v>
      </c>
    </row>
    <row r="201" spans="1:5" x14ac:dyDescent="0.35">
      <c r="A201" t="s">
        <v>69</v>
      </c>
      <c r="B201" t="s">
        <v>249</v>
      </c>
      <c r="C201">
        <v>535</v>
      </c>
      <c r="D201">
        <v>1339</v>
      </c>
      <c r="E201" t="str">
        <f>PriceList[[#This Row],[SKU]] &amp; "|" &amp; PriceList[[#This Row],[Branch_ID]]</f>
        <v>HOD-ZIP-OLV-XL|BR01</v>
      </c>
    </row>
    <row r="202" spans="1:5" x14ac:dyDescent="0.35">
      <c r="A202" t="s">
        <v>23</v>
      </c>
      <c r="B202" t="s">
        <v>117</v>
      </c>
      <c r="C202">
        <v>470</v>
      </c>
      <c r="D202">
        <v>1159</v>
      </c>
      <c r="E202" t="str">
        <f>PriceList[[#This Row],[SKU]] &amp; "|" &amp; PriceList[[#This Row],[Branch_ID]]</f>
        <v>HOD-PLV-BLK-XL|BR02</v>
      </c>
    </row>
    <row r="203" spans="1:5" x14ac:dyDescent="0.35">
      <c r="A203" t="s">
        <v>35</v>
      </c>
      <c r="B203" t="s">
        <v>236</v>
      </c>
      <c r="C203">
        <v>520</v>
      </c>
      <c r="D203">
        <v>1229</v>
      </c>
      <c r="E203" t="str">
        <f>PriceList[[#This Row],[SKU]] &amp; "|" &amp; PriceList[[#This Row],[Branch_ID]]</f>
        <v>HOD-ZIP-OLV-L|BR03</v>
      </c>
    </row>
    <row r="204" spans="1:5" x14ac:dyDescent="0.35">
      <c r="A204" t="s">
        <v>91</v>
      </c>
      <c r="B204" t="s">
        <v>184</v>
      </c>
      <c r="C204">
        <v>270</v>
      </c>
      <c r="D204">
        <v>649</v>
      </c>
      <c r="E204" t="str">
        <f>PriceList[[#This Row],[SKU]] &amp; "|" &amp; PriceList[[#This Row],[Branch_ID]]</f>
        <v>SHO-DNM-BLU-M|BR05</v>
      </c>
    </row>
    <row r="205" spans="1:5" x14ac:dyDescent="0.35">
      <c r="A205" t="s">
        <v>35</v>
      </c>
      <c r="B205" t="s">
        <v>344</v>
      </c>
      <c r="C205">
        <v>420</v>
      </c>
      <c r="D205">
        <v>1029</v>
      </c>
      <c r="E205" t="str">
        <f>PriceList[[#This Row],[SKU]] &amp; "|" &amp; PriceList[[#This Row],[Branch_ID]]</f>
        <v>PNT-JNS-BLK-32|BR03</v>
      </c>
    </row>
    <row r="206" spans="1:5" x14ac:dyDescent="0.35">
      <c r="A206" t="s">
        <v>35</v>
      </c>
      <c r="B206" t="s">
        <v>48</v>
      </c>
      <c r="C206">
        <v>140</v>
      </c>
      <c r="D206">
        <v>359</v>
      </c>
      <c r="E206" t="str">
        <f>PriceList[[#This Row],[SKU]] &amp; "|" &amp; PriceList[[#This Row],[Branch_ID]]</f>
        <v>TSH-CRW-RED-S|BR03</v>
      </c>
    </row>
    <row r="207" spans="1:5" x14ac:dyDescent="0.35">
      <c r="A207" t="s">
        <v>35</v>
      </c>
      <c r="B207" t="s">
        <v>174</v>
      </c>
      <c r="C207">
        <v>180</v>
      </c>
      <c r="D207">
        <v>459</v>
      </c>
      <c r="E207" t="str">
        <f>PriceList[[#This Row],[SKU]] &amp; "|" &amp; PriceList[[#This Row],[Branch_ID]]</f>
        <v>SHO-SPT-NVY-M|BR03</v>
      </c>
    </row>
    <row r="208" spans="1:5" x14ac:dyDescent="0.35">
      <c r="A208" t="s">
        <v>23</v>
      </c>
      <c r="B208" t="s">
        <v>213</v>
      </c>
      <c r="C208">
        <v>530</v>
      </c>
      <c r="D208">
        <v>1269</v>
      </c>
      <c r="E208" t="str">
        <f>PriceList[[#This Row],[SKU]] &amp; "|" &amp; PriceList[[#This Row],[Branch_ID]]</f>
        <v>HOD-ZIP-BLK-S|BR02</v>
      </c>
    </row>
    <row r="209" spans="1:5" x14ac:dyDescent="0.35">
      <c r="A209" t="s">
        <v>91</v>
      </c>
      <c r="B209" t="s">
        <v>100</v>
      </c>
      <c r="C209">
        <v>540</v>
      </c>
      <c r="D209">
        <v>1289</v>
      </c>
      <c r="E209" t="str">
        <f>PriceList[[#This Row],[SKU]] &amp; "|" &amp; PriceList[[#This Row],[Branch_ID]]</f>
        <v>HOD-ZIP-OLV-S|BR05</v>
      </c>
    </row>
    <row r="210" spans="1:5" x14ac:dyDescent="0.35">
      <c r="A210" t="s">
        <v>91</v>
      </c>
      <c r="B210" t="s">
        <v>311</v>
      </c>
      <c r="C210">
        <v>730</v>
      </c>
      <c r="D210">
        <v>1729</v>
      </c>
      <c r="E210" t="str">
        <f>PriceList[[#This Row],[SKU]] &amp; "|" &amp; PriceList[[#This Row],[Branch_ID]]</f>
        <v>JKT-BMB-OLV-M|BR05</v>
      </c>
    </row>
    <row r="211" spans="1:5" x14ac:dyDescent="0.35">
      <c r="A211" t="s">
        <v>35</v>
      </c>
      <c r="B211" t="s">
        <v>148</v>
      </c>
      <c r="C211">
        <v>260</v>
      </c>
      <c r="D211">
        <v>619</v>
      </c>
      <c r="E211" t="str">
        <f>PriceList[[#This Row],[SKU]] &amp; "|" &amp; PriceList[[#This Row],[Branch_ID]]</f>
        <v>SHO-DNM-BLU-S|BR03</v>
      </c>
    </row>
    <row r="212" spans="1:5" x14ac:dyDescent="0.35">
      <c r="A212" t="s">
        <v>69</v>
      </c>
      <c r="B212" t="s">
        <v>325</v>
      </c>
      <c r="C212">
        <v>475</v>
      </c>
      <c r="D212">
        <v>1229</v>
      </c>
      <c r="E212" t="str">
        <f>PriceList[[#This Row],[SKU]] &amp; "|" &amp; PriceList[[#This Row],[Branch_ID]]</f>
        <v>HOD-PLV-GRY-S|BR01</v>
      </c>
    </row>
    <row r="213" spans="1:5" x14ac:dyDescent="0.35">
      <c r="A213" t="s">
        <v>91</v>
      </c>
      <c r="B213" t="s">
        <v>430</v>
      </c>
      <c r="C213">
        <v>665</v>
      </c>
      <c r="D213">
        <v>1619</v>
      </c>
      <c r="E213" t="str">
        <f>PriceList[[#This Row],[SKU]] &amp; "|" &amp; PriceList[[#This Row],[Branch_ID]]</f>
        <v>JKT-DNM-BLU-L|BR05</v>
      </c>
    </row>
    <row r="214" spans="1:5" x14ac:dyDescent="0.35">
      <c r="A214" t="s">
        <v>69</v>
      </c>
      <c r="B214" t="s">
        <v>293</v>
      </c>
      <c r="C214">
        <v>660</v>
      </c>
      <c r="D214">
        <v>1679</v>
      </c>
      <c r="E214" t="str">
        <f>PriceList[[#This Row],[SKU]] &amp; "|" &amp; PriceList[[#This Row],[Branch_ID]]</f>
        <v>JKT-DNM-BLU-M|BR01</v>
      </c>
    </row>
    <row r="215" spans="1:5" x14ac:dyDescent="0.35">
      <c r="A215" t="s">
        <v>91</v>
      </c>
      <c r="B215" t="s">
        <v>433</v>
      </c>
      <c r="C215">
        <v>480</v>
      </c>
      <c r="D215">
        <v>1189</v>
      </c>
      <c r="E215" t="str">
        <f>PriceList[[#This Row],[SKU]] &amp; "|" &amp; PriceList[[#This Row],[Branch_ID]]</f>
        <v>HOD-PLV-BUR-L|BR05</v>
      </c>
    </row>
    <row r="216" spans="1:5" x14ac:dyDescent="0.35">
      <c r="A216" t="s">
        <v>43</v>
      </c>
      <c r="B216" t="s">
        <v>353</v>
      </c>
      <c r="C216">
        <v>295</v>
      </c>
      <c r="D216">
        <v>659</v>
      </c>
      <c r="E216" t="str">
        <f>PriceList[[#This Row],[SKU]] &amp; "|" &amp; PriceList[[#This Row],[Branch_ID]]</f>
        <v>SKT-ALN-BEG-S|BR04</v>
      </c>
    </row>
    <row r="217" spans="1:5" x14ac:dyDescent="0.35">
      <c r="A217" t="s">
        <v>23</v>
      </c>
      <c r="B217" t="s">
        <v>436</v>
      </c>
      <c r="C217">
        <v>145</v>
      </c>
      <c r="D217">
        <v>369</v>
      </c>
      <c r="E217" t="str">
        <f>PriceList[[#This Row],[SKU]] &amp; "|" &amp; PriceList[[#This Row],[Branch_ID]]</f>
        <v>TSH-CRW-NVY-XL|BR02</v>
      </c>
    </row>
    <row r="218" spans="1:5" x14ac:dyDescent="0.35">
      <c r="A218" t="s">
        <v>69</v>
      </c>
      <c r="B218" t="s">
        <v>111</v>
      </c>
      <c r="C218">
        <v>45</v>
      </c>
      <c r="D218">
        <v>129</v>
      </c>
      <c r="E218" t="str">
        <f>PriceList[[#This Row],[SKU]] &amp; "|" &amp; PriceList[[#This Row],[Branch_ID]]</f>
        <v>SCK-CRW-WHT-OS|BR01</v>
      </c>
    </row>
    <row r="219" spans="1:5" x14ac:dyDescent="0.35">
      <c r="A219" t="s">
        <v>23</v>
      </c>
      <c r="B219" t="s">
        <v>232</v>
      </c>
      <c r="C219">
        <v>390</v>
      </c>
      <c r="D219">
        <v>949</v>
      </c>
      <c r="E219" t="str">
        <f>PriceList[[#This Row],[SKU]] &amp; "|" &amp; PriceList[[#This Row],[Branch_ID]]</f>
        <v>PNT-CHN-OLV-34|BR02</v>
      </c>
    </row>
    <row r="220" spans="1:5" x14ac:dyDescent="0.35">
      <c r="A220" t="s">
        <v>91</v>
      </c>
      <c r="B220" t="s">
        <v>206</v>
      </c>
      <c r="C220">
        <v>145</v>
      </c>
      <c r="D220">
        <v>379</v>
      </c>
      <c r="E220" t="str">
        <f>PriceList[[#This Row],[SKU]] &amp; "|" &amp; PriceList[[#This Row],[Branch_ID]]</f>
        <v>TSH-CRW-WHT-S|BR05</v>
      </c>
    </row>
    <row r="221" spans="1:5" x14ac:dyDescent="0.35">
      <c r="A221" t="s">
        <v>91</v>
      </c>
      <c r="B221" t="s">
        <v>78</v>
      </c>
      <c r="C221">
        <v>230</v>
      </c>
      <c r="D221">
        <v>589</v>
      </c>
      <c r="E221" t="str">
        <f>PriceList[[#This Row],[SKU]] &amp; "|" &amp; PriceList[[#This Row],[Branch_ID]]</f>
        <v>TSH-POL-WHT-L|BR05</v>
      </c>
    </row>
    <row r="222" spans="1:5" x14ac:dyDescent="0.35">
      <c r="A222" t="s">
        <v>69</v>
      </c>
      <c r="B222" t="s">
        <v>433</v>
      </c>
      <c r="C222">
        <v>475</v>
      </c>
      <c r="D222">
        <v>1229</v>
      </c>
      <c r="E222" t="str">
        <f>PriceList[[#This Row],[SKU]] &amp; "|" &amp; PriceList[[#This Row],[Branch_ID]]</f>
        <v>HOD-PLV-BUR-L|BR01</v>
      </c>
    </row>
    <row r="223" spans="1:5" x14ac:dyDescent="0.35">
      <c r="A223" t="s">
        <v>23</v>
      </c>
      <c r="B223" t="s">
        <v>244</v>
      </c>
      <c r="C223">
        <v>470</v>
      </c>
      <c r="D223">
        <v>1159</v>
      </c>
      <c r="E223" t="str">
        <f>PriceList[[#This Row],[SKU]] &amp; "|" &amp; PriceList[[#This Row],[Branch_ID]]</f>
        <v>HOD-PLV-BUR-M|BR02</v>
      </c>
    </row>
    <row r="224" spans="1:5" x14ac:dyDescent="0.35">
      <c r="A224" t="s">
        <v>23</v>
      </c>
      <c r="B224" t="s">
        <v>179</v>
      </c>
      <c r="C224">
        <v>390</v>
      </c>
      <c r="D224">
        <v>949</v>
      </c>
      <c r="E224" t="str">
        <f>PriceList[[#This Row],[SKU]] &amp; "|" &amp; PriceList[[#This Row],[Branch_ID]]</f>
        <v>PNT-CHN-OLV-30|BR02</v>
      </c>
    </row>
    <row r="225" spans="1:5" x14ac:dyDescent="0.35">
      <c r="A225" t="s">
        <v>91</v>
      </c>
      <c r="B225" t="s">
        <v>251</v>
      </c>
      <c r="C225">
        <v>730</v>
      </c>
      <c r="D225">
        <v>1729</v>
      </c>
      <c r="E225" t="str">
        <f>PriceList[[#This Row],[SKU]] &amp; "|" &amp; PriceList[[#This Row],[Branch_ID]]</f>
        <v>JKT-BMB-OLV-XL|BR05</v>
      </c>
    </row>
    <row r="226" spans="1:5" x14ac:dyDescent="0.35">
      <c r="A226" t="s">
        <v>35</v>
      </c>
      <c r="B226" t="s">
        <v>177</v>
      </c>
      <c r="C226">
        <v>260</v>
      </c>
      <c r="D226">
        <v>619</v>
      </c>
      <c r="E226" t="str">
        <f>PriceList[[#This Row],[SKU]] &amp; "|" &amp; PriceList[[#This Row],[Branch_ID]]</f>
        <v>SHO-DNM-BLK-M|BR03</v>
      </c>
    </row>
    <row r="227" spans="1:5" x14ac:dyDescent="0.35">
      <c r="A227" t="s">
        <v>69</v>
      </c>
      <c r="B227" t="s">
        <v>123</v>
      </c>
      <c r="C227">
        <v>185</v>
      </c>
      <c r="D227">
        <v>499</v>
      </c>
      <c r="E227" t="str">
        <f>PriceList[[#This Row],[SKU]] &amp; "|" &amp; PriceList[[#This Row],[Branch_ID]]</f>
        <v>SHO-SPT-BLK-M|BR01</v>
      </c>
    </row>
    <row r="228" spans="1:5" x14ac:dyDescent="0.35">
      <c r="A228" t="s">
        <v>23</v>
      </c>
      <c r="B228" t="s">
        <v>409</v>
      </c>
      <c r="C228">
        <v>715</v>
      </c>
      <c r="D228">
        <v>1689</v>
      </c>
      <c r="E228" t="str">
        <f>PriceList[[#This Row],[SKU]] &amp; "|" &amp; PriceList[[#This Row],[Branch_ID]]</f>
        <v>JKT-BMB-OLV-L|BR02</v>
      </c>
    </row>
    <row r="229" spans="1:5" x14ac:dyDescent="0.35">
      <c r="A229" t="s">
        <v>43</v>
      </c>
      <c r="B229" t="s">
        <v>200</v>
      </c>
      <c r="C229">
        <v>175</v>
      </c>
      <c r="D229">
        <v>419</v>
      </c>
      <c r="E229" t="str">
        <f>PriceList[[#This Row],[SKU]] &amp; "|" &amp; PriceList[[#This Row],[Branch_ID]]</f>
        <v>SHO-SPT-BLK-L|BR04</v>
      </c>
    </row>
    <row r="230" spans="1:5" x14ac:dyDescent="0.35">
      <c r="A230" t="s">
        <v>23</v>
      </c>
      <c r="B230" t="s">
        <v>361</v>
      </c>
      <c r="C230">
        <v>390</v>
      </c>
      <c r="D230">
        <v>949</v>
      </c>
      <c r="E230" t="str">
        <f>PriceList[[#This Row],[SKU]] &amp; "|" &amp; PriceList[[#This Row],[Branch_ID]]</f>
        <v>PNT-CHN-NVY-32|BR02</v>
      </c>
    </row>
    <row r="231" spans="1:5" x14ac:dyDescent="0.35">
      <c r="A231" t="s">
        <v>43</v>
      </c>
      <c r="B231" t="s">
        <v>123</v>
      </c>
      <c r="C231">
        <v>175</v>
      </c>
      <c r="D231">
        <v>419</v>
      </c>
      <c r="E231" t="str">
        <f>PriceList[[#This Row],[SKU]] &amp; "|" &amp; PriceList[[#This Row],[Branch_ID]]</f>
        <v>SHO-SPT-BLK-M|BR04</v>
      </c>
    </row>
    <row r="232" spans="1:5" x14ac:dyDescent="0.35">
      <c r="A232" t="s">
        <v>23</v>
      </c>
      <c r="B232" t="s">
        <v>137</v>
      </c>
      <c r="C232">
        <v>530</v>
      </c>
      <c r="D232">
        <v>1269</v>
      </c>
      <c r="E232" t="str">
        <f>PriceList[[#This Row],[SKU]] &amp; "|" &amp; PriceList[[#This Row],[Branch_ID]]</f>
        <v>HOD-ZIP-OLV-M|BR02</v>
      </c>
    </row>
    <row r="233" spans="1:5" x14ac:dyDescent="0.35">
      <c r="A233" t="s">
        <v>69</v>
      </c>
      <c r="B233" t="s">
        <v>436</v>
      </c>
      <c r="C233">
        <v>145</v>
      </c>
      <c r="D233">
        <v>389</v>
      </c>
      <c r="E233" t="str">
        <f>PriceList[[#This Row],[SKU]] &amp; "|" &amp; PriceList[[#This Row],[Branch_ID]]</f>
        <v>TSH-CRW-NVY-XL|BR01</v>
      </c>
    </row>
    <row r="234" spans="1:5" x14ac:dyDescent="0.35">
      <c r="A234" t="s">
        <v>35</v>
      </c>
      <c r="B234" t="s">
        <v>111</v>
      </c>
      <c r="C234">
        <v>45</v>
      </c>
      <c r="D234">
        <v>119</v>
      </c>
      <c r="E234" t="str">
        <f>PriceList[[#This Row],[SKU]] &amp; "|" &amp; PriceList[[#This Row],[Branch_ID]]</f>
        <v>SCK-CRW-WHT-OS|BR03</v>
      </c>
    </row>
    <row r="235" spans="1:5" x14ac:dyDescent="0.35">
      <c r="A235" t="s">
        <v>43</v>
      </c>
      <c r="B235" t="s">
        <v>456</v>
      </c>
      <c r="C235">
        <v>685</v>
      </c>
      <c r="D235">
        <v>1499</v>
      </c>
      <c r="E235" t="str">
        <f>PriceList[[#This Row],[SKU]] &amp; "|" &amp; PriceList[[#This Row],[Branch_ID]]</f>
        <v>JKT-BMB-BLK-M|BR04</v>
      </c>
    </row>
    <row r="236" spans="1:5" x14ac:dyDescent="0.35">
      <c r="A236" t="s">
        <v>69</v>
      </c>
      <c r="B236" t="s">
        <v>238</v>
      </c>
      <c r="C236">
        <v>270</v>
      </c>
      <c r="D236">
        <v>669</v>
      </c>
      <c r="E236" t="str">
        <f>PriceList[[#This Row],[SKU]] &amp; "|" &amp; PriceList[[#This Row],[Branch_ID]]</f>
        <v>SHO-DNM-BLU-XL|BR01</v>
      </c>
    </row>
    <row r="237" spans="1:5" x14ac:dyDescent="0.35">
      <c r="A237" t="s">
        <v>35</v>
      </c>
      <c r="B237" t="s">
        <v>433</v>
      </c>
      <c r="C237">
        <v>460</v>
      </c>
      <c r="D237">
        <v>1129</v>
      </c>
      <c r="E237" t="str">
        <f>PriceList[[#This Row],[SKU]] &amp; "|" &amp; PriceList[[#This Row],[Branch_ID]]</f>
        <v>HOD-PLV-BUR-L|BR03</v>
      </c>
    </row>
    <row r="238" spans="1:5" x14ac:dyDescent="0.35">
      <c r="A238" t="s">
        <v>69</v>
      </c>
      <c r="B238" t="s">
        <v>460</v>
      </c>
      <c r="C238">
        <v>145</v>
      </c>
      <c r="D238">
        <v>389</v>
      </c>
      <c r="E238" t="str">
        <f>PriceList[[#This Row],[SKU]] &amp; "|" &amp; PriceList[[#This Row],[Branch_ID]]</f>
        <v>TSH-CRW-NVY-M|BR01</v>
      </c>
    </row>
    <row r="239" spans="1:5" x14ac:dyDescent="0.35">
      <c r="A239" t="s">
        <v>23</v>
      </c>
      <c r="B239" t="s">
        <v>240</v>
      </c>
      <c r="C239">
        <v>490</v>
      </c>
      <c r="D239">
        <v>1159</v>
      </c>
      <c r="E239" t="str">
        <f>PriceList[[#This Row],[SKU]] &amp; "|" &amp; PriceList[[#This Row],[Branch_ID]]</f>
        <v>DRS-SMR-NVY-M|BR02</v>
      </c>
    </row>
    <row r="240" spans="1:5" x14ac:dyDescent="0.35">
      <c r="A240" t="s">
        <v>69</v>
      </c>
      <c r="B240" t="s">
        <v>346</v>
      </c>
      <c r="C240">
        <v>185</v>
      </c>
      <c r="D240">
        <v>499</v>
      </c>
      <c r="E240" t="str">
        <f>PriceList[[#This Row],[SKU]] &amp; "|" &amp; PriceList[[#This Row],[Branch_ID]]</f>
        <v>SHO-SPT-GRY-L|BR01</v>
      </c>
    </row>
    <row r="241" spans="1:5" x14ac:dyDescent="0.35">
      <c r="A241" t="s">
        <v>91</v>
      </c>
      <c r="B241" t="s">
        <v>348</v>
      </c>
      <c r="C241">
        <v>540</v>
      </c>
      <c r="D241">
        <v>1289</v>
      </c>
      <c r="E241" t="str">
        <f>PriceList[[#This Row],[SKU]] &amp; "|" &amp; PriceList[[#This Row],[Branch_ID]]</f>
        <v>HOD-ZIP-BLK-M|BR05</v>
      </c>
    </row>
    <row r="242" spans="1:5" x14ac:dyDescent="0.35">
      <c r="A242" t="s">
        <v>35</v>
      </c>
      <c r="B242" t="s">
        <v>404</v>
      </c>
      <c r="C242">
        <v>140</v>
      </c>
      <c r="D242">
        <v>359</v>
      </c>
      <c r="E242" t="str">
        <f>PriceList[[#This Row],[SKU]] &amp; "|" &amp; PriceList[[#This Row],[Branch_ID]]</f>
        <v>TSH-CRW-RED-M|BR03</v>
      </c>
    </row>
    <row r="243" spans="1:5" x14ac:dyDescent="0.35">
      <c r="A243" t="s">
        <v>43</v>
      </c>
      <c r="B243" t="s">
        <v>467</v>
      </c>
      <c r="C243">
        <v>450</v>
      </c>
      <c r="D243">
        <v>1029</v>
      </c>
      <c r="E243" t="str">
        <f>PriceList[[#This Row],[SKU]] &amp; "|" &amp; PriceList[[#This Row],[Branch_ID]]</f>
        <v>HOD-PLV-GRY-M|BR04</v>
      </c>
    </row>
    <row r="244" spans="1:5" x14ac:dyDescent="0.35">
      <c r="A244" t="s">
        <v>69</v>
      </c>
      <c r="B244" t="s">
        <v>234</v>
      </c>
      <c r="C244">
        <v>475</v>
      </c>
      <c r="D244">
        <v>1229</v>
      </c>
      <c r="E244" t="str">
        <f>PriceList[[#This Row],[SKU]] &amp; "|" &amp; PriceList[[#This Row],[Branch_ID]]</f>
        <v>HOD-PLV-NVY-L|BR01</v>
      </c>
    </row>
    <row r="245" spans="1:5" x14ac:dyDescent="0.35">
      <c r="A245" t="s">
        <v>69</v>
      </c>
      <c r="B245" t="s">
        <v>164</v>
      </c>
      <c r="C245">
        <v>435</v>
      </c>
      <c r="D245">
        <v>1119</v>
      </c>
      <c r="E245" t="str">
        <f>PriceList[[#This Row],[SKU]] &amp; "|" &amp; PriceList[[#This Row],[Branch_ID]]</f>
        <v>PNT-JNS-GRY-32|BR01</v>
      </c>
    </row>
    <row r="246" spans="1:5" x14ac:dyDescent="0.35">
      <c r="A246" t="s">
        <v>23</v>
      </c>
      <c r="B246" t="s">
        <v>387</v>
      </c>
      <c r="C246">
        <v>390</v>
      </c>
      <c r="D246">
        <v>949</v>
      </c>
      <c r="E246" t="str">
        <f>PriceList[[#This Row],[SKU]] &amp; "|" &amp; PriceList[[#This Row],[Branch_ID]]</f>
        <v>PNT-CHN-NVY-30|BR02</v>
      </c>
    </row>
    <row r="247" spans="1:5" x14ac:dyDescent="0.35">
      <c r="A247" t="s">
        <v>69</v>
      </c>
      <c r="B247" t="s">
        <v>472</v>
      </c>
      <c r="C247">
        <v>435</v>
      </c>
      <c r="D247">
        <v>1119</v>
      </c>
      <c r="E247" t="str">
        <f>PriceList[[#This Row],[SKU]] &amp; "|" &amp; PriceList[[#This Row],[Branch_ID]]</f>
        <v>PNT-JNS-BLK-36|BR01</v>
      </c>
    </row>
    <row r="248" spans="1:5" x14ac:dyDescent="0.35">
      <c r="A248" t="s">
        <v>43</v>
      </c>
      <c r="B248" t="s">
        <v>460</v>
      </c>
      <c r="C248">
        <v>135</v>
      </c>
      <c r="D248">
        <v>329</v>
      </c>
      <c r="E248" t="str">
        <f>PriceList[[#This Row],[SKU]] &amp; "|" &amp; PriceList[[#This Row],[Branch_ID]]</f>
        <v>TSH-CRW-NVY-M|BR04</v>
      </c>
    </row>
    <row r="249" spans="1:5" x14ac:dyDescent="0.35">
      <c r="A249" t="s">
        <v>91</v>
      </c>
      <c r="B249" t="s">
        <v>123</v>
      </c>
      <c r="C249">
        <v>185</v>
      </c>
      <c r="D249">
        <v>479</v>
      </c>
      <c r="E249" t="str">
        <f>PriceList[[#This Row],[SKU]] &amp; "|" &amp; PriceList[[#This Row],[Branch_ID]]</f>
        <v>SHO-SPT-BLK-M|BR05</v>
      </c>
    </row>
    <row r="250" spans="1:5" x14ac:dyDescent="0.35">
      <c r="A250" t="s">
        <v>35</v>
      </c>
      <c r="B250" t="s">
        <v>272</v>
      </c>
      <c r="C250">
        <v>420</v>
      </c>
      <c r="D250">
        <v>1029</v>
      </c>
      <c r="E250" t="str">
        <f>PriceList[[#This Row],[SKU]] &amp; "|" &amp; PriceList[[#This Row],[Branch_ID]]</f>
        <v>PNT-JNS-BLK-30|BR03</v>
      </c>
    </row>
    <row r="251" spans="1:5" x14ac:dyDescent="0.35">
      <c r="A251" t="s">
        <v>69</v>
      </c>
      <c r="B251" t="s">
        <v>327</v>
      </c>
      <c r="C251">
        <v>660</v>
      </c>
      <c r="D251">
        <v>1679</v>
      </c>
      <c r="E251" t="str">
        <f>PriceList[[#This Row],[SKU]] &amp; "|" &amp; PriceList[[#This Row],[Branch_ID]]</f>
        <v>JKT-DNM-BLU-S|BR01</v>
      </c>
    </row>
    <row r="252" spans="1:5" x14ac:dyDescent="0.35">
      <c r="A252" t="s">
        <v>43</v>
      </c>
      <c r="B252" t="s">
        <v>478</v>
      </c>
      <c r="C252">
        <v>685</v>
      </c>
      <c r="D252">
        <v>1499</v>
      </c>
      <c r="E252" t="str">
        <f>PriceList[[#This Row],[SKU]] &amp; "|" &amp; PriceList[[#This Row],[Branch_ID]]</f>
        <v>JKT-BMB-BLK-L|BR04</v>
      </c>
    </row>
    <row r="253" spans="1:5" x14ac:dyDescent="0.35">
      <c r="A253" t="s">
        <v>91</v>
      </c>
      <c r="B253" t="s">
        <v>467</v>
      </c>
      <c r="C253">
        <v>480</v>
      </c>
      <c r="D253">
        <v>1189</v>
      </c>
      <c r="E253" t="str">
        <f>PriceList[[#This Row],[SKU]] &amp; "|" &amp; PriceList[[#This Row],[Branch_ID]]</f>
        <v>HOD-PLV-GRY-M|BR05</v>
      </c>
    </row>
    <row r="254" spans="1:5" x14ac:dyDescent="0.35">
      <c r="A254" t="s">
        <v>43</v>
      </c>
      <c r="B254" t="s">
        <v>259</v>
      </c>
      <c r="C254">
        <v>450</v>
      </c>
      <c r="D254">
        <v>1029</v>
      </c>
      <c r="E254" t="str">
        <f>PriceList[[#This Row],[SKU]] &amp; "|" &amp; PriceList[[#This Row],[Branch_ID]]</f>
        <v>HOD-PLV-BUR-S|BR04</v>
      </c>
    </row>
    <row r="255" spans="1:5" x14ac:dyDescent="0.35">
      <c r="A255" t="s">
        <v>91</v>
      </c>
      <c r="B255" t="s">
        <v>158</v>
      </c>
      <c r="C255">
        <v>45</v>
      </c>
      <c r="D255">
        <v>129</v>
      </c>
      <c r="E255" t="str">
        <f>PriceList[[#This Row],[SKU]] &amp; "|" &amp; PriceList[[#This Row],[Branch_ID]]</f>
        <v>SCK-CRW-BLK-OS|BR05</v>
      </c>
    </row>
    <row r="256" spans="1:5" x14ac:dyDescent="0.35">
      <c r="A256" t="s">
        <v>91</v>
      </c>
      <c r="B256" t="s">
        <v>238</v>
      </c>
      <c r="C256">
        <v>270</v>
      </c>
      <c r="D256">
        <v>649</v>
      </c>
      <c r="E256" t="str">
        <f>PriceList[[#This Row],[SKU]] &amp; "|" &amp; PriceList[[#This Row],[Branch_ID]]</f>
        <v>SHO-DNM-BLU-XL|BR05</v>
      </c>
    </row>
    <row r="257" spans="1:5" x14ac:dyDescent="0.35">
      <c r="A257" t="s">
        <v>43</v>
      </c>
      <c r="B257" t="s">
        <v>249</v>
      </c>
      <c r="C257">
        <v>510</v>
      </c>
      <c r="D257">
        <v>1129</v>
      </c>
      <c r="E257" t="str">
        <f>PriceList[[#This Row],[SKU]] &amp; "|" &amp; PriceList[[#This Row],[Branch_ID]]</f>
        <v>HOD-ZIP-OLV-XL|BR04</v>
      </c>
    </row>
    <row r="258" spans="1:5" x14ac:dyDescent="0.35">
      <c r="A258" t="s">
        <v>35</v>
      </c>
      <c r="B258" t="s">
        <v>485</v>
      </c>
      <c r="C258">
        <v>130</v>
      </c>
      <c r="D258">
        <v>309</v>
      </c>
      <c r="E258" t="str">
        <f>PriceList[[#This Row],[SKU]] &amp; "|" &amp; PriceList[[#This Row],[Branch_ID]]</f>
        <v>CAP-SNP-BLK-OS|BR03</v>
      </c>
    </row>
    <row r="259" spans="1:5" x14ac:dyDescent="0.35">
      <c r="A259" t="s">
        <v>91</v>
      </c>
      <c r="B259" t="s">
        <v>330</v>
      </c>
      <c r="C259">
        <v>435</v>
      </c>
      <c r="D259">
        <v>1079</v>
      </c>
      <c r="E259" t="str">
        <f>PriceList[[#This Row],[SKU]] &amp; "|" &amp; PriceList[[#This Row],[Branch_ID]]</f>
        <v>PNT-JNS-BLU-30|BR05</v>
      </c>
    </row>
    <row r="260" spans="1:5" x14ac:dyDescent="0.35">
      <c r="A260" t="s">
        <v>91</v>
      </c>
      <c r="B260" t="s">
        <v>202</v>
      </c>
      <c r="C260">
        <v>665</v>
      </c>
      <c r="D260">
        <v>1619</v>
      </c>
      <c r="E260" t="str">
        <f>PriceList[[#This Row],[SKU]] &amp; "|" &amp; PriceList[[#This Row],[Branch_ID]]</f>
        <v>JKT-DNM-BLU-XL|BR05</v>
      </c>
    </row>
    <row r="261" spans="1:5" x14ac:dyDescent="0.35">
      <c r="A261" t="s">
        <v>69</v>
      </c>
      <c r="B261" t="s">
        <v>221</v>
      </c>
      <c r="C261">
        <v>495</v>
      </c>
      <c r="D261">
        <v>1229</v>
      </c>
      <c r="E261" t="str">
        <f>PriceList[[#This Row],[SKU]] &amp; "|" &amp; PriceList[[#This Row],[Branch_ID]]</f>
        <v>DRS-SMR-RED-S|BR01</v>
      </c>
    </row>
    <row r="262" spans="1:5" x14ac:dyDescent="0.35">
      <c r="A262" t="s">
        <v>91</v>
      </c>
      <c r="B262" t="s">
        <v>491</v>
      </c>
      <c r="C262">
        <v>480</v>
      </c>
      <c r="D262">
        <v>1189</v>
      </c>
      <c r="E262" t="str">
        <f>PriceList[[#This Row],[SKU]] &amp; "|" &amp; PriceList[[#This Row],[Branch_ID]]</f>
        <v>HOD-PLV-GRY-L|BR05</v>
      </c>
    </row>
    <row r="263" spans="1:5" x14ac:dyDescent="0.35">
      <c r="A263" t="s">
        <v>91</v>
      </c>
      <c r="B263" t="s">
        <v>229</v>
      </c>
      <c r="C263">
        <v>230</v>
      </c>
      <c r="D263">
        <v>589</v>
      </c>
      <c r="E263" t="str">
        <f>PriceList[[#This Row],[SKU]] &amp; "|" &amp; PriceList[[#This Row],[Branch_ID]]</f>
        <v>TSH-POL-WHT-M|BR05</v>
      </c>
    </row>
    <row r="264" spans="1:5" x14ac:dyDescent="0.35">
      <c r="A264" t="s">
        <v>69</v>
      </c>
      <c r="B264" t="s">
        <v>186</v>
      </c>
      <c r="C264">
        <v>225</v>
      </c>
      <c r="D264">
        <v>609</v>
      </c>
      <c r="E264" t="str">
        <f>PriceList[[#This Row],[SKU]] &amp; "|" &amp; PriceList[[#This Row],[Branch_ID]]</f>
        <v>TSH-POL-BLK-M|BR01</v>
      </c>
    </row>
    <row r="265" spans="1:5" x14ac:dyDescent="0.35">
      <c r="A265" t="s">
        <v>91</v>
      </c>
      <c r="B265" t="s">
        <v>460</v>
      </c>
      <c r="C265">
        <v>145</v>
      </c>
      <c r="D265">
        <v>379</v>
      </c>
      <c r="E265" t="str">
        <f>PriceList[[#This Row],[SKU]] &amp; "|" &amp; PriceList[[#This Row],[Branch_ID]]</f>
        <v>TSH-CRW-NVY-M|BR05</v>
      </c>
    </row>
    <row r="266" spans="1:5" x14ac:dyDescent="0.35">
      <c r="A266" t="s">
        <v>23</v>
      </c>
      <c r="B266" t="s">
        <v>456</v>
      </c>
      <c r="C266">
        <v>715</v>
      </c>
      <c r="D266">
        <v>1689</v>
      </c>
      <c r="E266" t="str">
        <f>PriceList[[#This Row],[SKU]] &amp; "|" &amp; PriceList[[#This Row],[Branch_ID]]</f>
        <v>JKT-BMB-BLK-M|BR02</v>
      </c>
    </row>
    <row r="267" spans="1:5" x14ac:dyDescent="0.35">
      <c r="A267" t="s">
        <v>43</v>
      </c>
      <c r="B267" t="s">
        <v>361</v>
      </c>
      <c r="C267">
        <v>370</v>
      </c>
      <c r="D267">
        <v>849</v>
      </c>
      <c r="E267" t="str">
        <f>PriceList[[#This Row],[SKU]] &amp; "|" &amp; PriceList[[#This Row],[Branch_ID]]</f>
        <v>PNT-CHN-NVY-32|BR04</v>
      </c>
    </row>
    <row r="268" spans="1:5" x14ac:dyDescent="0.35">
      <c r="A268" t="s">
        <v>43</v>
      </c>
      <c r="B268" t="s">
        <v>111</v>
      </c>
      <c r="C268">
        <v>45</v>
      </c>
      <c r="D268">
        <v>109</v>
      </c>
      <c r="E268" t="str">
        <f>PriceList[[#This Row],[SKU]] &amp; "|" &amp; PriceList[[#This Row],[Branch_ID]]</f>
        <v>SCK-CRW-WHT-OS|BR04</v>
      </c>
    </row>
    <row r="269" spans="1:5" x14ac:dyDescent="0.35">
      <c r="A269" t="s">
        <v>91</v>
      </c>
      <c r="B269" t="s">
        <v>499</v>
      </c>
      <c r="C269">
        <v>310</v>
      </c>
      <c r="D269">
        <v>749</v>
      </c>
      <c r="E269" t="str">
        <f>PriceList[[#This Row],[SKU]] &amp; "|" &amp; PriceList[[#This Row],[Branch_ID]]</f>
        <v>SKT-ALN-BLK-S|BR05</v>
      </c>
    </row>
    <row r="270" spans="1:5" x14ac:dyDescent="0.35">
      <c r="A270" t="s">
        <v>23</v>
      </c>
      <c r="B270" t="s">
        <v>353</v>
      </c>
      <c r="C270">
        <v>305</v>
      </c>
      <c r="D270">
        <v>739</v>
      </c>
      <c r="E270" t="str">
        <f>PriceList[[#This Row],[SKU]] &amp; "|" &amp; PriceList[[#This Row],[Branch_ID]]</f>
        <v>SKT-ALN-BEG-S|BR02</v>
      </c>
    </row>
    <row r="271" spans="1:5" x14ac:dyDescent="0.35">
      <c r="A271" t="s">
        <v>69</v>
      </c>
      <c r="B271" t="s">
        <v>502</v>
      </c>
      <c r="C271">
        <v>310</v>
      </c>
      <c r="D271">
        <v>779</v>
      </c>
      <c r="E271" t="str">
        <f>PriceList[[#This Row],[SKU]] &amp; "|" &amp; PriceList[[#This Row],[Branch_ID]]</f>
        <v>SKT-ALN-BEG-M|BR01</v>
      </c>
    </row>
    <row r="272" spans="1:5" x14ac:dyDescent="0.35">
      <c r="A272" t="s">
        <v>23</v>
      </c>
      <c r="B272" t="s">
        <v>249</v>
      </c>
      <c r="C272">
        <v>530</v>
      </c>
      <c r="D272">
        <v>1269</v>
      </c>
      <c r="E272" t="str">
        <f>PriceList[[#This Row],[SKU]] &amp; "|" &amp; PriceList[[#This Row],[Branch_ID]]</f>
        <v>HOD-ZIP-OLV-XL|BR02</v>
      </c>
    </row>
    <row r="273" spans="1:5" x14ac:dyDescent="0.35">
      <c r="A273" t="s">
        <v>35</v>
      </c>
      <c r="B273" t="s">
        <v>374</v>
      </c>
      <c r="C273">
        <v>420</v>
      </c>
      <c r="D273">
        <v>1029</v>
      </c>
      <c r="E273" t="str">
        <f>PriceList[[#This Row],[SKU]] &amp; "|" &amp; PriceList[[#This Row],[Branch_ID]]</f>
        <v>PNT-JNS-BLU-36|BR03</v>
      </c>
    </row>
    <row r="274" spans="1:5" x14ac:dyDescent="0.35">
      <c r="A274" t="s">
        <v>43</v>
      </c>
      <c r="B274" t="s">
        <v>317</v>
      </c>
      <c r="C274">
        <v>255</v>
      </c>
      <c r="D274">
        <v>559</v>
      </c>
      <c r="E274" t="str">
        <f>PriceList[[#This Row],[SKU]] &amp; "|" &amp; PriceList[[#This Row],[Branch_ID]]</f>
        <v>SHO-DNM-BLK-L|BR04</v>
      </c>
    </row>
    <row r="275" spans="1:5" x14ac:dyDescent="0.35">
      <c r="A275" t="s">
        <v>69</v>
      </c>
      <c r="B275" t="s">
        <v>322</v>
      </c>
      <c r="C275">
        <v>435</v>
      </c>
      <c r="D275">
        <v>1119</v>
      </c>
      <c r="E275" t="str">
        <f>PriceList[[#This Row],[SKU]] &amp; "|" &amp; PriceList[[#This Row],[Branch_ID]]</f>
        <v>PNT-JNS-GRY-30|BR01</v>
      </c>
    </row>
    <row r="276" spans="1:5" x14ac:dyDescent="0.35">
      <c r="A276" t="s">
        <v>69</v>
      </c>
      <c r="B276" t="s">
        <v>278</v>
      </c>
      <c r="C276">
        <v>390</v>
      </c>
      <c r="D276">
        <v>1009</v>
      </c>
      <c r="E276" t="str">
        <f>PriceList[[#This Row],[SKU]] &amp; "|" &amp; PriceList[[#This Row],[Branch_ID]]</f>
        <v>PNT-CHN-NVY-34|BR01</v>
      </c>
    </row>
    <row r="277" spans="1:5" x14ac:dyDescent="0.35">
      <c r="A277" t="s">
        <v>23</v>
      </c>
      <c r="B277" t="s">
        <v>255</v>
      </c>
      <c r="C277">
        <v>165</v>
      </c>
      <c r="D277">
        <v>419</v>
      </c>
      <c r="E277" t="str">
        <f>PriceList[[#This Row],[SKU]] &amp; "|" &amp; PriceList[[#This Row],[Branch_ID]]</f>
        <v>TSH-GRP-WHT-S|BR02</v>
      </c>
    </row>
    <row r="278" spans="1:5" x14ac:dyDescent="0.35">
      <c r="A278" t="s">
        <v>69</v>
      </c>
      <c r="B278" t="s">
        <v>193</v>
      </c>
      <c r="C278">
        <v>145</v>
      </c>
      <c r="D278">
        <v>389</v>
      </c>
      <c r="E278" t="str">
        <f>PriceList[[#This Row],[SKU]] &amp; "|" &amp; PriceList[[#This Row],[Branch_ID]]</f>
        <v>TSH-CRW-WHT-M|BR01</v>
      </c>
    </row>
    <row r="279" spans="1:5" x14ac:dyDescent="0.35">
      <c r="A279" t="s">
        <v>69</v>
      </c>
      <c r="B279" t="s">
        <v>145</v>
      </c>
      <c r="C279">
        <v>45</v>
      </c>
      <c r="D279">
        <v>129</v>
      </c>
      <c r="E279" t="str">
        <f>PriceList[[#This Row],[SKU]] &amp; "|" &amp; PriceList[[#This Row],[Branch_ID]]</f>
        <v>SCK-CRW-GRY-OS|BR01</v>
      </c>
    </row>
    <row r="280" spans="1:5" x14ac:dyDescent="0.35">
      <c r="A280" t="s">
        <v>35</v>
      </c>
      <c r="B280" t="s">
        <v>206</v>
      </c>
      <c r="C280">
        <v>140</v>
      </c>
      <c r="D280">
        <v>359</v>
      </c>
      <c r="E280" t="str">
        <f>PriceList[[#This Row],[SKU]] &amp; "|" &amp; PriceList[[#This Row],[Branch_ID]]</f>
        <v>TSH-CRW-WHT-S|BR03</v>
      </c>
    </row>
    <row r="281" spans="1:5" x14ac:dyDescent="0.35">
      <c r="A281" t="s">
        <v>91</v>
      </c>
      <c r="B281" t="s">
        <v>209</v>
      </c>
      <c r="C281">
        <v>165</v>
      </c>
      <c r="D281">
        <v>429</v>
      </c>
      <c r="E281" t="str">
        <f>PriceList[[#This Row],[SKU]] &amp; "|" &amp; PriceList[[#This Row],[Branch_ID]]</f>
        <v>TSH-GRP-WHT-M|BR05</v>
      </c>
    </row>
    <row r="282" spans="1:5" x14ac:dyDescent="0.35">
      <c r="A282" t="s">
        <v>43</v>
      </c>
      <c r="B282" t="s">
        <v>378</v>
      </c>
      <c r="C282">
        <v>295</v>
      </c>
      <c r="D282">
        <v>659</v>
      </c>
      <c r="E282" t="str">
        <f>PriceList[[#This Row],[SKU]] &amp; "|" &amp; PriceList[[#This Row],[Branch_ID]]</f>
        <v>SKT-ALN-BLK-L|BR04</v>
      </c>
    </row>
    <row r="283" spans="1:5" x14ac:dyDescent="0.35">
      <c r="A283" t="s">
        <v>23</v>
      </c>
      <c r="B283" t="s">
        <v>460</v>
      </c>
      <c r="C283">
        <v>145</v>
      </c>
      <c r="D283">
        <v>369</v>
      </c>
      <c r="E283" t="str">
        <f>PriceList[[#This Row],[SKU]] &amp; "|" &amp; PriceList[[#This Row],[Branch_ID]]</f>
        <v>TSH-CRW-NVY-M|BR02</v>
      </c>
    </row>
    <row r="284" spans="1:5" x14ac:dyDescent="0.35">
      <c r="A284" t="s">
        <v>43</v>
      </c>
      <c r="B284" t="s">
        <v>148</v>
      </c>
      <c r="C284">
        <v>255</v>
      </c>
      <c r="D284">
        <v>559</v>
      </c>
      <c r="E284" t="str">
        <f>PriceList[[#This Row],[SKU]] &amp; "|" &amp; PriceList[[#This Row],[Branch_ID]]</f>
        <v>SHO-DNM-BLU-S|BR04</v>
      </c>
    </row>
    <row r="285" spans="1:5" x14ac:dyDescent="0.35">
      <c r="A285" t="s">
        <v>43</v>
      </c>
      <c r="B285" t="s">
        <v>211</v>
      </c>
      <c r="C285">
        <v>255</v>
      </c>
      <c r="D285">
        <v>559</v>
      </c>
      <c r="E285" t="str">
        <f>PriceList[[#This Row],[SKU]] &amp; "|" &amp; PriceList[[#This Row],[Branch_ID]]</f>
        <v>SHO-DNM-BLK-S|BR04</v>
      </c>
    </row>
    <row r="286" spans="1:5" x14ac:dyDescent="0.35">
      <c r="A286" t="s">
        <v>23</v>
      </c>
      <c r="B286" t="s">
        <v>188</v>
      </c>
      <c r="C286">
        <v>490</v>
      </c>
      <c r="D286">
        <v>1159</v>
      </c>
      <c r="E286" t="str">
        <f>PriceList[[#This Row],[SKU]] &amp; "|" &amp; PriceList[[#This Row],[Branch_ID]]</f>
        <v>DRS-SMR-BLK-M|BR02</v>
      </c>
    </row>
    <row r="287" spans="1:5" x14ac:dyDescent="0.35">
      <c r="A287" t="s">
        <v>91</v>
      </c>
      <c r="B287" t="s">
        <v>295</v>
      </c>
      <c r="C287">
        <v>145</v>
      </c>
      <c r="D287">
        <v>379</v>
      </c>
      <c r="E287" t="str">
        <f>PriceList[[#This Row],[SKU]] &amp; "|" &amp; PriceList[[#This Row],[Branch_ID]]</f>
        <v>TSH-CRW-RED-L|BR05</v>
      </c>
    </row>
    <row r="288" spans="1:5" x14ac:dyDescent="0.35">
      <c r="A288" t="s">
        <v>23</v>
      </c>
      <c r="B288" t="s">
        <v>467</v>
      </c>
      <c r="C288">
        <v>470</v>
      </c>
      <c r="D288">
        <v>1159</v>
      </c>
      <c r="E288" t="str">
        <f>PriceList[[#This Row],[SKU]] &amp; "|" &amp; PriceList[[#This Row],[Branch_ID]]</f>
        <v>HOD-PLV-GRY-M|BR02</v>
      </c>
    </row>
    <row r="289" spans="1:5" x14ac:dyDescent="0.35">
      <c r="A289" t="s">
        <v>35</v>
      </c>
      <c r="B289" t="s">
        <v>115</v>
      </c>
      <c r="C289">
        <v>640</v>
      </c>
      <c r="D289">
        <v>1539</v>
      </c>
      <c r="E289" t="str">
        <f>PriceList[[#This Row],[SKU]] &amp; "|" &amp; PriceList[[#This Row],[Branch_ID]]</f>
        <v>JKT-DNM-BLK-S|BR03</v>
      </c>
    </row>
    <row r="290" spans="1:5" x14ac:dyDescent="0.35">
      <c r="A290" t="s">
        <v>43</v>
      </c>
      <c r="B290" t="s">
        <v>523</v>
      </c>
      <c r="C290">
        <v>410</v>
      </c>
      <c r="D290">
        <v>939</v>
      </c>
      <c r="E290" t="str">
        <f>PriceList[[#This Row],[SKU]] &amp; "|" &amp; PriceList[[#This Row],[Branch_ID]]</f>
        <v>PNT-JNS-BLU-32|BR04</v>
      </c>
    </row>
    <row r="291" spans="1:5" x14ac:dyDescent="0.35">
      <c r="A291" t="s">
        <v>43</v>
      </c>
      <c r="B291" t="s">
        <v>154</v>
      </c>
      <c r="C291">
        <v>155</v>
      </c>
      <c r="D291">
        <v>379</v>
      </c>
      <c r="E291" t="str">
        <f>PriceList[[#This Row],[SKU]] &amp; "|" &amp; PriceList[[#This Row],[Branch_ID]]</f>
        <v>TSH-GRP-BLK-XL|BR04</v>
      </c>
    </row>
    <row r="292" spans="1:5" x14ac:dyDescent="0.35">
      <c r="A292" t="s">
        <v>69</v>
      </c>
      <c r="B292" t="s">
        <v>291</v>
      </c>
      <c r="C292">
        <v>475</v>
      </c>
      <c r="D292">
        <v>1229</v>
      </c>
      <c r="E292" t="str">
        <f>PriceList[[#This Row],[SKU]] &amp; "|" &amp; PriceList[[#This Row],[Branch_ID]]</f>
        <v>HOD-PLV-NVY-S|BR01</v>
      </c>
    </row>
    <row r="293" spans="1:5" x14ac:dyDescent="0.35">
      <c r="A293" t="s">
        <v>43</v>
      </c>
      <c r="B293" t="s">
        <v>242</v>
      </c>
      <c r="C293">
        <v>685</v>
      </c>
      <c r="D293">
        <v>1499</v>
      </c>
      <c r="E293" t="str">
        <f>PriceList[[#This Row],[SKU]] &amp; "|" &amp; PriceList[[#This Row],[Branch_ID]]</f>
        <v>JKT-BMB-BLK-S|BR04</v>
      </c>
    </row>
    <row r="294" spans="1:5" x14ac:dyDescent="0.35">
      <c r="A294" t="s">
        <v>23</v>
      </c>
      <c r="B294" t="s">
        <v>528</v>
      </c>
      <c r="C294">
        <v>390</v>
      </c>
      <c r="D294">
        <v>949</v>
      </c>
      <c r="E294" t="str">
        <f>PriceList[[#This Row],[SKU]] &amp; "|" &amp; PriceList[[#This Row],[Branch_ID]]</f>
        <v>PNT-CHN-BEG-32|BR02</v>
      </c>
    </row>
    <row r="295" spans="1:5" x14ac:dyDescent="0.35">
      <c r="A295" t="s">
        <v>43</v>
      </c>
      <c r="B295" t="s">
        <v>319</v>
      </c>
      <c r="C295">
        <v>450</v>
      </c>
      <c r="D295">
        <v>1029</v>
      </c>
      <c r="E295" t="str">
        <f>PriceList[[#This Row],[SKU]] &amp; "|" &amp; PriceList[[#This Row],[Branch_ID]]</f>
        <v>HOD-PLV-BLK-S|BR04</v>
      </c>
    </row>
    <row r="296" spans="1:5" x14ac:dyDescent="0.35">
      <c r="A296" t="s">
        <v>23</v>
      </c>
      <c r="B296" t="s">
        <v>485</v>
      </c>
      <c r="C296">
        <v>135</v>
      </c>
      <c r="D296">
        <v>319</v>
      </c>
      <c r="E296" t="str">
        <f>PriceList[[#This Row],[SKU]] &amp; "|" &amp; PriceList[[#This Row],[Branch_ID]]</f>
        <v>CAP-SNP-BLK-OS|BR02</v>
      </c>
    </row>
    <row r="297" spans="1:5" x14ac:dyDescent="0.35">
      <c r="A297" t="s">
        <v>35</v>
      </c>
      <c r="B297" t="s">
        <v>106</v>
      </c>
      <c r="C297">
        <v>220</v>
      </c>
      <c r="D297">
        <v>569</v>
      </c>
      <c r="E297" t="str">
        <f>PriceList[[#This Row],[SKU]] &amp; "|" &amp; PriceList[[#This Row],[Branch_ID]]</f>
        <v>TSH-POL-BLK-XL|BR03</v>
      </c>
    </row>
    <row r="298" spans="1:5" x14ac:dyDescent="0.35">
      <c r="A298" t="s">
        <v>69</v>
      </c>
      <c r="B298" t="s">
        <v>534</v>
      </c>
      <c r="C298">
        <v>720</v>
      </c>
      <c r="D298">
        <v>1789</v>
      </c>
      <c r="E298" t="str">
        <f>PriceList[[#This Row],[SKU]] &amp; "|" &amp; PriceList[[#This Row],[Branch_ID]]</f>
        <v>JKT-BMB-BLK-XL|BR01</v>
      </c>
    </row>
    <row r="299" spans="1:5" x14ac:dyDescent="0.35">
      <c r="A299" t="s">
        <v>43</v>
      </c>
      <c r="B299" t="s">
        <v>108</v>
      </c>
      <c r="C299">
        <v>155</v>
      </c>
      <c r="D299">
        <v>379</v>
      </c>
      <c r="E299" t="str">
        <f>PriceList[[#This Row],[SKU]] &amp; "|" &amp; PriceList[[#This Row],[Branch_ID]]</f>
        <v>TSH-GRP-WHT-L|BR04</v>
      </c>
    </row>
    <row r="300" spans="1:5" x14ac:dyDescent="0.35">
      <c r="A300" t="s">
        <v>69</v>
      </c>
      <c r="B300" t="s">
        <v>195</v>
      </c>
      <c r="C300">
        <v>165</v>
      </c>
      <c r="D300">
        <v>449</v>
      </c>
      <c r="E300" t="str">
        <f>PriceList[[#This Row],[SKU]] &amp; "|" &amp; PriceList[[#This Row],[Branch_ID]]</f>
        <v>TSH-GRP-GRY-XL|BR01</v>
      </c>
    </row>
    <row r="301" spans="1:5" x14ac:dyDescent="0.35">
      <c r="A301" t="s">
        <v>23</v>
      </c>
      <c r="B301" t="s">
        <v>380</v>
      </c>
      <c r="C301">
        <v>225</v>
      </c>
      <c r="D301">
        <v>579</v>
      </c>
      <c r="E301" t="str">
        <f>PriceList[[#This Row],[SKU]] &amp; "|" &amp; PriceList[[#This Row],[Branch_ID]]</f>
        <v>TSH-POL-NVY-L|BR02</v>
      </c>
    </row>
    <row r="302" spans="1:5" x14ac:dyDescent="0.35">
      <c r="A302" t="s">
        <v>23</v>
      </c>
      <c r="B302" t="s">
        <v>130</v>
      </c>
      <c r="C302">
        <v>225</v>
      </c>
      <c r="D302">
        <v>579</v>
      </c>
      <c r="E302" t="str">
        <f>PriceList[[#This Row],[SKU]] &amp; "|" &amp; PriceList[[#This Row],[Branch_ID]]</f>
        <v>TSH-POL-NVY-M|BR02</v>
      </c>
    </row>
    <row r="303" spans="1:5" x14ac:dyDescent="0.35">
      <c r="A303" t="s">
        <v>35</v>
      </c>
      <c r="B303" t="s">
        <v>409</v>
      </c>
      <c r="C303">
        <v>700</v>
      </c>
      <c r="D303">
        <v>1649</v>
      </c>
      <c r="E303" t="str">
        <f>PriceList[[#This Row],[SKU]] &amp; "|" &amp; PriceList[[#This Row],[Branch_ID]]</f>
        <v>JKT-BMB-OLV-L|BR03</v>
      </c>
    </row>
    <row r="304" spans="1:5" x14ac:dyDescent="0.35">
      <c r="A304" t="s">
        <v>35</v>
      </c>
      <c r="B304" t="s">
        <v>223</v>
      </c>
      <c r="C304">
        <v>110</v>
      </c>
      <c r="D304">
        <v>289</v>
      </c>
      <c r="E304" t="str">
        <f>PriceList[[#This Row],[SKU]] &amp; "|" &amp; PriceList[[#This Row],[Branch_ID]]</f>
        <v>CAP-BSB-BLK-OS|BR03</v>
      </c>
    </row>
    <row r="305" spans="1:5" x14ac:dyDescent="0.35">
      <c r="A305" t="s">
        <v>91</v>
      </c>
      <c r="B305" t="s">
        <v>263</v>
      </c>
      <c r="C305">
        <v>165</v>
      </c>
      <c r="D305">
        <v>429</v>
      </c>
      <c r="E305" t="str">
        <f>PriceList[[#This Row],[SKU]] &amp; "|" &amp; PriceList[[#This Row],[Branch_ID]]</f>
        <v>TSH-GRP-GRY-L|BR05</v>
      </c>
    </row>
    <row r="306" spans="1:5" x14ac:dyDescent="0.35">
      <c r="A306" t="s">
        <v>35</v>
      </c>
      <c r="B306" t="s">
        <v>430</v>
      </c>
      <c r="C306">
        <v>640</v>
      </c>
      <c r="D306">
        <v>1539</v>
      </c>
      <c r="E306" t="str">
        <f>PriceList[[#This Row],[SKU]] &amp; "|" &amp; PriceList[[#This Row],[Branch_ID]]</f>
        <v>JKT-DNM-BLU-L|BR03</v>
      </c>
    </row>
    <row r="307" spans="1:5" x14ac:dyDescent="0.35">
      <c r="A307" t="s">
        <v>69</v>
      </c>
      <c r="B307" t="s">
        <v>135</v>
      </c>
      <c r="C307">
        <v>145</v>
      </c>
      <c r="D307">
        <v>389</v>
      </c>
      <c r="E307" t="str">
        <f>PriceList[[#This Row],[SKU]] &amp; "|" &amp; PriceList[[#This Row],[Branch_ID]]</f>
        <v>TSH-CRW-NVY-L|BR01</v>
      </c>
    </row>
    <row r="308" spans="1:5" x14ac:dyDescent="0.35">
      <c r="A308" t="s">
        <v>35</v>
      </c>
      <c r="B308" t="s">
        <v>325</v>
      </c>
      <c r="C308">
        <v>460</v>
      </c>
      <c r="D308">
        <v>1129</v>
      </c>
      <c r="E308" t="str">
        <f>PriceList[[#This Row],[SKU]] &amp; "|" &amp; PriceList[[#This Row],[Branch_ID]]</f>
        <v>HOD-PLV-GRY-S|BR03</v>
      </c>
    </row>
    <row r="309" spans="1:5" x14ac:dyDescent="0.35">
      <c r="A309" t="s">
        <v>91</v>
      </c>
      <c r="B309" t="s">
        <v>111</v>
      </c>
      <c r="C309">
        <v>45</v>
      </c>
      <c r="D309">
        <v>129</v>
      </c>
      <c r="E309" t="str">
        <f>PriceList[[#This Row],[SKU]] &amp; "|" &amp; PriceList[[#This Row],[Branch_ID]]</f>
        <v>SCK-CRW-WHT-OS|BR05</v>
      </c>
    </row>
    <row r="310" spans="1:5" x14ac:dyDescent="0.35">
      <c r="A310" t="s">
        <v>35</v>
      </c>
      <c r="B310" t="s">
        <v>184</v>
      </c>
      <c r="C310">
        <v>260</v>
      </c>
      <c r="D310">
        <v>619</v>
      </c>
      <c r="E310" t="str">
        <f>PriceList[[#This Row],[SKU]] &amp; "|" &amp; PriceList[[#This Row],[Branch_ID]]</f>
        <v>SHO-DNM-BLU-M|BR03</v>
      </c>
    </row>
    <row r="311" spans="1:5" x14ac:dyDescent="0.35">
      <c r="A311" t="s">
        <v>35</v>
      </c>
      <c r="B311" t="s">
        <v>197</v>
      </c>
      <c r="C311">
        <v>220</v>
      </c>
      <c r="D311">
        <v>569</v>
      </c>
      <c r="E311" t="str">
        <f>PriceList[[#This Row],[SKU]] &amp; "|" &amp; PriceList[[#This Row],[Branch_ID]]</f>
        <v>TSH-POL-WHT-XL|BR03</v>
      </c>
    </row>
    <row r="312" spans="1:5" x14ac:dyDescent="0.35">
      <c r="A312" t="s">
        <v>91</v>
      </c>
      <c r="B312" t="s">
        <v>549</v>
      </c>
      <c r="C312">
        <v>145</v>
      </c>
      <c r="D312">
        <v>379</v>
      </c>
      <c r="E312" t="str">
        <f>PriceList[[#This Row],[SKU]] &amp; "|" &amp; PriceList[[#This Row],[Branch_ID]]</f>
        <v>TSH-CRW-RED-XL|BR05</v>
      </c>
    </row>
    <row r="313" spans="1:5" x14ac:dyDescent="0.35">
      <c r="A313" t="s">
        <v>91</v>
      </c>
      <c r="B313" t="s">
        <v>232</v>
      </c>
      <c r="C313">
        <v>395</v>
      </c>
      <c r="D313">
        <v>969</v>
      </c>
      <c r="E313" t="str">
        <f>PriceList[[#This Row],[SKU]] &amp; "|" &amp; PriceList[[#This Row],[Branch_ID]]</f>
        <v>PNT-CHN-OLV-34|BR05</v>
      </c>
    </row>
    <row r="314" spans="1:5" x14ac:dyDescent="0.35">
      <c r="A314" t="s">
        <v>69</v>
      </c>
      <c r="B314" t="s">
        <v>366</v>
      </c>
      <c r="C314">
        <v>135</v>
      </c>
      <c r="D314">
        <v>329</v>
      </c>
      <c r="E314" t="str">
        <f>PriceList[[#This Row],[SKU]] &amp; "|" &amp; PriceList[[#This Row],[Branch_ID]]</f>
        <v>CAP-SNP-GRY-OS|BR01</v>
      </c>
    </row>
    <row r="315" spans="1:5" x14ac:dyDescent="0.35">
      <c r="A315" t="s">
        <v>23</v>
      </c>
      <c r="B315" t="s">
        <v>289</v>
      </c>
      <c r="C315">
        <v>530</v>
      </c>
      <c r="D315">
        <v>1269</v>
      </c>
      <c r="E315" t="str">
        <f>PriceList[[#This Row],[SKU]] &amp; "|" &amp; PriceList[[#This Row],[Branch_ID]]</f>
        <v>HOD-ZIP-BLK-XL|BR02</v>
      </c>
    </row>
    <row r="316" spans="1:5" x14ac:dyDescent="0.35">
      <c r="A316" t="s">
        <v>91</v>
      </c>
      <c r="B316" t="s">
        <v>346</v>
      </c>
      <c r="C316">
        <v>185</v>
      </c>
      <c r="D316">
        <v>479</v>
      </c>
      <c r="E316" t="str">
        <f>PriceList[[#This Row],[SKU]] &amp; "|" &amp; PriceList[[#This Row],[Branch_ID]]</f>
        <v>SHO-SPT-GRY-L|BR05</v>
      </c>
    </row>
    <row r="317" spans="1:5" x14ac:dyDescent="0.35">
      <c r="A317" t="s">
        <v>43</v>
      </c>
      <c r="B317" t="s">
        <v>278</v>
      </c>
      <c r="C317">
        <v>370</v>
      </c>
      <c r="D317">
        <v>849</v>
      </c>
      <c r="E317" t="str">
        <f>PriceList[[#This Row],[SKU]] &amp; "|" &amp; PriceList[[#This Row],[Branch_ID]]</f>
        <v>PNT-CHN-NVY-34|BR04</v>
      </c>
    </row>
    <row r="318" spans="1:5" x14ac:dyDescent="0.35">
      <c r="A318" t="s">
        <v>91</v>
      </c>
      <c r="B318" t="s">
        <v>317</v>
      </c>
      <c r="C318">
        <v>270</v>
      </c>
      <c r="D318">
        <v>649</v>
      </c>
      <c r="E318" t="str">
        <f>PriceList[[#This Row],[SKU]] &amp; "|" &amp; PriceList[[#This Row],[Branch_ID]]</f>
        <v>SHO-DNM-BLK-L|BR05</v>
      </c>
    </row>
    <row r="319" spans="1:5" x14ac:dyDescent="0.35">
      <c r="A319" t="s">
        <v>23</v>
      </c>
      <c r="B319" t="s">
        <v>342</v>
      </c>
      <c r="C319">
        <v>470</v>
      </c>
      <c r="D319">
        <v>1159</v>
      </c>
      <c r="E319" t="str">
        <f>PriceList[[#This Row],[SKU]] &amp; "|" &amp; PriceList[[#This Row],[Branch_ID]]</f>
        <v>HOD-PLV-GRY-XL|BR02</v>
      </c>
    </row>
    <row r="320" spans="1:5" x14ac:dyDescent="0.35">
      <c r="A320" t="s">
        <v>91</v>
      </c>
      <c r="B320" t="s">
        <v>558</v>
      </c>
      <c r="C320">
        <v>185</v>
      </c>
      <c r="D320">
        <v>479</v>
      </c>
      <c r="E320" t="str">
        <f>PriceList[[#This Row],[SKU]] &amp; "|" &amp; PriceList[[#This Row],[Branch_ID]]</f>
        <v>SHO-SPT-NVY-S|BR05</v>
      </c>
    </row>
    <row r="321" spans="1:5" x14ac:dyDescent="0.35">
      <c r="A321" t="s">
        <v>35</v>
      </c>
      <c r="B321" t="s">
        <v>307</v>
      </c>
      <c r="C321">
        <v>140</v>
      </c>
      <c r="D321">
        <v>359</v>
      </c>
      <c r="E321" t="str">
        <f>PriceList[[#This Row],[SKU]] &amp; "|" &amp; PriceList[[#This Row],[Branch_ID]]</f>
        <v>TSH-CRW-WHT-XL|BR03</v>
      </c>
    </row>
    <row r="322" spans="1:5" x14ac:dyDescent="0.35">
      <c r="A322" t="s">
        <v>43</v>
      </c>
      <c r="B322" t="s">
        <v>284</v>
      </c>
      <c r="C322">
        <v>470</v>
      </c>
      <c r="D322">
        <v>1029</v>
      </c>
      <c r="E322" t="str">
        <f>PriceList[[#This Row],[SKU]] &amp; "|" &amp; PriceList[[#This Row],[Branch_ID]]</f>
        <v>DRS-SMR-BLK-L|BR04</v>
      </c>
    </row>
    <row r="323" spans="1:5" x14ac:dyDescent="0.35">
      <c r="A323" t="s">
        <v>23</v>
      </c>
      <c r="B323" t="s">
        <v>319</v>
      </c>
      <c r="C323">
        <v>470</v>
      </c>
      <c r="D323">
        <v>1159</v>
      </c>
      <c r="E323" t="str">
        <f>PriceList[[#This Row],[SKU]] &amp; "|" &amp; PriceList[[#This Row],[Branch_ID]]</f>
        <v>HOD-PLV-BLK-S|BR02</v>
      </c>
    </row>
    <row r="324" spans="1:5" x14ac:dyDescent="0.35">
      <c r="A324" t="s">
        <v>91</v>
      </c>
      <c r="B324" t="s">
        <v>416</v>
      </c>
      <c r="C324">
        <v>115</v>
      </c>
      <c r="D324">
        <v>299</v>
      </c>
      <c r="E324" t="str">
        <f>PriceList[[#This Row],[SKU]] &amp; "|" &amp; PriceList[[#This Row],[Branch_ID]]</f>
        <v>CAP-BSB-RED-OS|BR05</v>
      </c>
    </row>
    <row r="325" spans="1:5" x14ac:dyDescent="0.35">
      <c r="A325" t="s">
        <v>69</v>
      </c>
      <c r="B325" t="s">
        <v>148</v>
      </c>
      <c r="C325">
        <v>270</v>
      </c>
      <c r="D325">
        <v>669</v>
      </c>
      <c r="E325" t="str">
        <f>PriceList[[#This Row],[SKU]] &amp; "|" &amp; PriceList[[#This Row],[Branch_ID]]</f>
        <v>SHO-DNM-BLU-S|BR01</v>
      </c>
    </row>
    <row r="326" spans="1:5" x14ac:dyDescent="0.35">
      <c r="A326" t="s">
        <v>91</v>
      </c>
      <c r="B326" t="s">
        <v>565</v>
      </c>
      <c r="C326">
        <v>435</v>
      </c>
      <c r="D326">
        <v>1079</v>
      </c>
      <c r="E326" t="str">
        <f>PriceList[[#This Row],[SKU]] &amp; "|" &amp; PriceList[[#This Row],[Branch_ID]]</f>
        <v>PNT-JNS-GRY-34|BR05</v>
      </c>
    </row>
    <row r="327" spans="1:5" x14ac:dyDescent="0.35">
      <c r="A327" t="s">
        <v>23</v>
      </c>
      <c r="B327" t="s">
        <v>174</v>
      </c>
      <c r="C327">
        <v>185</v>
      </c>
      <c r="D327">
        <v>479</v>
      </c>
      <c r="E327" t="str">
        <f>PriceList[[#This Row],[SKU]] &amp; "|" &amp; PriceList[[#This Row],[Branch_ID]]</f>
        <v>SHO-SPT-NVY-M|BR02</v>
      </c>
    </row>
    <row r="328" spans="1:5" x14ac:dyDescent="0.35">
      <c r="A328" t="s">
        <v>43</v>
      </c>
      <c r="B328" t="s">
        <v>240</v>
      </c>
      <c r="C328">
        <v>470</v>
      </c>
      <c r="D328">
        <v>1029</v>
      </c>
      <c r="E328" t="str">
        <f>PriceList[[#This Row],[SKU]] &amp; "|" &amp; PriceList[[#This Row],[Branch_ID]]</f>
        <v>DRS-SMR-NVY-M|BR04</v>
      </c>
    </row>
    <row r="329" spans="1:5" x14ac:dyDescent="0.35">
      <c r="A329" t="s">
        <v>43</v>
      </c>
      <c r="B329" t="s">
        <v>186</v>
      </c>
      <c r="C329">
        <v>215</v>
      </c>
      <c r="D329">
        <v>519</v>
      </c>
      <c r="E329" t="str">
        <f>PriceList[[#This Row],[SKU]] &amp; "|" &amp; PriceList[[#This Row],[Branch_ID]]</f>
        <v>TSH-POL-BLK-M|BR04</v>
      </c>
    </row>
    <row r="330" spans="1:5" x14ac:dyDescent="0.35">
      <c r="A330" t="s">
        <v>91</v>
      </c>
      <c r="B330" t="s">
        <v>528</v>
      </c>
      <c r="C330">
        <v>395</v>
      </c>
      <c r="D330">
        <v>969</v>
      </c>
      <c r="E330" t="str">
        <f>PriceList[[#This Row],[SKU]] &amp; "|" &amp; PriceList[[#This Row],[Branch_ID]]</f>
        <v>PNT-CHN-BEG-32|BR05</v>
      </c>
    </row>
    <row r="331" spans="1:5" x14ac:dyDescent="0.35">
      <c r="A331" t="s">
        <v>91</v>
      </c>
      <c r="B331" t="s">
        <v>87</v>
      </c>
      <c r="C331">
        <v>480</v>
      </c>
      <c r="D331">
        <v>1189</v>
      </c>
      <c r="E331" t="str">
        <f>PriceList[[#This Row],[SKU]] &amp; "|" &amp; PriceList[[#This Row],[Branch_ID]]</f>
        <v>HOD-PLV-BLK-L|BR05</v>
      </c>
    </row>
    <row r="332" spans="1:5" x14ac:dyDescent="0.35">
      <c r="A332" t="s">
        <v>23</v>
      </c>
      <c r="B332" t="s">
        <v>125</v>
      </c>
      <c r="C332">
        <v>265</v>
      </c>
      <c r="D332">
        <v>629</v>
      </c>
      <c r="E332" t="str">
        <f>PriceList[[#This Row],[SKU]] &amp; "|" &amp; PriceList[[#This Row],[Branch_ID]]</f>
        <v>SHO-DNM-BLK-XL|BR02</v>
      </c>
    </row>
    <row r="333" spans="1:5" x14ac:dyDescent="0.35">
      <c r="A333" t="s">
        <v>35</v>
      </c>
      <c r="B333" t="s">
        <v>195</v>
      </c>
      <c r="C333">
        <v>160</v>
      </c>
      <c r="D333">
        <v>409</v>
      </c>
      <c r="E333" t="str">
        <f>PriceList[[#This Row],[SKU]] &amp; "|" &amp; PriceList[[#This Row],[Branch_ID]]</f>
        <v>TSH-GRP-GRY-XL|BR03</v>
      </c>
    </row>
    <row r="334" spans="1:5" x14ac:dyDescent="0.35">
      <c r="A334" t="s">
        <v>35</v>
      </c>
      <c r="B334" t="s">
        <v>574</v>
      </c>
      <c r="C334">
        <v>220</v>
      </c>
      <c r="D334">
        <v>569</v>
      </c>
      <c r="E334" t="str">
        <f>PriceList[[#This Row],[SKU]] &amp; "|" &amp; PriceList[[#This Row],[Branch_ID]]</f>
        <v>TSH-POL-NVY-S|BR03</v>
      </c>
    </row>
    <row r="335" spans="1:5" x14ac:dyDescent="0.35">
      <c r="A335" t="s">
        <v>91</v>
      </c>
      <c r="B335" t="s">
        <v>313</v>
      </c>
      <c r="C335">
        <v>145</v>
      </c>
      <c r="D335">
        <v>379</v>
      </c>
      <c r="E335" t="str">
        <f>PriceList[[#This Row],[SKU]] &amp; "|" &amp; PriceList[[#This Row],[Branch_ID]]</f>
        <v>TSH-CRW-WHT-L|BR05</v>
      </c>
    </row>
    <row r="336" spans="1:5" x14ac:dyDescent="0.35">
      <c r="A336" t="s">
        <v>23</v>
      </c>
      <c r="B336" t="s">
        <v>100</v>
      </c>
      <c r="C336">
        <v>530</v>
      </c>
      <c r="D336">
        <v>1269</v>
      </c>
      <c r="E336" t="str">
        <f>PriceList[[#This Row],[SKU]] &amp; "|" &amp; PriceList[[#This Row],[Branch_ID]]</f>
        <v>HOD-ZIP-OLV-S|BR02</v>
      </c>
    </row>
    <row r="337" spans="1:5" x14ac:dyDescent="0.35">
      <c r="A337" t="s">
        <v>35</v>
      </c>
      <c r="B337" t="s">
        <v>259</v>
      </c>
      <c r="C337">
        <v>460</v>
      </c>
      <c r="D337">
        <v>1129</v>
      </c>
      <c r="E337" t="str">
        <f>PriceList[[#This Row],[SKU]] &amp; "|" &amp; PriceList[[#This Row],[Branch_ID]]</f>
        <v>HOD-PLV-BUR-S|BR03</v>
      </c>
    </row>
    <row r="338" spans="1:5" x14ac:dyDescent="0.35">
      <c r="A338" t="s">
        <v>23</v>
      </c>
      <c r="B338" t="s">
        <v>335</v>
      </c>
      <c r="C338">
        <v>185</v>
      </c>
      <c r="D338">
        <v>479</v>
      </c>
      <c r="E338" t="str">
        <f>PriceList[[#This Row],[SKU]] &amp; "|" &amp; PriceList[[#This Row],[Branch_ID]]</f>
        <v>SHO-SPT-NVY-L|BR02</v>
      </c>
    </row>
    <row r="339" spans="1:5" x14ac:dyDescent="0.35">
      <c r="A339" t="s">
        <v>69</v>
      </c>
      <c r="B339" t="s">
        <v>478</v>
      </c>
      <c r="C339">
        <v>720</v>
      </c>
      <c r="D339">
        <v>1789</v>
      </c>
      <c r="E339" t="str">
        <f>PriceList[[#This Row],[SKU]] &amp; "|" &amp; PriceList[[#This Row],[Branch_ID]]</f>
        <v>JKT-BMB-BLK-L|BR01</v>
      </c>
    </row>
    <row r="340" spans="1:5" x14ac:dyDescent="0.35">
      <c r="A340" t="s">
        <v>23</v>
      </c>
      <c r="B340" t="s">
        <v>491</v>
      </c>
      <c r="C340">
        <v>470</v>
      </c>
      <c r="D340">
        <v>1159</v>
      </c>
      <c r="E340" t="str">
        <f>PriceList[[#This Row],[SKU]] &amp; "|" &amp; PriceList[[#This Row],[Branch_ID]]</f>
        <v>HOD-PLV-GRY-L|BR02</v>
      </c>
    </row>
    <row r="341" spans="1:5" x14ac:dyDescent="0.35">
      <c r="A341" t="s">
        <v>23</v>
      </c>
      <c r="B341" t="s">
        <v>87</v>
      </c>
      <c r="C341">
        <v>470</v>
      </c>
      <c r="D341">
        <v>1159</v>
      </c>
      <c r="E341" t="str">
        <f>PriceList[[#This Row],[SKU]] &amp; "|" &amp; PriceList[[#This Row],[Branch_ID]]</f>
        <v>HOD-PLV-BLK-L|BR02</v>
      </c>
    </row>
    <row r="342" spans="1:5" x14ac:dyDescent="0.35">
      <c r="A342" t="s">
        <v>69</v>
      </c>
      <c r="B342" t="s">
        <v>295</v>
      </c>
      <c r="C342">
        <v>145</v>
      </c>
      <c r="D342">
        <v>389</v>
      </c>
      <c r="E342" t="str">
        <f>PriceList[[#This Row],[SKU]] &amp; "|" &amp; PriceList[[#This Row],[Branch_ID]]</f>
        <v>TSH-CRW-RED-L|BR01</v>
      </c>
    </row>
    <row r="343" spans="1:5" x14ac:dyDescent="0.35">
      <c r="A343" t="s">
        <v>69</v>
      </c>
      <c r="B343" t="s">
        <v>491</v>
      </c>
      <c r="C343">
        <v>475</v>
      </c>
      <c r="D343">
        <v>1229</v>
      </c>
      <c r="E343" t="str">
        <f>PriceList[[#This Row],[SKU]] &amp; "|" &amp; PriceList[[#This Row],[Branch_ID]]</f>
        <v>HOD-PLV-GRY-L|BR01</v>
      </c>
    </row>
    <row r="344" spans="1:5" x14ac:dyDescent="0.35">
      <c r="A344" t="s">
        <v>69</v>
      </c>
      <c r="B344" t="s">
        <v>200</v>
      </c>
      <c r="C344">
        <v>185</v>
      </c>
      <c r="D344">
        <v>499</v>
      </c>
      <c r="E344" t="str">
        <f>PriceList[[#This Row],[SKU]] &amp; "|" &amp; PriceList[[#This Row],[Branch_ID]]</f>
        <v>SHO-SPT-BLK-L|BR01</v>
      </c>
    </row>
    <row r="345" spans="1:5" x14ac:dyDescent="0.35">
      <c r="A345" t="s">
        <v>69</v>
      </c>
      <c r="B345" t="s">
        <v>297</v>
      </c>
      <c r="C345">
        <v>115</v>
      </c>
      <c r="D345">
        <v>309</v>
      </c>
      <c r="E345" t="str">
        <f>PriceList[[#This Row],[SKU]] &amp; "|" &amp; PriceList[[#This Row],[Branch_ID]]</f>
        <v>CAP-BSB-NVY-OS|BR01</v>
      </c>
    </row>
    <row r="346" spans="1:5" x14ac:dyDescent="0.35">
      <c r="A346" t="s">
        <v>23</v>
      </c>
      <c r="B346" t="s">
        <v>534</v>
      </c>
      <c r="C346">
        <v>715</v>
      </c>
      <c r="D346">
        <v>1689</v>
      </c>
      <c r="E346" t="str">
        <f>PriceList[[#This Row],[SKU]] &amp; "|" &amp; PriceList[[#This Row],[Branch_ID]]</f>
        <v>JKT-BMB-BLK-XL|BR02</v>
      </c>
    </row>
    <row r="347" spans="1:5" x14ac:dyDescent="0.35">
      <c r="A347" t="s">
        <v>43</v>
      </c>
      <c r="B347" t="s">
        <v>502</v>
      </c>
      <c r="C347">
        <v>295</v>
      </c>
      <c r="D347">
        <v>659</v>
      </c>
      <c r="E347" t="str">
        <f>PriceList[[#This Row],[SKU]] &amp; "|" &amp; PriceList[[#This Row],[Branch_ID]]</f>
        <v>SKT-ALN-BEG-M|BR04</v>
      </c>
    </row>
    <row r="348" spans="1:5" x14ac:dyDescent="0.35">
      <c r="A348" t="s">
        <v>23</v>
      </c>
      <c r="B348" t="s">
        <v>322</v>
      </c>
      <c r="C348">
        <v>430</v>
      </c>
      <c r="D348">
        <v>1059</v>
      </c>
      <c r="E348" t="str">
        <f>PriceList[[#This Row],[SKU]] &amp; "|" &amp; PriceList[[#This Row],[Branch_ID]]</f>
        <v>PNT-JNS-GRY-30|BR02</v>
      </c>
    </row>
    <row r="349" spans="1:5" x14ac:dyDescent="0.35">
      <c r="A349" t="s">
        <v>23</v>
      </c>
      <c r="B349" t="s">
        <v>128</v>
      </c>
      <c r="C349">
        <v>490</v>
      </c>
      <c r="D349">
        <v>1159</v>
      </c>
      <c r="E349" t="str">
        <f>PriceList[[#This Row],[SKU]] &amp; "|" &amp; PriceList[[#This Row],[Branch_ID]]</f>
        <v>DRS-SMR-NVY-S|BR02</v>
      </c>
    </row>
    <row r="350" spans="1:5" x14ac:dyDescent="0.35">
      <c r="A350" t="s">
        <v>23</v>
      </c>
      <c r="B350" t="s">
        <v>78</v>
      </c>
      <c r="C350">
        <v>225</v>
      </c>
      <c r="D350">
        <v>579</v>
      </c>
      <c r="E350" t="str">
        <f>PriceList[[#This Row],[SKU]] &amp; "|" &amp; PriceList[[#This Row],[Branch_ID]]</f>
        <v>TSH-POL-WHT-L|BR02</v>
      </c>
    </row>
    <row r="351" spans="1:5" x14ac:dyDescent="0.35">
      <c r="A351" t="s">
        <v>43</v>
      </c>
      <c r="B351" t="s">
        <v>128</v>
      </c>
      <c r="C351">
        <v>470</v>
      </c>
      <c r="D351">
        <v>1029</v>
      </c>
      <c r="E351" t="str">
        <f>PriceList[[#This Row],[SKU]] &amp; "|" &amp; PriceList[[#This Row],[Branch_ID]]</f>
        <v>DRS-SMR-NVY-S|BR04</v>
      </c>
    </row>
    <row r="352" spans="1:5" x14ac:dyDescent="0.35">
      <c r="A352" t="s">
        <v>69</v>
      </c>
      <c r="B352" t="s">
        <v>565</v>
      </c>
      <c r="C352">
        <v>435</v>
      </c>
      <c r="D352">
        <v>1119</v>
      </c>
      <c r="E352" t="str">
        <f>PriceList[[#This Row],[SKU]] &amp; "|" &amp; PriceList[[#This Row],[Branch_ID]]</f>
        <v>PNT-JNS-GRY-34|BR01</v>
      </c>
    </row>
    <row r="353" spans="1:5" x14ac:dyDescent="0.35">
      <c r="A353" t="s">
        <v>91</v>
      </c>
      <c r="B353" t="s">
        <v>223</v>
      </c>
      <c r="C353">
        <v>115</v>
      </c>
      <c r="D353">
        <v>299</v>
      </c>
      <c r="E353" t="str">
        <f>PriceList[[#This Row],[SKU]] &amp; "|" &amp; PriceList[[#This Row],[Branch_ID]]</f>
        <v>CAP-BSB-BLK-OS|BR05</v>
      </c>
    </row>
    <row r="354" spans="1:5" x14ac:dyDescent="0.35">
      <c r="A354" t="s">
        <v>23</v>
      </c>
      <c r="B354" t="s">
        <v>200</v>
      </c>
      <c r="C354">
        <v>185</v>
      </c>
      <c r="D354">
        <v>479</v>
      </c>
      <c r="E354" t="str">
        <f>PriceList[[#This Row],[SKU]] &amp; "|" &amp; PriceList[[#This Row],[Branch_ID]]</f>
        <v>SHO-SPT-BLK-L|BR02</v>
      </c>
    </row>
    <row r="355" spans="1:5" x14ac:dyDescent="0.35">
      <c r="A355" t="s">
        <v>69</v>
      </c>
      <c r="B355" t="s">
        <v>342</v>
      </c>
      <c r="C355">
        <v>475</v>
      </c>
      <c r="D355">
        <v>1229</v>
      </c>
      <c r="E355" t="str">
        <f>PriceList[[#This Row],[SKU]] &amp; "|" &amp; PriceList[[#This Row],[Branch_ID]]</f>
        <v>HOD-PLV-GRY-XL|BR01</v>
      </c>
    </row>
    <row r="356" spans="1:5" x14ac:dyDescent="0.35">
      <c r="A356" t="s">
        <v>43</v>
      </c>
      <c r="B356" t="s">
        <v>78</v>
      </c>
      <c r="C356">
        <v>215</v>
      </c>
      <c r="D356">
        <v>519</v>
      </c>
      <c r="E356" t="str">
        <f>PriceList[[#This Row],[SKU]] &amp; "|" &amp; PriceList[[#This Row],[Branch_ID]]</f>
        <v>TSH-POL-WHT-L|BR04</v>
      </c>
    </row>
    <row r="357" spans="1:5" x14ac:dyDescent="0.35">
      <c r="A357" t="s">
        <v>43</v>
      </c>
      <c r="B357" t="s">
        <v>195</v>
      </c>
      <c r="C357">
        <v>155</v>
      </c>
      <c r="D357">
        <v>379</v>
      </c>
      <c r="E357" t="str">
        <f>PriceList[[#This Row],[SKU]] &amp; "|" &amp; PriceList[[#This Row],[Branch_ID]]</f>
        <v>TSH-GRP-GRY-XL|BR04</v>
      </c>
    </row>
    <row r="358" spans="1:5" x14ac:dyDescent="0.35">
      <c r="A358" t="s">
        <v>91</v>
      </c>
      <c r="B358" t="s">
        <v>117</v>
      </c>
      <c r="C358">
        <v>480</v>
      </c>
      <c r="D358">
        <v>1189</v>
      </c>
      <c r="E358" t="str">
        <f>PriceList[[#This Row],[SKU]] &amp; "|" &amp; PriceList[[#This Row],[Branch_ID]]</f>
        <v>HOD-PLV-BLK-XL|BR05</v>
      </c>
    </row>
    <row r="359" spans="1:5" x14ac:dyDescent="0.35">
      <c r="A359" t="s">
        <v>91</v>
      </c>
      <c r="B359" t="s">
        <v>436</v>
      </c>
      <c r="C359">
        <v>145</v>
      </c>
      <c r="D359">
        <v>379</v>
      </c>
      <c r="E359" t="str">
        <f>PriceList[[#This Row],[SKU]] &amp; "|" &amp; PriceList[[#This Row],[Branch_ID]]</f>
        <v>TSH-CRW-NVY-XL|BR05</v>
      </c>
    </row>
    <row r="360" spans="1:5" x14ac:dyDescent="0.35">
      <c r="A360" t="s">
        <v>35</v>
      </c>
      <c r="B360" t="s">
        <v>151</v>
      </c>
      <c r="C360">
        <v>160</v>
      </c>
      <c r="D360">
        <v>409</v>
      </c>
      <c r="E360" t="str">
        <f>PriceList[[#This Row],[SKU]] &amp; "|" &amp; PriceList[[#This Row],[Branch_ID]]</f>
        <v>TSH-GRP-BLK-S|BR03</v>
      </c>
    </row>
    <row r="361" spans="1:5" x14ac:dyDescent="0.35">
      <c r="A361" t="s">
        <v>91</v>
      </c>
      <c r="B361" t="s">
        <v>366</v>
      </c>
      <c r="C361">
        <v>135</v>
      </c>
      <c r="D361">
        <v>319</v>
      </c>
      <c r="E361" t="str">
        <f>PriceList[[#This Row],[SKU]] &amp; "|" &amp; PriceList[[#This Row],[Branch_ID]]</f>
        <v>CAP-SNP-GRY-OS|BR05</v>
      </c>
    </row>
    <row r="362" spans="1:5" x14ac:dyDescent="0.35">
      <c r="A362" t="s">
        <v>43</v>
      </c>
      <c r="B362" t="s">
        <v>103</v>
      </c>
      <c r="C362">
        <v>155</v>
      </c>
      <c r="D362">
        <v>379</v>
      </c>
      <c r="E362" t="str">
        <f>PriceList[[#This Row],[SKU]] &amp; "|" &amp; PriceList[[#This Row],[Branch_ID]]</f>
        <v>TSH-GRP-WHT-XL|BR04</v>
      </c>
    </row>
    <row r="363" spans="1:5" x14ac:dyDescent="0.35">
      <c r="A363" t="s">
        <v>91</v>
      </c>
      <c r="B363" t="s">
        <v>119</v>
      </c>
      <c r="C363">
        <v>230</v>
      </c>
      <c r="D363">
        <v>589</v>
      </c>
      <c r="E363" t="str">
        <f>PriceList[[#This Row],[SKU]] &amp; "|" &amp; PriceList[[#This Row],[Branch_ID]]</f>
        <v>TSH-POL-BLK-L|BR05</v>
      </c>
    </row>
    <row r="364" spans="1:5" x14ac:dyDescent="0.35">
      <c r="A364" t="s">
        <v>23</v>
      </c>
      <c r="B364" t="s">
        <v>234</v>
      </c>
      <c r="C364">
        <v>470</v>
      </c>
      <c r="D364">
        <v>1159</v>
      </c>
      <c r="E364" t="str">
        <f>PriceList[[#This Row],[SKU]] &amp; "|" &amp; PriceList[[#This Row],[Branch_ID]]</f>
        <v>HOD-PLV-NVY-L|BR02</v>
      </c>
    </row>
    <row r="365" spans="1:5" x14ac:dyDescent="0.35">
      <c r="A365" t="s">
        <v>91</v>
      </c>
      <c r="B365" t="s">
        <v>608</v>
      </c>
      <c r="C365">
        <v>230</v>
      </c>
      <c r="D365">
        <v>589</v>
      </c>
      <c r="E365" t="str">
        <f>PriceList[[#This Row],[SKU]] &amp; "|" &amp; PriceList[[#This Row],[Branch_ID]]</f>
        <v>TSH-POL-WHT-S|BR05</v>
      </c>
    </row>
    <row r="366" spans="1:5" x14ac:dyDescent="0.35">
      <c r="A366" t="s">
        <v>91</v>
      </c>
      <c r="B366" t="s">
        <v>610</v>
      </c>
      <c r="C366">
        <v>185</v>
      </c>
      <c r="D366">
        <v>479</v>
      </c>
      <c r="E366" t="str">
        <f>PriceList[[#This Row],[SKU]] &amp; "|" &amp; PriceList[[#This Row],[Branch_ID]]</f>
        <v>SHO-SPT-GRY-M|BR05</v>
      </c>
    </row>
    <row r="367" spans="1:5" x14ac:dyDescent="0.35">
      <c r="A367" t="s">
        <v>91</v>
      </c>
      <c r="B367" t="s">
        <v>478</v>
      </c>
      <c r="C367">
        <v>730</v>
      </c>
      <c r="D367">
        <v>1729</v>
      </c>
      <c r="E367" t="str">
        <f>PriceList[[#This Row],[SKU]] &amp; "|" &amp; PriceList[[#This Row],[Branch_ID]]</f>
        <v>JKT-BMB-BLK-L|BR05</v>
      </c>
    </row>
    <row r="368" spans="1:5" x14ac:dyDescent="0.35">
      <c r="A368" t="s">
        <v>23</v>
      </c>
      <c r="B368" t="s">
        <v>229</v>
      </c>
      <c r="C368">
        <v>225</v>
      </c>
      <c r="D368">
        <v>579</v>
      </c>
      <c r="E368" t="str">
        <f>PriceList[[#This Row],[SKU]] &amp; "|" &amp; PriceList[[#This Row],[Branch_ID]]</f>
        <v>TSH-POL-WHT-M|BR02</v>
      </c>
    </row>
    <row r="369" spans="1:5" x14ac:dyDescent="0.35">
      <c r="A369" t="s">
        <v>35</v>
      </c>
      <c r="B369" t="s">
        <v>123</v>
      </c>
      <c r="C369">
        <v>180</v>
      </c>
      <c r="D369">
        <v>459</v>
      </c>
      <c r="E369" t="str">
        <f>PriceList[[#This Row],[SKU]] &amp; "|" &amp; PriceList[[#This Row],[Branch_ID]]</f>
        <v>SHO-SPT-BLK-M|BR03</v>
      </c>
    </row>
    <row r="370" spans="1:5" x14ac:dyDescent="0.35">
      <c r="A370" t="s">
        <v>91</v>
      </c>
      <c r="B370" t="s">
        <v>188</v>
      </c>
      <c r="C370">
        <v>500</v>
      </c>
      <c r="D370">
        <v>1189</v>
      </c>
      <c r="E370" t="str">
        <f>PriceList[[#This Row],[SKU]] &amp; "|" &amp; PriceList[[#This Row],[Branch_ID]]</f>
        <v>DRS-SMR-BLK-M|BR05</v>
      </c>
    </row>
    <row r="371" spans="1:5" x14ac:dyDescent="0.35">
      <c r="A371" t="s">
        <v>69</v>
      </c>
      <c r="B371" t="s">
        <v>335</v>
      </c>
      <c r="C371">
        <v>185</v>
      </c>
      <c r="D371">
        <v>499</v>
      </c>
      <c r="E371" t="str">
        <f>PriceList[[#This Row],[SKU]] &amp; "|" &amp; PriceList[[#This Row],[Branch_ID]]</f>
        <v>SHO-SPT-NVY-L|BR01</v>
      </c>
    </row>
    <row r="372" spans="1:5" x14ac:dyDescent="0.35">
      <c r="A372" t="s">
        <v>35</v>
      </c>
      <c r="B372" t="s">
        <v>181</v>
      </c>
      <c r="C372">
        <v>480</v>
      </c>
      <c r="D372">
        <v>1129</v>
      </c>
      <c r="E372" t="str">
        <f>PriceList[[#This Row],[SKU]] &amp; "|" &amp; PriceList[[#This Row],[Branch_ID]]</f>
        <v>DRS-SMR-RED-M|BR03</v>
      </c>
    </row>
    <row r="373" spans="1:5" x14ac:dyDescent="0.35">
      <c r="A373" t="s">
        <v>43</v>
      </c>
      <c r="B373" t="s">
        <v>485</v>
      </c>
      <c r="C373">
        <v>125</v>
      </c>
      <c r="D373">
        <v>279</v>
      </c>
      <c r="E373" t="str">
        <f>PriceList[[#This Row],[SKU]] &amp; "|" &amp; PriceList[[#This Row],[Branch_ID]]</f>
        <v>CAP-SNP-BLK-OS|BR04</v>
      </c>
    </row>
    <row r="374" spans="1:5" x14ac:dyDescent="0.35">
      <c r="A374" t="s">
        <v>43</v>
      </c>
      <c r="B374" t="s">
        <v>416</v>
      </c>
      <c r="C374">
        <v>110</v>
      </c>
      <c r="D374">
        <v>259</v>
      </c>
      <c r="E374" t="str">
        <f>PriceList[[#This Row],[SKU]] &amp; "|" &amp; PriceList[[#This Row],[Branch_ID]]</f>
        <v>CAP-BSB-RED-OS|BR04</v>
      </c>
    </row>
    <row r="375" spans="1:5" x14ac:dyDescent="0.35">
      <c r="A375" t="s">
        <v>91</v>
      </c>
      <c r="B375" t="s">
        <v>621</v>
      </c>
      <c r="C375">
        <v>185</v>
      </c>
      <c r="D375">
        <v>479</v>
      </c>
      <c r="E375" t="str">
        <f>PriceList[[#This Row],[SKU]] &amp; "|" &amp; PriceList[[#This Row],[Branch_ID]]</f>
        <v>SHO-SPT-GRY-XL|BR05</v>
      </c>
    </row>
    <row r="376" spans="1:5" x14ac:dyDescent="0.35">
      <c r="A376" t="s">
        <v>69</v>
      </c>
      <c r="B376" t="s">
        <v>337</v>
      </c>
      <c r="C376">
        <v>145</v>
      </c>
      <c r="D376">
        <v>389</v>
      </c>
      <c r="E376" t="str">
        <f>PriceList[[#This Row],[SKU]] &amp; "|" &amp; PriceList[[#This Row],[Branch_ID]]</f>
        <v>TSH-CRW-BLK-S|BR01</v>
      </c>
    </row>
    <row r="377" spans="1:5" x14ac:dyDescent="0.35">
      <c r="A377" t="s">
        <v>23</v>
      </c>
      <c r="B377" t="s">
        <v>307</v>
      </c>
      <c r="C377">
        <v>145</v>
      </c>
      <c r="D377">
        <v>369</v>
      </c>
      <c r="E377" t="str">
        <f>PriceList[[#This Row],[SKU]] &amp; "|" &amp; PriceList[[#This Row],[Branch_ID]]</f>
        <v>TSH-CRW-WHT-XL|BR02</v>
      </c>
    </row>
    <row r="378" spans="1:5" x14ac:dyDescent="0.35">
      <c r="A378" t="s">
        <v>69</v>
      </c>
      <c r="B378" t="s">
        <v>53</v>
      </c>
      <c r="C378">
        <v>660</v>
      </c>
      <c r="D378">
        <v>1679</v>
      </c>
      <c r="E378" t="str">
        <f>PriceList[[#This Row],[SKU]] &amp; "|" &amp; PriceList[[#This Row],[Branch_ID]]</f>
        <v>JKT-DNM-BLK-M|BR01</v>
      </c>
    </row>
    <row r="379" spans="1:5" x14ac:dyDescent="0.35">
      <c r="A379" t="s">
        <v>23</v>
      </c>
      <c r="B379" t="s">
        <v>209</v>
      </c>
      <c r="C379">
        <v>165</v>
      </c>
      <c r="D379">
        <v>419</v>
      </c>
      <c r="E379" t="str">
        <f>PriceList[[#This Row],[SKU]] &amp; "|" &amp; PriceList[[#This Row],[Branch_ID]]</f>
        <v>TSH-GRP-WHT-M|BR02</v>
      </c>
    </row>
    <row r="380" spans="1:5" x14ac:dyDescent="0.35">
      <c r="A380" t="s">
        <v>35</v>
      </c>
      <c r="B380" t="s">
        <v>117</v>
      </c>
      <c r="C380">
        <v>460</v>
      </c>
      <c r="D380">
        <v>1129</v>
      </c>
      <c r="E380" t="str">
        <f>PriceList[[#This Row],[SKU]] &amp; "|" &amp; PriceList[[#This Row],[Branch_ID]]</f>
        <v>HOD-PLV-BLK-XL|BR03</v>
      </c>
    </row>
    <row r="381" spans="1:5" x14ac:dyDescent="0.35">
      <c r="A381" t="s">
        <v>69</v>
      </c>
      <c r="B381" t="s">
        <v>174</v>
      </c>
      <c r="C381">
        <v>185</v>
      </c>
      <c r="D381">
        <v>499</v>
      </c>
      <c r="E381" t="str">
        <f>PriceList[[#This Row],[SKU]] &amp; "|" &amp; PriceList[[#This Row],[Branch_ID]]</f>
        <v>SHO-SPT-NVY-M|BR01</v>
      </c>
    </row>
    <row r="382" spans="1:5" x14ac:dyDescent="0.35">
      <c r="A382" t="s">
        <v>23</v>
      </c>
      <c r="B382" t="s">
        <v>621</v>
      </c>
      <c r="C382">
        <v>185</v>
      </c>
      <c r="D382">
        <v>479</v>
      </c>
      <c r="E382" t="str">
        <f>PriceList[[#This Row],[SKU]] &amp; "|" &amp; PriceList[[#This Row],[Branch_ID]]</f>
        <v>SHO-SPT-GRY-XL|BR02</v>
      </c>
    </row>
    <row r="383" spans="1:5" x14ac:dyDescent="0.35">
      <c r="A383" t="s">
        <v>69</v>
      </c>
      <c r="B383" t="s">
        <v>133</v>
      </c>
      <c r="C383">
        <v>475</v>
      </c>
      <c r="D383">
        <v>1229</v>
      </c>
      <c r="E383" t="str">
        <f>PriceList[[#This Row],[SKU]] &amp; "|" &amp; PriceList[[#This Row],[Branch_ID]]</f>
        <v>HOD-PLV-NVY-M|BR01</v>
      </c>
    </row>
    <row r="384" spans="1:5" x14ac:dyDescent="0.35">
      <c r="A384" t="s">
        <v>69</v>
      </c>
      <c r="B384" t="s">
        <v>197</v>
      </c>
      <c r="C384">
        <v>225</v>
      </c>
      <c r="D384">
        <v>609</v>
      </c>
      <c r="E384" t="str">
        <f>PriceList[[#This Row],[SKU]] &amp; "|" &amp; PriceList[[#This Row],[Branch_ID]]</f>
        <v>TSH-POL-WHT-XL|BR01</v>
      </c>
    </row>
    <row r="385" spans="1:5" x14ac:dyDescent="0.35">
      <c r="A385" t="s">
        <v>35</v>
      </c>
      <c r="B385" t="s">
        <v>395</v>
      </c>
      <c r="C385">
        <v>260</v>
      </c>
      <c r="D385">
        <v>619</v>
      </c>
      <c r="E385" t="str">
        <f>PriceList[[#This Row],[SKU]] &amp; "|" &amp; PriceList[[#This Row],[Branch_ID]]</f>
        <v>SHO-DNM-BLU-L|BR03</v>
      </c>
    </row>
    <row r="386" spans="1:5" x14ac:dyDescent="0.35">
      <c r="A386" t="s">
        <v>91</v>
      </c>
      <c r="B386" t="s">
        <v>154</v>
      </c>
      <c r="C386">
        <v>165</v>
      </c>
      <c r="D386">
        <v>429</v>
      </c>
      <c r="E386" t="str">
        <f>PriceList[[#This Row],[SKU]] &amp; "|" &amp; PriceList[[#This Row],[Branch_ID]]</f>
        <v>TSH-GRP-BLK-XL|BR05</v>
      </c>
    </row>
    <row r="387" spans="1:5" x14ac:dyDescent="0.35">
      <c r="A387" t="s">
        <v>91</v>
      </c>
      <c r="B387" t="s">
        <v>299</v>
      </c>
      <c r="C387">
        <v>165</v>
      </c>
      <c r="D387">
        <v>429</v>
      </c>
      <c r="E387" t="str">
        <f>PriceList[[#This Row],[SKU]] &amp; "|" &amp; PriceList[[#This Row],[Branch_ID]]</f>
        <v>TSH-GRP-BLK-L|BR05</v>
      </c>
    </row>
    <row r="388" spans="1:5" x14ac:dyDescent="0.35">
      <c r="A388" t="s">
        <v>23</v>
      </c>
      <c r="B388" t="s">
        <v>225</v>
      </c>
      <c r="C388">
        <v>430</v>
      </c>
      <c r="D388">
        <v>1059</v>
      </c>
      <c r="E388" t="str">
        <f>PriceList[[#This Row],[SKU]] &amp; "|" &amp; PriceList[[#This Row],[Branch_ID]]</f>
        <v>PNT-JNS-BLU-34|BR02</v>
      </c>
    </row>
    <row r="389" spans="1:5" x14ac:dyDescent="0.35">
      <c r="A389" t="s">
        <v>23</v>
      </c>
      <c r="B389" t="s">
        <v>59</v>
      </c>
      <c r="C389">
        <v>430</v>
      </c>
      <c r="D389">
        <v>1059</v>
      </c>
      <c r="E389" t="str">
        <f>PriceList[[#This Row],[SKU]] &amp; "|" &amp; PriceList[[#This Row],[Branch_ID]]</f>
        <v>PNT-JNS-BLK-34|BR02</v>
      </c>
    </row>
    <row r="390" spans="1:5" x14ac:dyDescent="0.35">
      <c r="A390" t="s">
        <v>35</v>
      </c>
      <c r="B390" t="s">
        <v>164</v>
      </c>
      <c r="C390">
        <v>420</v>
      </c>
      <c r="D390">
        <v>1029</v>
      </c>
      <c r="E390" t="str">
        <f>PriceList[[#This Row],[SKU]] &amp; "|" &amp; PriceList[[#This Row],[Branch_ID]]</f>
        <v>PNT-JNS-GRY-32|BR03</v>
      </c>
    </row>
    <row r="391" spans="1:5" x14ac:dyDescent="0.35">
      <c r="A391" t="s">
        <v>91</v>
      </c>
      <c r="B391" t="s">
        <v>639</v>
      </c>
      <c r="C391">
        <v>230</v>
      </c>
      <c r="D391">
        <v>589</v>
      </c>
      <c r="E391" t="str">
        <f>PriceList[[#This Row],[SKU]] &amp; "|" &amp; PriceList[[#This Row],[Branch_ID]]</f>
        <v>TSH-POL-NVY-XL|BR05</v>
      </c>
    </row>
    <row r="392" spans="1:5" x14ac:dyDescent="0.35">
      <c r="A392" t="s">
        <v>35</v>
      </c>
      <c r="B392" t="s">
        <v>143</v>
      </c>
      <c r="C392">
        <v>220</v>
      </c>
      <c r="D392">
        <v>569</v>
      </c>
      <c r="E392" t="str">
        <f>PriceList[[#This Row],[SKU]] &amp; "|" &amp; PriceList[[#This Row],[Branch_ID]]</f>
        <v>TSH-POL-BLK-S|BR03</v>
      </c>
    </row>
    <row r="393" spans="1:5" x14ac:dyDescent="0.35">
      <c r="A393" t="s">
        <v>43</v>
      </c>
      <c r="B393" t="s">
        <v>430</v>
      </c>
      <c r="C393">
        <v>625</v>
      </c>
      <c r="D393">
        <v>1409</v>
      </c>
      <c r="E393" t="str">
        <f>PriceList[[#This Row],[SKU]] &amp; "|" &amp; PriceList[[#This Row],[Branch_ID]]</f>
        <v>JKT-DNM-BLU-L|BR04</v>
      </c>
    </row>
    <row r="394" spans="1:5" x14ac:dyDescent="0.35">
      <c r="A394" t="s">
        <v>43</v>
      </c>
      <c r="B394" t="s">
        <v>370</v>
      </c>
      <c r="C394">
        <v>450</v>
      </c>
      <c r="D394">
        <v>1029</v>
      </c>
      <c r="E394" t="str">
        <f>PriceList[[#This Row],[SKU]] &amp; "|" &amp; PriceList[[#This Row],[Branch_ID]]</f>
        <v>HOD-PLV-BUR-XL|BR04</v>
      </c>
    </row>
    <row r="395" spans="1:5" x14ac:dyDescent="0.35">
      <c r="A395" t="s">
        <v>43</v>
      </c>
      <c r="B395" t="s">
        <v>491</v>
      </c>
      <c r="C395">
        <v>450</v>
      </c>
      <c r="D395">
        <v>1029</v>
      </c>
      <c r="E395" t="str">
        <f>PriceList[[#This Row],[SKU]] &amp; "|" &amp; PriceList[[#This Row],[Branch_ID]]</f>
        <v>HOD-PLV-GRY-L|BR04</v>
      </c>
    </row>
    <row r="396" spans="1:5" x14ac:dyDescent="0.35">
      <c r="A396" t="s">
        <v>43</v>
      </c>
      <c r="B396" t="s">
        <v>82</v>
      </c>
      <c r="C396">
        <v>110</v>
      </c>
      <c r="D396">
        <v>259</v>
      </c>
      <c r="E396" t="str">
        <f>PriceList[[#This Row],[SKU]] &amp; "|" &amp; PriceList[[#This Row],[Branch_ID]]</f>
        <v>CAP-BSB-WHT-OS|BR04</v>
      </c>
    </row>
    <row r="397" spans="1:5" x14ac:dyDescent="0.35">
      <c r="A397" t="s">
        <v>23</v>
      </c>
      <c r="B397" t="s">
        <v>202</v>
      </c>
      <c r="C397">
        <v>655</v>
      </c>
      <c r="D397">
        <v>1589</v>
      </c>
      <c r="E397" t="str">
        <f>PriceList[[#This Row],[SKU]] &amp; "|" &amp; PriceList[[#This Row],[Branch_ID]]</f>
        <v>JKT-DNM-BLU-XL|BR02</v>
      </c>
    </row>
    <row r="398" spans="1:5" x14ac:dyDescent="0.35">
      <c r="A398" t="s">
        <v>69</v>
      </c>
      <c r="B398" t="s">
        <v>263</v>
      </c>
      <c r="C398">
        <v>165</v>
      </c>
      <c r="D398">
        <v>449</v>
      </c>
      <c r="E398" t="str">
        <f>PriceList[[#This Row],[SKU]] &amp; "|" &amp; PriceList[[#This Row],[Branch_ID]]</f>
        <v>TSH-GRP-GRY-L|BR01</v>
      </c>
    </row>
    <row r="399" spans="1:5" x14ac:dyDescent="0.35">
      <c r="A399" t="s">
        <v>35</v>
      </c>
      <c r="B399" t="s">
        <v>382</v>
      </c>
      <c r="C399">
        <v>160</v>
      </c>
      <c r="D399">
        <v>409</v>
      </c>
      <c r="E399" t="str">
        <f>PriceList[[#This Row],[SKU]] &amp; "|" &amp; PriceList[[#This Row],[Branch_ID]]</f>
        <v>TSH-GRP-BLK-M|BR03</v>
      </c>
    </row>
    <row r="400" spans="1:5" x14ac:dyDescent="0.35">
      <c r="A400" t="s">
        <v>43</v>
      </c>
      <c r="B400" t="s">
        <v>436</v>
      </c>
      <c r="C400">
        <v>135</v>
      </c>
      <c r="D400">
        <v>329</v>
      </c>
      <c r="E400" t="str">
        <f>PriceList[[#This Row],[SKU]] &amp; "|" &amp; PriceList[[#This Row],[Branch_ID]]</f>
        <v>TSH-CRW-NVY-XL|BR04</v>
      </c>
    </row>
    <row r="401" spans="1:5" x14ac:dyDescent="0.35">
      <c r="A401" t="s">
        <v>23</v>
      </c>
      <c r="B401" t="s">
        <v>337</v>
      </c>
      <c r="C401">
        <v>145</v>
      </c>
      <c r="D401">
        <v>369</v>
      </c>
      <c r="E401" t="str">
        <f>PriceList[[#This Row],[SKU]] &amp; "|" &amp; PriceList[[#This Row],[Branch_ID]]</f>
        <v>TSH-CRW-BLK-S|BR02</v>
      </c>
    </row>
    <row r="402" spans="1:5" x14ac:dyDescent="0.35">
      <c r="A402" t="s">
        <v>23</v>
      </c>
      <c r="B402" t="s">
        <v>154</v>
      </c>
      <c r="C402">
        <v>165</v>
      </c>
      <c r="D402">
        <v>419</v>
      </c>
      <c r="E402" t="str">
        <f>PriceList[[#This Row],[SKU]] &amp; "|" &amp; PriceList[[#This Row],[Branch_ID]]</f>
        <v>TSH-GRP-BLK-XL|BR02</v>
      </c>
    </row>
    <row r="403" spans="1:5" x14ac:dyDescent="0.35">
      <c r="A403" t="s">
        <v>91</v>
      </c>
      <c r="B403" t="s">
        <v>652</v>
      </c>
      <c r="C403">
        <v>540</v>
      </c>
      <c r="D403">
        <v>1289</v>
      </c>
      <c r="E403" t="str">
        <f>PriceList[[#This Row],[SKU]] &amp; "|" &amp; PriceList[[#This Row],[Branch_ID]]</f>
        <v>HOD-ZIP-BLK-L|BR05</v>
      </c>
    </row>
    <row r="404" spans="1:5" x14ac:dyDescent="0.35">
      <c r="A404" t="s">
        <v>91</v>
      </c>
      <c r="B404" t="s">
        <v>174</v>
      </c>
      <c r="C404">
        <v>185</v>
      </c>
      <c r="D404">
        <v>479</v>
      </c>
      <c r="E404" t="str">
        <f>PriceList[[#This Row],[SKU]] &amp; "|" &amp; PriceList[[#This Row],[Branch_ID]]</f>
        <v>SHO-SPT-NVY-M|BR05</v>
      </c>
    </row>
    <row r="405" spans="1:5" x14ac:dyDescent="0.35">
      <c r="A405" t="s">
        <v>69</v>
      </c>
      <c r="B405" t="s">
        <v>359</v>
      </c>
      <c r="C405">
        <v>145</v>
      </c>
      <c r="D405">
        <v>389</v>
      </c>
      <c r="E405" t="str">
        <f>PriceList[[#This Row],[SKU]] &amp; "|" &amp; PriceList[[#This Row],[Branch_ID]]</f>
        <v>TSH-CRW-BLK-L|BR01</v>
      </c>
    </row>
    <row r="406" spans="1:5" x14ac:dyDescent="0.35">
      <c r="A406" t="s">
        <v>69</v>
      </c>
      <c r="B406" t="s">
        <v>125</v>
      </c>
      <c r="C406">
        <v>270</v>
      </c>
      <c r="D406">
        <v>669</v>
      </c>
      <c r="E406" t="str">
        <f>PriceList[[#This Row],[SKU]] &amp; "|" &amp; PriceList[[#This Row],[Branch_ID]]</f>
        <v>SHO-DNM-BLK-XL|BR01</v>
      </c>
    </row>
    <row r="407" spans="1:5" x14ac:dyDescent="0.35">
      <c r="A407" t="s">
        <v>69</v>
      </c>
      <c r="B407" t="s">
        <v>456</v>
      </c>
      <c r="C407">
        <v>720</v>
      </c>
      <c r="D407">
        <v>1789</v>
      </c>
      <c r="E407" t="str">
        <f>PriceList[[#This Row],[SKU]] &amp; "|" &amp; PriceList[[#This Row],[Branch_ID]]</f>
        <v>JKT-BMB-BLK-M|BR01</v>
      </c>
    </row>
    <row r="408" spans="1:5" x14ac:dyDescent="0.35">
      <c r="A408" t="s">
        <v>69</v>
      </c>
      <c r="B408" t="s">
        <v>467</v>
      </c>
      <c r="C408">
        <v>475</v>
      </c>
      <c r="D408">
        <v>1229</v>
      </c>
      <c r="E408" t="str">
        <f>PriceList[[#This Row],[SKU]] &amp; "|" &amp; PriceList[[#This Row],[Branch_ID]]</f>
        <v>HOD-PLV-GRY-M|BR01</v>
      </c>
    </row>
    <row r="409" spans="1:5" x14ac:dyDescent="0.35">
      <c r="A409" t="s">
        <v>91</v>
      </c>
      <c r="B409" t="s">
        <v>395</v>
      </c>
      <c r="C409">
        <v>270</v>
      </c>
      <c r="D409">
        <v>649</v>
      </c>
      <c r="E409" t="str">
        <f>PriceList[[#This Row],[SKU]] &amp; "|" &amp; PriceList[[#This Row],[Branch_ID]]</f>
        <v>SHO-DNM-BLU-L|BR05</v>
      </c>
    </row>
    <row r="410" spans="1:5" x14ac:dyDescent="0.35">
      <c r="A410" t="s">
        <v>35</v>
      </c>
      <c r="B410" t="s">
        <v>342</v>
      </c>
      <c r="C410">
        <v>460</v>
      </c>
      <c r="D410">
        <v>1129</v>
      </c>
      <c r="E410" t="str">
        <f>PriceList[[#This Row],[SKU]] &amp; "|" &amp; PriceList[[#This Row],[Branch_ID]]</f>
        <v>HOD-PLV-GRY-XL|BR03</v>
      </c>
    </row>
    <row r="411" spans="1:5" x14ac:dyDescent="0.35">
      <c r="A411" t="s">
        <v>69</v>
      </c>
      <c r="B411" t="s">
        <v>395</v>
      </c>
      <c r="C411">
        <v>270</v>
      </c>
      <c r="D411">
        <v>669</v>
      </c>
      <c r="E411" t="str">
        <f>PriceList[[#This Row],[SKU]] &amp; "|" &amp; PriceList[[#This Row],[Branch_ID]]</f>
        <v>SHO-DNM-BLU-L|BR01</v>
      </c>
    </row>
    <row r="412" spans="1:5" x14ac:dyDescent="0.35">
      <c r="A412" t="s">
        <v>43</v>
      </c>
      <c r="B412" t="s">
        <v>663</v>
      </c>
      <c r="C412">
        <v>410</v>
      </c>
      <c r="D412">
        <v>939</v>
      </c>
      <c r="E412" t="str">
        <f>PriceList[[#This Row],[SKU]] &amp; "|" &amp; PriceList[[#This Row],[Branch_ID]]</f>
        <v>PNT-JNS-GRY-36|BR04</v>
      </c>
    </row>
    <row r="413" spans="1:5" x14ac:dyDescent="0.35">
      <c r="A413" t="s">
        <v>35</v>
      </c>
      <c r="B413" t="s">
        <v>456</v>
      </c>
      <c r="C413">
        <v>700</v>
      </c>
      <c r="D413">
        <v>1649</v>
      </c>
      <c r="E413" t="str">
        <f>PriceList[[#This Row],[SKU]] &amp; "|" &amp; PriceList[[#This Row],[Branch_ID]]</f>
        <v>JKT-BMB-BLK-M|BR03</v>
      </c>
    </row>
    <row r="414" spans="1:5" x14ac:dyDescent="0.35">
      <c r="A414" t="s">
        <v>91</v>
      </c>
      <c r="B414" t="s">
        <v>333</v>
      </c>
      <c r="C414">
        <v>185</v>
      </c>
      <c r="D414">
        <v>479</v>
      </c>
      <c r="E414" t="str">
        <f>PriceList[[#This Row],[SKU]] &amp; "|" &amp; PriceList[[#This Row],[Branch_ID]]</f>
        <v>SHO-SPT-GRY-S|BR05</v>
      </c>
    </row>
    <row r="415" spans="1:5" x14ac:dyDescent="0.35">
      <c r="A415" t="s">
        <v>23</v>
      </c>
      <c r="B415" t="s">
        <v>315</v>
      </c>
      <c r="C415">
        <v>185</v>
      </c>
      <c r="D415">
        <v>479</v>
      </c>
      <c r="E415" t="str">
        <f>PriceList[[#This Row],[SKU]] &amp; "|" &amp; PriceList[[#This Row],[Branch_ID]]</f>
        <v>SHO-SPT-BLK-XL|BR02</v>
      </c>
    </row>
    <row r="416" spans="1:5" x14ac:dyDescent="0.35">
      <c r="A416" t="s">
        <v>69</v>
      </c>
      <c r="B416" t="s">
        <v>380</v>
      </c>
      <c r="C416">
        <v>225</v>
      </c>
      <c r="D416">
        <v>609</v>
      </c>
      <c r="E416" t="str">
        <f>PriceList[[#This Row],[SKU]] &amp; "|" &amp; PriceList[[#This Row],[Branch_ID]]</f>
        <v>TSH-POL-NVY-L|BR01</v>
      </c>
    </row>
    <row r="417" spans="1:5" x14ac:dyDescent="0.35">
      <c r="A417" t="s">
        <v>43</v>
      </c>
      <c r="B417" t="s">
        <v>325</v>
      </c>
      <c r="C417">
        <v>450</v>
      </c>
      <c r="D417">
        <v>1029</v>
      </c>
      <c r="E417" t="str">
        <f>PriceList[[#This Row],[SKU]] &amp; "|" &amp; PriceList[[#This Row],[Branch_ID]]</f>
        <v>HOD-PLV-GRY-S|BR04</v>
      </c>
    </row>
    <row r="418" spans="1:5" x14ac:dyDescent="0.35">
      <c r="A418" t="s">
        <v>43</v>
      </c>
      <c r="B418" t="s">
        <v>311</v>
      </c>
      <c r="C418">
        <v>685</v>
      </c>
      <c r="D418">
        <v>1499</v>
      </c>
      <c r="E418" t="str">
        <f>PriceList[[#This Row],[SKU]] &amp; "|" &amp; PriceList[[#This Row],[Branch_ID]]</f>
        <v>JKT-BMB-OLV-M|BR04</v>
      </c>
    </row>
    <row r="419" spans="1:5" x14ac:dyDescent="0.35">
      <c r="A419" t="s">
        <v>23</v>
      </c>
      <c r="B419" t="s">
        <v>119</v>
      </c>
      <c r="C419">
        <v>225</v>
      </c>
      <c r="D419">
        <v>579</v>
      </c>
      <c r="E419" t="str">
        <f>PriceList[[#This Row],[SKU]] &amp; "|" &amp; PriceList[[#This Row],[Branch_ID]]</f>
        <v>TSH-POL-BLK-L|BR02</v>
      </c>
    </row>
    <row r="420" spans="1:5" x14ac:dyDescent="0.35">
      <c r="A420" t="s">
        <v>23</v>
      </c>
      <c r="B420" t="s">
        <v>195</v>
      </c>
      <c r="C420">
        <v>165</v>
      </c>
      <c r="D420">
        <v>419</v>
      </c>
      <c r="E420" t="str">
        <f>PriceList[[#This Row],[SKU]] &amp; "|" &amp; PriceList[[#This Row],[Branch_ID]]</f>
        <v>TSH-GRP-GRY-XL|BR02</v>
      </c>
    </row>
    <row r="421" spans="1:5" x14ac:dyDescent="0.35">
      <c r="A421" t="s">
        <v>43</v>
      </c>
      <c r="B421" t="s">
        <v>652</v>
      </c>
      <c r="C421">
        <v>510</v>
      </c>
      <c r="D421">
        <v>1129</v>
      </c>
      <c r="E421" t="str">
        <f>PriceList[[#This Row],[SKU]] &amp; "|" &amp; PriceList[[#This Row],[Branch_ID]]</f>
        <v>HOD-ZIP-BLK-L|BR04</v>
      </c>
    </row>
    <row r="422" spans="1:5" x14ac:dyDescent="0.35">
      <c r="A422" t="s">
        <v>35</v>
      </c>
      <c r="B422" t="s">
        <v>387</v>
      </c>
      <c r="C422">
        <v>380</v>
      </c>
      <c r="D422">
        <v>929</v>
      </c>
      <c r="E422" t="str">
        <f>PriceList[[#This Row],[SKU]] &amp; "|" &amp; PriceList[[#This Row],[Branch_ID]]</f>
        <v>PNT-CHN-NVY-30|BR03</v>
      </c>
    </row>
    <row r="423" spans="1:5" x14ac:dyDescent="0.35">
      <c r="A423" t="s">
        <v>35</v>
      </c>
      <c r="B423" t="s">
        <v>278</v>
      </c>
      <c r="C423">
        <v>380</v>
      </c>
      <c r="D423">
        <v>929</v>
      </c>
      <c r="E423" t="str">
        <f>PriceList[[#This Row],[SKU]] &amp; "|" &amp; PriceList[[#This Row],[Branch_ID]]</f>
        <v>PNT-CHN-NVY-34|BR03</v>
      </c>
    </row>
    <row r="424" spans="1:5" x14ac:dyDescent="0.35">
      <c r="A424" t="s">
        <v>69</v>
      </c>
      <c r="B424" t="s">
        <v>137</v>
      </c>
      <c r="C424">
        <v>535</v>
      </c>
      <c r="D424">
        <v>1339</v>
      </c>
      <c r="E424" t="str">
        <f>PriceList[[#This Row],[SKU]] &amp; "|" &amp; PriceList[[#This Row],[Branch_ID]]</f>
        <v>HOD-ZIP-OLV-M|BR01</v>
      </c>
    </row>
    <row r="425" spans="1:5" x14ac:dyDescent="0.35">
      <c r="A425" t="s">
        <v>35</v>
      </c>
      <c r="B425" t="s">
        <v>244</v>
      </c>
      <c r="C425">
        <v>460</v>
      </c>
      <c r="D425">
        <v>1129</v>
      </c>
      <c r="E425" t="str">
        <f>PriceList[[#This Row],[SKU]] &amp; "|" &amp; PriceList[[#This Row],[Branch_ID]]</f>
        <v>HOD-PLV-BUR-M|BR03</v>
      </c>
    </row>
    <row r="426" spans="1:5" x14ac:dyDescent="0.35">
      <c r="A426" t="s">
        <v>43</v>
      </c>
      <c r="B426" t="s">
        <v>678</v>
      </c>
      <c r="C426">
        <v>370</v>
      </c>
      <c r="D426">
        <v>849</v>
      </c>
      <c r="E426" t="str">
        <f>PriceList[[#This Row],[SKU]] &amp; "|" &amp; PriceList[[#This Row],[Branch_ID]]</f>
        <v>PNT-CHN-NVY-36|BR04</v>
      </c>
    </row>
    <row r="427" spans="1:5" x14ac:dyDescent="0.35">
      <c r="A427" t="s">
        <v>69</v>
      </c>
      <c r="B427" t="s">
        <v>272</v>
      </c>
      <c r="C427">
        <v>435</v>
      </c>
      <c r="D427">
        <v>1119</v>
      </c>
      <c r="E427" t="str">
        <f>PriceList[[#This Row],[SKU]] &amp; "|" &amp; PriceList[[#This Row],[Branch_ID]]</f>
        <v>PNT-JNS-BLK-30|BR01</v>
      </c>
    </row>
    <row r="428" spans="1:5" x14ac:dyDescent="0.35">
      <c r="A428" t="s">
        <v>23</v>
      </c>
      <c r="B428" t="s">
        <v>681</v>
      </c>
      <c r="C428">
        <v>145</v>
      </c>
      <c r="D428">
        <v>369</v>
      </c>
      <c r="E428" t="str">
        <f>PriceList[[#This Row],[SKU]] &amp; "|" &amp; PriceList[[#This Row],[Branch_ID]]</f>
        <v>TSH-CRW-BLK-M|BR02</v>
      </c>
    </row>
    <row r="429" spans="1:5" x14ac:dyDescent="0.35">
      <c r="A429" t="s">
        <v>91</v>
      </c>
      <c r="B429" t="s">
        <v>59</v>
      </c>
      <c r="C429">
        <v>435</v>
      </c>
      <c r="D429">
        <v>1079</v>
      </c>
      <c r="E429" t="str">
        <f>PriceList[[#This Row],[SKU]] &amp; "|" &amp; PriceList[[#This Row],[Branch_ID]]</f>
        <v>PNT-JNS-BLK-34|BR05</v>
      </c>
    </row>
    <row r="430" spans="1:5" x14ac:dyDescent="0.35">
      <c r="A430" t="s">
        <v>69</v>
      </c>
      <c r="B430" t="s">
        <v>499</v>
      </c>
      <c r="C430">
        <v>310</v>
      </c>
      <c r="D430">
        <v>779</v>
      </c>
      <c r="E430" t="str">
        <f>PriceList[[#This Row],[SKU]] &amp; "|" &amp; PriceList[[#This Row],[Branch_ID]]</f>
        <v>SKT-ALN-BLK-S|BR01</v>
      </c>
    </row>
    <row r="431" spans="1:5" x14ac:dyDescent="0.35">
      <c r="A431" t="s">
        <v>35</v>
      </c>
      <c r="B431" t="s">
        <v>209</v>
      </c>
      <c r="C431">
        <v>160</v>
      </c>
      <c r="D431">
        <v>409</v>
      </c>
      <c r="E431" t="str">
        <f>PriceList[[#This Row],[SKU]] &amp; "|" &amp; PriceList[[#This Row],[Branch_ID]]</f>
        <v>TSH-GRP-WHT-M|BR03</v>
      </c>
    </row>
    <row r="432" spans="1:5" x14ac:dyDescent="0.35">
      <c r="A432" t="s">
        <v>91</v>
      </c>
      <c r="B432" t="s">
        <v>64</v>
      </c>
      <c r="C432">
        <v>185</v>
      </c>
      <c r="D432">
        <v>479</v>
      </c>
      <c r="E432" t="str">
        <f>PriceList[[#This Row],[SKU]] &amp; "|" &amp; PriceList[[#This Row],[Branch_ID]]</f>
        <v>SHO-SPT-NVY-XL|BR05</v>
      </c>
    </row>
    <row r="433" spans="1:5" x14ac:dyDescent="0.35">
      <c r="A433" t="s">
        <v>91</v>
      </c>
      <c r="B433" t="s">
        <v>234</v>
      </c>
      <c r="C433">
        <v>480</v>
      </c>
      <c r="D433">
        <v>1189</v>
      </c>
      <c r="E433" t="str">
        <f>PriceList[[#This Row],[SKU]] &amp; "|" &amp; PriceList[[#This Row],[Branch_ID]]</f>
        <v>HOD-PLV-NVY-L|BR05</v>
      </c>
    </row>
    <row r="434" spans="1:5" x14ac:dyDescent="0.35">
      <c r="A434" t="s">
        <v>23</v>
      </c>
      <c r="B434" t="s">
        <v>499</v>
      </c>
      <c r="C434">
        <v>305</v>
      </c>
      <c r="D434">
        <v>739</v>
      </c>
      <c r="E434" t="str">
        <f>PriceList[[#This Row],[SKU]] &amp; "|" &amp; PriceList[[#This Row],[Branch_ID]]</f>
        <v>SKT-ALN-BLK-S|BR02</v>
      </c>
    </row>
    <row r="435" spans="1:5" x14ac:dyDescent="0.35">
      <c r="A435" t="s">
        <v>23</v>
      </c>
      <c r="B435" t="s">
        <v>502</v>
      </c>
      <c r="C435">
        <v>305</v>
      </c>
      <c r="D435">
        <v>739</v>
      </c>
      <c r="E435" t="str">
        <f>PriceList[[#This Row],[SKU]] &amp; "|" &amp; PriceList[[#This Row],[Branch_ID]]</f>
        <v>SKT-ALN-BEG-M|BR02</v>
      </c>
    </row>
    <row r="436" spans="1:5" x14ac:dyDescent="0.35">
      <c r="A436" t="s">
        <v>91</v>
      </c>
      <c r="B436" t="s">
        <v>225</v>
      </c>
      <c r="C436">
        <v>435</v>
      </c>
      <c r="D436">
        <v>1079</v>
      </c>
      <c r="E436" t="str">
        <f>PriceList[[#This Row],[SKU]] &amp; "|" &amp; PriceList[[#This Row],[Branch_ID]]</f>
        <v>PNT-JNS-BLU-34|BR05</v>
      </c>
    </row>
    <row r="437" spans="1:5" x14ac:dyDescent="0.35">
      <c r="A437" t="s">
        <v>69</v>
      </c>
      <c r="B437" t="s">
        <v>485</v>
      </c>
      <c r="C437">
        <v>135</v>
      </c>
      <c r="D437">
        <v>329</v>
      </c>
      <c r="E437" t="str">
        <f>PriceList[[#This Row],[SKU]] &amp; "|" &amp; PriceList[[#This Row],[Branch_ID]]</f>
        <v>CAP-SNP-BLK-OS|BR01</v>
      </c>
    </row>
    <row r="438" spans="1:5" x14ac:dyDescent="0.35">
      <c r="A438" t="s">
        <v>23</v>
      </c>
      <c r="B438" t="s">
        <v>333</v>
      </c>
      <c r="C438">
        <v>185</v>
      </c>
      <c r="D438">
        <v>479</v>
      </c>
      <c r="E438" t="str">
        <f>PriceList[[#This Row],[SKU]] &amp; "|" &amp; PriceList[[#This Row],[Branch_ID]]</f>
        <v>SHO-SPT-GRY-S|BR02</v>
      </c>
    </row>
    <row r="439" spans="1:5" x14ac:dyDescent="0.35">
      <c r="A439" t="s">
        <v>69</v>
      </c>
      <c r="B439" t="s">
        <v>29</v>
      </c>
      <c r="C439">
        <v>495</v>
      </c>
      <c r="D439">
        <v>1229</v>
      </c>
      <c r="E439" t="str">
        <f>PriceList[[#This Row],[SKU]] &amp; "|" &amp; PriceList[[#This Row],[Branch_ID]]</f>
        <v>DRS-SMR-RED-L|BR01</v>
      </c>
    </row>
    <row r="440" spans="1:5" x14ac:dyDescent="0.35">
      <c r="A440" t="s">
        <v>69</v>
      </c>
      <c r="B440" t="s">
        <v>523</v>
      </c>
      <c r="C440">
        <v>435</v>
      </c>
      <c r="D440">
        <v>1119</v>
      </c>
      <c r="E440" t="str">
        <f>PriceList[[#This Row],[SKU]] &amp; "|" &amp; PriceList[[#This Row],[Branch_ID]]</f>
        <v>PNT-JNS-BLU-32|BR01</v>
      </c>
    </row>
    <row r="441" spans="1:5" x14ac:dyDescent="0.35">
      <c r="A441" t="s">
        <v>23</v>
      </c>
      <c r="B441" t="s">
        <v>108</v>
      </c>
      <c r="C441">
        <v>165</v>
      </c>
      <c r="D441">
        <v>419</v>
      </c>
      <c r="E441" t="str">
        <f>PriceList[[#This Row],[SKU]] &amp; "|" &amp; PriceList[[#This Row],[Branch_ID]]</f>
        <v>TSH-GRP-WHT-L|BR02</v>
      </c>
    </row>
    <row r="442" spans="1:5" x14ac:dyDescent="0.35">
      <c r="A442" t="s">
        <v>91</v>
      </c>
      <c r="B442" t="s">
        <v>387</v>
      </c>
      <c r="C442">
        <v>395</v>
      </c>
      <c r="D442">
        <v>969</v>
      </c>
      <c r="E442" t="str">
        <f>PriceList[[#This Row],[SKU]] &amp; "|" &amp; PriceList[[#This Row],[Branch_ID]]</f>
        <v>PNT-CHN-NVY-30|BR05</v>
      </c>
    </row>
    <row r="443" spans="1:5" x14ac:dyDescent="0.35">
      <c r="A443" t="s">
        <v>35</v>
      </c>
      <c r="B443" t="s">
        <v>681</v>
      </c>
      <c r="C443">
        <v>140</v>
      </c>
      <c r="D443">
        <v>359</v>
      </c>
      <c r="E443" t="str">
        <f>PriceList[[#This Row],[SKU]] &amp; "|" &amp; PriceList[[#This Row],[Branch_ID]]</f>
        <v>TSH-CRW-BLK-M|BR03</v>
      </c>
    </row>
    <row r="444" spans="1:5" x14ac:dyDescent="0.35">
      <c r="A444" t="s">
        <v>69</v>
      </c>
      <c r="B444" t="s">
        <v>218</v>
      </c>
      <c r="C444">
        <v>660</v>
      </c>
      <c r="D444">
        <v>1679</v>
      </c>
      <c r="E444" t="str">
        <f>PriceList[[#This Row],[SKU]] &amp; "|" &amp; PriceList[[#This Row],[Branch_ID]]</f>
        <v>JKT-DNM-BLK-XL|BR01</v>
      </c>
    </row>
    <row r="445" spans="1:5" x14ac:dyDescent="0.35">
      <c r="A445" t="s">
        <v>91</v>
      </c>
      <c r="B445" t="s">
        <v>164</v>
      </c>
      <c r="C445">
        <v>435</v>
      </c>
      <c r="D445">
        <v>1079</v>
      </c>
      <c r="E445" t="str">
        <f>PriceList[[#This Row],[SKU]] &amp; "|" &amp; PriceList[[#This Row],[Branch_ID]]</f>
        <v>PNT-JNS-GRY-32|BR05</v>
      </c>
    </row>
    <row r="446" spans="1:5" x14ac:dyDescent="0.35">
      <c r="A446" t="s">
        <v>23</v>
      </c>
      <c r="B446" t="s">
        <v>286</v>
      </c>
      <c r="C446">
        <v>145</v>
      </c>
      <c r="D446">
        <v>369</v>
      </c>
      <c r="E446" t="str">
        <f>PriceList[[#This Row],[SKU]] &amp; "|" &amp; PriceList[[#This Row],[Branch_ID]]</f>
        <v>TSH-CRW-BLK-XL|BR02</v>
      </c>
    </row>
    <row r="447" spans="1:5" x14ac:dyDescent="0.35">
      <c r="A447" t="s">
        <v>23</v>
      </c>
      <c r="B447" t="s">
        <v>171</v>
      </c>
      <c r="C447">
        <v>470</v>
      </c>
      <c r="D447">
        <v>1159</v>
      </c>
      <c r="E447" t="str">
        <f>PriceList[[#This Row],[SKU]] &amp; "|" &amp; PriceList[[#This Row],[Branch_ID]]</f>
        <v>HOD-PLV-BLK-M|BR02</v>
      </c>
    </row>
    <row r="448" spans="1:5" x14ac:dyDescent="0.35">
      <c r="A448" t="s">
        <v>23</v>
      </c>
      <c r="B448" t="s">
        <v>164</v>
      </c>
      <c r="C448">
        <v>430</v>
      </c>
      <c r="D448">
        <v>1059</v>
      </c>
      <c r="E448" t="str">
        <f>PriceList[[#This Row],[SKU]] &amp; "|" &amp; PriceList[[#This Row],[Branch_ID]]</f>
        <v>PNT-JNS-GRY-32|BR02</v>
      </c>
    </row>
    <row r="449" spans="1:5" x14ac:dyDescent="0.35">
      <c r="A449" t="s">
        <v>69</v>
      </c>
      <c r="B449" t="s">
        <v>387</v>
      </c>
      <c r="C449">
        <v>390</v>
      </c>
      <c r="D449">
        <v>1009</v>
      </c>
      <c r="E449" t="str">
        <f>PriceList[[#This Row],[SKU]] &amp; "|" &amp; PriceList[[#This Row],[Branch_ID]]</f>
        <v>PNT-CHN-NVY-30|BR01</v>
      </c>
    </row>
    <row r="450" spans="1:5" x14ac:dyDescent="0.35">
      <c r="A450" t="s">
        <v>35</v>
      </c>
      <c r="B450" t="s">
        <v>186</v>
      </c>
      <c r="C450">
        <v>220</v>
      </c>
      <c r="D450">
        <v>569</v>
      </c>
      <c r="E450" t="str">
        <f>PriceList[[#This Row],[SKU]] &amp; "|" &amp; PriceList[[#This Row],[Branch_ID]]</f>
        <v>TSH-POL-BLK-M|BR03</v>
      </c>
    </row>
    <row r="451" spans="1:5" x14ac:dyDescent="0.35">
      <c r="A451" t="s">
        <v>35</v>
      </c>
      <c r="B451" t="s">
        <v>179</v>
      </c>
      <c r="C451">
        <v>380</v>
      </c>
      <c r="D451">
        <v>929</v>
      </c>
      <c r="E451" t="str">
        <f>PriceList[[#This Row],[SKU]] &amp; "|" &amp; PriceList[[#This Row],[Branch_ID]]</f>
        <v>PNT-CHN-OLV-30|BR03</v>
      </c>
    </row>
    <row r="452" spans="1:5" x14ac:dyDescent="0.35">
      <c r="A452" t="s">
        <v>35</v>
      </c>
      <c r="B452" t="s">
        <v>240</v>
      </c>
      <c r="C452">
        <v>480</v>
      </c>
      <c r="D452">
        <v>1129</v>
      </c>
      <c r="E452" t="str">
        <f>PriceList[[#This Row],[SKU]] &amp; "|" &amp; PriceList[[#This Row],[Branch_ID]]</f>
        <v>DRS-SMR-NVY-M|BR03</v>
      </c>
    </row>
    <row r="453" spans="1:5" x14ac:dyDescent="0.35">
      <c r="A453" t="s">
        <v>35</v>
      </c>
      <c r="B453" t="s">
        <v>218</v>
      </c>
      <c r="C453">
        <v>640</v>
      </c>
      <c r="D453">
        <v>1539</v>
      </c>
      <c r="E453" t="str">
        <f>PriceList[[#This Row],[SKU]] &amp; "|" &amp; PriceList[[#This Row],[Branch_ID]]</f>
        <v>JKT-DNM-BLK-XL|BR03</v>
      </c>
    </row>
    <row r="454" spans="1:5" x14ac:dyDescent="0.35">
      <c r="A454" t="s">
        <v>35</v>
      </c>
      <c r="B454" t="s">
        <v>652</v>
      </c>
      <c r="C454">
        <v>520</v>
      </c>
      <c r="D454">
        <v>1229</v>
      </c>
      <c r="E454" t="str">
        <f>PriceList[[#This Row],[SKU]] &amp; "|" &amp; PriceList[[#This Row],[Branch_ID]]</f>
        <v>HOD-ZIP-BLK-L|BR03</v>
      </c>
    </row>
    <row r="455" spans="1:5" x14ac:dyDescent="0.35">
      <c r="A455" t="s">
        <v>35</v>
      </c>
      <c r="B455" t="s">
        <v>232</v>
      </c>
      <c r="C455">
        <v>380</v>
      </c>
      <c r="D455">
        <v>929</v>
      </c>
      <c r="E455" t="str">
        <f>PriceList[[#This Row],[SKU]] &amp; "|" &amp; PriceList[[#This Row],[Branch_ID]]</f>
        <v>PNT-CHN-OLV-34|BR03</v>
      </c>
    </row>
    <row r="456" spans="1:5" x14ac:dyDescent="0.35">
      <c r="A456" t="s">
        <v>35</v>
      </c>
      <c r="B456" t="s">
        <v>229</v>
      </c>
      <c r="C456">
        <v>220</v>
      </c>
      <c r="D456">
        <v>569</v>
      </c>
      <c r="E456" t="str">
        <f>PriceList[[#This Row],[SKU]] &amp; "|" &amp; PriceList[[#This Row],[Branch_ID]]</f>
        <v>TSH-POL-WHT-M|BR03</v>
      </c>
    </row>
    <row r="457" spans="1:5" x14ac:dyDescent="0.35">
      <c r="A457" t="s">
        <v>69</v>
      </c>
      <c r="B457" t="s">
        <v>286</v>
      </c>
      <c r="C457">
        <v>145</v>
      </c>
      <c r="D457">
        <v>389</v>
      </c>
      <c r="E457" t="str">
        <f>PriceList[[#This Row],[SKU]] &amp; "|" &amp; PriceList[[#This Row],[Branch_ID]]</f>
        <v>TSH-CRW-BLK-XL|BR01</v>
      </c>
    </row>
    <row r="458" spans="1:5" x14ac:dyDescent="0.35">
      <c r="A458" t="s">
        <v>43</v>
      </c>
      <c r="B458" t="s">
        <v>621</v>
      </c>
      <c r="C458">
        <v>175</v>
      </c>
      <c r="D458">
        <v>419</v>
      </c>
      <c r="E458" t="str">
        <f>PriceList[[#This Row],[SKU]] &amp; "|" &amp; PriceList[[#This Row],[Branch_ID]]</f>
        <v>SHO-SPT-GRY-XL|BR04</v>
      </c>
    </row>
    <row r="459" spans="1:5" x14ac:dyDescent="0.35">
      <c r="A459" t="s">
        <v>35</v>
      </c>
      <c r="B459" t="s">
        <v>130</v>
      </c>
      <c r="C459">
        <v>220</v>
      </c>
      <c r="D459">
        <v>569</v>
      </c>
      <c r="E459" t="str">
        <f>PriceList[[#This Row],[SKU]] &amp; "|" &amp; PriceList[[#This Row],[Branch_ID]]</f>
        <v>TSH-POL-NVY-M|BR03</v>
      </c>
    </row>
    <row r="460" spans="1:5" x14ac:dyDescent="0.35">
      <c r="A460" t="s">
        <v>43</v>
      </c>
      <c r="B460" t="s">
        <v>366</v>
      </c>
      <c r="C460">
        <v>125</v>
      </c>
      <c r="D460">
        <v>279</v>
      </c>
      <c r="E460" t="str">
        <f>PriceList[[#This Row],[SKU]] &amp; "|" &amp; PriceList[[#This Row],[Branch_ID]]</f>
        <v>CAP-SNP-GRY-OS|BR04</v>
      </c>
    </row>
    <row r="461" spans="1:5" x14ac:dyDescent="0.35">
      <c r="A461" t="s">
        <v>23</v>
      </c>
      <c r="B461" t="s">
        <v>317</v>
      </c>
      <c r="C461">
        <v>265</v>
      </c>
      <c r="D461">
        <v>629</v>
      </c>
      <c r="E461" t="str">
        <f>PriceList[[#This Row],[SKU]] &amp; "|" &amp; PriceList[[#This Row],[Branch_ID]]</f>
        <v>SHO-DNM-BLK-L|BR02</v>
      </c>
    </row>
    <row r="462" spans="1:5" x14ac:dyDescent="0.35">
      <c r="A462" t="s">
        <v>43</v>
      </c>
      <c r="B462" t="s">
        <v>291</v>
      </c>
      <c r="C462">
        <v>450</v>
      </c>
      <c r="D462">
        <v>1029</v>
      </c>
      <c r="E462" t="str">
        <f>PriceList[[#This Row],[SKU]] &amp; "|" &amp; PriceList[[#This Row],[Branch_ID]]</f>
        <v>HOD-PLV-NVY-S|BR04</v>
      </c>
    </row>
    <row r="463" spans="1:5" x14ac:dyDescent="0.35">
      <c r="A463" t="s">
        <v>35</v>
      </c>
      <c r="B463" t="s">
        <v>565</v>
      </c>
      <c r="C463">
        <v>420</v>
      </c>
      <c r="D463">
        <v>1029</v>
      </c>
      <c r="E463" t="str">
        <f>PriceList[[#This Row],[SKU]] &amp; "|" &amp; PriceList[[#This Row],[Branch_ID]]</f>
        <v>PNT-JNS-GRY-34|BR03</v>
      </c>
    </row>
    <row r="464" spans="1:5" x14ac:dyDescent="0.35">
      <c r="A464" t="s">
        <v>35</v>
      </c>
      <c r="B464" t="s">
        <v>467</v>
      </c>
      <c r="C464">
        <v>460</v>
      </c>
      <c r="D464">
        <v>1129</v>
      </c>
      <c r="E464" t="str">
        <f>PriceList[[#This Row],[SKU]] &amp; "|" &amp; PriceList[[#This Row],[Branch_ID]]</f>
        <v>HOD-PLV-GRY-M|BR03</v>
      </c>
    </row>
    <row r="465" spans="1:5" x14ac:dyDescent="0.35">
      <c r="A465" t="s">
        <v>91</v>
      </c>
      <c r="B465" t="s">
        <v>244</v>
      </c>
      <c r="C465">
        <v>480</v>
      </c>
      <c r="D465">
        <v>1189</v>
      </c>
      <c r="E465" t="str">
        <f>PriceList[[#This Row],[SKU]] &amp; "|" &amp; PriceList[[#This Row],[Branch_ID]]</f>
        <v>HOD-PLV-BUR-M|BR05</v>
      </c>
    </row>
    <row r="466" spans="1:5" x14ac:dyDescent="0.35">
      <c r="A466" t="s">
        <v>91</v>
      </c>
      <c r="B466" t="s">
        <v>456</v>
      </c>
      <c r="C466">
        <v>730</v>
      </c>
      <c r="D466">
        <v>1729</v>
      </c>
      <c r="E466" t="str">
        <f>PriceList[[#This Row],[SKU]] &amp; "|" &amp; PriceList[[#This Row],[Branch_ID]]</f>
        <v>JKT-BMB-BLK-M|BR05</v>
      </c>
    </row>
    <row r="467" spans="1:5" x14ac:dyDescent="0.35">
      <c r="A467" t="s">
        <v>35</v>
      </c>
      <c r="B467" t="s">
        <v>202</v>
      </c>
      <c r="C467">
        <v>640</v>
      </c>
      <c r="D467">
        <v>1539</v>
      </c>
      <c r="E467" t="str">
        <f>PriceList[[#This Row],[SKU]] &amp; "|" &amp; PriceList[[#This Row],[Branch_ID]]</f>
        <v>JKT-DNM-BLU-XL|BR03</v>
      </c>
    </row>
    <row r="468" spans="1:5" x14ac:dyDescent="0.35">
      <c r="A468" t="s">
        <v>91</v>
      </c>
      <c r="B468" t="s">
        <v>291</v>
      </c>
      <c r="C468">
        <v>480</v>
      </c>
      <c r="D468">
        <v>1189</v>
      </c>
      <c r="E468" t="str">
        <f>PriceList[[#This Row],[SKU]] &amp; "|" &amp; PriceList[[#This Row],[Branch_ID]]</f>
        <v>HOD-PLV-NVY-S|BR05</v>
      </c>
    </row>
    <row r="469" spans="1:5" x14ac:dyDescent="0.35">
      <c r="A469" t="s">
        <v>43</v>
      </c>
      <c r="B469" t="s">
        <v>139</v>
      </c>
      <c r="C469">
        <v>295</v>
      </c>
      <c r="D469">
        <v>659</v>
      </c>
      <c r="E469" t="str">
        <f>PriceList[[#This Row],[SKU]] &amp; "|" &amp; PriceList[[#This Row],[Branch_ID]]</f>
        <v>SKT-ALN-BEG-L|BR04</v>
      </c>
    </row>
    <row r="470" spans="1:5" x14ac:dyDescent="0.35">
      <c r="A470" t="s">
        <v>43</v>
      </c>
      <c r="B470" t="s">
        <v>307</v>
      </c>
      <c r="C470">
        <v>135</v>
      </c>
      <c r="D470">
        <v>329</v>
      </c>
      <c r="E470" t="str">
        <f>PriceList[[#This Row],[SKU]] &amp; "|" &amp; PriceList[[#This Row],[Branch_ID]]</f>
        <v>TSH-CRW-WHT-XL|BR04</v>
      </c>
    </row>
    <row r="471" spans="1:5" x14ac:dyDescent="0.35">
      <c r="A471" t="s">
        <v>91</v>
      </c>
      <c r="B471" t="s">
        <v>53</v>
      </c>
      <c r="C471">
        <v>665</v>
      </c>
      <c r="D471">
        <v>1619</v>
      </c>
      <c r="E471" t="str">
        <f>PriceList[[#This Row],[SKU]] &amp; "|" &amp; PriceList[[#This Row],[Branch_ID]]</f>
        <v>JKT-DNM-BLK-M|BR05</v>
      </c>
    </row>
    <row r="472" spans="1:5" x14ac:dyDescent="0.35">
      <c r="A472" t="s">
        <v>35</v>
      </c>
      <c r="B472" t="s">
        <v>491</v>
      </c>
      <c r="C472">
        <v>460</v>
      </c>
      <c r="D472">
        <v>1129</v>
      </c>
      <c r="E472" t="str">
        <f>PriceList[[#This Row],[SKU]] &amp; "|" &amp; PriceList[[#This Row],[Branch_ID]]</f>
        <v>HOD-PLV-GRY-L|BR03</v>
      </c>
    </row>
    <row r="473" spans="1:5" x14ac:dyDescent="0.35">
      <c r="A473" t="s">
        <v>23</v>
      </c>
      <c r="B473" t="s">
        <v>278</v>
      </c>
      <c r="C473">
        <v>390</v>
      </c>
      <c r="D473">
        <v>949</v>
      </c>
      <c r="E473" t="str">
        <f>PriceList[[#This Row],[SKU]] &amp; "|" &amp; PriceList[[#This Row],[Branch_ID]]</f>
        <v>PNT-CHN-NVY-34|BR02</v>
      </c>
    </row>
    <row r="474" spans="1:5" x14ac:dyDescent="0.35">
      <c r="A474" t="s">
        <v>35</v>
      </c>
      <c r="B474" t="s">
        <v>678</v>
      </c>
      <c r="C474">
        <v>380</v>
      </c>
      <c r="D474">
        <v>929</v>
      </c>
      <c r="E474" t="str">
        <f>PriceList[[#This Row],[SKU]] &amp; "|" &amp; PriceList[[#This Row],[Branch_ID]]</f>
        <v>PNT-CHN-NVY-36|BR03</v>
      </c>
    </row>
    <row r="475" spans="1:5" x14ac:dyDescent="0.35">
      <c r="A475" t="s">
        <v>69</v>
      </c>
      <c r="B475" t="s">
        <v>162</v>
      </c>
      <c r="C475">
        <v>165</v>
      </c>
      <c r="D475">
        <v>449</v>
      </c>
      <c r="E475" t="str">
        <f>PriceList[[#This Row],[SKU]] &amp; "|" &amp; PriceList[[#This Row],[Branch_ID]]</f>
        <v>TSH-GRP-GRY-M|BR01</v>
      </c>
    </row>
    <row r="476" spans="1:5" x14ac:dyDescent="0.35">
      <c r="A476" t="s">
        <v>69</v>
      </c>
      <c r="B476" t="s">
        <v>732</v>
      </c>
      <c r="C476">
        <v>185</v>
      </c>
      <c r="D476">
        <v>499</v>
      </c>
      <c r="E476" t="str">
        <f>PriceList[[#This Row],[SKU]] &amp; "|" &amp; PriceList[[#This Row],[Branch_ID]]</f>
        <v>SHO-SPT-BLK-S|BR01</v>
      </c>
    </row>
    <row r="477" spans="1:5" x14ac:dyDescent="0.35">
      <c r="A477" t="s">
        <v>23</v>
      </c>
      <c r="B477" t="s">
        <v>247</v>
      </c>
      <c r="C477">
        <v>390</v>
      </c>
      <c r="D477">
        <v>949</v>
      </c>
      <c r="E477" t="str">
        <f>PriceList[[#This Row],[SKU]] &amp; "|" &amp; PriceList[[#This Row],[Branch_ID]]</f>
        <v>PNT-CHN-OLV-32|BR02</v>
      </c>
    </row>
    <row r="478" spans="1:5" x14ac:dyDescent="0.35">
      <c r="A478" t="s">
        <v>23</v>
      </c>
      <c r="B478" t="s">
        <v>135</v>
      </c>
      <c r="C478">
        <v>145</v>
      </c>
      <c r="D478">
        <v>369</v>
      </c>
      <c r="E478" t="str">
        <f>PriceList[[#This Row],[SKU]] &amp; "|" &amp; PriceList[[#This Row],[Branch_ID]]</f>
        <v>TSH-CRW-NVY-L|BR02</v>
      </c>
    </row>
    <row r="479" spans="1:5" x14ac:dyDescent="0.35">
      <c r="A479" t="s">
        <v>23</v>
      </c>
      <c r="B479" t="s">
        <v>404</v>
      </c>
      <c r="C479">
        <v>145</v>
      </c>
      <c r="D479">
        <v>369</v>
      </c>
      <c r="E479" t="str">
        <f>PriceList[[#This Row],[SKU]] &amp; "|" &amp; PriceList[[#This Row],[Branch_ID]]</f>
        <v>TSH-CRW-RED-M|BR02</v>
      </c>
    </row>
    <row r="480" spans="1:5" x14ac:dyDescent="0.35">
      <c r="A480" t="s">
        <v>91</v>
      </c>
      <c r="B480" t="s">
        <v>135</v>
      </c>
      <c r="C480">
        <v>145</v>
      </c>
      <c r="D480">
        <v>379</v>
      </c>
      <c r="E480" t="str">
        <f>PriceList[[#This Row],[SKU]] &amp; "|" &amp; PriceList[[#This Row],[Branch_ID]]</f>
        <v>TSH-CRW-NVY-L|BR05</v>
      </c>
    </row>
    <row r="481" spans="1:5" x14ac:dyDescent="0.35">
      <c r="A481" t="s">
        <v>35</v>
      </c>
      <c r="B481" t="s">
        <v>313</v>
      </c>
      <c r="C481">
        <v>140</v>
      </c>
      <c r="D481">
        <v>359</v>
      </c>
      <c r="E481" t="str">
        <f>PriceList[[#This Row],[SKU]] &amp; "|" &amp; PriceList[[#This Row],[Branch_ID]]</f>
        <v>TSH-CRW-WHT-L|BR03</v>
      </c>
    </row>
    <row r="482" spans="1:5" x14ac:dyDescent="0.35">
      <c r="A482" t="s">
        <v>23</v>
      </c>
      <c r="B482" t="s">
        <v>295</v>
      </c>
      <c r="C482">
        <v>145</v>
      </c>
      <c r="D482">
        <v>369</v>
      </c>
      <c r="E482" t="str">
        <f>PriceList[[#This Row],[SKU]] &amp; "|" &amp; PriceList[[#This Row],[Branch_ID]]</f>
        <v>TSH-CRW-RED-L|BR02</v>
      </c>
    </row>
    <row r="483" spans="1:5" x14ac:dyDescent="0.35">
      <c r="A483" t="s">
        <v>91</v>
      </c>
      <c r="B483" t="s">
        <v>236</v>
      </c>
      <c r="C483">
        <v>540</v>
      </c>
      <c r="D483">
        <v>1289</v>
      </c>
      <c r="E483" t="str">
        <f>PriceList[[#This Row],[SKU]] &amp; "|" &amp; PriceList[[#This Row],[Branch_ID]]</f>
        <v>HOD-ZIP-OLV-L|BR05</v>
      </c>
    </row>
    <row r="484" spans="1:5" x14ac:dyDescent="0.35">
      <c r="A484" t="s">
        <v>91</v>
      </c>
      <c r="B484" t="s">
        <v>293</v>
      </c>
      <c r="C484">
        <v>665</v>
      </c>
      <c r="D484">
        <v>1619</v>
      </c>
      <c r="E484" t="str">
        <f>PriceList[[#This Row],[SKU]] &amp; "|" &amp; PriceList[[#This Row],[Branch_ID]]</f>
        <v>JKT-DNM-BLU-M|BR05</v>
      </c>
    </row>
    <row r="485" spans="1:5" x14ac:dyDescent="0.35">
      <c r="A485" t="s">
        <v>69</v>
      </c>
      <c r="B485" t="s">
        <v>106</v>
      </c>
      <c r="C485">
        <v>225</v>
      </c>
      <c r="D485">
        <v>609</v>
      </c>
      <c r="E485" t="str">
        <f>PriceList[[#This Row],[SKU]] &amp; "|" &amp; PriceList[[#This Row],[Branch_ID]]</f>
        <v>TSH-POL-BLK-XL|BR01</v>
      </c>
    </row>
    <row r="486" spans="1:5" x14ac:dyDescent="0.35">
      <c r="A486" t="s">
        <v>23</v>
      </c>
      <c r="B486" t="s">
        <v>297</v>
      </c>
      <c r="C486">
        <v>110</v>
      </c>
      <c r="D486">
        <v>299</v>
      </c>
      <c r="E486" t="str">
        <f>PriceList[[#This Row],[SKU]] &amp; "|" &amp; PriceList[[#This Row],[Branch_ID]]</f>
        <v>CAP-BSB-NVY-OS|BR02</v>
      </c>
    </row>
    <row r="487" spans="1:5" x14ac:dyDescent="0.35">
      <c r="A487" t="s">
        <v>35</v>
      </c>
      <c r="B487" t="s">
        <v>119</v>
      </c>
      <c r="C487">
        <v>220</v>
      </c>
      <c r="D487">
        <v>569</v>
      </c>
      <c r="E487" t="str">
        <f>PriceList[[#This Row],[SKU]] &amp; "|" &amp; PriceList[[#This Row],[Branch_ID]]</f>
        <v>TSH-POL-BLK-L|BR03</v>
      </c>
    </row>
    <row r="488" spans="1:5" x14ac:dyDescent="0.35">
      <c r="A488" t="s">
        <v>91</v>
      </c>
      <c r="B488" t="s">
        <v>255</v>
      </c>
      <c r="C488">
        <v>165</v>
      </c>
      <c r="D488">
        <v>429</v>
      </c>
      <c r="E488" t="str">
        <f>PriceList[[#This Row],[SKU]] &amp; "|" &amp; PriceList[[#This Row],[Branch_ID]]</f>
        <v>TSH-GRP-WHT-S|BR05</v>
      </c>
    </row>
    <row r="489" spans="1:5" x14ac:dyDescent="0.35">
      <c r="A489" t="s">
        <v>23</v>
      </c>
      <c r="B489" t="s">
        <v>639</v>
      </c>
      <c r="C489">
        <v>225</v>
      </c>
      <c r="D489">
        <v>579</v>
      </c>
      <c r="E489" t="str">
        <f>PriceList[[#This Row],[SKU]] &amp; "|" &amp; PriceList[[#This Row],[Branch_ID]]</f>
        <v>TSH-POL-NVY-XL|BR02</v>
      </c>
    </row>
    <row r="490" spans="1:5" x14ac:dyDescent="0.35">
      <c r="A490" t="s">
        <v>23</v>
      </c>
      <c r="B490" t="s">
        <v>325</v>
      </c>
      <c r="C490">
        <v>470</v>
      </c>
      <c r="D490">
        <v>1159</v>
      </c>
      <c r="E490" t="str">
        <f>PriceList[[#This Row],[SKU]] &amp; "|" &amp; PriceList[[#This Row],[Branch_ID]]</f>
        <v>HOD-PLV-GRY-S|BR02</v>
      </c>
    </row>
    <row r="491" spans="1:5" x14ac:dyDescent="0.35">
      <c r="A491" t="s">
        <v>69</v>
      </c>
      <c r="B491" t="s">
        <v>82</v>
      </c>
      <c r="C491">
        <v>115</v>
      </c>
      <c r="D491">
        <v>309</v>
      </c>
      <c r="E491" t="str">
        <f>PriceList[[#This Row],[SKU]] &amp; "|" &amp; PriceList[[#This Row],[Branch_ID]]</f>
        <v>CAP-BSB-WHT-OS|BR01</v>
      </c>
    </row>
    <row r="492" spans="1:5" x14ac:dyDescent="0.35">
      <c r="A492" t="s">
        <v>35</v>
      </c>
      <c r="B492" t="s">
        <v>281</v>
      </c>
      <c r="C492">
        <v>140</v>
      </c>
      <c r="D492">
        <v>359</v>
      </c>
      <c r="E492" t="str">
        <f>PriceList[[#This Row],[SKU]] &amp; "|" &amp; PriceList[[#This Row],[Branch_ID]]</f>
        <v>TSH-CRW-NVY-S|BR03</v>
      </c>
    </row>
    <row r="493" spans="1:5" x14ac:dyDescent="0.35">
      <c r="A493" t="s">
        <v>69</v>
      </c>
      <c r="B493" t="s">
        <v>121</v>
      </c>
      <c r="C493">
        <v>660</v>
      </c>
      <c r="D493">
        <v>1679</v>
      </c>
      <c r="E493" t="str">
        <f>PriceList[[#This Row],[SKU]] &amp; "|" &amp; PriceList[[#This Row],[Branch_ID]]</f>
        <v>JKT-DNM-BLK-L|BR01</v>
      </c>
    </row>
    <row r="494" spans="1:5" x14ac:dyDescent="0.35">
      <c r="A494" t="s">
        <v>69</v>
      </c>
      <c r="B494" t="s">
        <v>361</v>
      </c>
      <c r="C494">
        <v>390</v>
      </c>
      <c r="D494">
        <v>1009</v>
      </c>
      <c r="E494" t="str">
        <f>PriceList[[#This Row],[SKU]] &amp; "|" &amp; PriceList[[#This Row],[Branch_ID]]</f>
        <v>PNT-CHN-NVY-32|BR01</v>
      </c>
    </row>
    <row r="495" spans="1:5" x14ac:dyDescent="0.35">
      <c r="A495" t="s">
        <v>23</v>
      </c>
      <c r="B495" t="s">
        <v>242</v>
      </c>
      <c r="C495">
        <v>715</v>
      </c>
      <c r="D495">
        <v>1689</v>
      </c>
      <c r="E495" t="str">
        <f>PriceList[[#This Row],[SKU]] &amp; "|" &amp; PriceList[[#This Row],[Branch_ID]]</f>
        <v>JKT-BMB-BLK-S|BR02</v>
      </c>
    </row>
    <row r="496" spans="1:5" x14ac:dyDescent="0.35">
      <c r="A496" t="s">
        <v>23</v>
      </c>
      <c r="B496" t="s">
        <v>430</v>
      </c>
      <c r="C496">
        <v>655</v>
      </c>
      <c r="D496">
        <v>1589</v>
      </c>
      <c r="E496" t="str">
        <f>PriceList[[#This Row],[SKU]] &amp; "|" &amp; PriceList[[#This Row],[Branch_ID]]</f>
        <v>JKT-DNM-BLU-L|BR02</v>
      </c>
    </row>
    <row r="497" spans="1:5" x14ac:dyDescent="0.35">
      <c r="A497" t="s">
        <v>69</v>
      </c>
      <c r="B497" t="s">
        <v>430</v>
      </c>
      <c r="C497">
        <v>660</v>
      </c>
      <c r="D497">
        <v>1679</v>
      </c>
      <c r="E497" t="str">
        <f>PriceList[[#This Row],[SKU]] &amp; "|" &amp; PriceList[[#This Row],[Branch_ID]]</f>
        <v>JKT-DNM-BLU-L|BR01</v>
      </c>
    </row>
    <row r="498" spans="1:5" x14ac:dyDescent="0.35">
      <c r="A498" t="s">
        <v>43</v>
      </c>
      <c r="B498" t="s">
        <v>344</v>
      </c>
      <c r="C498">
        <v>410</v>
      </c>
      <c r="D498">
        <v>939</v>
      </c>
      <c r="E498" t="str">
        <f>PriceList[[#This Row],[SKU]] &amp; "|" &amp; PriceList[[#This Row],[Branch_ID]]</f>
        <v>PNT-JNS-BLK-32|BR04</v>
      </c>
    </row>
    <row r="499" spans="1:5" x14ac:dyDescent="0.35">
      <c r="A499" t="s">
        <v>69</v>
      </c>
      <c r="B499" t="s">
        <v>558</v>
      </c>
      <c r="C499">
        <v>185</v>
      </c>
      <c r="D499">
        <v>499</v>
      </c>
      <c r="E499" t="str">
        <f>PriceList[[#This Row],[SKU]] &amp; "|" &amp; PriceList[[#This Row],[Branch_ID]]</f>
        <v>SHO-SPT-NVY-S|BR01</v>
      </c>
    </row>
    <row r="500" spans="1:5" x14ac:dyDescent="0.35">
      <c r="A500" t="s">
        <v>91</v>
      </c>
      <c r="B500" t="s">
        <v>485</v>
      </c>
      <c r="C500">
        <v>135</v>
      </c>
      <c r="D500">
        <v>319</v>
      </c>
      <c r="E500" t="str">
        <f>PriceList[[#This Row],[SKU]] &amp; "|" &amp; PriceList[[#This Row],[Branch_ID]]</f>
        <v>CAP-SNP-BLK-OS|BR05</v>
      </c>
    </row>
    <row r="501" spans="1:5" x14ac:dyDescent="0.35">
      <c r="A501" t="s">
        <v>23</v>
      </c>
      <c r="B501" t="s">
        <v>40</v>
      </c>
      <c r="C501">
        <v>490</v>
      </c>
      <c r="D501">
        <v>1159</v>
      </c>
      <c r="E501" t="str">
        <f>PriceList[[#This Row],[SKU]] &amp; "|" &amp; PriceList[[#This Row],[Branch_ID]]</f>
        <v>DRS-SMR-NVY-L|BR02</v>
      </c>
    </row>
    <row r="502" spans="1:5" x14ac:dyDescent="0.35">
      <c r="A502" t="s">
        <v>69</v>
      </c>
      <c r="B502" t="s">
        <v>117</v>
      </c>
      <c r="C502">
        <v>475</v>
      </c>
      <c r="D502">
        <v>1229</v>
      </c>
      <c r="E502" t="str">
        <f>PriceList[[#This Row],[SKU]] &amp; "|" &amp; PriceList[[#This Row],[Branch_ID]]</f>
        <v>HOD-PLV-BLK-XL|BR01</v>
      </c>
    </row>
    <row r="503" spans="1:5" x14ac:dyDescent="0.35">
      <c r="A503" t="s">
        <v>43</v>
      </c>
      <c r="B503" t="s">
        <v>534</v>
      </c>
      <c r="C503">
        <v>685</v>
      </c>
      <c r="D503">
        <v>1499</v>
      </c>
      <c r="E503" t="str">
        <f>PriceList[[#This Row],[SKU]] &amp; "|" &amp; PriceList[[#This Row],[Branch_ID]]</f>
        <v>JKT-BMB-BLK-XL|BR04</v>
      </c>
    </row>
    <row r="504" spans="1:5" x14ac:dyDescent="0.35">
      <c r="A504" t="s">
        <v>23</v>
      </c>
      <c r="B504" t="s">
        <v>218</v>
      </c>
      <c r="C504">
        <v>655</v>
      </c>
      <c r="D504">
        <v>1589</v>
      </c>
      <c r="E504" t="str">
        <f>PriceList[[#This Row],[SKU]] &amp; "|" &amp; PriceList[[#This Row],[Branch_ID]]</f>
        <v>JKT-DNM-BLK-XL|BR02</v>
      </c>
    </row>
    <row r="505" spans="1:5" x14ac:dyDescent="0.35">
      <c r="A505" t="s">
        <v>43</v>
      </c>
      <c r="B505" t="s">
        <v>764</v>
      </c>
      <c r="C505">
        <v>370</v>
      </c>
      <c r="D505">
        <v>849</v>
      </c>
      <c r="E505" t="str">
        <f>PriceList[[#This Row],[SKU]] &amp; "|" &amp; PriceList[[#This Row],[Branch_ID]]</f>
        <v>PNT-CHN-OLV-36|BR04</v>
      </c>
    </row>
    <row r="506" spans="1:5" x14ac:dyDescent="0.35">
      <c r="A506" t="s">
        <v>69</v>
      </c>
      <c r="B506" t="s">
        <v>678</v>
      </c>
      <c r="C506">
        <v>390</v>
      </c>
      <c r="D506">
        <v>1009</v>
      </c>
      <c r="E506" t="str">
        <f>PriceList[[#This Row],[SKU]] &amp; "|" &amp; PriceList[[#This Row],[Branch_ID]]</f>
        <v>PNT-CHN-NVY-36|BR01</v>
      </c>
    </row>
    <row r="507" spans="1:5" x14ac:dyDescent="0.35">
      <c r="A507" t="s">
        <v>23</v>
      </c>
      <c r="B507" t="s">
        <v>186</v>
      </c>
      <c r="C507">
        <v>225</v>
      </c>
      <c r="D507">
        <v>579</v>
      </c>
      <c r="E507" t="str">
        <f>PriceList[[#This Row],[SKU]] &amp; "|" &amp; PriceList[[#This Row],[Branch_ID]]</f>
        <v>TSH-POL-BLK-M|BR02</v>
      </c>
    </row>
    <row r="508" spans="1:5" x14ac:dyDescent="0.35">
      <c r="A508" t="s">
        <v>35</v>
      </c>
      <c r="B508" t="s">
        <v>73</v>
      </c>
      <c r="C508">
        <v>380</v>
      </c>
      <c r="D508">
        <v>929</v>
      </c>
      <c r="E508" t="str">
        <f>PriceList[[#This Row],[SKU]] &amp; "|" &amp; PriceList[[#This Row],[Branch_ID]]</f>
        <v>PNT-CHN-BEG-30|BR03</v>
      </c>
    </row>
    <row r="509" spans="1:5" x14ac:dyDescent="0.35">
      <c r="A509" t="s">
        <v>43</v>
      </c>
      <c r="B509" t="s">
        <v>125</v>
      </c>
      <c r="C509">
        <v>255</v>
      </c>
      <c r="D509">
        <v>559</v>
      </c>
      <c r="E509" t="str">
        <f>PriceList[[#This Row],[SKU]] &amp; "|" &amp; PriceList[[#This Row],[Branch_ID]]</f>
        <v>SHO-DNM-BLK-XL|BR04</v>
      </c>
    </row>
    <row r="510" spans="1:5" x14ac:dyDescent="0.35">
      <c r="A510" t="s">
        <v>91</v>
      </c>
      <c r="B510" t="s">
        <v>370</v>
      </c>
      <c r="C510">
        <v>480</v>
      </c>
      <c r="D510">
        <v>1189</v>
      </c>
      <c r="E510" t="str">
        <f>PriceList[[#This Row],[SKU]] &amp; "|" &amp; PriceList[[#This Row],[Branch_ID]]</f>
        <v>HOD-PLV-BUR-XL|BR05</v>
      </c>
    </row>
    <row r="511" spans="1:5" x14ac:dyDescent="0.35">
      <c r="A511" t="s">
        <v>91</v>
      </c>
      <c r="B511" t="s">
        <v>502</v>
      </c>
      <c r="C511">
        <v>310</v>
      </c>
      <c r="D511">
        <v>749</v>
      </c>
      <c r="E511" t="str">
        <f>PriceList[[#This Row],[SKU]] &amp; "|" &amp; PriceList[[#This Row],[Branch_ID]]</f>
        <v>SKT-ALN-BEG-M|BR05</v>
      </c>
    </row>
    <row r="512" spans="1:5" x14ac:dyDescent="0.35">
      <c r="A512" t="s">
        <v>35</v>
      </c>
      <c r="B512" t="s">
        <v>238</v>
      </c>
      <c r="C512">
        <v>260</v>
      </c>
      <c r="D512">
        <v>619</v>
      </c>
      <c r="E512" t="str">
        <f>PriceList[[#This Row],[SKU]] &amp; "|" &amp; PriceList[[#This Row],[Branch_ID]]</f>
        <v>SHO-DNM-BLU-XL|BR03</v>
      </c>
    </row>
    <row r="513" spans="1:5" x14ac:dyDescent="0.35">
      <c r="A513" t="s">
        <v>43</v>
      </c>
      <c r="B513" t="s">
        <v>121</v>
      </c>
      <c r="C513">
        <v>625</v>
      </c>
      <c r="D513">
        <v>1409</v>
      </c>
      <c r="E513" t="str">
        <f>PriceList[[#This Row],[SKU]] &amp; "|" &amp; PriceList[[#This Row],[Branch_ID]]</f>
        <v>JKT-DNM-BLK-L|BR04</v>
      </c>
    </row>
    <row r="514" spans="1:5" x14ac:dyDescent="0.35">
      <c r="A514" t="s">
        <v>35</v>
      </c>
      <c r="B514" t="s">
        <v>53</v>
      </c>
      <c r="C514">
        <v>640</v>
      </c>
      <c r="D514">
        <v>1539</v>
      </c>
      <c r="E514" t="str">
        <f>PriceList[[#This Row],[SKU]] &amp; "|" &amp; PriceList[[#This Row],[Branch_ID]]</f>
        <v>JKT-DNM-BLK-M|BR03</v>
      </c>
    </row>
    <row r="515" spans="1:5" x14ac:dyDescent="0.35">
      <c r="A515" t="s">
        <v>43</v>
      </c>
      <c r="B515" t="s">
        <v>115</v>
      </c>
      <c r="C515">
        <v>625</v>
      </c>
      <c r="D515">
        <v>1409</v>
      </c>
      <c r="E515" t="str">
        <f>PriceList[[#This Row],[SKU]] &amp; "|" &amp; PriceList[[#This Row],[Branch_ID]]</f>
        <v>JKT-DNM-BLK-S|BR04</v>
      </c>
    </row>
    <row r="516" spans="1:5" x14ac:dyDescent="0.35">
      <c r="A516" t="s">
        <v>69</v>
      </c>
      <c r="B516" t="s">
        <v>370</v>
      </c>
      <c r="C516">
        <v>475</v>
      </c>
      <c r="D516">
        <v>1229</v>
      </c>
      <c r="E516" t="str">
        <f>PriceList[[#This Row],[SKU]] &amp; "|" &amp; PriceList[[#This Row],[Branch_ID]]</f>
        <v>HOD-PLV-BUR-XL|BR01</v>
      </c>
    </row>
    <row r="517" spans="1:5" x14ac:dyDescent="0.35">
      <c r="A517" t="s">
        <v>69</v>
      </c>
      <c r="B517" t="s">
        <v>652</v>
      </c>
      <c r="C517">
        <v>535</v>
      </c>
      <c r="D517">
        <v>1339</v>
      </c>
      <c r="E517" t="str">
        <f>PriceList[[#This Row],[SKU]] &amp; "|" &amp; PriceList[[#This Row],[Branch_ID]]</f>
        <v>HOD-ZIP-BLK-L|BR01</v>
      </c>
    </row>
    <row r="518" spans="1:5" x14ac:dyDescent="0.35">
      <c r="A518" t="s">
        <v>69</v>
      </c>
      <c r="B518" t="s">
        <v>223</v>
      </c>
      <c r="C518">
        <v>115</v>
      </c>
      <c r="D518">
        <v>309</v>
      </c>
      <c r="E518" t="str">
        <f>PriceList[[#This Row],[SKU]] &amp; "|" &amp; PriceList[[#This Row],[Branch_ID]]</f>
        <v>CAP-BSB-BLK-OS|BR01</v>
      </c>
    </row>
    <row r="519" spans="1:5" x14ac:dyDescent="0.35">
      <c r="A519" t="s">
        <v>69</v>
      </c>
      <c r="B519" t="s">
        <v>549</v>
      </c>
      <c r="C519">
        <v>145</v>
      </c>
      <c r="D519">
        <v>389</v>
      </c>
      <c r="E519" t="str">
        <f>PriceList[[#This Row],[SKU]] &amp; "|" &amp; PriceList[[#This Row],[Branch_ID]]</f>
        <v>TSH-CRW-RED-XL|BR01</v>
      </c>
    </row>
    <row r="520" spans="1:5" x14ac:dyDescent="0.35">
      <c r="A520" t="s">
        <v>69</v>
      </c>
      <c r="B520" t="s">
        <v>416</v>
      </c>
      <c r="C520">
        <v>115</v>
      </c>
      <c r="D520">
        <v>309</v>
      </c>
      <c r="E520" t="str">
        <f>PriceList[[#This Row],[SKU]] &amp; "|" &amp; PriceList[[#This Row],[Branch_ID]]</f>
        <v>CAP-BSB-RED-OS|BR01</v>
      </c>
    </row>
    <row r="521" spans="1:5" x14ac:dyDescent="0.35">
      <c r="A521" t="s">
        <v>91</v>
      </c>
      <c r="B521" t="s">
        <v>73</v>
      </c>
      <c r="C521">
        <v>395</v>
      </c>
      <c r="D521">
        <v>969</v>
      </c>
      <c r="E521" t="str">
        <f>PriceList[[#This Row],[SKU]] &amp; "|" &amp; PriceList[[#This Row],[Branch_ID]]</f>
        <v>PNT-CHN-BEG-30|BR05</v>
      </c>
    </row>
    <row r="522" spans="1:5" x14ac:dyDescent="0.35">
      <c r="A522" t="s">
        <v>91</v>
      </c>
      <c r="B522" t="s">
        <v>472</v>
      </c>
      <c r="C522">
        <v>435</v>
      </c>
      <c r="D522">
        <v>1079</v>
      </c>
      <c r="E522" t="str">
        <f>PriceList[[#This Row],[SKU]] &amp; "|" &amp; PriceList[[#This Row],[Branch_ID]]</f>
        <v>PNT-JNS-BLK-36|BR05</v>
      </c>
    </row>
    <row r="523" spans="1:5" x14ac:dyDescent="0.35">
      <c r="A523" t="s">
        <v>91</v>
      </c>
      <c r="B523" t="s">
        <v>286</v>
      </c>
      <c r="C523">
        <v>145</v>
      </c>
      <c r="D523">
        <v>379</v>
      </c>
      <c r="E523" t="str">
        <f>PriceList[[#This Row],[SKU]] &amp; "|" &amp; PriceList[[#This Row],[Branch_ID]]</f>
        <v>TSH-CRW-BLK-XL|BR05</v>
      </c>
    </row>
    <row r="524" spans="1:5" x14ac:dyDescent="0.35">
      <c r="A524" t="s">
        <v>69</v>
      </c>
      <c r="B524" t="s">
        <v>40</v>
      </c>
      <c r="C524">
        <v>495</v>
      </c>
      <c r="D524">
        <v>1229</v>
      </c>
      <c r="E524" t="str">
        <f>PriceList[[#This Row],[SKU]] &amp; "|" &amp; PriceList[[#This Row],[Branch_ID]]</f>
        <v>DRS-SMR-NVY-L|BR01</v>
      </c>
    </row>
    <row r="525" spans="1:5" x14ac:dyDescent="0.35">
      <c r="A525" t="s">
        <v>91</v>
      </c>
      <c r="B525" t="s">
        <v>143</v>
      </c>
      <c r="C525">
        <v>230</v>
      </c>
      <c r="D525">
        <v>589</v>
      </c>
      <c r="E525" t="str">
        <f>PriceList[[#This Row],[SKU]] &amp; "|" &amp; PriceList[[#This Row],[Branch_ID]]</f>
        <v>TSH-POL-BLK-S|BR05</v>
      </c>
    </row>
    <row r="526" spans="1:5" x14ac:dyDescent="0.35">
      <c r="A526" t="s">
        <v>69</v>
      </c>
      <c r="B526" t="s">
        <v>100</v>
      </c>
      <c r="C526">
        <v>535</v>
      </c>
      <c r="D526">
        <v>1339</v>
      </c>
      <c r="E526" t="str">
        <f>PriceList[[#This Row],[SKU]] &amp; "|" &amp; PriceList[[#This Row],[Branch_ID]]</f>
        <v>HOD-ZIP-OLV-S|BR01</v>
      </c>
    </row>
    <row r="527" spans="1:5" x14ac:dyDescent="0.35">
      <c r="A527" t="s">
        <v>35</v>
      </c>
      <c r="B527" t="s">
        <v>190</v>
      </c>
      <c r="C527">
        <v>380</v>
      </c>
      <c r="D527">
        <v>929</v>
      </c>
      <c r="E527" t="str">
        <f>PriceList[[#This Row],[SKU]] &amp; "|" &amp; PriceList[[#This Row],[Branch_ID]]</f>
        <v>PNT-CHN-BEG-36|BR03</v>
      </c>
    </row>
    <row r="528" spans="1:5" x14ac:dyDescent="0.35">
      <c r="A528" t="s">
        <v>91</v>
      </c>
      <c r="B528" t="s">
        <v>342</v>
      </c>
      <c r="C528">
        <v>480</v>
      </c>
      <c r="D528">
        <v>1189</v>
      </c>
      <c r="E528" t="str">
        <f>PriceList[[#This Row],[SKU]] &amp; "|" &amp; PriceList[[#This Row],[Branch_ID]]</f>
        <v>HOD-PLV-GRY-XL|BR05</v>
      </c>
    </row>
    <row r="529" spans="1:5" x14ac:dyDescent="0.35">
      <c r="A529" t="s">
        <v>69</v>
      </c>
      <c r="B529" t="s">
        <v>764</v>
      </c>
      <c r="C529">
        <v>390</v>
      </c>
      <c r="D529">
        <v>1009</v>
      </c>
      <c r="E529" t="str">
        <f>PriceList[[#This Row],[SKU]] &amp; "|" &amp; PriceList[[#This Row],[Branch_ID]]</f>
        <v>PNT-CHN-OLV-36|BR01</v>
      </c>
    </row>
    <row r="530" spans="1:5" x14ac:dyDescent="0.35">
      <c r="A530" t="s">
        <v>69</v>
      </c>
      <c r="B530" t="s">
        <v>299</v>
      </c>
      <c r="C530">
        <v>165</v>
      </c>
      <c r="D530">
        <v>449</v>
      </c>
      <c r="E530" t="str">
        <f>PriceList[[#This Row],[SKU]] &amp; "|" &amp; PriceList[[#This Row],[Branch_ID]]</f>
        <v>TSH-GRP-BLK-L|BR01</v>
      </c>
    </row>
    <row r="531" spans="1:5" x14ac:dyDescent="0.35">
      <c r="A531" t="s">
        <v>91</v>
      </c>
      <c r="B531" t="s">
        <v>359</v>
      </c>
      <c r="C531">
        <v>145</v>
      </c>
      <c r="D531">
        <v>379</v>
      </c>
      <c r="E531" t="str">
        <f>PriceList[[#This Row],[SKU]] &amp; "|" &amp; PriceList[[#This Row],[Branch_ID]]</f>
        <v>TSH-CRW-BLK-L|BR05</v>
      </c>
    </row>
    <row r="532" spans="1:5" x14ac:dyDescent="0.35">
      <c r="A532" t="s">
        <v>35</v>
      </c>
      <c r="B532" t="s">
        <v>193</v>
      </c>
      <c r="C532">
        <v>140</v>
      </c>
      <c r="D532">
        <v>359</v>
      </c>
      <c r="E532" t="str">
        <f>PriceList[[#This Row],[SKU]] &amp; "|" &amp; PriceList[[#This Row],[Branch_ID]]</f>
        <v>TSH-CRW-WHT-M|BR03</v>
      </c>
    </row>
    <row r="533" spans="1:5" x14ac:dyDescent="0.35">
      <c r="A533" t="s">
        <v>23</v>
      </c>
      <c r="B533" t="s">
        <v>610</v>
      </c>
      <c r="C533">
        <v>185</v>
      </c>
      <c r="D533">
        <v>479</v>
      </c>
      <c r="E533" t="str">
        <f>PriceList[[#This Row],[SKU]] &amp; "|" &amp; PriceList[[#This Row],[Branch_ID]]</f>
        <v>SHO-SPT-GRY-M|BR02</v>
      </c>
    </row>
    <row r="534" spans="1:5" x14ac:dyDescent="0.35">
      <c r="A534" t="s">
        <v>69</v>
      </c>
      <c r="B534" t="s">
        <v>639</v>
      </c>
      <c r="C534">
        <v>225</v>
      </c>
      <c r="D534">
        <v>609</v>
      </c>
      <c r="E534" t="str">
        <f>PriceList[[#This Row],[SKU]] &amp; "|" &amp; PriceList[[#This Row],[Branch_ID]]</f>
        <v>TSH-POL-NVY-XL|BR01</v>
      </c>
    </row>
    <row r="535" spans="1:5" x14ac:dyDescent="0.35">
      <c r="A535" t="s">
        <v>43</v>
      </c>
      <c r="B535" t="s">
        <v>96</v>
      </c>
      <c r="C535">
        <v>685</v>
      </c>
      <c r="D535">
        <v>1499</v>
      </c>
      <c r="E535" t="str">
        <f>PriceList[[#This Row],[SKU]] &amp; "|" &amp; PriceList[[#This Row],[Branch_ID]]</f>
        <v>JKT-BMB-OLV-S|BR04</v>
      </c>
    </row>
    <row r="536" spans="1:5" x14ac:dyDescent="0.35">
      <c r="A536" t="s">
        <v>43</v>
      </c>
      <c r="B536" t="s">
        <v>433</v>
      </c>
      <c r="C536">
        <v>450</v>
      </c>
      <c r="D536">
        <v>1029</v>
      </c>
      <c r="E536" t="str">
        <f>PriceList[[#This Row],[SKU]] &amp; "|" &amp; PriceList[[#This Row],[Branch_ID]]</f>
        <v>HOD-PLV-BUR-L|BR04</v>
      </c>
    </row>
    <row r="537" spans="1:5" x14ac:dyDescent="0.35">
      <c r="A537" t="s">
        <v>43</v>
      </c>
      <c r="B537" t="s">
        <v>29</v>
      </c>
      <c r="C537">
        <v>470</v>
      </c>
      <c r="D537">
        <v>1029</v>
      </c>
      <c r="E537" t="str">
        <f>PriceList[[#This Row],[SKU]] &amp; "|" &amp; PriceList[[#This Row],[Branch_ID]]</f>
        <v>DRS-SMR-RED-L|BR04</v>
      </c>
    </row>
    <row r="538" spans="1:5" x14ac:dyDescent="0.35">
      <c r="A538" t="s">
        <v>23</v>
      </c>
      <c r="B538" t="s">
        <v>236</v>
      </c>
      <c r="C538">
        <v>530</v>
      </c>
      <c r="D538">
        <v>1269</v>
      </c>
      <c r="E538" t="str">
        <f>PriceList[[#This Row],[SKU]] &amp; "|" &amp; PriceList[[#This Row],[Branch_ID]]</f>
        <v>HOD-ZIP-OLV-L|BR02</v>
      </c>
    </row>
    <row r="539" spans="1:5" x14ac:dyDescent="0.35">
      <c r="A539" t="s">
        <v>69</v>
      </c>
      <c r="B539" t="s">
        <v>574</v>
      </c>
      <c r="C539">
        <v>225</v>
      </c>
      <c r="D539">
        <v>609</v>
      </c>
      <c r="E539" t="str">
        <f>PriceList[[#This Row],[SKU]] &amp; "|" &amp; PriceList[[#This Row],[Branch_ID]]</f>
        <v>TSH-POL-NVY-S|BR01</v>
      </c>
    </row>
    <row r="540" spans="1:5" x14ac:dyDescent="0.35">
      <c r="A540" t="s">
        <v>23</v>
      </c>
      <c r="B540" t="s">
        <v>344</v>
      </c>
      <c r="C540">
        <v>430</v>
      </c>
      <c r="D540">
        <v>1059</v>
      </c>
      <c r="E540" t="str">
        <f>PriceList[[#This Row],[SKU]] &amp; "|" &amp; PriceList[[#This Row],[Branch_ID]]</f>
        <v>PNT-JNS-BLK-32|BR02</v>
      </c>
    </row>
    <row r="541" spans="1:5" x14ac:dyDescent="0.35">
      <c r="A541" t="s">
        <v>43</v>
      </c>
      <c r="B541" t="s">
        <v>499</v>
      </c>
      <c r="C541">
        <v>295</v>
      </c>
      <c r="D541">
        <v>659</v>
      </c>
      <c r="E541" t="str">
        <f>PriceList[[#This Row],[SKU]] &amp; "|" &amp; PriceList[[#This Row],[Branch_ID]]</f>
        <v>SKT-ALN-BLK-S|BR04</v>
      </c>
    </row>
    <row r="542" spans="1:5" x14ac:dyDescent="0.35">
      <c r="A542" t="s">
        <v>23</v>
      </c>
      <c r="B542" t="s">
        <v>472</v>
      </c>
      <c r="C542">
        <v>430</v>
      </c>
      <c r="D542">
        <v>1059</v>
      </c>
      <c r="E542" t="str">
        <f>PriceList[[#This Row],[SKU]] &amp; "|" &amp; PriceList[[#This Row],[Branch_ID]]</f>
        <v>PNT-JNS-BLK-36|BR02</v>
      </c>
    </row>
    <row r="543" spans="1:5" x14ac:dyDescent="0.35">
      <c r="A543" t="s">
        <v>43</v>
      </c>
      <c r="B543" t="s">
        <v>380</v>
      </c>
      <c r="C543">
        <v>215</v>
      </c>
      <c r="D543">
        <v>519</v>
      </c>
      <c r="E543" t="str">
        <f>PriceList[[#This Row],[SKU]] &amp; "|" &amp; PriceList[[#This Row],[Branch_ID]]</f>
        <v>TSH-POL-NVY-L|BR04</v>
      </c>
    </row>
    <row r="544" spans="1:5" x14ac:dyDescent="0.35">
      <c r="A544" t="s">
        <v>23</v>
      </c>
      <c r="B544" t="s">
        <v>478</v>
      </c>
      <c r="C544">
        <v>715</v>
      </c>
      <c r="D544">
        <v>1689</v>
      </c>
      <c r="E544" t="str">
        <f>PriceList[[#This Row],[SKU]] &amp; "|" &amp; PriceList[[#This Row],[Branch_ID]]</f>
        <v>JKT-BMB-BLK-L|BR02</v>
      </c>
    </row>
    <row r="545" spans="1:5" x14ac:dyDescent="0.35">
      <c r="A545" t="s">
        <v>69</v>
      </c>
      <c r="B545" t="s">
        <v>188</v>
      </c>
      <c r="C545">
        <v>495</v>
      </c>
      <c r="D545">
        <v>1229</v>
      </c>
      <c r="E545" t="str">
        <f>PriceList[[#This Row],[SKU]] &amp; "|" &amp; PriceList[[#This Row],[Branch_ID]]</f>
        <v>DRS-SMR-BLK-M|BR01</v>
      </c>
    </row>
    <row r="546" spans="1:5" x14ac:dyDescent="0.35">
      <c r="A546" t="s">
        <v>69</v>
      </c>
      <c r="B546" t="s">
        <v>227</v>
      </c>
      <c r="C546">
        <v>310</v>
      </c>
      <c r="D546">
        <v>779</v>
      </c>
      <c r="E546" t="str">
        <f>PriceList[[#This Row],[SKU]] &amp; "|" &amp; PriceList[[#This Row],[Branch_ID]]</f>
        <v>SKT-ALN-BLK-M|BR01</v>
      </c>
    </row>
    <row r="547" spans="1:5" x14ac:dyDescent="0.35">
      <c r="A547" t="s">
        <v>23</v>
      </c>
      <c r="B547" t="s">
        <v>223</v>
      </c>
      <c r="C547">
        <v>110</v>
      </c>
      <c r="D547">
        <v>299</v>
      </c>
      <c r="E547" t="str">
        <f>PriceList[[#This Row],[SKU]] &amp; "|" &amp; PriceList[[#This Row],[Branch_ID]]</f>
        <v>CAP-BSB-BLK-OS|BR02</v>
      </c>
    </row>
    <row r="548" spans="1:5" x14ac:dyDescent="0.35">
      <c r="A548" t="s">
        <v>91</v>
      </c>
      <c r="B548" t="s">
        <v>82</v>
      </c>
      <c r="C548">
        <v>115</v>
      </c>
      <c r="D548">
        <v>299</v>
      </c>
      <c r="E548" t="str">
        <f>PriceList[[#This Row],[SKU]] &amp; "|" &amp; PriceList[[#This Row],[Branch_ID]]</f>
        <v>CAP-BSB-WHT-OS|BR05</v>
      </c>
    </row>
    <row r="549" spans="1:5" x14ac:dyDescent="0.35">
      <c r="A549" t="s">
        <v>35</v>
      </c>
      <c r="B549" t="s">
        <v>499</v>
      </c>
      <c r="C549">
        <v>300</v>
      </c>
      <c r="D549">
        <v>719</v>
      </c>
      <c r="E549" t="str">
        <f>PriceList[[#This Row],[SKU]] &amp; "|" &amp; PriceList[[#This Row],[Branch_ID]]</f>
        <v>SKT-ALN-BLK-S|BR03</v>
      </c>
    </row>
    <row r="550" spans="1:5" x14ac:dyDescent="0.35">
      <c r="A550" t="s">
        <v>35</v>
      </c>
      <c r="B550" t="s">
        <v>378</v>
      </c>
      <c r="C550">
        <v>300</v>
      </c>
      <c r="D550">
        <v>719</v>
      </c>
      <c r="E550" t="str">
        <f>PriceList[[#This Row],[SKU]] &amp; "|" &amp; PriceList[[#This Row],[Branch_ID]]</f>
        <v>SKT-ALN-BLK-L|BR03</v>
      </c>
    </row>
    <row r="551" spans="1:5" x14ac:dyDescent="0.35">
      <c r="A551" t="s">
        <v>43</v>
      </c>
      <c r="B551" t="s">
        <v>213</v>
      </c>
      <c r="C551">
        <v>510</v>
      </c>
      <c r="D551">
        <v>1129</v>
      </c>
      <c r="E551" t="str">
        <f>PriceList[[#This Row],[SKU]] &amp; "|" &amp; PriceList[[#This Row],[Branch_ID]]</f>
        <v>HOD-ZIP-BLK-S|BR04</v>
      </c>
    </row>
    <row r="552" spans="1:5" x14ac:dyDescent="0.35">
      <c r="A552" t="s">
        <v>69</v>
      </c>
      <c r="B552" t="s">
        <v>610</v>
      </c>
      <c r="C552">
        <v>185</v>
      </c>
      <c r="D552">
        <v>499</v>
      </c>
      <c r="E552" t="str">
        <f>PriceList[[#This Row],[SKU]] &amp; "|" &amp; PriceList[[#This Row],[Branch_ID]]</f>
        <v>SHO-SPT-GRY-M|BR01</v>
      </c>
    </row>
    <row r="553" spans="1:5" x14ac:dyDescent="0.35">
      <c r="A553" t="s">
        <v>91</v>
      </c>
      <c r="B553" t="s">
        <v>353</v>
      </c>
      <c r="C553">
        <v>310</v>
      </c>
      <c r="D553">
        <v>749</v>
      </c>
      <c r="E553" t="str">
        <f>PriceList[[#This Row],[SKU]] &amp; "|" &amp; PriceList[[#This Row],[Branch_ID]]</f>
        <v>SKT-ALN-BEG-S|BR05</v>
      </c>
    </row>
    <row r="554" spans="1:5" x14ac:dyDescent="0.35">
      <c r="A554" t="s">
        <v>43</v>
      </c>
      <c r="B554" t="s">
        <v>135</v>
      </c>
      <c r="C554">
        <v>135</v>
      </c>
      <c r="D554">
        <v>329</v>
      </c>
      <c r="E554" t="str">
        <f>PriceList[[#This Row],[SKU]] &amp; "|" &amp; PriceList[[#This Row],[Branch_ID]]</f>
        <v>TSH-CRW-NVY-L|BR04</v>
      </c>
    </row>
    <row r="555" spans="1:5" x14ac:dyDescent="0.35">
      <c r="A555" t="s">
        <v>35</v>
      </c>
      <c r="B555" t="s">
        <v>171</v>
      </c>
      <c r="C555">
        <v>460</v>
      </c>
      <c r="D555">
        <v>1129</v>
      </c>
      <c r="E555" t="str">
        <f>PriceList[[#This Row],[SKU]] &amp; "|" &amp; PriceList[[#This Row],[Branch_ID]]</f>
        <v>HOD-PLV-BLK-M|BR03</v>
      </c>
    </row>
    <row r="556" spans="1:5" x14ac:dyDescent="0.35">
      <c r="A556" t="s">
        <v>69</v>
      </c>
      <c r="B556" t="s">
        <v>344</v>
      </c>
      <c r="C556">
        <v>435</v>
      </c>
      <c r="D556">
        <v>1119</v>
      </c>
      <c r="E556" t="str">
        <f>PriceList[[#This Row],[SKU]] &amp; "|" &amp; PriceList[[#This Row],[Branch_ID]]</f>
        <v>PNT-JNS-BLK-32|BR01</v>
      </c>
    </row>
    <row r="557" spans="1:5" x14ac:dyDescent="0.35">
      <c r="A557" t="s">
        <v>69</v>
      </c>
      <c r="B557" t="s">
        <v>59</v>
      </c>
      <c r="C557">
        <v>435</v>
      </c>
      <c r="D557">
        <v>1119</v>
      </c>
      <c r="E557" t="str">
        <f>PriceList[[#This Row],[SKU]] &amp; "|" &amp; PriceList[[#This Row],[Branch_ID]]</f>
        <v>PNT-JNS-BLK-34|BR01</v>
      </c>
    </row>
    <row r="558" spans="1:5" x14ac:dyDescent="0.35">
      <c r="A558" t="s">
        <v>43</v>
      </c>
      <c r="B558" t="s">
        <v>297</v>
      </c>
      <c r="C558">
        <v>110</v>
      </c>
      <c r="D558">
        <v>259</v>
      </c>
      <c r="E558" t="str">
        <f>PriceList[[#This Row],[SKU]] &amp; "|" &amp; PriceList[[#This Row],[Branch_ID]]</f>
        <v>CAP-BSB-NVY-OS|BR04</v>
      </c>
    </row>
    <row r="559" spans="1:5" x14ac:dyDescent="0.35">
      <c r="A559" t="s">
        <v>35</v>
      </c>
      <c r="B559" t="s">
        <v>64</v>
      </c>
      <c r="C559">
        <v>180</v>
      </c>
      <c r="D559">
        <v>459</v>
      </c>
      <c r="E559" t="str">
        <f>PriceList[[#This Row],[SKU]] &amp; "|" &amp; PriceList[[#This Row],[Branch_ID]]</f>
        <v>SHO-SPT-NVY-XL|BR03</v>
      </c>
    </row>
    <row r="560" spans="1:5" x14ac:dyDescent="0.35">
      <c r="A560" t="s">
        <v>43</v>
      </c>
      <c r="B560" t="s">
        <v>681</v>
      </c>
      <c r="C560">
        <v>135</v>
      </c>
      <c r="D560">
        <v>329</v>
      </c>
      <c r="E560" t="str">
        <f>PriceList[[#This Row],[SKU]] &amp; "|" &amp; PriceList[[#This Row],[Branch_ID]]</f>
        <v>TSH-CRW-BLK-M|BR04</v>
      </c>
    </row>
    <row r="561" spans="1:5" x14ac:dyDescent="0.35">
      <c r="A561" t="s">
        <v>69</v>
      </c>
      <c r="B561" t="s">
        <v>232</v>
      </c>
      <c r="C561">
        <v>390</v>
      </c>
      <c r="D561">
        <v>1009</v>
      </c>
      <c r="E561" t="str">
        <f>PriceList[[#This Row],[SKU]] &amp; "|" &amp; PriceList[[#This Row],[Branch_ID]]</f>
        <v>PNT-CHN-OLV-34|BR01</v>
      </c>
    </row>
    <row r="562" spans="1:5" x14ac:dyDescent="0.35">
      <c r="A562" t="s">
        <v>35</v>
      </c>
      <c r="B562" t="s">
        <v>436</v>
      </c>
      <c r="C562">
        <v>140</v>
      </c>
      <c r="D562">
        <v>359</v>
      </c>
      <c r="E562" t="str">
        <f>PriceList[[#This Row],[SKU]] &amp; "|" &amp; PriceList[[#This Row],[Branch_ID]]</f>
        <v>TSH-CRW-NVY-XL|BR03</v>
      </c>
    </row>
    <row r="563" spans="1:5" x14ac:dyDescent="0.35">
      <c r="A563" t="s">
        <v>23</v>
      </c>
      <c r="B563" t="s">
        <v>299</v>
      </c>
      <c r="C563">
        <v>165</v>
      </c>
      <c r="D563">
        <v>419</v>
      </c>
      <c r="E563" t="str">
        <f>PriceList[[#This Row],[SKU]] &amp; "|" &amp; PriceList[[#This Row],[Branch_ID]]</f>
        <v>TSH-GRP-BLK-L|BR02</v>
      </c>
    </row>
    <row r="564" spans="1:5" x14ac:dyDescent="0.35">
      <c r="A564" t="s">
        <v>43</v>
      </c>
      <c r="B564" t="s">
        <v>335</v>
      </c>
      <c r="C564">
        <v>175</v>
      </c>
      <c r="D564">
        <v>419</v>
      </c>
      <c r="E564" t="str">
        <f>PriceList[[#This Row],[SKU]] &amp; "|" &amp; PriceList[[#This Row],[Branch_ID]]</f>
        <v>SHO-SPT-NVY-L|BR04</v>
      </c>
    </row>
    <row r="565" spans="1:5" x14ac:dyDescent="0.35">
      <c r="A565" t="s">
        <v>69</v>
      </c>
      <c r="B565" t="s">
        <v>528</v>
      </c>
      <c r="C565">
        <v>390</v>
      </c>
      <c r="D565">
        <v>1009</v>
      </c>
      <c r="E565" t="str">
        <f>PriceList[[#This Row],[SKU]] &amp; "|" &amp; PriceList[[#This Row],[Branch_ID]]</f>
        <v>PNT-CHN-BEG-32|BR01</v>
      </c>
    </row>
    <row r="566" spans="1:5" x14ac:dyDescent="0.35">
      <c r="A566" t="s">
        <v>35</v>
      </c>
      <c r="B566" t="s">
        <v>315</v>
      </c>
      <c r="C566">
        <v>180</v>
      </c>
      <c r="D566">
        <v>459</v>
      </c>
      <c r="E566" t="str">
        <f>PriceList[[#This Row],[SKU]] &amp; "|" &amp; PriceList[[#This Row],[Branch_ID]]</f>
        <v>SHO-SPT-BLK-XL|BR03</v>
      </c>
    </row>
    <row r="567" spans="1:5" x14ac:dyDescent="0.35">
      <c r="A567" t="s">
        <v>91</v>
      </c>
      <c r="B567" t="s">
        <v>378</v>
      </c>
      <c r="C567">
        <v>310</v>
      </c>
      <c r="D567">
        <v>749</v>
      </c>
      <c r="E567" t="str">
        <f>PriceList[[#This Row],[SKU]] &amp; "|" &amp; PriceList[[#This Row],[Branch_ID]]</f>
        <v>SKT-ALN-BLK-L|BR05</v>
      </c>
    </row>
    <row r="568" spans="1:5" x14ac:dyDescent="0.35">
      <c r="A568" t="s">
        <v>23</v>
      </c>
      <c r="B568" t="s">
        <v>348</v>
      </c>
      <c r="C568">
        <v>530</v>
      </c>
      <c r="D568">
        <v>1269</v>
      </c>
      <c r="E568" t="str">
        <f>PriceList[[#This Row],[SKU]] &amp; "|" &amp; PriceList[[#This Row],[Branch_ID]]</f>
        <v>HOD-ZIP-BLK-M|BR02</v>
      </c>
    </row>
    <row r="569" spans="1:5" x14ac:dyDescent="0.35">
      <c r="A569" t="s">
        <v>91</v>
      </c>
      <c r="B569" t="s">
        <v>284</v>
      </c>
      <c r="C569">
        <v>500</v>
      </c>
      <c r="D569">
        <v>1189</v>
      </c>
      <c r="E569" t="str">
        <f>PriceList[[#This Row],[SKU]] &amp; "|" &amp; PriceList[[#This Row],[Branch_ID]]</f>
        <v>DRS-SMR-BLK-L|BR05</v>
      </c>
    </row>
    <row r="570" spans="1:5" x14ac:dyDescent="0.35">
      <c r="A570" t="s">
        <v>35</v>
      </c>
      <c r="B570" t="s">
        <v>528</v>
      </c>
      <c r="C570">
        <v>380</v>
      </c>
      <c r="D570">
        <v>929</v>
      </c>
      <c r="E570" t="str">
        <f>PriceList[[#This Row],[SKU]] &amp; "|" &amp; PriceList[[#This Row],[Branch_ID]]</f>
        <v>PNT-CHN-BEG-32|BR03</v>
      </c>
    </row>
    <row r="571" spans="1:5" x14ac:dyDescent="0.35">
      <c r="A571" t="s">
        <v>23</v>
      </c>
      <c r="B571" t="s">
        <v>523</v>
      </c>
      <c r="C571">
        <v>430</v>
      </c>
      <c r="D571">
        <v>1059</v>
      </c>
      <c r="E571" t="str">
        <f>PriceList[[#This Row],[SKU]] &amp; "|" &amp; PriceList[[#This Row],[Branch_ID]]</f>
        <v>PNT-JNS-BLU-32|BR02</v>
      </c>
    </row>
    <row r="572" spans="1:5" x14ac:dyDescent="0.35">
      <c r="A572" t="s">
        <v>23</v>
      </c>
      <c r="B572" t="s">
        <v>764</v>
      </c>
      <c r="C572">
        <v>390</v>
      </c>
      <c r="D572">
        <v>949</v>
      </c>
      <c r="E572" t="str">
        <f>PriceList[[#This Row],[SKU]] &amp; "|" &amp; PriceList[[#This Row],[Branch_ID]]</f>
        <v>PNT-CHN-OLV-36|BR02</v>
      </c>
    </row>
    <row r="573" spans="1:5" x14ac:dyDescent="0.35">
      <c r="A573" t="s">
        <v>35</v>
      </c>
      <c r="B573" t="s">
        <v>242</v>
      </c>
      <c r="C573">
        <v>700</v>
      </c>
      <c r="D573">
        <v>1649</v>
      </c>
      <c r="E573" t="str">
        <f>PriceList[[#This Row],[SKU]] &amp; "|" &amp; PriceList[[#This Row],[Branch_ID]]</f>
        <v>JKT-BMB-BLK-S|BR03</v>
      </c>
    </row>
    <row r="574" spans="1:5" x14ac:dyDescent="0.35">
      <c r="A574" t="s">
        <v>35</v>
      </c>
      <c r="B574" t="s">
        <v>502</v>
      </c>
      <c r="C574">
        <v>300</v>
      </c>
      <c r="D574">
        <v>719</v>
      </c>
      <c r="E574" t="str">
        <f>PriceList[[#This Row],[SKU]] &amp; "|" &amp; PriceList[[#This Row],[Branch_ID]]</f>
        <v>SKT-ALN-BEG-M|BR03</v>
      </c>
    </row>
    <row r="575" spans="1:5" x14ac:dyDescent="0.35">
      <c r="A575" t="s">
        <v>23</v>
      </c>
      <c r="B575" t="s">
        <v>177</v>
      </c>
      <c r="C575">
        <v>265</v>
      </c>
      <c r="D575">
        <v>629</v>
      </c>
      <c r="E575" t="str">
        <f>PriceList[[#This Row],[SKU]] &amp; "|" &amp; PriceList[[#This Row],[Branch_ID]]</f>
        <v>SHO-DNM-BLK-M|BR02</v>
      </c>
    </row>
    <row r="576" spans="1:5" x14ac:dyDescent="0.35">
      <c r="A576" t="s">
        <v>35</v>
      </c>
      <c r="B576" t="s">
        <v>291</v>
      </c>
      <c r="C576">
        <v>460</v>
      </c>
      <c r="D576">
        <v>1129</v>
      </c>
      <c r="E576" t="str">
        <f>PriceList[[#This Row],[SKU]] &amp; "|" &amp; PriceList[[#This Row],[Branch_ID]]</f>
        <v>HOD-PLV-NVY-S|BR03</v>
      </c>
    </row>
    <row r="577" spans="1:5" x14ac:dyDescent="0.35">
      <c r="A577" t="s">
        <v>91</v>
      </c>
      <c r="B577" t="s">
        <v>115</v>
      </c>
      <c r="C577">
        <v>665</v>
      </c>
      <c r="D577">
        <v>1619</v>
      </c>
      <c r="E577" t="str">
        <f>PriceList[[#This Row],[SKU]] &amp; "|" &amp; PriceList[[#This Row],[Branch_ID]]</f>
        <v>JKT-DNM-BLK-S|BR05</v>
      </c>
    </row>
    <row r="578" spans="1:5" x14ac:dyDescent="0.35">
      <c r="A578" t="s">
        <v>69</v>
      </c>
      <c r="B578" t="s">
        <v>211</v>
      </c>
      <c r="C578">
        <v>270</v>
      </c>
      <c r="D578">
        <v>669</v>
      </c>
      <c r="E578" t="str">
        <f>PriceList[[#This Row],[SKU]] &amp; "|" &amp; PriceList[[#This Row],[Branch_ID]]</f>
        <v>SHO-DNM-BLK-S|BR01</v>
      </c>
    </row>
    <row r="579" spans="1:5" x14ac:dyDescent="0.35">
      <c r="A579" t="s">
        <v>69</v>
      </c>
      <c r="B579" t="s">
        <v>184</v>
      </c>
      <c r="C579">
        <v>270</v>
      </c>
      <c r="D579">
        <v>669</v>
      </c>
      <c r="E579" t="str">
        <f>PriceList[[#This Row],[SKU]] &amp; "|" &amp; PriceList[[#This Row],[Branch_ID]]</f>
        <v>SHO-DNM-BLU-M|BR01</v>
      </c>
    </row>
    <row r="580" spans="1:5" x14ac:dyDescent="0.35">
      <c r="A580" t="s">
        <v>43</v>
      </c>
      <c r="B580" t="s">
        <v>289</v>
      </c>
      <c r="C580">
        <v>510</v>
      </c>
      <c r="D580">
        <v>1129</v>
      </c>
      <c r="E580" t="str">
        <f>PriceList[[#This Row],[SKU]] &amp; "|" &amp; PriceList[[#This Row],[Branch_ID]]</f>
        <v>HOD-ZIP-BLK-XL|BR04</v>
      </c>
    </row>
    <row r="581" spans="1:5" x14ac:dyDescent="0.35">
      <c r="A581" t="s">
        <v>43</v>
      </c>
      <c r="B581" t="s">
        <v>177</v>
      </c>
      <c r="C581">
        <v>255</v>
      </c>
      <c r="D581">
        <v>559</v>
      </c>
      <c r="E581" t="str">
        <f>PriceList[[#This Row],[SKU]] &amp; "|" &amp; PriceList[[#This Row],[Branch_ID]]</f>
        <v>SHO-DNM-BLK-M|BR04</v>
      </c>
    </row>
    <row r="582" spans="1:5" x14ac:dyDescent="0.35">
      <c r="A582" t="s">
        <v>23</v>
      </c>
      <c r="B582" t="s">
        <v>168</v>
      </c>
      <c r="C582">
        <v>390</v>
      </c>
      <c r="D582">
        <v>949</v>
      </c>
      <c r="E582" t="str">
        <f>PriceList[[#This Row],[SKU]] &amp; "|" &amp; PriceList[[#This Row],[Branch_ID]]</f>
        <v>PNT-CHN-BEG-34|BR02</v>
      </c>
    </row>
    <row r="583" spans="1:5" x14ac:dyDescent="0.35">
      <c r="A583" t="s">
        <v>23</v>
      </c>
      <c r="B583" t="s">
        <v>267</v>
      </c>
      <c r="C583">
        <v>165</v>
      </c>
      <c r="D583">
        <v>419</v>
      </c>
      <c r="E583" t="str">
        <f>PriceList[[#This Row],[SKU]] &amp; "|" &amp; PriceList[[#This Row],[Branch_ID]]</f>
        <v>TSH-GRP-GRY-S|BR02</v>
      </c>
    </row>
    <row r="584" spans="1:5" x14ac:dyDescent="0.35">
      <c r="A584" t="s">
        <v>91</v>
      </c>
      <c r="B584" t="s">
        <v>315</v>
      </c>
      <c r="C584">
        <v>185</v>
      </c>
      <c r="D584">
        <v>479</v>
      </c>
      <c r="E584" t="str">
        <f>PriceList[[#This Row],[SKU]] &amp; "|" &amp; PriceList[[#This Row],[Branch_ID]]</f>
        <v>SHO-SPT-BLK-XL|BR05</v>
      </c>
    </row>
    <row r="585" spans="1:5" x14ac:dyDescent="0.35">
      <c r="A585" t="s">
        <v>23</v>
      </c>
      <c r="B585" t="s">
        <v>158</v>
      </c>
      <c r="C585">
        <v>45</v>
      </c>
      <c r="D585">
        <v>129</v>
      </c>
      <c r="E585" t="str">
        <f>PriceList[[#This Row],[SKU]] &amp; "|" &amp; PriceList[[#This Row],[Branch_ID]]</f>
        <v>SCK-CRW-BLK-OS|BR02</v>
      </c>
    </row>
    <row r="586" spans="1:5" x14ac:dyDescent="0.35">
      <c r="A586" t="s">
        <v>23</v>
      </c>
      <c r="B586" t="s">
        <v>378</v>
      </c>
      <c r="C586">
        <v>305</v>
      </c>
      <c r="D586">
        <v>739</v>
      </c>
      <c r="E586" t="str">
        <f>PriceList[[#This Row],[SKU]] &amp; "|" &amp; PriceList[[#This Row],[Branch_ID]]</f>
        <v>SKT-ALN-BLK-L|BR02</v>
      </c>
    </row>
    <row r="587" spans="1:5" x14ac:dyDescent="0.35">
      <c r="A587" t="s">
        <v>23</v>
      </c>
      <c r="B587" t="s">
        <v>227</v>
      </c>
      <c r="C587">
        <v>305</v>
      </c>
      <c r="D587">
        <v>739</v>
      </c>
      <c r="E587" t="str">
        <f>PriceList[[#This Row],[SKU]] &amp; "|" &amp; PriceList[[#This Row],[Branch_ID]]</f>
        <v>SKT-ALN-BLK-M|BR02</v>
      </c>
    </row>
    <row r="588" spans="1:5" x14ac:dyDescent="0.35">
      <c r="A588" t="s">
        <v>91</v>
      </c>
      <c r="B588" t="s">
        <v>156</v>
      </c>
      <c r="C588">
        <v>500</v>
      </c>
      <c r="D588">
        <v>1189</v>
      </c>
      <c r="E588" t="str">
        <f>PriceList[[#This Row],[SKU]] &amp; "|" &amp; PriceList[[#This Row],[Branch_ID]]</f>
        <v>DRS-SMR-BLK-S|BR05</v>
      </c>
    </row>
    <row r="589" spans="1:5" x14ac:dyDescent="0.35">
      <c r="A589" t="s">
        <v>35</v>
      </c>
      <c r="B589" t="s">
        <v>255</v>
      </c>
      <c r="C589">
        <v>160</v>
      </c>
      <c r="D589">
        <v>409</v>
      </c>
      <c r="E589" t="str">
        <f>PriceList[[#This Row],[SKU]] &amp; "|" &amp; PriceList[[#This Row],[Branch_ID]]</f>
        <v>TSH-GRP-WHT-S|BR03</v>
      </c>
    </row>
    <row r="590" spans="1:5" x14ac:dyDescent="0.35">
      <c r="A590" t="s">
        <v>43</v>
      </c>
      <c r="B590" t="s">
        <v>330</v>
      </c>
      <c r="C590">
        <v>410</v>
      </c>
      <c r="D590">
        <v>939</v>
      </c>
      <c r="E590" t="str">
        <f>PriceList[[#This Row],[SKU]] &amp; "|" &amp; PriceList[[#This Row],[Branch_ID]]</f>
        <v>PNT-JNS-BLU-30|BR04</v>
      </c>
    </row>
    <row r="591" spans="1:5" x14ac:dyDescent="0.35">
      <c r="A591" t="s">
        <v>23</v>
      </c>
      <c r="B591" t="s">
        <v>251</v>
      </c>
      <c r="C591">
        <v>715</v>
      </c>
      <c r="D591">
        <v>1689</v>
      </c>
      <c r="E591" t="str">
        <f>PriceList[[#This Row],[SKU]] &amp; "|" &amp; PriceList[[#This Row],[Branch_ID]]</f>
        <v>JKT-BMB-OLV-XL|BR02</v>
      </c>
    </row>
    <row r="592" spans="1:5" x14ac:dyDescent="0.35">
      <c r="A592" t="s">
        <v>23</v>
      </c>
      <c r="B592" t="s">
        <v>293</v>
      </c>
      <c r="C592">
        <v>655</v>
      </c>
      <c r="D592">
        <v>1589</v>
      </c>
      <c r="E592" t="str">
        <f>PriceList[[#This Row],[SKU]] &amp; "|" &amp; PriceList[[#This Row],[Branch_ID]]</f>
        <v>JKT-DNM-BLU-M|BR02</v>
      </c>
    </row>
    <row r="593" spans="1:5" x14ac:dyDescent="0.35">
      <c r="A593" t="s">
        <v>43</v>
      </c>
      <c r="B593" t="s">
        <v>171</v>
      </c>
      <c r="C593">
        <v>450</v>
      </c>
      <c r="D593">
        <v>1029</v>
      </c>
      <c r="E593" t="str">
        <f>PriceList[[#This Row],[SKU]] &amp; "|" &amp; PriceList[[#This Row],[Branch_ID]]</f>
        <v>HOD-PLV-BLK-M|BR04</v>
      </c>
    </row>
    <row r="594" spans="1:5" x14ac:dyDescent="0.35">
      <c r="A594" t="s">
        <v>35</v>
      </c>
      <c r="B594" t="s">
        <v>335</v>
      </c>
      <c r="C594">
        <v>180</v>
      </c>
      <c r="D594">
        <v>459</v>
      </c>
      <c r="E594" t="str">
        <f>PriceList[[#This Row],[SKU]] &amp; "|" &amp; PriceList[[#This Row],[Branch_ID]]</f>
        <v>SHO-SPT-NVY-L|BR03</v>
      </c>
    </row>
    <row r="595" spans="1:5" x14ac:dyDescent="0.35">
      <c r="A595" t="s">
        <v>43</v>
      </c>
      <c r="B595" t="s">
        <v>229</v>
      </c>
      <c r="C595">
        <v>215</v>
      </c>
      <c r="D595">
        <v>519</v>
      </c>
      <c r="E595" t="str">
        <f>PriceList[[#This Row],[SKU]] &amp; "|" &amp; PriceList[[#This Row],[Branch_ID]]</f>
        <v>TSH-POL-WHT-M|BR04</v>
      </c>
    </row>
    <row r="596" spans="1:5" x14ac:dyDescent="0.35">
      <c r="A596" t="s">
        <v>91</v>
      </c>
      <c r="B596" t="s">
        <v>404</v>
      </c>
      <c r="C596">
        <v>145</v>
      </c>
      <c r="D596">
        <v>379</v>
      </c>
      <c r="E596" t="str">
        <f>PriceList[[#This Row],[SKU]] &amp; "|" &amp; PriceList[[#This Row],[Branch_ID]]</f>
        <v>TSH-CRW-RED-M|BR05</v>
      </c>
    </row>
    <row r="597" spans="1:5" x14ac:dyDescent="0.35">
      <c r="A597" t="s">
        <v>23</v>
      </c>
      <c r="B597" t="s">
        <v>678</v>
      </c>
      <c r="C597">
        <v>390</v>
      </c>
      <c r="D597">
        <v>949</v>
      </c>
      <c r="E597" t="str">
        <f>PriceList[[#This Row],[SKU]] &amp; "|" &amp; PriceList[[#This Row],[Branch_ID]]</f>
        <v>PNT-CHN-NVY-36|BR02</v>
      </c>
    </row>
    <row r="598" spans="1:5" x14ac:dyDescent="0.35">
      <c r="A598" t="s">
        <v>91</v>
      </c>
      <c r="B598" t="s">
        <v>382</v>
      </c>
      <c r="C598">
        <v>165</v>
      </c>
      <c r="D598">
        <v>429</v>
      </c>
      <c r="E598" t="str">
        <f>PriceList[[#This Row],[SKU]] &amp; "|" &amp; PriceList[[#This Row],[Branch_ID]]</f>
        <v>TSH-GRP-BLK-M|BR05</v>
      </c>
    </row>
    <row r="599" spans="1:5" x14ac:dyDescent="0.35">
      <c r="A599" t="s">
        <v>23</v>
      </c>
      <c r="B599" t="s">
        <v>211</v>
      </c>
      <c r="C599">
        <v>265</v>
      </c>
      <c r="D599">
        <v>629</v>
      </c>
      <c r="E599" t="str">
        <f>PriceList[[#This Row],[SKU]] &amp; "|" &amp; PriceList[[#This Row],[Branch_ID]]</f>
        <v>SHO-DNM-BLK-S|BR02</v>
      </c>
    </row>
    <row r="600" spans="1:5" x14ac:dyDescent="0.35">
      <c r="A600" t="s">
        <v>69</v>
      </c>
      <c r="B600" t="s">
        <v>374</v>
      </c>
      <c r="C600">
        <v>435</v>
      </c>
      <c r="D600">
        <v>1119</v>
      </c>
      <c r="E600" t="str">
        <f>PriceList[[#This Row],[SKU]] &amp; "|" &amp; PriceList[[#This Row],[Branch_ID]]</f>
        <v>PNT-JNS-BLU-36|BR01</v>
      </c>
    </row>
    <row r="601" spans="1:5" x14ac:dyDescent="0.35">
      <c r="A601" t="s">
        <v>43</v>
      </c>
      <c r="B601" t="s">
        <v>87</v>
      </c>
      <c r="C601">
        <v>450</v>
      </c>
      <c r="D601">
        <v>1029</v>
      </c>
      <c r="E601" t="str">
        <f>PriceList[[#This Row],[SKU]] &amp; "|" &amp; PriceList[[#This Row],[Branch_ID]]</f>
        <v>HOD-PLV-BLK-L|BR04</v>
      </c>
    </row>
    <row r="602" spans="1:5" x14ac:dyDescent="0.35">
      <c r="A602" t="s">
        <v>35</v>
      </c>
      <c r="B602" t="s">
        <v>523</v>
      </c>
      <c r="C602">
        <v>420</v>
      </c>
      <c r="D602">
        <v>1029</v>
      </c>
      <c r="E602" t="str">
        <f>PriceList[[#This Row],[SKU]] &amp; "|" &amp; PriceList[[#This Row],[Branch_ID]]</f>
        <v>PNT-JNS-BLU-32|BR03</v>
      </c>
    </row>
    <row r="603" spans="1:5" x14ac:dyDescent="0.35">
      <c r="A603" t="s">
        <v>91</v>
      </c>
      <c r="B603" t="s">
        <v>130</v>
      </c>
      <c r="C603">
        <v>230</v>
      </c>
      <c r="D603">
        <v>589</v>
      </c>
      <c r="E603" t="str">
        <f>PriceList[[#This Row],[SKU]] &amp; "|" &amp; PriceList[[#This Row],[Branch_ID]]</f>
        <v>TSH-POL-NVY-M|BR05</v>
      </c>
    </row>
    <row r="604" spans="1:5" x14ac:dyDescent="0.35">
      <c r="A604" t="s">
        <v>91</v>
      </c>
      <c r="B604" t="s">
        <v>361</v>
      </c>
      <c r="C604">
        <v>395</v>
      </c>
      <c r="D604">
        <v>969</v>
      </c>
      <c r="E604" t="str">
        <f>PriceList[[#This Row],[SKU]] &amp; "|" &amp; PriceList[[#This Row],[Branch_ID]]</f>
        <v>PNT-CHN-NVY-32|BR05</v>
      </c>
    </row>
    <row r="605" spans="1:5" x14ac:dyDescent="0.35">
      <c r="A605" t="s">
        <v>43</v>
      </c>
      <c r="B605" t="s">
        <v>215</v>
      </c>
      <c r="C605">
        <v>450</v>
      </c>
      <c r="D605">
        <v>1029</v>
      </c>
      <c r="E605" t="str">
        <f>PriceList[[#This Row],[SKU]] &amp; "|" &amp; PriceList[[#This Row],[Branch_ID]]</f>
        <v>HOD-PLV-NVY-XL|BR04</v>
      </c>
    </row>
    <row r="606" spans="1:5" x14ac:dyDescent="0.35">
      <c r="A606" t="s">
        <v>23</v>
      </c>
      <c r="B606" t="s">
        <v>215</v>
      </c>
      <c r="C606">
        <v>470</v>
      </c>
      <c r="D606">
        <v>1159</v>
      </c>
      <c r="E606" t="str">
        <f>PriceList[[#This Row],[SKU]] &amp; "|" &amp; PriceList[[#This Row],[Branch_ID]]</f>
        <v>HOD-PLV-NVY-XL|BR02</v>
      </c>
    </row>
    <row r="607" spans="1:5" x14ac:dyDescent="0.35">
      <c r="A607" t="s">
        <v>35</v>
      </c>
      <c r="B607" t="s">
        <v>251</v>
      </c>
      <c r="C607">
        <v>700</v>
      </c>
      <c r="D607">
        <v>1649</v>
      </c>
      <c r="E607" t="str">
        <f>PriceList[[#This Row],[SKU]] &amp; "|" &amp; PriceList[[#This Row],[Branch_ID]]</f>
        <v>JKT-BMB-OLV-XL|BR03</v>
      </c>
    </row>
    <row r="608" spans="1:5" x14ac:dyDescent="0.35">
      <c r="A608" t="s">
        <v>69</v>
      </c>
      <c r="B608" t="s">
        <v>313</v>
      </c>
      <c r="C608">
        <v>145</v>
      </c>
      <c r="D608">
        <v>389</v>
      </c>
      <c r="E608" t="str">
        <f>PriceList[[#This Row],[SKU]] &amp; "|" &amp; PriceList[[#This Row],[Branch_ID]]</f>
        <v>TSH-CRW-WHT-L|BR01</v>
      </c>
    </row>
    <row r="609" spans="1:5" x14ac:dyDescent="0.35">
      <c r="A609" t="s">
        <v>23</v>
      </c>
      <c r="B609" t="s">
        <v>652</v>
      </c>
      <c r="C609">
        <v>530</v>
      </c>
      <c r="D609">
        <v>1269</v>
      </c>
      <c r="E609" t="str">
        <f>PriceList[[#This Row],[SKU]] &amp; "|" &amp; PriceList[[#This Row],[Branch_ID]]</f>
        <v>HOD-ZIP-BLK-L|BR02</v>
      </c>
    </row>
    <row r="610" spans="1:5" x14ac:dyDescent="0.35">
      <c r="A610" t="s">
        <v>43</v>
      </c>
      <c r="B610" t="s">
        <v>348</v>
      </c>
      <c r="C610">
        <v>510</v>
      </c>
      <c r="D610">
        <v>1129</v>
      </c>
      <c r="E610" t="str">
        <f>PriceList[[#This Row],[SKU]] &amp; "|" &amp; PriceList[[#This Row],[Branch_ID]]</f>
        <v>HOD-ZIP-BLK-M|BR04</v>
      </c>
    </row>
    <row r="611" spans="1:5" x14ac:dyDescent="0.35">
      <c r="A611" t="s">
        <v>35</v>
      </c>
      <c r="B611" t="s">
        <v>416</v>
      </c>
      <c r="C611">
        <v>110</v>
      </c>
      <c r="D611">
        <v>289</v>
      </c>
      <c r="E611" t="str">
        <f>PriceList[[#This Row],[SKU]] &amp; "|" &amp; PriceList[[#This Row],[Branch_ID]]</f>
        <v>CAP-BSB-RED-OS|BR03</v>
      </c>
    </row>
    <row r="612" spans="1:5" x14ac:dyDescent="0.35">
      <c r="A612" t="s">
        <v>91</v>
      </c>
      <c r="B612" t="s">
        <v>240</v>
      </c>
      <c r="C612">
        <v>500</v>
      </c>
      <c r="D612">
        <v>1189</v>
      </c>
      <c r="E612" t="str">
        <f>PriceList[[#This Row],[SKU]] &amp; "|" &amp; PriceList[[#This Row],[Branch_ID]]</f>
        <v>DRS-SMR-NVY-M|BR05</v>
      </c>
    </row>
    <row r="613" spans="1:5" x14ac:dyDescent="0.35">
      <c r="A613" t="s">
        <v>35</v>
      </c>
      <c r="B613" t="s">
        <v>460</v>
      </c>
      <c r="C613">
        <v>140</v>
      </c>
      <c r="D613">
        <v>359</v>
      </c>
      <c r="E613" t="str">
        <f>PriceList[[#This Row],[SKU]] &amp; "|" &amp; PriceList[[#This Row],[Branch_ID]]</f>
        <v>TSH-CRW-NVY-M|BR03</v>
      </c>
    </row>
    <row r="614" spans="1:5" x14ac:dyDescent="0.35">
      <c r="A614" t="s">
        <v>43</v>
      </c>
      <c r="B614" t="s">
        <v>238</v>
      </c>
      <c r="C614">
        <v>255</v>
      </c>
      <c r="D614">
        <v>559</v>
      </c>
      <c r="E614" t="str">
        <f>PriceList[[#This Row],[SKU]] &amp; "|" &amp; PriceList[[#This Row],[Branch_ID]]</f>
        <v>SHO-DNM-BLU-XL|BR04</v>
      </c>
    </row>
    <row r="615" spans="1:5" x14ac:dyDescent="0.35">
      <c r="A615" t="s">
        <v>35</v>
      </c>
      <c r="B615" t="s">
        <v>121</v>
      </c>
      <c r="C615">
        <v>640</v>
      </c>
      <c r="D615">
        <v>1539</v>
      </c>
      <c r="E615" t="str">
        <f>PriceList[[#This Row],[SKU]] &amp; "|" &amp; PriceList[[#This Row],[Branch_ID]]</f>
        <v>JKT-DNM-BLK-L|BR03</v>
      </c>
    </row>
    <row r="616" spans="1:5" x14ac:dyDescent="0.35">
      <c r="A616" t="s">
        <v>35</v>
      </c>
      <c r="B616" t="s">
        <v>380</v>
      </c>
      <c r="C616">
        <v>220</v>
      </c>
      <c r="D616">
        <v>569</v>
      </c>
      <c r="E616" t="str">
        <f>PriceList[[#This Row],[SKU]] &amp; "|" &amp; PriceList[[#This Row],[Branch_ID]]</f>
        <v>TSH-POL-NVY-L|BR03</v>
      </c>
    </row>
    <row r="617" spans="1:5" x14ac:dyDescent="0.35">
      <c r="A617" t="s">
        <v>43</v>
      </c>
      <c r="B617" t="s">
        <v>251</v>
      </c>
      <c r="C617">
        <v>685</v>
      </c>
      <c r="D617">
        <v>1499</v>
      </c>
      <c r="E617" t="str">
        <f>PriceList[[#This Row],[SKU]] &amp; "|" &amp; PriceList[[#This Row],[Branch_ID]]</f>
        <v>JKT-BMB-OLV-XL|BR04</v>
      </c>
    </row>
    <row r="618" spans="1:5" x14ac:dyDescent="0.35">
      <c r="A618" t="s">
        <v>35</v>
      </c>
      <c r="B618" t="s">
        <v>732</v>
      </c>
      <c r="C618">
        <v>180</v>
      </c>
      <c r="D618">
        <v>459</v>
      </c>
      <c r="E618" t="str">
        <f>PriceList[[#This Row],[SKU]] &amp; "|" &amp; PriceList[[#This Row],[Branch_ID]]</f>
        <v>SHO-SPT-BLK-S|BR03</v>
      </c>
    </row>
    <row r="619" spans="1:5" x14ac:dyDescent="0.35">
      <c r="A619" t="s">
        <v>69</v>
      </c>
      <c r="B619" t="s">
        <v>621</v>
      </c>
      <c r="C619">
        <v>185</v>
      </c>
      <c r="D619">
        <v>499</v>
      </c>
      <c r="E619" t="str">
        <f>PriceList[[#This Row],[SKU]] &amp; "|" &amp; PriceList[[#This Row],[Branch_ID]]</f>
        <v>SHO-SPT-GRY-XL|BR01</v>
      </c>
    </row>
    <row r="620" spans="1:5" x14ac:dyDescent="0.35">
      <c r="A620" t="s">
        <v>35</v>
      </c>
      <c r="B620" t="s">
        <v>639</v>
      </c>
      <c r="C620">
        <v>220</v>
      </c>
      <c r="D620">
        <v>569</v>
      </c>
      <c r="E620" t="str">
        <f>PriceList[[#This Row],[SKU]] &amp; "|" &amp; PriceList[[#This Row],[Branch_ID]]</f>
        <v>TSH-POL-NVY-XL|BR03</v>
      </c>
    </row>
    <row r="621" spans="1:5" x14ac:dyDescent="0.35">
      <c r="A621" t="s">
        <v>35</v>
      </c>
      <c r="B621" t="s">
        <v>247</v>
      </c>
      <c r="C621">
        <v>380</v>
      </c>
      <c r="D621">
        <v>929</v>
      </c>
      <c r="E621" t="str">
        <f>PriceList[[#This Row],[SKU]] &amp; "|" &amp; PriceList[[#This Row],[Branch_ID]]</f>
        <v>PNT-CHN-OLV-32|BR03</v>
      </c>
    </row>
    <row r="622" spans="1:5" x14ac:dyDescent="0.35">
      <c r="A622" t="s">
        <v>69</v>
      </c>
      <c r="B622" t="s">
        <v>143</v>
      </c>
      <c r="C622">
        <v>225</v>
      </c>
      <c r="D622">
        <v>609</v>
      </c>
      <c r="E622" t="str">
        <f>PriceList[[#This Row],[SKU]] &amp; "|" &amp; PriceList[[#This Row],[Branch_ID]]</f>
        <v>TSH-POL-BLK-S|BR01</v>
      </c>
    </row>
    <row r="623" spans="1:5" x14ac:dyDescent="0.35">
      <c r="A623" t="s">
        <v>91</v>
      </c>
      <c r="B623" t="s">
        <v>121</v>
      </c>
      <c r="C623">
        <v>665</v>
      </c>
      <c r="D623">
        <v>1619</v>
      </c>
      <c r="E623" t="str">
        <f>PriceList[[#This Row],[SKU]] &amp; "|" &amp; PriceList[[#This Row],[Branch_ID]]</f>
        <v>JKT-DNM-BLK-L|BR05</v>
      </c>
    </row>
    <row r="624" spans="1:5" x14ac:dyDescent="0.35">
      <c r="A624" t="s">
        <v>69</v>
      </c>
      <c r="B624" t="s">
        <v>681</v>
      </c>
      <c r="C624">
        <v>145</v>
      </c>
      <c r="D624">
        <v>389</v>
      </c>
      <c r="E624" t="str">
        <f>PriceList[[#This Row],[SKU]] &amp; "|" &amp; PriceList[[#This Row],[Branch_ID]]</f>
        <v>TSH-CRW-BLK-M|BR01</v>
      </c>
    </row>
    <row r="625" spans="1:5" x14ac:dyDescent="0.35">
      <c r="A625" t="s">
        <v>35</v>
      </c>
      <c r="B625" t="s">
        <v>348</v>
      </c>
      <c r="C625">
        <v>520</v>
      </c>
      <c r="D625">
        <v>1229</v>
      </c>
      <c r="E625" t="str">
        <f>PriceList[[#This Row],[SKU]] &amp; "|" &amp; PriceList[[#This Row],[Branch_ID]]</f>
        <v>HOD-ZIP-BLK-M|BR03</v>
      </c>
    </row>
    <row r="626" spans="1:5" x14ac:dyDescent="0.35">
      <c r="A626" t="s">
        <v>23</v>
      </c>
      <c r="B626" t="s">
        <v>103</v>
      </c>
      <c r="C626">
        <v>165</v>
      </c>
      <c r="D626">
        <v>419</v>
      </c>
      <c r="E626" t="str">
        <f>PriceList[[#This Row],[SKU]] &amp; "|" &amp; PriceList[[#This Row],[Branch_ID]]</f>
        <v>TSH-GRP-WHT-XL|BR02</v>
      </c>
    </row>
    <row r="627" spans="1:5" x14ac:dyDescent="0.35">
      <c r="A627" t="s">
        <v>23</v>
      </c>
      <c r="B627" t="s">
        <v>327</v>
      </c>
      <c r="C627">
        <v>655</v>
      </c>
      <c r="D627">
        <v>1589</v>
      </c>
      <c r="E627" t="str">
        <f>PriceList[[#This Row],[SKU]] &amp; "|" &amp; PriceList[[#This Row],[Branch_ID]]</f>
        <v>JKT-DNM-BLU-S|BR02</v>
      </c>
    </row>
    <row r="628" spans="1:5" x14ac:dyDescent="0.35">
      <c r="A628" t="s">
        <v>43</v>
      </c>
      <c r="B628" t="s">
        <v>236</v>
      </c>
      <c r="C628">
        <v>510</v>
      </c>
      <c r="D628">
        <v>1129</v>
      </c>
      <c r="E628" t="str">
        <f>PriceList[[#This Row],[SKU]] &amp; "|" &amp; PriceList[[#This Row],[Branch_ID]]</f>
        <v>HOD-ZIP-OLV-L|BR04</v>
      </c>
    </row>
    <row r="629" spans="1:5" x14ac:dyDescent="0.35">
      <c r="A629" t="s">
        <v>35</v>
      </c>
      <c r="B629" t="s">
        <v>663</v>
      </c>
      <c r="C629">
        <v>420</v>
      </c>
      <c r="D629">
        <v>1029</v>
      </c>
      <c r="E629" t="str">
        <f>PriceList[[#This Row],[SKU]] &amp; "|" &amp; PriceList[[#This Row],[Branch_ID]]</f>
        <v>PNT-JNS-GRY-36|BR03</v>
      </c>
    </row>
    <row r="630" spans="1:5" x14ac:dyDescent="0.35">
      <c r="A630" t="s">
        <v>23</v>
      </c>
      <c r="B630" t="s">
        <v>558</v>
      </c>
      <c r="C630">
        <v>185</v>
      </c>
      <c r="D630">
        <v>479</v>
      </c>
      <c r="E630" t="str">
        <f>PriceList[[#This Row],[SKU]] &amp; "|" &amp; PriceList[[#This Row],[Branch_ID]]</f>
        <v>SHO-SPT-NVY-S|BR02</v>
      </c>
    </row>
    <row r="631" spans="1:5" x14ac:dyDescent="0.35">
      <c r="A631" t="s">
        <v>23</v>
      </c>
      <c r="B631" t="s">
        <v>565</v>
      </c>
      <c r="C631">
        <v>430</v>
      </c>
      <c r="D631">
        <v>1059</v>
      </c>
      <c r="E631" t="str">
        <f>PriceList[[#This Row],[SKU]] &amp; "|" &amp; PriceList[[#This Row],[Branch_ID]]</f>
        <v>PNT-JNS-GRY-34|BR02</v>
      </c>
    </row>
    <row r="632" spans="1:5" x14ac:dyDescent="0.35">
      <c r="A632" t="s">
        <v>35</v>
      </c>
      <c r="B632" t="s">
        <v>200</v>
      </c>
      <c r="C632">
        <v>180</v>
      </c>
      <c r="D632">
        <v>459</v>
      </c>
      <c r="E632" t="str">
        <f>PriceList[[#This Row],[SKU]] &amp; "|" &amp; PriceList[[#This Row],[Branch_ID]]</f>
        <v>SHO-SPT-BLK-L|BR03</v>
      </c>
    </row>
    <row r="633" spans="1:5" x14ac:dyDescent="0.35">
      <c r="A633" t="s">
        <v>23</v>
      </c>
      <c r="B633" t="s">
        <v>574</v>
      </c>
      <c r="C633">
        <v>225</v>
      </c>
      <c r="D633">
        <v>579</v>
      </c>
      <c r="E633" t="str">
        <f>PriceList[[#This Row],[SKU]] &amp; "|" &amp; PriceList[[#This Row],[Branch_ID]]</f>
        <v>TSH-POL-NVY-S|BR02</v>
      </c>
    </row>
    <row r="634" spans="1:5" x14ac:dyDescent="0.35">
      <c r="A634" t="s">
        <v>35</v>
      </c>
      <c r="B634" t="s">
        <v>103</v>
      </c>
      <c r="C634">
        <v>160</v>
      </c>
      <c r="D634">
        <v>409</v>
      </c>
      <c r="E634" t="str">
        <f>PriceList[[#This Row],[SKU]] &amp; "|" &amp; PriceList[[#This Row],[Branch_ID]]</f>
        <v>TSH-GRP-WHT-XL|BR03</v>
      </c>
    </row>
    <row r="635" spans="1:5" x14ac:dyDescent="0.35">
      <c r="A635" t="s">
        <v>23</v>
      </c>
      <c r="B635" t="s">
        <v>382</v>
      </c>
      <c r="C635">
        <v>165</v>
      </c>
      <c r="D635">
        <v>419</v>
      </c>
      <c r="E635" t="str">
        <f>PriceList[[#This Row],[SKU]] &amp; "|" &amp; PriceList[[#This Row],[Branch_ID]]</f>
        <v>TSH-GRP-BLK-M|BR02</v>
      </c>
    </row>
    <row r="636" spans="1:5" x14ac:dyDescent="0.35">
      <c r="A636" t="s">
        <v>23</v>
      </c>
      <c r="B636" t="s">
        <v>181</v>
      </c>
      <c r="C636">
        <v>490</v>
      </c>
      <c r="D636">
        <v>1159</v>
      </c>
      <c r="E636" t="str">
        <f>PriceList[[#This Row],[SKU]] &amp; "|" &amp; PriceList[[#This Row],[Branch_ID]]</f>
        <v>DRS-SMR-RED-M|BR02</v>
      </c>
    </row>
    <row r="637" spans="1:5" x14ac:dyDescent="0.35">
      <c r="A637" t="s">
        <v>69</v>
      </c>
      <c r="B637" t="s">
        <v>158</v>
      </c>
      <c r="C637">
        <v>45</v>
      </c>
      <c r="D637">
        <v>129</v>
      </c>
      <c r="E637" t="str">
        <f>PriceList[[#This Row],[SKU]] &amp; "|" &amp; PriceList[[#This Row],[Branch_ID]]</f>
        <v>SCK-CRW-BLK-OS|BR01</v>
      </c>
    </row>
    <row r="638" spans="1:5" x14ac:dyDescent="0.35">
      <c r="A638" t="s">
        <v>91</v>
      </c>
      <c r="B638" t="s">
        <v>168</v>
      </c>
      <c r="C638">
        <v>395</v>
      </c>
      <c r="D638">
        <v>969</v>
      </c>
      <c r="E638" t="str">
        <f>PriceList[[#This Row],[SKU]] &amp; "|" &amp; PriceList[[#This Row],[Branch_ID]]</f>
        <v>PNT-CHN-BEG-34|BR05</v>
      </c>
    </row>
    <row r="639" spans="1:5" x14ac:dyDescent="0.35">
      <c r="A639" t="s">
        <v>35</v>
      </c>
      <c r="B639" t="s">
        <v>610</v>
      </c>
      <c r="C639">
        <v>180</v>
      </c>
      <c r="D639">
        <v>459</v>
      </c>
      <c r="E639" t="str">
        <f>PriceList[[#This Row],[SKU]] &amp; "|" &amp; PriceList[[#This Row],[Branch_ID]]</f>
        <v>SHO-SPT-GRY-M|BR03</v>
      </c>
    </row>
    <row r="640" spans="1:5" x14ac:dyDescent="0.35">
      <c r="A640" t="s">
        <v>35</v>
      </c>
      <c r="B640" t="s">
        <v>284</v>
      </c>
      <c r="C640">
        <v>480</v>
      </c>
      <c r="D640">
        <v>1129</v>
      </c>
      <c r="E640" t="str">
        <f>PriceList[[#This Row],[SKU]] &amp; "|" &amp; PriceList[[#This Row],[Branch_ID]]</f>
        <v>DRS-SMR-BLK-L|BR03</v>
      </c>
    </row>
    <row r="641" spans="1:5" x14ac:dyDescent="0.35">
      <c r="A641" t="s">
        <v>35</v>
      </c>
      <c r="B641" t="s">
        <v>558</v>
      </c>
      <c r="C641">
        <v>180</v>
      </c>
      <c r="D641">
        <v>459</v>
      </c>
      <c r="E641" t="str">
        <f>PriceList[[#This Row],[SKU]] &amp; "|" &amp; PriceList[[#This Row],[Branch_ID]]</f>
        <v>SHO-SPT-NVY-S|BR03</v>
      </c>
    </row>
    <row r="642" spans="1:5" x14ac:dyDescent="0.35">
      <c r="A642" t="s">
        <v>69</v>
      </c>
      <c r="B642" t="s">
        <v>255</v>
      </c>
      <c r="C642">
        <v>165</v>
      </c>
      <c r="D642">
        <v>449</v>
      </c>
      <c r="E642" t="str">
        <f>PriceList[[#This Row],[SKU]] &amp; "|" &amp; PriceList[[#This Row],[Branch_ID]]</f>
        <v>TSH-GRP-WHT-S|BR01</v>
      </c>
    </row>
    <row r="643" spans="1:5" x14ac:dyDescent="0.35">
      <c r="A643" t="s">
        <v>69</v>
      </c>
      <c r="B643" t="s">
        <v>179</v>
      </c>
      <c r="C643">
        <v>390</v>
      </c>
      <c r="D643">
        <v>1009</v>
      </c>
      <c r="E643" t="str">
        <f>PriceList[[#This Row],[SKU]] &amp; "|" &amp; PriceList[[#This Row],[Branch_ID]]</f>
        <v>PNT-CHN-OLV-30|BR01</v>
      </c>
    </row>
    <row r="644" spans="1:5" x14ac:dyDescent="0.35">
      <c r="A644" t="s">
        <v>35</v>
      </c>
      <c r="B644" t="s">
        <v>478</v>
      </c>
      <c r="C644">
        <v>700</v>
      </c>
      <c r="D644">
        <v>1649</v>
      </c>
      <c r="E644" t="str">
        <f>PriceList[[#This Row],[SKU]] &amp; "|" &amp; PriceList[[#This Row],[Branch_ID]]</f>
        <v>JKT-BMB-BLK-L|BR03</v>
      </c>
    </row>
    <row r="645" spans="1:5" x14ac:dyDescent="0.35">
      <c r="A645" t="s">
        <v>43</v>
      </c>
      <c r="B645" t="s">
        <v>574</v>
      </c>
      <c r="C645">
        <v>215</v>
      </c>
      <c r="D645">
        <v>519</v>
      </c>
      <c r="E645" t="str">
        <f>PriceList[[#This Row],[SKU]] &amp; "|" &amp; PriceList[[#This Row],[Branch_ID]]</f>
        <v>TSH-POL-NVY-S|BR04</v>
      </c>
    </row>
    <row r="646" spans="1:5" x14ac:dyDescent="0.35">
      <c r="A646" t="s">
        <v>35</v>
      </c>
      <c r="B646" t="s">
        <v>82</v>
      </c>
      <c r="C646">
        <v>110</v>
      </c>
      <c r="D646">
        <v>289</v>
      </c>
      <c r="E646" t="str">
        <f>PriceList[[#This Row],[SKU]] &amp; "|" &amp; PriceList[[#This Row],[Branch_ID]]</f>
        <v>CAP-BSB-WHT-OS|BR03</v>
      </c>
    </row>
    <row r="647" spans="1:5" x14ac:dyDescent="0.35">
      <c r="A647" t="s">
        <v>35</v>
      </c>
      <c r="B647" t="s">
        <v>133</v>
      </c>
      <c r="C647">
        <v>460</v>
      </c>
      <c r="D647">
        <v>1129</v>
      </c>
      <c r="E647" t="str">
        <f>PriceList[[#This Row],[SKU]] &amp; "|" &amp; PriceList[[#This Row],[Branch_ID]]</f>
        <v>HOD-PLV-NVY-M|BR03</v>
      </c>
    </row>
    <row r="648" spans="1:5" x14ac:dyDescent="0.35">
      <c r="A648" t="s">
        <v>35</v>
      </c>
      <c r="B648" t="s">
        <v>188</v>
      </c>
      <c r="C648">
        <v>480</v>
      </c>
      <c r="D648">
        <v>1129</v>
      </c>
      <c r="E648" t="str">
        <f>PriceList[[#This Row],[SKU]] &amp; "|" &amp; PriceList[[#This Row],[Branch_ID]]</f>
        <v>DRS-SMR-BLK-M|BR03</v>
      </c>
    </row>
    <row r="649" spans="1:5" x14ac:dyDescent="0.35">
      <c r="A649" t="s">
        <v>91</v>
      </c>
      <c r="B649" t="s">
        <v>213</v>
      </c>
      <c r="C649">
        <v>540</v>
      </c>
      <c r="D649">
        <v>1289</v>
      </c>
      <c r="E649" t="str">
        <f>PriceList[[#This Row],[SKU]] &amp; "|" &amp; PriceList[[#This Row],[Branch_ID]]</f>
        <v>HOD-ZIP-BLK-S|BR05</v>
      </c>
    </row>
    <row r="650" spans="1:5" x14ac:dyDescent="0.35">
      <c r="A650" t="s">
        <v>43</v>
      </c>
      <c r="B650" t="s">
        <v>610</v>
      </c>
      <c r="C650">
        <v>175</v>
      </c>
      <c r="D650">
        <v>419</v>
      </c>
      <c r="E650" t="str">
        <f>PriceList[[#This Row],[SKU]] &amp; "|" &amp; PriceList[[#This Row],[Branch_ID]]</f>
        <v>SHO-SPT-GRY-M|BR04</v>
      </c>
    </row>
    <row r="651" spans="1:5" x14ac:dyDescent="0.35">
      <c r="A651" t="s">
        <v>69</v>
      </c>
      <c r="B651" t="s">
        <v>284</v>
      </c>
      <c r="C651">
        <v>495</v>
      </c>
      <c r="D651">
        <v>1229</v>
      </c>
      <c r="E651" t="str">
        <f>PriceList[[#This Row],[SKU]] &amp; "|" &amp; PriceList[[#This Row],[Branch_ID]]</f>
        <v>DRS-SMR-BLK-L|BR01</v>
      </c>
    </row>
    <row r="652" spans="1:5" x14ac:dyDescent="0.35">
      <c r="A652" t="s">
        <v>69</v>
      </c>
      <c r="B652" t="s">
        <v>608</v>
      </c>
      <c r="C652">
        <v>225</v>
      </c>
      <c r="D652">
        <v>609</v>
      </c>
      <c r="E652" t="str">
        <f>PriceList[[#This Row],[SKU]] &amp; "|" &amp; PriceList[[#This Row],[Branch_ID]]</f>
        <v>TSH-POL-WHT-S|BR01</v>
      </c>
    </row>
    <row r="653" spans="1:5" x14ac:dyDescent="0.35">
      <c r="A653" t="s">
        <v>91</v>
      </c>
      <c r="B653" t="s">
        <v>409</v>
      </c>
      <c r="C653">
        <v>730</v>
      </c>
      <c r="D653">
        <v>1729</v>
      </c>
      <c r="E653" t="str">
        <f>PriceList[[#This Row],[SKU]] &amp; "|" &amp; PriceList[[#This Row],[Branch_ID]]</f>
        <v>JKT-BMB-OLV-L|BR05</v>
      </c>
    </row>
    <row r="654" spans="1:5" x14ac:dyDescent="0.35">
      <c r="A654" t="s">
        <v>23</v>
      </c>
      <c r="B654" t="s">
        <v>272</v>
      </c>
      <c r="C654">
        <v>430</v>
      </c>
      <c r="D654">
        <v>1059</v>
      </c>
      <c r="E654" t="str">
        <f>PriceList[[#This Row],[SKU]] &amp; "|" &amp; PriceList[[#This Row],[Branch_ID]]</f>
        <v>PNT-JNS-BLK-30|BR02</v>
      </c>
    </row>
    <row r="655" spans="1:5" x14ac:dyDescent="0.35">
      <c r="A655" t="s">
        <v>91</v>
      </c>
      <c r="B655" t="s">
        <v>681</v>
      </c>
      <c r="C655">
        <v>145</v>
      </c>
      <c r="D655">
        <v>379</v>
      </c>
      <c r="E655" t="str">
        <f>PriceList[[#This Row],[SKU]] &amp; "|" &amp; PriceList[[#This Row],[Branch_ID]]</f>
        <v>TSH-CRW-BLK-M|BR05</v>
      </c>
    </row>
    <row r="656" spans="1:5" x14ac:dyDescent="0.35">
      <c r="A656" t="s">
        <v>23</v>
      </c>
      <c r="B656" t="s">
        <v>608</v>
      </c>
      <c r="C656">
        <v>225</v>
      </c>
      <c r="D656">
        <v>579</v>
      </c>
      <c r="E656" t="str">
        <f>PriceList[[#This Row],[SKU]] &amp; "|" &amp; PriceList[[#This Row],[Branch_ID]]</f>
        <v>TSH-POL-WHT-S|BR02</v>
      </c>
    </row>
    <row r="657" spans="1:5" x14ac:dyDescent="0.35">
      <c r="A657" t="s">
        <v>91</v>
      </c>
      <c r="B657" t="s">
        <v>162</v>
      </c>
      <c r="C657">
        <v>165</v>
      </c>
      <c r="D657">
        <v>429</v>
      </c>
      <c r="E657" t="str">
        <f>PriceList[[#This Row],[SKU]] &amp; "|" &amp; PriceList[[#This Row],[Branch_ID]]</f>
        <v>TSH-GRP-GRY-M|BR05</v>
      </c>
    </row>
    <row r="658" spans="1:5" x14ac:dyDescent="0.35">
      <c r="A658" t="s">
        <v>23</v>
      </c>
      <c r="B658" t="s">
        <v>359</v>
      </c>
      <c r="C658">
        <v>145</v>
      </c>
      <c r="D658">
        <v>369</v>
      </c>
      <c r="E658" t="str">
        <f>PriceList[[#This Row],[SKU]] &amp; "|" &amp; PriceList[[#This Row],[Branch_ID]]</f>
        <v>TSH-CRW-BLK-L|BR02</v>
      </c>
    </row>
    <row r="659" spans="1:5" x14ac:dyDescent="0.35">
      <c r="A659" t="s">
        <v>91</v>
      </c>
      <c r="B659" t="s">
        <v>523</v>
      </c>
      <c r="C659">
        <v>435</v>
      </c>
      <c r="D659">
        <v>1079</v>
      </c>
      <c r="E659" t="str">
        <f>PriceList[[#This Row],[SKU]] &amp; "|" &amp; PriceList[[#This Row],[Branch_ID]]</f>
        <v>PNT-JNS-BLU-32|BR05</v>
      </c>
    </row>
    <row r="660" spans="1:5" x14ac:dyDescent="0.35">
      <c r="A660" t="s">
        <v>23</v>
      </c>
      <c r="B660" t="s">
        <v>311</v>
      </c>
      <c r="C660">
        <v>715</v>
      </c>
      <c r="D660">
        <v>1689</v>
      </c>
      <c r="E660" t="str">
        <f>PriceList[[#This Row],[SKU]] &amp; "|" &amp; PriceList[[#This Row],[Branch_ID]]</f>
        <v>JKT-BMB-OLV-M|BR02</v>
      </c>
    </row>
    <row r="661" spans="1:5" x14ac:dyDescent="0.35">
      <c r="A661" t="s">
        <v>69</v>
      </c>
      <c r="B661" t="s">
        <v>213</v>
      </c>
      <c r="C661">
        <v>535</v>
      </c>
      <c r="D661">
        <v>1339</v>
      </c>
      <c r="E661" t="str">
        <f>PriceList[[#This Row],[SKU]] &amp; "|" &amp; PriceList[[#This Row],[Branch_ID]]</f>
        <v>HOD-ZIP-BLK-S|BR01</v>
      </c>
    </row>
    <row r="662" spans="1:5" x14ac:dyDescent="0.35">
      <c r="A662" t="s">
        <v>91</v>
      </c>
      <c r="B662" t="s">
        <v>297</v>
      </c>
      <c r="C662">
        <v>115</v>
      </c>
      <c r="D662">
        <v>299</v>
      </c>
      <c r="E662" t="str">
        <f>PriceList[[#This Row],[SKU]] &amp; "|" &amp; PriceList[[#This Row],[Branch_ID]]</f>
        <v>CAP-BSB-NVY-OS|BR05</v>
      </c>
    </row>
    <row r="663" spans="1:5" x14ac:dyDescent="0.35">
      <c r="A663" t="s">
        <v>69</v>
      </c>
      <c r="B663" t="s">
        <v>190</v>
      </c>
      <c r="C663">
        <v>390</v>
      </c>
      <c r="D663">
        <v>1009</v>
      </c>
      <c r="E663" t="str">
        <f>PriceList[[#This Row],[SKU]] &amp; "|" &amp; PriceList[[#This Row],[Branch_ID]]</f>
        <v>PNT-CHN-BEG-36|BR01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737"/>
  <sheetViews>
    <sheetView topLeftCell="G1" workbookViewId="0">
      <pane ySplit="1" topLeftCell="A2" activePane="bottomLeft" state="frozen"/>
      <selection activeCell="E25" sqref="E25"/>
      <selection pane="bottomLeft" activeCell="E25" sqref="E25"/>
    </sheetView>
  </sheetViews>
  <sheetFormatPr defaultRowHeight="14.5" x14ac:dyDescent="0.35"/>
  <cols>
    <col min="1" max="1" width="18.453125" bestFit="1" customWidth="1"/>
    <col min="2" max="2" width="10.08984375" bestFit="1" customWidth="1"/>
    <col min="3" max="3" width="9.54296875" bestFit="1" customWidth="1"/>
    <col min="4" max="4" width="9.36328125" bestFit="1" customWidth="1"/>
    <col min="5" max="5" width="21" bestFit="1" customWidth="1"/>
    <col min="6" max="6" width="14.26953125" bestFit="1" customWidth="1"/>
    <col min="7" max="7" width="20.1796875" bestFit="1" customWidth="1"/>
    <col min="8" max="8" width="9.7265625" bestFit="1" customWidth="1"/>
    <col min="9" max="9" width="12.26953125" bestFit="1" customWidth="1"/>
    <col min="10" max="10" width="16.453125" bestFit="1" customWidth="1"/>
    <col min="11" max="11" width="19.6328125" bestFit="1" customWidth="1"/>
    <col min="12" max="12" width="16.1796875" bestFit="1" customWidth="1"/>
    <col min="13" max="13" width="13.1796875" bestFit="1" customWidth="1"/>
    <col min="14" max="14" width="18.08984375" bestFit="1" customWidth="1"/>
    <col min="15" max="15" width="10" bestFit="1" customWidth="1"/>
    <col min="16" max="16" width="8.90625" bestFit="1" customWidth="1"/>
    <col min="17" max="17" width="12.7265625" bestFit="1" customWidth="1"/>
    <col min="18" max="18" width="18.7265625" bestFit="1" customWidth="1"/>
    <col min="19" max="19" width="25" bestFit="1"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19</v>
      </c>
      <c r="B2" s="2">
        <v>45809</v>
      </c>
      <c r="C2" t="s">
        <v>20</v>
      </c>
      <c r="D2" t="s">
        <v>21</v>
      </c>
      <c r="E2" t="s">
        <v>22</v>
      </c>
      <c r="F2" t="s">
        <v>23</v>
      </c>
      <c r="G2" t="s">
        <v>24</v>
      </c>
      <c r="H2" t="s">
        <v>25</v>
      </c>
      <c r="I2" t="s">
        <v>26</v>
      </c>
      <c r="J2" t="s">
        <v>27</v>
      </c>
      <c r="K2" t="s">
        <v>28</v>
      </c>
      <c r="L2" t="s">
        <v>29</v>
      </c>
      <c r="M2" t="s">
        <v>30</v>
      </c>
      <c r="N2" t="s">
        <v>31</v>
      </c>
      <c r="O2" t="s">
        <v>32</v>
      </c>
      <c r="P2" t="s">
        <v>33</v>
      </c>
      <c r="Q2" s="3">
        <v>17</v>
      </c>
      <c r="R2" s="4">
        <v>490</v>
      </c>
      <c r="S2" s="4">
        <v>1159</v>
      </c>
    </row>
    <row r="3" spans="1:19" x14ac:dyDescent="0.35">
      <c r="A3" t="s">
        <v>34</v>
      </c>
      <c r="B3" s="2">
        <v>45809</v>
      </c>
      <c r="C3" t="s">
        <v>20</v>
      </c>
      <c r="D3" t="s">
        <v>21</v>
      </c>
      <c r="E3" t="s">
        <v>22</v>
      </c>
      <c r="F3" t="s">
        <v>35</v>
      </c>
      <c r="G3" t="s">
        <v>36</v>
      </c>
      <c r="H3" t="s">
        <v>37</v>
      </c>
      <c r="I3" t="s">
        <v>26</v>
      </c>
      <c r="J3" t="s">
        <v>38</v>
      </c>
      <c r="K3" t="s">
        <v>39</v>
      </c>
      <c r="L3" t="s">
        <v>40</v>
      </c>
      <c r="M3" t="s">
        <v>30</v>
      </c>
      <c r="N3" t="s">
        <v>31</v>
      </c>
      <c r="O3" t="s">
        <v>41</v>
      </c>
      <c r="P3" t="s">
        <v>33</v>
      </c>
      <c r="Q3" s="3">
        <v>19</v>
      </c>
      <c r="R3" s="4">
        <v>480</v>
      </c>
      <c r="S3" s="4">
        <v>1129</v>
      </c>
    </row>
    <row r="4" spans="1:19" x14ac:dyDescent="0.35">
      <c r="A4" t="s">
        <v>42</v>
      </c>
      <c r="B4" s="2">
        <v>45809</v>
      </c>
      <c r="C4" t="s">
        <v>20</v>
      </c>
      <c r="D4" t="s">
        <v>21</v>
      </c>
      <c r="E4" t="s">
        <v>22</v>
      </c>
      <c r="F4" t="s">
        <v>43</v>
      </c>
      <c r="G4" t="s">
        <v>44</v>
      </c>
      <c r="H4" t="s">
        <v>45</v>
      </c>
      <c r="I4" t="s">
        <v>26</v>
      </c>
      <c r="J4" t="s">
        <v>46</v>
      </c>
      <c r="K4" t="s">
        <v>47</v>
      </c>
      <c r="L4" t="s">
        <v>48</v>
      </c>
      <c r="M4" t="s">
        <v>49</v>
      </c>
      <c r="N4" t="s">
        <v>50</v>
      </c>
      <c r="O4" t="s">
        <v>32</v>
      </c>
      <c r="P4" t="s">
        <v>51</v>
      </c>
      <c r="Q4" s="3">
        <v>26</v>
      </c>
      <c r="R4" s="4">
        <v>135</v>
      </c>
      <c r="S4" s="4">
        <v>329</v>
      </c>
    </row>
    <row r="5" spans="1:19" x14ac:dyDescent="0.35">
      <c r="A5" t="s">
        <v>52</v>
      </c>
      <c r="B5" s="2">
        <v>45809</v>
      </c>
      <c r="C5" t="s">
        <v>20</v>
      </c>
      <c r="D5" t="s">
        <v>21</v>
      </c>
      <c r="E5" t="s">
        <v>22</v>
      </c>
      <c r="F5" t="s">
        <v>43</v>
      </c>
      <c r="G5" t="s">
        <v>44</v>
      </c>
      <c r="H5" t="s">
        <v>45</v>
      </c>
      <c r="I5" t="s">
        <v>26</v>
      </c>
      <c r="J5" t="s">
        <v>46</v>
      </c>
      <c r="K5" t="s">
        <v>47</v>
      </c>
      <c r="L5" t="s">
        <v>53</v>
      </c>
      <c r="M5" t="s">
        <v>54</v>
      </c>
      <c r="N5" t="s">
        <v>55</v>
      </c>
      <c r="O5" t="s">
        <v>56</v>
      </c>
      <c r="P5" t="s">
        <v>57</v>
      </c>
      <c r="Q5" s="3">
        <v>21</v>
      </c>
      <c r="R5" s="4">
        <v>625</v>
      </c>
      <c r="S5" s="4">
        <v>1409</v>
      </c>
    </row>
    <row r="6" spans="1:19" x14ac:dyDescent="0.35">
      <c r="A6" t="s">
        <v>58</v>
      </c>
      <c r="B6" s="2">
        <v>45809</v>
      </c>
      <c r="C6" t="s">
        <v>20</v>
      </c>
      <c r="D6" t="s">
        <v>21</v>
      </c>
      <c r="E6" t="s">
        <v>22</v>
      </c>
      <c r="F6" t="s">
        <v>35</v>
      </c>
      <c r="G6" t="s">
        <v>36</v>
      </c>
      <c r="H6" t="s">
        <v>37</v>
      </c>
      <c r="I6" t="s">
        <v>26</v>
      </c>
      <c r="J6" t="s">
        <v>38</v>
      </c>
      <c r="K6" t="s">
        <v>39</v>
      </c>
      <c r="L6" t="s">
        <v>59</v>
      </c>
      <c r="M6" t="s">
        <v>60</v>
      </c>
      <c r="N6" t="s">
        <v>61</v>
      </c>
      <c r="O6" t="s">
        <v>56</v>
      </c>
      <c r="P6" t="s">
        <v>62</v>
      </c>
      <c r="Q6" s="3">
        <v>30</v>
      </c>
      <c r="R6" s="4">
        <v>420</v>
      </c>
      <c r="S6" s="4">
        <v>1029</v>
      </c>
    </row>
    <row r="7" spans="1:19" x14ac:dyDescent="0.35">
      <c r="A7" t="s">
        <v>63</v>
      </c>
      <c r="B7" s="2">
        <v>45809</v>
      </c>
      <c r="C7" t="s">
        <v>20</v>
      </c>
      <c r="D7" t="s">
        <v>21</v>
      </c>
      <c r="E7" t="s">
        <v>22</v>
      </c>
      <c r="F7" t="s">
        <v>23</v>
      </c>
      <c r="G7" t="s">
        <v>24</v>
      </c>
      <c r="H7" t="s">
        <v>25</v>
      </c>
      <c r="I7" t="s">
        <v>26</v>
      </c>
      <c r="J7" t="s">
        <v>27</v>
      </c>
      <c r="K7" t="s">
        <v>28</v>
      </c>
      <c r="L7" t="s">
        <v>64</v>
      </c>
      <c r="M7" t="s">
        <v>65</v>
      </c>
      <c r="N7" t="s">
        <v>66</v>
      </c>
      <c r="O7" t="s">
        <v>41</v>
      </c>
      <c r="P7" t="s">
        <v>67</v>
      </c>
      <c r="Q7" s="3">
        <v>11</v>
      </c>
      <c r="R7" s="4">
        <v>185</v>
      </c>
      <c r="S7" s="4">
        <v>479</v>
      </c>
    </row>
    <row r="8" spans="1:19" x14ac:dyDescent="0.35">
      <c r="A8" t="s">
        <v>68</v>
      </c>
      <c r="B8" s="2">
        <v>45809</v>
      </c>
      <c r="C8" t="s">
        <v>20</v>
      </c>
      <c r="D8" t="s">
        <v>21</v>
      </c>
      <c r="E8" t="s">
        <v>22</v>
      </c>
      <c r="F8" t="s">
        <v>69</v>
      </c>
      <c r="G8" t="s">
        <v>70</v>
      </c>
      <c r="H8" t="s">
        <v>25</v>
      </c>
      <c r="I8" t="s">
        <v>26</v>
      </c>
      <c r="J8" t="s">
        <v>71</v>
      </c>
      <c r="K8" t="s">
        <v>72</v>
      </c>
      <c r="L8" t="s">
        <v>73</v>
      </c>
      <c r="M8" t="s">
        <v>60</v>
      </c>
      <c r="N8" t="s">
        <v>74</v>
      </c>
      <c r="O8" t="s">
        <v>75</v>
      </c>
      <c r="P8" t="s">
        <v>76</v>
      </c>
      <c r="Q8" s="3">
        <v>15</v>
      </c>
      <c r="R8" s="4">
        <v>390</v>
      </c>
      <c r="S8" s="4">
        <v>1009</v>
      </c>
    </row>
    <row r="9" spans="1:19" x14ac:dyDescent="0.35">
      <c r="A9" t="s">
        <v>77</v>
      </c>
      <c r="B9" s="2">
        <v>45809</v>
      </c>
      <c r="C9" t="s">
        <v>20</v>
      </c>
      <c r="D9" t="s">
        <v>21</v>
      </c>
      <c r="E9" t="s">
        <v>22</v>
      </c>
      <c r="F9" t="s">
        <v>69</v>
      </c>
      <c r="G9" t="s">
        <v>70</v>
      </c>
      <c r="H9" t="s">
        <v>25</v>
      </c>
      <c r="I9" t="s">
        <v>26</v>
      </c>
      <c r="J9" t="s">
        <v>71</v>
      </c>
      <c r="K9" t="s">
        <v>72</v>
      </c>
      <c r="L9" t="s">
        <v>78</v>
      </c>
      <c r="M9" t="s">
        <v>49</v>
      </c>
      <c r="N9" t="s">
        <v>79</v>
      </c>
      <c r="O9" t="s">
        <v>80</v>
      </c>
      <c r="P9" t="s">
        <v>33</v>
      </c>
      <c r="Q9" s="3">
        <v>47</v>
      </c>
      <c r="R9" s="4">
        <v>225</v>
      </c>
      <c r="S9" s="4">
        <v>609</v>
      </c>
    </row>
    <row r="10" spans="1:19" x14ac:dyDescent="0.35">
      <c r="A10" t="s">
        <v>81</v>
      </c>
      <c r="B10" s="2">
        <v>45809</v>
      </c>
      <c r="C10" t="s">
        <v>20</v>
      </c>
      <c r="D10" t="s">
        <v>21</v>
      </c>
      <c r="E10" t="s">
        <v>22</v>
      </c>
      <c r="F10" t="s">
        <v>23</v>
      </c>
      <c r="G10" t="s">
        <v>24</v>
      </c>
      <c r="H10" t="s">
        <v>25</v>
      </c>
      <c r="I10" t="s">
        <v>26</v>
      </c>
      <c r="J10" t="s">
        <v>27</v>
      </c>
      <c r="K10" t="s">
        <v>28</v>
      </c>
      <c r="L10" t="s">
        <v>82</v>
      </c>
      <c r="M10" t="s">
        <v>83</v>
      </c>
      <c r="N10" t="s">
        <v>84</v>
      </c>
      <c r="O10" t="s">
        <v>80</v>
      </c>
      <c r="P10" t="s">
        <v>85</v>
      </c>
      <c r="Q10" s="3">
        <v>18</v>
      </c>
      <c r="R10" s="4">
        <v>110</v>
      </c>
      <c r="S10" s="4">
        <v>299</v>
      </c>
    </row>
    <row r="11" spans="1:19" x14ac:dyDescent="0.35">
      <c r="A11" t="s">
        <v>86</v>
      </c>
      <c r="B11" s="2">
        <v>45809</v>
      </c>
      <c r="C11" t="s">
        <v>20</v>
      </c>
      <c r="D11" t="s">
        <v>21</v>
      </c>
      <c r="E11" t="s">
        <v>22</v>
      </c>
      <c r="F11" t="s">
        <v>35</v>
      </c>
      <c r="G11" t="s">
        <v>36</v>
      </c>
      <c r="H11" t="s">
        <v>37</v>
      </c>
      <c r="I11" t="s">
        <v>26</v>
      </c>
      <c r="J11" t="s">
        <v>38</v>
      </c>
      <c r="K11" t="s">
        <v>39</v>
      </c>
      <c r="L11" t="s">
        <v>87</v>
      </c>
      <c r="M11" t="s">
        <v>88</v>
      </c>
      <c r="N11" t="s">
        <v>89</v>
      </c>
      <c r="O11" t="s">
        <v>56</v>
      </c>
      <c r="P11" t="s">
        <v>33</v>
      </c>
      <c r="Q11" s="3">
        <v>28</v>
      </c>
      <c r="R11" s="4">
        <v>460</v>
      </c>
      <c r="S11" s="4">
        <v>1129</v>
      </c>
    </row>
    <row r="12" spans="1:19" x14ac:dyDescent="0.35">
      <c r="A12" t="s">
        <v>90</v>
      </c>
      <c r="B12" s="2">
        <v>45809</v>
      </c>
      <c r="C12" t="s">
        <v>20</v>
      </c>
      <c r="D12" t="s">
        <v>21</v>
      </c>
      <c r="E12" t="s">
        <v>22</v>
      </c>
      <c r="F12" t="s">
        <v>91</v>
      </c>
      <c r="G12" t="s">
        <v>92</v>
      </c>
      <c r="H12" t="s">
        <v>93</v>
      </c>
      <c r="I12" t="s">
        <v>26</v>
      </c>
      <c r="J12" t="s">
        <v>94</v>
      </c>
      <c r="K12" t="s">
        <v>95</v>
      </c>
      <c r="L12" t="s">
        <v>96</v>
      </c>
      <c r="M12" t="s">
        <v>54</v>
      </c>
      <c r="N12" t="s">
        <v>97</v>
      </c>
      <c r="O12" t="s">
        <v>98</v>
      </c>
      <c r="P12" t="s">
        <v>51</v>
      </c>
      <c r="Q12" s="3">
        <v>15</v>
      </c>
      <c r="R12" s="4">
        <v>730</v>
      </c>
      <c r="S12" s="4">
        <v>1729</v>
      </c>
    </row>
    <row r="13" spans="1:19" x14ac:dyDescent="0.35">
      <c r="A13" t="s">
        <v>99</v>
      </c>
      <c r="B13" s="2">
        <v>45809</v>
      </c>
      <c r="C13" t="s">
        <v>20</v>
      </c>
      <c r="D13" t="s">
        <v>21</v>
      </c>
      <c r="E13" t="s">
        <v>22</v>
      </c>
      <c r="F13" t="s">
        <v>43</v>
      </c>
      <c r="G13" t="s">
        <v>44</v>
      </c>
      <c r="H13" t="s">
        <v>45</v>
      </c>
      <c r="I13" t="s">
        <v>26</v>
      </c>
      <c r="J13" t="s">
        <v>46</v>
      </c>
      <c r="K13" t="s">
        <v>47</v>
      </c>
      <c r="L13" t="s">
        <v>100</v>
      </c>
      <c r="M13" t="s">
        <v>88</v>
      </c>
      <c r="N13" t="s">
        <v>101</v>
      </c>
      <c r="O13" t="s">
        <v>98</v>
      </c>
      <c r="P13" t="s">
        <v>51</v>
      </c>
      <c r="Q13" s="3">
        <v>14</v>
      </c>
      <c r="R13" s="4">
        <v>510</v>
      </c>
      <c r="S13" s="4">
        <v>1129</v>
      </c>
    </row>
    <row r="14" spans="1:19" x14ac:dyDescent="0.35">
      <c r="A14" t="s">
        <v>102</v>
      </c>
      <c r="B14" s="2">
        <v>45809</v>
      </c>
      <c r="C14" t="s">
        <v>20</v>
      </c>
      <c r="D14" t="s">
        <v>21</v>
      </c>
      <c r="E14" t="s">
        <v>22</v>
      </c>
      <c r="F14" t="s">
        <v>91</v>
      </c>
      <c r="G14" t="s">
        <v>92</v>
      </c>
      <c r="H14" t="s">
        <v>93</v>
      </c>
      <c r="I14" t="s">
        <v>26</v>
      </c>
      <c r="J14" t="s">
        <v>94</v>
      </c>
      <c r="K14" t="s">
        <v>95</v>
      </c>
      <c r="L14" t="s">
        <v>103</v>
      </c>
      <c r="M14" t="s">
        <v>49</v>
      </c>
      <c r="N14" t="s">
        <v>104</v>
      </c>
      <c r="O14" t="s">
        <v>80</v>
      </c>
      <c r="P14" t="s">
        <v>67</v>
      </c>
      <c r="Q14" s="3">
        <v>33</v>
      </c>
      <c r="R14" s="4">
        <v>165</v>
      </c>
      <c r="S14" s="4">
        <v>429</v>
      </c>
    </row>
    <row r="15" spans="1:19" x14ac:dyDescent="0.35">
      <c r="A15" t="s">
        <v>105</v>
      </c>
      <c r="B15" s="2">
        <v>45809</v>
      </c>
      <c r="C15" t="s">
        <v>20</v>
      </c>
      <c r="D15" t="s">
        <v>21</v>
      </c>
      <c r="E15" t="s">
        <v>22</v>
      </c>
      <c r="F15" t="s">
        <v>23</v>
      </c>
      <c r="G15" t="s">
        <v>24</v>
      </c>
      <c r="H15" t="s">
        <v>25</v>
      </c>
      <c r="I15" t="s">
        <v>26</v>
      </c>
      <c r="J15" t="s">
        <v>27</v>
      </c>
      <c r="K15" t="s">
        <v>28</v>
      </c>
      <c r="L15" t="s">
        <v>106</v>
      </c>
      <c r="M15" t="s">
        <v>49</v>
      </c>
      <c r="N15" t="s">
        <v>79</v>
      </c>
      <c r="O15" t="s">
        <v>56</v>
      </c>
      <c r="P15" t="s">
        <v>67</v>
      </c>
      <c r="Q15" s="3">
        <v>32</v>
      </c>
      <c r="R15" s="4">
        <v>225</v>
      </c>
      <c r="S15" s="4">
        <v>579</v>
      </c>
    </row>
    <row r="16" spans="1:19" x14ac:dyDescent="0.35">
      <c r="A16" t="s">
        <v>107</v>
      </c>
      <c r="B16" s="2">
        <v>45809</v>
      </c>
      <c r="C16" t="s">
        <v>20</v>
      </c>
      <c r="D16" t="s">
        <v>21</v>
      </c>
      <c r="E16" t="s">
        <v>22</v>
      </c>
      <c r="F16" t="s">
        <v>69</v>
      </c>
      <c r="G16" t="s">
        <v>70</v>
      </c>
      <c r="H16" t="s">
        <v>25</v>
      </c>
      <c r="I16" t="s">
        <v>26</v>
      </c>
      <c r="J16" t="s">
        <v>71</v>
      </c>
      <c r="K16" t="s">
        <v>72</v>
      </c>
      <c r="L16" t="s">
        <v>108</v>
      </c>
      <c r="M16" t="s">
        <v>49</v>
      </c>
      <c r="N16" t="s">
        <v>104</v>
      </c>
      <c r="O16" t="s">
        <v>80</v>
      </c>
      <c r="P16" t="s">
        <v>33</v>
      </c>
      <c r="Q16" s="3">
        <v>55</v>
      </c>
      <c r="R16" s="4">
        <v>165</v>
      </c>
      <c r="S16" s="4">
        <v>449</v>
      </c>
    </row>
    <row r="17" spans="1:19" x14ac:dyDescent="0.35">
      <c r="A17" t="s">
        <v>109</v>
      </c>
      <c r="B17" s="2">
        <v>45809</v>
      </c>
      <c r="C17" t="s">
        <v>110</v>
      </c>
      <c r="D17" t="s">
        <v>21</v>
      </c>
      <c r="E17" t="s">
        <v>22</v>
      </c>
      <c r="F17" t="s">
        <v>23</v>
      </c>
      <c r="G17" t="s">
        <v>24</v>
      </c>
      <c r="H17" t="s">
        <v>25</v>
      </c>
      <c r="I17" t="s">
        <v>26</v>
      </c>
      <c r="J17" t="s">
        <v>27</v>
      </c>
      <c r="K17" t="s">
        <v>28</v>
      </c>
      <c r="L17" t="s">
        <v>111</v>
      </c>
      <c r="M17" t="s">
        <v>112</v>
      </c>
      <c r="N17" t="s">
        <v>113</v>
      </c>
      <c r="O17" t="s">
        <v>80</v>
      </c>
      <c r="P17" t="s">
        <v>85</v>
      </c>
      <c r="Q17" s="3">
        <v>18</v>
      </c>
      <c r="R17" s="4">
        <v>45</v>
      </c>
      <c r="S17" s="4">
        <v>129</v>
      </c>
    </row>
    <row r="18" spans="1:19" x14ac:dyDescent="0.35">
      <c r="A18" t="s">
        <v>114</v>
      </c>
      <c r="B18" s="2">
        <v>45809</v>
      </c>
      <c r="C18" t="s">
        <v>110</v>
      </c>
      <c r="D18" t="s">
        <v>21</v>
      </c>
      <c r="E18" t="s">
        <v>22</v>
      </c>
      <c r="F18" t="s">
        <v>69</v>
      </c>
      <c r="G18" t="s">
        <v>70</v>
      </c>
      <c r="H18" t="s">
        <v>25</v>
      </c>
      <c r="I18" t="s">
        <v>26</v>
      </c>
      <c r="J18" t="s">
        <v>71</v>
      </c>
      <c r="K18" t="s">
        <v>72</v>
      </c>
      <c r="L18" t="s">
        <v>115</v>
      </c>
      <c r="M18" t="s">
        <v>54</v>
      </c>
      <c r="N18" t="s">
        <v>55</v>
      </c>
      <c r="O18" t="s">
        <v>56</v>
      </c>
      <c r="P18" t="s">
        <v>51</v>
      </c>
      <c r="Q18" s="3">
        <v>14</v>
      </c>
      <c r="R18" s="4">
        <v>660</v>
      </c>
      <c r="S18" s="4">
        <v>1679</v>
      </c>
    </row>
    <row r="19" spans="1:19" x14ac:dyDescent="0.35">
      <c r="A19" t="s">
        <v>116</v>
      </c>
      <c r="B19" s="2">
        <v>45809</v>
      </c>
      <c r="C19" t="s">
        <v>110</v>
      </c>
      <c r="D19" t="s">
        <v>21</v>
      </c>
      <c r="E19" t="s">
        <v>22</v>
      </c>
      <c r="F19" t="s">
        <v>43</v>
      </c>
      <c r="G19" t="s">
        <v>44</v>
      </c>
      <c r="H19" t="s">
        <v>45</v>
      </c>
      <c r="I19" t="s">
        <v>26</v>
      </c>
      <c r="J19" t="s">
        <v>46</v>
      </c>
      <c r="K19" t="s">
        <v>47</v>
      </c>
      <c r="L19" t="s">
        <v>117</v>
      </c>
      <c r="M19" t="s">
        <v>88</v>
      </c>
      <c r="N19" t="s">
        <v>89</v>
      </c>
      <c r="O19" t="s">
        <v>56</v>
      </c>
      <c r="P19" t="s">
        <v>67</v>
      </c>
      <c r="Q19" s="3">
        <v>23</v>
      </c>
      <c r="R19" s="4">
        <v>450</v>
      </c>
      <c r="S19" s="4">
        <v>1029</v>
      </c>
    </row>
    <row r="20" spans="1:19" x14ac:dyDescent="0.35">
      <c r="A20" t="s">
        <v>118</v>
      </c>
      <c r="B20" s="2">
        <v>45809</v>
      </c>
      <c r="C20" t="s">
        <v>110</v>
      </c>
      <c r="D20" t="s">
        <v>21</v>
      </c>
      <c r="E20" t="s">
        <v>22</v>
      </c>
      <c r="F20" t="s">
        <v>43</v>
      </c>
      <c r="G20" t="s">
        <v>44</v>
      </c>
      <c r="H20" t="s">
        <v>45</v>
      </c>
      <c r="I20" t="s">
        <v>26</v>
      </c>
      <c r="J20" t="s">
        <v>46</v>
      </c>
      <c r="K20" t="s">
        <v>47</v>
      </c>
      <c r="L20" t="s">
        <v>119</v>
      </c>
      <c r="M20" t="s">
        <v>49</v>
      </c>
      <c r="N20" t="s">
        <v>79</v>
      </c>
      <c r="O20" t="s">
        <v>56</v>
      </c>
      <c r="P20" t="s">
        <v>33</v>
      </c>
      <c r="Q20" s="3">
        <v>35</v>
      </c>
      <c r="R20" s="4">
        <v>215</v>
      </c>
      <c r="S20" s="4">
        <v>519</v>
      </c>
    </row>
    <row r="21" spans="1:19" x14ac:dyDescent="0.35">
      <c r="A21" t="s">
        <v>120</v>
      </c>
      <c r="B21" s="2">
        <v>45809</v>
      </c>
      <c r="C21" t="s">
        <v>110</v>
      </c>
      <c r="D21" t="s">
        <v>21</v>
      </c>
      <c r="E21" t="s">
        <v>22</v>
      </c>
      <c r="F21" t="s">
        <v>23</v>
      </c>
      <c r="G21" t="s">
        <v>24</v>
      </c>
      <c r="H21" t="s">
        <v>25</v>
      </c>
      <c r="I21" t="s">
        <v>26</v>
      </c>
      <c r="J21" t="s">
        <v>27</v>
      </c>
      <c r="K21" t="s">
        <v>28</v>
      </c>
      <c r="L21" t="s">
        <v>121</v>
      </c>
      <c r="M21" t="s">
        <v>54</v>
      </c>
      <c r="N21" t="s">
        <v>55</v>
      </c>
      <c r="O21" t="s">
        <v>56</v>
      </c>
      <c r="P21" t="s">
        <v>33</v>
      </c>
      <c r="Q21" s="3">
        <v>16</v>
      </c>
      <c r="R21" s="4">
        <v>655</v>
      </c>
      <c r="S21" s="4">
        <v>1589</v>
      </c>
    </row>
    <row r="22" spans="1:19" x14ac:dyDescent="0.35">
      <c r="A22" t="s">
        <v>122</v>
      </c>
      <c r="B22" s="2">
        <v>45809</v>
      </c>
      <c r="C22" t="s">
        <v>110</v>
      </c>
      <c r="D22" t="s">
        <v>21</v>
      </c>
      <c r="E22" t="s">
        <v>22</v>
      </c>
      <c r="F22" t="s">
        <v>23</v>
      </c>
      <c r="G22" t="s">
        <v>24</v>
      </c>
      <c r="H22" t="s">
        <v>25</v>
      </c>
      <c r="I22" t="s">
        <v>26</v>
      </c>
      <c r="J22" t="s">
        <v>27</v>
      </c>
      <c r="K22" t="s">
        <v>28</v>
      </c>
      <c r="L22" t="s">
        <v>123</v>
      </c>
      <c r="M22" t="s">
        <v>65</v>
      </c>
      <c r="N22" t="s">
        <v>66</v>
      </c>
      <c r="O22" t="s">
        <v>56</v>
      </c>
      <c r="P22" t="s">
        <v>57</v>
      </c>
      <c r="Q22" s="3">
        <v>31</v>
      </c>
      <c r="R22" s="4">
        <v>185</v>
      </c>
      <c r="S22" s="4">
        <v>479</v>
      </c>
    </row>
    <row r="23" spans="1:19" x14ac:dyDescent="0.35">
      <c r="A23" t="s">
        <v>124</v>
      </c>
      <c r="B23" s="2">
        <v>45809</v>
      </c>
      <c r="C23" t="s">
        <v>110</v>
      </c>
      <c r="D23" t="s">
        <v>21</v>
      </c>
      <c r="E23" t="s">
        <v>22</v>
      </c>
      <c r="F23" t="s">
        <v>91</v>
      </c>
      <c r="G23" t="s">
        <v>92</v>
      </c>
      <c r="H23" t="s">
        <v>93</v>
      </c>
      <c r="I23" t="s">
        <v>26</v>
      </c>
      <c r="J23" t="s">
        <v>94</v>
      </c>
      <c r="K23" t="s">
        <v>95</v>
      </c>
      <c r="L23" t="s">
        <v>125</v>
      </c>
      <c r="M23" t="s">
        <v>65</v>
      </c>
      <c r="N23" t="s">
        <v>126</v>
      </c>
      <c r="O23" t="s">
        <v>56</v>
      </c>
      <c r="P23" t="s">
        <v>67</v>
      </c>
      <c r="Q23" s="3">
        <v>19</v>
      </c>
      <c r="R23" s="4">
        <v>270</v>
      </c>
      <c r="S23" s="4">
        <v>649</v>
      </c>
    </row>
    <row r="24" spans="1:19" x14ac:dyDescent="0.35">
      <c r="A24" t="s">
        <v>127</v>
      </c>
      <c r="B24" s="2">
        <v>45809</v>
      </c>
      <c r="C24" t="s">
        <v>110</v>
      </c>
      <c r="D24" t="s">
        <v>21</v>
      </c>
      <c r="E24" t="s">
        <v>22</v>
      </c>
      <c r="F24" t="s">
        <v>91</v>
      </c>
      <c r="G24" t="s">
        <v>92</v>
      </c>
      <c r="H24" t="s">
        <v>93</v>
      </c>
      <c r="I24" t="s">
        <v>26</v>
      </c>
      <c r="J24" t="s">
        <v>94</v>
      </c>
      <c r="K24" t="s">
        <v>95</v>
      </c>
      <c r="L24" t="s">
        <v>128</v>
      </c>
      <c r="M24" t="s">
        <v>30</v>
      </c>
      <c r="N24" t="s">
        <v>31</v>
      </c>
      <c r="O24" t="s">
        <v>41</v>
      </c>
      <c r="P24" t="s">
        <v>51</v>
      </c>
      <c r="Q24" s="3">
        <v>18</v>
      </c>
      <c r="R24" s="4">
        <v>500</v>
      </c>
      <c r="S24" s="4">
        <v>1189</v>
      </c>
    </row>
    <row r="25" spans="1:19" x14ac:dyDescent="0.35">
      <c r="A25" t="s">
        <v>129</v>
      </c>
      <c r="B25" s="2">
        <v>45809</v>
      </c>
      <c r="C25" t="s">
        <v>110</v>
      </c>
      <c r="D25" t="s">
        <v>21</v>
      </c>
      <c r="E25" t="s">
        <v>22</v>
      </c>
      <c r="F25" t="s">
        <v>43</v>
      </c>
      <c r="G25" t="s">
        <v>44</v>
      </c>
      <c r="H25" t="s">
        <v>45</v>
      </c>
      <c r="I25" t="s">
        <v>26</v>
      </c>
      <c r="J25" t="s">
        <v>46</v>
      </c>
      <c r="K25" t="s">
        <v>47</v>
      </c>
      <c r="L25" t="s">
        <v>130</v>
      </c>
      <c r="M25" t="s">
        <v>49</v>
      </c>
      <c r="N25" t="s">
        <v>79</v>
      </c>
      <c r="O25" t="s">
        <v>41</v>
      </c>
      <c r="P25" t="s">
        <v>57</v>
      </c>
      <c r="Q25" s="3">
        <v>48</v>
      </c>
      <c r="R25" s="4">
        <v>215</v>
      </c>
      <c r="S25" s="4">
        <v>519</v>
      </c>
    </row>
    <row r="26" spans="1:19" x14ac:dyDescent="0.35">
      <c r="A26" t="s">
        <v>131</v>
      </c>
      <c r="B26" s="2">
        <v>45809</v>
      </c>
      <c r="C26" t="s">
        <v>110</v>
      </c>
      <c r="D26" t="s">
        <v>21</v>
      </c>
      <c r="E26" t="s">
        <v>22</v>
      </c>
      <c r="F26" t="s">
        <v>35</v>
      </c>
      <c r="G26" t="s">
        <v>36</v>
      </c>
      <c r="H26" t="s">
        <v>37</v>
      </c>
      <c r="I26" t="s">
        <v>26</v>
      </c>
      <c r="J26" t="s">
        <v>38</v>
      </c>
      <c r="K26" t="s">
        <v>39</v>
      </c>
      <c r="L26" t="s">
        <v>96</v>
      </c>
      <c r="M26" t="s">
        <v>54</v>
      </c>
      <c r="N26" t="s">
        <v>97</v>
      </c>
      <c r="O26" t="s">
        <v>98</v>
      </c>
      <c r="P26" t="s">
        <v>51</v>
      </c>
      <c r="Q26" s="3">
        <v>14</v>
      </c>
      <c r="R26" s="4">
        <v>700</v>
      </c>
      <c r="S26" s="4">
        <v>1649</v>
      </c>
    </row>
    <row r="27" spans="1:19" x14ac:dyDescent="0.35">
      <c r="A27" t="s">
        <v>132</v>
      </c>
      <c r="B27" s="2">
        <v>45809</v>
      </c>
      <c r="C27" t="s">
        <v>110</v>
      </c>
      <c r="D27" t="s">
        <v>21</v>
      </c>
      <c r="E27" t="s">
        <v>22</v>
      </c>
      <c r="F27" t="s">
        <v>91</v>
      </c>
      <c r="G27" t="s">
        <v>92</v>
      </c>
      <c r="H27" t="s">
        <v>93</v>
      </c>
      <c r="I27" t="s">
        <v>26</v>
      </c>
      <c r="J27" t="s">
        <v>94</v>
      </c>
      <c r="K27" t="s">
        <v>95</v>
      </c>
      <c r="L27" t="s">
        <v>133</v>
      </c>
      <c r="M27" t="s">
        <v>88</v>
      </c>
      <c r="N27" t="s">
        <v>89</v>
      </c>
      <c r="O27" t="s">
        <v>41</v>
      </c>
      <c r="P27" t="s">
        <v>57</v>
      </c>
      <c r="Q27" s="3">
        <v>23</v>
      </c>
      <c r="R27" s="4">
        <v>480</v>
      </c>
      <c r="S27" s="4">
        <v>1189</v>
      </c>
    </row>
    <row r="28" spans="1:19" x14ac:dyDescent="0.35">
      <c r="A28" t="s">
        <v>134</v>
      </c>
      <c r="B28" s="2">
        <v>45809</v>
      </c>
      <c r="C28" t="s">
        <v>110</v>
      </c>
      <c r="D28" t="s">
        <v>21</v>
      </c>
      <c r="E28" t="s">
        <v>22</v>
      </c>
      <c r="F28" t="s">
        <v>35</v>
      </c>
      <c r="G28" t="s">
        <v>36</v>
      </c>
      <c r="H28" t="s">
        <v>37</v>
      </c>
      <c r="I28" t="s">
        <v>26</v>
      </c>
      <c r="J28" t="s">
        <v>38</v>
      </c>
      <c r="K28" t="s">
        <v>39</v>
      </c>
      <c r="L28" t="s">
        <v>135</v>
      </c>
      <c r="M28" t="s">
        <v>49</v>
      </c>
      <c r="N28" t="s">
        <v>50</v>
      </c>
      <c r="O28" t="s">
        <v>41</v>
      </c>
      <c r="P28" t="s">
        <v>33</v>
      </c>
      <c r="Q28" s="3">
        <v>27</v>
      </c>
      <c r="R28" s="4">
        <v>140</v>
      </c>
      <c r="S28" s="4">
        <v>359</v>
      </c>
    </row>
    <row r="29" spans="1:19" x14ac:dyDescent="0.35">
      <c r="A29" t="s">
        <v>136</v>
      </c>
      <c r="B29" s="2">
        <v>45809</v>
      </c>
      <c r="C29" t="s">
        <v>110</v>
      </c>
      <c r="D29" t="s">
        <v>21</v>
      </c>
      <c r="E29" t="s">
        <v>22</v>
      </c>
      <c r="F29" t="s">
        <v>35</v>
      </c>
      <c r="G29" t="s">
        <v>36</v>
      </c>
      <c r="H29" t="s">
        <v>37</v>
      </c>
      <c r="I29" t="s">
        <v>26</v>
      </c>
      <c r="J29" t="s">
        <v>38</v>
      </c>
      <c r="K29" t="s">
        <v>39</v>
      </c>
      <c r="L29" t="s">
        <v>137</v>
      </c>
      <c r="M29" t="s">
        <v>88</v>
      </c>
      <c r="N29" t="s">
        <v>101</v>
      </c>
      <c r="O29" t="s">
        <v>98</v>
      </c>
      <c r="P29" t="s">
        <v>57</v>
      </c>
      <c r="Q29" s="3">
        <v>13</v>
      </c>
      <c r="R29" s="4">
        <v>520</v>
      </c>
      <c r="S29" s="4">
        <v>1229</v>
      </c>
    </row>
    <row r="30" spans="1:19" x14ac:dyDescent="0.35">
      <c r="A30" t="s">
        <v>138</v>
      </c>
      <c r="B30" s="2">
        <v>45809</v>
      </c>
      <c r="C30" t="s">
        <v>110</v>
      </c>
      <c r="D30" t="s">
        <v>21</v>
      </c>
      <c r="E30" t="s">
        <v>22</v>
      </c>
      <c r="F30" t="s">
        <v>91</v>
      </c>
      <c r="G30" t="s">
        <v>92</v>
      </c>
      <c r="H30" t="s">
        <v>93</v>
      </c>
      <c r="I30" t="s">
        <v>26</v>
      </c>
      <c r="J30" t="s">
        <v>94</v>
      </c>
      <c r="K30" t="s">
        <v>95</v>
      </c>
      <c r="L30" t="s">
        <v>139</v>
      </c>
      <c r="M30" t="s">
        <v>140</v>
      </c>
      <c r="N30" t="s">
        <v>141</v>
      </c>
      <c r="O30" t="s">
        <v>75</v>
      </c>
      <c r="P30" t="s">
        <v>33</v>
      </c>
      <c r="Q30" s="3">
        <v>17</v>
      </c>
      <c r="R30" s="4">
        <v>310</v>
      </c>
      <c r="S30" s="4">
        <v>749</v>
      </c>
    </row>
    <row r="31" spans="1:19" x14ac:dyDescent="0.35">
      <c r="A31" t="s">
        <v>142</v>
      </c>
      <c r="B31" s="2">
        <v>45809</v>
      </c>
      <c r="C31" t="s">
        <v>110</v>
      </c>
      <c r="D31" t="s">
        <v>21</v>
      </c>
      <c r="E31" t="s">
        <v>22</v>
      </c>
      <c r="F31" t="s">
        <v>23</v>
      </c>
      <c r="G31" t="s">
        <v>24</v>
      </c>
      <c r="H31" t="s">
        <v>25</v>
      </c>
      <c r="I31" t="s">
        <v>26</v>
      </c>
      <c r="J31" t="s">
        <v>27</v>
      </c>
      <c r="K31" t="s">
        <v>28</v>
      </c>
      <c r="L31" t="s">
        <v>143</v>
      </c>
      <c r="M31" t="s">
        <v>49</v>
      </c>
      <c r="N31" t="s">
        <v>79</v>
      </c>
      <c r="O31" t="s">
        <v>56</v>
      </c>
      <c r="P31" t="s">
        <v>51</v>
      </c>
      <c r="Q31" s="3">
        <v>43</v>
      </c>
      <c r="R31" s="4">
        <v>225</v>
      </c>
      <c r="S31" s="4">
        <v>579</v>
      </c>
    </row>
    <row r="32" spans="1:19" x14ac:dyDescent="0.35">
      <c r="A32" t="s">
        <v>144</v>
      </c>
      <c r="B32" s="2">
        <v>45809</v>
      </c>
      <c r="C32" t="s">
        <v>110</v>
      </c>
      <c r="D32" t="s">
        <v>21</v>
      </c>
      <c r="E32" t="s">
        <v>22</v>
      </c>
      <c r="F32" t="s">
        <v>43</v>
      </c>
      <c r="G32" t="s">
        <v>44</v>
      </c>
      <c r="H32" t="s">
        <v>45</v>
      </c>
      <c r="I32" t="s">
        <v>26</v>
      </c>
      <c r="J32" t="s">
        <v>46</v>
      </c>
      <c r="K32" t="s">
        <v>47</v>
      </c>
      <c r="L32" t="s">
        <v>145</v>
      </c>
      <c r="M32" t="s">
        <v>112</v>
      </c>
      <c r="N32" t="s">
        <v>113</v>
      </c>
      <c r="O32" t="s">
        <v>146</v>
      </c>
      <c r="P32" t="s">
        <v>85</v>
      </c>
      <c r="Q32" s="3">
        <v>19</v>
      </c>
      <c r="R32" s="4">
        <v>45</v>
      </c>
      <c r="S32" s="4">
        <v>109</v>
      </c>
    </row>
    <row r="33" spans="1:19" x14ac:dyDescent="0.35">
      <c r="A33" t="s">
        <v>147</v>
      </c>
      <c r="B33" s="2">
        <v>45809</v>
      </c>
      <c r="C33" t="s">
        <v>110</v>
      </c>
      <c r="D33" t="s">
        <v>21</v>
      </c>
      <c r="E33" t="s">
        <v>22</v>
      </c>
      <c r="F33" t="s">
        <v>23</v>
      </c>
      <c r="G33" t="s">
        <v>24</v>
      </c>
      <c r="H33" t="s">
        <v>25</v>
      </c>
      <c r="I33" t="s">
        <v>26</v>
      </c>
      <c r="J33" t="s">
        <v>27</v>
      </c>
      <c r="K33" t="s">
        <v>28</v>
      </c>
      <c r="L33" t="s">
        <v>148</v>
      </c>
      <c r="M33" t="s">
        <v>65</v>
      </c>
      <c r="N33" t="s">
        <v>126</v>
      </c>
      <c r="O33" t="s">
        <v>149</v>
      </c>
      <c r="P33" t="s">
        <v>51</v>
      </c>
      <c r="Q33" s="3">
        <v>18</v>
      </c>
      <c r="R33" s="4">
        <v>265</v>
      </c>
      <c r="S33" s="4">
        <v>629</v>
      </c>
    </row>
    <row r="34" spans="1:19" x14ac:dyDescent="0.35">
      <c r="A34" t="s">
        <v>150</v>
      </c>
      <c r="B34" s="2">
        <v>45809</v>
      </c>
      <c r="C34" t="s">
        <v>110</v>
      </c>
      <c r="D34" t="s">
        <v>21</v>
      </c>
      <c r="E34" t="s">
        <v>22</v>
      </c>
      <c r="F34" t="s">
        <v>69</v>
      </c>
      <c r="G34" t="s">
        <v>70</v>
      </c>
      <c r="H34" t="s">
        <v>25</v>
      </c>
      <c r="I34" t="s">
        <v>26</v>
      </c>
      <c r="J34" t="s">
        <v>71</v>
      </c>
      <c r="K34" t="s">
        <v>72</v>
      </c>
      <c r="L34" t="s">
        <v>151</v>
      </c>
      <c r="M34" t="s">
        <v>49</v>
      </c>
      <c r="N34" t="s">
        <v>104</v>
      </c>
      <c r="O34" t="s">
        <v>56</v>
      </c>
      <c r="P34" t="s">
        <v>51</v>
      </c>
      <c r="Q34" s="3">
        <v>41</v>
      </c>
      <c r="R34" s="4">
        <v>165</v>
      </c>
      <c r="S34" s="4">
        <v>449</v>
      </c>
    </row>
    <row r="35" spans="1:19" x14ac:dyDescent="0.35">
      <c r="A35" t="s">
        <v>152</v>
      </c>
      <c r="B35" s="2">
        <v>45809</v>
      </c>
      <c r="C35" t="s">
        <v>110</v>
      </c>
      <c r="D35" t="s">
        <v>21</v>
      </c>
      <c r="E35" t="s">
        <v>22</v>
      </c>
      <c r="F35" t="s">
        <v>35</v>
      </c>
      <c r="G35" t="s">
        <v>36</v>
      </c>
      <c r="H35" t="s">
        <v>37</v>
      </c>
      <c r="I35" t="s">
        <v>26</v>
      </c>
      <c r="J35" t="s">
        <v>38</v>
      </c>
      <c r="K35" t="s">
        <v>39</v>
      </c>
      <c r="L35" t="s">
        <v>29</v>
      </c>
      <c r="M35" t="s">
        <v>30</v>
      </c>
      <c r="N35" t="s">
        <v>31</v>
      </c>
      <c r="O35" t="s">
        <v>32</v>
      </c>
      <c r="P35" t="s">
        <v>33</v>
      </c>
      <c r="Q35" s="3">
        <v>15</v>
      </c>
      <c r="R35" s="4">
        <v>480</v>
      </c>
      <c r="S35" s="4">
        <v>1129</v>
      </c>
    </row>
    <row r="36" spans="1:19" x14ac:dyDescent="0.35">
      <c r="A36" t="s">
        <v>153</v>
      </c>
      <c r="B36" s="2">
        <v>45809</v>
      </c>
      <c r="C36" t="s">
        <v>110</v>
      </c>
      <c r="D36" t="s">
        <v>21</v>
      </c>
      <c r="E36" t="s">
        <v>22</v>
      </c>
      <c r="F36" t="s">
        <v>69</v>
      </c>
      <c r="G36" t="s">
        <v>70</v>
      </c>
      <c r="H36" t="s">
        <v>25</v>
      </c>
      <c r="I36" t="s">
        <v>26</v>
      </c>
      <c r="J36" t="s">
        <v>71</v>
      </c>
      <c r="K36" t="s">
        <v>72</v>
      </c>
      <c r="L36" t="s">
        <v>154</v>
      </c>
      <c r="M36" t="s">
        <v>49</v>
      </c>
      <c r="N36" t="s">
        <v>104</v>
      </c>
      <c r="O36" t="s">
        <v>56</v>
      </c>
      <c r="P36" t="s">
        <v>67</v>
      </c>
      <c r="Q36" s="3">
        <v>44</v>
      </c>
      <c r="R36" s="4">
        <v>165</v>
      </c>
      <c r="S36" s="4">
        <v>449</v>
      </c>
    </row>
    <row r="37" spans="1:19" x14ac:dyDescent="0.35">
      <c r="A37" t="s">
        <v>155</v>
      </c>
      <c r="B37" s="2">
        <v>45809</v>
      </c>
      <c r="C37" t="s">
        <v>110</v>
      </c>
      <c r="D37" t="s">
        <v>21</v>
      </c>
      <c r="E37" t="s">
        <v>22</v>
      </c>
      <c r="F37" t="s">
        <v>43</v>
      </c>
      <c r="G37" t="s">
        <v>44</v>
      </c>
      <c r="H37" t="s">
        <v>45</v>
      </c>
      <c r="I37" t="s">
        <v>26</v>
      </c>
      <c r="J37" t="s">
        <v>46</v>
      </c>
      <c r="K37" t="s">
        <v>47</v>
      </c>
      <c r="L37" t="s">
        <v>156</v>
      </c>
      <c r="M37" t="s">
        <v>30</v>
      </c>
      <c r="N37" t="s">
        <v>31</v>
      </c>
      <c r="O37" t="s">
        <v>56</v>
      </c>
      <c r="P37" t="s">
        <v>51</v>
      </c>
      <c r="Q37" s="3">
        <v>19</v>
      </c>
      <c r="R37" s="4">
        <v>470</v>
      </c>
      <c r="S37" s="4">
        <v>1029</v>
      </c>
    </row>
    <row r="38" spans="1:19" x14ac:dyDescent="0.35">
      <c r="A38" t="s">
        <v>157</v>
      </c>
      <c r="B38" s="2">
        <v>45809</v>
      </c>
      <c r="C38" t="s">
        <v>110</v>
      </c>
      <c r="D38" t="s">
        <v>21</v>
      </c>
      <c r="E38" t="s">
        <v>22</v>
      </c>
      <c r="F38" t="s">
        <v>43</v>
      </c>
      <c r="G38" t="s">
        <v>44</v>
      </c>
      <c r="H38" t="s">
        <v>45</v>
      </c>
      <c r="I38" t="s">
        <v>26</v>
      </c>
      <c r="J38" t="s">
        <v>46</v>
      </c>
      <c r="K38" t="s">
        <v>47</v>
      </c>
      <c r="L38" t="s">
        <v>158</v>
      </c>
      <c r="M38" t="s">
        <v>112</v>
      </c>
      <c r="N38" t="s">
        <v>113</v>
      </c>
      <c r="O38" t="s">
        <v>56</v>
      </c>
      <c r="P38" t="s">
        <v>85</v>
      </c>
      <c r="Q38" s="3">
        <v>14</v>
      </c>
      <c r="R38" s="4">
        <v>45</v>
      </c>
      <c r="S38" s="4">
        <v>109</v>
      </c>
    </row>
    <row r="39" spans="1:19" x14ac:dyDescent="0.35">
      <c r="A39" t="s">
        <v>159</v>
      </c>
      <c r="B39" s="2">
        <v>45809</v>
      </c>
      <c r="C39" t="s">
        <v>160</v>
      </c>
      <c r="D39" t="s">
        <v>21</v>
      </c>
      <c r="E39" t="s">
        <v>22</v>
      </c>
      <c r="F39" t="s">
        <v>23</v>
      </c>
      <c r="G39" t="s">
        <v>24</v>
      </c>
      <c r="H39" t="s">
        <v>25</v>
      </c>
      <c r="I39" t="s">
        <v>26</v>
      </c>
      <c r="J39" t="s">
        <v>27</v>
      </c>
      <c r="K39" t="s">
        <v>28</v>
      </c>
      <c r="L39" t="s">
        <v>145</v>
      </c>
      <c r="M39" t="s">
        <v>112</v>
      </c>
      <c r="N39" t="s">
        <v>113</v>
      </c>
      <c r="O39" t="s">
        <v>146</v>
      </c>
      <c r="P39" t="s">
        <v>85</v>
      </c>
      <c r="Q39" s="3">
        <v>19</v>
      </c>
      <c r="R39" s="4">
        <v>45</v>
      </c>
      <c r="S39" s="4">
        <v>129</v>
      </c>
    </row>
    <row r="40" spans="1:19" x14ac:dyDescent="0.35">
      <c r="A40" t="s">
        <v>161</v>
      </c>
      <c r="B40" s="2">
        <v>45809</v>
      </c>
      <c r="C40" t="s">
        <v>160</v>
      </c>
      <c r="D40" t="s">
        <v>21</v>
      </c>
      <c r="E40" t="s">
        <v>22</v>
      </c>
      <c r="F40" t="s">
        <v>23</v>
      </c>
      <c r="G40" t="s">
        <v>24</v>
      </c>
      <c r="H40" t="s">
        <v>25</v>
      </c>
      <c r="I40" t="s">
        <v>26</v>
      </c>
      <c r="J40" t="s">
        <v>27</v>
      </c>
      <c r="K40" t="s">
        <v>28</v>
      </c>
      <c r="L40" t="s">
        <v>162</v>
      </c>
      <c r="M40" t="s">
        <v>49</v>
      </c>
      <c r="N40" t="s">
        <v>104</v>
      </c>
      <c r="O40" t="s">
        <v>146</v>
      </c>
      <c r="P40" t="s">
        <v>57</v>
      </c>
      <c r="Q40" s="3">
        <v>30</v>
      </c>
      <c r="R40" s="4">
        <v>165</v>
      </c>
      <c r="S40" s="4">
        <v>419</v>
      </c>
    </row>
    <row r="41" spans="1:19" x14ac:dyDescent="0.35">
      <c r="A41" t="s">
        <v>163</v>
      </c>
      <c r="B41" s="2">
        <v>45809</v>
      </c>
      <c r="C41" t="s">
        <v>160</v>
      </c>
      <c r="D41" t="s">
        <v>21</v>
      </c>
      <c r="E41" t="s">
        <v>22</v>
      </c>
      <c r="F41" t="s">
        <v>43</v>
      </c>
      <c r="G41" t="s">
        <v>44</v>
      </c>
      <c r="H41" t="s">
        <v>45</v>
      </c>
      <c r="I41" t="s">
        <v>26</v>
      </c>
      <c r="J41" t="s">
        <v>46</v>
      </c>
      <c r="K41" t="s">
        <v>47</v>
      </c>
      <c r="L41" t="s">
        <v>164</v>
      </c>
      <c r="M41" t="s">
        <v>60</v>
      </c>
      <c r="N41" t="s">
        <v>61</v>
      </c>
      <c r="O41" t="s">
        <v>146</v>
      </c>
      <c r="P41" t="s">
        <v>165</v>
      </c>
      <c r="Q41" s="3">
        <v>29</v>
      </c>
      <c r="R41" s="4">
        <v>410</v>
      </c>
      <c r="S41" s="4">
        <v>939</v>
      </c>
    </row>
    <row r="42" spans="1:19" x14ac:dyDescent="0.35">
      <c r="A42" t="s">
        <v>166</v>
      </c>
      <c r="B42" s="2">
        <v>45809</v>
      </c>
      <c r="C42" t="s">
        <v>160</v>
      </c>
      <c r="D42" t="s">
        <v>21</v>
      </c>
      <c r="E42" t="s">
        <v>22</v>
      </c>
      <c r="F42" t="s">
        <v>43</v>
      </c>
      <c r="G42" t="s">
        <v>44</v>
      </c>
      <c r="H42" t="s">
        <v>45</v>
      </c>
      <c r="I42" t="s">
        <v>26</v>
      </c>
      <c r="J42" t="s">
        <v>46</v>
      </c>
      <c r="K42" t="s">
        <v>47</v>
      </c>
      <c r="L42" t="s">
        <v>59</v>
      </c>
      <c r="M42" t="s">
        <v>60</v>
      </c>
      <c r="N42" t="s">
        <v>61</v>
      </c>
      <c r="O42" t="s">
        <v>56</v>
      </c>
      <c r="P42" t="s">
        <v>62</v>
      </c>
      <c r="Q42" s="3">
        <v>35</v>
      </c>
      <c r="R42" s="4">
        <v>410</v>
      </c>
      <c r="S42" s="4">
        <v>939</v>
      </c>
    </row>
    <row r="43" spans="1:19" x14ac:dyDescent="0.35">
      <c r="A43" t="s">
        <v>167</v>
      </c>
      <c r="B43" s="2">
        <v>45809</v>
      </c>
      <c r="C43" t="s">
        <v>160</v>
      </c>
      <c r="D43" t="s">
        <v>21</v>
      </c>
      <c r="E43" t="s">
        <v>22</v>
      </c>
      <c r="F43" t="s">
        <v>43</v>
      </c>
      <c r="G43" t="s">
        <v>44</v>
      </c>
      <c r="H43" t="s">
        <v>45</v>
      </c>
      <c r="I43" t="s">
        <v>26</v>
      </c>
      <c r="J43" t="s">
        <v>46</v>
      </c>
      <c r="K43" t="s">
        <v>47</v>
      </c>
      <c r="L43" t="s">
        <v>168</v>
      </c>
      <c r="M43" t="s">
        <v>60</v>
      </c>
      <c r="N43" t="s">
        <v>74</v>
      </c>
      <c r="O43" t="s">
        <v>75</v>
      </c>
      <c r="P43" t="s">
        <v>62</v>
      </c>
      <c r="Q43" s="3">
        <v>15</v>
      </c>
      <c r="R43" s="4">
        <v>370</v>
      </c>
      <c r="S43" s="4">
        <v>849</v>
      </c>
    </row>
    <row r="44" spans="1:19" x14ac:dyDescent="0.35">
      <c r="A44" t="s">
        <v>169</v>
      </c>
      <c r="B44" s="2">
        <v>45809</v>
      </c>
      <c r="C44" t="s">
        <v>160</v>
      </c>
      <c r="D44" t="s">
        <v>21</v>
      </c>
      <c r="E44" t="s">
        <v>22</v>
      </c>
      <c r="F44" t="s">
        <v>35</v>
      </c>
      <c r="G44" t="s">
        <v>36</v>
      </c>
      <c r="H44" t="s">
        <v>37</v>
      </c>
      <c r="I44" t="s">
        <v>26</v>
      </c>
      <c r="J44" t="s">
        <v>38</v>
      </c>
      <c r="K44" t="s">
        <v>39</v>
      </c>
      <c r="L44" t="s">
        <v>154</v>
      </c>
      <c r="M44" t="s">
        <v>49</v>
      </c>
      <c r="N44" t="s">
        <v>104</v>
      </c>
      <c r="O44" t="s">
        <v>56</v>
      </c>
      <c r="P44" t="s">
        <v>67</v>
      </c>
      <c r="Q44" s="3">
        <v>29</v>
      </c>
      <c r="R44" s="4">
        <v>160</v>
      </c>
      <c r="S44" s="4">
        <v>409</v>
      </c>
    </row>
    <row r="45" spans="1:19" x14ac:dyDescent="0.35">
      <c r="A45" t="s">
        <v>170</v>
      </c>
      <c r="B45" s="2">
        <v>45809</v>
      </c>
      <c r="C45" t="s">
        <v>160</v>
      </c>
      <c r="D45" t="s">
        <v>21</v>
      </c>
      <c r="E45" t="s">
        <v>22</v>
      </c>
      <c r="F45" t="s">
        <v>69</v>
      </c>
      <c r="G45" t="s">
        <v>70</v>
      </c>
      <c r="H45" t="s">
        <v>25</v>
      </c>
      <c r="I45" t="s">
        <v>26</v>
      </c>
      <c r="J45" t="s">
        <v>71</v>
      </c>
      <c r="K45" t="s">
        <v>72</v>
      </c>
      <c r="L45" t="s">
        <v>171</v>
      </c>
      <c r="M45" t="s">
        <v>88</v>
      </c>
      <c r="N45" t="s">
        <v>89</v>
      </c>
      <c r="O45" t="s">
        <v>56</v>
      </c>
      <c r="P45" t="s">
        <v>57</v>
      </c>
      <c r="Q45" s="3">
        <v>18</v>
      </c>
      <c r="R45" s="4">
        <v>475</v>
      </c>
      <c r="S45" s="4">
        <v>1229</v>
      </c>
    </row>
    <row r="46" spans="1:19" x14ac:dyDescent="0.35">
      <c r="A46" t="s">
        <v>172</v>
      </c>
      <c r="B46" s="2">
        <v>45809</v>
      </c>
      <c r="C46" t="s">
        <v>160</v>
      </c>
      <c r="D46" t="s">
        <v>21</v>
      </c>
      <c r="E46" t="s">
        <v>22</v>
      </c>
      <c r="F46" t="s">
        <v>69</v>
      </c>
      <c r="G46" t="s">
        <v>70</v>
      </c>
      <c r="H46" t="s">
        <v>25</v>
      </c>
      <c r="I46" t="s">
        <v>26</v>
      </c>
      <c r="J46" t="s">
        <v>71</v>
      </c>
      <c r="K46" t="s">
        <v>72</v>
      </c>
      <c r="L46" t="s">
        <v>64</v>
      </c>
      <c r="M46" t="s">
        <v>65</v>
      </c>
      <c r="N46" t="s">
        <v>66</v>
      </c>
      <c r="O46" t="s">
        <v>41</v>
      </c>
      <c r="P46" t="s">
        <v>67</v>
      </c>
      <c r="Q46" s="3">
        <v>13</v>
      </c>
      <c r="R46" s="4">
        <v>185</v>
      </c>
      <c r="S46" s="4">
        <v>499</v>
      </c>
    </row>
    <row r="47" spans="1:19" x14ac:dyDescent="0.35">
      <c r="A47" t="s">
        <v>173</v>
      </c>
      <c r="B47" s="2">
        <v>45809</v>
      </c>
      <c r="C47" t="s">
        <v>160</v>
      </c>
      <c r="D47" t="s">
        <v>21</v>
      </c>
      <c r="E47" t="s">
        <v>22</v>
      </c>
      <c r="F47" t="s">
        <v>43</v>
      </c>
      <c r="G47" t="s">
        <v>44</v>
      </c>
      <c r="H47" t="s">
        <v>45</v>
      </c>
      <c r="I47" t="s">
        <v>26</v>
      </c>
      <c r="J47" t="s">
        <v>46</v>
      </c>
      <c r="K47" t="s">
        <v>47</v>
      </c>
      <c r="L47" t="s">
        <v>174</v>
      </c>
      <c r="M47" t="s">
        <v>65</v>
      </c>
      <c r="N47" t="s">
        <v>66</v>
      </c>
      <c r="O47" t="s">
        <v>41</v>
      </c>
      <c r="P47" t="s">
        <v>57</v>
      </c>
      <c r="Q47" s="3">
        <v>21</v>
      </c>
      <c r="R47" s="4">
        <v>175</v>
      </c>
      <c r="S47" s="4">
        <v>419</v>
      </c>
    </row>
    <row r="48" spans="1:19" x14ac:dyDescent="0.35">
      <c r="A48" t="s">
        <v>175</v>
      </c>
      <c r="B48" s="2">
        <v>45809</v>
      </c>
      <c r="C48" t="s">
        <v>160</v>
      </c>
      <c r="D48" t="s">
        <v>21</v>
      </c>
      <c r="E48" t="s">
        <v>22</v>
      </c>
      <c r="F48" t="s">
        <v>43</v>
      </c>
      <c r="G48" t="s">
        <v>44</v>
      </c>
      <c r="H48" t="s">
        <v>45</v>
      </c>
      <c r="I48" t="s">
        <v>26</v>
      </c>
      <c r="J48" t="s">
        <v>46</v>
      </c>
      <c r="K48" t="s">
        <v>47</v>
      </c>
      <c r="L48" t="s">
        <v>64</v>
      </c>
      <c r="M48" t="s">
        <v>65</v>
      </c>
      <c r="N48" t="s">
        <v>66</v>
      </c>
      <c r="O48" t="s">
        <v>41</v>
      </c>
      <c r="P48" t="s">
        <v>67</v>
      </c>
      <c r="Q48" s="3">
        <v>11</v>
      </c>
      <c r="R48" s="4">
        <v>175</v>
      </c>
      <c r="S48" s="4">
        <v>419</v>
      </c>
    </row>
    <row r="49" spans="1:19" x14ac:dyDescent="0.35">
      <c r="A49" t="s">
        <v>176</v>
      </c>
      <c r="B49" s="2">
        <v>45809</v>
      </c>
      <c r="C49" t="s">
        <v>160</v>
      </c>
      <c r="D49" t="s">
        <v>21</v>
      </c>
      <c r="E49" t="s">
        <v>22</v>
      </c>
      <c r="F49" t="s">
        <v>91</v>
      </c>
      <c r="G49" t="s">
        <v>92</v>
      </c>
      <c r="H49" t="s">
        <v>93</v>
      </c>
      <c r="I49" t="s">
        <v>26</v>
      </c>
      <c r="J49" t="s">
        <v>94</v>
      </c>
      <c r="K49" t="s">
        <v>95</v>
      </c>
      <c r="L49" t="s">
        <v>177</v>
      </c>
      <c r="M49" t="s">
        <v>65</v>
      </c>
      <c r="N49" t="s">
        <v>126</v>
      </c>
      <c r="O49" t="s">
        <v>56</v>
      </c>
      <c r="P49" t="s">
        <v>57</v>
      </c>
      <c r="Q49" s="3">
        <v>34</v>
      </c>
      <c r="R49" s="4">
        <v>270</v>
      </c>
      <c r="S49" s="4">
        <v>649</v>
      </c>
    </row>
    <row r="50" spans="1:19" x14ac:dyDescent="0.35">
      <c r="A50" t="s">
        <v>178</v>
      </c>
      <c r="B50" s="2">
        <v>45809</v>
      </c>
      <c r="C50" t="s">
        <v>160</v>
      </c>
      <c r="D50" t="s">
        <v>21</v>
      </c>
      <c r="E50" t="s">
        <v>22</v>
      </c>
      <c r="F50" t="s">
        <v>91</v>
      </c>
      <c r="G50" t="s">
        <v>92</v>
      </c>
      <c r="H50" t="s">
        <v>93</v>
      </c>
      <c r="I50" t="s">
        <v>26</v>
      </c>
      <c r="J50" t="s">
        <v>94</v>
      </c>
      <c r="K50" t="s">
        <v>95</v>
      </c>
      <c r="L50" t="s">
        <v>179</v>
      </c>
      <c r="M50" t="s">
        <v>60</v>
      </c>
      <c r="N50" t="s">
        <v>74</v>
      </c>
      <c r="O50" t="s">
        <v>98</v>
      </c>
      <c r="P50" t="s">
        <v>76</v>
      </c>
      <c r="Q50" s="3">
        <v>17</v>
      </c>
      <c r="R50" s="4">
        <v>395</v>
      </c>
      <c r="S50" s="4">
        <v>969</v>
      </c>
    </row>
    <row r="51" spans="1:19" x14ac:dyDescent="0.35">
      <c r="A51" t="s">
        <v>180</v>
      </c>
      <c r="B51" s="2">
        <v>45809</v>
      </c>
      <c r="C51" t="s">
        <v>160</v>
      </c>
      <c r="D51" t="s">
        <v>21</v>
      </c>
      <c r="E51" t="s">
        <v>22</v>
      </c>
      <c r="F51" t="s">
        <v>69</v>
      </c>
      <c r="G51" t="s">
        <v>70</v>
      </c>
      <c r="H51" t="s">
        <v>25</v>
      </c>
      <c r="I51" t="s">
        <v>26</v>
      </c>
      <c r="J51" t="s">
        <v>71</v>
      </c>
      <c r="K51" t="s">
        <v>72</v>
      </c>
      <c r="L51" t="s">
        <v>181</v>
      </c>
      <c r="M51" t="s">
        <v>30</v>
      </c>
      <c r="N51" t="s">
        <v>31</v>
      </c>
      <c r="O51" t="s">
        <v>32</v>
      </c>
      <c r="P51" t="s">
        <v>57</v>
      </c>
      <c r="Q51" s="3">
        <v>17</v>
      </c>
      <c r="R51" s="4">
        <v>495</v>
      </c>
      <c r="S51" s="4">
        <v>1229</v>
      </c>
    </row>
    <row r="52" spans="1:19" x14ac:dyDescent="0.35">
      <c r="A52" t="s">
        <v>182</v>
      </c>
      <c r="B52" s="2">
        <v>45809</v>
      </c>
      <c r="C52" t="s">
        <v>160</v>
      </c>
      <c r="D52" t="s">
        <v>21</v>
      </c>
      <c r="E52" t="s">
        <v>22</v>
      </c>
      <c r="F52" t="s">
        <v>69</v>
      </c>
      <c r="G52" t="s">
        <v>70</v>
      </c>
      <c r="H52" t="s">
        <v>25</v>
      </c>
      <c r="I52" t="s">
        <v>26</v>
      </c>
      <c r="J52" t="s">
        <v>71</v>
      </c>
      <c r="K52" t="s">
        <v>72</v>
      </c>
      <c r="L52" t="s">
        <v>128</v>
      </c>
      <c r="M52" t="s">
        <v>30</v>
      </c>
      <c r="N52" t="s">
        <v>31</v>
      </c>
      <c r="O52" t="s">
        <v>41</v>
      </c>
      <c r="P52" t="s">
        <v>51</v>
      </c>
      <c r="Q52" s="3">
        <v>14</v>
      </c>
      <c r="R52" s="4">
        <v>495</v>
      </c>
      <c r="S52" s="4">
        <v>1229</v>
      </c>
    </row>
    <row r="53" spans="1:19" x14ac:dyDescent="0.35">
      <c r="A53" t="s">
        <v>183</v>
      </c>
      <c r="B53" s="2">
        <v>45809</v>
      </c>
      <c r="C53" t="s">
        <v>160</v>
      </c>
      <c r="D53" t="s">
        <v>21</v>
      </c>
      <c r="E53" t="s">
        <v>22</v>
      </c>
      <c r="F53" t="s">
        <v>23</v>
      </c>
      <c r="G53" t="s">
        <v>24</v>
      </c>
      <c r="H53" t="s">
        <v>25</v>
      </c>
      <c r="I53" t="s">
        <v>26</v>
      </c>
      <c r="J53" t="s">
        <v>27</v>
      </c>
      <c r="K53" t="s">
        <v>28</v>
      </c>
      <c r="L53" t="s">
        <v>184</v>
      </c>
      <c r="M53" t="s">
        <v>65</v>
      </c>
      <c r="N53" t="s">
        <v>126</v>
      </c>
      <c r="O53" t="s">
        <v>149</v>
      </c>
      <c r="P53" t="s">
        <v>57</v>
      </c>
      <c r="Q53" s="3">
        <v>20</v>
      </c>
      <c r="R53" s="4">
        <v>265</v>
      </c>
      <c r="S53" s="4">
        <v>629</v>
      </c>
    </row>
    <row r="54" spans="1:19" x14ac:dyDescent="0.35">
      <c r="A54" t="s">
        <v>185</v>
      </c>
      <c r="B54" s="2">
        <v>45809</v>
      </c>
      <c r="C54" t="s">
        <v>160</v>
      </c>
      <c r="D54" t="s">
        <v>21</v>
      </c>
      <c r="E54" t="s">
        <v>22</v>
      </c>
      <c r="F54" t="s">
        <v>91</v>
      </c>
      <c r="G54" t="s">
        <v>92</v>
      </c>
      <c r="H54" t="s">
        <v>93</v>
      </c>
      <c r="I54" t="s">
        <v>26</v>
      </c>
      <c r="J54" t="s">
        <v>94</v>
      </c>
      <c r="K54" t="s">
        <v>95</v>
      </c>
      <c r="L54" t="s">
        <v>186</v>
      </c>
      <c r="M54" t="s">
        <v>49</v>
      </c>
      <c r="N54" t="s">
        <v>79</v>
      </c>
      <c r="O54" t="s">
        <v>56</v>
      </c>
      <c r="P54" t="s">
        <v>57</v>
      </c>
      <c r="Q54" s="3">
        <v>46</v>
      </c>
      <c r="R54" s="4">
        <v>230</v>
      </c>
      <c r="S54" s="4">
        <v>589</v>
      </c>
    </row>
    <row r="55" spans="1:19" x14ac:dyDescent="0.35">
      <c r="A55" t="s">
        <v>187</v>
      </c>
      <c r="B55" s="2">
        <v>45809</v>
      </c>
      <c r="C55" t="s">
        <v>160</v>
      </c>
      <c r="D55" t="s">
        <v>21</v>
      </c>
      <c r="E55" t="s">
        <v>22</v>
      </c>
      <c r="F55" t="s">
        <v>43</v>
      </c>
      <c r="G55" t="s">
        <v>44</v>
      </c>
      <c r="H55" t="s">
        <v>45</v>
      </c>
      <c r="I55" t="s">
        <v>26</v>
      </c>
      <c r="J55" t="s">
        <v>46</v>
      </c>
      <c r="K55" t="s">
        <v>47</v>
      </c>
      <c r="L55" t="s">
        <v>188</v>
      </c>
      <c r="M55" t="s">
        <v>30</v>
      </c>
      <c r="N55" t="s">
        <v>31</v>
      </c>
      <c r="O55" t="s">
        <v>56</v>
      </c>
      <c r="P55" t="s">
        <v>57</v>
      </c>
      <c r="Q55" s="3">
        <v>21</v>
      </c>
      <c r="R55" s="4">
        <v>470</v>
      </c>
      <c r="S55" s="4">
        <v>1029</v>
      </c>
    </row>
    <row r="56" spans="1:19" x14ac:dyDescent="0.35">
      <c r="A56" t="s">
        <v>189</v>
      </c>
      <c r="B56" s="2">
        <v>45809</v>
      </c>
      <c r="C56" t="s">
        <v>160</v>
      </c>
      <c r="D56" t="s">
        <v>21</v>
      </c>
      <c r="E56" t="s">
        <v>22</v>
      </c>
      <c r="F56" t="s">
        <v>23</v>
      </c>
      <c r="G56" t="s">
        <v>24</v>
      </c>
      <c r="H56" t="s">
        <v>25</v>
      </c>
      <c r="I56" t="s">
        <v>26</v>
      </c>
      <c r="J56" t="s">
        <v>27</v>
      </c>
      <c r="K56" t="s">
        <v>28</v>
      </c>
      <c r="L56" t="s">
        <v>190</v>
      </c>
      <c r="M56" t="s">
        <v>60</v>
      </c>
      <c r="N56" t="s">
        <v>74</v>
      </c>
      <c r="O56" t="s">
        <v>75</v>
      </c>
      <c r="P56" t="s">
        <v>191</v>
      </c>
      <c r="Q56" s="3">
        <v>17</v>
      </c>
      <c r="R56" s="4">
        <v>390</v>
      </c>
      <c r="S56" s="4">
        <v>949</v>
      </c>
    </row>
    <row r="57" spans="1:19" x14ac:dyDescent="0.35">
      <c r="A57" t="s">
        <v>192</v>
      </c>
      <c r="B57" s="2">
        <v>45809</v>
      </c>
      <c r="C57" t="s">
        <v>160</v>
      </c>
      <c r="D57" t="s">
        <v>21</v>
      </c>
      <c r="E57" t="s">
        <v>22</v>
      </c>
      <c r="F57" t="s">
        <v>23</v>
      </c>
      <c r="G57" t="s">
        <v>24</v>
      </c>
      <c r="H57" t="s">
        <v>25</v>
      </c>
      <c r="I57" t="s">
        <v>26</v>
      </c>
      <c r="J57" t="s">
        <v>27</v>
      </c>
      <c r="K57" t="s">
        <v>28</v>
      </c>
      <c r="L57" t="s">
        <v>193</v>
      </c>
      <c r="M57" t="s">
        <v>49</v>
      </c>
      <c r="N57" t="s">
        <v>50</v>
      </c>
      <c r="O57" t="s">
        <v>80</v>
      </c>
      <c r="P57" t="s">
        <v>57</v>
      </c>
      <c r="Q57" s="3">
        <v>53</v>
      </c>
      <c r="R57" s="4">
        <v>145</v>
      </c>
      <c r="S57" s="4">
        <v>369</v>
      </c>
    </row>
    <row r="58" spans="1:19" x14ac:dyDescent="0.35">
      <c r="A58" t="s">
        <v>194</v>
      </c>
      <c r="B58" s="2">
        <v>45809</v>
      </c>
      <c r="C58" t="s">
        <v>160</v>
      </c>
      <c r="D58" t="s">
        <v>21</v>
      </c>
      <c r="E58" t="s">
        <v>22</v>
      </c>
      <c r="F58" t="s">
        <v>91</v>
      </c>
      <c r="G58" t="s">
        <v>92</v>
      </c>
      <c r="H58" t="s">
        <v>93</v>
      </c>
      <c r="I58" t="s">
        <v>26</v>
      </c>
      <c r="J58" t="s">
        <v>94</v>
      </c>
      <c r="K58" t="s">
        <v>95</v>
      </c>
      <c r="L58" t="s">
        <v>195</v>
      </c>
      <c r="M58" t="s">
        <v>49</v>
      </c>
      <c r="N58" t="s">
        <v>104</v>
      </c>
      <c r="O58" t="s">
        <v>146</v>
      </c>
      <c r="P58" t="s">
        <v>67</v>
      </c>
      <c r="Q58" s="3">
        <v>29</v>
      </c>
      <c r="R58" s="4">
        <v>165</v>
      </c>
      <c r="S58" s="4">
        <v>429</v>
      </c>
    </row>
    <row r="59" spans="1:19" x14ac:dyDescent="0.35">
      <c r="A59" t="s">
        <v>196</v>
      </c>
      <c r="B59" s="2">
        <v>45809</v>
      </c>
      <c r="C59" t="s">
        <v>160</v>
      </c>
      <c r="D59" t="s">
        <v>21</v>
      </c>
      <c r="E59" t="s">
        <v>22</v>
      </c>
      <c r="F59" t="s">
        <v>23</v>
      </c>
      <c r="G59" t="s">
        <v>24</v>
      </c>
      <c r="H59" t="s">
        <v>25</v>
      </c>
      <c r="I59" t="s">
        <v>26</v>
      </c>
      <c r="J59" t="s">
        <v>27</v>
      </c>
      <c r="K59" t="s">
        <v>28</v>
      </c>
      <c r="L59" t="s">
        <v>197</v>
      </c>
      <c r="M59" t="s">
        <v>49</v>
      </c>
      <c r="N59" t="s">
        <v>79</v>
      </c>
      <c r="O59" t="s">
        <v>80</v>
      </c>
      <c r="P59" t="s">
        <v>67</v>
      </c>
      <c r="Q59" s="3">
        <v>35</v>
      </c>
      <c r="R59" s="4">
        <v>225</v>
      </c>
      <c r="S59" s="4">
        <v>579</v>
      </c>
    </row>
    <row r="60" spans="1:19" x14ac:dyDescent="0.35">
      <c r="A60" t="s">
        <v>198</v>
      </c>
      <c r="B60" s="2">
        <v>45809</v>
      </c>
      <c r="C60" t="s">
        <v>160</v>
      </c>
      <c r="D60" t="s">
        <v>21</v>
      </c>
      <c r="E60" t="s">
        <v>22</v>
      </c>
      <c r="F60" t="s">
        <v>23</v>
      </c>
      <c r="G60" t="s">
        <v>24</v>
      </c>
      <c r="H60" t="s">
        <v>25</v>
      </c>
      <c r="I60" t="s">
        <v>26</v>
      </c>
      <c r="J60" t="s">
        <v>27</v>
      </c>
      <c r="K60" t="s">
        <v>28</v>
      </c>
      <c r="L60" t="s">
        <v>151</v>
      </c>
      <c r="M60" t="s">
        <v>49</v>
      </c>
      <c r="N60" t="s">
        <v>104</v>
      </c>
      <c r="O60" t="s">
        <v>56</v>
      </c>
      <c r="P60" t="s">
        <v>51</v>
      </c>
      <c r="Q60" s="3">
        <v>38</v>
      </c>
      <c r="R60" s="4">
        <v>165</v>
      </c>
      <c r="S60" s="4">
        <v>419</v>
      </c>
    </row>
    <row r="61" spans="1:19" x14ac:dyDescent="0.35">
      <c r="A61" t="s">
        <v>199</v>
      </c>
      <c r="B61" s="2">
        <v>45809</v>
      </c>
      <c r="C61" t="s">
        <v>160</v>
      </c>
      <c r="D61" t="s">
        <v>21</v>
      </c>
      <c r="E61" t="s">
        <v>22</v>
      </c>
      <c r="F61" t="s">
        <v>91</v>
      </c>
      <c r="G61" t="s">
        <v>92</v>
      </c>
      <c r="H61" t="s">
        <v>93</v>
      </c>
      <c r="I61" t="s">
        <v>26</v>
      </c>
      <c r="J61" t="s">
        <v>94</v>
      </c>
      <c r="K61" t="s">
        <v>95</v>
      </c>
      <c r="L61" t="s">
        <v>200</v>
      </c>
      <c r="M61" t="s">
        <v>65</v>
      </c>
      <c r="N61" t="s">
        <v>66</v>
      </c>
      <c r="O61" t="s">
        <v>56</v>
      </c>
      <c r="P61" t="s">
        <v>33</v>
      </c>
      <c r="Q61" s="3">
        <v>25</v>
      </c>
      <c r="R61" s="4">
        <v>185</v>
      </c>
      <c r="S61" s="4">
        <v>479</v>
      </c>
    </row>
    <row r="62" spans="1:19" x14ac:dyDescent="0.35">
      <c r="A62" t="s">
        <v>201</v>
      </c>
      <c r="B62" s="2">
        <v>45809</v>
      </c>
      <c r="C62" t="s">
        <v>160</v>
      </c>
      <c r="D62" t="s">
        <v>21</v>
      </c>
      <c r="E62" t="s">
        <v>22</v>
      </c>
      <c r="F62" t="s">
        <v>43</v>
      </c>
      <c r="G62" t="s">
        <v>44</v>
      </c>
      <c r="H62" t="s">
        <v>45</v>
      </c>
      <c r="I62" t="s">
        <v>26</v>
      </c>
      <c r="J62" t="s">
        <v>46</v>
      </c>
      <c r="K62" t="s">
        <v>47</v>
      </c>
      <c r="L62" t="s">
        <v>202</v>
      </c>
      <c r="M62" t="s">
        <v>54</v>
      </c>
      <c r="N62" t="s">
        <v>55</v>
      </c>
      <c r="O62" t="s">
        <v>149</v>
      </c>
      <c r="P62" t="s">
        <v>67</v>
      </c>
      <c r="Q62" s="3">
        <v>16</v>
      </c>
      <c r="R62" s="4">
        <v>625</v>
      </c>
      <c r="S62" s="4">
        <v>1409</v>
      </c>
    </row>
    <row r="63" spans="1:19" x14ac:dyDescent="0.35">
      <c r="A63" t="s">
        <v>203</v>
      </c>
      <c r="B63" s="2">
        <v>45809</v>
      </c>
      <c r="C63" t="s">
        <v>160</v>
      </c>
      <c r="D63" t="s">
        <v>21</v>
      </c>
      <c r="E63" t="s">
        <v>22</v>
      </c>
      <c r="F63" t="s">
        <v>91</v>
      </c>
      <c r="G63" t="s">
        <v>92</v>
      </c>
      <c r="H63" t="s">
        <v>93</v>
      </c>
      <c r="I63" t="s">
        <v>26</v>
      </c>
      <c r="J63" t="s">
        <v>94</v>
      </c>
      <c r="K63" t="s">
        <v>95</v>
      </c>
      <c r="L63" t="s">
        <v>48</v>
      </c>
      <c r="M63" t="s">
        <v>49</v>
      </c>
      <c r="N63" t="s">
        <v>50</v>
      </c>
      <c r="O63" t="s">
        <v>32</v>
      </c>
      <c r="P63" t="s">
        <v>51</v>
      </c>
      <c r="Q63" s="3">
        <v>27</v>
      </c>
      <c r="R63" s="4">
        <v>145</v>
      </c>
      <c r="S63" s="4">
        <v>379</v>
      </c>
    </row>
    <row r="64" spans="1:19" x14ac:dyDescent="0.35">
      <c r="A64" t="s">
        <v>204</v>
      </c>
      <c r="B64" s="2">
        <v>45809</v>
      </c>
      <c r="C64" t="s">
        <v>160</v>
      </c>
      <c r="D64" t="s">
        <v>21</v>
      </c>
      <c r="E64" t="s">
        <v>22</v>
      </c>
      <c r="F64" t="s">
        <v>69</v>
      </c>
      <c r="G64" t="s">
        <v>70</v>
      </c>
      <c r="H64" t="s">
        <v>25</v>
      </c>
      <c r="I64" t="s">
        <v>26</v>
      </c>
      <c r="J64" t="s">
        <v>71</v>
      </c>
      <c r="K64" t="s">
        <v>72</v>
      </c>
      <c r="L64" t="s">
        <v>119</v>
      </c>
      <c r="M64" t="s">
        <v>49</v>
      </c>
      <c r="N64" t="s">
        <v>79</v>
      </c>
      <c r="O64" t="s">
        <v>56</v>
      </c>
      <c r="P64" t="s">
        <v>33</v>
      </c>
      <c r="Q64" s="3">
        <v>46</v>
      </c>
      <c r="R64" s="4">
        <v>225</v>
      </c>
      <c r="S64" s="4">
        <v>609</v>
      </c>
    </row>
    <row r="65" spans="1:19" x14ac:dyDescent="0.35">
      <c r="A65" t="s">
        <v>205</v>
      </c>
      <c r="B65" s="2">
        <v>45809</v>
      </c>
      <c r="C65" t="s">
        <v>160</v>
      </c>
      <c r="D65" t="s">
        <v>21</v>
      </c>
      <c r="E65" t="s">
        <v>22</v>
      </c>
      <c r="F65" t="s">
        <v>69</v>
      </c>
      <c r="G65" t="s">
        <v>70</v>
      </c>
      <c r="H65" t="s">
        <v>25</v>
      </c>
      <c r="I65" t="s">
        <v>26</v>
      </c>
      <c r="J65" t="s">
        <v>71</v>
      </c>
      <c r="K65" t="s">
        <v>72</v>
      </c>
      <c r="L65" t="s">
        <v>206</v>
      </c>
      <c r="M65" t="s">
        <v>49</v>
      </c>
      <c r="N65" t="s">
        <v>50</v>
      </c>
      <c r="O65" t="s">
        <v>80</v>
      </c>
      <c r="P65" t="s">
        <v>51</v>
      </c>
      <c r="Q65" s="3">
        <v>21</v>
      </c>
      <c r="R65" s="4">
        <v>145</v>
      </c>
      <c r="S65" s="4">
        <v>389</v>
      </c>
    </row>
    <row r="66" spans="1:19" x14ac:dyDescent="0.35">
      <c r="A66" t="s">
        <v>207</v>
      </c>
      <c r="B66" s="2">
        <v>45809</v>
      </c>
      <c r="C66" t="s">
        <v>160</v>
      </c>
      <c r="D66" t="s">
        <v>21</v>
      </c>
      <c r="E66" t="s">
        <v>22</v>
      </c>
      <c r="F66" t="s">
        <v>91</v>
      </c>
      <c r="G66" t="s">
        <v>92</v>
      </c>
      <c r="H66" t="s">
        <v>93</v>
      </c>
      <c r="I66" t="s">
        <v>26</v>
      </c>
      <c r="J66" t="s">
        <v>94</v>
      </c>
      <c r="K66" t="s">
        <v>95</v>
      </c>
      <c r="L66" t="s">
        <v>29</v>
      </c>
      <c r="M66" t="s">
        <v>30</v>
      </c>
      <c r="N66" t="s">
        <v>31</v>
      </c>
      <c r="O66" t="s">
        <v>32</v>
      </c>
      <c r="P66" t="s">
        <v>33</v>
      </c>
      <c r="Q66" s="3">
        <v>12</v>
      </c>
      <c r="R66" s="4">
        <v>500</v>
      </c>
      <c r="S66" s="4">
        <v>1189</v>
      </c>
    </row>
    <row r="67" spans="1:19" x14ac:dyDescent="0.35">
      <c r="A67" t="s">
        <v>208</v>
      </c>
      <c r="B67" s="2">
        <v>45809</v>
      </c>
      <c r="C67" t="s">
        <v>160</v>
      </c>
      <c r="D67" t="s">
        <v>21</v>
      </c>
      <c r="E67" t="s">
        <v>22</v>
      </c>
      <c r="F67" t="s">
        <v>43</v>
      </c>
      <c r="G67" t="s">
        <v>44</v>
      </c>
      <c r="H67" t="s">
        <v>45</v>
      </c>
      <c r="I67" t="s">
        <v>26</v>
      </c>
      <c r="J67" t="s">
        <v>46</v>
      </c>
      <c r="K67" t="s">
        <v>47</v>
      </c>
      <c r="L67" t="s">
        <v>209</v>
      </c>
      <c r="M67" t="s">
        <v>49</v>
      </c>
      <c r="N67" t="s">
        <v>104</v>
      </c>
      <c r="O67" t="s">
        <v>80</v>
      </c>
      <c r="P67" t="s">
        <v>57</v>
      </c>
      <c r="Q67" s="3">
        <v>55</v>
      </c>
      <c r="R67" s="4">
        <v>155</v>
      </c>
      <c r="S67" s="4">
        <v>379</v>
      </c>
    </row>
    <row r="68" spans="1:19" x14ac:dyDescent="0.35">
      <c r="A68" t="s">
        <v>210</v>
      </c>
      <c r="B68" s="2">
        <v>45809</v>
      </c>
      <c r="C68" t="s">
        <v>160</v>
      </c>
      <c r="D68" t="s">
        <v>21</v>
      </c>
      <c r="E68" t="s">
        <v>22</v>
      </c>
      <c r="F68" t="s">
        <v>35</v>
      </c>
      <c r="G68" t="s">
        <v>36</v>
      </c>
      <c r="H68" t="s">
        <v>37</v>
      </c>
      <c r="I68" t="s">
        <v>26</v>
      </c>
      <c r="J68" t="s">
        <v>38</v>
      </c>
      <c r="K68" t="s">
        <v>39</v>
      </c>
      <c r="L68" t="s">
        <v>211</v>
      </c>
      <c r="M68" t="s">
        <v>65</v>
      </c>
      <c r="N68" t="s">
        <v>126</v>
      </c>
      <c r="O68" t="s">
        <v>56</v>
      </c>
      <c r="P68" t="s">
        <v>51</v>
      </c>
      <c r="Q68" s="3">
        <v>14</v>
      </c>
      <c r="R68" s="4">
        <v>260</v>
      </c>
      <c r="S68" s="4">
        <v>619</v>
      </c>
    </row>
    <row r="69" spans="1:19" x14ac:dyDescent="0.35">
      <c r="A69" t="s">
        <v>212</v>
      </c>
      <c r="B69" s="2">
        <v>45809</v>
      </c>
      <c r="C69" t="s">
        <v>160</v>
      </c>
      <c r="D69" t="s">
        <v>21</v>
      </c>
      <c r="E69" t="s">
        <v>22</v>
      </c>
      <c r="F69" t="s">
        <v>35</v>
      </c>
      <c r="G69" t="s">
        <v>36</v>
      </c>
      <c r="H69" t="s">
        <v>37</v>
      </c>
      <c r="I69" t="s">
        <v>26</v>
      </c>
      <c r="J69" t="s">
        <v>38</v>
      </c>
      <c r="K69" t="s">
        <v>39</v>
      </c>
      <c r="L69" t="s">
        <v>213</v>
      </c>
      <c r="M69" t="s">
        <v>88</v>
      </c>
      <c r="N69" t="s">
        <v>101</v>
      </c>
      <c r="O69" t="s">
        <v>56</v>
      </c>
      <c r="P69" t="s">
        <v>51</v>
      </c>
      <c r="Q69" s="3">
        <v>22</v>
      </c>
      <c r="R69" s="4">
        <v>520</v>
      </c>
      <c r="S69" s="4">
        <v>1229</v>
      </c>
    </row>
    <row r="70" spans="1:19" x14ac:dyDescent="0.35">
      <c r="A70" t="s">
        <v>214</v>
      </c>
      <c r="B70" s="2">
        <v>45809</v>
      </c>
      <c r="C70" t="s">
        <v>160</v>
      </c>
      <c r="D70" t="s">
        <v>21</v>
      </c>
      <c r="E70" t="s">
        <v>22</v>
      </c>
      <c r="F70" t="s">
        <v>91</v>
      </c>
      <c r="G70" t="s">
        <v>92</v>
      </c>
      <c r="H70" t="s">
        <v>93</v>
      </c>
      <c r="I70" t="s">
        <v>26</v>
      </c>
      <c r="J70" t="s">
        <v>94</v>
      </c>
      <c r="K70" t="s">
        <v>95</v>
      </c>
      <c r="L70" t="s">
        <v>215</v>
      </c>
      <c r="M70" t="s">
        <v>88</v>
      </c>
      <c r="N70" t="s">
        <v>89</v>
      </c>
      <c r="O70" t="s">
        <v>41</v>
      </c>
      <c r="P70" t="s">
        <v>67</v>
      </c>
      <c r="Q70" s="3">
        <v>15</v>
      </c>
      <c r="R70" s="4">
        <v>480</v>
      </c>
      <c r="S70" s="4">
        <v>1189</v>
      </c>
    </row>
    <row r="71" spans="1:19" x14ac:dyDescent="0.35">
      <c r="A71" t="s">
        <v>216</v>
      </c>
      <c r="B71" s="2">
        <v>45809</v>
      </c>
      <c r="C71" t="s">
        <v>160</v>
      </c>
      <c r="D71" t="s">
        <v>21</v>
      </c>
      <c r="E71" t="s">
        <v>22</v>
      </c>
      <c r="F71" t="s">
        <v>35</v>
      </c>
      <c r="G71" t="s">
        <v>36</v>
      </c>
      <c r="H71" t="s">
        <v>37</v>
      </c>
      <c r="I71" t="s">
        <v>26</v>
      </c>
      <c r="J71" t="s">
        <v>38</v>
      </c>
      <c r="K71" t="s">
        <v>39</v>
      </c>
      <c r="L71" t="s">
        <v>128</v>
      </c>
      <c r="M71" t="s">
        <v>30</v>
      </c>
      <c r="N71" t="s">
        <v>31</v>
      </c>
      <c r="O71" t="s">
        <v>41</v>
      </c>
      <c r="P71" t="s">
        <v>51</v>
      </c>
      <c r="Q71" s="3">
        <v>17</v>
      </c>
      <c r="R71" s="4">
        <v>480</v>
      </c>
      <c r="S71" s="4">
        <v>1129</v>
      </c>
    </row>
    <row r="72" spans="1:19" x14ac:dyDescent="0.35">
      <c r="A72" t="s">
        <v>217</v>
      </c>
      <c r="B72" s="2">
        <v>45809</v>
      </c>
      <c r="C72" t="s">
        <v>160</v>
      </c>
      <c r="D72" t="s">
        <v>21</v>
      </c>
      <c r="E72" t="s">
        <v>22</v>
      </c>
      <c r="F72" t="s">
        <v>91</v>
      </c>
      <c r="G72" t="s">
        <v>92</v>
      </c>
      <c r="H72" t="s">
        <v>93</v>
      </c>
      <c r="I72" t="s">
        <v>26</v>
      </c>
      <c r="J72" t="s">
        <v>94</v>
      </c>
      <c r="K72" t="s">
        <v>95</v>
      </c>
      <c r="L72" t="s">
        <v>218</v>
      </c>
      <c r="M72" t="s">
        <v>54</v>
      </c>
      <c r="N72" t="s">
        <v>55</v>
      </c>
      <c r="O72" t="s">
        <v>56</v>
      </c>
      <c r="P72" t="s">
        <v>67</v>
      </c>
      <c r="Q72" s="3">
        <v>18</v>
      </c>
      <c r="R72" s="4">
        <v>665</v>
      </c>
      <c r="S72" s="4">
        <v>1619</v>
      </c>
    </row>
    <row r="73" spans="1:19" x14ac:dyDescent="0.35">
      <c r="A73" t="s">
        <v>219</v>
      </c>
      <c r="B73" s="2">
        <v>45809</v>
      </c>
      <c r="C73" t="s">
        <v>220</v>
      </c>
      <c r="D73" t="s">
        <v>21</v>
      </c>
      <c r="E73" t="s">
        <v>22</v>
      </c>
      <c r="F73" t="s">
        <v>23</v>
      </c>
      <c r="G73" t="s">
        <v>24</v>
      </c>
      <c r="H73" t="s">
        <v>25</v>
      </c>
      <c r="I73" t="s">
        <v>26</v>
      </c>
      <c r="J73" t="s">
        <v>27</v>
      </c>
      <c r="K73" t="s">
        <v>28</v>
      </c>
      <c r="L73" t="s">
        <v>221</v>
      </c>
      <c r="M73" t="s">
        <v>30</v>
      </c>
      <c r="N73" t="s">
        <v>31</v>
      </c>
      <c r="O73" t="s">
        <v>32</v>
      </c>
      <c r="P73" t="s">
        <v>51</v>
      </c>
      <c r="Q73" s="3">
        <v>17</v>
      </c>
      <c r="R73" s="4">
        <v>490</v>
      </c>
      <c r="S73" s="4">
        <v>1159</v>
      </c>
    </row>
    <row r="74" spans="1:19" x14ac:dyDescent="0.35">
      <c r="A74" t="s">
        <v>222</v>
      </c>
      <c r="B74" s="2">
        <v>45809</v>
      </c>
      <c r="C74" t="s">
        <v>220</v>
      </c>
      <c r="D74" t="s">
        <v>21</v>
      </c>
      <c r="E74" t="s">
        <v>22</v>
      </c>
      <c r="F74" t="s">
        <v>43</v>
      </c>
      <c r="G74" t="s">
        <v>44</v>
      </c>
      <c r="H74" t="s">
        <v>45</v>
      </c>
      <c r="I74" t="s">
        <v>26</v>
      </c>
      <c r="J74" t="s">
        <v>46</v>
      </c>
      <c r="K74" t="s">
        <v>47</v>
      </c>
      <c r="L74" t="s">
        <v>223</v>
      </c>
      <c r="M74" t="s">
        <v>83</v>
      </c>
      <c r="N74" t="s">
        <v>84</v>
      </c>
      <c r="O74" t="s">
        <v>56</v>
      </c>
      <c r="P74" t="s">
        <v>85</v>
      </c>
      <c r="Q74" s="3">
        <v>16</v>
      </c>
      <c r="R74" s="4">
        <v>110</v>
      </c>
      <c r="S74" s="4">
        <v>259</v>
      </c>
    </row>
    <row r="75" spans="1:19" x14ac:dyDescent="0.35">
      <c r="A75" t="s">
        <v>224</v>
      </c>
      <c r="B75" s="2">
        <v>45809</v>
      </c>
      <c r="C75" t="s">
        <v>220</v>
      </c>
      <c r="D75" t="s">
        <v>21</v>
      </c>
      <c r="E75" t="s">
        <v>22</v>
      </c>
      <c r="F75" t="s">
        <v>69</v>
      </c>
      <c r="G75" t="s">
        <v>70</v>
      </c>
      <c r="H75" t="s">
        <v>25</v>
      </c>
      <c r="I75" t="s">
        <v>26</v>
      </c>
      <c r="J75" t="s">
        <v>71</v>
      </c>
      <c r="K75" t="s">
        <v>72</v>
      </c>
      <c r="L75" t="s">
        <v>225</v>
      </c>
      <c r="M75" t="s">
        <v>60</v>
      </c>
      <c r="N75" t="s">
        <v>61</v>
      </c>
      <c r="O75" t="s">
        <v>149</v>
      </c>
      <c r="P75" t="s">
        <v>62</v>
      </c>
      <c r="Q75" s="3">
        <v>18</v>
      </c>
      <c r="R75" s="4">
        <v>435</v>
      </c>
      <c r="S75" s="4">
        <v>1119</v>
      </c>
    </row>
    <row r="76" spans="1:19" x14ac:dyDescent="0.35">
      <c r="A76" t="s">
        <v>226</v>
      </c>
      <c r="B76" s="2">
        <v>45809</v>
      </c>
      <c r="C76" t="s">
        <v>220</v>
      </c>
      <c r="D76" t="s">
        <v>21</v>
      </c>
      <c r="E76" t="s">
        <v>22</v>
      </c>
      <c r="F76" t="s">
        <v>43</v>
      </c>
      <c r="G76" t="s">
        <v>44</v>
      </c>
      <c r="H76" t="s">
        <v>45</v>
      </c>
      <c r="I76" t="s">
        <v>26</v>
      </c>
      <c r="J76" t="s">
        <v>46</v>
      </c>
      <c r="K76" t="s">
        <v>47</v>
      </c>
      <c r="L76" t="s">
        <v>227</v>
      </c>
      <c r="M76" t="s">
        <v>140</v>
      </c>
      <c r="N76" t="s">
        <v>141</v>
      </c>
      <c r="O76" t="s">
        <v>56</v>
      </c>
      <c r="P76" t="s">
        <v>57</v>
      </c>
      <c r="Q76" s="3">
        <v>18</v>
      </c>
      <c r="R76" s="4">
        <v>295</v>
      </c>
      <c r="S76" s="4">
        <v>659</v>
      </c>
    </row>
    <row r="77" spans="1:19" x14ac:dyDescent="0.35">
      <c r="A77" t="s">
        <v>228</v>
      </c>
      <c r="B77" s="2">
        <v>45809</v>
      </c>
      <c r="C77" t="s">
        <v>220</v>
      </c>
      <c r="D77" t="s">
        <v>21</v>
      </c>
      <c r="E77" t="s">
        <v>22</v>
      </c>
      <c r="F77" t="s">
        <v>69</v>
      </c>
      <c r="G77" t="s">
        <v>70</v>
      </c>
      <c r="H77" t="s">
        <v>25</v>
      </c>
      <c r="I77" t="s">
        <v>26</v>
      </c>
      <c r="J77" t="s">
        <v>71</v>
      </c>
      <c r="K77" t="s">
        <v>72</v>
      </c>
      <c r="L77" t="s">
        <v>229</v>
      </c>
      <c r="M77" t="s">
        <v>49</v>
      </c>
      <c r="N77" t="s">
        <v>79</v>
      </c>
      <c r="O77" t="s">
        <v>80</v>
      </c>
      <c r="P77" t="s">
        <v>57</v>
      </c>
      <c r="Q77" s="3">
        <v>41</v>
      </c>
      <c r="R77" s="4">
        <v>225</v>
      </c>
      <c r="S77" s="4">
        <v>609</v>
      </c>
    </row>
    <row r="78" spans="1:19" x14ac:dyDescent="0.35">
      <c r="A78" t="s">
        <v>230</v>
      </c>
      <c r="B78" s="2">
        <v>45809</v>
      </c>
      <c r="C78" t="s">
        <v>220</v>
      </c>
      <c r="D78" t="s">
        <v>21</v>
      </c>
      <c r="E78" t="s">
        <v>22</v>
      </c>
      <c r="F78" t="s">
        <v>35</v>
      </c>
      <c r="G78" t="s">
        <v>36</v>
      </c>
      <c r="H78" t="s">
        <v>37</v>
      </c>
      <c r="I78" t="s">
        <v>26</v>
      </c>
      <c r="J78" t="s">
        <v>38</v>
      </c>
      <c r="K78" t="s">
        <v>39</v>
      </c>
      <c r="L78" t="s">
        <v>221</v>
      </c>
      <c r="M78" t="s">
        <v>30</v>
      </c>
      <c r="N78" t="s">
        <v>31</v>
      </c>
      <c r="O78" t="s">
        <v>32</v>
      </c>
      <c r="P78" t="s">
        <v>51</v>
      </c>
      <c r="Q78" s="3">
        <v>15</v>
      </c>
      <c r="R78" s="4">
        <v>480</v>
      </c>
      <c r="S78" s="4">
        <v>1129</v>
      </c>
    </row>
    <row r="79" spans="1:19" x14ac:dyDescent="0.35">
      <c r="A79" t="s">
        <v>231</v>
      </c>
      <c r="B79" s="2">
        <v>45809</v>
      </c>
      <c r="C79" t="s">
        <v>220</v>
      </c>
      <c r="D79" t="s">
        <v>21</v>
      </c>
      <c r="E79" t="s">
        <v>22</v>
      </c>
      <c r="F79" t="s">
        <v>43</v>
      </c>
      <c r="G79" t="s">
        <v>44</v>
      </c>
      <c r="H79" t="s">
        <v>45</v>
      </c>
      <c r="I79" t="s">
        <v>26</v>
      </c>
      <c r="J79" t="s">
        <v>46</v>
      </c>
      <c r="K79" t="s">
        <v>47</v>
      </c>
      <c r="L79" t="s">
        <v>232</v>
      </c>
      <c r="M79" t="s">
        <v>60</v>
      </c>
      <c r="N79" t="s">
        <v>74</v>
      </c>
      <c r="O79" t="s">
        <v>98</v>
      </c>
      <c r="P79" t="s">
        <v>62</v>
      </c>
      <c r="Q79" s="3">
        <v>24</v>
      </c>
      <c r="R79" s="4">
        <v>370</v>
      </c>
      <c r="S79" s="4">
        <v>849</v>
      </c>
    </row>
    <row r="80" spans="1:19" x14ac:dyDescent="0.35">
      <c r="A80" t="s">
        <v>233</v>
      </c>
      <c r="B80" s="2">
        <v>45809</v>
      </c>
      <c r="C80" t="s">
        <v>220</v>
      </c>
      <c r="D80" t="s">
        <v>21</v>
      </c>
      <c r="E80" t="s">
        <v>22</v>
      </c>
      <c r="F80" t="s">
        <v>43</v>
      </c>
      <c r="G80" t="s">
        <v>44</v>
      </c>
      <c r="H80" t="s">
        <v>45</v>
      </c>
      <c r="I80" t="s">
        <v>26</v>
      </c>
      <c r="J80" t="s">
        <v>46</v>
      </c>
      <c r="K80" t="s">
        <v>47</v>
      </c>
      <c r="L80" t="s">
        <v>234</v>
      </c>
      <c r="M80" t="s">
        <v>88</v>
      </c>
      <c r="N80" t="s">
        <v>89</v>
      </c>
      <c r="O80" t="s">
        <v>41</v>
      </c>
      <c r="P80" t="s">
        <v>33</v>
      </c>
      <c r="Q80" s="3">
        <v>26</v>
      </c>
      <c r="R80" s="4">
        <v>450</v>
      </c>
      <c r="S80" s="4">
        <v>1029</v>
      </c>
    </row>
    <row r="81" spans="1:19" x14ac:dyDescent="0.35">
      <c r="A81" t="s">
        <v>235</v>
      </c>
      <c r="B81" s="2">
        <v>45809</v>
      </c>
      <c r="C81" t="s">
        <v>220</v>
      </c>
      <c r="D81" t="s">
        <v>21</v>
      </c>
      <c r="E81" t="s">
        <v>22</v>
      </c>
      <c r="F81" t="s">
        <v>69</v>
      </c>
      <c r="G81" t="s">
        <v>70</v>
      </c>
      <c r="H81" t="s">
        <v>25</v>
      </c>
      <c r="I81" t="s">
        <v>26</v>
      </c>
      <c r="J81" t="s">
        <v>71</v>
      </c>
      <c r="K81" t="s">
        <v>72</v>
      </c>
      <c r="L81" t="s">
        <v>236</v>
      </c>
      <c r="M81" t="s">
        <v>88</v>
      </c>
      <c r="N81" t="s">
        <v>101</v>
      </c>
      <c r="O81" t="s">
        <v>98</v>
      </c>
      <c r="P81" t="s">
        <v>33</v>
      </c>
      <c r="Q81" s="3">
        <v>14</v>
      </c>
      <c r="R81" s="4">
        <v>535</v>
      </c>
      <c r="S81" s="4">
        <v>1339</v>
      </c>
    </row>
    <row r="82" spans="1:19" x14ac:dyDescent="0.35">
      <c r="A82" t="s">
        <v>237</v>
      </c>
      <c r="B82" s="2">
        <v>45809</v>
      </c>
      <c r="C82" t="s">
        <v>220</v>
      </c>
      <c r="D82" t="s">
        <v>21</v>
      </c>
      <c r="E82" t="s">
        <v>22</v>
      </c>
      <c r="F82" t="s">
        <v>23</v>
      </c>
      <c r="G82" t="s">
        <v>24</v>
      </c>
      <c r="H82" t="s">
        <v>25</v>
      </c>
      <c r="I82" t="s">
        <v>26</v>
      </c>
      <c r="J82" t="s">
        <v>27</v>
      </c>
      <c r="K82" t="s">
        <v>28</v>
      </c>
      <c r="L82" t="s">
        <v>238</v>
      </c>
      <c r="M82" t="s">
        <v>65</v>
      </c>
      <c r="N82" t="s">
        <v>126</v>
      </c>
      <c r="O82" t="s">
        <v>149</v>
      </c>
      <c r="P82" t="s">
        <v>67</v>
      </c>
      <c r="Q82" s="3">
        <v>15</v>
      </c>
      <c r="R82" s="4">
        <v>265</v>
      </c>
      <c r="S82" s="4">
        <v>629</v>
      </c>
    </row>
    <row r="83" spans="1:19" x14ac:dyDescent="0.35">
      <c r="A83" t="s">
        <v>239</v>
      </c>
      <c r="B83" s="2">
        <v>45809</v>
      </c>
      <c r="C83" t="s">
        <v>220</v>
      </c>
      <c r="D83" t="s">
        <v>21</v>
      </c>
      <c r="E83" t="s">
        <v>22</v>
      </c>
      <c r="F83" t="s">
        <v>69</v>
      </c>
      <c r="G83" t="s">
        <v>70</v>
      </c>
      <c r="H83" t="s">
        <v>25</v>
      </c>
      <c r="I83" t="s">
        <v>26</v>
      </c>
      <c r="J83" t="s">
        <v>71</v>
      </c>
      <c r="K83" t="s">
        <v>72</v>
      </c>
      <c r="L83" t="s">
        <v>240</v>
      </c>
      <c r="M83" t="s">
        <v>30</v>
      </c>
      <c r="N83" t="s">
        <v>31</v>
      </c>
      <c r="O83" t="s">
        <v>41</v>
      </c>
      <c r="P83" t="s">
        <v>57</v>
      </c>
      <c r="Q83" s="3">
        <v>13</v>
      </c>
      <c r="R83" s="4">
        <v>495</v>
      </c>
      <c r="S83" s="4">
        <v>1229</v>
      </c>
    </row>
    <row r="84" spans="1:19" x14ac:dyDescent="0.35">
      <c r="A84" t="s">
        <v>241</v>
      </c>
      <c r="B84" s="2">
        <v>45809</v>
      </c>
      <c r="C84" t="s">
        <v>220</v>
      </c>
      <c r="D84" t="s">
        <v>21</v>
      </c>
      <c r="E84" t="s">
        <v>22</v>
      </c>
      <c r="F84" t="s">
        <v>69</v>
      </c>
      <c r="G84" t="s">
        <v>70</v>
      </c>
      <c r="H84" t="s">
        <v>25</v>
      </c>
      <c r="I84" t="s">
        <v>26</v>
      </c>
      <c r="J84" t="s">
        <v>71</v>
      </c>
      <c r="K84" t="s">
        <v>72</v>
      </c>
      <c r="L84" t="s">
        <v>242</v>
      </c>
      <c r="M84" t="s">
        <v>54</v>
      </c>
      <c r="N84" t="s">
        <v>97</v>
      </c>
      <c r="O84" t="s">
        <v>56</v>
      </c>
      <c r="P84" t="s">
        <v>51</v>
      </c>
      <c r="Q84" s="3">
        <v>17</v>
      </c>
      <c r="R84" s="4">
        <v>720</v>
      </c>
      <c r="S84" s="4">
        <v>1789</v>
      </c>
    </row>
    <row r="85" spans="1:19" x14ac:dyDescent="0.35">
      <c r="A85" t="s">
        <v>243</v>
      </c>
      <c r="B85" s="2">
        <v>45809</v>
      </c>
      <c r="C85" t="s">
        <v>220</v>
      </c>
      <c r="D85" t="s">
        <v>21</v>
      </c>
      <c r="E85" t="s">
        <v>22</v>
      </c>
      <c r="F85" t="s">
        <v>69</v>
      </c>
      <c r="G85" t="s">
        <v>70</v>
      </c>
      <c r="H85" t="s">
        <v>25</v>
      </c>
      <c r="I85" t="s">
        <v>26</v>
      </c>
      <c r="J85" t="s">
        <v>71</v>
      </c>
      <c r="K85" t="s">
        <v>72</v>
      </c>
      <c r="L85" t="s">
        <v>244</v>
      </c>
      <c r="M85" t="s">
        <v>88</v>
      </c>
      <c r="N85" t="s">
        <v>89</v>
      </c>
      <c r="O85" t="s">
        <v>245</v>
      </c>
      <c r="P85" t="s">
        <v>57</v>
      </c>
      <c r="Q85" s="3">
        <v>13</v>
      </c>
      <c r="R85" s="4">
        <v>475</v>
      </c>
      <c r="S85" s="4">
        <v>1229</v>
      </c>
    </row>
    <row r="86" spans="1:19" x14ac:dyDescent="0.35">
      <c r="A86" t="s">
        <v>246</v>
      </c>
      <c r="B86" s="2">
        <v>45809</v>
      </c>
      <c r="C86" t="s">
        <v>220</v>
      </c>
      <c r="D86" t="s">
        <v>21</v>
      </c>
      <c r="E86" t="s">
        <v>22</v>
      </c>
      <c r="F86" t="s">
        <v>43</v>
      </c>
      <c r="G86" t="s">
        <v>44</v>
      </c>
      <c r="H86" t="s">
        <v>45</v>
      </c>
      <c r="I86" t="s">
        <v>26</v>
      </c>
      <c r="J86" t="s">
        <v>46</v>
      </c>
      <c r="K86" t="s">
        <v>47</v>
      </c>
      <c r="L86" t="s">
        <v>247</v>
      </c>
      <c r="M86" t="s">
        <v>60</v>
      </c>
      <c r="N86" t="s">
        <v>74</v>
      </c>
      <c r="O86" t="s">
        <v>98</v>
      </c>
      <c r="P86" t="s">
        <v>165</v>
      </c>
      <c r="Q86" s="3">
        <v>19</v>
      </c>
      <c r="R86" s="4">
        <v>370</v>
      </c>
      <c r="S86" s="4">
        <v>849</v>
      </c>
    </row>
    <row r="87" spans="1:19" x14ac:dyDescent="0.35">
      <c r="A87" t="s">
        <v>248</v>
      </c>
      <c r="B87" s="2">
        <v>45809</v>
      </c>
      <c r="C87" t="s">
        <v>220</v>
      </c>
      <c r="D87" t="s">
        <v>21</v>
      </c>
      <c r="E87" t="s">
        <v>22</v>
      </c>
      <c r="F87" t="s">
        <v>35</v>
      </c>
      <c r="G87" t="s">
        <v>36</v>
      </c>
      <c r="H87" t="s">
        <v>37</v>
      </c>
      <c r="I87" t="s">
        <v>26</v>
      </c>
      <c r="J87" t="s">
        <v>38</v>
      </c>
      <c r="K87" t="s">
        <v>39</v>
      </c>
      <c r="L87" t="s">
        <v>249</v>
      </c>
      <c r="M87" t="s">
        <v>88</v>
      </c>
      <c r="N87" t="s">
        <v>101</v>
      </c>
      <c r="O87" t="s">
        <v>98</v>
      </c>
      <c r="P87" t="s">
        <v>67</v>
      </c>
      <c r="Q87" s="3">
        <v>17</v>
      </c>
      <c r="R87" s="4">
        <v>520</v>
      </c>
      <c r="S87" s="4">
        <v>1229</v>
      </c>
    </row>
    <row r="88" spans="1:19" x14ac:dyDescent="0.35">
      <c r="A88" t="s">
        <v>250</v>
      </c>
      <c r="B88" s="2">
        <v>45809</v>
      </c>
      <c r="C88" t="s">
        <v>220</v>
      </c>
      <c r="D88" t="s">
        <v>21</v>
      </c>
      <c r="E88" t="s">
        <v>22</v>
      </c>
      <c r="F88" t="s">
        <v>69</v>
      </c>
      <c r="G88" t="s">
        <v>70</v>
      </c>
      <c r="H88" t="s">
        <v>25</v>
      </c>
      <c r="I88" t="s">
        <v>26</v>
      </c>
      <c r="J88" t="s">
        <v>71</v>
      </c>
      <c r="K88" t="s">
        <v>72</v>
      </c>
      <c r="L88" t="s">
        <v>251</v>
      </c>
      <c r="M88" t="s">
        <v>54</v>
      </c>
      <c r="N88" t="s">
        <v>97</v>
      </c>
      <c r="O88" t="s">
        <v>98</v>
      </c>
      <c r="P88" t="s">
        <v>67</v>
      </c>
      <c r="Q88" s="3">
        <v>17</v>
      </c>
      <c r="R88" s="4">
        <v>720</v>
      </c>
      <c r="S88" s="4">
        <v>1789</v>
      </c>
    </row>
    <row r="89" spans="1:19" x14ac:dyDescent="0.35">
      <c r="A89" t="s">
        <v>252</v>
      </c>
      <c r="B89" s="2">
        <v>45809</v>
      </c>
      <c r="C89" t="s">
        <v>220</v>
      </c>
      <c r="D89" t="s">
        <v>21</v>
      </c>
      <c r="E89" t="s">
        <v>22</v>
      </c>
      <c r="F89" t="s">
        <v>91</v>
      </c>
      <c r="G89" t="s">
        <v>92</v>
      </c>
      <c r="H89" t="s">
        <v>93</v>
      </c>
      <c r="I89" t="s">
        <v>26</v>
      </c>
      <c r="J89" t="s">
        <v>94</v>
      </c>
      <c r="K89" t="s">
        <v>95</v>
      </c>
      <c r="L89" t="s">
        <v>108</v>
      </c>
      <c r="M89" t="s">
        <v>49</v>
      </c>
      <c r="N89" t="s">
        <v>104</v>
      </c>
      <c r="O89" t="s">
        <v>80</v>
      </c>
      <c r="P89" t="s">
        <v>33</v>
      </c>
      <c r="Q89" s="3">
        <v>38</v>
      </c>
      <c r="R89" s="4">
        <v>165</v>
      </c>
      <c r="S89" s="4">
        <v>429</v>
      </c>
    </row>
    <row r="90" spans="1:19" x14ac:dyDescent="0.35">
      <c r="A90" t="s">
        <v>253</v>
      </c>
      <c r="B90" s="2">
        <v>45809</v>
      </c>
      <c r="C90" t="s">
        <v>220</v>
      </c>
      <c r="D90" t="s">
        <v>21</v>
      </c>
      <c r="E90" t="s">
        <v>22</v>
      </c>
      <c r="F90" t="s">
        <v>91</v>
      </c>
      <c r="G90" t="s">
        <v>92</v>
      </c>
      <c r="H90" t="s">
        <v>93</v>
      </c>
      <c r="I90" t="s">
        <v>26</v>
      </c>
      <c r="J90" t="s">
        <v>94</v>
      </c>
      <c r="K90" t="s">
        <v>95</v>
      </c>
      <c r="L90" t="s">
        <v>193</v>
      </c>
      <c r="M90" t="s">
        <v>49</v>
      </c>
      <c r="N90" t="s">
        <v>50</v>
      </c>
      <c r="O90" t="s">
        <v>80</v>
      </c>
      <c r="P90" t="s">
        <v>57</v>
      </c>
      <c r="Q90" s="3">
        <v>42</v>
      </c>
      <c r="R90" s="4">
        <v>145</v>
      </c>
      <c r="S90" s="4">
        <v>379</v>
      </c>
    </row>
    <row r="91" spans="1:19" x14ac:dyDescent="0.35">
      <c r="A91" t="s">
        <v>254</v>
      </c>
      <c r="B91" s="2">
        <v>45809</v>
      </c>
      <c r="C91" t="s">
        <v>220</v>
      </c>
      <c r="D91" t="s">
        <v>21</v>
      </c>
      <c r="E91" t="s">
        <v>22</v>
      </c>
      <c r="F91" t="s">
        <v>43</v>
      </c>
      <c r="G91" t="s">
        <v>44</v>
      </c>
      <c r="H91" t="s">
        <v>45</v>
      </c>
      <c r="I91" t="s">
        <v>26</v>
      </c>
      <c r="J91" t="s">
        <v>46</v>
      </c>
      <c r="K91" t="s">
        <v>47</v>
      </c>
      <c r="L91" t="s">
        <v>255</v>
      </c>
      <c r="M91" t="s">
        <v>49</v>
      </c>
      <c r="N91" t="s">
        <v>104</v>
      </c>
      <c r="O91" t="s">
        <v>80</v>
      </c>
      <c r="P91" t="s">
        <v>51</v>
      </c>
      <c r="Q91" s="3">
        <v>37</v>
      </c>
      <c r="R91" s="4">
        <v>155</v>
      </c>
      <c r="S91" s="4">
        <v>379</v>
      </c>
    </row>
    <row r="92" spans="1:19" x14ac:dyDescent="0.35">
      <c r="A92" t="s">
        <v>256</v>
      </c>
      <c r="B92" s="2">
        <v>45809</v>
      </c>
      <c r="C92" t="s">
        <v>220</v>
      </c>
      <c r="D92" t="s">
        <v>21</v>
      </c>
      <c r="E92" t="s">
        <v>22</v>
      </c>
      <c r="F92" t="s">
        <v>43</v>
      </c>
      <c r="G92" t="s">
        <v>44</v>
      </c>
      <c r="H92" t="s">
        <v>45</v>
      </c>
      <c r="I92" t="s">
        <v>26</v>
      </c>
      <c r="J92" t="s">
        <v>46</v>
      </c>
      <c r="K92" t="s">
        <v>47</v>
      </c>
      <c r="L92" t="s">
        <v>225</v>
      </c>
      <c r="M92" t="s">
        <v>60</v>
      </c>
      <c r="N92" t="s">
        <v>61</v>
      </c>
      <c r="O92" t="s">
        <v>149</v>
      </c>
      <c r="P92" t="s">
        <v>62</v>
      </c>
      <c r="Q92" s="3">
        <v>25</v>
      </c>
      <c r="R92" s="4">
        <v>410</v>
      </c>
      <c r="S92" s="4">
        <v>939</v>
      </c>
    </row>
    <row r="93" spans="1:19" x14ac:dyDescent="0.35">
      <c r="A93" t="s">
        <v>257</v>
      </c>
      <c r="B93" s="2">
        <v>45809</v>
      </c>
      <c r="C93" t="s">
        <v>220</v>
      </c>
      <c r="D93" t="s">
        <v>21</v>
      </c>
      <c r="E93" t="s">
        <v>22</v>
      </c>
      <c r="F93" t="s">
        <v>35</v>
      </c>
      <c r="G93" t="s">
        <v>36</v>
      </c>
      <c r="H93" t="s">
        <v>37</v>
      </c>
      <c r="I93" t="s">
        <v>26</v>
      </c>
      <c r="J93" t="s">
        <v>38</v>
      </c>
      <c r="K93" t="s">
        <v>39</v>
      </c>
      <c r="L93" t="s">
        <v>225</v>
      </c>
      <c r="M93" t="s">
        <v>60</v>
      </c>
      <c r="N93" t="s">
        <v>61</v>
      </c>
      <c r="O93" t="s">
        <v>149</v>
      </c>
      <c r="P93" t="s">
        <v>62</v>
      </c>
      <c r="Q93" s="3">
        <v>22</v>
      </c>
      <c r="R93" s="4">
        <v>420</v>
      </c>
      <c r="S93" s="4">
        <v>1029</v>
      </c>
    </row>
    <row r="94" spans="1:19" x14ac:dyDescent="0.35">
      <c r="A94" t="s">
        <v>258</v>
      </c>
      <c r="B94" s="2">
        <v>45809</v>
      </c>
      <c r="C94" t="s">
        <v>220</v>
      </c>
      <c r="D94" t="s">
        <v>21</v>
      </c>
      <c r="E94" t="s">
        <v>22</v>
      </c>
      <c r="F94" t="s">
        <v>91</v>
      </c>
      <c r="G94" t="s">
        <v>92</v>
      </c>
      <c r="H94" t="s">
        <v>93</v>
      </c>
      <c r="I94" t="s">
        <v>26</v>
      </c>
      <c r="J94" t="s">
        <v>94</v>
      </c>
      <c r="K94" t="s">
        <v>95</v>
      </c>
      <c r="L94" t="s">
        <v>259</v>
      </c>
      <c r="M94" t="s">
        <v>88</v>
      </c>
      <c r="N94" t="s">
        <v>89</v>
      </c>
      <c r="O94" t="s">
        <v>245</v>
      </c>
      <c r="P94" t="s">
        <v>51</v>
      </c>
      <c r="Q94" s="3">
        <v>15</v>
      </c>
      <c r="R94" s="4">
        <v>480</v>
      </c>
      <c r="S94" s="4">
        <v>1189</v>
      </c>
    </row>
    <row r="95" spans="1:19" x14ac:dyDescent="0.35">
      <c r="A95" t="s">
        <v>260</v>
      </c>
      <c r="B95" s="2">
        <v>45809</v>
      </c>
      <c r="C95" t="s">
        <v>220</v>
      </c>
      <c r="D95" t="s">
        <v>21</v>
      </c>
      <c r="E95" t="s">
        <v>22</v>
      </c>
      <c r="F95" t="s">
        <v>35</v>
      </c>
      <c r="G95" t="s">
        <v>36</v>
      </c>
      <c r="H95" t="s">
        <v>37</v>
      </c>
      <c r="I95" t="s">
        <v>26</v>
      </c>
      <c r="J95" t="s">
        <v>38</v>
      </c>
      <c r="K95" t="s">
        <v>39</v>
      </c>
      <c r="L95" t="s">
        <v>234</v>
      </c>
      <c r="M95" t="s">
        <v>88</v>
      </c>
      <c r="N95" t="s">
        <v>89</v>
      </c>
      <c r="O95" t="s">
        <v>41</v>
      </c>
      <c r="P95" t="s">
        <v>33</v>
      </c>
      <c r="Q95" s="3">
        <v>18</v>
      </c>
      <c r="R95" s="4">
        <v>460</v>
      </c>
      <c r="S95" s="4">
        <v>1129</v>
      </c>
    </row>
    <row r="96" spans="1:19" x14ac:dyDescent="0.35">
      <c r="A96" t="s">
        <v>261</v>
      </c>
      <c r="B96" s="2">
        <v>45809</v>
      </c>
      <c r="C96" t="s">
        <v>220</v>
      </c>
      <c r="D96" t="s">
        <v>21</v>
      </c>
      <c r="E96" t="s">
        <v>22</v>
      </c>
      <c r="F96" t="s">
        <v>35</v>
      </c>
      <c r="G96" t="s">
        <v>36</v>
      </c>
      <c r="H96" t="s">
        <v>37</v>
      </c>
      <c r="I96" t="s">
        <v>26</v>
      </c>
      <c r="J96" t="s">
        <v>38</v>
      </c>
      <c r="K96" t="s">
        <v>39</v>
      </c>
      <c r="L96" t="s">
        <v>100</v>
      </c>
      <c r="M96" t="s">
        <v>88</v>
      </c>
      <c r="N96" t="s">
        <v>101</v>
      </c>
      <c r="O96" t="s">
        <v>98</v>
      </c>
      <c r="P96" t="s">
        <v>51</v>
      </c>
      <c r="Q96" s="3">
        <v>16</v>
      </c>
      <c r="R96" s="4">
        <v>520</v>
      </c>
      <c r="S96" s="4">
        <v>1229</v>
      </c>
    </row>
    <row r="97" spans="1:19" x14ac:dyDescent="0.35">
      <c r="A97" t="s">
        <v>262</v>
      </c>
      <c r="B97" s="2">
        <v>45809</v>
      </c>
      <c r="C97" t="s">
        <v>220</v>
      </c>
      <c r="D97" t="s">
        <v>21</v>
      </c>
      <c r="E97" t="s">
        <v>22</v>
      </c>
      <c r="F97" t="s">
        <v>43</v>
      </c>
      <c r="G97" t="s">
        <v>44</v>
      </c>
      <c r="H97" t="s">
        <v>45</v>
      </c>
      <c r="I97" t="s">
        <v>26</v>
      </c>
      <c r="J97" t="s">
        <v>46</v>
      </c>
      <c r="K97" t="s">
        <v>47</v>
      </c>
      <c r="L97" t="s">
        <v>263</v>
      </c>
      <c r="M97" t="s">
        <v>49</v>
      </c>
      <c r="N97" t="s">
        <v>104</v>
      </c>
      <c r="O97" t="s">
        <v>146</v>
      </c>
      <c r="P97" t="s">
        <v>33</v>
      </c>
      <c r="Q97" s="3">
        <v>42</v>
      </c>
      <c r="R97" s="4">
        <v>155</v>
      </c>
      <c r="S97" s="4">
        <v>379</v>
      </c>
    </row>
    <row r="98" spans="1:19" x14ac:dyDescent="0.35">
      <c r="A98" t="s">
        <v>264</v>
      </c>
      <c r="B98" s="2">
        <v>45809</v>
      </c>
      <c r="C98" t="s">
        <v>220</v>
      </c>
      <c r="D98" t="s">
        <v>21</v>
      </c>
      <c r="E98" t="s">
        <v>22</v>
      </c>
      <c r="F98" t="s">
        <v>69</v>
      </c>
      <c r="G98" t="s">
        <v>70</v>
      </c>
      <c r="H98" t="s">
        <v>25</v>
      </c>
      <c r="I98" t="s">
        <v>26</v>
      </c>
      <c r="J98" t="s">
        <v>71</v>
      </c>
      <c r="K98" t="s">
        <v>72</v>
      </c>
      <c r="L98" t="s">
        <v>168</v>
      </c>
      <c r="M98" t="s">
        <v>60</v>
      </c>
      <c r="N98" t="s">
        <v>74</v>
      </c>
      <c r="O98" t="s">
        <v>75</v>
      </c>
      <c r="P98" t="s">
        <v>62</v>
      </c>
      <c r="Q98" s="3">
        <v>20</v>
      </c>
      <c r="R98" s="4">
        <v>390</v>
      </c>
      <c r="S98" s="4">
        <v>1009</v>
      </c>
    </row>
    <row r="99" spans="1:19" x14ac:dyDescent="0.35">
      <c r="A99" t="s">
        <v>265</v>
      </c>
      <c r="B99" s="2">
        <v>45809</v>
      </c>
      <c r="C99" t="s">
        <v>266</v>
      </c>
      <c r="D99" t="s">
        <v>21</v>
      </c>
      <c r="E99" t="s">
        <v>22</v>
      </c>
      <c r="F99" t="s">
        <v>69</v>
      </c>
      <c r="G99" t="s">
        <v>70</v>
      </c>
      <c r="H99" t="s">
        <v>25</v>
      </c>
      <c r="I99" t="s">
        <v>26</v>
      </c>
      <c r="J99" t="s">
        <v>71</v>
      </c>
      <c r="K99" t="s">
        <v>72</v>
      </c>
      <c r="L99" t="s">
        <v>267</v>
      </c>
      <c r="M99" t="s">
        <v>49</v>
      </c>
      <c r="N99" t="s">
        <v>104</v>
      </c>
      <c r="O99" t="s">
        <v>146</v>
      </c>
      <c r="P99" t="s">
        <v>51</v>
      </c>
      <c r="Q99" s="3">
        <v>25</v>
      </c>
      <c r="R99" s="4">
        <v>165</v>
      </c>
      <c r="S99" s="4">
        <v>449</v>
      </c>
    </row>
    <row r="100" spans="1:19" x14ac:dyDescent="0.35">
      <c r="A100" t="s">
        <v>268</v>
      </c>
      <c r="B100" s="2">
        <v>45809</v>
      </c>
      <c r="C100" t="s">
        <v>266</v>
      </c>
      <c r="D100" t="s">
        <v>21</v>
      </c>
      <c r="E100" t="s">
        <v>22</v>
      </c>
      <c r="F100" t="s">
        <v>69</v>
      </c>
      <c r="G100" t="s">
        <v>70</v>
      </c>
      <c r="H100" t="s">
        <v>25</v>
      </c>
      <c r="I100" t="s">
        <v>26</v>
      </c>
      <c r="J100" t="s">
        <v>71</v>
      </c>
      <c r="K100" t="s">
        <v>72</v>
      </c>
      <c r="L100" t="s">
        <v>202</v>
      </c>
      <c r="M100" t="s">
        <v>54</v>
      </c>
      <c r="N100" t="s">
        <v>55</v>
      </c>
      <c r="O100" t="s">
        <v>149</v>
      </c>
      <c r="P100" t="s">
        <v>67</v>
      </c>
      <c r="Q100" s="3">
        <v>18</v>
      </c>
      <c r="R100" s="4">
        <v>660</v>
      </c>
      <c r="S100" s="4">
        <v>1679</v>
      </c>
    </row>
    <row r="101" spans="1:19" x14ac:dyDescent="0.35">
      <c r="A101" t="s">
        <v>269</v>
      </c>
      <c r="B101" s="2">
        <v>45809</v>
      </c>
      <c r="C101" t="s">
        <v>266</v>
      </c>
      <c r="D101" t="s">
        <v>21</v>
      </c>
      <c r="E101" t="s">
        <v>22</v>
      </c>
      <c r="F101" t="s">
        <v>91</v>
      </c>
      <c r="G101" t="s">
        <v>92</v>
      </c>
      <c r="H101" t="s">
        <v>93</v>
      </c>
      <c r="I101" t="s">
        <v>26</v>
      </c>
      <c r="J101" t="s">
        <v>94</v>
      </c>
      <c r="K101" t="s">
        <v>95</v>
      </c>
      <c r="L101" t="s">
        <v>181</v>
      </c>
      <c r="M101" t="s">
        <v>30</v>
      </c>
      <c r="N101" t="s">
        <v>31</v>
      </c>
      <c r="O101" t="s">
        <v>32</v>
      </c>
      <c r="P101" t="s">
        <v>57</v>
      </c>
      <c r="Q101" s="3">
        <v>13</v>
      </c>
      <c r="R101" s="4">
        <v>500</v>
      </c>
      <c r="S101" s="4">
        <v>1189</v>
      </c>
    </row>
    <row r="102" spans="1:19" x14ac:dyDescent="0.35">
      <c r="A102" t="s">
        <v>270</v>
      </c>
      <c r="B102" s="2">
        <v>45809</v>
      </c>
      <c r="C102" t="s">
        <v>266</v>
      </c>
      <c r="D102" t="s">
        <v>21</v>
      </c>
      <c r="E102" t="s">
        <v>22</v>
      </c>
      <c r="F102" t="s">
        <v>43</v>
      </c>
      <c r="G102" t="s">
        <v>44</v>
      </c>
      <c r="H102" t="s">
        <v>45</v>
      </c>
      <c r="I102" t="s">
        <v>26</v>
      </c>
      <c r="J102" t="s">
        <v>46</v>
      </c>
      <c r="K102" t="s">
        <v>47</v>
      </c>
      <c r="L102" t="s">
        <v>181</v>
      </c>
      <c r="M102" t="s">
        <v>30</v>
      </c>
      <c r="N102" t="s">
        <v>31</v>
      </c>
      <c r="O102" t="s">
        <v>32</v>
      </c>
      <c r="P102" t="s">
        <v>57</v>
      </c>
      <c r="Q102" s="3">
        <v>10</v>
      </c>
      <c r="R102" s="4">
        <v>470</v>
      </c>
      <c r="S102" s="4">
        <v>1029</v>
      </c>
    </row>
    <row r="103" spans="1:19" x14ac:dyDescent="0.35">
      <c r="A103" t="s">
        <v>271</v>
      </c>
      <c r="B103" s="2">
        <v>45809</v>
      </c>
      <c r="C103" t="s">
        <v>266</v>
      </c>
      <c r="D103" t="s">
        <v>21</v>
      </c>
      <c r="E103" t="s">
        <v>22</v>
      </c>
      <c r="F103" t="s">
        <v>91</v>
      </c>
      <c r="G103" t="s">
        <v>92</v>
      </c>
      <c r="H103" t="s">
        <v>93</v>
      </c>
      <c r="I103" t="s">
        <v>26</v>
      </c>
      <c r="J103" t="s">
        <v>94</v>
      </c>
      <c r="K103" t="s">
        <v>95</v>
      </c>
      <c r="L103" t="s">
        <v>272</v>
      </c>
      <c r="M103" t="s">
        <v>60</v>
      </c>
      <c r="N103" t="s">
        <v>61</v>
      </c>
      <c r="O103" t="s">
        <v>56</v>
      </c>
      <c r="P103" t="s">
        <v>76</v>
      </c>
      <c r="Q103" s="3">
        <v>14</v>
      </c>
      <c r="R103" s="4">
        <v>435</v>
      </c>
      <c r="S103" s="4">
        <v>1079</v>
      </c>
    </row>
    <row r="104" spans="1:19" x14ac:dyDescent="0.35">
      <c r="A104" t="s">
        <v>273</v>
      </c>
      <c r="B104" s="2">
        <v>45809</v>
      </c>
      <c r="C104" t="s">
        <v>266</v>
      </c>
      <c r="D104" t="s">
        <v>21</v>
      </c>
      <c r="E104" t="s">
        <v>22</v>
      </c>
      <c r="F104" t="s">
        <v>69</v>
      </c>
      <c r="G104" t="s">
        <v>70</v>
      </c>
      <c r="H104" t="s">
        <v>25</v>
      </c>
      <c r="I104" t="s">
        <v>26</v>
      </c>
      <c r="J104" t="s">
        <v>71</v>
      </c>
      <c r="K104" t="s">
        <v>72</v>
      </c>
      <c r="L104" t="s">
        <v>156</v>
      </c>
      <c r="M104" t="s">
        <v>30</v>
      </c>
      <c r="N104" t="s">
        <v>31</v>
      </c>
      <c r="O104" t="s">
        <v>56</v>
      </c>
      <c r="P104" t="s">
        <v>51</v>
      </c>
      <c r="Q104" s="3">
        <v>10</v>
      </c>
      <c r="R104" s="4">
        <v>495</v>
      </c>
      <c r="S104" s="4">
        <v>1229</v>
      </c>
    </row>
    <row r="105" spans="1:19" x14ac:dyDescent="0.35">
      <c r="A105" t="s">
        <v>274</v>
      </c>
      <c r="B105" s="2">
        <v>45809</v>
      </c>
      <c r="C105" t="s">
        <v>266</v>
      </c>
      <c r="D105" t="s">
        <v>21</v>
      </c>
      <c r="E105" t="s">
        <v>22</v>
      </c>
      <c r="F105" t="s">
        <v>35</v>
      </c>
      <c r="G105" t="s">
        <v>36</v>
      </c>
      <c r="H105" t="s">
        <v>37</v>
      </c>
      <c r="I105" t="s">
        <v>26</v>
      </c>
      <c r="J105" t="s">
        <v>38</v>
      </c>
      <c r="K105" t="s">
        <v>39</v>
      </c>
      <c r="L105" t="s">
        <v>263</v>
      </c>
      <c r="M105" t="s">
        <v>49</v>
      </c>
      <c r="N105" t="s">
        <v>104</v>
      </c>
      <c r="O105" t="s">
        <v>146</v>
      </c>
      <c r="P105" t="s">
        <v>33</v>
      </c>
      <c r="Q105" s="3">
        <v>42</v>
      </c>
      <c r="R105" s="4">
        <v>160</v>
      </c>
      <c r="S105" s="4">
        <v>409</v>
      </c>
    </row>
    <row r="106" spans="1:19" x14ac:dyDescent="0.35">
      <c r="A106" t="s">
        <v>275</v>
      </c>
      <c r="B106" s="2">
        <v>45809</v>
      </c>
      <c r="C106" t="s">
        <v>266</v>
      </c>
      <c r="D106" t="s">
        <v>21</v>
      </c>
      <c r="E106" t="s">
        <v>22</v>
      </c>
      <c r="F106" t="s">
        <v>35</v>
      </c>
      <c r="G106" t="s">
        <v>36</v>
      </c>
      <c r="H106" t="s">
        <v>37</v>
      </c>
      <c r="I106" t="s">
        <v>26</v>
      </c>
      <c r="J106" t="s">
        <v>38</v>
      </c>
      <c r="K106" t="s">
        <v>39</v>
      </c>
      <c r="L106" t="s">
        <v>125</v>
      </c>
      <c r="M106" t="s">
        <v>65</v>
      </c>
      <c r="N106" t="s">
        <v>126</v>
      </c>
      <c r="O106" t="s">
        <v>56</v>
      </c>
      <c r="P106" t="s">
        <v>67</v>
      </c>
      <c r="Q106" s="3">
        <v>15</v>
      </c>
      <c r="R106" s="4">
        <v>260</v>
      </c>
      <c r="S106" s="4">
        <v>619</v>
      </c>
    </row>
    <row r="107" spans="1:19" x14ac:dyDescent="0.35">
      <c r="A107" t="s">
        <v>276</v>
      </c>
      <c r="B107" s="2">
        <v>45809</v>
      </c>
      <c r="C107" t="s">
        <v>266</v>
      </c>
      <c r="D107" t="s">
        <v>21</v>
      </c>
      <c r="E107" t="s">
        <v>22</v>
      </c>
      <c r="F107" t="s">
        <v>69</v>
      </c>
      <c r="G107" t="s">
        <v>70</v>
      </c>
      <c r="H107" t="s">
        <v>25</v>
      </c>
      <c r="I107" t="s">
        <v>26</v>
      </c>
      <c r="J107" t="s">
        <v>71</v>
      </c>
      <c r="K107" t="s">
        <v>72</v>
      </c>
      <c r="L107" t="s">
        <v>103</v>
      </c>
      <c r="M107" t="s">
        <v>49</v>
      </c>
      <c r="N107" t="s">
        <v>104</v>
      </c>
      <c r="O107" t="s">
        <v>80</v>
      </c>
      <c r="P107" t="s">
        <v>67</v>
      </c>
      <c r="Q107" s="3">
        <v>40</v>
      </c>
      <c r="R107" s="4">
        <v>165</v>
      </c>
      <c r="S107" s="4">
        <v>449</v>
      </c>
    </row>
    <row r="108" spans="1:19" x14ac:dyDescent="0.35">
      <c r="A108" t="s">
        <v>277</v>
      </c>
      <c r="B108" s="2">
        <v>45809</v>
      </c>
      <c r="C108" t="s">
        <v>266</v>
      </c>
      <c r="D108" t="s">
        <v>21</v>
      </c>
      <c r="E108" t="s">
        <v>22</v>
      </c>
      <c r="F108" t="s">
        <v>91</v>
      </c>
      <c r="G108" t="s">
        <v>92</v>
      </c>
      <c r="H108" t="s">
        <v>93</v>
      </c>
      <c r="I108" t="s">
        <v>26</v>
      </c>
      <c r="J108" t="s">
        <v>94</v>
      </c>
      <c r="K108" t="s">
        <v>95</v>
      </c>
      <c r="L108" t="s">
        <v>278</v>
      </c>
      <c r="M108" t="s">
        <v>60</v>
      </c>
      <c r="N108" t="s">
        <v>74</v>
      </c>
      <c r="O108" t="s">
        <v>41</v>
      </c>
      <c r="P108" t="s">
        <v>62</v>
      </c>
      <c r="Q108" s="3">
        <v>26</v>
      </c>
      <c r="R108" s="4">
        <v>395</v>
      </c>
      <c r="S108" s="4">
        <v>969</v>
      </c>
    </row>
    <row r="109" spans="1:19" x14ac:dyDescent="0.35">
      <c r="A109" t="s">
        <v>279</v>
      </c>
      <c r="B109" s="2">
        <v>45809</v>
      </c>
      <c r="C109" t="s">
        <v>266</v>
      </c>
      <c r="D109" t="s">
        <v>21</v>
      </c>
      <c r="E109" t="s">
        <v>22</v>
      </c>
      <c r="F109" t="s">
        <v>91</v>
      </c>
      <c r="G109" t="s">
        <v>92</v>
      </c>
      <c r="H109" t="s">
        <v>93</v>
      </c>
      <c r="I109" t="s">
        <v>26</v>
      </c>
      <c r="J109" t="s">
        <v>94</v>
      </c>
      <c r="K109" t="s">
        <v>95</v>
      </c>
      <c r="L109" t="s">
        <v>40</v>
      </c>
      <c r="M109" t="s">
        <v>30</v>
      </c>
      <c r="N109" t="s">
        <v>31</v>
      </c>
      <c r="O109" t="s">
        <v>41</v>
      </c>
      <c r="P109" t="s">
        <v>33</v>
      </c>
      <c r="Q109" s="3">
        <v>19</v>
      </c>
      <c r="R109" s="4">
        <v>500</v>
      </c>
      <c r="S109" s="4">
        <v>1189</v>
      </c>
    </row>
    <row r="110" spans="1:19" x14ac:dyDescent="0.35">
      <c r="A110" t="s">
        <v>280</v>
      </c>
      <c r="B110" s="2">
        <v>45809</v>
      </c>
      <c r="C110" t="s">
        <v>266</v>
      </c>
      <c r="D110" t="s">
        <v>21</v>
      </c>
      <c r="E110" t="s">
        <v>22</v>
      </c>
      <c r="F110" t="s">
        <v>43</v>
      </c>
      <c r="G110" t="s">
        <v>44</v>
      </c>
      <c r="H110" t="s">
        <v>45</v>
      </c>
      <c r="I110" t="s">
        <v>26</v>
      </c>
      <c r="J110" t="s">
        <v>46</v>
      </c>
      <c r="K110" t="s">
        <v>47</v>
      </c>
      <c r="L110" t="s">
        <v>281</v>
      </c>
      <c r="M110" t="s">
        <v>49</v>
      </c>
      <c r="N110" t="s">
        <v>50</v>
      </c>
      <c r="O110" t="s">
        <v>41</v>
      </c>
      <c r="P110" t="s">
        <v>51</v>
      </c>
      <c r="Q110" s="3">
        <v>19</v>
      </c>
      <c r="R110" s="4">
        <v>135</v>
      </c>
      <c r="S110" s="4">
        <v>329</v>
      </c>
    </row>
    <row r="111" spans="1:19" x14ac:dyDescent="0.35">
      <c r="A111" t="s">
        <v>282</v>
      </c>
      <c r="B111" s="2">
        <v>45809</v>
      </c>
      <c r="C111" t="s">
        <v>266</v>
      </c>
      <c r="D111" t="s">
        <v>21</v>
      </c>
      <c r="E111" t="s">
        <v>22</v>
      </c>
      <c r="F111" t="s">
        <v>23</v>
      </c>
      <c r="G111" t="s">
        <v>24</v>
      </c>
      <c r="H111" t="s">
        <v>25</v>
      </c>
      <c r="I111" t="s">
        <v>26</v>
      </c>
      <c r="J111" t="s">
        <v>27</v>
      </c>
      <c r="K111" t="s">
        <v>28</v>
      </c>
      <c r="L111" t="s">
        <v>96</v>
      </c>
      <c r="M111" t="s">
        <v>54</v>
      </c>
      <c r="N111" t="s">
        <v>97</v>
      </c>
      <c r="O111" t="s">
        <v>98</v>
      </c>
      <c r="P111" t="s">
        <v>51</v>
      </c>
      <c r="Q111" s="3">
        <v>10</v>
      </c>
      <c r="R111" s="4">
        <v>715</v>
      </c>
      <c r="S111" s="4">
        <v>1689</v>
      </c>
    </row>
    <row r="112" spans="1:19" x14ac:dyDescent="0.35">
      <c r="A112" t="s">
        <v>283</v>
      </c>
      <c r="B112" s="2">
        <v>45809</v>
      </c>
      <c r="C112" t="s">
        <v>266</v>
      </c>
      <c r="D112" t="s">
        <v>21</v>
      </c>
      <c r="E112" t="s">
        <v>22</v>
      </c>
      <c r="F112" t="s">
        <v>23</v>
      </c>
      <c r="G112" t="s">
        <v>24</v>
      </c>
      <c r="H112" t="s">
        <v>25</v>
      </c>
      <c r="I112" t="s">
        <v>26</v>
      </c>
      <c r="J112" t="s">
        <v>27</v>
      </c>
      <c r="K112" t="s">
        <v>28</v>
      </c>
      <c r="L112" t="s">
        <v>284</v>
      </c>
      <c r="M112" t="s">
        <v>30</v>
      </c>
      <c r="N112" t="s">
        <v>31</v>
      </c>
      <c r="O112" t="s">
        <v>56</v>
      </c>
      <c r="P112" t="s">
        <v>33</v>
      </c>
      <c r="Q112" s="3">
        <v>20</v>
      </c>
      <c r="R112" s="4">
        <v>490</v>
      </c>
      <c r="S112" s="4">
        <v>1159</v>
      </c>
    </row>
    <row r="113" spans="1:19" x14ac:dyDescent="0.35">
      <c r="A113" t="s">
        <v>285</v>
      </c>
      <c r="B113" s="2">
        <v>45809</v>
      </c>
      <c r="C113" t="s">
        <v>266</v>
      </c>
      <c r="D113" t="s">
        <v>21</v>
      </c>
      <c r="E113" t="s">
        <v>22</v>
      </c>
      <c r="F113" t="s">
        <v>43</v>
      </c>
      <c r="G113" t="s">
        <v>44</v>
      </c>
      <c r="H113" t="s">
        <v>45</v>
      </c>
      <c r="I113" t="s">
        <v>26</v>
      </c>
      <c r="J113" t="s">
        <v>46</v>
      </c>
      <c r="K113" t="s">
        <v>47</v>
      </c>
      <c r="L113" t="s">
        <v>286</v>
      </c>
      <c r="M113" t="s">
        <v>49</v>
      </c>
      <c r="N113" t="s">
        <v>50</v>
      </c>
      <c r="O113" t="s">
        <v>56</v>
      </c>
      <c r="P113" t="s">
        <v>67</v>
      </c>
      <c r="Q113" s="3">
        <v>28</v>
      </c>
      <c r="R113" s="4">
        <v>135</v>
      </c>
      <c r="S113" s="4">
        <v>329</v>
      </c>
    </row>
    <row r="114" spans="1:19" x14ac:dyDescent="0.35">
      <c r="A114" t="s">
        <v>287</v>
      </c>
      <c r="B114" s="2">
        <v>45809</v>
      </c>
      <c r="C114" t="s">
        <v>266</v>
      </c>
      <c r="D114" t="s">
        <v>21</v>
      </c>
      <c r="E114" t="s">
        <v>22</v>
      </c>
      <c r="F114" t="s">
        <v>91</v>
      </c>
      <c r="G114" t="s">
        <v>92</v>
      </c>
      <c r="H114" t="s">
        <v>93</v>
      </c>
      <c r="I114" t="s">
        <v>26</v>
      </c>
      <c r="J114" t="s">
        <v>94</v>
      </c>
      <c r="K114" t="s">
        <v>95</v>
      </c>
      <c r="L114" t="s">
        <v>249</v>
      </c>
      <c r="M114" t="s">
        <v>88</v>
      </c>
      <c r="N114" t="s">
        <v>101</v>
      </c>
      <c r="O114" t="s">
        <v>98</v>
      </c>
      <c r="P114" t="s">
        <v>67</v>
      </c>
      <c r="Q114" s="3">
        <v>16</v>
      </c>
      <c r="R114" s="4">
        <v>540</v>
      </c>
      <c r="S114" s="4">
        <v>1289</v>
      </c>
    </row>
    <row r="115" spans="1:19" x14ac:dyDescent="0.35">
      <c r="A115" t="s">
        <v>288</v>
      </c>
      <c r="B115" s="2">
        <v>45809</v>
      </c>
      <c r="C115" t="s">
        <v>266</v>
      </c>
      <c r="D115" t="s">
        <v>21</v>
      </c>
      <c r="E115" t="s">
        <v>22</v>
      </c>
      <c r="F115" t="s">
        <v>91</v>
      </c>
      <c r="G115" t="s">
        <v>92</v>
      </c>
      <c r="H115" t="s">
        <v>93</v>
      </c>
      <c r="I115" t="s">
        <v>26</v>
      </c>
      <c r="J115" t="s">
        <v>94</v>
      </c>
      <c r="K115" t="s">
        <v>95</v>
      </c>
      <c r="L115" t="s">
        <v>289</v>
      </c>
      <c r="M115" t="s">
        <v>88</v>
      </c>
      <c r="N115" t="s">
        <v>101</v>
      </c>
      <c r="O115" t="s">
        <v>56</v>
      </c>
      <c r="P115" t="s">
        <v>67</v>
      </c>
      <c r="Q115" s="3">
        <v>22</v>
      </c>
      <c r="R115" s="4">
        <v>540</v>
      </c>
      <c r="S115" s="4">
        <v>1289</v>
      </c>
    </row>
    <row r="116" spans="1:19" x14ac:dyDescent="0.35">
      <c r="A116" t="s">
        <v>290</v>
      </c>
      <c r="B116" s="2">
        <v>45809</v>
      </c>
      <c r="C116" t="s">
        <v>266</v>
      </c>
      <c r="D116" t="s">
        <v>21</v>
      </c>
      <c r="E116" t="s">
        <v>22</v>
      </c>
      <c r="F116" t="s">
        <v>23</v>
      </c>
      <c r="G116" t="s">
        <v>24</v>
      </c>
      <c r="H116" t="s">
        <v>25</v>
      </c>
      <c r="I116" t="s">
        <v>26</v>
      </c>
      <c r="J116" t="s">
        <v>27</v>
      </c>
      <c r="K116" t="s">
        <v>28</v>
      </c>
      <c r="L116" t="s">
        <v>291</v>
      </c>
      <c r="M116" t="s">
        <v>88</v>
      </c>
      <c r="N116" t="s">
        <v>89</v>
      </c>
      <c r="O116" t="s">
        <v>41</v>
      </c>
      <c r="P116" t="s">
        <v>51</v>
      </c>
      <c r="Q116" s="3">
        <v>18</v>
      </c>
      <c r="R116" s="4">
        <v>470</v>
      </c>
      <c r="S116" s="4">
        <v>1159</v>
      </c>
    </row>
    <row r="117" spans="1:19" x14ac:dyDescent="0.35">
      <c r="A117" t="s">
        <v>292</v>
      </c>
      <c r="B117" s="2">
        <v>45809</v>
      </c>
      <c r="C117" t="s">
        <v>266</v>
      </c>
      <c r="D117" t="s">
        <v>21</v>
      </c>
      <c r="E117" t="s">
        <v>22</v>
      </c>
      <c r="F117" t="s">
        <v>35</v>
      </c>
      <c r="G117" t="s">
        <v>36</v>
      </c>
      <c r="H117" t="s">
        <v>37</v>
      </c>
      <c r="I117" t="s">
        <v>26</v>
      </c>
      <c r="J117" t="s">
        <v>38</v>
      </c>
      <c r="K117" t="s">
        <v>39</v>
      </c>
      <c r="L117" t="s">
        <v>293</v>
      </c>
      <c r="M117" t="s">
        <v>54</v>
      </c>
      <c r="N117" t="s">
        <v>55</v>
      </c>
      <c r="O117" t="s">
        <v>149</v>
      </c>
      <c r="P117" t="s">
        <v>57</v>
      </c>
      <c r="Q117" s="3">
        <v>18</v>
      </c>
      <c r="R117" s="4">
        <v>640</v>
      </c>
      <c r="S117" s="4">
        <v>1539</v>
      </c>
    </row>
    <row r="118" spans="1:19" x14ac:dyDescent="0.35">
      <c r="A118" t="s">
        <v>294</v>
      </c>
      <c r="B118" s="2">
        <v>45809</v>
      </c>
      <c r="C118" t="s">
        <v>266</v>
      </c>
      <c r="D118" t="s">
        <v>21</v>
      </c>
      <c r="E118" t="s">
        <v>22</v>
      </c>
      <c r="F118" t="s">
        <v>35</v>
      </c>
      <c r="G118" t="s">
        <v>36</v>
      </c>
      <c r="H118" t="s">
        <v>37</v>
      </c>
      <c r="I118" t="s">
        <v>26</v>
      </c>
      <c r="J118" t="s">
        <v>38</v>
      </c>
      <c r="K118" t="s">
        <v>39</v>
      </c>
      <c r="L118" t="s">
        <v>295</v>
      </c>
      <c r="M118" t="s">
        <v>49</v>
      </c>
      <c r="N118" t="s">
        <v>50</v>
      </c>
      <c r="O118" t="s">
        <v>32</v>
      </c>
      <c r="P118" t="s">
        <v>33</v>
      </c>
      <c r="Q118" s="3">
        <v>35</v>
      </c>
      <c r="R118" s="4">
        <v>140</v>
      </c>
      <c r="S118" s="4">
        <v>359</v>
      </c>
    </row>
    <row r="119" spans="1:19" x14ac:dyDescent="0.35">
      <c r="A119" t="s">
        <v>296</v>
      </c>
      <c r="B119" s="2">
        <v>45809</v>
      </c>
      <c r="C119" t="s">
        <v>266</v>
      </c>
      <c r="D119" t="s">
        <v>21</v>
      </c>
      <c r="E119" t="s">
        <v>22</v>
      </c>
      <c r="F119" t="s">
        <v>35</v>
      </c>
      <c r="G119" t="s">
        <v>36</v>
      </c>
      <c r="H119" t="s">
        <v>37</v>
      </c>
      <c r="I119" t="s">
        <v>26</v>
      </c>
      <c r="J119" t="s">
        <v>38</v>
      </c>
      <c r="K119" t="s">
        <v>39</v>
      </c>
      <c r="L119" t="s">
        <v>297</v>
      </c>
      <c r="M119" t="s">
        <v>83</v>
      </c>
      <c r="N119" t="s">
        <v>84</v>
      </c>
      <c r="O119" t="s">
        <v>41</v>
      </c>
      <c r="P119" t="s">
        <v>85</v>
      </c>
      <c r="Q119" s="3">
        <v>11</v>
      </c>
      <c r="R119" s="4">
        <v>110</v>
      </c>
      <c r="S119" s="4">
        <v>289</v>
      </c>
    </row>
    <row r="120" spans="1:19" x14ac:dyDescent="0.35">
      <c r="A120" t="s">
        <v>298</v>
      </c>
      <c r="B120" s="2">
        <v>45809</v>
      </c>
      <c r="C120" t="s">
        <v>266</v>
      </c>
      <c r="D120" t="s">
        <v>21</v>
      </c>
      <c r="E120" t="s">
        <v>22</v>
      </c>
      <c r="F120" t="s">
        <v>43</v>
      </c>
      <c r="G120" t="s">
        <v>44</v>
      </c>
      <c r="H120" t="s">
        <v>45</v>
      </c>
      <c r="I120" t="s">
        <v>26</v>
      </c>
      <c r="J120" t="s">
        <v>46</v>
      </c>
      <c r="K120" t="s">
        <v>47</v>
      </c>
      <c r="L120" t="s">
        <v>299</v>
      </c>
      <c r="M120" t="s">
        <v>49</v>
      </c>
      <c r="N120" t="s">
        <v>104</v>
      </c>
      <c r="O120" t="s">
        <v>56</v>
      </c>
      <c r="P120" t="s">
        <v>33</v>
      </c>
      <c r="Q120" s="3">
        <v>37</v>
      </c>
      <c r="R120" s="4">
        <v>155</v>
      </c>
      <c r="S120" s="4">
        <v>379</v>
      </c>
    </row>
    <row r="121" spans="1:19" x14ac:dyDescent="0.35">
      <c r="A121" t="s">
        <v>300</v>
      </c>
      <c r="B121" s="2">
        <v>45809</v>
      </c>
      <c r="C121" t="s">
        <v>301</v>
      </c>
      <c r="D121" t="s">
        <v>21</v>
      </c>
      <c r="E121" t="s">
        <v>22</v>
      </c>
      <c r="F121" t="s">
        <v>23</v>
      </c>
      <c r="G121" t="s">
        <v>24</v>
      </c>
      <c r="H121" t="s">
        <v>25</v>
      </c>
      <c r="I121" t="s">
        <v>26</v>
      </c>
      <c r="J121" t="s">
        <v>27</v>
      </c>
      <c r="K121" t="s">
        <v>28</v>
      </c>
      <c r="L121" t="s">
        <v>73</v>
      </c>
      <c r="M121" t="s">
        <v>60</v>
      </c>
      <c r="N121" t="s">
        <v>74</v>
      </c>
      <c r="O121" t="s">
        <v>75</v>
      </c>
      <c r="P121" t="s">
        <v>76</v>
      </c>
      <c r="Q121" s="3">
        <v>14</v>
      </c>
      <c r="R121" s="4">
        <v>390</v>
      </c>
      <c r="S121" s="4">
        <v>949</v>
      </c>
    </row>
    <row r="122" spans="1:19" x14ac:dyDescent="0.35">
      <c r="A122" t="s">
        <v>302</v>
      </c>
      <c r="B122" s="2">
        <v>45809</v>
      </c>
      <c r="C122" t="s">
        <v>301</v>
      </c>
      <c r="D122" t="s">
        <v>21</v>
      </c>
      <c r="E122" t="s">
        <v>22</v>
      </c>
      <c r="F122" t="s">
        <v>23</v>
      </c>
      <c r="G122" t="s">
        <v>24</v>
      </c>
      <c r="H122" t="s">
        <v>25</v>
      </c>
      <c r="I122" t="s">
        <v>26</v>
      </c>
      <c r="J122" t="s">
        <v>27</v>
      </c>
      <c r="K122" t="s">
        <v>28</v>
      </c>
      <c r="L122" t="s">
        <v>263</v>
      </c>
      <c r="M122" t="s">
        <v>49</v>
      </c>
      <c r="N122" t="s">
        <v>104</v>
      </c>
      <c r="O122" t="s">
        <v>146</v>
      </c>
      <c r="P122" t="s">
        <v>33</v>
      </c>
      <c r="Q122" s="3">
        <v>25</v>
      </c>
      <c r="R122" s="4">
        <v>165</v>
      </c>
      <c r="S122" s="4">
        <v>419</v>
      </c>
    </row>
    <row r="123" spans="1:19" x14ac:dyDescent="0.35">
      <c r="A123" t="s">
        <v>303</v>
      </c>
      <c r="B123" s="2">
        <v>45809</v>
      </c>
      <c r="C123" t="s">
        <v>301</v>
      </c>
      <c r="D123" t="s">
        <v>21</v>
      </c>
      <c r="E123" t="s">
        <v>22</v>
      </c>
      <c r="F123" t="s">
        <v>91</v>
      </c>
      <c r="G123" t="s">
        <v>92</v>
      </c>
      <c r="H123" t="s">
        <v>93</v>
      </c>
      <c r="I123" t="s">
        <v>26</v>
      </c>
      <c r="J123" t="s">
        <v>94</v>
      </c>
      <c r="K123" t="s">
        <v>95</v>
      </c>
      <c r="L123" t="s">
        <v>281</v>
      </c>
      <c r="M123" t="s">
        <v>49</v>
      </c>
      <c r="N123" t="s">
        <v>50</v>
      </c>
      <c r="O123" t="s">
        <v>41</v>
      </c>
      <c r="P123" t="s">
        <v>51</v>
      </c>
      <c r="Q123" s="3">
        <v>32</v>
      </c>
      <c r="R123" s="4">
        <v>145</v>
      </c>
      <c r="S123" s="4">
        <v>379</v>
      </c>
    </row>
    <row r="124" spans="1:19" x14ac:dyDescent="0.35">
      <c r="A124" t="s">
        <v>304</v>
      </c>
      <c r="B124" s="2">
        <v>45809</v>
      </c>
      <c r="C124" t="s">
        <v>301</v>
      </c>
      <c r="D124" t="s">
        <v>21</v>
      </c>
      <c r="E124" t="s">
        <v>22</v>
      </c>
      <c r="F124" t="s">
        <v>91</v>
      </c>
      <c r="G124" t="s">
        <v>92</v>
      </c>
      <c r="H124" t="s">
        <v>93</v>
      </c>
      <c r="I124" t="s">
        <v>26</v>
      </c>
      <c r="J124" t="s">
        <v>94</v>
      </c>
      <c r="K124" t="s">
        <v>95</v>
      </c>
      <c r="L124" t="s">
        <v>227</v>
      </c>
      <c r="M124" t="s">
        <v>140</v>
      </c>
      <c r="N124" t="s">
        <v>141</v>
      </c>
      <c r="O124" t="s">
        <v>56</v>
      </c>
      <c r="P124" t="s">
        <v>57</v>
      </c>
      <c r="Q124" s="3">
        <v>12</v>
      </c>
      <c r="R124" s="4">
        <v>310</v>
      </c>
      <c r="S124" s="4">
        <v>749</v>
      </c>
    </row>
    <row r="125" spans="1:19" x14ac:dyDescent="0.35">
      <c r="A125" t="s">
        <v>305</v>
      </c>
      <c r="B125" s="2">
        <v>45809</v>
      </c>
      <c r="C125" t="s">
        <v>301</v>
      </c>
      <c r="D125" t="s">
        <v>21</v>
      </c>
      <c r="E125" t="s">
        <v>22</v>
      </c>
      <c r="F125" t="s">
        <v>23</v>
      </c>
      <c r="G125" t="s">
        <v>24</v>
      </c>
      <c r="H125" t="s">
        <v>25</v>
      </c>
      <c r="I125" t="s">
        <v>26</v>
      </c>
      <c r="J125" t="s">
        <v>27</v>
      </c>
      <c r="K125" t="s">
        <v>28</v>
      </c>
      <c r="L125" t="s">
        <v>281</v>
      </c>
      <c r="M125" t="s">
        <v>49</v>
      </c>
      <c r="N125" t="s">
        <v>50</v>
      </c>
      <c r="O125" t="s">
        <v>41</v>
      </c>
      <c r="P125" t="s">
        <v>51</v>
      </c>
      <c r="Q125" s="3">
        <v>21</v>
      </c>
      <c r="R125" s="4">
        <v>145</v>
      </c>
      <c r="S125" s="4">
        <v>369</v>
      </c>
    </row>
    <row r="126" spans="1:19" x14ac:dyDescent="0.35">
      <c r="A126" t="s">
        <v>306</v>
      </c>
      <c r="B126" s="2">
        <v>45809</v>
      </c>
      <c r="C126" t="s">
        <v>301</v>
      </c>
      <c r="D126" t="s">
        <v>21</v>
      </c>
      <c r="E126" t="s">
        <v>22</v>
      </c>
      <c r="F126" t="s">
        <v>69</v>
      </c>
      <c r="G126" t="s">
        <v>70</v>
      </c>
      <c r="H126" t="s">
        <v>25</v>
      </c>
      <c r="I126" t="s">
        <v>26</v>
      </c>
      <c r="J126" t="s">
        <v>71</v>
      </c>
      <c r="K126" t="s">
        <v>72</v>
      </c>
      <c r="L126" t="s">
        <v>307</v>
      </c>
      <c r="M126" t="s">
        <v>49</v>
      </c>
      <c r="N126" t="s">
        <v>50</v>
      </c>
      <c r="O126" t="s">
        <v>80</v>
      </c>
      <c r="P126" t="s">
        <v>67</v>
      </c>
      <c r="Q126" s="3">
        <v>35</v>
      </c>
      <c r="R126" s="4">
        <v>145</v>
      </c>
      <c r="S126" s="4">
        <v>389</v>
      </c>
    </row>
    <row r="127" spans="1:19" x14ac:dyDescent="0.35">
      <c r="A127" t="s">
        <v>308</v>
      </c>
      <c r="B127" s="2">
        <v>45809</v>
      </c>
      <c r="C127" t="s">
        <v>301</v>
      </c>
      <c r="D127" t="s">
        <v>21</v>
      </c>
      <c r="E127" t="s">
        <v>22</v>
      </c>
      <c r="F127" t="s">
        <v>91</v>
      </c>
      <c r="G127" t="s">
        <v>92</v>
      </c>
      <c r="H127" t="s">
        <v>93</v>
      </c>
      <c r="I127" t="s">
        <v>26</v>
      </c>
      <c r="J127" t="s">
        <v>94</v>
      </c>
      <c r="K127" t="s">
        <v>95</v>
      </c>
      <c r="L127" t="s">
        <v>267</v>
      </c>
      <c r="M127" t="s">
        <v>49</v>
      </c>
      <c r="N127" t="s">
        <v>104</v>
      </c>
      <c r="O127" t="s">
        <v>146</v>
      </c>
      <c r="P127" t="s">
        <v>51</v>
      </c>
      <c r="Q127" s="3">
        <v>28</v>
      </c>
      <c r="R127" s="4">
        <v>165</v>
      </c>
      <c r="S127" s="4">
        <v>429</v>
      </c>
    </row>
    <row r="128" spans="1:19" x14ac:dyDescent="0.35">
      <c r="A128" t="s">
        <v>309</v>
      </c>
      <c r="B128" s="2">
        <v>45809</v>
      </c>
      <c r="C128" t="s">
        <v>301</v>
      </c>
      <c r="D128" t="s">
        <v>21</v>
      </c>
      <c r="E128" t="s">
        <v>22</v>
      </c>
      <c r="F128" t="s">
        <v>35</v>
      </c>
      <c r="G128" t="s">
        <v>36</v>
      </c>
      <c r="H128" t="s">
        <v>37</v>
      </c>
      <c r="I128" t="s">
        <v>26</v>
      </c>
      <c r="J128" t="s">
        <v>38</v>
      </c>
      <c r="K128" t="s">
        <v>39</v>
      </c>
      <c r="L128" t="s">
        <v>78</v>
      </c>
      <c r="M128" t="s">
        <v>49</v>
      </c>
      <c r="N128" t="s">
        <v>79</v>
      </c>
      <c r="O128" t="s">
        <v>80</v>
      </c>
      <c r="P128" t="s">
        <v>33</v>
      </c>
      <c r="Q128" s="3">
        <v>46</v>
      </c>
      <c r="R128" s="4">
        <v>220</v>
      </c>
      <c r="S128" s="4">
        <v>569</v>
      </c>
    </row>
    <row r="129" spans="1:19" x14ac:dyDescent="0.35">
      <c r="A129" t="s">
        <v>310</v>
      </c>
      <c r="B129" s="2">
        <v>45809</v>
      </c>
      <c r="C129" t="s">
        <v>301</v>
      </c>
      <c r="D129" t="s">
        <v>21</v>
      </c>
      <c r="E129" t="s">
        <v>22</v>
      </c>
      <c r="F129" t="s">
        <v>69</v>
      </c>
      <c r="G129" t="s">
        <v>70</v>
      </c>
      <c r="H129" t="s">
        <v>25</v>
      </c>
      <c r="I129" t="s">
        <v>26</v>
      </c>
      <c r="J129" t="s">
        <v>71</v>
      </c>
      <c r="K129" t="s">
        <v>72</v>
      </c>
      <c r="L129" t="s">
        <v>311</v>
      </c>
      <c r="M129" t="s">
        <v>54</v>
      </c>
      <c r="N129" t="s">
        <v>97</v>
      </c>
      <c r="O129" t="s">
        <v>98</v>
      </c>
      <c r="P129" t="s">
        <v>57</v>
      </c>
      <c r="Q129" s="3">
        <v>15</v>
      </c>
      <c r="R129" s="4">
        <v>720</v>
      </c>
      <c r="S129" s="4">
        <v>1789</v>
      </c>
    </row>
    <row r="130" spans="1:19" x14ac:dyDescent="0.35">
      <c r="A130" t="s">
        <v>312</v>
      </c>
      <c r="B130" s="2">
        <v>45809</v>
      </c>
      <c r="C130" t="s">
        <v>301</v>
      </c>
      <c r="D130" t="s">
        <v>21</v>
      </c>
      <c r="E130" t="s">
        <v>22</v>
      </c>
      <c r="F130" t="s">
        <v>43</v>
      </c>
      <c r="G130" t="s">
        <v>44</v>
      </c>
      <c r="H130" t="s">
        <v>45</v>
      </c>
      <c r="I130" t="s">
        <v>26</v>
      </c>
      <c r="J130" t="s">
        <v>46</v>
      </c>
      <c r="K130" t="s">
        <v>47</v>
      </c>
      <c r="L130" t="s">
        <v>313</v>
      </c>
      <c r="M130" t="s">
        <v>49</v>
      </c>
      <c r="N130" t="s">
        <v>50</v>
      </c>
      <c r="O130" t="s">
        <v>80</v>
      </c>
      <c r="P130" t="s">
        <v>33</v>
      </c>
      <c r="Q130" s="3">
        <v>54</v>
      </c>
      <c r="R130" s="4">
        <v>135</v>
      </c>
      <c r="S130" s="4">
        <v>329</v>
      </c>
    </row>
    <row r="131" spans="1:19" x14ac:dyDescent="0.35">
      <c r="A131" t="s">
        <v>314</v>
      </c>
      <c r="B131" s="2">
        <v>45809</v>
      </c>
      <c r="C131" t="s">
        <v>301</v>
      </c>
      <c r="D131" t="s">
        <v>21</v>
      </c>
      <c r="E131" t="s">
        <v>22</v>
      </c>
      <c r="F131" t="s">
        <v>69</v>
      </c>
      <c r="G131" t="s">
        <v>70</v>
      </c>
      <c r="H131" t="s">
        <v>25</v>
      </c>
      <c r="I131" t="s">
        <v>26</v>
      </c>
      <c r="J131" t="s">
        <v>71</v>
      </c>
      <c r="K131" t="s">
        <v>72</v>
      </c>
      <c r="L131" t="s">
        <v>315</v>
      </c>
      <c r="M131" t="s">
        <v>65</v>
      </c>
      <c r="N131" t="s">
        <v>66</v>
      </c>
      <c r="O131" t="s">
        <v>56</v>
      </c>
      <c r="P131" t="s">
        <v>67</v>
      </c>
      <c r="Q131" s="3">
        <v>17</v>
      </c>
      <c r="R131" s="4">
        <v>185</v>
      </c>
      <c r="S131" s="4">
        <v>499</v>
      </c>
    </row>
    <row r="132" spans="1:19" x14ac:dyDescent="0.35">
      <c r="A132" t="s">
        <v>316</v>
      </c>
      <c r="B132" s="2">
        <v>45809</v>
      </c>
      <c r="C132" t="s">
        <v>301</v>
      </c>
      <c r="D132" t="s">
        <v>21</v>
      </c>
      <c r="E132" t="s">
        <v>22</v>
      </c>
      <c r="F132" t="s">
        <v>35</v>
      </c>
      <c r="G132" t="s">
        <v>36</v>
      </c>
      <c r="H132" t="s">
        <v>37</v>
      </c>
      <c r="I132" t="s">
        <v>26</v>
      </c>
      <c r="J132" t="s">
        <v>38</v>
      </c>
      <c r="K132" t="s">
        <v>39</v>
      </c>
      <c r="L132" t="s">
        <v>317</v>
      </c>
      <c r="M132" t="s">
        <v>65</v>
      </c>
      <c r="N132" t="s">
        <v>126</v>
      </c>
      <c r="O132" t="s">
        <v>56</v>
      </c>
      <c r="P132" t="s">
        <v>33</v>
      </c>
      <c r="Q132" s="3">
        <v>29</v>
      </c>
      <c r="R132" s="4">
        <v>260</v>
      </c>
      <c r="S132" s="4">
        <v>619</v>
      </c>
    </row>
    <row r="133" spans="1:19" x14ac:dyDescent="0.35">
      <c r="A133" t="s">
        <v>318</v>
      </c>
      <c r="B133" s="2">
        <v>45809</v>
      </c>
      <c r="C133" t="s">
        <v>301</v>
      </c>
      <c r="D133" t="s">
        <v>21</v>
      </c>
      <c r="E133" t="s">
        <v>22</v>
      </c>
      <c r="F133" t="s">
        <v>91</v>
      </c>
      <c r="G133" t="s">
        <v>92</v>
      </c>
      <c r="H133" t="s">
        <v>93</v>
      </c>
      <c r="I133" t="s">
        <v>26</v>
      </c>
      <c r="J133" t="s">
        <v>94</v>
      </c>
      <c r="K133" t="s">
        <v>95</v>
      </c>
      <c r="L133" t="s">
        <v>319</v>
      </c>
      <c r="M133" t="s">
        <v>88</v>
      </c>
      <c r="N133" t="s">
        <v>89</v>
      </c>
      <c r="O133" t="s">
        <v>56</v>
      </c>
      <c r="P133" t="s">
        <v>51</v>
      </c>
      <c r="Q133" s="3">
        <v>22</v>
      </c>
      <c r="R133" s="4">
        <v>480</v>
      </c>
      <c r="S133" s="4">
        <v>1189</v>
      </c>
    </row>
    <row r="134" spans="1:19" x14ac:dyDescent="0.35">
      <c r="A134" t="s">
        <v>320</v>
      </c>
      <c r="B134" s="2">
        <v>45809</v>
      </c>
      <c r="C134" t="s">
        <v>301</v>
      </c>
      <c r="D134" t="s">
        <v>21</v>
      </c>
      <c r="E134" t="s">
        <v>22</v>
      </c>
      <c r="F134" t="s">
        <v>35</v>
      </c>
      <c r="G134" t="s">
        <v>36</v>
      </c>
      <c r="H134" t="s">
        <v>37</v>
      </c>
      <c r="I134" t="s">
        <v>26</v>
      </c>
      <c r="J134" t="s">
        <v>38</v>
      </c>
      <c r="K134" t="s">
        <v>39</v>
      </c>
      <c r="L134" t="s">
        <v>299</v>
      </c>
      <c r="M134" t="s">
        <v>49</v>
      </c>
      <c r="N134" t="s">
        <v>104</v>
      </c>
      <c r="O134" t="s">
        <v>56</v>
      </c>
      <c r="P134" t="s">
        <v>33</v>
      </c>
      <c r="Q134" s="3">
        <v>45</v>
      </c>
      <c r="R134" s="4">
        <v>160</v>
      </c>
      <c r="S134" s="4">
        <v>409</v>
      </c>
    </row>
    <row r="135" spans="1:19" x14ac:dyDescent="0.35">
      <c r="A135" t="s">
        <v>321</v>
      </c>
      <c r="B135" s="2">
        <v>45809</v>
      </c>
      <c r="C135" t="s">
        <v>301</v>
      </c>
      <c r="D135" t="s">
        <v>21</v>
      </c>
      <c r="E135" t="s">
        <v>22</v>
      </c>
      <c r="F135" t="s">
        <v>91</v>
      </c>
      <c r="G135" t="s">
        <v>92</v>
      </c>
      <c r="H135" t="s">
        <v>93</v>
      </c>
      <c r="I135" t="s">
        <v>26</v>
      </c>
      <c r="J135" t="s">
        <v>94</v>
      </c>
      <c r="K135" t="s">
        <v>95</v>
      </c>
      <c r="L135" t="s">
        <v>322</v>
      </c>
      <c r="M135" t="s">
        <v>60</v>
      </c>
      <c r="N135" t="s">
        <v>61</v>
      </c>
      <c r="O135" t="s">
        <v>146</v>
      </c>
      <c r="P135" t="s">
        <v>76</v>
      </c>
      <c r="Q135" s="3">
        <v>11</v>
      </c>
      <c r="R135" s="4">
        <v>435</v>
      </c>
      <c r="S135" s="4">
        <v>1079</v>
      </c>
    </row>
    <row r="136" spans="1:19" x14ac:dyDescent="0.35">
      <c r="A136" t="s">
        <v>323</v>
      </c>
      <c r="B136" s="2">
        <v>45809</v>
      </c>
      <c r="C136" t="s">
        <v>301</v>
      </c>
      <c r="D136" t="s">
        <v>21</v>
      </c>
      <c r="E136" t="s">
        <v>22</v>
      </c>
      <c r="F136" t="s">
        <v>69</v>
      </c>
      <c r="G136" t="s">
        <v>70</v>
      </c>
      <c r="H136" t="s">
        <v>25</v>
      </c>
      <c r="I136" t="s">
        <v>26</v>
      </c>
      <c r="J136" t="s">
        <v>71</v>
      </c>
      <c r="K136" t="s">
        <v>72</v>
      </c>
      <c r="L136" t="s">
        <v>130</v>
      </c>
      <c r="M136" t="s">
        <v>49</v>
      </c>
      <c r="N136" t="s">
        <v>79</v>
      </c>
      <c r="O136" t="s">
        <v>41</v>
      </c>
      <c r="P136" t="s">
        <v>57</v>
      </c>
      <c r="Q136" s="3">
        <v>40</v>
      </c>
      <c r="R136" s="4">
        <v>225</v>
      </c>
      <c r="S136" s="4">
        <v>609</v>
      </c>
    </row>
    <row r="137" spans="1:19" x14ac:dyDescent="0.35">
      <c r="A137" t="s">
        <v>324</v>
      </c>
      <c r="B137" s="2">
        <v>45809</v>
      </c>
      <c r="C137" t="s">
        <v>301</v>
      </c>
      <c r="D137" t="s">
        <v>21</v>
      </c>
      <c r="E137" t="s">
        <v>22</v>
      </c>
      <c r="F137" t="s">
        <v>91</v>
      </c>
      <c r="G137" t="s">
        <v>92</v>
      </c>
      <c r="H137" t="s">
        <v>93</v>
      </c>
      <c r="I137" t="s">
        <v>26</v>
      </c>
      <c r="J137" t="s">
        <v>94</v>
      </c>
      <c r="K137" t="s">
        <v>95</v>
      </c>
      <c r="L137" t="s">
        <v>325</v>
      </c>
      <c r="M137" t="s">
        <v>88</v>
      </c>
      <c r="N137" t="s">
        <v>89</v>
      </c>
      <c r="O137" t="s">
        <v>146</v>
      </c>
      <c r="P137" t="s">
        <v>51</v>
      </c>
      <c r="Q137" s="3">
        <v>19</v>
      </c>
      <c r="R137" s="4">
        <v>480</v>
      </c>
      <c r="S137" s="4">
        <v>1189</v>
      </c>
    </row>
    <row r="138" spans="1:19" x14ac:dyDescent="0.35">
      <c r="A138" t="s">
        <v>326</v>
      </c>
      <c r="B138" s="2">
        <v>45809</v>
      </c>
      <c r="C138" t="s">
        <v>301</v>
      </c>
      <c r="D138" t="s">
        <v>21</v>
      </c>
      <c r="E138" t="s">
        <v>22</v>
      </c>
      <c r="F138" t="s">
        <v>43</v>
      </c>
      <c r="G138" t="s">
        <v>44</v>
      </c>
      <c r="H138" t="s">
        <v>45</v>
      </c>
      <c r="I138" t="s">
        <v>26</v>
      </c>
      <c r="J138" t="s">
        <v>46</v>
      </c>
      <c r="K138" t="s">
        <v>47</v>
      </c>
      <c r="L138" t="s">
        <v>327</v>
      </c>
      <c r="M138" t="s">
        <v>54</v>
      </c>
      <c r="N138" t="s">
        <v>55</v>
      </c>
      <c r="O138" t="s">
        <v>149</v>
      </c>
      <c r="P138" t="s">
        <v>51</v>
      </c>
      <c r="Q138" s="3">
        <v>10</v>
      </c>
      <c r="R138" s="4">
        <v>625</v>
      </c>
      <c r="S138" s="4">
        <v>1409</v>
      </c>
    </row>
    <row r="139" spans="1:19" x14ac:dyDescent="0.35">
      <c r="A139" t="s">
        <v>328</v>
      </c>
      <c r="B139" s="2">
        <v>45809</v>
      </c>
      <c r="C139" t="s">
        <v>329</v>
      </c>
      <c r="D139" t="s">
        <v>21</v>
      </c>
      <c r="E139" t="s">
        <v>22</v>
      </c>
      <c r="F139" t="s">
        <v>35</v>
      </c>
      <c r="G139" t="s">
        <v>36</v>
      </c>
      <c r="H139" t="s">
        <v>37</v>
      </c>
      <c r="I139" t="s">
        <v>26</v>
      </c>
      <c r="J139" t="s">
        <v>38</v>
      </c>
      <c r="K139" t="s">
        <v>39</v>
      </c>
      <c r="L139" t="s">
        <v>330</v>
      </c>
      <c r="M139" t="s">
        <v>60</v>
      </c>
      <c r="N139" t="s">
        <v>61</v>
      </c>
      <c r="O139" t="s">
        <v>149</v>
      </c>
      <c r="P139" t="s">
        <v>76</v>
      </c>
      <c r="Q139" s="3">
        <v>14</v>
      </c>
      <c r="R139" s="4">
        <v>420</v>
      </c>
      <c r="S139" s="4">
        <v>1029</v>
      </c>
    </row>
    <row r="140" spans="1:19" x14ac:dyDescent="0.35">
      <c r="A140" t="s">
        <v>331</v>
      </c>
      <c r="B140" s="2">
        <v>45809</v>
      </c>
      <c r="C140" t="s">
        <v>329</v>
      </c>
      <c r="D140" t="s">
        <v>21</v>
      </c>
      <c r="E140" t="s">
        <v>22</v>
      </c>
      <c r="F140" t="s">
        <v>35</v>
      </c>
      <c r="G140" t="s">
        <v>36</v>
      </c>
      <c r="H140" t="s">
        <v>37</v>
      </c>
      <c r="I140" t="s">
        <v>26</v>
      </c>
      <c r="J140" t="s">
        <v>38</v>
      </c>
      <c r="K140" t="s">
        <v>39</v>
      </c>
      <c r="L140" t="s">
        <v>139</v>
      </c>
      <c r="M140" t="s">
        <v>140</v>
      </c>
      <c r="N140" t="s">
        <v>141</v>
      </c>
      <c r="O140" t="s">
        <v>75</v>
      </c>
      <c r="P140" t="s">
        <v>33</v>
      </c>
      <c r="Q140" s="3">
        <v>18</v>
      </c>
      <c r="R140" s="4">
        <v>300</v>
      </c>
      <c r="S140" s="4">
        <v>719</v>
      </c>
    </row>
    <row r="141" spans="1:19" x14ac:dyDescent="0.35">
      <c r="A141" t="s">
        <v>332</v>
      </c>
      <c r="B141" s="2">
        <v>45809</v>
      </c>
      <c r="C141" t="s">
        <v>329</v>
      </c>
      <c r="D141" t="s">
        <v>21</v>
      </c>
      <c r="E141" t="s">
        <v>22</v>
      </c>
      <c r="F141" t="s">
        <v>69</v>
      </c>
      <c r="G141" t="s">
        <v>70</v>
      </c>
      <c r="H141" t="s">
        <v>25</v>
      </c>
      <c r="I141" t="s">
        <v>26</v>
      </c>
      <c r="J141" t="s">
        <v>71</v>
      </c>
      <c r="K141" t="s">
        <v>72</v>
      </c>
      <c r="L141" t="s">
        <v>333</v>
      </c>
      <c r="M141" t="s">
        <v>65</v>
      </c>
      <c r="N141" t="s">
        <v>66</v>
      </c>
      <c r="O141" t="s">
        <v>146</v>
      </c>
      <c r="P141" t="s">
        <v>51</v>
      </c>
      <c r="Q141" s="3">
        <v>17</v>
      </c>
      <c r="R141" s="4">
        <v>185</v>
      </c>
      <c r="S141" s="4">
        <v>499</v>
      </c>
    </row>
    <row r="142" spans="1:19" x14ac:dyDescent="0.35">
      <c r="A142" t="s">
        <v>334</v>
      </c>
      <c r="B142" s="2">
        <v>45809</v>
      </c>
      <c r="C142" t="s">
        <v>329</v>
      </c>
      <c r="D142" t="s">
        <v>21</v>
      </c>
      <c r="E142" t="s">
        <v>22</v>
      </c>
      <c r="F142" t="s">
        <v>91</v>
      </c>
      <c r="G142" t="s">
        <v>92</v>
      </c>
      <c r="H142" t="s">
        <v>93</v>
      </c>
      <c r="I142" t="s">
        <v>26</v>
      </c>
      <c r="J142" t="s">
        <v>94</v>
      </c>
      <c r="K142" t="s">
        <v>95</v>
      </c>
      <c r="L142" t="s">
        <v>335</v>
      </c>
      <c r="M142" t="s">
        <v>65</v>
      </c>
      <c r="N142" t="s">
        <v>66</v>
      </c>
      <c r="O142" t="s">
        <v>41</v>
      </c>
      <c r="P142" t="s">
        <v>33</v>
      </c>
      <c r="Q142" s="3">
        <v>23</v>
      </c>
      <c r="R142" s="4">
        <v>185</v>
      </c>
      <c r="S142" s="4">
        <v>479</v>
      </c>
    </row>
    <row r="143" spans="1:19" x14ac:dyDescent="0.35">
      <c r="A143" t="s">
        <v>336</v>
      </c>
      <c r="B143" s="2">
        <v>45809</v>
      </c>
      <c r="C143" t="s">
        <v>329</v>
      </c>
      <c r="D143" t="s">
        <v>21</v>
      </c>
      <c r="E143" t="s">
        <v>22</v>
      </c>
      <c r="F143" t="s">
        <v>91</v>
      </c>
      <c r="G143" t="s">
        <v>92</v>
      </c>
      <c r="H143" t="s">
        <v>93</v>
      </c>
      <c r="I143" t="s">
        <v>26</v>
      </c>
      <c r="J143" t="s">
        <v>94</v>
      </c>
      <c r="K143" t="s">
        <v>95</v>
      </c>
      <c r="L143" t="s">
        <v>337</v>
      </c>
      <c r="M143" t="s">
        <v>49</v>
      </c>
      <c r="N143" t="s">
        <v>50</v>
      </c>
      <c r="O143" t="s">
        <v>56</v>
      </c>
      <c r="P143" t="s">
        <v>51</v>
      </c>
      <c r="Q143" s="3">
        <v>24</v>
      </c>
      <c r="R143" s="4">
        <v>145</v>
      </c>
      <c r="S143" s="4">
        <v>379</v>
      </c>
    </row>
    <row r="144" spans="1:19" x14ac:dyDescent="0.35">
      <c r="A144" t="s">
        <v>338</v>
      </c>
      <c r="B144" s="2">
        <v>45809</v>
      </c>
      <c r="C144" t="s">
        <v>329</v>
      </c>
      <c r="D144" t="s">
        <v>21</v>
      </c>
      <c r="E144" t="s">
        <v>22</v>
      </c>
      <c r="F144" t="s">
        <v>35</v>
      </c>
      <c r="G144" t="s">
        <v>36</v>
      </c>
      <c r="H144" t="s">
        <v>37</v>
      </c>
      <c r="I144" t="s">
        <v>26</v>
      </c>
      <c r="J144" t="s">
        <v>38</v>
      </c>
      <c r="K144" t="s">
        <v>39</v>
      </c>
      <c r="L144" t="s">
        <v>158</v>
      </c>
      <c r="M144" t="s">
        <v>112</v>
      </c>
      <c r="N144" t="s">
        <v>113</v>
      </c>
      <c r="O144" t="s">
        <v>56</v>
      </c>
      <c r="P144" t="s">
        <v>85</v>
      </c>
      <c r="Q144" s="3">
        <v>19</v>
      </c>
      <c r="R144" s="4">
        <v>45</v>
      </c>
      <c r="S144" s="4">
        <v>119</v>
      </c>
    </row>
    <row r="145" spans="1:19" x14ac:dyDescent="0.35">
      <c r="A145" t="s">
        <v>339</v>
      </c>
      <c r="B145" s="2">
        <v>45809</v>
      </c>
      <c r="C145" t="s">
        <v>329</v>
      </c>
      <c r="D145" t="s">
        <v>21</v>
      </c>
      <c r="E145" t="s">
        <v>22</v>
      </c>
      <c r="F145" t="s">
        <v>43</v>
      </c>
      <c r="G145" t="s">
        <v>44</v>
      </c>
      <c r="H145" t="s">
        <v>45</v>
      </c>
      <c r="I145" t="s">
        <v>26</v>
      </c>
      <c r="J145" t="s">
        <v>46</v>
      </c>
      <c r="K145" t="s">
        <v>47</v>
      </c>
      <c r="L145" t="s">
        <v>218</v>
      </c>
      <c r="M145" t="s">
        <v>54</v>
      </c>
      <c r="N145" t="s">
        <v>55</v>
      </c>
      <c r="O145" t="s">
        <v>56</v>
      </c>
      <c r="P145" t="s">
        <v>67</v>
      </c>
      <c r="Q145" s="3">
        <v>18</v>
      </c>
      <c r="R145" s="4">
        <v>625</v>
      </c>
      <c r="S145" s="4">
        <v>1409</v>
      </c>
    </row>
    <row r="146" spans="1:19" x14ac:dyDescent="0.35">
      <c r="A146" t="s">
        <v>340</v>
      </c>
      <c r="B146" s="2">
        <v>45809</v>
      </c>
      <c r="C146" t="s">
        <v>329</v>
      </c>
      <c r="D146" t="s">
        <v>21</v>
      </c>
      <c r="E146" t="s">
        <v>22</v>
      </c>
      <c r="F146" t="s">
        <v>35</v>
      </c>
      <c r="G146" t="s">
        <v>36</v>
      </c>
      <c r="H146" t="s">
        <v>37</v>
      </c>
      <c r="I146" t="s">
        <v>26</v>
      </c>
      <c r="J146" t="s">
        <v>38</v>
      </c>
      <c r="K146" t="s">
        <v>39</v>
      </c>
      <c r="L146" t="s">
        <v>311</v>
      </c>
      <c r="M146" t="s">
        <v>54</v>
      </c>
      <c r="N146" t="s">
        <v>97</v>
      </c>
      <c r="O146" t="s">
        <v>98</v>
      </c>
      <c r="P146" t="s">
        <v>57</v>
      </c>
      <c r="Q146" s="3">
        <v>15</v>
      </c>
      <c r="R146" s="4">
        <v>700</v>
      </c>
      <c r="S146" s="4">
        <v>1649</v>
      </c>
    </row>
    <row r="147" spans="1:19" x14ac:dyDescent="0.35">
      <c r="A147" t="s">
        <v>341</v>
      </c>
      <c r="B147" s="2">
        <v>45809</v>
      </c>
      <c r="C147" t="s">
        <v>329</v>
      </c>
      <c r="D147" t="s">
        <v>21</v>
      </c>
      <c r="E147" t="s">
        <v>22</v>
      </c>
      <c r="F147" t="s">
        <v>43</v>
      </c>
      <c r="G147" t="s">
        <v>44</v>
      </c>
      <c r="H147" t="s">
        <v>45</v>
      </c>
      <c r="I147" t="s">
        <v>26</v>
      </c>
      <c r="J147" t="s">
        <v>46</v>
      </c>
      <c r="K147" t="s">
        <v>47</v>
      </c>
      <c r="L147" t="s">
        <v>342</v>
      </c>
      <c r="M147" t="s">
        <v>88</v>
      </c>
      <c r="N147" t="s">
        <v>89</v>
      </c>
      <c r="O147" t="s">
        <v>146</v>
      </c>
      <c r="P147" t="s">
        <v>67</v>
      </c>
      <c r="Q147" s="3">
        <v>18</v>
      </c>
      <c r="R147" s="4">
        <v>450</v>
      </c>
      <c r="S147" s="4">
        <v>1029</v>
      </c>
    </row>
    <row r="148" spans="1:19" x14ac:dyDescent="0.35">
      <c r="A148" t="s">
        <v>343</v>
      </c>
      <c r="B148" s="2">
        <v>45809</v>
      </c>
      <c r="C148" t="s">
        <v>329</v>
      </c>
      <c r="D148" t="s">
        <v>21</v>
      </c>
      <c r="E148" t="s">
        <v>22</v>
      </c>
      <c r="F148" t="s">
        <v>91</v>
      </c>
      <c r="G148" t="s">
        <v>92</v>
      </c>
      <c r="H148" t="s">
        <v>93</v>
      </c>
      <c r="I148" t="s">
        <v>26</v>
      </c>
      <c r="J148" t="s">
        <v>94</v>
      </c>
      <c r="K148" t="s">
        <v>95</v>
      </c>
      <c r="L148" t="s">
        <v>344</v>
      </c>
      <c r="M148" t="s">
        <v>60</v>
      </c>
      <c r="N148" t="s">
        <v>61</v>
      </c>
      <c r="O148" t="s">
        <v>56</v>
      </c>
      <c r="P148" t="s">
        <v>165</v>
      </c>
      <c r="Q148" s="3">
        <v>29</v>
      </c>
      <c r="R148" s="4">
        <v>435</v>
      </c>
      <c r="S148" s="4">
        <v>1079</v>
      </c>
    </row>
    <row r="149" spans="1:19" x14ac:dyDescent="0.35">
      <c r="A149" t="s">
        <v>345</v>
      </c>
      <c r="B149" s="2">
        <v>45809</v>
      </c>
      <c r="C149" t="s">
        <v>329</v>
      </c>
      <c r="D149" t="s">
        <v>21</v>
      </c>
      <c r="E149" t="s">
        <v>22</v>
      </c>
      <c r="F149" t="s">
        <v>23</v>
      </c>
      <c r="G149" t="s">
        <v>24</v>
      </c>
      <c r="H149" t="s">
        <v>25</v>
      </c>
      <c r="I149" t="s">
        <v>26</v>
      </c>
      <c r="J149" t="s">
        <v>27</v>
      </c>
      <c r="K149" t="s">
        <v>28</v>
      </c>
      <c r="L149" t="s">
        <v>346</v>
      </c>
      <c r="M149" t="s">
        <v>65</v>
      </c>
      <c r="N149" t="s">
        <v>66</v>
      </c>
      <c r="O149" t="s">
        <v>146</v>
      </c>
      <c r="P149" t="s">
        <v>33</v>
      </c>
      <c r="Q149" s="3">
        <v>13</v>
      </c>
      <c r="R149" s="4">
        <v>185</v>
      </c>
      <c r="S149" s="4">
        <v>479</v>
      </c>
    </row>
    <row r="150" spans="1:19" x14ac:dyDescent="0.35">
      <c r="A150" t="s">
        <v>347</v>
      </c>
      <c r="B150" s="2">
        <v>45809</v>
      </c>
      <c r="C150" t="s">
        <v>329</v>
      </c>
      <c r="D150" t="s">
        <v>21</v>
      </c>
      <c r="E150" t="s">
        <v>22</v>
      </c>
      <c r="F150" t="s">
        <v>69</v>
      </c>
      <c r="G150" t="s">
        <v>70</v>
      </c>
      <c r="H150" t="s">
        <v>25</v>
      </c>
      <c r="I150" t="s">
        <v>26</v>
      </c>
      <c r="J150" t="s">
        <v>71</v>
      </c>
      <c r="K150" t="s">
        <v>72</v>
      </c>
      <c r="L150" t="s">
        <v>348</v>
      </c>
      <c r="M150" t="s">
        <v>88</v>
      </c>
      <c r="N150" t="s">
        <v>101</v>
      </c>
      <c r="O150" t="s">
        <v>56</v>
      </c>
      <c r="P150" t="s">
        <v>57</v>
      </c>
      <c r="Q150" s="3">
        <v>23</v>
      </c>
      <c r="R150" s="4">
        <v>535</v>
      </c>
      <c r="S150" s="4">
        <v>1339</v>
      </c>
    </row>
    <row r="151" spans="1:19" x14ac:dyDescent="0.35">
      <c r="A151" t="s">
        <v>349</v>
      </c>
      <c r="B151" s="2">
        <v>45809</v>
      </c>
      <c r="C151" t="s">
        <v>329</v>
      </c>
      <c r="D151" t="s">
        <v>21</v>
      </c>
      <c r="E151" t="s">
        <v>22</v>
      </c>
      <c r="F151" t="s">
        <v>91</v>
      </c>
      <c r="G151" t="s">
        <v>92</v>
      </c>
      <c r="H151" t="s">
        <v>93</v>
      </c>
      <c r="I151" t="s">
        <v>26</v>
      </c>
      <c r="J151" t="s">
        <v>94</v>
      </c>
      <c r="K151" t="s">
        <v>95</v>
      </c>
      <c r="L151" t="s">
        <v>221</v>
      </c>
      <c r="M151" t="s">
        <v>30</v>
      </c>
      <c r="N151" t="s">
        <v>31</v>
      </c>
      <c r="O151" t="s">
        <v>32</v>
      </c>
      <c r="P151" t="s">
        <v>51</v>
      </c>
      <c r="Q151" s="3">
        <v>17</v>
      </c>
      <c r="R151" s="4">
        <v>500</v>
      </c>
      <c r="S151" s="4">
        <v>1189</v>
      </c>
    </row>
    <row r="152" spans="1:19" x14ac:dyDescent="0.35">
      <c r="A152" t="s">
        <v>350</v>
      </c>
      <c r="B152" s="2">
        <v>45809</v>
      </c>
      <c r="C152" t="s">
        <v>329</v>
      </c>
      <c r="D152" t="s">
        <v>21</v>
      </c>
      <c r="E152" t="s">
        <v>22</v>
      </c>
      <c r="F152" t="s">
        <v>23</v>
      </c>
      <c r="G152" t="s">
        <v>24</v>
      </c>
      <c r="H152" t="s">
        <v>25</v>
      </c>
      <c r="I152" t="s">
        <v>26</v>
      </c>
      <c r="J152" t="s">
        <v>27</v>
      </c>
      <c r="K152" t="s">
        <v>28</v>
      </c>
      <c r="L152" t="s">
        <v>133</v>
      </c>
      <c r="M152" t="s">
        <v>88</v>
      </c>
      <c r="N152" t="s">
        <v>89</v>
      </c>
      <c r="O152" t="s">
        <v>41</v>
      </c>
      <c r="P152" t="s">
        <v>57</v>
      </c>
      <c r="Q152" s="3">
        <v>20</v>
      </c>
      <c r="R152" s="4">
        <v>470</v>
      </c>
      <c r="S152" s="4">
        <v>1159</v>
      </c>
    </row>
    <row r="153" spans="1:19" x14ac:dyDescent="0.35">
      <c r="A153" t="s">
        <v>351</v>
      </c>
      <c r="B153" s="2">
        <v>45809</v>
      </c>
      <c r="C153" t="s">
        <v>329</v>
      </c>
      <c r="D153" t="s">
        <v>21</v>
      </c>
      <c r="E153" t="s">
        <v>22</v>
      </c>
      <c r="F153" t="s">
        <v>91</v>
      </c>
      <c r="G153" t="s">
        <v>92</v>
      </c>
      <c r="H153" t="s">
        <v>93</v>
      </c>
      <c r="I153" t="s">
        <v>26</v>
      </c>
      <c r="J153" t="s">
        <v>94</v>
      </c>
      <c r="K153" t="s">
        <v>95</v>
      </c>
      <c r="L153" t="s">
        <v>106</v>
      </c>
      <c r="M153" t="s">
        <v>49</v>
      </c>
      <c r="N153" t="s">
        <v>79</v>
      </c>
      <c r="O153" t="s">
        <v>56</v>
      </c>
      <c r="P153" t="s">
        <v>67</v>
      </c>
      <c r="Q153" s="3">
        <v>40</v>
      </c>
      <c r="R153" s="4">
        <v>230</v>
      </c>
      <c r="S153" s="4">
        <v>589</v>
      </c>
    </row>
    <row r="154" spans="1:19" x14ac:dyDescent="0.35">
      <c r="A154" t="s">
        <v>352</v>
      </c>
      <c r="B154" s="2">
        <v>45809</v>
      </c>
      <c r="C154" t="s">
        <v>329</v>
      </c>
      <c r="D154" t="s">
        <v>21</v>
      </c>
      <c r="E154" t="s">
        <v>22</v>
      </c>
      <c r="F154" t="s">
        <v>35</v>
      </c>
      <c r="G154" t="s">
        <v>36</v>
      </c>
      <c r="H154" t="s">
        <v>37</v>
      </c>
      <c r="I154" t="s">
        <v>26</v>
      </c>
      <c r="J154" t="s">
        <v>38</v>
      </c>
      <c r="K154" t="s">
        <v>39</v>
      </c>
      <c r="L154" t="s">
        <v>353</v>
      </c>
      <c r="M154" t="s">
        <v>140</v>
      </c>
      <c r="N154" t="s">
        <v>141</v>
      </c>
      <c r="O154" t="s">
        <v>75</v>
      </c>
      <c r="P154" t="s">
        <v>51</v>
      </c>
      <c r="Q154" s="3">
        <v>19</v>
      </c>
      <c r="R154" s="4">
        <v>300</v>
      </c>
      <c r="S154" s="4">
        <v>719</v>
      </c>
    </row>
    <row r="155" spans="1:19" x14ac:dyDescent="0.35">
      <c r="A155" t="s">
        <v>354</v>
      </c>
      <c r="B155" s="2">
        <v>45809</v>
      </c>
      <c r="C155" t="s">
        <v>329</v>
      </c>
      <c r="D155" t="s">
        <v>21</v>
      </c>
      <c r="E155" t="s">
        <v>22</v>
      </c>
      <c r="F155" t="s">
        <v>69</v>
      </c>
      <c r="G155" t="s">
        <v>70</v>
      </c>
      <c r="H155" t="s">
        <v>25</v>
      </c>
      <c r="I155" t="s">
        <v>26</v>
      </c>
      <c r="J155" t="s">
        <v>71</v>
      </c>
      <c r="K155" t="s">
        <v>72</v>
      </c>
      <c r="L155" t="s">
        <v>209</v>
      </c>
      <c r="M155" t="s">
        <v>49</v>
      </c>
      <c r="N155" t="s">
        <v>104</v>
      </c>
      <c r="O155" t="s">
        <v>80</v>
      </c>
      <c r="P155" t="s">
        <v>57</v>
      </c>
      <c r="Q155" s="3">
        <v>39</v>
      </c>
      <c r="R155" s="4">
        <v>165</v>
      </c>
      <c r="S155" s="4">
        <v>449</v>
      </c>
    </row>
    <row r="156" spans="1:19" x14ac:dyDescent="0.35">
      <c r="A156" t="s">
        <v>355</v>
      </c>
      <c r="B156" s="2">
        <v>45809</v>
      </c>
      <c r="C156" t="s">
        <v>356</v>
      </c>
      <c r="D156" t="s">
        <v>21</v>
      </c>
      <c r="E156" t="s">
        <v>22</v>
      </c>
      <c r="F156" t="s">
        <v>35</v>
      </c>
      <c r="G156" t="s">
        <v>36</v>
      </c>
      <c r="H156" t="s">
        <v>37</v>
      </c>
      <c r="I156" t="s">
        <v>26</v>
      </c>
      <c r="J156" t="s">
        <v>38</v>
      </c>
      <c r="K156" t="s">
        <v>39</v>
      </c>
      <c r="L156" t="s">
        <v>108</v>
      </c>
      <c r="M156" t="s">
        <v>49</v>
      </c>
      <c r="N156" t="s">
        <v>104</v>
      </c>
      <c r="O156" t="s">
        <v>80</v>
      </c>
      <c r="P156" t="s">
        <v>33</v>
      </c>
      <c r="Q156" s="3">
        <v>50</v>
      </c>
      <c r="R156" s="4">
        <v>160</v>
      </c>
      <c r="S156" s="4">
        <v>409</v>
      </c>
    </row>
    <row r="157" spans="1:19" x14ac:dyDescent="0.35">
      <c r="A157" t="s">
        <v>357</v>
      </c>
      <c r="B157" s="2">
        <v>45809</v>
      </c>
      <c r="C157" t="s">
        <v>356</v>
      </c>
      <c r="D157" t="s">
        <v>21</v>
      </c>
      <c r="E157" t="s">
        <v>22</v>
      </c>
      <c r="F157" t="s">
        <v>35</v>
      </c>
      <c r="G157" t="s">
        <v>36</v>
      </c>
      <c r="H157" t="s">
        <v>37</v>
      </c>
      <c r="I157" t="s">
        <v>26</v>
      </c>
      <c r="J157" t="s">
        <v>38</v>
      </c>
      <c r="K157" t="s">
        <v>39</v>
      </c>
      <c r="L157" t="s">
        <v>227</v>
      </c>
      <c r="M157" t="s">
        <v>140</v>
      </c>
      <c r="N157" t="s">
        <v>141</v>
      </c>
      <c r="O157" t="s">
        <v>56</v>
      </c>
      <c r="P157" t="s">
        <v>57</v>
      </c>
      <c r="Q157" s="3">
        <v>15</v>
      </c>
      <c r="R157" s="4">
        <v>300</v>
      </c>
      <c r="S157" s="4">
        <v>719</v>
      </c>
    </row>
    <row r="158" spans="1:19" x14ac:dyDescent="0.35">
      <c r="A158" t="s">
        <v>358</v>
      </c>
      <c r="B158" s="2">
        <v>45809</v>
      </c>
      <c r="C158" t="s">
        <v>356</v>
      </c>
      <c r="D158" t="s">
        <v>21</v>
      </c>
      <c r="E158" t="s">
        <v>22</v>
      </c>
      <c r="F158" t="s">
        <v>35</v>
      </c>
      <c r="G158" t="s">
        <v>36</v>
      </c>
      <c r="H158" t="s">
        <v>37</v>
      </c>
      <c r="I158" t="s">
        <v>26</v>
      </c>
      <c r="J158" t="s">
        <v>38</v>
      </c>
      <c r="K158" t="s">
        <v>39</v>
      </c>
      <c r="L158" t="s">
        <v>359</v>
      </c>
      <c r="M158" t="s">
        <v>49</v>
      </c>
      <c r="N158" t="s">
        <v>50</v>
      </c>
      <c r="O158" t="s">
        <v>56</v>
      </c>
      <c r="P158" t="s">
        <v>33</v>
      </c>
      <c r="Q158" s="3">
        <v>52</v>
      </c>
      <c r="R158" s="4">
        <v>140</v>
      </c>
      <c r="S158" s="4">
        <v>359</v>
      </c>
    </row>
    <row r="159" spans="1:19" x14ac:dyDescent="0.35">
      <c r="A159" t="s">
        <v>360</v>
      </c>
      <c r="B159" s="2">
        <v>45809</v>
      </c>
      <c r="C159" t="s">
        <v>356</v>
      </c>
      <c r="D159" t="s">
        <v>21</v>
      </c>
      <c r="E159" t="s">
        <v>22</v>
      </c>
      <c r="F159" t="s">
        <v>35</v>
      </c>
      <c r="G159" t="s">
        <v>36</v>
      </c>
      <c r="H159" t="s">
        <v>37</v>
      </c>
      <c r="I159" t="s">
        <v>26</v>
      </c>
      <c r="J159" t="s">
        <v>38</v>
      </c>
      <c r="K159" t="s">
        <v>39</v>
      </c>
      <c r="L159" t="s">
        <v>361</v>
      </c>
      <c r="M159" t="s">
        <v>60</v>
      </c>
      <c r="N159" t="s">
        <v>74</v>
      </c>
      <c r="O159" t="s">
        <v>41</v>
      </c>
      <c r="P159" t="s">
        <v>165</v>
      </c>
      <c r="Q159" s="3">
        <v>27</v>
      </c>
      <c r="R159" s="4">
        <v>380</v>
      </c>
      <c r="S159" s="4">
        <v>929</v>
      </c>
    </row>
    <row r="160" spans="1:19" x14ac:dyDescent="0.35">
      <c r="A160" t="s">
        <v>362</v>
      </c>
      <c r="B160" s="2">
        <v>45809</v>
      </c>
      <c r="C160" t="s">
        <v>356</v>
      </c>
      <c r="D160" t="s">
        <v>21</v>
      </c>
      <c r="E160" t="s">
        <v>22</v>
      </c>
      <c r="F160" t="s">
        <v>43</v>
      </c>
      <c r="G160" t="s">
        <v>44</v>
      </c>
      <c r="H160" t="s">
        <v>45</v>
      </c>
      <c r="I160" t="s">
        <v>26</v>
      </c>
      <c r="J160" t="s">
        <v>46</v>
      </c>
      <c r="K160" t="s">
        <v>47</v>
      </c>
      <c r="L160" t="s">
        <v>133</v>
      </c>
      <c r="M160" t="s">
        <v>88</v>
      </c>
      <c r="N160" t="s">
        <v>89</v>
      </c>
      <c r="O160" t="s">
        <v>41</v>
      </c>
      <c r="P160" t="s">
        <v>57</v>
      </c>
      <c r="Q160" s="3">
        <v>21</v>
      </c>
      <c r="R160" s="4">
        <v>450</v>
      </c>
      <c r="S160" s="4">
        <v>1029</v>
      </c>
    </row>
    <row r="161" spans="1:19" x14ac:dyDescent="0.35">
      <c r="A161" t="s">
        <v>363</v>
      </c>
      <c r="B161" s="2">
        <v>45809</v>
      </c>
      <c r="C161" t="s">
        <v>356</v>
      </c>
      <c r="D161" t="s">
        <v>21</v>
      </c>
      <c r="E161" t="s">
        <v>22</v>
      </c>
      <c r="F161" t="s">
        <v>35</v>
      </c>
      <c r="G161" t="s">
        <v>36</v>
      </c>
      <c r="H161" t="s">
        <v>37</v>
      </c>
      <c r="I161" t="s">
        <v>26</v>
      </c>
      <c r="J161" t="s">
        <v>38</v>
      </c>
      <c r="K161" t="s">
        <v>39</v>
      </c>
      <c r="L161" t="s">
        <v>327</v>
      </c>
      <c r="M161" t="s">
        <v>54</v>
      </c>
      <c r="N161" t="s">
        <v>55</v>
      </c>
      <c r="O161" t="s">
        <v>149</v>
      </c>
      <c r="P161" t="s">
        <v>51</v>
      </c>
      <c r="Q161" s="3">
        <v>11</v>
      </c>
      <c r="R161" s="4">
        <v>640</v>
      </c>
      <c r="S161" s="4">
        <v>1539</v>
      </c>
    </row>
    <row r="162" spans="1:19" x14ac:dyDescent="0.35">
      <c r="A162" t="s">
        <v>364</v>
      </c>
      <c r="B162" s="2">
        <v>45809</v>
      </c>
      <c r="C162" t="s">
        <v>356</v>
      </c>
      <c r="D162" t="s">
        <v>21</v>
      </c>
      <c r="E162" t="s">
        <v>22</v>
      </c>
      <c r="F162" t="s">
        <v>23</v>
      </c>
      <c r="G162" t="s">
        <v>24</v>
      </c>
      <c r="H162" t="s">
        <v>25</v>
      </c>
      <c r="I162" t="s">
        <v>26</v>
      </c>
      <c r="J162" t="s">
        <v>27</v>
      </c>
      <c r="K162" t="s">
        <v>28</v>
      </c>
      <c r="L162" t="s">
        <v>330</v>
      </c>
      <c r="M162" t="s">
        <v>60</v>
      </c>
      <c r="N162" t="s">
        <v>61</v>
      </c>
      <c r="O162" t="s">
        <v>149</v>
      </c>
      <c r="P162" t="s">
        <v>76</v>
      </c>
      <c r="Q162" s="3">
        <v>11</v>
      </c>
      <c r="R162" s="4">
        <v>430</v>
      </c>
      <c r="S162" s="4">
        <v>1059</v>
      </c>
    </row>
    <row r="163" spans="1:19" x14ac:dyDescent="0.35">
      <c r="A163" t="s">
        <v>365</v>
      </c>
      <c r="B163" s="2">
        <v>45809</v>
      </c>
      <c r="C163" t="s">
        <v>356</v>
      </c>
      <c r="D163" t="s">
        <v>21</v>
      </c>
      <c r="E163" t="s">
        <v>22</v>
      </c>
      <c r="F163" t="s">
        <v>23</v>
      </c>
      <c r="G163" t="s">
        <v>24</v>
      </c>
      <c r="H163" t="s">
        <v>25</v>
      </c>
      <c r="I163" t="s">
        <v>26</v>
      </c>
      <c r="J163" t="s">
        <v>27</v>
      </c>
      <c r="K163" t="s">
        <v>28</v>
      </c>
      <c r="L163" t="s">
        <v>366</v>
      </c>
      <c r="M163" t="s">
        <v>83</v>
      </c>
      <c r="N163" t="s">
        <v>367</v>
      </c>
      <c r="O163" t="s">
        <v>146</v>
      </c>
      <c r="P163" t="s">
        <v>85</v>
      </c>
      <c r="Q163" s="3">
        <v>11</v>
      </c>
      <c r="R163" s="4">
        <v>135</v>
      </c>
      <c r="S163" s="4">
        <v>319</v>
      </c>
    </row>
    <row r="164" spans="1:19" x14ac:dyDescent="0.35">
      <c r="A164" t="s">
        <v>368</v>
      </c>
      <c r="B164" s="2">
        <v>45809</v>
      </c>
      <c r="C164" t="s">
        <v>356</v>
      </c>
      <c r="D164" t="s">
        <v>21</v>
      </c>
      <c r="E164" t="s">
        <v>22</v>
      </c>
      <c r="F164" t="s">
        <v>23</v>
      </c>
      <c r="G164" t="s">
        <v>24</v>
      </c>
      <c r="H164" t="s">
        <v>25</v>
      </c>
      <c r="I164" t="s">
        <v>26</v>
      </c>
      <c r="J164" t="s">
        <v>27</v>
      </c>
      <c r="K164" t="s">
        <v>28</v>
      </c>
      <c r="L164" t="s">
        <v>53</v>
      </c>
      <c r="M164" t="s">
        <v>54</v>
      </c>
      <c r="N164" t="s">
        <v>55</v>
      </c>
      <c r="O164" t="s">
        <v>56</v>
      </c>
      <c r="P164" t="s">
        <v>57</v>
      </c>
      <c r="Q164" s="3">
        <v>17</v>
      </c>
      <c r="R164" s="4">
        <v>655</v>
      </c>
      <c r="S164" s="4">
        <v>1589</v>
      </c>
    </row>
    <row r="165" spans="1:19" x14ac:dyDescent="0.35">
      <c r="A165" t="s">
        <v>369</v>
      </c>
      <c r="B165" s="2">
        <v>45809</v>
      </c>
      <c r="C165" t="s">
        <v>356</v>
      </c>
      <c r="D165" t="s">
        <v>21</v>
      </c>
      <c r="E165" t="s">
        <v>22</v>
      </c>
      <c r="F165" t="s">
        <v>35</v>
      </c>
      <c r="G165" t="s">
        <v>36</v>
      </c>
      <c r="H165" t="s">
        <v>37</v>
      </c>
      <c r="I165" t="s">
        <v>26</v>
      </c>
      <c r="J165" t="s">
        <v>38</v>
      </c>
      <c r="K165" t="s">
        <v>39</v>
      </c>
      <c r="L165" t="s">
        <v>370</v>
      </c>
      <c r="M165" t="s">
        <v>88</v>
      </c>
      <c r="N165" t="s">
        <v>89</v>
      </c>
      <c r="O165" t="s">
        <v>245</v>
      </c>
      <c r="P165" t="s">
        <v>67</v>
      </c>
      <c r="Q165" s="3">
        <v>19</v>
      </c>
      <c r="R165" s="4">
        <v>460</v>
      </c>
      <c r="S165" s="4">
        <v>1129</v>
      </c>
    </row>
    <row r="166" spans="1:19" x14ac:dyDescent="0.35">
      <c r="A166" t="s">
        <v>371</v>
      </c>
      <c r="B166" s="2">
        <v>45809</v>
      </c>
      <c r="C166" t="s">
        <v>356</v>
      </c>
      <c r="D166" t="s">
        <v>21</v>
      </c>
      <c r="E166" t="s">
        <v>22</v>
      </c>
      <c r="F166" t="s">
        <v>69</v>
      </c>
      <c r="G166" t="s">
        <v>70</v>
      </c>
      <c r="H166" t="s">
        <v>25</v>
      </c>
      <c r="I166" t="s">
        <v>26</v>
      </c>
      <c r="J166" t="s">
        <v>71</v>
      </c>
      <c r="K166" t="s">
        <v>72</v>
      </c>
      <c r="L166" t="s">
        <v>87</v>
      </c>
      <c r="M166" t="s">
        <v>88</v>
      </c>
      <c r="N166" t="s">
        <v>89</v>
      </c>
      <c r="O166" t="s">
        <v>56</v>
      </c>
      <c r="P166" t="s">
        <v>33</v>
      </c>
      <c r="Q166" s="3">
        <v>25</v>
      </c>
      <c r="R166" s="4">
        <v>475</v>
      </c>
      <c r="S166" s="4">
        <v>1229</v>
      </c>
    </row>
    <row r="167" spans="1:19" x14ac:dyDescent="0.35">
      <c r="A167" t="s">
        <v>372</v>
      </c>
      <c r="B167" s="2">
        <v>45809</v>
      </c>
      <c r="C167" t="s">
        <v>356</v>
      </c>
      <c r="D167" t="s">
        <v>21</v>
      </c>
      <c r="E167" t="s">
        <v>22</v>
      </c>
      <c r="F167" t="s">
        <v>91</v>
      </c>
      <c r="G167" t="s">
        <v>92</v>
      </c>
      <c r="H167" t="s">
        <v>93</v>
      </c>
      <c r="I167" t="s">
        <v>26</v>
      </c>
      <c r="J167" t="s">
        <v>94</v>
      </c>
      <c r="K167" t="s">
        <v>95</v>
      </c>
      <c r="L167" t="s">
        <v>197</v>
      </c>
      <c r="M167" t="s">
        <v>49</v>
      </c>
      <c r="N167" t="s">
        <v>79</v>
      </c>
      <c r="O167" t="s">
        <v>80</v>
      </c>
      <c r="P167" t="s">
        <v>67</v>
      </c>
      <c r="Q167" s="3">
        <v>31</v>
      </c>
      <c r="R167" s="4">
        <v>230</v>
      </c>
      <c r="S167" s="4">
        <v>589</v>
      </c>
    </row>
    <row r="168" spans="1:19" x14ac:dyDescent="0.35">
      <c r="A168" t="s">
        <v>373</v>
      </c>
      <c r="B168" s="2">
        <v>45809</v>
      </c>
      <c r="C168" t="s">
        <v>356</v>
      </c>
      <c r="D168" t="s">
        <v>21</v>
      </c>
      <c r="E168" t="s">
        <v>22</v>
      </c>
      <c r="F168" t="s">
        <v>91</v>
      </c>
      <c r="G168" t="s">
        <v>92</v>
      </c>
      <c r="H168" t="s">
        <v>93</v>
      </c>
      <c r="I168" t="s">
        <v>26</v>
      </c>
      <c r="J168" t="s">
        <v>94</v>
      </c>
      <c r="K168" t="s">
        <v>95</v>
      </c>
      <c r="L168" t="s">
        <v>374</v>
      </c>
      <c r="M168" t="s">
        <v>60</v>
      </c>
      <c r="N168" t="s">
        <v>61</v>
      </c>
      <c r="O168" t="s">
        <v>149</v>
      </c>
      <c r="P168" t="s">
        <v>191</v>
      </c>
      <c r="Q168" s="3">
        <v>12</v>
      </c>
      <c r="R168" s="4">
        <v>435</v>
      </c>
      <c r="S168" s="4">
        <v>1079</v>
      </c>
    </row>
    <row r="169" spans="1:19" x14ac:dyDescent="0.35">
      <c r="A169" t="s">
        <v>375</v>
      </c>
      <c r="B169" s="2">
        <v>45809</v>
      </c>
      <c r="C169" t="s">
        <v>356</v>
      </c>
      <c r="D169" t="s">
        <v>21</v>
      </c>
      <c r="E169" t="s">
        <v>22</v>
      </c>
      <c r="F169" t="s">
        <v>69</v>
      </c>
      <c r="G169" t="s">
        <v>70</v>
      </c>
      <c r="H169" t="s">
        <v>25</v>
      </c>
      <c r="I169" t="s">
        <v>26</v>
      </c>
      <c r="J169" t="s">
        <v>71</v>
      </c>
      <c r="K169" t="s">
        <v>72</v>
      </c>
      <c r="L169" t="s">
        <v>317</v>
      </c>
      <c r="M169" t="s">
        <v>65</v>
      </c>
      <c r="N169" t="s">
        <v>126</v>
      </c>
      <c r="O169" t="s">
        <v>56</v>
      </c>
      <c r="P169" t="s">
        <v>33</v>
      </c>
      <c r="Q169" s="3">
        <v>30</v>
      </c>
      <c r="R169" s="4">
        <v>270</v>
      </c>
      <c r="S169" s="4">
        <v>669</v>
      </c>
    </row>
    <row r="170" spans="1:19" x14ac:dyDescent="0.35">
      <c r="A170" t="s">
        <v>376</v>
      </c>
      <c r="B170" s="2">
        <v>45809</v>
      </c>
      <c r="C170" t="s">
        <v>356</v>
      </c>
      <c r="D170" t="s">
        <v>21</v>
      </c>
      <c r="E170" t="s">
        <v>22</v>
      </c>
      <c r="F170" t="s">
        <v>23</v>
      </c>
      <c r="G170" t="s">
        <v>24</v>
      </c>
      <c r="H170" t="s">
        <v>25</v>
      </c>
      <c r="I170" t="s">
        <v>26</v>
      </c>
      <c r="J170" t="s">
        <v>27</v>
      </c>
      <c r="K170" t="s">
        <v>28</v>
      </c>
      <c r="L170" t="s">
        <v>313</v>
      </c>
      <c r="M170" t="s">
        <v>49</v>
      </c>
      <c r="N170" t="s">
        <v>50</v>
      </c>
      <c r="O170" t="s">
        <v>80</v>
      </c>
      <c r="P170" t="s">
        <v>33</v>
      </c>
      <c r="Q170" s="3">
        <v>34</v>
      </c>
      <c r="R170" s="4">
        <v>145</v>
      </c>
      <c r="S170" s="4">
        <v>369</v>
      </c>
    </row>
    <row r="171" spans="1:19" x14ac:dyDescent="0.35">
      <c r="A171" t="s">
        <v>377</v>
      </c>
      <c r="B171" s="2">
        <v>45809</v>
      </c>
      <c r="C171" t="s">
        <v>356</v>
      </c>
      <c r="D171" t="s">
        <v>21</v>
      </c>
      <c r="E171" t="s">
        <v>22</v>
      </c>
      <c r="F171" t="s">
        <v>69</v>
      </c>
      <c r="G171" t="s">
        <v>70</v>
      </c>
      <c r="H171" t="s">
        <v>25</v>
      </c>
      <c r="I171" t="s">
        <v>26</v>
      </c>
      <c r="J171" t="s">
        <v>71</v>
      </c>
      <c r="K171" t="s">
        <v>72</v>
      </c>
      <c r="L171" t="s">
        <v>378</v>
      </c>
      <c r="M171" t="s">
        <v>140</v>
      </c>
      <c r="N171" t="s">
        <v>141</v>
      </c>
      <c r="O171" t="s">
        <v>56</v>
      </c>
      <c r="P171" t="s">
        <v>33</v>
      </c>
      <c r="Q171" s="3">
        <v>19</v>
      </c>
      <c r="R171" s="4">
        <v>310</v>
      </c>
      <c r="S171" s="4">
        <v>779</v>
      </c>
    </row>
    <row r="172" spans="1:19" x14ac:dyDescent="0.35">
      <c r="A172" t="s">
        <v>379</v>
      </c>
      <c r="B172" s="2">
        <v>45809</v>
      </c>
      <c r="C172" t="s">
        <v>356</v>
      </c>
      <c r="D172" t="s">
        <v>21</v>
      </c>
      <c r="E172" t="s">
        <v>22</v>
      </c>
      <c r="F172" t="s">
        <v>91</v>
      </c>
      <c r="G172" t="s">
        <v>92</v>
      </c>
      <c r="H172" t="s">
        <v>93</v>
      </c>
      <c r="I172" t="s">
        <v>26</v>
      </c>
      <c r="J172" t="s">
        <v>94</v>
      </c>
      <c r="K172" t="s">
        <v>95</v>
      </c>
      <c r="L172" t="s">
        <v>380</v>
      </c>
      <c r="M172" t="s">
        <v>49</v>
      </c>
      <c r="N172" t="s">
        <v>79</v>
      </c>
      <c r="O172" t="s">
        <v>41</v>
      </c>
      <c r="P172" t="s">
        <v>33</v>
      </c>
      <c r="Q172" s="3">
        <v>30</v>
      </c>
      <c r="R172" s="4">
        <v>230</v>
      </c>
      <c r="S172" s="4">
        <v>589</v>
      </c>
    </row>
    <row r="173" spans="1:19" x14ac:dyDescent="0.35">
      <c r="A173" t="s">
        <v>381</v>
      </c>
      <c r="B173" s="2">
        <v>45809</v>
      </c>
      <c r="C173" t="s">
        <v>356</v>
      </c>
      <c r="D173" t="s">
        <v>21</v>
      </c>
      <c r="E173" t="s">
        <v>22</v>
      </c>
      <c r="F173" t="s">
        <v>69</v>
      </c>
      <c r="G173" t="s">
        <v>70</v>
      </c>
      <c r="H173" t="s">
        <v>25</v>
      </c>
      <c r="I173" t="s">
        <v>26</v>
      </c>
      <c r="J173" t="s">
        <v>71</v>
      </c>
      <c r="K173" t="s">
        <v>72</v>
      </c>
      <c r="L173" t="s">
        <v>382</v>
      </c>
      <c r="M173" t="s">
        <v>49</v>
      </c>
      <c r="N173" t="s">
        <v>104</v>
      </c>
      <c r="O173" t="s">
        <v>56</v>
      </c>
      <c r="P173" t="s">
        <v>57</v>
      </c>
      <c r="Q173" s="3">
        <v>58</v>
      </c>
      <c r="R173" s="4">
        <v>165</v>
      </c>
      <c r="S173" s="4">
        <v>449</v>
      </c>
    </row>
    <row r="174" spans="1:19" x14ac:dyDescent="0.35">
      <c r="A174" t="s">
        <v>383</v>
      </c>
      <c r="B174" s="2">
        <v>45809</v>
      </c>
      <c r="C174" t="s">
        <v>356</v>
      </c>
      <c r="D174" t="s">
        <v>21</v>
      </c>
      <c r="E174" t="s">
        <v>22</v>
      </c>
      <c r="F174" t="s">
        <v>91</v>
      </c>
      <c r="G174" t="s">
        <v>92</v>
      </c>
      <c r="H174" t="s">
        <v>93</v>
      </c>
      <c r="I174" t="s">
        <v>26</v>
      </c>
      <c r="J174" t="s">
        <v>94</v>
      </c>
      <c r="K174" t="s">
        <v>95</v>
      </c>
      <c r="L174" t="s">
        <v>171</v>
      </c>
      <c r="M174" t="s">
        <v>88</v>
      </c>
      <c r="N174" t="s">
        <v>89</v>
      </c>
      <c r="O174" t="s">
        <v>56</v>
      </c>
      <c r="P174" t="s">
        <v>57</v>
      </c>
      <c r="Q174" s="3">
        <v>19</v>
      </c>
      <c r="R174" s="4">
        <v>480</v>
      </c>
      <c r="S174" s="4">
        <v>1189</v>
      </c>
    </row>
    <row r="175" spans="1:19" x14ac:dyDescent="0.35">
      <c r="A175" t="s">
        <v>384</v>
      </c>
      <c r="B175" s="2">
        <v>45809</v>
      </c>
      <c r="C175" t="s">
        <v>356</v>
      </c>
      <c r="D175" t="s">
        <v>21</v>
      </c>
      <c r="E175" t="s">
        <v>22</v>
      </c>
      <c r="F175" t="s">
        <v>23</v>
      </c>
      <c r="G175" t="s">
        <v>24</v>
      </c>
      <c r="H175" t="s">
        <v>25</v>
      </c>
      <c r="I175" t="s">
        <v>26</v>
      </c>
      <c r="J175" t="s">
        <v>27</v>
      </c>
      <c r="K175" t="s">
        <v>28</v>
      </c>
      <c r="L175" t="s">
        <v>48</v>
      </c>
      <c r="M175" t="s">
        <v>49</v>
      </c>
      <c r="N175" t="s">
        <v>50</v>
      </c>
      <c r="O175" t="s">
        <v>32</v>
      </c>
      <c r="P175" t="s">
        <v>51</v>
      </c>
      <c r="Q175" s="3">
        <v>17</v>
      </c>
      <c r="R175" s="4">
        <v>145</v>
      </c>
      <c r="S175" s="4">
        <v>369</v>
      </c>
    </row>
    <row r="176" spans="1:19" x14ac:dyDescent="0.35">
      <c r="A176" t="s">
        <v>385</v>
      </c>
      <c r="B176" s="2">
        <v>45809</v>
      </c>
      <c r="C176" t="s">
        <v>386</v>
      </c>
      <c r="D176" t="s">
        <v>21</v>
      </c>
      <c r="E176" t="s">
        <v>22</v>
      </c>
      <c r="F176" t="s">
        <v>43</v>
      </c>
      <c r="G176" t="s">
        <v>44</v>
      </c>
      <c r="H176" t="s">
        <v>45</v>
      </c>
      <c r="I176" t="s">
        <v>26</v>
      </c>
      <c r="J176" t="s">
        <v>46</v>
      </c>
      <c r="K176" t="s">
        <v>47</v>
      </c>
      <c r="L176" t="s">
        <v>387</v>
      </c>
      <c r="M176" t="s">
        <v>60</v>
      </c>
      <c r="N176" t="s">
        <v>74</v>
      </c>
      <c r="O176" t="s">
        <v>41</v>
      </c>
      <c r="P176" t="s">
        <v>76</v>
      </c>
      <c r="Q176" s="3">
        <v>12</v>
      </c>
      <c r="R176" s="4">
        <v>370</v>
      </c>
      <c r="S176" s="4">
        <v>849</v>
      </c>
    </row>
    <row r="177" spans="1:19" x14ac:dyDescent="0.35">
      <c r="A177" t="s">
        <v>388</v>
      </c>
      <c r="B177" s="2">
        <v>45809</v>
      </c>
      <c r="C177" t="s">
        <v>386</v>
      </c>
      <c r="D177" t="s">
        <v>21</v>
      </c>
      <c r="E177" t="s">
        <v>22</v>
      </c>
      <c r="F177" t="s">
        <v>43</v>
      </c>
      <c r="G177" t="s">
        <v>44</v>
      </c>
      <c r="H177" t="s">
        <v>45</v>
      </c>
      <c r="I177" t="s">
        <v>26</v>
      </c>
      <c r="J177" t="s">
        <v>46</v>
      </c>
      <c r="K177" t="s">
        <v>47</v>
      </c>
      <c r="L177" t="s">
        <v>315</v>
      </c>
      <c r="M177" t="s">
        <v>65</v>
      </c>
      <c r="N177" t="s">
        <v>66</v>
      </c>
      <c r="O177" t="s">
        <v>56</v>
      </c>
      <c r="P177" t="s">
        <v>67</v>
      </c>
      <c r="Q177" s="3">
        <v>22</v>
      </c>
      <c r="R177" s="4">
        <v>175</v>
      </c>
      <c r="S177" s="4">
        <v>419</v>
      </c>
    </row>
    <row r="178" spans="1:19" x14ac:dyDescent="0.35">
      <c r="A178" t="s">
        <v>389</v>
      </c>
      <c r="B178" s="2">
        <v>45809</v>
      </c>
      <c r="C178" t="s">
        <v>386</v>
      </c>
      <c r="D178" t="s">
        <v>21</v>
      </c>
      <c r="E178" t="s">
        <v>22</v>
      </c>
      <c r="F178" t="s">
        <v>69</v>
      </c>
      <c r="G178" t="s">
        <v>70</v>
      </c>
      <c r="H178" t="s">
        <v>25</v>
      </c>
      <c r="I178" t="s">
        <v>26</v>
      </c>
      <c r="J178" t="s">
        <v>71</v>
      </c>
      <c r="K178" t="s">
        <v>72</v>
      </c>
      <c r="L178" t="s">
        <v>259</v>
      </c>
      <c r="M178" t="s">
        <v>88</v>
      </c>
      <c r="N178" t="s">
        <v>89</v>
      </c>
      <c r="O178" t="s">
        <v>245</v>
      </c>
      <c r="P178" t="s">
        <v>51</v>
      </c>
      <c r="Q178" s="3">
        <v>14</v>
      </c>
      <c r="R178" s="4">
        <v>475</v>
      </c>
      <c r="S178" s="4">
        <v>1229</v>
      </c>
    </row>
    <row r="179" spans="1:19" x14ac:dyDescent="0.35">
      <c r="A179" t="s">
        <v>390</v>
      </c>
      <c r="B179" s="2">
        <v>45809</v>
      </c>
      <c r="C179" t="s">
        <v>386</v>
      </c>
      <c r="D179" t="s">
        <v>21</v>
      </c>
      <c r="E179" t="s">
        <v>22</v>
      </c>
      <c r="F179" t="s">
        <v>43</v>
      </c>
      <c r="G179" t="s">
        <v>44</v>
      </c>
      <c r="H179" t="s">
        <v>45</v>
      </c>
      <c r="I179" t="s">
        <v>26</v>
      </c>
      <c r="J179" t="s">
        <v>46</v>
      </c>
      <c r="K179" t="s">
        <v>47</v>
      </c>
      <c r="L179" t="s">
        <v>40</v>
      </c>
      <c r="M179" t="s">
        <v>30</v>
      </c>
      <c r="N179" t="s">
        <v>31</v>
      </c>
      <c r="O179" t="s">
        <v>41</v>
      </c>
      <c r="P179" t="s">
        <v>33</v>
      </c>
      <c r="Q179" s="3">
        <v>16</v>
      </c>
      <c r="R179" s="4">
        <v>470</v>
      </c>
      <c r="S179" s="4">
        <v>1029</v>
      </c>
    </row>
    <row r="180" spans="1:19" x14ac:dyDescent="0.35">
      <c r="A180" t="s">
        <v>391</v>
      </c>
      <c r="B180" s="2">
        <v>45809</v>
      </c>
      <c r="C180" t="s">
        <v>386</v>
      </c>
      <c r="D180" t="s">
        <v>21</v>
      </c>
      <c r="E180" t="s">
        <v>22</v>
      </c>
      <c r="F180" t="s">
        <v>23</v>
      </c>
      <c r="G180" t="s">
        <v>24</v>
      </c>
      <c r="H180" t="s">
        <v>25</v>
      </c>
      <c r="I180" t="s">
        <v>26</v>
      </c>
      <c r="J180" t="s">
        <v>27</v>
      </c>
      <c r="K180" t="s">
        <v>28</v>
      </c>
      <c r="L180" t="s">
        <v>370</v>
      </c>
      <c r="M180" t="s">
        <v>88</v>
      </c>
      <c r="N180" t="s">
        <v>89</v>
      </c>
      <c r="O180" t="s">
        <v>245</v>
      </c>
      <c r="P180" t="s">
        <v>67</v>
      </c>
      <c r="Q180" s="3">
        <v>18</v>
      </c>
      <c r="R180" s="4">
        <v>470</v>
      </c>
      <c r="S180" s="4">
        <v>1159</v>
      </c>
    </row>
    <row r="181" spans="1:19" x14ac:dyDescent="0.35">
      <c r="A181" t="s">
        <v>392</v>
      </c>
      <c r="B181" s="2">
        <v>45809</v>
      </c>
      <c r="C181" t="s">
        <v>386</v>
      </c>
      <c r="D181" t="s">
        <v>21</v>
      </c>
      <c r="E181" t="s">
        <v>22</v>
      </c>
      <c r="F181" t="s">
        <v>23</v>
      </c>
      <c r="G181" t="s">
        <v>24</v>
      </c>
      <c r="H181" t="s">
        <v>25</v>
      </c>
      <c r="I181" t="s">
        <v>26</v>
      </c>
      <c r="J181" t="s">
        <v>27</v>
      </c>
      <c r="K181" t="s">
        <v>28</v>
      </c>
      <c r="L181" t="s">
        <v>259</v>
      </c>
      <c r="M181" t="s">
        <v>88</v>
      </c>
      <c r="N181" t="s">
        <v>89</v>
      </c>
      <c r="O181" t="s">
        <v>245</v>
      </c>
      <c r="P181" t="s">
        <v>51</v>
      </c>
      <c r="Q181" s="3">
        <v>11</v>
      </c>
      <c r="R181" s="4">
        <v>470</v>
      </c>
      <c r="S181" s="4">
        <v>1159</v>
      </c>
    </row>
    <row r="182" spans="1:19" x14ac:dyDescent="0.35">
      <c r="A182" t="s">
        <v>393</v>
      </c>
      <c r="B182" s="2">
        <v>45809</v>
      </c>
      <c r="C182" t="s">
        <v>386</v>
      </c>
      <c r="D182" t="s">
        <v>21</v>
      </c>
      <c r="E182" t="s">
        <v>22</v>
      </c>
      <c r="F182" t="s">
        <v>69</v>
      </c>
      <c r="G182" t="s">
        <v>70</v>
      </c>
      <c r="H182" t="s">
        <v>25</v>
      </c>
      <c r="I182" t="s">
        <v>26</v>
      </c>
      <c r="J182" t="s">
        <v>71</v>
      </c>
      <c r="K182" t="s">
        <v>72</v>
      </c>
      <c r="L182" t="s">
        <v>289</v>
      </c>
      <c r="M182" t="s">
        <v>88</v>
      </c>
      <c r="N182" t="s">
        <v>101</v>
      </c>
      <c r="O182" t="s">
        <v>56</v>
      </c>
      <c r="P182" t="s">
        <v>67</v>
      </c>
      <c r="Q182" s="3">
        <v>19</v>
      </c>
      <c r="R182" s="4">
        <v>535</v>
      </c>
      <c r="S182" s="4">
        <v>1339</v>
      </c>
    </row>
    <row r="183" spans="1:19" x14ac:dyDescent="0.35">
      <c r="A183" t="s">
        <v>394</v>
      </c>
      <c r="B183" s="2">
        <v>45809</v>
      </c>
      <c r="C183" t="s">
        <v>386</v>
      </c>
      <c r="D183" t="s">
        <v>21</v>
      </c>
      <c r="E183" t="s">
        <v>22</v>
      </c>
      <c r="F183" t="s">
        <v>23</v>
      </c>
      <c r="G183" t="s">
        <v>24</v>
      </c>
      <c r="H183" t="s">
        <v>25</v>
      </c>
      <c r="I183" t="s">
        <v>26</v>
      </c>
      <c r="J183" t="s">
        <v>27</v>
      </c>
      <c r="K183" t="s">
        <v>28</v>
      </c>
      <c r="L183" t="s">
        <v>395</v>
      </c>
      <c r="M183" t="s">
        <v>65</v>
      </c>
      <c r="N183" t="s">
        <v>126</v>
      </c>
      <c r="O183" t="s">
        <v>149</v>
      </c>
      <c r="P183" t="s">
        <v>33</v>
      </c>
      <c r="Q183" s="3">
        <v>18</v>
      </c>
      <c r="R183" s="4">
        <v>265</v>
      </c>
      <c r="S183" s="4">
        <v>629</v>
      </c>
    </row>
    <row r="184" spans="1:19" x14ac:dyDescent="0.35">
      <c r="A184" t="s">
        <v>396</v>
      </c>
      <c r="B184" s="2">
        <v>45809</v>
      </c>
      <c r="C184" t="s">
        <v>386</v>
      </c>
      <c r="D184" t="s">
        <v>21</v>
      </c>
      <c r="E184" t="s">
        <v>22</v>
      </c>
      <c r="F184" t="s">
        <v>43</v>
      </c>
      <c r="G184" t="s">
        <v>44</v>
      </c>
      <c r="H184" t="s">
        <v>45</v>
      </c>
      <c r="I184" t="s">
        <v>26</v>
      </c>
      <c r="J184" t="s">
        <v>46</v>
      </c>
      <c r="K184" t="s">
        <v>47</v>
      </c>
      <c r="L184" t="s">
        <v>137</v>
      </c>
      <c r="M184" t="s">
        <v>88</v>
      </c>
      <c r="N184" t="s">
        <v>101</v>
      </c>
      <c r="O184" t="s">
        <v>98</v>
      </c>
      <c r="P184" t="s">
        <v>57</v>
      </c>
      <c r="Q184" s="3">
        <v>13</v>
      </c>
      <c r="R184" s="4">
        <v>510</v>
      </c>
      <c r="S184" s="4">
        <v>1129</v>
      </c>
    </row>
    <row r="185" spans="1:19" x14ac:dyDescent="0.35">
      <c r="A185" t="s">
        <v>397</v>
      </c>
      <c r="B185" s="2">
        <v>45809</v>
      </c>
      <c r="C185" t="s">
        <v>386</v>
      </c>
      <c r="D185" t="s">
        <v>21</v>
      </c>
      <c r="E185" t="s">
        <v>22</v>
      </c>
      <c r="F185" t="s">
        <v>69</v>
      </c>
      <c r="G185" t="s">
        <v>70</v>
      </c>
      <c r="H185" t="s">
        <v>25</v>
      </c>
      <c r="I185" t="s">
        <v>26</v>
      </c>
      <c r="J185" t="s">
        <v>71</v>
      </c>
      <c r="K185" t="s">
        <v>72</v>
      </c>
      <c r="L185" t="s">
        <v>215</v>
      </c>
      <c r="M185" t="s">
        <v>88</v>
      </c>
      <c r="N185" t="s">
        <v>89</v>
      </c>
      <c r="O185" t="s">
        <v>41</v>
      </c>
      <c r="P185" t="s">
        <v>67</v>
      </c>
      <c r="Q185" s="3">
        <v>17</v>
      </c>
      <c r="R185" s="4">
        <v>475</v>
      </c>
      <c r="S185" s="4">
        <v>1229</v>
      </c>
    </row>
    <row r="186" spans="1:19" x14ac:dyDescent="0.35">
      <c r="A186" t="s">
        <v>398</v>
      </c>
      <c r="B186" s="2">
        <v>45809</v>
      </c>
      <c r="C186" t="s">
        <v>386</v>
      </c>
      <c r="D186" t="s">
        <v>21</v>
      </c>
      <c r="E186" t="s">
        <v>22</v>
      </c>
      <c r="F186" t="s">
        <v>69</v>
      </c>
      <c r="G186" t="s">
        <v>70</v>
      </c>
      <c r="H186" t="s">
        <v>25</v>
      </c>
      <c r="I186" t="s">
        <v>26</v>
      </c>
      <c r="J186" t="s">
        <v>71</v>
      </c>
      <c r="K186" t="s">
        <v>72</v>
      </c>
      <c r="L186" t="s">
        <v>177</v>
      </c>
      <c r="M186" t="s">
        <v>65</v>
      </c>
      <c r="N186" t="s">
        <v>126</v>
      </c>
      <c r="O186" t="s">
        <v>56</v>
      </c>
      <c r="P186" t="s">
        <v>57</v>
      </c>
      <c r="Q186" s="3">
        <v>20</v>
      </c>
      <c r="R186" s="4">
        <v>270</v>
      </c>
      <c r="S186" s="4">
        <v>669</v>
      </c>
    </row>
    <row r="187" spans="1:19" x14ac:dyDescent="0.35">
      <c r="A187" t="s">
        <v>399</v>
      </c>
      <c r="B187" s="2">
        <v>45809</v>
      </c>
      <c r="C187" t="s">
        <v>386</v>
      </c>
      <c r="D187" t="s">
        <v>21</v>
      </c>
      <c r="E187" t="s">
        <v>22</v>
      </c>
      <c r="F187" t="s">
        <v>69</v>
      </c>
      <c r="G187" t="s">
        <v>70</v>
      </c>
      <c r="H187" t="s">
        <v>25</v>
      </c>
      <c r="I187" t="s">
        <v>26</v>
      </c>
      <c r="J187" t="s">
        <v>71</v>
      </c>
      <c r="K187" t="s">
        <v>72</v>
      </c>
      <c r="L187" t="s">
        <v>247</v>
      </c>
      <c r="M187" t="s">
        <v>60</v>
      </c>
      <c r="N187" t="s">
        <v>74</v>
      </c>
      <c r="O187" t="s">
        <v>98</v>
      </c>
      <c r="P187" t="s">
        <v>165</v>
      </c>
      <c r="Q187" s="3">
        <v>23</v>
      </c>
      <c r="R187" s="4">
        <v>390</v>
      </c>
      <c r="S187" s="4">
        <v>1009</v>
      </c>
    </row>
    <row r="188" spans="1:19" x14ac:dyDescent="0.35">
      <c r="A188" t="s">
        <v>400</v>
      </c>
      <c r="B188" s="2">
        <v>45809</v>
      </c>
      <c r="C188" t="s">
        <v>386</v>
      </c>
      <c r="D188" t="s">
        <v>21</v>
      </c>
      <c r="E188" t="s">
        <v>22</v>
      </c>
      <c r="F188" t="s">
        <v>35</v>
      </c>
      <c r="G188" t="s">
        <v>36</v>
      </c>
      <c r="H188" t="s">
        <v>37</v>
      </c>
      <c r="I188" t="s">
        <v>26</v>
      </c>
      <c r="J188" t="s">
        <v>38</v>
      </c>
      <c r="K188" t="s">
        <v>39</v>
      </c>
      <c r="L188" t="s">
        <v>156</v>
      </c>
      <c r="M188" t="s">
        <v>30</v>
      </c>
      <c r="N188" t="s">
        <v>31</v>
      </c>
      <c r="O188" t="s">
        <v>56</v>
      </c>
      <c r="P188" t="s">
        <v>51</v>
      </c>
      <c r="Q188" s="3">
        <v>16</v>
      </c>
      <c r="R188" s="4">
        <v>480</v>
      </c>
      <c r="S188" s="4">
        <v>1129</v>
      </c>
    </row>
    <row r="189" spans="1:19" x14ac:dyDescent="0.35">
      <c r="A189" t="s">
        <v>401</v>
      </c>
      <c r="B189" s="2">
        <v>45809</v>
      </c>
      <c r="C189" t="s">
        <v>386</v>
      </c>
      <c r="D189" t="s">
        <v>21</v>
      </c>
      <c r="E189" t="s">
        <v>22</v>
      </c>
      <c r="F189" t="s">
        <v>69</v>
      </c>
      <c r="G189" t="s">
        <v>70</v>
      </c>
      <c r="H189" t="s">
        <v>25</v>
      </c>
      <c r="I189" t="s">
        <v>26</v>
      </c>
      <c r="J189" t="s">
        <v>71</v>
      </c>
      <c r="K189" t="s">
        <v>72</v>
      </c>
      <c r="L189" t="s">
        <v>281</v>
      </c>
      <c r="M189" t="s">
        <v>49</v>
      </c>
      <c r="N189" t="s">
        <v>50</v>
      </c>
      <c r="O189" t="s">
        <v>41</v>
      </c>
      <c r="P189" t="s">
        <v>51</v>
      </c>
      <c r="Q189" s="3">
        <v>20</v>
      </c>
      <c r="R189" s="4">
        <v>145</v>
      </c>
      <c r="S189" s="4">
        <v>389</v>
      </c>
    </row>
    <row r="190" spans="1:19" x14ac:dyDescent="0.35">
      <c r="A190" t="s">
        <v>402</v>
      </c>
      <c r="B190" s="2">
        <v>45809</v>
      </c>
      <c r="C190" t="s">
        <v>386</v>
      </c>
      <c r="D190" t="s">
        <v>21</v>
      </c>
      <c r="E190" t="s">
        <v>22</v>
      </c>
      <c r="F190" t="s">
        <v>69</v>
      </c>
      <c r="G190" t="s">
        <v>70</v>
      </c>
      <c r="H190" t="s">
        <v>25</v>
      </c>
      <c r="I190" t="s">
        <v>26</v>
      </c>
      <c r="J190" t="s">
        <v>71</v>
      </c>
      <c r="K190" t="s">
        <v>72</v>
      </c>
      <c r="L190" t="s">
        <v>48</v>
      </c>
      <c r="M190" t="s">
        <v>49</v>
      </c>
      <c r="N190" t="s">
        <v>50</v>
      </c>
      <c r="O190" t="s">
        <v>32</v>
      </c>
      <c r="P190" t="s">
        <v>51</v>
      </c>
      <c r="Q190" s="3">
        <v>28</v>
      </c>
      <c r="R190" s="4">
        <v>145</v>
      </c>
      <c r="S190" s="4">
        <v>389</v>
      </c>
    </row>
    <row r="191" spans="1:19" x14ac:dyDescent="0.35">
      <c r="A191" t="s">
        <v>403</v>
      </c>
      <c r="B191" s="2">
        <v>45809</v>
      </c>
      <c r="C191" t="s">
        <v>386</v>
      </c>
      <c r="D191" t="s">
        <v>21</v>
      </c>
      <c r="E191" t="s">
        <v>22</v>
      </c>
      <c r="F191" t="s">
        <v>69</v>
      </c>
      <c r="G191" t="s">
        <v>70</v>
      </c>
      <c r="H191" t="s">
        <v>25</v>
      </c>
      <c r="I191" t="s">
        <v>26</v>
      </c>
      <c r="J191" t="s">
        <v>71</v>
      </c>
      <c r="K191" t="s">
        <v>72</v>
      </c>
      <c r="L191" t="s">
        <v>404</v>
      </c>
      <c r="M191" t="s">
        <v>49</v>
      </c>
      <c r="N191" t="s">
        <v>50</v>
      </c>
      <c r="O191" t="s">
        <v>32</v>
      </c>
      <c r="P191" t="s">
        <v>57</v>
      </c>
      <c r="Q191" s="3">
        <v>37</v>
      </c>
      <c r="R191" s="4">
        <v>145</v>
      </c>
      <c r="S191" s="4">
        <v>389</v>
      </c>
    </row>
    <row r="192" spans="1:19" x14ac:dyDescent="0.35">
      <c r="A192" t="s">
        <v>405</v>
      </c>
      <c r="B192" s="2">
        <v>45809</v>
      </c>
      <c r="C192" t="s">
        <v>386</v>
      </c>
      <c r="D192" t="s">
        <v>21</v>
      </c>
      <c r="E192" t="s">
        <v>22</v>
      </c>
      <c r="F192" t="s">
        <v>35</v>
      </c>
      <c r="G192" t="s">
        <v>36</v>
      </c>
      <c r="H192" t="s">
        <v>37</v>
      </c>
      <c r="I192" t="s">
        <v>26</v>
      </c>
      <c r="J192" t="s">
        <v>38</v>
      </c>
      <c r="K192" t="s">
        <v>39</v>
      </c>
      <c r="L192" t="s">
        <v>333</v>
      </c>
      <c r="M192" t="s">
        <v>65</v>
      </c>
      <c r="N192" t="s">
        <v>66</v>
      </c>
      <c r="O192" t="s">
        <v>146</v>
      </c>
      <c r="P192" t="s">
        <v>51</v>
      </c>
      <c r="Q192" s="3">
        <v>12</v>
      </c>
      <c r="R192" s="4">
        <v>180</v>
      </c>
      <c r="S192" s="4">
        <v>459</v>
      </c>
    </row>
    <row r="193" spans="1:19" x14ac:dyDescent="0.35">
      <c r="A193" t="s">
        <v>406</v>
      </c>
      <c r="B193" s="2">
        <v>45809</v>
      </c>
      <c r="C193" t="s">
        <v>386</v>
      </c>
      <c r="D193" t="s">
        <v>21</v>
      </c>
      <c r="E193" t="s">
        <v>22</v>
      </c>
      <c r="F193" t="s">
        <v>35</v>
      </c>
      <c r="G193" t="s">
        <v>36</v>
      </c>
      <c r="H193" t="s">
        <v>37</v>
      </c>
      <c r="I193" t="s">
        <v>26</v>
      </c>
      <c r="J193" t="s">
        <v>38</v>
      </c>
      <c r="K193" t="s">
        <v>39</v>
      </c>
      <c r="L193" t="s">
        <v>322</v>
      </c>
      <c r="M193" t="s">
        <v>60</v>
      </c>
      <c r="N193" t="s">
        <v>61</v>
      </c>
      <c r="O193" t="s">
        <v>146</v>
      </c>
      <c r="P193" t="s">
        <v>76</v>
      </c>
      <c r="Q193" s="3">
        <v>16</v>
      </c>
      <c r="R193" s="4">
        <v>420</v>
      </c>
      <c r="S193" s="4">
        <v>1029</v>
      </c>
    </row>
    <row r="194" spans="1:19" x14ac:dyDescent="0.35">
      <c r="A194" t="s">
        <v>407</v>
      </c>
      <c r="B194" s="2">
        <v>45809</v>
      </c>
      <c r="C194" t="s">
        <v>386</v>
      </c>
      <c r="D194" t="s">
        <v>21</v>
      </c>
      <c r="E194" t="s">
        <v>22</v>
      </c>
      <c r="F194" t="s">
        <v>43</v>
      </c>
      <c r="G194" t="s">
        <v>44</v>
      </c>
      <c r="H194" t="s">
        <v>45</v>
      </c>
      <c r="I194" t="s">
        <v>26</v>
      </c>
      <c r="J194" t="s">
        <v>46</v>
      </c>
      <c r="K194" t="s">
        <v>47</v>
      </c>
      <c r="L194" t="s">
        <v>359</v>
      </c>
      <c r="M194" t="s">
        <v>49</v>
      </c>
      <c r="N194" t="s">
        <v>50</v>
      </c>
      <c r="O194" t="s">
        <v>56</v>
      </c>
      <c r="P194" t="s">
        <v>33</v>
      </c>
      <c r="Q194" s="3">
        <v>34</v>
      </c>
      <c r="R194" s="4">
        <v>135</v>
      </c>
      <c r="S194" s="4">
        <v>329</v>
      </c>
    </row>
    <row r="195" spans="1:19" x14ac:dyDescent="0.35">
      <c r="A195" t="s">
        <v>408</v>
      </c>
      <c r="B195" s="2">
        <v>45809</v>
      </c>
      <c r="C195" t="s">
        <v>386</v>
      </c>
      <c r="D195" t="s">
        <v>21</v>
      </c>
      <c r="E195" t="s">
        <v>22</v>
      </c>
      <c r="F195" t="s">
        <v>69</v>
      </c>
      <c r="G195" t="s">
        <v>70</v>
      </c>
      <c r="H195" t="s">
        <v>25</v>
      </c>
      <c r="I195" t="s">
        <v>26</v>
      </c>
      <c r="J195" t="s">
        <v>71</v>
      </c>
      <c r="K195" t="s">
        <v>72</v>
      </c>
      <c r="L195" t="s">
        <v>409</v>
      </c>
      <c r="M195" t="s">
        <v>54</v>
      </c>
      <c r="N195" t="s">
        <v>97</v>
      </c>
      <c r="O195" t="s">
        <v>98</v>
      </c>
      <c r="P195" t="s">
        <v>33</v>
      </c>
      <c r="Q195" s="3">
        <v>10</v>
      </c>
      <c r="R195" s="4">
        <v>720</v>
      </c>
      <c r="S195" s="4">
        <v>1789</v>
      </c>
    </row>
    <row r="196" spans="1:19" x14ac:dyDescent="0.35">
      <c r="A196" t="s">
        <v>410</v>
      </c>
      <c r="B196" s="2">
        <v>45809</v>
      </c>
      <c r="C196" t="s">
        <v>386</v>
      </c>
      <c r="D196" t="s">
        <v>21</v>
      </c>
      <c r="E196" t="s">
        <v>22</v>
      </c>
      <c r="F196" t="s">
        <v>43</v>
      </c>
      <c r="G196" t="s">
        <v>44</v>
      </c>
      <c r="H196" t="s">
        <v>45</v>
      </c>
      <c r="I196" t="s">
        <v>26</v>
      </c>
      <c r="J196" t="s">
        <v>46</v>
      </c>
      <c r="K196" t="s">
        <v>47</v>
      </c>
      <c r="L196" t="s">
        <v>382</v>
      </c>
      <c r="M196" t="s">
        <v>49</v>
      </c>
      <c r="N196" t="s">
        <v>104</v>
      </c>
      <c r="O196" t="s">
        <v>56</v>
      </c>
      <c r="P196" t="s">
        <v>57</v>
      </c>
      <c r="Q196" s="3">
        <v>47</v>
      </c>
      <c r="R196" s="4">
        <v>155</v>
      </c>
      <c r="S196" s="4">
        <v>379</v>
      </c>
    </row>
    <row r="197" spans="1:19" x14ac:dyDescent="0.35">
      <c r="A197" t="s">
        <v>411</v>
      </c>
      <c r="B197" s="2">
        <v>45809</v>
      </c>
      <c r="C197" t="s">
        <v>386</v>
      </c>
      <c r="D197" t="s">
        <v>21</v>
      </c>
      <c r="E197" t="s">
        <v>22</v>
      </c>
      <c r="F197" t="s">
        <v>43</v>
      </c>
      <c r="G197" t="s">
        <v>44</v>
      </c>
      <c r="H197" t="s">
        <v>45</v>
      </c>
      <c r="I197" t="s">
        <v>26</v>
      </c>
      <c r="J197" t="s">
        <v>46</v>
      </c>
      <c r="K197" t="s">
        <v>47</v>
      </c>
      <c r="L197" t="s">
        <v>193</v>
      </c>
      <c r="M197" t="s">
        <v>49</v>
      </c>
      <c r="N197" t="s">
        <v>50</v>
      </c>
      <c r="O197" t="s">
        <v>80</v>
      </c>
      <c r="P197" t="s">
        <v>57</v>
      </c>
      <c r="Q197" s="3">
        <v>49</v>
      </c>
      <c r="R197" s="4">
        <v>135</v>
      </c>
      <c r="S197" s="4">
        <v>329</v>
      </c>
    </row>
    <row r="198" spans="1:19" x14ac:dyDescent="0.35">
      <c r="A198" t="s">
        <v>412</v>
      </c>
      <c r="B198" s="2">
        <v>45809</v>
      </c>
      <c r="C198" t="s">
        <v>386</v>
      </c>
      <c r="D198" t="s">
        <v>21</v>
      </c>
      <c r="E198" t="s">
        <v>22</v>
      </c>
      <c r="F198" t="s">
        <v>23</v>
      </c>
      <c r="G198" t="s">
        <v>24</v>
      </c>
      <c r="H198" t="s">
        <v>25</v>
      </c>
      <c r="I198" t="s">
        <v>26</v>
      </c>
      <c r="J198" t="s">
        <v>27</v>
      </c>
      <c r="K198" t="s">
        <v>28</v>
      </c>
      <c r="L198" t="s">
        <v>206</v>
      </c>
      <c r="M198" t="s">
        <v>49</v>
      </c>
      <c r="N198" t="s">
        <v>50</v>
      </c>
      <c r="O198" t="s">
        <v>80</v>
      </c>
      <c r="P198" t="s">
        <v>51</v>
      </c>
      <c r="Q198" s="3">
        <v>27</v>
      </c>
      <c r="R198" s="4">
        <v>145</v>
      </c>
      <c r="S198" s="4">
        <v>369</v>
      </c>
    </row>
    <row r="199" spans="1:19" x14ac:dyDescent="0.35">
      <c r="A199" t="s">
        <v>413</v>
      </c>
      <c r="B199" s="2">
        <v>45809</v>
      </c>
      <c r="C199" t="s">
        <v>414</v>
      </c>
      <c r="D199" t="s">
        <v>21</v>
      </c>
      <c r="E199" t="s">
        <v>22</v>
      </c>
      <c r="F199" t="s">
        <v>91</v>
      </c>
      <c r="G199" t="s">
        <v>92</v>
      </c>
      <c r="H199" t="s">
        <v>93</v>
      </c>
      <c r="I199" t="s">
        <v>26</v>
      </c>
      <c r="J199" t="s">
        <v>94</v>
      </c>
      <c r="K199" t="s">
        <v>95</v>
      </c>
      <c r="L199" t="s">
        <v>145</v>
      </c>
      <c r="M199" t="s">
        <v>112</v>
      </c>
      <c r="N199" t="s">
        <v>113</v>
      </c>
      <c r="O199" t="s">
        <v>146</v>
      </c>
      <c r="P199" t="s">
        <v>85</v>
      </c>
      <c r="Q199" s="3">
        <v>19</v>
      </c>
      <c r="R199" s="4">
        <v>45</v>
      </c>
      <c r="S199" s="4">
        <v>129</v>
      </c>
    </row>
    <row r="200" spans="1:19" x14ac:dyDescent="0.35">
      <c r="A200" t="s">
        <v>415</v>
      </c>
      <c r="B200" s="2">
        <v>45809</v>
      </c>
      <c r="C200" t="s">
        <v>414</v>
      </c>
      <c r="D200" t="s">
        <v>21</v>
      </c>
      <c r="E200" t="s">
        <v>22</v>
      </c>
      <c r="F200" t="s">
        <v>23</v>
      </c>
      <c r="G200" t="s">
        <v>24</v>
      </c>
      <c r="H200" t="s">
        <v>25</v>
      </c>
      <c r="I200" t="s">
        <v>26</v>
      </c>
      <c r="J200" t="s">
        <v>27</v>
      </c>
      <c r="K200" t="s">
        <v>28</v>
      </c>
      <c r="L200" t="s">
        <v>416</v>
      </c>
      <c r="M200" t="s">
        <v>83</v>
      </c>
      <c r="N200" t="s">
        <v>84</v>
      </c>
      <c r="O200" t="s">
        <v>32</v>
      </c>
      <c r="P200" t="s">
        <v>85</v>
      </c>
      <c r="Q200" s="3">
        <v>12</v>
      </c>
      <c r="R200" s="4">
        <v>110</v>
      </c>
      <c r="S200" s="4">
        <v>299</v>
      </c>
    </row>
    <row r="201" spans="1:19" x14ac:dyDescent="0.35">
      <c r="A201" t="s">
        <v>417</v>
      </c>
      <c r="B201" s="2">
        <v>45809</v>
      </c>
      <c r="C201" t="s">
        <v>414</v>
      </c>
      <c r="D201" t="s">
        <v>21</v>
      </c>
      <c r="E201" t="s">
        <v>22</v>
      </c>
      <c r="F201" t="s">
        <v>69</v>
      </c>
      <c r="G201" t="s">
        <v>70</v>
      </c>
      <c r="H201" t="s">
        <v>25</v>
      </c>
      <c r="I201" t="s">
        <v>26</v>
      </c>
      <c r="J201" t="s">
        <v>71</v>
      </c>
      <c r="K201" t="s">
        <v>72</v>
      </c>
      <c r="L201" t="s">
        <v>249</v>
      </c>
      <c r="M201" t="s">
        <v>88</v>
      </c>
      <c r="N201" t="s">
        <v>101</v>
      </c>
      <c r="O201" t="s">
        <v>98</v>
      </c>
      <c r="P201" t="s">
        <v>67</v>
      </c>
      <c r="Q201" s="3">
        <v>13</v>
      </c>
      <c r="R201" s="4">
        <v>535</v>
      </c>
      <c r="S201" s="4">
        <v>1339</v>
      </c>
    </row>
    <row r="202" spans="1:19" x14ac:dyDescent="0.35">
      <c r="A202" t="s">
        <v>418</v>
      </c>
      <c r="B202" s="2">
        <v>45809</v>
      </c>
      <c r="C202" t="s">
        <v>414</v>
      </c>
      <c r="D202" t="s">
        <v>21</v>
      </c>
      <c r="E202" t="s">
        <v>22</v>
      </c>
      <c r="F202" t="s">
        <v>23</v>
      </c>
      <c r="G202" t="s">
        <v>24</v>
      </c>
      <c r="H202" t="s">
        <v>25</v>
      </c>
      <c r="I202" t="s">
        <v>26</v>
      </c>
      <c r="J202" t="s">
        <v>27</v>
      </c>
      <c r="K202" t="s">
        <v>28</v>
      </c>
      <c r="L202" t="s">
        <v>117</v>
      </c>
      <c r="M202" t="s">
        <v>88</v>
      </c>
      <c r="N202" t="s">
        <v>89</v>
      </c>
      <c r="O202" t="s">
        <v>56</v>
      </c>
      <c r="P202" t="s">
        <v>67</v>
      </c>
      <c r="Q202" s="3">
        <v>23</v>
      </c>
      <c r="R202" s="4">
        <v>470</v>
      </c>
      <c r="S202" s="4">
        <v>1159</v>
      </c>
    </row>
    <row r="203" spans="1:19" x14ac:dyDescent="0.35">
      <c r="A203" t="s">
        <v>419</v>
      </c>
      <c r="B203" s="2">
        <v>45809</v>
      </c>
      <c r="C203" t="s">
        <v>414</v>
      </c>
      <c r="D203" t="s">
        <v>21</v>
      </c>
      <c r="E203" t="s">
        <v>22</v>
      </c>
      <c r="F203" t="s">
        <v>35</v>
      </c>
      <c r="G203" t="s">
        <v>36</v>
      </c>
      <c r="H203" t="s">
        <v>37</v>
      </c>
      <c r="I203" t="s">
        <v>26</v>
      </c>
      <c r="J203" t="s">
        <v>38</v>
      </c>
      <c r="K203" t="s">
        <v>39</v>
      </c>
      <c r="L203" t="s">
        <v>236</v>
      </c>
      <c r="M203" t="s">
        <v>88</v>
      </c>
      <c r="N203" t="s">
        <v>101</v>
      </c>
      <c r="O203" t="s">
        <v>98</v>
      </c>
      <c r="P203" t="s">
        <v>33</v>
      </c>
      <c r="Q203" s="3">
        <v>10</v>
      </c>
      <c r="R203" s="4">
        <v>520</v>
      </c>
      <c r="S203" s="4">
        <v>1229</v>
      </c>
    </row>
    <row r="204" spans="1:19" x14ac:dyDescent="0.35">
      <c r="A204" t="s">
        <v>420</v>
      </c>
      <c r="B204" s="2">
        <v>45809</v>
      </c>
      <c r="C204" t="s">
        <v>414</v>
      </c>
      <c r="D204" t="s">
        <v>21</v>
      </c>
      <c r="E204" t="s">
        <v>22</v>
      </c>
      <c r="F204" t="s">
        <v>91</v>
      </c>
      <c r="G204" t="s">
        <v>92</v>
      </c>
      <c r="H204" t="s">
        <v>93</v>
      </c>
      <c r="I204" t="s">
        <v>26</v>
      </c>
      <c r="J204" t="s">
        <v>94</v>
      </c>
      <c r="K204" t="s">
        <v>95</v>
      </c>
      <c r="L204" t="s">
        <v>184</v>
      </c>
      <c r="M204" t="s">
        <v>65</v>
      </c>
      <c r="N204" t="s">
        <v>126</v>
      </c>
      <c r="O204" t="s">
        <v>149</v>
      </c>
      <c r="P204" t="s">
        <v>57</v>
      </c>
      <c r="Q204" s="3">
        <v>23</v>
      </c>
      <c r="R204" s="4">
        <v>270</v>
      </c>
      <c r="S204" s="4">
        <v>649</v>
      </c>
    </row>
    <row r="205" spans="1:19" x14ac:dyDescent="0.35">
      <c r="A205" t="s">
        <v>421</v>
      </c>
      <c r="B205" s="2">
        <v>45809</v>
      </c>
      <c r="C205" t="s">
        <v>414</v>
      </c>
      <c r="D205" t="s">
        <v>21</v>
      </c>
      <c r="E205" t="s">
        <v>22</v>
      </c>
      <c r="F205" t="s">
        <v>35</v>
      </c>
      <c r="G205" t="s">
        <v>36</v>
      </c>
      <c r="H205" t="s">
        <v>37</v>
      </c>
      <c r="I205" t="s">
        <v>26</v>
      </c>
      <c r="J205" t="s">
        <v>38</v>
      </c>
      <c r="K205" t="s">
        <v>39</v>
      </c>
      <c r="L205" t="s">
        <v>344</v>
      </c>
      <c r="M205" t="s">
        <v>60</v>
      </c>
      <c r="N205" t="s">
        <v>61</v>
      </c>
      <c r="O205" t="s">
        <v>56</v>
      </c>
      <c r="P205" t="s">
        <v>165</v>
      </c>
      <c r="Q205" s="3">
        <v>39</v>
      </c>
      <c r="R205" s="4">
        <v>420</v>
      </c>
      <c r="S205" s="4">
        <v>1029</v>
      </c>
    </row>
    <row r="206" spans="1:19" x14ac:dyDescent="0.35">
      <c r="A206" t="s">
        <v>422</v>
      </c>
      <c r="B206" s="2">
        <v>45809</v>
      </c>
      <c r="C206" t="s">
        <v>414</v>
      </c>
      <c r="D206" t="s">
        <v>21</v>
      </c>
      <c r="E206" t="s">
        <v>22</v>
      </c>
      <c r="F206" t="s">
        <v>35</v>
      </c>
      <c r="G206" t="s">
        <v>36</v>
      </c>
      <c r="H206" t="s">
        <v>37</v>
      </c>
      <c r="I206" t="s">
        <v>26</v>
      </c>
      <c r="J206" t="s">
        <v>38</v>
      </c>
      <c r="K206" t="s">
        <v>39</v>
      </c>
      <c r="L206" t="s">
        <v>48</v>
      </c>
      <c r="M206" t="s">
        <v>49</v>
      </c>
      <c r="N206" t="s">
        <v>50</v>
      </c>
      <c r="O206" t="s">
        <v>32</v>
      </c>
      <c r="P206" t="s">
        <v>51</v>
      </c>
      <c r="Q206" s="3">
        <v>17</v>
      </c>
      <c r="R206" s="4">
        <v>140</v>
      </c>
      <c r="S206" s="4">
        <v>359</v>
      </c>
    </row>
    <row r="207" spans="1:19" x14ac:dyDescent="0.35">
      <c r="A207" t="s">
        <v>423</v>
      </c>
      <c r="B207" s="2">
        <v>45809</v>
      </c>
      <c r="C207" t="s">
        <v>414</v>
      </c>
      <c r="D207" t="s">
        <v>21</v>
      </c>
      <c r="E207" t="s">
        <v>22</v>
      </c>
      <c r="F207" t="s">
        <v>35</v>
      </c>
      <c r="G207" t="s">
        <v>36</v>
      </c>
      <c r="H207" t="s">
        <v>37</v>
      </c>
      <c r="I207" t="s">
        <v>26</v>
      </c>
      <c r="J207" t="s">
        <v>38</v>
      </c>
      <c r="K207" t="s">
        <v>39</v>
      </c>
      <c r="L207" t="s">
        <v>174</v>
      </c>
      <c r="M207" t="s">
        <v>65</v>
      </c>
      <c r="N207" t="s">
        <v>66</v>
      </c>
      <c r="O207" t="s">
        <v>41</v>
      </c>
      <c r="P207" t="s">
        <v>57</v>
      </c>
      <c r="Q207" s="3">
        <v>26</v>
      </c>
      <c r="R207" s="4">
        <v>180</v>
      </c>
      <c r="S207" s="4">
        <v>459</v>
      </c>
    </row>
    <row r="208" spans="1:19" x14ac:dyDescent="0.35">
      <c r="A208" t="s">
        <v>424</v>
      </c>
      <c r="B208" s="2">
        <v>45809</v>
      </c>
      <c r="C208" t="s">
        <v>414</v>
      </c>
      <c r="D208" t="s">
        <v>21</v>
      </c>
      <c r="E208" t="s">
        <v>22</v>
      </c>
      <c r="F208" t="s">
        <v>23</v>
      </c>
      <c r="G208" t="s">
        <v>24</v>
      </c>
      <c r="H208" t="s">
        <v>25</v>
      </c>
      <c r="I208" t="s">
        <v>26</v>
      </c>
      <c r="J208" t="s">
        <v>27</v>
      </c>
      <c r="K208" t="s">
        <v>28</v>
      </c>
      <c r="L208" t="s">
        <v>213</v>
      </c>
      <c r="M208" t="s">
        <v>88</v>
      </c>
      <c r="N208" t="s">
        <v>101</v>
      </c>
      <c r="O208" t="s">
        <v>56</v>
      </c>
      <c r="P208" t="s">
        <v>51</v>
      </c>
      <c r="Q208" s="3">
        <v>12</v>
      </c>
      <c r="R208" s="4">
        <v>530</v>
      </c>
      <c r="S208" s="4">
        <v>1269</v>
      </c>
    </row>
    <row r="209" spans="1:19" x14ac:dyDescent="0.35">
      <c r="A209" t="s">
        <v>425</v>
      </c>
      <c r="B209" s="2">
        <v>45809</v>
      </c>
      <c r="C209" t="s">
        <v>414</v>
      </c>
      <c r="D209" t="s">
        <v>21</v>
      </c>
      <c r="E209" t="s">
        <v>22</v>
      </c>
      <c r="F209" t="s">
        <v>91</v>
      </c>
      <c r="G209" t="s">
        <v>92</v>
      </c>
      <c r="H209" t="s">
        <v>93</v>
      </c>
      <c r="I209" t="s">
        <v>26</v>
      </c>
      <c r="J209" t="s">
        <v>94</v>
      </c>
      <c r="K209" t="s">
        <v>95</v>
      </c>
      <c r="L209" t="s">
        <v>100</v>
      </c>
      <c r="M209" t="s">
        <v>88</v>
      </c>
      <c r="N209" t="s">
        <v>101</v>
      </c>
      <c r="O209" t="s">
        <v>98</v>
      </c>
      <c r="P209" t="s">
        <v>51</v>
      </c>
      <c r="Q209" s="3">
        <v>15</v>
      </c>
      <c r="R209" s="4">
        <v>540</v>
      </c>
      <c r="S209" s="4">
        <v>1289</v>
      </c>
    </row>
    <row r="210" spans="1:19" x14ac:dyDescent="0.35">
      <c r="A210" t="s">
        <v>426</v>
      </c>
      <c r="B210" s="2">
        <v>45809</v>
      </c>
      <c r="C210" t="s">
        <v>414</v>
      </c>
      <c r="D210" t="s">
        <v>21</v>
      </c>
      <c r="E210" t="s">
        <v>22</v>
      </c>
      <c r="F210" t="s">
        <v>91</v>
      </c>
      <c r="G210" t="s">
        <v>92</v>
      </c>
      <c r="H210" t="s">
        <v>93</v>
      </c>
      <c r="I210" t="s">
        <v>26</v>
      </c>
      <c r="J210" t="s">
        <v>94</v>
      </c>
      <c r="K210" t="s">
        <v>95</v>
      </c>
      <c r="L210" t="s">
        <v>311</v>
      </c>
      <c r="M210" t="s">
        <v>54</v>
      </c>
      <c r="N210" t="s">
        <v>97</v>
      </c>
      <c r="O210" t="s">
        <v>98</v>
      </c>
      <c r="P210" t="s">
        <v>57</v>
      </c>
      <c r="Q210" s="3">
        <v>15</v>
      </c>
      <c r="R210" s="4">
        <v>730</v>
      </c>
      <c r="S210" s="4">
        <v>1729</v>
      </c>
    </row>
    <row r="211" spans="1:19" x14ac:dyDescent="0.35">
      <c r="A211" t="s">
        <v>427</v>
      </c>
      <c r="B211" s="2">
        <v>45809</v>
      </c>
      <c r="C211" t="s">
        <v>414</v>
      </c>
      <c r="D211" t="s">
        <v>21</v>
      </c>
      <c r="E211" t="s">
        <v>22</v>
      </c>
      <c r="F211" t="s">
        <v>35</v>
      </c>
      <c r="G211" t="s">
        <v>36</v>
      </c>
      <c r="H211" t="s">
        <v>37</v>
      </c>
      <c r="I211" t="s">
        <v>26</v>
      </c>
      <c r="J211" t="s">
        <v>38</v>
      </c>
      <c r="K211" t="s">
        <v>39</v>
      </c>
      <c r="L211" t="s">
        <v>148</v>
      </c>
      <c r="M211" t="s">
        <v>65</v>
      </c>
      <c r="N211" t="s">
        <v>126</v>
      </c>
      <c r="O211" t="s">
        <v>149</v>
      </c>
      <c r="P211" t="s">
        <v>51</v>
      </c>
      <c r="Q211" s="3">
        <v>10</v>
      </c>
      <c r="R211" s="4">
        <v>260</v>
      </c>
      <c r="S211" s="4">
        <v>619</v>
      </c>
    </row>
    <row r="212" spans="1:19" x14ac:dyDescent="0.35">
      <c r="A212" t="s">
        <v>428</v>
      </c>
      <c r="B212" s="2">
        <v>45809</v>
      </c>
      <c r="C212" t="s">
        <v>414</v>
      </c>
      <c r="D212" t="s">
        <v>21</v>
      </c>
      <c r="E212" t="s">
        <v>22</v>
      </c>
      <c r="F212" t="s">
        <v>69</v>
      </c>
      <c r="G212" t="s">
        <v>70</v>
      </c>
      <c r="H212" t="s">
        <v>25</v>
      </c>
      <c r="I212" t="s">
        <v>26</v>
      </c>
      <c r="J212" t="s">
        <v>71</v>
      </c>
      <c r="K212" t="s">
        <v>72</v>
      </c>
      <c r="L212" t="s">
        <v>325</v>
      </c>
      <c r="M212" t="s">
        <v>88</v>
      </c>
      <c r="N212" t="s">
        <v>89</v>
      </c>
      <c r="O212" t="s">
        <v>146</v>
      </c>
      <c r="P212" t="s">
        <v>51</v>
      </c>
      <c r="Q212" s="3">
        <v>13</v>
      </c>
      <c r="R212" s="4">
        <v>475</v>
      </c>
      <c r="S212" s="4">
        <v>1229</v>
      </c>
    </row>
    <row r="213" spans="1:19" x14ac:dyDescent="0.35">
      <c r="A213" t="s">
        <v>429</v>
      </c>
      <c r="B213" s="2">
        <v>45809</v>
      </c>
      <c r="C213" t="s">
        <v>414</v>
      </c>
      <c r="D213" t="s">
        <v>21</v>
      </c>
      <c r="E213" t="s">
        <v>22</v>
      </c>
      <c r="F213" t="s">
        <v>91</v>
      </c>
      <c r="G213" t="s">
        <v>92</v>
      </c>
      <c r="H213" t="s">
        <v>93</v>
      </c>
      <c r="I213" t="s">
        <v>26</v>
      </c>
      <c r="J213" t="s">
        <v>94</v>
      </c>
      <c r="K213" t="s">
        <v>95</v>
      </c>
      <c r="L213" t="s">
        <v>430</v>
      </c>
      <c r="M213" t="s">
        <v>54</v>
      </c>
      <c r="N213" t="s">
        <v>55</v>
      </c>
      <c r="O213" t="s">
        <v>149</v>
      </c>
      <c r="P213" t="s">
        <v>33</v>
      </c>
      <c r="Q213" s="3">
        <v>11</v>
      </c>
      <c r="R213" s="4">
        <v>665</v>
      </c>
      <c r="S213" s="4">
        <v>1619</v>
      </c>
    </row>
    <row r="214" spans="1:19" x14ac:dyDescent="0.35">
      <c r="A214" t="s">
        <v>431</v>
      </c>
      <c r="B214" s="2">
        <v>45809</v>
      </c>
      <c r="C214" t="s">
        <v>414</v>
      </c>
      <c r="D214" t="s">
        <v>21</v>
      </c>
      <c r="E214" t="s">
        <v>22</v>
      </c>
      <c r="F214" t="s">
        <v>69</v>
      </c>
      <c r="G214" t="s">
        <v>70</v>
      </c>
      <c r="H214" t="s">
        <v>25</v>
      </c>
      <c r="I214" t="s">
        <v>26</v>
      </c>
      <c r="J214" t="s">
        <v>71</v>
      </c>
      <c r="K214" t="s">
        <v>72</v>
      </c>
      <c r="L214" t="s">
        <v>293</v>
      </c>
      <c r="M214" t="s">
        <v>54</v>
      </c>
      <c r="N214" t="s">
        <v>55</v>
      </c>
      <c r="O214" t="s">
        <v>149</v>
      </c>
      <c r="P214" t="s">
        <v>57</v>
      </c>
      <c r="Q214" s="3">
        <v>12</v>
      </c>
      <c r="R214" s="4">
        <v>660</v>
      </c>
      <c r="S214" s="4">
        <v>1679</v>
      </c>
    </row>
    <row r="215" spans="1:19" x14ac:dyDescent="0.35">
      <c r="A215" t="s">
        <v>432</v>
      </c>
      <c r="B215" s="2">
        <v>45809</v>
      </c>
      <c r="C215" t="s">
        <v>414</v>
      </c>
      <c r="D215" t="s">
        <v>21</v>
      </c>
      <c r="E215" t="s">
        <v>22</v>
      </c>
      <c r="F215" t="s">
        <v>91</v>
      </c>
      <c r="G215" t="s">
        <v>92</v>
      </c>
      <c r="H215" t="s">
        <v>93</v>
      </c>
      <c r="I215" t="s">
        <v>26</v>
      </c>
      <c r="J215" t="s">
        <v>94</v>
      </c>
      <c r="K215" t="s">
        <v>95</v>
      </c>
      <c r="L215" t="s">
        <v>433</v>
      </c>
      <c r="M215" t="s">
        <v>88</v>
      </c>
      <c r="N215" t="s">
        <v>89</v>
      </c>
      <c r="O215" t="s">
        <v>245</v>
      </c>
      <c r="P215" t="s">
        <v>33</v>
      </c>
      <c r="Q215" s="3">
        <v>16</v>
      </c>
      <c r="R215" s="4">
        <v>480</v>
      </c>
      <c r="S215" s="4">
        <v>1189</v>
      </c>
    </row>
    <row r="216" spans="1:19" x14ac:dyDescent="0.35">
      <c r="A216" t="s">
        <v>434</v>
      </c>
      <c r="B216" s="2">
        <v>45809</v>
      </c>
      <c r="C216" t="s">
        <v>414</v>
      </c>
      <c r="D216" t="s">
        <v>21</v>
      </c>
      <c r="E216" t="s">
        <v>22</v>
      </c>
      <c r="F216" t="s">
        <v>43</v>
      </c>
      <c r="G216" t="s">
        <v>44</v>
      </c>
      <c r="H216" t="s">
        <v>45</v>
      </c>
      <c r="I216" t="s">
        <v>26</v>
      </c>
      <c r="J216" t="s">
        <v>46</v>
      </c>
      <c r="K216" t="s">
        <v>47</v>
      </c>
      <c r="L216" t="s">
        <v>353</v>
      </c>
      <c r="M216" t="s">
        <v>140</v>
      </c>
      <c r="N216" t="s">
        <v>141</v>
      </c>
      <c r="O216" t="s">
        <v>75</v>
      </c>
      <c r="P216" t="s">
        <v>51</v>
      </c>
      <c r="Q216" s="3">
        <v>11</v>
      </c>
      <c r="R216" s="4">
        <v>295</v>
      </c>
      <c r="S216" s="4">
        <v>659</v>
      </c>
    </row>
    <row r="217" spans="1:19" x14ac:dyDescent="0.35">
      <c r="A217" t="s">
        <v>435</v>
      </c>
      <c r="B217" s="2">
        <v>45809</v>
      </c>
      <c r="C217" t="s">
        <v>414</v>
      </c>
      <c r="D217" t="s">
        <v>21</v>
      </c>
      <c r="E217" t="s">
        <v>22</v>
      </c>
      <c r="F217" t="s">
        <v>23</v>
      </c>
      <c r="G217" t="s">
        <v>24</v>
      </c>
      <c r="H217" t="s">
        <v>25</v>
      </c>
      <c r="I217" t="s">
        <v>26</v>
      </c>
      <c r="J217" t="s">
        <v>27</v>
      </c>
      <c r="K217" t="s">
        <v>28</v>
      </c>
      <c r="L217" t="s">
        <v>436</v>
      </c>
      <c r="M217" t="s">
        <v>49</v>
      </c>
      <c r="N217" t="s">
        <v>50</v>
      </c>
      <c r="O217" t="s">
        <v>41</v>
      </c>
      <c r="P217" t="s">
        <v>67</v>
      </c>
      <c r="Q217" s="3">
        <v>34</v>
      </c>
      <c r="R217" s="4">
        <v>145</v>
      </c>
      <c r="S217" s="4">
        <v>369</v>
      </c>
    </row>
    <row r="218" spans="1:19" x14ac:dyDescent="0.35">
      <c r="A218" t="s">
        <v>437</v>
      </c>
      <c r="B218" s="2">
        <v>45809</v>
      </c>
      <c r="C218" t="s">
        <v>414</v>
      </c>
      <c r="D218" t="s">
        <v>21</v>
      </c>
      <c r="E218" t="s">
        <v>22</v>
      </c>
      <c r="F218" t="s">
        <v>69</v>
      </c>
      <c r="G218" t="s">
        <v>70</v>
      </c>
      <c r="H218" t="s">
        <v>25</v>
      </c>
      <c r="I218" t="s">
        <v>26</v>
      </c>
      <c r="J218" t="s">
        <v>71</v>
      </c>
      <c r="K218" t="s">
        <v>72</v>
      </c>
      <c r="L218" t="s">
        <v>111</v>
      </c>
      <c r="M218" t="s">
        <v>112</v>
      </c>
      <c r="N218" t="s">
        <v>113</v>
      </c>
      <c r="O218" t="s">
        <v>80</v>
      </c>
      <c r="P218" t="s">
        <v>85</v>
      </c>
      <c r="Q218" s="3">
        <v>17</v>
      </c>
      <c r="R218" s="4">
        <v>45</v>
      </c>
      <c r="S218" s="4">
        <v>129</v>
      </c>
    </row>
    <row r="219" spans="1:19" x14ac:dyDescent="0.35">
      <c r="A219" t="s">
        <v>438</v>
      </c>
      <c r="B219" s="2">
        <v>45809</v>
      </c>
      <c r="C219" t="s">
        <v>414</v>
      </c>
      <c r="D219" t="s">
        <v>21</v>
      </c>
      <c r="E219" t="s">
        <v>22</v>
      </c>
      <c r="F219" t="s">
        <v>23</v>
      </c>
      <c r="G219" t="s">
        <v>24</v>
      </c>
      <c r="H219" t="s">
        <v>25</v>
      </c>
      <c r="I219" t="s">
        <v>26</v>
      </c>
      <c r="J219" t="s">
        <v>27</v>
      </c>
      <c r="K219" t="s">
        <v>28</v>
      </c>
      <c r="L219" t="s">
        <v>232</v>
      </c>
      <c r="M219" t="s">
        <v>60</v>
      </c>
      <c r="N219" t="s">
        <v>74</v>
      </c>
      <c r="O219" t="s">
        <v>98</v>
      </c>
      <c r="P219" t="s">
        <v>62</v>
      </c>
      <c r="Q219" s="3">
        <v>20</v>
      </c>
      <c r="R219" s="4">
        <v>390</v>
      </c>
      <c r="S219" s="4">
        <v>949</v>
      </c>
    </row>
    <row r="220" spans="1:19" x14ac:dyDescent="0.35">
      <c r="A220" t="s">
        <v>439</v>
      </c>
      <c r="B220" s="2">
        <v>45809</v>
      </c>
      <c r="C220" t="s">
        <v>414</v>
      </c>
      <c r="D220" t="s">
        <v>21</v>
      </c>
      <c r="E220" t="s">
        <v>22</v>
      </c>
      <c r="F220" t="s">
        <v>91</v>
      </c>
      <c r="G220" t="s">
        <v>92</v>
      </c>
      <c r="H220" t="s">
        <v>93</v>
      </c>
      <c r="I220" t="s">
        <v>26</v>
      </c>
      <c r="J220" t="s">
        <v>94</v>
      </c>
      <c r="K220" t="s">
        <v>95</v>
      </c>
      <c r="L220" t="s">
        <v>206</v>
      </c>
      <c r="M220" t="s">
        <v>49</v>
      </c>
      <c r="N220" t="s">
        <v>50</v>
      </c>
      <c r="O220" t="s">
        <v>80</v>
      </c>
      <c r="P220" t="s">
        <v>51</v>
      </c>
      <c r="Q220" s="3">
        <v>29</v>
      </c>
      <c r="R220" s="4">
        <v>145</v>
      </c>
      <c r="S220" s="4">
        <v>379</v>
      </c>
    </row>
    <row r="221" spans="1:19" x14ac:dyDescent="0.35">
      <c r="A221" t="s">
        <v>440</v>
      </c>
      <c r="B221" s="2">
        <v>45809</v>
      </c>
      <c r="C221" t="s">
        <v>414</v>
      </c>
      <c r="D221" t="s">
        <v>21</v>
      </c>
      <c r="E221" t="s">
        <v>22</v>
      </c>
      <c r="F221" t="s">
        <v>91</v>
      </c>
      <c r="G221" t="s">
        <v>92</v>
      </c>
      <c r="H221" t="s">
        <v>93</v>
      </c>
      <c r="I221" t="s">
        <v>26</v>
      </c>
      <c r="J221" t="s">
        <v>94</v>
      </c>
      <c r="K221" t="s">
        <v>95</v>
      </c>
      <c r="L221" t="s">
        <v>78</v>
      </c>
      <c r="M221" t="s">
        <v>49</v>
      </c>
      <c r="N221" t="s">
        <v>79</v>
      </c>
      <c r="O221" t="s">
        <v>80</v>
      </c>
      <c r="P221" t="s">
        <v>33</v>
      </c>
      <c r="Q221" s="3">
        <v>56</v>
      </c>
      <c r="R221" s="4">
        <v>230</v>
      </c>
      <c r="S221" s="4">
        <v>589</v>
      </c>
    </row>
    <row r="222" spans="1:19" x14ac:dyDescent="0.35">
      <c r="A222" t="s">
        <v>441</v>
      </c>
      <c r="B222" s="2">
        <v>45809</v>
      </c>
      <c r="C222" t="s">
        <v>442</v>
      </c>
      <c r="D222" t="s">
        <v>21</v>
      </c>
      <c r="E222" t="s">
        <v>22</v>
      </c>
      <c r="F222" t="s">
        <v>69</v>
      </c>
      <c r="G222" t="s">
        <v>70</v>
      </c>
      <c r="H222" t="s">
        <v>25</v>
      </c>
      <c r="I222" t="s">
        <v>26</v>
      </c>
      <c r="J222" t="s">
        <v>71</v>
      </c>
      <c r="K222" t="s">
        <v>72</v>
      </c>
      <c r="L222" t="s">
        <v>433</v>
      </c>
      <c r="M222" t="s">
        <v>88</v>
      </c>
      <c r="N222" t="s">
        <v>89</v>
      </c>
      <c r="O222" t="s">
        <v>245</v>
      </c>
      <c r="P222" t="s">
        <v>33</v>
      </c>
      <c r="Q222" s="3">
        <v>13</v>
      </c>
      <c r="R222" s="4">
        <v>475</v>
      </c>
      <c r="S222" s="4">
        <v>1229</v>
      </c>
    </row>
    <row r="223" spans="1:19" x14ac:dyDescent="0.35">
      <c r="A223" t="s">
        <v>443</v>
      </c>
      <c r="B223" s="2">
        <v>45809</v>
      </c>
      <c r="C223" t="s">
        <v>442</v>
      </c>
      <c r="D223" t="s">
        <v>21</v>
      </c>
      <c r="E223" t="s">
        <v>22</v>
      </c>
      <c r="F223" t="s">
        <v>23</v>
      </c>
      <c r="G223" t="s">
        <v>24</v>
      </c>
      <c r="H223" t="s">
        <v>25</v>
      </c>
      <c r="I223" t="s">
        <v>26</v>
      </c>
      <c r="J223" t="s">
        <v>27</v>
      </c>
      <c r="K223" t="s">
        <v>28</v>
      </c>
      <c r="L223" t="s">
        <v>244</v>
      </c>
      <c r="M223" t="s">
        <v>88</v>
      </c>
      <c r="N223" t="s">
        <v>89</v>
      </c>
      <c r="O223" t="s">
        <v>245</v>
      </c>
      <c r="P223" t="s">
        <v>57</v>
      </c>
      <c r="Q223" s="3">
        <v>16</v>
      </c>
      <c r="R223" s="4">
        <v>470</v>
      </c>
      <c r="S223" s="4">
        <v>1159</v>
      </c>
    </row>
    <row r="224" spans="1:19" x14ac:dyDescent="0.35">
      <c r="A224" t="s">
        <v>444</v>
      </c>
      <c r="B224" s="2">
        <v>45809</v>
      </c>
      <c r="C224" t="s">
        <v>442</v>
      </c>
      <c r="D224" t="s">
        <v>21</v>
      </c>
      <c r="E224" t="s">
        <v>22</v>
      </c>
      <c r="F224" t="s">
        <v>23</v>
      </c>
      <c r="G224" t="s">
        <v>24</v>
      </c>
      <c r="H224" t="s">
        <v>25</v>
      </c>
      <c r="I224" t="s">
        <v>26</v>
      </c>
      <c r="J224" t="s">
        <v>27</v>
      </c>
      <c r="K224" t="s">
        <v>28</v>
      </c>
      <c r="L224" t="s">
        <v>179</v>
      </c>
      <c r="M224" t="s">
        <v>60</v>
      </c>
      <c r="N224" t="s">
        <v>74</v>
      </c>
      <c r="O224" t="s">
        <v>98</v>
      </c>
      <c r="P224" t="s">
        <v>76</v>
      </c>
      <c r="Q224" s="3">
        <v>12</v>
      </c>
      <c r="R224" s="4">
        <v>390</v>
      </c>
      <c r="S224" s="4">
        <v>949</v>
      </c>
    </row>
    <row r="225" spans="1:19" x14ac:dyDescent="0.35">
      <c r="A225" t="s">
        <v>445</v>
      </c>
      <c r="B225" s="2">
        <v>45809</v>
      </c>
      <c r="C225" t="s">
        <v>442</v>
      </c>
      <c r="D225" t="s">
        <v>21</v>
      </c>
      <c r="E225" t="s">
        <v>22</v>
      </c>
      <c r="F225" t="s">
        <v>91</v>
      </c>
      <c r="G225" t="s">
        <v>92</v>
      </c>
      <c r="H225" t="s">
        <v>93</v>
      </c>
      <c r="I225" t="s">
        <v>26</v>
      </c>
      <c r="J225" t="s">
        <v>94</v>
      </c>
      <c r="K225" t="s">
        <v>95</v>
      </c>
      <c r="L225" t="s">
        <v>251</v>
      </c>
      <c r="M225" t="s">
        <v>54</v>
      </c>
      <c r="N225" t="s">
        <v>97</v>
      </c>
      <c r="O225" t="s">
        <v>98</v>
      </c>
      <c r="P225" t="s">
        <v>67</v>
      </c>
      <c r="Q225" s="3">
        <v>13</v>
      </c>
      <c r="R225" s="4">
        <v>730</v>
      </c>
      <c r="S225" s="4">
        <v>1729</v>
      </c>
    </row>
    <row r="226" spans="1:19" x14ac:dyDescent="0.35">
      <c r="A226" t="s">
        <v>446</v>
      </c>
      <c r="B226" s="2">
        <v>45809</v>
      </c>
      <c r="C226" t="s">
        <v>442</v>
      </c>
      <c r="D226" t="s">
        <v>21</v>
      </c>
      <c r="E226" t="s">
        <v>22</v>
      </c>
      <c r="F226" t="s">
        <v>35</v>
      </c>
      <c r="G226" t="s">
        <v>36</v>
      </c>
      <c r="H226" t="s">
        <v>37</v>
      </c>
      <c r="I226" t="s">
        <v>26</v>
      </c>
      <c r="J226" t="s">
        <v>38</v>
      </c>
      <c r="K226" t="s">
        <v>39</v>
      </c>
      <c r="L226" t="s">
        <v>177</v>
      </c>
      <c r="M226" t="s">
        <v>65</v>
      </c>
      <c r="N226" t="s">
        <v>126</v>
      </c>
      <c r="O226" t="s">
        <v>56</v>
      </c>
      <c r="P226" t="s">
        <v>57</v>
      </c>
      <c r="Q226" s="3">
        <v>27</v>
      </c>
      <c r="R226" s="4">
        <v>260</v>
      </c>
      <c r="S226" s="4">
        <v>619</v>
      </c>
    </row>
    <row r="227" spans="1:19" x14ac:dyDescent="0.35">
      <c r="A227" t="s">
        <v>447</v>
      </c>
      <c r="B227" s="2">
        <v>45809</v>
      </c>
      <c r="C227" t="s">
        <v>442</v>
      </c>
      <c r="D227" t="s">
        <v>21</v>
      </c>
      <c r="E227" t="s">
        <v>22</v>
      </c>
      <c r="F227" t="s">
        <v>69</v>
      </c>
      <c r="G227" t="s">
        <v>70</v>
      </c>
      <c r="H227" t="s">
        <v>25</v>
      </c>
      <c r="I227" t="s">
        <v>26</v>
      </c>
      <c r="J227" t="s">
        <v>71</v>
      </c>
      <c r="K227" t="s">
        <v>72</v>
      </c>
      <c r="L227" t="s">
        <v>123</v>
      </c>
      <c r="M227" t="s">
        <v>65</v>
      </c>
      <c r="N227" t="s">
        <v>66</v>
      </c>
      <c r="O227" t="s">
        <v>56</v>
      </c>
      <c r="P227" t="s">
        <v>57</v>
      </c>
      <c r="Q227" s="3">
        <v>30</v>
      </c>
      <c r="R227" s="4">
        <v>185</v>
      </c>
      <c r="S227" s="4">
        <v>499</v>
      </c>
    </row>
    <row r="228" spans="1:19" x14ac:dyDescent="0.35">
      <c r="A228" t="s">
        <v>448</v>
      </c>
      <c r="B228" s="2">
        <v>45809</v>
      </c>
      <c r="C228" t="s">
        <v>442</v>
      </c>
      <c r="D228" t="s">
        <v>21</v>
      </c>
      <c r="E228" t="s">
        <v>22</v>
      </c>
      <c r="F228" t="s">
        <v>23</v>
      </c>
      <c r="G228" t="s">
        <v>24</v>
      </c>
      <c r="H228" t="s">
        <v>25</v>
      </c>
      <c r="I228" t="s">
        <v>26</v>
      </c>
      <c r="J228" t="s">
        <v>27</v>
      </c>
      <c r="K228" t="s">
        <v>28</v>
      </c>
      <c r="L228" t="s">
        <v>409</v>
      </c>
      <c r="M228" t="s">
        <v>54</v>
      </c>
      <c r="N228" t="s">
        <v>97</v>
      </c>
      <c r="O228" t="s">
        <v>98</v>
      </c>
      <c r="P228" t="s">
        <v>33</v>
      </c>
      <c r="Q228" s="3">
        <v>19</v>
      </c>
      <c r="R228" s="4">
        <v>715</v>
      </c>
      <c r="S228" s="4">
        <v>1689</v>
      </c>
    </row>
    <row r="229" spans="1:19" x14ac:dyDescent="0.35">
      <c r="A229" t="s">
        <v>449</v>
      </c>
      <c r="B229" s="2">
        <v>45809</v>
      </c>
      <c r="C229" t="s">
        <v>442</v>
      </c>
      <c r="D229" t="s">
        <v>21</v>
      </c>
      <c r="E229" t="s">
        <v>22</v>
      </c>
      <c r="F229" t="s">
        <v>43</v>
      </c>
      <c r="G229" t="s">
        <v>44</v>
      </c>
      <c r="H229" t="s">
        <v>45</v>
      </c>
      <c r="I229" t="s">
        <v>26</v>
      </c>
      <c r="J229" t="s">
        <v>46</v>
      </c>
      <c r="K229" t="s">
        <v>47</v>
      </c>
      <c r="L229" t="s">
        <v>200</v>
      </c>
      <c r="M229" t="s">
        <v>65</v>
      </c>
      <c r="N229" t="s">
        <v>66</v>
      </c>
      <c r="O229" t="s">
        <v>56</v>
      </c>
      <c r="P229" t="s">
        <v>33</v>
      </c>
      <c r="Q229" s="3">
        <v>29</v>
      </c>
      <c r="R229" s="4">
        <v>175</v>
      </c>
      <c r="S229" s="4">
        <v>419</v>
      </c>
    </row>
    <row r="230" spans="1:19" x14ac:dyDescent="0.35">
      <c r="A230" t="s">
        <v>450</v>
      </c>
      <c r="B230" s="2">
        <v>45809</v>
      </c>
      <c r="C230" t="s">
        <v>442</v>
      </c>
      <c r="D230" t="s">
        <v>21</v>
      </c>
      <c r="E230" t="s">
        <v>22</v>
      </c>
      <c r="F230" t="s">
        <v>23</v>
      </c>
      <c r="G230" t="s">
        <v>24</v>
      </c>
      <c r="H230" t="s">
        <v>25</v>
      </c>
      <c r="I230" t="s">
        <v>26</v>
      </c>
      <c r="J230" t="s">
        <v>27</v>
      </c>
      <c r="K230" t="s">
        <v>28</v>
      </c>
      <c r="L230" t="s">
        <v>361</v>
      </c>
      <c r="M230" t="s">
        <v>60</v>
      </c>
      <c r="N230" t="s">
        <v>74</v>
      </c>
      <c r="O230" t="s">
        <v>41</v>
      </c>
      <c r="P230" t="s">
        <v>165</v>
      </c>
      <c r="Q230" s="3">
        <v>29</v>
      </c>
      <c r="R230" s="4">
        <v>390</v>
      </c>
      <c r="S230" s="4">
        <v>949</v>
      </c>
    </row>
    <row r="231" spans="1:19" x14ac:dyDescent="0.35">
      <c r="A231" t="s">
        <v>451</v>
      </c>
      <c r="B231" s="2">
        <v>45809</v>
      </c>
      <c r="C231" t="s">
        <v>442</v>
      </c>
      <c r="D231" t="s">
        <v>21</v>
      </c>
      <c r="E231" t="s">
        <v>22</v>
      </c>
      <c r="F231" t="s">
        <v>43</v>
      </c>
      <c r="G231" t="s">
        <v>44</v>
      </c>
      <c r="H231" t="s">
        <v>45</v>
      </c>
      <c r="I231" t="s">
        <v>26</v>
      </c>
      <c r="J231" t="s">
        <v>46</v>
      </c>
      <c r="K231" t="s">
        <v>47</v>
      </c>
      <c r="L231" t="s">
        <v>123</v>
      </c>
      <c r="M231" t="s">
        <v>65</v>
      </c>
      <c r="N231" t="s">
        <v>66</v>
      </c>
      <c r="O231" t="s">
        <v>56</v>
      </c>
      <c r="P231" t="s">
        <v>57</v>
      </c>
      <c r="Q231" s="3">
        <v>21</v>
      </c>
      <c r="R231" s="4">
        <v>175</v>
      </c>
      <c r="S231" s="4">
        <v>419</v>
      </c>
    </row>
    <row r="232" spans="1:19" x14ac:dyDescent="0.35">
      <c r="A232" t="s">
        <v>452</v>
      </c>
      <c r="B232" s="2">
        <v>45809</v>
      </c>
      <c r="C232" t="s">
        <v>442</v>
      </c>
      <c r="D232" t="s">
        <v>21</v>
      </c>
      <c r="E232" t="s">
        <v>22</v>
      </c>
      <c r="F232" t="s">
        <v>23</v>
      </c>
      <c r="G232" t="s">
        <v>24</v>
      </c>
      <c r="H232" t="s">
        <v>25</v>
      </c>
      <c r="I232" t="s">
        <v>26</v>
      </c>
      <c r="J232" t="s">
        <v>27</v>
      </c>
      <c r="K232" t="s">
        <v>28</v>
      </c>
      <c r="L232" t="s">
        <v>137</v>
      </c>
      <c r="M232" t="s">
        <v>88</v>
      </c>
      <c r="N232" t="s">
        <v>101</v>
      </c>
      <c r="O232" t="s">
        <v>98</v>
      </c>
      <c r="P232" t="s">
        <v>57</v>
      </c>
      <c r="Q232" s="3">
        <v>16</v>
      </c>
      <c r="R232" s="4">
        <v>530</v>
      </c>
      <c r="S232" s="4">
        <v>1269</v>
      </c>
    </row>
    <row r="233" spans="1:19" x14ac:dyDescent="0.35">
      <c r="A233" t="s">
        <v>453</v>
      </c>
      <c r="B233" s="2">
        <v>45809</v>
      </c>
      <c r="C233" t="s">
        <v>442</v>
      </c>
      <c r="D233" t="s">
        <v>21</v>
      </c>
      <c r="E233" t="s">
        <v>22</v>
      </c>
      <c r="F233" t="s">
        <v>69</v>
      </c>
      <c r="G233" t="s">
        <v>70</v>
      </c>
      <c r="H233" t="s">
        <v>25</v>
      </c>
      <c r="I233" t="s">
        <v>26</v>
      </c>
      <c r="J233" t="s">
        <v>71</v>
      </c>
      <c r="K233" t="s">
        <v>72</v>
      </c>
      <c r="L233" t="s">
        <v>436</v>
      </c>
      <c r="M233" t="s">
        <v>49</v>
      </c>
      <c r="N233" t="s">
        <v>50</v>
      </c>
      <c r="O233" t="s">
        <v>41</v>
      </c>
      <c r="P233" t="s">
        <v>67</v>
      </c>
      <c r="Q233" s="3">
        <v>29</v>
      </c>
      <c r="R233" s="4">
        <v>145</v>
      </c>
      <c r="S233" s="4">
        <v>389</v>
      </c>
    </row>
    <row r="234" spans="1:19" x14ac:dyDescent="0.35">
      <c r="A234" t="s">
        <v>454</v>
      </c>
      <c r="B234" s="2">
        <v>45809</v>
      </c>
      <c r="C234" t="s">
        <v>442</v>
      </c>
      <c r="D234" t="s">
        <v>21</v>
      </c>
      <c r="E234" t="s">
        <v>22</v>
      </c>
      <c r="F234" t="s">
        <v>35</v>
      </c>
      <c r="G234" t="s">
        <v>36</v>
      </c>
      <c r="H234" t="s">
        <v>37</v>
      </c>
      <c r="I234" t="s">
        <v>26</v>
      </c>
      <c r="J234" t="s">
        <v>38</v>
      </c>
      <c r="K234" t="s">
        <v>39</v>
      </c>
      <c r="L234" t="s">
        <v>111</v>
      </c>
      <c r="M234" t="s">
        <v>112</v>
      </c>
      <c r="N234" t="s">
        <v>113</v>
      </c>
      <c r="O234" t="s">
        <v>80</v>
      </c>
      <c r="P234" t="s">
        <v>85</v>
      </c>
      <c r="Q234" s="3">
        <v>13</v>
      </c>
      <c r="R234" s="4">
        <v>45</v>
      </c>
      <c r="S234" s="4">
        <v>119</v>
      </c>
    </row>
    <row r="235" spans="1:19" x14ac:dyDescent="0.35">
      <c r="A235" t="s">
        <v>455</v>
      </c>
      <c r="B235" s="2">
        <v>45809</v>
      </c>
      <c r="C235" t="s">
        <v>442</v>
      </c>
      <c r="D235" t="s">
        <v>21</v>
      </c>
      <c r="E235" t="s">
        <v>22</v>
      </c>
      <c r="F235" t="s">
        <v>43</v>
      </c>
      <c r="G235" t="s">
        <v>44</v>
      </c>
      <c r="H235" t="s">
        <v>45</v>
      </c>
      <c r="I235" t="s">
        <v>26</v>
      </c>
      <c r="J235" t="s">
        <v>46</v>
      </c>
      <c r="K235" t="s">
        <v>47</v>
      </c>
      <c r="L235" t="s">
        <v>456</v>
      </c>
      <c r="M235" t="s">
        <v>54</v>
      </c>
      <c r="N235" t="s">
        <v>97</v>
      </c>
      <c r="O235" t="s">
        <v>56</v>
      </c>
      <c r="P235" t="s">
        <v>57</v>
      </c>
      <c r="Q235" s="3">
        <v>18</v>
      </c>
      <c r="R235" s="4">
        <v>685</v>
      </c>
      <c r="S235" s="4">
        <v>1499</v>
      </c>
    </row>
    <row r="236" spans="1:19" x14ac:dyDescent="0.35">
      <c r="A236" t="s">
        <v>457</v>
      </c>
      <c r="B236" s="2">
        <v>45809</v>
      </c>
      <c r="C236" t="s">
        <v>442</v>
      </c>
      <c r="D236" t="s">
        <v>21</v>
      </c>
      <c r="E236" t="s">
        <v>22</v>
      </c>
      <c r="F236" t="s">
        <v>69</v>
      </c>
      <c r="G236" t="s">
        <v>70</v>
      </c>
      <c r="H236" t="s">
        <v>25</v>
      </c>
      <c r="I236" t="s">
        <v>26</v>
      </c>
      <c r="J236" t="s">
        <v>71</v>
      </c>
      <c r="K236" t="s">
        <v>72</v>
      </c>
      <c r="L236" t="s">
        <v>238</v>
      </c>
      <c r="M236" t="s">
        <v>65</v>
      </c>
      <c r="N236" t="s">
        <v>126</v>
      </c>
      <c r="O236" t="s">
        <v>149</v>
      </c>
      <c r="P236" t="s">
        <v>67</v>
      </c>
      <c r="Q236" s="3">
        <v>14</v>
      </c>
      <c r="R236" s="4">
        <v>270</v>
      </c>
      <c r="S236" s="4">
        <v>669</v>
      </c>
    </row>
    <row r="237" spans="1:19" x14ac:dyDescent="0.35">
      <c r="A237" t="s">
        <v>458</v>
      </c>
      <c r="B237" s="2">
        <v>45809</v>
      </c>
      <c r="C237" t="s">
        <v>442</v>
      </c>
      <c r="D237" t="s">
        <v>21</v>
      </c>
      <c r="E237" t="s">
        <v>22</v>
      </c>
      <c r="F237" t="s">
        <v>35</v>
      </c>
      <c r="G237" t="s">
        <v>36</v>
      </c>
      <c r="H237" t="s">
        <v>37</v>
      </c>
      <c r="I237" t="s">
        <v>26</v>
      </c>
      <c r="J237" t="s">
        <v>38</v>
      </c>
      <c r="K237" t="s">
        <v>39</v>
      </c>
      <c r="L237" t="s">
        <v>433</v>
      </c>
      <c r="M237" t="s">
        <v>88</v>
      </c>
      <c r="N237" t="s">
        <v>89</v>
      </c>
      <c r="O237" t="s">
        <v>245</v>
      </c>
      <c r="P237" t="s">
        <v>33</v>
      </c>
      <c r="Q237" s="3">
        <v>18</v>
      </c>
      <c r="R237" s="4">
        <v>460</v>
      </c>
      <c r="S237" s="4">
        <v>1129</v>
      </c>
    </row>
    <row r="238" spans="1:19" x14ac:dyDescent="0.35">
      <c r="A238" t="s">
        <v>459</v>
      </c>
      <c r="B238" s="2">
        <v>45809</v>
      </c>
      <c r="C238" t="s">
        <v>442</v>
      </c>
      <c r="D238" t="s">
        <v>21</v>
      </c>
      <c r="E238" t="s">
        <v>22</v>
      </c>
      <c r="F238" t="s">
        <v>69</v>
      </c>
      <c r="G238" t="s">
        <v>70</v>
      </c>
      <c r="H238" t="s">
        <v>25</v>
      </c>
      <c r="I238" t="s">
        <v>26</v>
      </c>
      <c r="J238" t="s">
        <v>71</v>
      </c>
      <c r="K238" t="s">
        <v>72</v>
      </c>
      <c r="L238" t="s">
        <v>460</v>
      </c>
      <c r="M238" t="s">
        <v>49</v>
      </c>
      <c r="N238" t="s">
        <v>50</v>
      </c>
      <c r="O238" t="s">
        <v>41</v>
      </c>
      <c r="P238" t="s">
        <v>57</v>
      </c>
      <c r="Q238" s="3">
        <v>41</v>
      </c>
      <c r="R238" s="4">
        <v>145</v>
      </c>
      <c r="S238" s="4">
        <v>389</v>
      </c>
    </row>
    <row r="239" spans="1:19" x14ac:dyDescent="0.35">
      <c r="A239" t="s">
        <v>461</v>
      </c>
      <c r="B239" s="2">
        <v>45809</v>
      </c>
      <c r="C239" t="s">
        <v>442</v>
      </c>
      <c r="D239" t="s">
        <v>21</v>
      </c>
      <c r="E239" t="s">
        <v>22</v>
      </c>
      <c r="F239" t="s">
        <v>23</v>
      </c>
      <c r="G239" t="s">
        <v>24</v>
      </c>
      <c r="H239" t="s">
        <v>25</v>
      </c>
      <c r="I239" t="s">
        <v>26</v>
      </c>
      <c r="J239" t="s">
        <v>27</v>
      </c>
      <c r="K239" t="s">
        <v>28</v>
      </c>
      <c r="L239" t="s">
        <v>240</v>
      </c>
      <c r="M239" t="s">
        <v>30</v>
      </c>
      <c r="N239" t="s">
        <v>31</v>
      </c>
      <c r="O239" t="s">
        <v>41</v>
      </c>
      <c r="P239" t="s">
        <v>57</v>
      </c>
      <c r="Q239" s="3">
        <v>14</v>
      </c>
      <c r="R239" s="4">
        <v>490</v>
      </c>
      <c r="S239" s="4">
        <v>1159</v>
      </c>
    </row>
    <row r="240" spans="1:19" x14ac:dyDescent="0.35">
      <c r="A240" t="s">
        <v>462</v>
      </c>
      <c r="B240" s="2">
        <v>45809</v>
      </c>
      <c r="C240" t="s">
        <v>442</v>
      </c>
      <c r="D240" t="s">
        <v>21</v>
      </c>
      <c r="E240" t="s">
        <v>22</v>
      </c>
      <c r="F240" t="s">
        <v>69</v>
      </c>
      <c r="G240" t="s">
        <v>70</v>
      </c>
      <c r="H240" t="s">
        <v>25</v>
      </c>
      <c r="I240" t="s">
        <v>26</v>
      </c>
      <c r="J240" t="s">
        <v>71</v>
      </c>
      <c r="K240" t="s">
        <v>72</v>
      </c>
      <c r="L240" t="s">
        <v>346</v>
      </c>
      <c r="M240" t="s">
        <v>65</v>
      </c>
      <c r="N240" t="s">
        <v>66</v>
      </c>
      <c r="O240" t="s">
        <v>146</v>
      </c>
      <c r="P240" t="s">
        <v>33</v>
      </c>
      <c r="Q240" s="3">
        <v>17</v>
      </c>
      <c r="R240" s="4">
        <v>185</v>
      </c>
      <c r="S240" s="4">
        <v>499</v>
      </c>
    </row>
    <row r="241" spans="1:19" x14ac:dyDescent="0.35">
      <c r="A241" t="s">
        <v>463</v>
      </c>
      <c r="B241" s="2">
        <v>45809</v>
      </c>
      <c r="C241" t="s">
        <v>442</v>
      </c>
      <c r="D241" t="s">
        <v>21</v>
      </c>
      <c r="E241" t="s">
        <v>22</v>
      </c>
      <c r="F241" t="s">
        <v>91</v>
      </c>
      <c r="G241" t="s">
        <v>92</v>
      </c>
      <c r="H241" t="s">
        <v>93</v>
      </c>
      <c r="I241" t="s">
        <v>26</v>
      </c>
      <c r="J241" t="s">
        <v>94</v>
      </c>
      <c r="K241" t="s">
        <v>95</v>
      </c>
      <c r="L241" t="s">
        <v>348</v>
      </c>
      <c r="M241" t="s">
        <v>88</v>
      </c>
      <c r="N241" t="s">
        <v>101</v>
      </c>
      <c r="O241" t="s">
        <v>56</v>
      </c>
      <c r="P241" t="s">
        <v>57</v>
      </c>
      <c r="Q241" s="3">
        <v>22</v>
      </c>
      <c r="R241" s="4">
        <v>540</v>
      </c>
      <c r="S241" s="4">
        <v>1289</v>
      </c>
    </row>
    <row r="242" spans="1:19" x14ac:dyDescent="0.35">
      <c r="A242" t="s">
        <v>464</v>
      </c>
      <c r="B242" s="2">
        <v>45809</v>
      </c>
      <c r="C242" t="s">
        <v>465</v>
      </c>
      <c r="D242" t="s">
        <v>21</v>
      </c>
      <c r="E242" t="s">
        <v>22</v>
      </c>
      <c r="F242" t="s">
        <v>35</v>
      </c>
      <c r="G242" t="s">
        <v>36</v>
      </c>
      <c r="H242" t="s">
        <v>37</v>
      </c>
      <c r="I242" t="s">
        <v>26</v>
      </c>
      <c r="J242" t="s">
        <v>38</v>
      </c>
      <c r="K242" t="s">
        <v>39</v>
      </c>
      <c r="L242" t="s">
        <v>404</v>
      </c>
      <c r="M242" t="s">
        <v>49</v>
      </c>
      <c r="N242" t="s">
        <v>50</v>
      </c>
      <c r="O242" t="s">
        <v>32</v>
      </c>
      <c r="P242" t="s">
        <v>57</v>
      </c>
      <c r="Q242" s="3">
        <v>35</v>
      </c>
      <c r="R242" s="4">
        <v>140</v>
      </c>
      <c r="S242" s="4">
        <v>359</v>
      </c>
    </row>
    <row r="243" spans="1:19" x14ac:dyDescent="0.35">
      <c r="A243" t="s">
        <v>466</v>
      </c>
      <c r="B243" s="2">
        <v>45809</v>
      </c>
      <c r="C243" t="s">
        <v>465</v>
      </c>
      <c r="D243" t="s">
        <v>21</v>
      </c>
      <c r="E243" t="s">
        <v>22</v>
      </c>
      <c r="F243" t="s">
        <v>43</v>
      </c>
      <c r="G243" t="s">
        <v>44</v>
      </c>
      <c r="H243" t="s">
        <v>45</v>
      </c>
      <c r="I243" t="s">
        <v>26</v>
      </c>
      <c r="J243" t="s">
        <v>46</v>
      </c>
      <c r="K243" t="s">
        <v>47</v>
      </c>
      <c r="L243" t="s">
        <v>467</v>
      </c>
      <c r="M243" t="s">
        <v>88</v>
      </c>
      <c r="N243" t="s">
        <v>89</v>
      </c>
      <c r="O243" t="s">
        <v>146</v>
      </c>
      <c r="P243" t="s">
        <v>57</v>
      </c>
      <c r="Q243" s="3">
        <v>17</v>
      </c>
      <c r="R243" s="4">
        <v>450</v>
      </c>
      <c r="S243" s="4">
        <v>1029</v>
      </c>
    </row>
    <row r="244" spans="1:19" x14ac:dyDescent="0.35">
      <c r="A244" t="s">
        <v>468</v>
      </c>
      <c r="B244" s="2">
        <v>45809</v>
      </c>
      <c r="C244" t="s">
        <v>465</v>
      </c>
      <c r="D244" t="s">
        <v>21</v>
      </c>
      <c r="E244" t="s">
        <v>22</v>
      </c>
      <c r="F244" t="s">
        <v>69</v>
      </c>
      <c r="G244" t="s">
        <v>70</v>
      </c>
      <c r="H244" t="s">
        <v>25</v>
      </c>
      <c r="I244" t="s">
        <v>26</v>
      </c>
      <c r="J244" t="s">
        <v>71</v>
      </c>
      <c r="K244" t="s">
        <v>72</v>
      </c>
      <c r="L244" t="s">
        <v>234</v>
      </c>
      <c r="M244" t="s">
        <v>88</v>
      </c>
      <c r="N244" t="s">
        <v>89</v>
      </c>
      <c r="O244" t="s">
        <v>41</v>
      </c>
      <c r="P244" t="s">
        <v>33</v>
      </c>
      <c r="Q244" s="3">
        <v>18</v>
      </c>
      <c r="R244" s="4">
        <v>475</v>
      </c>
      <c r="S244" s="4">
        <v>1229</v>
      </c>
    </row>
    <row r="245" spans="1:19" x14ac:dyDescent="0.35">
      <c r="A245" t="s">
        <v>469</v>
      </c>
      <c r="B245" s="2">
        <v>45809</v>
      </c>
      <c r="C245" t="s">
        <v>465</v>
      </c>
      <c r="D245" t="s">
        <v>21</v>
      </c>
      <c r="E245" t="s">
        <v>22</v>
      </c>
      <c r="F245" t="s">
        <v>69</v>
      </c>
      <c r="G245" t="s">
        <v>70</v>
      </c>
      <c r="H245" t="s">
        <v>25</v>
      </c>
      <c r="I245" t="s">
        <v>26</v>
      </c>
      <c r="J245" t="s">
        <v>71</v>
      </c>
      <c r="K245" t="s">
        <v>72</v>
      </c>
      <c r="L245" t="s">
        <v>164</v>
      </c>
      <c r="M245" t="s">
        <v>60</v>
      </c>
      <c r="N245" t="s">
        <v>61</v>
      </c>
      <c r="O245" t="s">
        <v>146</v>
      </c>
      <c r="P245" t="s">
        <v>165</v>
      </c>
      <c r="Q245" s="3">
        <v>25</v>
      </c>
      <c r="R245" s="4">
        <v>435</v>
      </c>
      <c r="S245" s="4">
        <v>1119</v>
      </c>
    </row>
    <row r="246" spans="1:19" x14ac:dyDescent="0.35">
      <c r="A246" t="s">
        <v>470</v>
      </c>
      <c r="B246" s="2">
        <v>45809</v>
      </c>
      <c r="C246" t="s">
        <v>465</v>
      </c>
      <c r="D246" t="s">
        <v>21</v>
      </c>
      <c r="E246" t="s">
        <v>22</v>
      </c>
      <c r="F246" t="s">
        <v>23</v>
      </c>
      <c r="G246" t="s">
        <v>24</v>
      </c>
      <c r="H246" t="s">
        <v>25</v>
      </c>
      <c r="I246" t="s">
        <v>26</v>
      </c>
      <c r="J246" t="s">
        <v>27</v>
      </c>
      <c r="K246" t="s">
        <v>28</v>
      </c>
      <c r="L246" t="s">
        <v>387</v>
      </c>
      <c r="M246" t="s">
        <v>60</v>
      </c>
      <c r="N246" t="s">
        <v>74</v>
      </c>
      <c r="O246" t="s">
        <v>41</v>
      </c>
      <c r="P246" t="s">
        <v>76</v>
      </c>
      <c r="Q246" s="3">
        <v>17</v>
      </c>
      <c r="R246" s="4">
        <v>390</v>
      </c>
      <c r="S246" s="4">
        <v>949</v>
      </c>
    </row>
    <row r="247" spans="1:19" x14ac:dyDescent="0.35">
      <c r="A247" t="s">
        <v>471</v>
      </c>
      <c r="B247" s="2">
        <v>45809</v>
      </c>
      <c r="C247" t="s">
        <v>465</v>
      </c>
      <c r="D247" t="s">
        <v>21</v>
      </c>
      <c r="E247" t="s">
        <v>22</v>
      </c>
      <c r="F247" t="s">
        <v>69</v>
      </c>
      <c r="G247" t="s">
        <v>70</v>
      </c>
      <c r="H247" t="s">
        <v>25</v>
      </c>
      <c r="I247" t="s">
        <v>26</v>
      </c>
      <c r="J247" t="s">
        <v>71</v>
      </c>
      <c r="K247" t="s">
        <v>72</v>
      </c>
      <c r="L247" t="s">
        <v>472</v>
      </c>
      <c r="M247" t="s">
        <v>60</v>
      </c>
      <c r="N247" t="s">
        <v>61</v>
      </c>
      <c r="O247" t="s">
        <v>56</v>
      </c>
      <c r="P247" t="s">
        <v>191</v>
      </c>
      <c r="Q247" s="3">
        <v>14</v>
      </c>
      <c r="R247" s="4">
        <v>435</v>
      </c>
      <c r="S247" s="4">
        <v>1119</v>
      </c>
    </row>
    <row r="248" spans="1:19" x14ac:dyDescent="0.35">
      <c r="A248" t="s">
        <v>473</v>
      </c>
      <c r="B248" s="2">
        <v>45809</v>
      </c>
      <c r="C248" t="s">
        <v>465</v>
      </c>
      <c r="D248" t="s">
        <v>21</v>
      </c>
      <c r="E248" t="s">
        <v>22</v>
      </c>
      <c r="F248" t="s">
        <v>43</v>
      </c>
      <c r="G248" t="s">
        <v>44</v>
      </c>
      <c r="H248" t="s">
        <v>45</v>
      </c>
      <c r="I248" t="s">
        <v>26</v>
      </c>
      <c r="J248" t="s">
        <v>46</v>
      </c>
      <c r="K248" t="s">
        <v>47</v>
      </c>
      <c r="L248" t="s">
        <v>460</v>
      </c>
      <c r="M248" t="s">
        <v>49</v>
      </c>
      <c r="N248" t="s">
        <v>50</v>
      </c>
      <c r="O248" t="s">
        <v>41</v>
      </c>
      <c r="P248" t="s">
        <v>57</v>
      </c>
      <c r="Q248" s="3">
        <v>29</v>
      </c>
      <c r="R248" s="4">
        <v>135</v>
      </c>
      <c r="S248" s="4">
        <v>329</v>
      </c>
    </row>
    <row r="249" spans="1:19" x14ac:dyDescent="0.35">
      <c r="A249" t="s">
        <v>474</v>
      </c>
      <c r="B249" s="2">
        <v>45809</v>
      </c>
      <c r="C249" t="s">
        <v>465</v>
      </c>
      <c r="D249" t="s">
        <v>21</v>
      </c>
      <c r="E249" t="s">
        <v>22</v>
      </c>
      <c r="F249" t="s">
        <v>91</v>
      </c>
      <c r="G249" t="s">
        <v>92</v>
      </c>
      <c r="H249" t="s">
        <v>93</v>
      </c>
      <c r="I249" t="s">
        <v>26</v>
      </c>
      <c r="J249" t="s">
        <v>94</v>
      </c>
      <c r="K249" t="s">
        <v>95</v>
      </c>
      <c r="L249" t="s">
        <v>123</v>
      </c>
      <c r="M249" t="s">
        <v>65</v>
      </c>
      <c r="N249" t="s">
        <v>66</v>
      </c>
      <c r="O249" t="s">
        <v>56</v>
      </c>
      <c r="P249" t="s">
        <v>57</v>
      </c>
      <c r="Q249" s="3">
        <v>19</v>
      </c>
      <c r="R249" s="4">
        <v>185</v>
      </c>
      <c r="S249" s="4">
        <v>479</v>
      </c>
    </row>
    <row r="250" spans="1:19" x14ac:dyDescent="0.35">
      <c r="A250" t="s">
        <v>475</v>
      </c>
      <c r="B250" s="2">
        <v>45809</v>
      </c>
      <c r="C250" t="s">
        <v>465</v>
      </c>
      <c r="D250" t="s">
        <v>21</v>
      </c>
      <c r="E250" t="s">
        <v>22</v>
      </c>
      <c r="F250" t="s">
        <v>35</v>
      </c>
      <c r="G250" t="s">
        <v>36</v>
      </c>
      <c r="H250" t="s">
        <v>37</v>
      </c>
      <c r="I250" t="s">
        <v>26</v>
      </c>
      <c r="J250" t="s">
        <v>38</v>
      </c>
      <c r="K250" t="s">
        <v>39</v>
      </c>
      <c r="L250" t="s">
        <v>272</v>
      </c>
      <c r="M250" t="s">
        <v>60</v>
      </c>
      <c r="N250" t="s">
        <v>61</v>
      </c>
      <c r="O250" t="s">
        <v>56</v>
      </c>
      <c r="P250" t="s">
        <v>76</v>
      </c>
      <c r="Q250" s="3">
        <v>22</v>
      </c>
      <c r="R250" s="4">
        <v>420</v>
      </c>
      <c r="S250" s="4">
        <v>1029</v>
      </c>
    </row>
    <row r="251" spans="1:19" x14ac:dyDescent="0.35">
      <c r="A251" t="s">
        <v>476</v>
      </c>
      <c r="B251" s="2">
        <v>45809</v>
      </c>
      <c r="C251" t="s">
        <v>465</v>
      </c>
      <c r="D251" t="s">
        <v>21</v>
      </c>
      <c r="E251" t="s">
        <v>22</v>
      </c>
      <c r="F251" t="s">
        <v>69</v>
      </c>
      <c r="G251" t="s">
        <v>70</v>
      </c>
      <c r="H251" t="s">
        <v>25</v>
      </c>
      <c r="I251" t="s">
        <v>26</v>
      </c>
      <c r="J251" t="s">
        <v>71</v>
      </c>
      <c r="K251" t="s">
        <v>72</v>
      </c>
      <c r="L251" t="s">
        <v>327</v>
      </c>
      <c r="M251" t="s">
        <v>54</v>
      </c>
      <c r="N251" t="s">
        <v>55</v>
      </c>
      <c r="O251" t="s">
        <v>149</v>
      </c>
      <c r="P251" t="s">
        <v>51</v>
      </c>
      <c r="Q251" s="3">
        <v>13</v>
      </c>
      <c r="R251" s="4">
        <v>660</v>
      </c>
      <c r="S251" s="4">
        <v>1679</v>
      </c>
    </row>
    <row r="252" spans="1:19" x14ac:dyDescent="0.35">
      <c r="A252" t="s">
        <v>477</v>
      </c>
      <c r="B252" s="2">
        <v>45809</v>
      </c>
      <c r="C252" t="s">
        <v>465</v>
      </c>
      <c r="D252" t="s">
        <v>21</v>
      </c>
      <c r="E252" t="s">
        <v>22</v>
      </c>
      <c r="F252" t="s">
        <v>43</v>
      </c>
      <c r="G252" t="s">
        <v>44</v>
      </c>
      <c r="H252" t="s">
        <v>45</v>
      </c>
      <c r="I252" t="s">
        <v>26</v>
      </c>
      <c r="J252" t="s">
        <v>46</v>
      </c>
      <c r="K252" t="s">
        <v>47</v>
      </c>
      <c r="L252" t="s">
        <v>478</v>
      </c>
      <c r="M252" t="s">
        <v>54</v>
      </c>
      <c r="N252" t="s">
        <v>97</v>
      </c>
      <c r="O252" t="s">
        <v>56</v>
      </c>
      <c r="P252" t="s">
        <v>33</v>
      </c>
      <c r="Q252" s="3">
        <v>12</v>
      </c>
      <c r="R252" s="4">
        <v>685</v>
      </c>
      <c r="S252" s="4">
        <v>1499</v>
      </c>
    </row>
    <row r="253" spans="1:19" x14ac:dyDescent="0.35">
      <c r="A253" t="s">
        <v>479</v>
      </c>
      <c r="B253" s="2">
        <v>45809</v>
      </c>
      <c r="C253" t="s">
        <v>465</v>
      </c>
      <c r="D253" t="s">
        <v>21</v>
      </c>
      <c r="E253" t="s">
        <v>22</v>
      </c>
      <c r="F253" t="s">
        <v>91</v>
      </c>
      <c r="G253" t="s">
        <v>92</v>
      </c>
      <c r="H253" t="s">
        <v>93</v>
      </c>
      <c r="I253" t="s">
        <v>26</v>
      </c>
      <c r="J253" t="s">
        <v>94</v>
      </c>
      <c r="K253" t="s">
        <v>95</v>
      </c>
      <c r="L253" t="s">
        <v>467</v>
      </c>
      <c r="M253" t="s">
        <v>88</v>
      </c>
      <c r="N253" t="s">
        <v>89</v>
      </c>
      <c r="O253" t="s">
        <v>146</v>
      </c>
      <c r="P253" t="s">
        <v>57</v>
      </c>
      <c r="Q253" s="3">
        <v>18</v>
      </c>
      <c r="R253" s="4">
        <v>480</v>
      </c>
      <c r="S253" s="4">
        <v>1189</v>
      </c>
    </row>
    <row r="254" spans="1:19" x14ac:dyDescent="0.35">
      <c r="A254" t="s">
        <v>480</v>
      </c>
      <c r="B254" s="2">
        <v>45809</v>
      </c>
      <c r="C254" t="s">
        <v>465</v>
      </c>
      <c r="D254" t="s">
        <v>21</v>
      </c>
      <c r="E254" t="s">
        <v>22</v>
      </c>
      <c r="F254" t="s">
        <v>43</v>
      </c>
      <c r="G254" t="s">
        <v>44</v>
      </c>
      <c r="H254" t="s">
        <v>45</v>
      </c>
      <c r="I254" t="s">
        <v>26</v>
      </c>
      <c r="J254" t="s">
        <v>46</v>
      </c>
      <c r="K254" t="s">
        <v>47</v>
      </c>
      <c r="L254" t="s">
        <v>259</v>
      </c>
      <c r="M254" t="s">
        <v>88</v>
      </c>
      <c r="N254" t="s">
        <v>89</v>
      </c>
      <c r="O254" t="s">
        <v>245</v>
      </c>
      <c r="P254" t="s">
        <v>51</v>
      </c>
      <c r="Q254" s="3">
        <v>18</v>
      </c>
      <c r="R254" s="4">
        <v>450</v>
      </c>
      <c r="S254" s="4">
        <v>1029</v>
      </c>
    </row>
    <row r="255" spans="1:19" x14ac:dyDescent="0.35">
      <c r="A255" t="s">
        <v>481</v>
      </c>
      <c r="B255" s="2">
        <v>45809</v>
      </c>
      <c r="C255" t="s">
        <v>465</v>
      </c>
      <c r="D255" t="s">
        <v>21</v>
      </c>
      <c r="E255" t="s">
        <v>22</v>
      </c>
      <c r="F255" t="s">
        <v>91</v>
      </c>
      <c r="G255" t="s">
        <v>92</v>
      </c>
      <c r="H255" t="s">
        <v>93</v>
      </c>
      <c r="I255" t="s">
        <v>26</v>
      </c>
      <c r="J255" t="s">
        <v>94</v>
      </c>
      <c r="K255" t="s">
        <v>95</v>
      </c>
      <c r="L255" t="s">
        <v>158</v>
      </c>
      <c r="M255" t="s">
        <v>112</v>
      </c>
      <c r="N255" t="s">
        <v>113</v>
      </c>
      <c r="O255" t="s">
        <v>56</v>
      </c>
      <c r="P255" t="s">
        <v>85</v>
      </c>
      <c r="Q255" s="3">
        <v>16</v>
      </c>
      <c r="R255" s="4">
        <v>45</v>
      </c>
      <c r="S255" s="4">
        <v>129</v>
      </c>
    </row>
    <row r="256" spans="1:19" x14ac:dyDescent="0.35">
      <c r="A256" t="s">
        <v>482</v>
      </c>
      <c r="B256" s="2">
        <v>45809</v>
      </c>
      <c r="C256" t="s">
        <v>465</v>
      </c>
      <c r="D256" t="s">
        <v>21</v>
      </c>
      <c r="E256" t="s">
        <v>22</v>
      </c>
      <c r="F256" t="s">
        <v>91</v>
      </c>
      <c r="G256" t="s">
        <v>92</v>
      </c>
      <c r="H256" t="s">
        <v>93</v>
      </c>
      <c r="I256" t="s">
        <v>26</v>
      </c>
      <c r="J256" t="s">
        <v>94</v>
      </c>
      <c r="K256" t="s">
        <v>95</v>
      </c>
      <c r="L256" t="s">
        <v>238</v>
      </c>
      <c r="M256" t="s">
        <v>65</v>
      </c>
      <c r="N256" t="s">
        <v>126</v>
      </c>
      <c r="O256" t="s">
        <v>149</v>
      </c>
      <c r="P256" t="s">
        <v>67</v>
      </c>
      <c r="Q256" s="3">
        <v>10</v>
      </c>
      <c r="R256" s="4">
        <v>270</v>
      </c>
      <c r="S256" s="4">
        <v>649</v>
      </c>
    </row>
    <row r="257" spans="1:19" x14ac:dyDescent="0.35">
      <c r="A257" t="s">
        <v>483</v>
      </c>
      <c r="B257" s="2">
        <v>45809</v>
      </c>
      <c r="C257" t="s">
        <v>465</v>
      </c>
      <c r="D257" t="s">
        <v>21</v>
      </c>
      <c r="E257" t="s">
        <v>22</v>
      </c>
      <c r="F257" t="s">
        <v>43</v>
      </c>
      <c r="G257" t="s">
        <v>44</v>
      </c>
      <c r="H257" t="s">
        <v>45</v>
      </c>
      <c r="I257" t="s">
        <v>26</v>
      </c>
      <c r="J257" t="s">
        <v>46</v>
      </c>
      <c r="K257" t="s">
        <v>47</v>
      </c>
      <c r="L257" t="s">
        <v>249</v>
      </c>
      <c r="M257" t="s">
        <v>88</v>
      </c>
      <c r="N257" t="s">
        <v>101</v>
      </c>
      <c r="O257" t="s">
        <v>98</v>
      </c>
      <c r="P257" t="s">
        <v>67</v>
      </c>
      <c r="Q257" s="3">
        <v>15</v>
      </c>
      <c r="R257" s="4">
        <v>510</v>
      </c>
      <c r="S257" s="4">
        <v>1129</v>
      </c>
    </row>
    <row r="258" spans="1:19" x14ac:dyDescent="0.35">
      <c r="A258" t="s">
        <v>484</v>
      </c>
      <c r="B258" s="2">
        <v>45809</v>
      </c>
      <c r="C258" t="s">
        <v>465</v>
      </c>
      <c r="D258" t="s">
        <v>21</v>
      </c>
      <c r="E258" t="s">
        <v>22</v>
      </c>
      <c r="F258" t="s">
        <v>35</v>
      </c>
      <c r="G258" t="s">
        <v>36</v>
      </c>
      <c r="H258" t="s">
        <v>37</v>
      </c>
      <c r="I258" t="s">
        <v>26</v>
      </c>
      <c r="J258" t="s">
        <v>38</v>
      </c>
      <c r="K258" t="s">
        <v>39</v>
      </c>
      <c r="L258" t="s">
        <v>485</v>
      </c>
      <c r="M258" t="s">
        <v>83</v>
      </c>
      <c r="N258" t="s">
        <v>367</v>
      </c>
      <c r="O258" t="s">
        <v>56</v>
      </c>
      <c r="P258" t="s">
        <v>85</v>
      </c>
      <c r="Q258" s="3">
        <v>18</v>
      </c>
      <c r="R258" s="4">
        <v>130</v>
      </c>
      <c r="S258" s="4">
        <v>309</v>
      </c>
    </row>
    <row r="259" spans="1:19" x14ac:dyDescent="0.35">
      <c r="A259" t="s">
        <v>486</v>
      </c>
      <c r="B259" s="2">
        <v>45809</v>
      </c>
      <c r="C259" t="s">
        <v>465</v>
      </c>
      <c r="D259" t="s">
        <v>21</v>
      </c>
      <c r="E259" t="s">
        <v>22</v>
      </c>
      <c r="F259" t="s">
        <v>91</v>
      </c>
      <c r="G259" t="s">
        <v>92</v>
      </c>
      <c r="H259" t="s">
        <v>93</v>
      </c>
      <c r="I259" t="s">
        <v>26</v>
      </c>
      <c r="J259" t="s">
        <v>94</v>
      </c>
      <c r="K259" t="s">
        <v>95</v>
      </c>
      <c r="L259" t="s">
        <v>330</v>
      </c>
      <c r="M259" t="s">
        <v>60</v>
      </c>
      <c r="N259" t="s">
        <v>61</v>
      </c>
      <c r="O259" t="s">
        <v>149</v>
      </c>
      <c r="P259" t="s">
        <v>76</v>
      </c>
      <c r="Q259" s="3">
        <v>15</v>
      </c>
      <c r="R259" s="4">
        <v>435</v>
      </c>
      <c r="S259" s="4">
        <v>1079</v>
      </c>
    </row>
    <row r="260" spans="1:19" x14ac:dyDescent="0.35">
      <c r="A260" t="s">
        <v>487</v>
      </c>
      <c r="B260" s="2">
        <v>45809</v>
      </c>
      <c r="C260" t="s">
        <v>488</v>
      </c>
      <c r="D260" t="s">
        <v>21</v>
      </c>
      <c r="E260" t="s">
        <v>22</v>
      </c>
      <c r="F260" t="s">
        <v>91</v>
      </c>
      <c r="G260" t="s">
        <v>92</v>
      </c>
      <c r="H260" t="s">
        <v>93</v>
      </c>
      <c r="I260" t="s">
        <v>26</v>
      </c>
      <c r="J260" t="s">
        <v>94</v>
      </c>
      <c r="K260" t="s">
        <v>95</v>
      </c>
      <c r="L260" t="s">
        <v>202</v>
      </c>
      <c r="M260" t="s">
        <v>54</v>
      </c>
      <c r="N260" t="s">
        <v>55</v>
      </c>
      <c r="O260" t="s">
        <v>149</v>
      </c>
      <c r="P260" t="s">
        <v>67</v>
      </c>
      <c r="Q260" s="3">
        <v>18</v>
      </c>
      <c r="R260" s="4">
        <v>665</v>
      </c>
      <c r="S260" s="4">
        <v>1619</v>
      </c>
    </row>
    <row r="261" spans="1:19" x14ac:dyDescent="0.35">
      <c r="A261" t="s">
        <v>489</v>
      </c>
      <c r="B261" s="2">
        <v>45809</v>
      </c>
      <c r="C261" t="s">
        <v>488</v>
      </c>
      <c r="D261" t="s">
        <v>21</v>
      </c>
      <c r="E261" t="s">
        <v>22</v>
      </c>
      <c r="F261" t="s">
        <v>69</v>
      </c>
      <c r="G261" t="s">
        <v>70</v>
      </c>
      <c r="H261" t="s">
        <v>25</v>
      </c>
      <c r="I261" t="s">
        <v>26</v>
      </c>
      <c r="J261" t="s">
        <v>71</v>
      </c>
      <c r="K261" t="s">
        <v>72</v>
      </c>
      <c r="L261" t="s">
        <v>221</v>
      </c>
      <c r="M261" t="s">
        <v>30</v>
      </c>
      <c r="N261" t="s">
        <v>31</v>
      </c>
      <c r="O261" t="s">
        <v>32</v>
      </c>
      <c r="P261" t="s">
        <v>51</v>
      </c>
      <c r="Q261" s="3">
        <v>11</v>
      </c>
      <c r="R261" s="4">
        <v>495</v>
      </c>
      <c r="S261" s="4">
        <v>1229</v>
      </c>
    </row>
    <row r="262" spans="1:19" x14ac:dyDescent="0.35">
      <c r="A262" t="s">
        <v>490</v>
      </c>
      <c r="B262" s="2">
        <v>45809</v>
      </c>
      <c r="C262" t="s">
        <v>488</v>
      </c>
      <c r="D262" t="s">
        <v>21</v>
      </c>
      <c r="E262" t="s">
        <v>22</v>
      </c>
      <c r="F262" t="s">
        <v>91</v>
      </c>
      <c r="G262" t="s">
        <v>92</v>
      </c>
      <c r="H262" t="s">
        <v>93</v>
      </c>
      <c r="I262" t="s">
        <v>26</v>
      </c>
      <c r="J262" t="s">
        <v>94</v>
      </c>
      <c r="K262" t="s">
        <v>95</v>
      </c>
      <c r="L262" t="s">
        <v>491</v>
      </c>
      <c r="M262" t="s">
        <v>88</v>
      </c>
      <c r="N262" t="s">
        <v>89</v>
      </c>
      <c r="O262" t="s">
        <v>146</v>
      </c>
      <c r="P262" t="s">
        <v>33</v>
      </c>
      <c r="Q262" s="3">
        <v>17</v>
      </c>
      <c r="R262" s="4">
        <v>480</v>
      </c>
      <c r="S262" s="4">
        <v>1189</v>
      </c>
    </row>
    <row r="263" spans="1:19" x14ac:dyDescent="0.35">
      <c r="A263" t="s">
        <v>492</v>
      </c>
      <c r="B263" s="2">
        <v>45809</v>
      </c>
      <c r="C263" t="s">
        <v>488</v>
      </c>
      <c r="D263" t="s">
        <v>21</v>
      </c>
      <c r="E263" t="s">
        <v>22</v>
      </c>
      <c r="F263" t="s">
        <v>91</v>
      </c>
      <c r="G263" t="s">
        <v>92</v>
      </c>
      <c r="H263" t="s">
        <v>93</v>
      </c>
      <c r="I263" t="s">
        <v>26</v>
      </c>
      <c r="J263" t="s">
        <v>94</v>
      </c>
      <c r="K263" t="s">
        <v>95</v>
      </c>
      <c r="L263" t="s">
        <v>229</v>
      </c>
      <c r="M263" t="s">
        <v>49</v>
      </c>
      <c r="N263" t="s">
        <v>79</v>
      </c>
      <c r="O263" t="s">
        <v>80</v>
      </c>
      <c r="P263" t="s">
        <v>57</v>
      </c>
      <c r="Q263" s="3">
        <v>34</v>
      </c>
      <c r="R263" s="4">
        <v>230</v>
      </c>
      <c r="S263" s="4">
        <v>589</v>
      </c>
    </row>
    <row r="264" spans="1:19" x14ac:dyDescent="0.35">
      <c r="A264" t="s">
        <v>493</v>
      </c>
      <c r="B264" s="2">
        <v>45809</v>
      </c>
      <c r="C264" t="s">
        <v>488</v>
      </c>
      <c r="D264" t="s">
        <v>21</v>
      </c>
      <c r="E264" t="s">
        <v>22</v>
      </c>
      <c r="F264" t="s">
        <v>69</v>
      </c>
      <c r="G264" t="s">
        <v>70</v>
      </c>
      <c r="H264" t="s">
        <v>25</v>
      </c>
      <c r="I264" t="s">
        <v>26</v>
      </c>
      <c r="J264" t="s">
        <v>71</v>
      </c>
      <c r="K264" t="s">
        <v>72</v>
      </c>
      <c r="L264" t="s">
        <v>186</v>
      </c>
      <c r="M264" t="s">
        <v>49</v>
      </c>
      <c r="N264" t="s">
        <v>79</v>
      </c>
      <c r="O264" t="s">
        <v>56</v>
      </c>
      <c r="P264" t="s">
        <v>57</v>
      </c>
      <c r="Q264" s="3">
        <v>60</v>
      </c>
      <c r="R264" s="4">
        <v>225</v>
      </c>
      <c r="S264" s="4">
        <v>609</v>
      </c>
    </row>
    <row r="265" spans="1:19" x14ac:dyDescent="0.35">
      <c r="A265" t="s">
        <v>494</v>
      </c>
      <c r="B265" s="2">
        <v>45809</v>
      </c>
      <c r="C265" t="s">
        <v>488</v>
      </c>
      <c r="D265" t="s">
        <v>21</v>
      </c>
      <c r="E265" t="s">
        <v>22</v>
      </c>
      <c r="F265" t="s">
        <v>91</v>
      </c>
      <c r="G265" t="s">
        <v>92</v>
      </c>
      <c r="H265" t="s">
        <v>93</v>
      </c>
      <c r="I265" t="s">
        <v>26</v>
      </c>
      <c r="J265" t="s">
        <v>94</v>
      </c>
      <c r="K265" t="s">
        <v>95</v>
      </c>
      <c r="L265" t="s">
        <v>460</v>
      </c>
      <c r="M265" t="s">
        <v>49</v>
      </c>
      <c r="N265" t="s">
        <v>50</v>
      </c>
      <c r="O265" t="s">
        <v>41</v>
      </c>
      <c r="P265" t="s">
        <v>57</v>
      </c>
      <c r="Q265" s="3">
        <v>33</v>
      </c>
      <c r="R265" s="4">
        <v>145</v>
      </c>
      <c r="S265" s="4">
        <v>379</v>
      </c>
    </row>
    <row r="266" spans="1:19" x14ac:dyDescent="0.35">
      <c r="A266" t="s">
        <v>495</v>
      </c>
      <c r="B266" s="2">
        <v>45809</v>
      </c>
      <c r="C266" t="s">
        <v>488</v>
      </c>
      <c r="D266" t="s">
        <v>21</v>
      </c>
      <c r="E266" t="s">
        <v>22</v>
      </c>
      <c r="F266" t="s">
        <v>23</v>
      </c>
      <c r="G266" t="s">
        <v>24</v>
      </c>
      <c r="H266" t="s">
        <v>25</v>
      </c>
      <c r="I266" t="s">
        <v>26</v>
      </c>
      <c r="J266" t="s">
        <v>27</v>
      </c>
      <c r="K266" t="s">
        <v>28</v>
      </c>
      <c r="L266" t="s">
        <v>456</v>
      </c>
      <c r="M266" t="s">
        <v>54</v>
      </c>
      <c r="N266" t="s">
        <v>97</v>
      </c>
      <c r="O266" t="s">
        <v>56</v>
      </c>
      <c r="P266" t="s">
        <v>57</v>
      </c>
      <c r="Q266" s="3">
        <v>17</v>
      </c>
      <c r="R266" s="4">
        <v>715</v>
      </c>
      <c r="S266" s="4">
        <v>1689</v>
      </c>
    </row>
    <row r="267" spans="1:19" x14ac:dyDescent="0.35">
      <c r="A267" t="s">
        <v>496</v>
      </c>
      <c r="B267" s="2">
        <v>45809</v>
      </c>
      <c r="C267" t="s">
        <v>488</v>
      </c>
      <c r="D267" t="s">
        <v>21</v>
      </c>
      <c r="E267" t="s">
        <v>22</v>
      </c>
      <c r="F267" t="s">
        <v>43</v>
      </c>
      <c r="G267" t="s">
        <v>44</v>
      </c>
      <c r="H267" t="s">
        <v>45</v>
      </c>
      <c r="I267" t="s">
        <v>26</v>
      </c>
      <c r="J267" t="s">
        <v>46</v>
      </c>
      <c r="K267" t="s">
        <v>47</v>
      </c>
      <c r="L267" t="s">
        <v>361</v>
      </c>
      <c r="M267" t="s">
        <v>60</v>
      </c>
      <c r="N267" t="s">
        <v>74</v>
      </c>
      <c r="O267" t="s">
        <v>41</v>
      </c>
      <c r="P267" t="s">
        <v>165</v>
      </c>
      <c r="Q267" s="3">
        <v>26</v>
      </c>
      <c r="R267" s="4">
        <v>370</v>
      </c>
      <c r="S267" s="4">
        <v>849</v>
      </c>
    </row>
    <row r="268" spans="1:19" x14ac:dyDescent="0.35">
      <c r="A268" t="s">
        <v>497</v>
      </c>
      <c r="B268" s="2">
        <v>45809</v>
      </c>
      <c r="C268" t="s">
        <v>488</v>
      </c>
      <c r="D268" t="s">
        <v>21</v>
      </c>
      <c r="E268" t="s">
        <v>22</v>
      </c>
      <c r="F268" t="s">
        <v>43</v>
      </c>
      <c r="G268" t="s">
        <v>44</v>
      </c>
      <c r="H268" t="s">
        <v>45</v>
      </c>
      <c r="I268" t="s">
        <v>26</v>
      </c>
      <c r="J268" t="s">
        <v>46</v>
      </c>
      <c r="K268" t="s">
        <v>47</v>
      </c>
      <c r="L268" t="s">
        <v>111</v>
      </c>
      <c r="M268" t="s">
        <v>112</v>
      </c>
      <c r="N268" t="s">
        <v>113</v>
      </c>
      <c r="O268" t="s">
        <v>80</v>
      </c>
      <c r="P268" t="s">
        <v>85</v>
      </c>
      <c r="Q268" s="3">
        <v>13</v>
      </c>
      <c r="R268" s="4">
        <v>45</v>
      </c>
      <c r="S268" s="4">
        <v>109</v>
      </c>
    </row>
    <row r="269" spans="1:19" x14ac:dyDescent="0.35">
      <c r="A269" t="s">
        <v>498</v>
      </c>
      <c r="B269" s="2">
        <v>45809</v>
      </c>
      <c r="C269" t="s">
        <v>488</v>
      </c>
      <c r="D269" t="s">
        <v>21</v>
      </c>
      <c r="E269" t="s">
        <v>22</v>
      </c>
      <c r="F269" t="s">
        <v>91</v>
      </c>
      <c r="G269" t="s">
        <v>92</v>
      </c>
      <c r="H269" t="s">
        <v>93</v>
      </c>
      <c r="I269" t="s">
        <v>26</v>
      </c>
      <c r="J269" t="s">
        <v>94</v>
      </c>
      <c r="K269" t="s">
        <v>95</v>
      </c>
      <c r="L269" t="s">
        <v>499</v>
      </c>
      <c r="M269" t="s">
        <v>140</v>
      </c>
      <c r="N269" t="s">
        <v>141</v>
      </c>
      <c r="O269" t="s">
        <v>56</v>
      </c>
      <c r="P269" t="s">
        <v>51</v>
      </c>
      <c r="Q269" s="3">
        <v>19</v>
      </c>
      <c r="R269" s="4">
        <v>310</v>
      </c>
      <c r="S269" s="4">
        <v>749</v>
      </c>
    </row>
    <row r="270" spans="1:19" x14ac:dyDescent="0.35">
      <c r="A270" t="s">
        <v>500</v>
      </c>
      <c r="B270" s="2">
        <v>45809</v>
      </c>
      <c r="C270" t="s">
        <v>488</v>
      </c>
      <c r="D270" t="s">
        <v>21</v>
      </c>
      <c r="E270" t="s">
        <v>22</v>
      </c>
      <c r="F270" t="s">
        <v>23</v>
      </c>
      <c r="G270" t="s">
        <v>24</v>
      </c>
      <c r="H270" t="s">
        <v>25</v>
      </c>
      <c r="I270" t="s">
        <v>26</v>
      </c>
      <c r="J270" t="s">
        <v>27</v>
      </c>
      <c r="K270" t="s">
        <v>28</v>
      </c>
      <c r="L270" t="s">
        <v>353</v>
      </c>
      <c r="M270" t="s">
        <v>140</v>
      </c>
      <c r="N270" t="s">
        <v>141</v>
      </c>
      <c r="O270" t="s">
        <v>75</v>
      </c>
      <c r="P270" t="s">
        <v>51</v>
      </c>
      <c r="Q270" s="3">
        <v>18</v>
      </c>
      <c r="R270" s="4">
        <v>305</v>
      </c>
      <c r="S270" s="4">
        <v>739</v>
      </c>
    </row>
    <row r="271" spans="1:19" x14ac:dyDescent="0.35">
      <c r="A271" t="s">
        <v>501</v>
      </c>
      <c r="B271" s="2">
        <v>45809</v>
      </c>
      <c r="C271" t="s">
        <v>488</v>
      </c>
      <c r="D271" t="s">
        <v>21</v>
      </c>
      <c r="E271" t="s">
        <v>22</v>
      </c>
      <c r="F271" t="s">
        <v>69</v>
      </c>
      <c r="G271" t="s">
        <v>70</v>
      </c>
      <c r="H271" t="s">
        <v>25</v>
      </c>
      <c r="I271" t="s">
        <v>26</v>
      </c>
      <c r="J271" t="s">
        <v>71</v>
      </c>
      <c r="K271" t="s">
        <v>72</v>
      </c>
      <c r="L271" t="s">
        <v>502</v>
      </c>
      <c r="M271" t="s">
        <v>140</v>
      </c>
      <c r="N271" t="s">
        <v>141</v>
      </c>
      <c r="O271" t="s">
        <v>75</v>
      </c>
      <c r="P271" t="s">
        <v>57</v>
      </c>
      <c r="Q271" s="3">
        <v>18</v>
      </c>
      <c r="R271" s="4">
        <v>310</v>
      </c>
      <c r="S271" s="4">
        <v>779</v>
      </c>
    </row>
    <row r="272" spans="1:19" x14ac:dyDescent="0.35">
      <c r="A272" t="s">
        <v>503</v>
      </c>
      <c r="B272" s="2">
        <v>45809</v>
      </c>
      <c r="C272" t="s">
        <v>488</v>
      </c>
      <c r="D272" t="s">
        <v>21</v>
      </c>
      <c r="E272" t="s">
        <v>22</v>
      </c>
      <c r="F272" t="s">
        <v>23</v>
      </c>
      <c r="G272" t="s">
        <v>24</v>
      </c>
      <c r="H272" t="s">
        <v>25</v>
      </c>
      <c r="I272" t="s">
        <v>26</v>
      </c>
      <c r="J272" t="s">
        <v>27</v>
      </c>
      <c r="K272" t="s">
        <v>28</v>
      </c>
      <c r="L272" t="s">
        <v>249</v>
      </c>
      <c r="M272" t="s">
        <v>88</v>
      </c>
      <c r="N272" t="s">
        <v>101</v>
      </c>
      <c r="O272" t="s">
        <v>98</v>
      </c>
      <c r="P272" t="s">
        <v>67</v>
      </c>
      <c r="Q272" s="3">
        <v>18</v>
      </c>
      <c r="R272" s="4">
        <v>530</v>
      </c>
      <c r="S272" s="4">
        <v>1269</v>
      </c>
    </row>
    <row r="273" spans="1:19" x14ac:dyDescent="0.35">
      <c r="A273" t="s">
        <v>504</v>
      </c>
      <c r="B273" s="2">
        <v>45809</v>
      </c>
      <c r="C273" t="s">
        <v>488</v>
      </c>
      <c r="D273" t="s">
        <v>21</v>
      </c>
      <c r="E273" t="s">
        <v>22</v>
      </c>
      <c r="F273" t="s">
        <v>35</v>
      </c>
      <c r="G273" t="s">
        <v>36</v>
      </c>
      <c r="H273" t="s">
        <v>37</v>
      </c>
      <c r="I273" t="s">
        <v>26</v>
      </c>
      <c r="J273" t="s">
        <v>38</v>
      </c>
      <c r="K273" t="s">
        <v>39</v>
      </c>
      <c r="L273" t="s">
        <v>374</v>
      </c>
      <c r="M273" t="s">
        <v>60</v>
      </c>
      <c r="N273" t="s">
        <v>61</v>
      </c>
      <c r="O273" t="s">
        <v>149</v>
      </c>
      <c r="P273" t="s">
        <v>191</v>
      </c>
      <c r="Q273" s="3">
        <v>13</v>
      </c>
      <c r="R273" s="4">
        <v>420</v>
      </c>
      <c r="S273" s="4">
        <v>1029</v>
      </c>
    </row>
    <row r="274" spans="1:19" x14ac:dyDescent="0.35">
      <c r="A274" t="s">
        <v>505</v>
      </c>
      <c r="B274" s="2">
        <v>45809</v>
      </c>
      <c r="C274" t="s">
        <v>488</v>
      </c>
      <c r="D274" t="s">
        <v>21</v>
      </c>
      <c r="E274" t="s">
        <v>22</v>
      </c>
      <c r="F274" t="s">
        <v>43</v>
      </c>
      <c r="G274" t="s">
        <v>44</v>
      </c>
      <c r="H274" t="s">
        <v>45</v>
      </c>
      <c r="I274" t="s">
        <v>26</v>
      </c>
      <c r="J274" t="s">
        <v>46</v>
      </c>
      <c r="K274" t="s">
        <v>47</v>
      </c>
      <c r="L274" t="s">
        <v>317</v>
      </c>
      <c r="M274" t="s">
        <v>65</v>
      </c>
      <c r="N274" t="s">
        <v>126</v>
      </c>
      <c r="O274" t="s">
        <v>56</v>
      </c>
      <c r="P274" t="s">
        <v>33</v>
      </c>
      <c r="Q274" s="3">
        <v>30</v>
      </c>
      <c r="R274" s="4">
        <v>255</v>
      </c>
      <c r="S274" s="4">
        <v>559</v>
      </c>
    </row>
    <row r="275" spans="1:19" x14ac:dyDescent="0.35">
      <c r="A275" t="s">
        <v>506</v>
      </c>
      <c r="B275" s="2">
        <v>45809</v>
      </c>
      <c r="C275" t="s">
        <v>507</v>
      </c>
      <c r="D275" t="s">
        <v>21</v>
      </c>
      <c r="E275" t="s">
        <v>22</v>
      </c>
      <c r="F275" t="s">
        <v>69</v>
      </c>
      <c r="G275" t="s">
        <v>70</v>
      </c>
      <c r="H275" t="s">
        <v>25</v>
      </c>
      <c r="I275" t="s">
        <v>26</v>
      </c>
      <c r="J275" t="s">
        <v>71</v>
      </c>
      <c r="K275" t="s">
        <v>72</v>
      </c>
      <c r="L275" t="s">
        <v>322</v>
      </c>
      <c r="M275" t="s">
        <v>60</v>
      </c>
      <c r="N275" t="s">
        <v>61</v>
      </c>
      <c r="O275" t="s">
        <v>146</v>
      </c>
      <c r="P275" t="s">
        <v>76</v>
      </c>
      <c r="Q275" s="3">
        <v>18</v>
      </c>
      <c r="R275" s="4">
        <v>435</v>
      </c>
      <c r="S275" s="4">
        <v>1119</v>
      </c>
    </row>
    <row r="276" spans="1:19" x14ac:dyDescent="0.35">
      <c r="A276" t="s">
        <v>508</v>
      </c>
      <c r="B276" s="2">
        <v>45809</v>
      </c>
      <c r="C276" t="s">
        <v>507</v>
      </c>
      <c r="D276" t="s">
        <v>21</v>
      </c>
      <c r="E276" t="s">
        <v>22</v>
      </c>
      <c r="F276" t="s">
        <v>69</v>
      </c>
      <c r="G276" t="s">
        <v>70</v>
      </c>
      <c r="H276" t="s">
        <v>25</v>
      </c>
      <c r="I276" t="s">
        <v>26</v>
      </c>
      <c r="J276" t="s">
        <v>71</v>
      </c>
      <c r="K276" t="s">
        <v>72</v>
      </c>
      <c r="L276" t="s">
        <v>278</v>
      </c>
      <c r="M276" t="s">
        <v>60</v>
      </c>
      <c r="N276" t="s">
        <v>74</v>
      </c>
      <c r="O276" t="s">
        <v>41</v>
      </c>
      <c r="P276" t="s">
        <v>62</v>
      </c>
      <c r="Q276" s="3">
        <v>20</v>
      </c>
      <c r="R276" s="4">
        <v>390</v>
      </c>
      <c r="S276" s="4">
        <v>1009</v>
      </c>
    </row>
    <row r="277" spans="1:19" x14ac:dyDescent="0.35">
      <c r="A277" t="s">
        <v>509</v>
      </c>
      <c r="B277" s="2">
        <v>45809</v>
      </c>
      <c r="C277" t="s">
        <v>507</v>
      </c>
      <c r="D277" t="s">
        <v>21</v>
      </c>
      <c r="E277" t="s">
        <v>22</v>
      </c>
      <c r="F277" t="s">
        <v>23</v>
      </c>
      <c r="G277" t="s">
        <v>24</v>
      </c>
      <c r="H277" t="s">
        <v>25</v>
      </c>
      <c r="I277" t="s">
        <v>26</v>
      </c>
      <c r="J277" t="s">
        <v>27</v>
      </c>
      <c r="K277" t="s">
        <v>28</v>
      </c>
      <c r="L277" t="s">
        <v>255</v>
      </c>
      <c r="M277" t="s">
        <v>49</v>
      </c>
      <c r="N277" t="s">
        <v>104</v>
      </c>
      <c r="O277" t="s">
        <v>80</v>
      </c>
      <c r="P277" t="s">
        <v>51</v>
      </c>
      <c r="Q277" s="3">
        <v>27</v>
      </c>
      <c r="R277" s="4">
        <v>165</v>
      </c>
      <c r="S277" s="4">
        <v>419</v>
      </c>
    </row>
    <row r="278" spans="1:19" x14ac:dyDescent="0.35">
      <c r="A278" t="s">
        <v>510</v>
      </c>
      <c r="B278" s="2">
        <v>45809</v>
      </c>
      <c r="C278" t="s">
        <v>507</v>
      </c>
      <c r="D278" t="s">
        <v>21</v>
      </c>
      <c r="E278" t="s">
        <v>22</v>
      </c>
      <c r="F278" t="s">
        <v>69</v>
      </c>
      <c r="G278" t="s">
        <v>70</v>
      </c>
      <c r="H278" t="s">
        <v>25</v>
      </c>
      <c r="I278" t="s">
        <v>26</v>
      </c>
      <c r="J278" t="s">
        <v>71</v>
      </c>
      <c r="K278" t="s">
        <v>72</v>
      </c>
      <c r="L278" t="s">
        <v>193</v>
      </c>
      <c r="M278" t="s">
        <v>49</v>
      </c>
      <c r="N278" t="s">
        <v>50</v>
      </c>
      <c r="O278" t="s">
        <v>80</v>
      </c>
      <c r="P278" t="s">
        <v>57</v>
      </c>
      <c r="Q278" s="3">
        <v>52</v>
      </c>
      <c r="R278" s="4">
        <v>145</v>
      </c>
      <c r="S278" s="4">
        <v>389</v>
      </c>
    </row>
    <row r="279" spans="1:19" x14ac:dyDescent="0.35">
      <c r="A279" t="s">
        <v>511</v>
      </c>
      <c r="B279" s="2">
        <v>45809</v>
      </c>
      <c r="C279" t="s">
        <v>507</v>
      </c>
      <c r="D279" t="s">
        <v>21</v>
      </c>
      <c r="E279" t="s">
        <v>22</v>
      </c>
      <c r="F279" t="s">
        <v>69</v>
      </c>
      <c r="G279" t="s">
        <v>70</v>
      </c>
      <c r="H279" t="s">
        <v>25</v>
      </c>
      <c r="I279" t="s">
        <v>26</v>
      </c>
      <c r="J279" t="s">
        <v>71</v>
      </c>
      <c r="K279" t="s">
        <v>72</v>
      </c>
      <c r="L279" t="s">
        <v>145</v>
      </c>
      <c r="M279" t="s">
        <v>112</v>
      </c>
      <c r="N279" t="s">
        <v>113</v>
      </c>
      <c r="O279" t="s">
        <v>146</v>
      </c>
      <c r="P279" t="s">
        <v>85</v>
      </c>
      <c r="Q279" s="3">
        <v>19</v>
      </c>
      <c r="R279" s="4">
        <v>45</v>
      </c>
      <c r="S279" s="4">
        <v>129</v>
      </c>
    </row>
    <row r="280" spans="1:19" x14ac:dyDescent="0.35">
      <c r="A280" t="s">
        <v>512</v>
      </c>
      <c r="B280" s="2">
        <v>45809</v>
      </c>
      <c r="C280" t="s">
        <v>507</v>
      </c>
      <c r="D280" t="s">
        <v>21</v>
      </c>
      <c r="E280" t="s">
        <v>22</v>
      </c>
      <c r="F280" t="s">
        <v>35</v>
      </c>
      <c r="G280" t="s">
        <v>36</v>
      </c>
      <c r="H280" t="s">
        <v>37</v>
      </c>
      <c r="I280" t="s">
        <v>26</v>
      </c>
      <c r="J280" t="s">
        <v>38</v>
      </c>
      <c r="K280" t="s">
        <v>39</v>
      </c>
      <c r="L280" t="s">
        <v>206</v>
      </c>
      <c r="M280" t="s">
        <v>49</v>
      </c>
      <c r="N280" t="s">
        <v>50</v>
      </c>
      <c r="O280" t="s">
        <v>80</v>
      </c>
      <c r="P280" t="s">
        <v>51</v>
      </c>
      <c r="Q280" s="3">
        <v>23</v>
      </c>
      <c r="R280" s="4">
        <v>140</v>
      </c>
      <c r="S280" s="4">
        <v>359</v>
      </c>
    </row>
    <row r="281" spans="1:19" x14ac:dyDescent="0.35">
      <c r="A281" t="s">
        <v>513</v>
      </c>
      <c r="B281" s="2">
        <v>45809</v>
      </c>
      <c r="C281" t="s">
        <v>507</v>
      </c>
      <c r="D281" t="s">
        <v>21</v>
      </c>
      <c r="E281" t="s">
        <v>22</v>
      </c>
      <c r="F281" t="s">
        <v>91</v>
      </c>
      <c r="G281" t="s">
        <v>92</v>
      </c>
      <c r="H281" t="s">
        <v>93</v>
      </c>
      <c r="I281" t="s">
        <v>26</v>
      </c>
      <c r="J281" t="s">
        <v>94</v>
      </c>
      <c r="K281" t="s">
        <v>95</v>
      </c>
      <c r="L281" t="s">
        <v>209</v>
      </c>
      <c r="M281" t="s">
        <v>49</v>
      </c>
      <c r="N281" t="s">
        <v>104</v>
      </c>
      <c r="O281" t="s">
        <v>80</v>
      </c>
      <c r="P281" t="s">
        <v>57</v>
      </c>
      <c r="Q281" s="3">
        <v>52</v>
      </c>
      <c r="R281" s="4">
        <v>165</v>
      </c>
      <c r="S281" s="4">
        <v>429</v>
      </c>
    </row>
    <row r="282" spans="1:19" x14ac:dyDescent="0.35">
      <c r="A282" t="s">
        <v>514</v>
      </c>
      <c r="B282" s="2">
        <v>45809</v>
      </c>
      <c r="C282" t="s">
        <v>507</v>
      </c>
      <c r="D282" t="s">
        <v>21</v>
      </c>
      <c r="E282" t="s">
        <v>22</v>
      </c>
      <c r="F282" t="s">
        <v>43</v>
      </c>
      <c r="G282" t="s">
        <v>44</v>
      </c>
      <c r="H282" t="s">
        <v>45</v>
      </c>
      <c r="I282" t="s">
        <v>26</v>
      </c>
      <c r="J282" t="s">
        <v>46</v>
      </c>
      <c r="K282" t="s">
        <v>47</v>
      </c>
      <c r="L282" t="s">
        <v>378</v>
      </c>
      <c r="M282" t="s">
        <v>140</v>
      </c>
      <c r="N282" t="s">
        <v>141</v>
      </c>
      <c r="O282" t="s">
        <v>56</v>
      </c>
      <c r="P282" t="s">
        <v>33</v>
      </c>
      <c r="Q282" s="3">
        <v>15</v>
      </c>
      <c r="R282" s="4">
        <v>295</v>
      </c>
      <c r="S282" s="4">
        <v>659</v>
      </c>
    </row>
    <row r="283" spans="1:19" x14ac:dyDescent="0.35">
      <c r="A283" t="s">
        <v>515</v>
      </c>
      <c r="B283" s="2">
        <v>45809</v>
      </c>
      <c r="C283" t="s">
        <v>507</v>
      </c>
      <c r="D283" t="s">
        <v>21</v>
      </c>
      <c r="E283" t="s">
        <v>22</v>
      </c>
      <c r="F283" t="s">
        <v>23</v>
      </c>
      <c r="G283" t="s">
        <v>24</v>
      </c>
      <c r="H283" t="s">
        <v>25</v>
      </c>
      <c r="I283" t="s">
        <v>26</v>
      </c>
      <c r="J283" t="s">
        <v>27</v>
      </c>
      <c r="K283" t="s">
        <v>28</v>
      </c>
      <c r="L283" t="s">
        <v>460</v>
      </c>
      <c r="M283" t="s">
        <v>49</v>
      </c>
      <c r="N283" t="s">
        <v>50</v>
      </c>
      <c r="O283" t="s">
        <v>41</v>
      </c>
      <c r="P283" t="s">
        <v>57</v>
      </c>
      <c r="Q283" s="3">
        <v>29</v>
      </c>
      <c r="R283" s="4">
        <v>145</v>
      </c>
      <c r="S283" s="4">
        <v>369</v>
      </c>
    </row>
    <row r="284" spans="1:19" x14ac:dyDescent="0.35">
      <c r="A284" t="s">
        <v>516</v>
      </c>
      <c r="B284" s="2">
        <v>45809</v>
      </c>
      <c r="C284" t="s">
        <v>507</v>
      </c>
      <c r="D284" t="s">
        <v>21</v>
      </c>
      <c r="E284" t="s">
        <v>22</v>
      </c>
      <c r="F284" t="s">
        <v>43</v>
      </c>
      <c r="G284" t="s">
        <v>44</v>
      </c>
      <c r="H284" t="s">
        <v>45</v>
      </c>
      <c r="I284" t="s">
        <v>26</v>
      </c>
      <c r="J284" t="s">
        <v>46</v>
      </c>
      <c r="K284" t="s">
        <v>47</v>
      </c>
      <c r="L284" t="s">
        <v>148</v>
      </c>
      <c r="M284" t="s">
        <v>65</v>
      </c>
      <c r="N284" t="s">
        <v>126</v>
      </c>
      <c r="O284" t="s">
        <v>149</v>
      </c>
      <c r="P284" t="s">
        <v>51</v>
      </c>
      <c r="Q284" s="3">
        <v>13</v>
      </c>
      <c r="R284" s="4">
        <v>255</v>
      </c>
      <c r="S284" s="4">
        <v>559</v>
      </c>
    </row>
    <row r="285" spans="1:19" x14ac:dyDescent="0.35">
      <c r="A285" t="s">
        <v>517</v>
      </c>
      <c r="B285" s="2">
        <v>45809</v>
      </c>
      <c r="C285" t="s">
        <v>507</v>
      </c>
      <c r="D285" t="s">
        <v>21</v>
      </c>
      <c r="E285" t="s">
        <v>22</v>
      </c>
      <c r="F285" t="s">
        <v>43</v>
      </c>
      <c r="G285" t="s">
        <v>44</v>
      </c>
      <c r="H285" t="s">
        <v>45</v>
      </c>
      <c r="I285" t="s">
        <v>26</v>
      </c>
      <c r="J285" t="s">
        <v>46</v>
      </c>
      <c r="K285" t="s">
        <v>47</v>
      </c>
      <c r="L285" t="s">
        <v>211</v>
      </c>
      <c r="M285" t="s">
        <v>65</v>
      </c>
      <c r="N285" t="s">
        <v>126</v>
      </c>
      <c r="O285" t="s">
        <v>56</v>
      </c>
      <c r="P285" t="s">
        <v>51</v>
      </c>
      <c r="Q285" s="3">
        <v>15</v>
      </c>
      <c r="R285" s="4">
        <v>255</v>
      </c>
      <c r="S285" s="4">
        <v>559</v>
      </c>
    </row>
    <row r="286" spans="1:19" x14ac:dyDescent="0.35">
      <c r="A286" t="s">
        <v>518</v>
      </c>
      <c r="B286" s="2">
        <v>45809</v>
      </c>
      <c r="C286" t="s">
        <v>507</v>
      </c>
      <c r="D286" t="s">
        <v>21</v>
      </c>
      <c r="E286" t="s">
        <v>22</v>
      </c>
      <c r="F286" t="s">
        <v>23</v>
      </c>
      <c r="G286" t="s">
        <v>24</v>
      </c>
      <c r="H286" t="s">
        <v>25</v>
      </c>
      <c r="I286" t="s">
        <v>26</v>
      </c>
      <c r="J286" t="s">
        <v>27</v>
      </c>
      <c r="K286" t="s">
        <v>28</v>
      </c>
      <c r="L286" t="s">
        <v>188</v>
      </c>
      <c r="M286" t="s">
        <v>30</v>
      </c>
      <c r="N286" t="s">
        <v>31</v>
      </c>
      <c r="O286" t="s">
        <v>56</v>
      </c>
      <c r="P286" t="s">
        <v>57</v>
      </c>
      <c r="Q286" s="3">
        <v>13</v>
      </c>
      <c r="R286" s="4">
        <v>490</v>
      </c>
      <c r="S286" s="4">
        <v>1159</v>
      </c>
    </row>
    <row r="287" spans="1:19" x14ac:dyDescent="0.35">
      <c r="A287" t="s">
        <v>519</v>
      </c>
      <c r="B287" s="2">
        <v>45809</v>
      </c>
      <c r="C287" t="s">
        <v>507</v>
      </c>
      <c r="D287" t="s">
        <v>21</v>
      </c>
      <c r="E287" t="s">
        <v>22</v>
      </c>
      <c r="F287" t="s">
        <v>91</v>
      </c>
      <c r="G287" t="s">
        <v>92</v>
      </c>
      <c r="H287" t="s">
        <v>93</v>
      </c>
      <c r="I287" t="s">
        <v>26</v>
      </c>
      <c r="J287" t="s">
        <v>94</v>
      </c>
      <c r="K287" t="s">
        <v>95</v>
      </c>
      <c r="L287" t="s">
        <v>295</v>
      </c>
      <c r="M287" t="s">
        <v>49</v>
      </c>
      <c r="N287" t="s">
        <v>50</v>
      </c>
      <c r="O287" t="s">
        <v>32</v>
      </c>
      <c r="P287" t="s">
        <v>33</v>
      </c>
      <c r="Q287" s="3">
        <v>23</v>
      </c>
      <c r="R287" s="4">
        <v>145</v>
      </c>
      <c r="S287" s="4">
        <v>379</v>
      </c>
    </row>
    <row r="288" spans="1:19" x14ac:dyDescent="0.35">
      <c r="A288" t="s">
        <v>520</v>
      </c>
      <c r="B288" s="2">
        <v>45809</v>
      </c>
      <c r="C288" t="s">
        <v>507</v>
      </c>
      <c r="D288" t="s">
        <v>21</v>
      </c>
      <c r="E288" t="s">
        <v>22</v>
      </c>
      <c r="F288" t="s">
        <v>23</v>
      </c>
      <c r="G288" t="s">
        <v>24</v>
      </c>
      <c r="H288" t="s">
        <v>25</v>
      </c>
      <c r="I288" t="s">
        <v>26</v>
      </c>
      <c r="J288" t="s">
        <v>27</v>
      </c>
      <c r="K288" t="s">
        <v>28</v>
      </c>
      <c r="L288" t="s">
        <v>467</v>
      </c>
      <c r="M288" t="s">
        <v>88</v>
      </c>
      <c r="N288" t="s">
        <v>89</v>
      </c>
      <c r="O288" t="s">
        <v>146</v>
      </c>
      <c r="P288" t="s">
        <v>57</v>
      </c>
      <c r="Q288" s="3">
        <v>17</v>
      </c>
      <c r="R288" s="4">
        <v>470</v>
      </c>
      <c r="S288" s="4">
        <v>1159</v>
      </c>
    </row>
    <row r="289" spans="1:19" x14ac:dyDescent="0.35">
      <c r="A289" t="s">
        <v>521</v>
      </c>
      <c r="B289" s="2">
        <v>45809</v>
      </c>
      <c r="C289" t="s">
        <v>507</v>
      </c>
      <c r="D289" t="s">
        <v>21</v>
      </c>
      <c r="E289" t="s">
        <v>22</v>
      </c>
      <c r="F289" t="s">
        <v>35</v>
      </c>
      <c r="G289" t="s">
        <v>36</v>
      </c>
      <c r="H289" t="s">
        <v>37</v>
      </c>
      <c r="I289" t="s">
        <v>26</v>
      </c>
      <c r="J289" t="s">
        <v>38</v>
      </c>
      <c r="K289" t="s">
        <v>39</v>
      </c>
      <c r="L289" t="s">
        <v>115</v>
      </c>
      <c r="M289" t="s">
        <v>54</v>
      </c>
      <c r="N289" t="s">
        <v>55</v>
      </c>
      <c r="O289" t="s">
        <v>56</v>
      </c>
      <c r="P289" t="s">
        <v>51</v>
      </c>
      <c r="Q289" s="3">
        <v>18</v>
      </c>
      <c r="R289" s="4">
        <v>640</v>
      </c>
      <c r="S289" s="4">
        <v>1539</v>
      </c>
    </row>
    <row r="290" spans="1:19" x14ac:dyDescent="0.35">
      <c r="A290" t="s">
        <v>522</v>
      </c>
      <c r="B290" s="2">
        <v>45809</v>
      </c>
      <c r="C290" t="s">
        <v>507</v>
      </c>
      <c r="D290" t="s">
        <v>21</v>
      </c>
      <c r="E290" t="s">
        <v>22</v>
      </c>
      <c r="F290" t="s">
        <v>43</v>
      </c>
      <c r="G290" t="s">
        <v>44</v>
      </c>
      <c r="H290" t="s">
        <v>45</v>
      </c>
      <c r="I290" t="s">
        <v>26</v>
      </c>
      <c r="J290" t="s">
        <v>46</v>
      </c>
      <c r="K290" t="s">
        <v>47</v>
      </c>
      <c r="L290" t="s">
        <v>523</v>
      </c>
      <c r="M290" t="s">
        <v>60</v>
      </c>
      <c r="N290" t="s">
        <v>61</v>
      </c>
      <c r="O290" t="s">
        <v>149</v>
      </c>
      <c r="P290" t="s">
        <v>165</v>
      </c>
      <c r="Q290" s="3">
        <v>21</v>
      </c>
      <c r="R290" s="4">
        <v>410</v>
      </c>
      <c r="S290" s="4">
        <v>939</v>
      </c>
    </row>
    <row r="291" spans="1:19" x14ac:dyDescent="0.35">
      <c r="A291" t="s">
        <v>524</v>
      </c>
      <c r="B291" s="2">
        <v>45809</v>
      </c>
      <c r="C291" t="s">
        <v>507</v>
      </c>
      <c r="D291" t="s">
        <v>21</v>
      </c>
      <c r="E291" t="s">
        <v>22</v>
      </c>
      <c r="F291" t="s">
        <v>43</v>
      </c>
      <c r="G291" t="s">
        <v>44</v>
      </c>
      <c r="H291" t="s">
        <v>45</v>
      </c>
      <c r="I291" t="s">
        <v>26</v>
      </c>
      <c r="J291" t="s">
        <v>46</v>
      </c>
      <c r="K291" t="s">
        <v>47</v>
      </c>
      <c r="L291" t="s">
        <v>154</v>
      </c>
      <c r="M291" t="s">
        <v>49</v>
      </c>
      <c r="N291" t="s">
        <v>104</v>
      </c>
      <c r="O291" t="s">
        <v>56</v>
      </c>
      <c r="P291" t="s">
        <v>67</v>
      </c>
      <c r="Q291" s="3">
        <v>47</v>
      </c>
      <c r="R291" s="4">
        <v>155</v>
      </c>
      <c r="S291" s="4">
        <v>379</v>
      </c>
    </row>
    <row r="292" spans="1:19" x14ac:dyDescent="0.35">
      <c r="A292" t="s">
        <v>525</v>
      </c>
      <c r="B292" s="2">
        <v>45809</v>
      </c>
      <c r="C292" t="s">
        <v>507</v>
      </c>
      <c r="D292" t="s">
        <v>21</v>
      </c>
      <c r="E292" t="s">
        <v>22</v>
      </c>
      <c r="F292" t="s">
        <v>69</v>
      </c>
      <c r="G292" t="s">
        <v>70</v>
      </c>
      <c r="H292" t="s">
        <v>25</v>
      </c>
      <c r="I292" t="s">
        <v>26</v>
      </c>
      <c r="J292" t="s">
        <v>71</v>
      </c>
      <c r="K292" t="s">
        <v>72</v>
      </c>
      <c r="L292" t="s">
        <v>291</v>
      </c>
      <c r="M292" t="s">
        <v>88</v>
      </c>
      <c r="N292" t="s">
        <v>89</v>
      </c>
      <c r="O292" t="s">
        <v>41</v>
      </c>
      <c r="P292" t="s">
        <v>51</v>
      </c>
      <c r="Q292" s="3">
        <v>15</v>
      </c>
      <c r="R292" s="4">
        <v>475</v>
      </c>
      <c r="S292" s="4">
        <v>1229</v>
      </c>
    </row>
    <row r="293" spans="1:19" x14ac:dyDescent="0.35">
      <c r="A293" t="s">
        <v>526</v>
      </c>
      <c r="B293" s="2">
        <v>45809</v>
      </c>
      <c r="C293" t="s">
        <v>507</v>
      </c>
      <c r="D293" t="s">
        <v>21</v>
      </c>
      <c r="E293" t="s">
        <v>22</v>
      </c>
      <c r="F293" t="s">
        <v>43</v>
      </c>
      <c r="G293" t="s">
        <v>44</v>
      </c>
      <c r="H293" t="s">
        <v>45</v>
      </c>
      <c r="I293" t="s">
        <v>26</v>
      </c>
      <c r="J293" t="s">
        <v>46</v>
      </c>
      <c r="K293" t="s">
        <v>47</v>
      </c>
      <c r="L293" t="s">
        <v>242</v>
      </c>
      <c r="M293" t="s">
        <v>54</v>
      </c>
      <c r="N293" t="s">
        <v>97</v>
      </c>
      <c r="O293" t="s">
        <v>56</v>
      </c>
      <c r="P293" t="s">
        <v>51</v>
      </c>
      <c r="Q293" s="3">
        <v>16</v>
      </c>
      <c r="R293" s="4">
        <v>685</v>
      </c>
      <c r="S293" s="4">
        <v>1499</v>
      </c>
    </row>
    <row r="294" spans="1:19" x14ac:dyDescent="0.35">
      <c r="A294" t="s">
        <v>527</v>
      </c>
      <c r="B294" s="2">
        <v>45809</v>
      </c>
      <c r="C294" t="s">
        <v>507</v>
      </c>
      <c r="D294" t="s">
        <v>21</v>
      </c>
      <c r="E294" t="s">
        <v>22</v>
      </c>
      <c r="F294" t="s">
        <v>23</v>
      </c>
      <c r="G294" t="s">
        <v>24</v>
      </c>
      <c r="H294" t="s">
        <v>25</v>
      </c>
      <c r="I294" t="s">
        <v>26</v>
      </c>
      <c r="J294" t="s">
        <v>27</v>
      </c>
      <c r="K294" t="s">
        <v>28</v>
      </c>
      <c r="L294" t="s">
        <v>528</v>
      </c>
      <c r="M294" t="s">
        <v>60</v>
      </c>
      <c r="N294" t="s">
        <v>74</v>
      </c>
      <c r="O294" t="s">
        <v>75</v>
      </c>
      <c r="P294" t="s">
        <v>165</v>
      </c>
      <c r="Q294" s="3">
        <v>22</v>
      </c>
      <c r="R294" s="4">
        <v>390</v>
      </c>
      <c r="S294" s="4">
        <v>949</v>
      </c>
    </row>
    <row r="295" spans="1:19" x14ac:dyDescent="0.35">
      <c r="A295" t="s">
        <v>529</v>
      </c>
      <c r="B295" s="2">
        <v>45809</v>
      </c>
      <c r="C295" t="s">
        <v>507</v>
      </c>
      <c r="D295" t="s">
        <v>21</v>
      </c>
      <c r="E295" t="s">
        <v>22</v>
      </c>
      <c r="F295" t="s">
        <v>43</v>
      </c>
      <c r="G295" t="s">
        <v>44</v>
      </c>
      <c r="H295" t="s">
        <v>45</v>
      </c>
      <c r="I295" t="s">
        <v>26</v>
      </c>
      <c r="J295" t="s">
        <v>46</v>
      </c>
      <c r="K295" t="s">
        <v>47</v>
      </c>
      <c r="L295" t="s">
        <v>319</v>
      </c>
      <c r="M295" t="s">
        <v>88</v>
      </c>
      <c r="N295" t="s">
        <v>89</v>
      </c>
      <c r="O295" t="s">
        <v>56</v>
      </c>
      <c r="P295" t="s">
        <v>51</v>
      </c>
      <c r="Q295" s="3">
        <v>13</v>
      </c>
      <c r="R295" s="4">
        <v>450</v>
      </c>
      <c r="S295" s="4">
        <v>1029</v>
      </c>
    </row>
    <row r="296" spans="1:19" x14ac:dyDescent="0.35">
      <c r="A296" t="s">
        <v>530</v>
      </c>
      <c r="B296" s="2">
        <v>45809</v>
      </c>
      <c r="C296" t="s">
        <v>507</v>
      </c>
      <c r="D296" t="s">
        <v>21</v>
      </c>
      <c r="E296" t="s">
        <v>22</v>
      </c>
      <c r="F296" t="s">
        <v>23</v>
      </c>
      <c r="G296" t="s">
        <v>24</v>
      </c>
      <c r="H296" t="s">
        <v>25</v>
      </c>
      <c r="I296" t="s">
        <v>26</v>
      </c>
      <c r="J296" t="s">
        <v>27</v>
      </c>
      <c r="K296" t="s">
        <v>28</v>
      </c>
      <c r="L296" t="s">
        <v>485</v>
      </c>
      <c r="M296" t="s">
        <v>83</v>
      </c>
      <c r="N296" t="s">
        <v>367</v>
      </c>
      <c r="O296" t="s">
        <v>56</v>
      </c>
      <c r="P296" t="s">
        <v>85</v>
      </c>
      <c r="Q296" s="3">
        <v>18</v>
      </c>
      <c r="R296" s="4">
        <v>135</v>
      </c>
      <c r="S296" s="4">
        <v>319</v>
      </c>
    </row>
    <row r="297" spans="1:19" x14ac:dyDescent="0.35">
      <c r="A297" t="s">
        <v>531</v>
      </c>
      <c r="B297" s="2">
        <v>45809</v>
      </c>
      <c r="C297" t="s">
        <v>532</v>
      </c>
      <c r="D297" t="s">
        <v>21</v>
      </c>
      <c r="E297" t="s">
        <v>22</v>
      </c>
      <c r="F297" t="s">
        <v>35</v>
      </c>
      <c r="G297" t="s">
        <v>36</v>
      </c>
      <c r="H297" t="s">
        <v>37</v>
      </c>
      <c r="I297" t="s">
        <v>26</v>
      </c>
      <c r="J297" t="s">
        <v>38</v>
      </c>
      <c r="K297" t="s">
        <v>39</v>
      </c>
      <c r="L297" t="s">
        <v>106</v>
      </c>
      <c r="M297" t="s">
        <v>49</v>
      </c>
      <c r="N297" t="s">
        <v>79</v>
      </c>
      <c r="O297" t="s">
        <v>56</v>
      </c>
      <c r="P297" t="s">
        <v>67</v>
      </c>
      <c r="Q297" s="3">
        <v>32</v>
      </c>
      <c r="R297" s="4">
        <v>220</v>
      </c>
      <c r="S297" s="4">
        <v>569</v>
      </c>
    </row>
    <row r="298" spans="1:19" x14ac:dyDescent="0.35">
      <c r="A298" t="s">
        <v>533</v>
      </c>
      <c r="B298" s="2">
        <v>45809</v>
      </c>
      <c r="C298" t="s">
        <v>532</v>
      </c>
      <c r="D298" t="s">
        <v>21</v>
      </c>
      <c r="E298" t="s">
        <v>22</v>
      </c>
      <c r="F298" t="s">
        <v>69</v>
      </c>
      <c r="G298" t="s">
        <v>70</v>
      </c>
      <c r="H298" t="s">
        <v>25</v>
      </c>
      <c r="I298" t="s">
        <v>26</v>
      </c>
      <c r="J298" t="s">
        <v>71</v>
      </c>
      <c r="K298" t="s">
        <v>72</v>
      </c>
      <c r="L298" t="s">
        <v>534</v>
      </c>
      <c r="M298" t="s">
        <v>54</v>
      </c>
      <c r="N298" t="s">
        <v>97</v>
      </c>
      <c r="O298" t="s">
        <v>56</v>
      </c>
      <c r="P298" t="s">
        <v>67</v>
      </c>
      <c r="Q298" s="3">
        <v>17</v>
      </c>
      <c r="R298" s="4">
        <v>720</v>
      </c>
      <c r="S298" s="4">
        <v>1789</v>
      </c>
    </row>
    <row r="299" spans="1:19" x14ac:dyDescent="0.35">
      <c r="A299" t="s">
        <v>535</v>
      </c>
      <c r="B299" s="2">
        <v>45809</v>
      </c>
      <c r="C299" t="s">
        <v>532</v>
      </c>
      <c r="D299" t="s">
        <v>21</v>
      </c>
      <c r="E299" t="s">
        <v>22</v>
      </c>
      <c r="F299" t="s">
        <v>43</v>
      </c>
      <c r="G299" t="s">
        <v>44</v>
      </c>
      <c r="H299" t="s">
        <v>45</v>
      </c>
      <c r="I299" t="s">
        <v>26</v>
      </c>
      <c r="J299" t="s">
        <v>46</v>
      </c>
      <c r="K299" t="s">
        <v>47</v>
      </c>
      <c r="L299" t="s">
        <v>108</v>
      </c>
      <c r="M299" t="s">
        <v>49</v>
      </c>
      <c r="N299" t="s">
        <v>104</v>
      </c>
      <c r="O299" t="s">
        <v>80</v>
      </c>
      <c r="P299" t="s">
        <v>33</v>
      </c>
      <c r="Q299" s="3">
        <v>44</v>
      </c>
      <c r="R299" s="4">
        <v>155</v>
      </c>
      <c r="S299" s="4">
        <v>379</v>
      </c>
    </row>
    <row r="300" spans="1:19" x14ac:dyDescent="0.35">
      <c r="A300" t="s">
        <v>536</v>
      </c>
      <c r="B300" s="2">
        <v>45809</v>
      </c>
      <c r="C300" t="s">
        <v>532</v>
      </c>
      <c r="D300" t="s">
        <v>21</v>
      </c>
      <c r="E300" t="s">
        <v>22</v>
      </c>
      <c r="F300" t="s">
        <v>69</v>
      </c>
      <c r="G300" t="s">
        <v>70</v>
      </c>
      <c r="H300" t="s">
        <v>25</v>
      </c>
      <c r="I300" t="s">
        <v>26</v>
      </c>
      <c r="J300" t="s">
        <v>71</v>
      </c>
      <c r="K300" t="s">
        <v>72</v>
      </c>
      <c r="L300" t="s">
        <v>195</v>
      </c>
      <c r="M300" t="s">
        <v>49</v>
      </c>
      <c r="N300" t="s">
        <v>104</v>
      </c>
      <c r="O300" t="s">
        <v>146</v>
      </c>
      <c r="P300" t="s">
        <v>67</v>
      </c>
      <c r="Q300" s="3">
        <v>24</v>
      </c>
      <c r="R300" s="4">
        <v>165</v>
      </c>
      <c r="S300" s="4">
        <v>449</v>
      </c>
    </row>
    <row r="301" spans="1:19" x14ac:dyDescent="0.35">
      <c r="A301" t="s">
        <v>537</v>
      </c>
      <c r="B301" s="2">
        <v>45809</v>
      </c>
      <c r="C301" t="s">
        <v>532</v>
      </c>
      <c r="D301" t="s">
        <v>21</v>
      </c>
      <c r="E301" t="s">
        <v>22</v>
      </c>
      <c r="F301" t="s">
        <v>23</v>
      </c>
      <c r="G301" t="s">
        <v>24</v>
      </c>
      <c r="H301" t="s">
        <v>25</v>
      </c>
      <c r="I301" t="s">
        <v>26</v>
      </c>
      <c r="J301" t="s">
        <v>27</v>
      </c>
      <c r="K301" t="s">
        <v>28</v>
      </c>
      <c r="L301" t="s">
        <v>380</v>
      </c>
      <c r="M301" t="s">
        <v>49</v>
      </c>
      <c r="N301" t="s">
        <v>79</v>
      </c>
      <c r="O301" t="s">
        <v>41</v>
      </c>
      <c r="P301" t="s">
        <v>33</v>
      </c>
      <c r="Q301" s="3">
        <v>30</v>
      </c>
      <c r="R301" s="4">
        <v>225</v>
      </c>
      <c r="S301" s="4">
        <v>579</v>
      </c>
    </row>
    <row r="302" spans="1:19" x14ac:dyDescent="0.35">
      <c r="A302" t="s">
        <v>538</v>
      </c>
      <c r="B302" s="2">
        <v>45809</v>
      </c>
      <c r="C302" t="s">
        <v>532</v>
      </c>
      <c r="D302" t="s">
        <v>21</v>
      </c>
      <c r="E302" t="s">
        <v>22</v>
      </c>
      <c r="F302" t="s">
        <v>23</v>
      </c>
      <c r="G302" t="s">
        <v>24</v>
      </c>
      <c r="H302" t="s">
        <v>25</v>
      </c>
      <c r="I302" t="s">
        <v>26</v>
      </c>
      <c r="J302" t="s">
        <v>27</v>
      </c>
      <c r="K302" t="s">
        <v>28</v>
      </c>
      <c r="L302" t="s">
        <v>130</v>
      </c>
      <c r="M302" t="s">
        <v>49</v>
      </c>
      <c r="N302" t="s">
        <v>79</v>
      </c>
      <c r="O302" t="s">
        <v>41</v>
      </c>
      <c r="P302" t="s">
        <v>57</v>
      </c>
      <c r="Q302" s="3">
        <v>38</v>
      </c>
      <c r="R302" s="4">
        <v>225</v>
      </c>
      <c r="S302" s="4">
        <v>579</v>
      </c>
    </row>
    <row r="303" spans="1:19" x14ac:dyDescent="0.35">
      <c r="A303" t="s">
        <v>539</v>
      </c>
      <c r="B303" s="2">
        <v>45809</v>
      </c>
      <c r="C303" t="s">
        <v>532</v>
      </c>
      <c r="D303" t="s">
        <v>21</v>
      </c>
      <c r="E303" t="s">
        <v>22</v>
      </c>
      <c r="F303" t="s">
        <v>35</v>
      </c>
      <c r="G303" t="s">
        <v>36</v>
      </c>
      <c r="H303" t="s">
        <v>37</v>
      </c>
      <c r="I303" t="s">
        <v>26</v>
      </c>
      <c r="J303" t="s">
        <v>38</v>
      </c>
      <c r="K303" t="s">
        <v>39</v>
      </c>
      <c r="L303" t="s">
        <v>409</v>
      </c>
      <c r="M303" t="s">
        <v>54</v>
      </c>
      <c r="N303" t="s">
        <v>97</v>
      </c>
      <c r="O303" t="s">
        <v>98</v>
      </c>
      <c r="P303" t="s">
        <v>33</v>
      </c>
      <c r="Q303" s="3">
        <v>17</v>
      </c>
      <c r="R303" s="4">
        <v>700</v>
      </c>
      <c r="S303" s="4">
        <v>1649</v>
      </c>
    </row>
    <row r="304" spans="1:19" x14ac:dyDescent="0.35">
      <c r="A304" t="s">
        <v>540</v>
      </c>
      <c r="B304" s="2">
        <v>45809</v>
      </c>
      <c r="C304" t="s">
        <v>532</v>
      </c>
      <c r="D304" t="s">
        <v>21</v>
      </c>
      <c r="E304" t="s">
        <v>22</v>
      </c>
      <c r="F304" t="s">
        <v>35</v>
      </c>
      <c r="G304" t="s">
        <v>36</v>
      </c>
      <c r="H304" t="s">
        <v>37</v>
      </c>
      <c r="I304" t="s">
        <v>26</v>
      </c>
      <c r="J304" t="s">
        <v>38</v>
      </c>
      <c r="K304" t="s">
        <v>39</v>
      </c>
      <c r="L304" t="s">
        <v>223</v>
      </c>
      <c r="M304" t="s">
        <v>83</v>
      </c>
      <c r="N304" t="s">
        <v>84</v>
      </c>
      <c r="O304" t="s">
        <v>56</v>
      </c>
      <c r="P304" t="s">
        <v>85</v>
      </c>
      <c r="Q304" s="3">
        <v>11</v>
      </c>
      <c r="R304" s="4">
        <v>110</v>
      </c>
      <c r="S304" s="4">
        <v>289</v>
      </c>
    </row>
    <row r="305" spans="1:19" x14ac:dyDescent="0.35">
      <c r="A305" t="s">
        <v>541</v>
      </c>
      <c r="B305" s="2">
        <v>45809</v>
      </c>
      <c r="C305" t="s">
        <v>532</v>
      </c>
      <c r="D305" t="s">
        <v>21</v>
      </c>
      <c r="E305" t="s">
        <v>22</v>
      </c>
      <c r="F305" t="s">
        <v>91</v>
      </c>
      <c r="G305" t="s">
        <v>92</v>
      </c>
      <c r="H305" t="s">
        <v>93</v>
      </c>
      <c r="I305" t="s">
        <v>26</v>
      </c>
      <c r="J305" t="s">
        <v>94</v>
      </c>
      <c r="K305" t="s">
        <v>95</v>
      </c>
      <c r="L305" t="s">
        <v>263</v>
      </c>
      <c r="M305" t="s">
        <v>49</v>
      </c>
      <c r="N305" t="s">
        <v>104</v>
      </c>
      <c r="O305" t="s">
        <v>146</v>
      </c>
      <c r="P305" t="s">
        <v>33</v>
      </c>
      <c r="Q305" s="3">
        <v>43</v>
      </c>
      <c r="R305" s="4">
        <v>165</v>
      </c>
      <c r="S305" s="4">
        <v>429</v>
      </c>
    </row>
    <row r="306" spans="1:19" x14ac:dyDescent="0.35">
      <c r="A306" t="s">
        <v>542</v>
      </c>
      <c r="B306" s="2">
        <v>45809</v>
      </c>
      <c r="C306" t="s">
        <v>532</v>
      </c>
      <c r="D306" t="s">
        <v>21</v>
      </c>
      <c r="E306" t="s">
        <v>22</v>
      </c>
      <c r="F306" t="s">
        <v>35</v>
      </c>
      <c r="G306" t="s">
        <v>36</v>
      </c>
      <c r="H306" t="s">
        <v>37</v>
      </c>
      <c r="I306" t="s">
        <v>26</v>
      </c>
      <c r="J306" t="s">
        <v>38</v>
      </c>
      <c r="K306" t="s">
        <v>39</v>
      </c>
      <c r="L306" t="s">
        <v>430</v>
      </c>
      <c r="M306" t="s">
        <v>54</v>
      </c>
      <c r="N306" t="s">
        <v>55</v>
      </c>
      <c r="O306" t="s">
        <v>149</v>
      </c>
      <c r="P306" t="s">
        <v>33</v>
      </c>
      <c r="Q306" s="3">
        <v>16</v>
      </c>
      <c r="R306" s="4">
        <v>640</v>
      </c>
      <c r="S306" s="4">
        <v>1539</v>
      </c>
    </row>
    <row r="307" spans="1:19" x14ac:dyDescent="0.35">
      <c r="A307" t="s">
        <v>543</v>
      </c>
      <c r="B307" s="2">
        <v>45809</v>
      </c>
      <c r="C307" t="s">
        <v>532</v>
      </c>
      <c r="D307" t="s">
        <v>21</v>
      </c>
      <c r="E307" t="s">
        <v>22</v>
      </c>
      <c r="F307" t="s">
        <v>69</v>
      </c>
      <c r="G307" t="s">
        <v>70</v>
      </c>
      <c r="H307" t="s">
        <v>25</v>
      </c>
      <c r="I307" t="s">
        <v>26</v>
      </c>
      <c r="J307" t="s">
        <v>71</v>
      </c>
      <c r="K307" t="s">
        <v>72</v>
      </c>
      <c r="L307" t="s">
        <v>135</v>
      </c>
      <c r="M307" t="s">
        <v>49</v>
      </c>
      <c r="N307" t="s">
        <v>50</v>
      </c>
      <c r="O307" t="s">
        <v>41</v>
      </c>
      <c r="P307" t="s">
        <v>33</v>
      </c>
      <c r="Q307" s="3">
        <v>33</v>
      </c>
      <c r="R307" s="4">
        <v>145</v>
      </c>
      <c r="S307" s="4">
        <v>389</v>
      </c>
    </row>
    <row r="308" spans="1:19" x14ac:dyDescent="0.35">
      <c r="A308" t="s">
        <v>544</v>
      </c>
      <c r="B308" s="2">
        <v>45809</v>
      </c>
      <c r="C308" t="s">
        <v>532</v>
      </c>
      <c r="D308" t="s">
        <v>21</v>
      </c>
      <c r="E308" t="s">
        <v>22</v>
      </c>
      <c r="F308" t="s">
        <v>35</v>
      </c>
      <c r="G308" t="s">
        <v>36</v>
      </c>
      <c r="H308" t="s">
        <v>37</v>
      </c>
      <c r="I308" t="s">
        <v>26</v>
      </c>
      <c r="J308" t="s">
        <v>38</v>
      </c>
      <c r="K308" t="s">
        <v>39</v>
      </c>
      <c r="L308" t="s">
        <v>325</v>
      </c>
      <c r="M308" t="s">
        <v>88</v>
      </c>
      <c r="N308" t="s">
        <v>89</v>
      </c>
      <c r="O308" t="s">
        <v>146</v>
      </c>
      <c r="P308" t="s">
        <v>51</v>
      </c>
      <c r="Q308" s="3">
        <v>11</v>
      </c>
      <c r="R308" s="4">
        <v>460</v>
      </c>
      <c r="S308" s="4">
        <v>1129</v>
      </c>
    </row>
    <row r="309" spans="1:19" x14ac:dyDescent="0.35">
      <c r="A309" t="s">
        <v>545</v>
      </c>
      <c r="B309" s="2">
        <v>45809</v>
      </c>
      <c r="C309" t="s">
        <v>532</v>
      </c>
      <c r="D309" t="s">
        <v>21</v>
      </c>
      <c r="E309" t="s">
        <v>22</v>
      </c>
      <c r="F309" t="s">
        <v>91</v>
      </c>
      <c r="G309" t="s">
        <v>92</v>
      </c>
      <c r="H309" t="s">
        <v>93</v>
      </c>
      <c r="I309" t="s">
        <v>26</v>
      </c>
      <c r="J309" t="s">
        <v>94</v>
      </c>
      <c r="K309" t="s">
        <v>95</v>
      </c>
      <c r="L309" t="s">
        <v>111</v>
      </c>
      <c r="M309" t="s">
        <v>112</v>
      </c>
      <c r="N309" t="s">
        <v>113</v>
      </c>
      <c r="O309" t="s">
        <v>80</v>
      </c>
      <c r="P309" t="s">
        <v>85</v>
      </c>
      <c r="Q309" s="3">
        <v>13</v>
      </c>
      <c r="R309" s="4">
        <v>45</v>
      </c>
      <c r="S309" s="4">
        <v>129</v>
      </c>
    </row>
    <row r="310" spans="1:19" x14ac:dyDescent="0.35">
      <c r="A310" t="s">
        <v>546</v>
      </c>
      <c r="B310" s="2">
        <v>45809</v>
      </c>
      <c r="C310" t="s">
        <v>532</v>
      </c>
      <c r="D310" t="s">
        <v>21</v>
      </c>
      <c r="E310" t="s">
        <v>22</v>
      </c>
      <c r="F310" t="s">
        <v>35</v>
      </c>
      <c r="G310" t="s">
        <v>36</v>
      </c>
      <c r="H310" t="s">
        <v>37</v>
      </c>
      <c r="I310" t="s">
        <v>26</v>
      </c>
      <c r="J310" t="s">
        <v>38</v>
      </c>
      <c r="K310" t="s">
        <v>39</v>
      </c>
      <c r="L310" t="s">
        <v>184</v>
      </c>
      <c r="M310" t="s">
        <v>65</v>
      </c>
      <c r="N310" t="s">
        <v>126</v>
      </c>
      <c r="O310" t="s">
        <v>149</v>
      </c>
      <c r="P310" t="s">
        <v>57</v>
      </c>
      <c r="Q310" s="3">
        <v>25</v>
      </c>
      <c r="R310" s="4">
        <v>260</v>
      </c>
      <c r="S310" s="4">
        <v>619</v>
      </c>
    </row>
    <row r="311" spans="1:19" x14ac:dyDescent="0.35">
      <c r="A311" t="s">
        <v>547</v>
      </c>
      <c r="B311" s="2">
        <v>45809</v>
      </c>
      <c r="C311" t="s">
        <v>532</v>
      </c>
      <c r="D311" t="s">
        <v>21</v>
      </c>
      <c r="E311" t="s">
        <v>22</v>
      </c>
      <c r="F311" t="s">
        <v>35</v>
      </c>
      <c r="G311" t="s">
        <v>36</v>
      </c>
      <c r="H311" t="s">
        <v>37</v>
      </c>
      <c r="I311" t="s">
        <v>26</v>
      </c>
      <c r="J311" t="s">
        <v>38</v>
      </c>
      <c r="K311" t="s">
        <v>39</v>
      </c>
      <c r="L311" t="s">
        <v>197</v>
      </c>
      <c r="M311" t="s">
        <v>49</v>
      </c>
      <c r="N311" t="s">
        <v>79</v>
      </c>
      <c r="O311" t="s">
        <v>80</v>
      </c>
      <c r="P311" t="s">
        <v>67</v>
      </c>
      <c r="Q311" s="3">
        <v>23</v>
      </c>
      <c r="R311" s="4">
        <v>220</v>
      </c>
      <c r="S311" s="4">
        <v>569</v>
      </c>
    </row>
    <row r="312" spans="1:19" x14ac:dyDescent="0.35">
      <c r="A312" t="s">
        <v>548</v>
      </c>
      <c r="B312" s="2">
        <v>45809</v>
      </c>
      <c r="C312" t="s">
        <v>532</v>
      </c>
      <c r="D312" t="s">
        <v>21</v>
      </c>
      <c r="E312" t="s">
        <v>22</v>
      </c>
      <c r="F312" t="s">
        <v>91</v>
      </c>
      <c r="G312" t="s">
        <v>92</v>
      </c>
      <c r="H312" t="s">
        <v>93</v>
      </c>
      <c r="I312" t="s">
        <v>26</v>
      </c>
      <c r="J312" t="s">
        <v>94</v>
      </c>
      <c r="K312" t="s">
        <v>95</v>
      </c>
      <c r="L312" t="s">
        <v>549</v>
      </c>
      <c r="M312" t="s">
        <v>49</v>
      </c>
      <c r="N312" t="s">
        <v>50</v>
      </c>
      <c r="O312" t="s">
        <v>32</v>
      </c>
      <c r="P312" t="s">
        <v>67</v>
      </c>
      <c r="Q312" s="3">
        <v>16</v>
      </c>
      <c r="R312" s="4">
        <v>145</v>
      </c>
      <c r="S312" s="4">
        <v>379</v>
      </c>
    </row>
    <row r="313" spans="1:19" x14ac:dyDescent="0.35">
      <c r="A313" t="s">
        <v>550</v>
      </c>
      <c r="B313" s="2">
        <v>45809</v>
      </c>
      <c r="C313" t="s">
        <v>532</v>
      </c>
      <c r="D313" t="s">
        <v>21</v>
      </c>
      <c r="E313" t="s">
        <v>22</v>
      </c>
      <c r="F313" t="s">
        <v>91</v>
      </c>
      <c r="G313" t="s">
        <v>92</v>
      </c>
      <c r="H313" t="s">
        <v>93</v>
      </c>
      <c r="I313" t="s">
        <v>26</v>
      </c>
      <c r="J313" t="s">
        <v>94</v>
      </c>
      <c r="K313" t="s">
        <v>95</v>
      </c>
      <c r="L313" t="s">
        <v>232</v>
      </c>
      <c r="M313" t="s">
        <v>60</v>
      </c>
      <c r="N313" t="s">
        <v>74</v>
      </c>
      <c r="O313" t="s">
        <v>98</v>
      </c>
      <c r="P313" t="s">
        <v>62</v>
      </c>
      <c r="Q313" s="3">
        <v>20</v>
      </c>
      <c r="R313" s="4">
        <v>395</v>
      </c>
      <c r="S313" s="4">
        <v>969</v>
      </c>
    </row>
    <row r="314" spans="1:19" x14ac:dyDescent="0.35">
      <c r="A314" t="s">
        <v>551</v>
      </c>
      <c r="B314" s="2">
        <v>45809</v>
      </c>
      <c r="C314" t="s">
        <v>532</v>
      </c>
      <c r="D314" t="s">
        <v>21</v>
      </c>
      <c r="E314" t="s">
        <v>22</v>
      </c>
      <c r="F314" t="s">
        <v>69</v>
      </c>
      <c r="G314" t="s">
        <v>70</v>
      </c>
      <c r="H314" t="s">
        <v>25</v>
      </c>
      <c r="I314" t="s">
        <v>26</v>
      </c>
      <c r="J314" t="s">
        <v>71</v>
      </c>
      <c r="K314" t="s">
        <v>72</v>
      </c>
      <c r="L314" t="s">
        <v>366</v>
      </c>
      <c r="M314" t="s">
        <v>83</v>
      </c>
      <c r="N314" t="s">
        <v>367</v>
      </c>
      <c r="O314" t="s">
        <v>146</v>
      </c>
      <c r="P314" t="s">
        <v>85</v>
      </c>
      <c r="Q314" s="3">
        <v>17</v>
      </c>
      <c r="R314" s="4">
        <v>135</v>
      </c>
      <c r="S314" s="4">
        <v>329</v>
      </c>
    </row>
    <row r="315" spans="1:19" x14ac:dyDescent="0.35">
      <c r="A315" t="s">
        <v>552</v>
      </c>
      <c r="B315" s="2">
        <v>45809</v>
      </c>
      <c r="C315" t="s">
        <v>532</v>
      </c>
      <c r="D315" t="s">
        <v>21</v>
      </c>
      <c r="E315" t="s">
        <v>22</v>
      </c>
      <c r="F315" t="s">
        <v>23</v>
      </c>
      <c r="G315" t="s">
        <v>24</v>
      </c>
      <c r="H315" t="s">
        <v>25</v>
      </c>
      <c r="I315" t="s">
        <v>26</v>
      </c>
      <c r="J315" t="s">
        <v>27</v>
      </c>
      <c r="K315" t="s">
        <v>28</v>
      </c>
      <c r="L315" t="s">
        <v>289</v>
      </c>
      <c r="M315" t="s">
        <v>88</v>
      </c>
      <c r="N315" t="s">
        <v>101</v>
      </c>
      <c r="O315" t="s">
        <v>56</v>
      </c>
      <c r="P315" t="s">
        <v>67</v>
      </c>
      <c r="Q315" s="3">
        <v>14</v>
      </c>
      <c r="R315" s="4">
        <v>530</v>
      </c>
      <c r="S315" s="4">
        <v>1269</v>
      </c>
    </row>
    <row r="316" spans="1:19" x14ac:dyDescent="0.35">
      <c r="A316" t="s">
        <v>553</v>
      </c>
      <c r="B316" s="2">
        <v>45809</v>
      </c>
      <c r="C316" t="s">
        <v>532</v>
      </c>
      <c r="D316" t="s">
        <v>21</v>
      </c>
      <c r="E316" t="s">
        <v>22</v>
      </c>
      <c r="F316" t="s">
        <v>91</v>
      </c>
      <c r="G316" t="s">
        <v>92</v>
      </c>
      <c r="H316" t="s">
        <v>93</v>
      </c>
      <c r="I316" t="s">
        <v>26</v>
      </c>
      <c r="J316" t="s">
        <v>94</v>
      </c>
      <c r="K316" t="s">
        <v>95</v>
      </c>
      <c r="L316" t="s">
        <v>346</v>
      </c>
      <c r="M316" t="s">
        <v>65</v>
      </c>
      <c r="N316" t="s">
        <v>66</v>
      </c>
      <c r="O316" t="s">
        <v>146</v>
      </c>
      <c r="P316" t="s">
        <v>33</v>
      </c>
      <c r="Q316" s="3">
        <v>19</v>
      </c>
      <c r="R316" s="4">
        <v>185</v>
      </c>
      <c r="S316" s="4">
        <v>479</v>
      </c>
    </row>
    <row r="317" spans="1:19" x14ac:dyDescent="0.35">
      <c r="A317" t="s">
        <v>554</v>
      </c>
      <c r="B317" s="2">
        <v>45809</v>
      </c>
      <c r="C317" t="s">
        <v>532</v>
      </c>
      <c r="D317" t="s">
        <v>21</v>
      </c>
      <c r="E317" t="s">
        <v>22</v>
      </c>
      <c r="F317" t="s">
        <v>43</v>
      </c>
      <c r="G317" t="s">
        <v>44</v>
      </c>
      <c r="H317" t="s">
        <v>45</v>
      </c>
      <c r="I317" t="s">
        <v>26</v>
      </c>
      <c r="J317" t="s">
        <v>46</v>
      </c>
      <c r="K317" t="s">
        <v>47</v>
      </c>
      <c r="L317" t="s">
        <v>278</v>
      </c>
      <c r="M317" t="s">
        <v>60</v>
      </c>
      <c r="N317" t="s">
        <v>74</v>
      </c>
      <c r="O317" t="s">
        <v>41</v>
      </c>
      <c r="P317" t="s">
        <v>62</v>
      </c>
      <c r="Q317" s="3">
        <v>25</v>
      </c>
      <c r="R317" s="4">
        <v>370</v>
      </c>
      <c r="S317" s="4">
        <v>849</v>
      </c>
    </row>
    <row r="318" spans="1:19" x14ac:dyDescent="0.35">
      <c r="A318" t="s">
        <v>555</v>
      </c>
      <c r="B318" s="2">
        <v>45809</v>
      </c>
      <c r="C318" t="s">
        <v>532</v>
      </c>
      <c r="D318" t="s">
        <v>21</v>
      </c>
      <c r="E318" t="s">
        <v>22</v>
      </c>
      <c r="F318" t="s">
        <v>91</v>
      </c>
      <c r="G318" t="s">
        <v>92</v>
      </c>
      <c r="H318" t="s">
        <v>93</v>
      </c>
      <c r="I318" t="s">
        <v>26</v>
      </c>
      <c r="J318" t="s">
        <v>94</v>
      </c>
      <c r="K318" t="s">
        <v>95</v>
      </c>
      <c r="L318" t="s">
        <v>317</v>
      </c>
      <c r="M318" t="s">
        <v>65</v>
      </c>
      <c r="N318" t="s">
        <v>126</v>
      </c>
      <c r="O318" t="s">
        <v>56</v>
      </c>
      <c r="P318" t="s">
        <v>33</v>
      </c>
      <c r="Q318" s="3">
        <v>25</v>
      </c>
      <c r="R318" s="4">
        <v>270</v>
      </c>
      <c r="S318" s="4">
        <v>649</v>
      </c>
    </row>
    <row r="319" spans="1:19" x14ac:dyDescent="0.35">
      <c r="A319" t="s">
        <v>556</v>
      </c>
      <c r="B319" s="2">
        <v>45809</v>
      </c>
      <c r="C319" t="s">
        <v>532</v>
      </c>
      <c r="D319" t="s">
        <v>21</v>
      </c>
      <c r="E319" t="s">
        <v>22</v>
      </c>
      <c r="F319" t="s">
        <v>23</v>
      </c>
      <c r="G319" t="s">
        <v>24</v>
      </c>
      <c r="H319" t="s">
        <v>25</v>
      </c>
      <c r="I319" t="s">
        <v>26</v>
      </c>
      <c r="J319" t="s">
        <v>27</v>
      </c>
      <c r="K319" t="s">
        <v>28</v>
      </c>
      <c r="L319" t="s">
        <v>342</v>
      </c>
      <c r="M319" t="s">
        <v>88</v>
      </c>
      <c r="N319" t="s">
        <v>89</v>
      </c>
      <c r="O319" t="s">
        <v>146</v>
      </c>
      <c r="P319" t="s">
        <v>67</v>
      </c>
      <c r="Q319" s="3">
        <v>13</v>
      </c>
      <c r="R319" s="4">
        <v>470</v>
      </c>
      <c r="S319" s="4">
        <v>1159</v>
      </c>
    </row>
    <row r="320" spans="1:19" x14ac:dyDescent="0.35">
      <c r="A320" t="s">
        <v>557</v>
      </c>
      <c r="B320" s="2">
        <v>45809</v>
      </c>
      <c r="C320" t="s">
        <v>532</v>
      </c>
      <c r="D320" t="s">
        <v>21</v>
      </c>
      <c r="E320" t="s">
        <v>22</v>
      </c>
      <c r="F320" t="s">
        <v>91</v>
      </c>
      <c r="G320" t="s">
        <v>92</v>
      </c>
      <c r="H320" t="s">
        <v>93</v>
      </c>
      <c r="I320" t="s">
        <v>26</v>
      </c>
      <c r="J320" t="s">
        <v>94</v>
      </c>
      <c r="K320" t="s">
        <v>95</v>
      </c>
      <c r="L320" t="s">
        <v>558</v>
      </c>
      <c r="M320" t="s">
        <v>65</v>
      </c>
      <c r="N320" t="s">
        <v>66</v>
      </c>
      <c r="O320" t="s">
        <v>41</v>
      </c>
      <c r="P320" t="s">
        <v>51</v>
      </c>
      <c r="Q320" s="3">
        <v>10</v>
      </c>
      <c r="R320" s="4">
        <v>185</v>
      </c>
      <c r="S320" s="4">
        <v>479</v>
      </c>
    </row>
    <row r="321" spans="1:19" x14ac:dyDescent="0.35">
      <c r="A321" t="s">
        <v>559</v>
      </c>
      <c r="B321" s="2">
        <v>45809</v>
      </c>
      <c r="C321" t="s">
        <v>532</v>
      </c>
      <c r="D321" t="s">
        <v>21</v>
      </c>
      <c r="E321" t="s">
        <v>22</v>
      </c>
      <c r="F321" t="s">
        <v>35</v>
      </c>
      <c r="G321" t="s">
        <v>36</v>
      </c>
      <c r="H321" t="s">
        <v>37</v>
      </c>
      <c r="I321" t="s">
        <v>26</v>
      </c>
      <c r="J321" t="s">
        <v>38</v>
      </c>
      <c r="K321" t="s">
        <v>39</v>
      </c>
      <c r="L321" t="s">
        <v>307</v>
      </c>
      <c r="M321" t="s">
        <v>49</v>
      </c>
      <c r="N321" t="s">
        <v>50</v>
      </c>
      <c r="O321" t="s">
        <v>80</v>
      </c>
      <c r="P321" t="s">
        <v>67</v>
      </c>
      <c r="Q321" s="3">
        <v>24</v>
      </c>
      <c r="R321" s="4">
        <v>140</v>
      </c>
      <c r="S321" s="4">
        <v>359</v>
      </c>
    </row>
    <row r="322" spans="1:19" x14ac:dyDescent="0.35">
      <c r="A322" t="s">
        <v>560</v>
      </c>
      <c r="B322" s="2">
        <v>45809</v>
      </c>
      <c r="C322" t="s">
        <v>532</v>
      </c>
      <c r="D322" t="s">
        <v>21</v>
      </c>
      <c r="E322" t="s">
        <v>22</v>
      </c>
      <c r="F322" t="s">
        <v>43</v>
      </c>
      <c r="G322" t="s">
        <v>44</v>
      </c>
      <c r="H322" t="s">
        <v>45</v>
      </c>
      <c r="I322" t="s">
        <v>26</v>
      </c>
      <c r="J322" t="s">
        <v>46</v>
      </c>
      <c r="K322" t="s">
        <v>47</v>
      </c>
      <c r="L322" t="s">
        <v>284</v>
      </c>
      <c r="M322" t="s">
        <v>30</v>
      </c>
      <c r="N322" t="s">
        <v>31</v>
      </c>
      <c r="O322" t="s">
        <v>56</v>
      </c>
      <c r="P322" t="s">
        <v>33</v>
      </c>
      <c r="Q322" s="3">
        <v>14</v>
      </c>
      <c r="R322" s="4">
        <v>470</v>
      </c>
      <c r="S322" s="4">
        <v>1029</v>
      </c>
    </row>
    <row r="323" spans="1:19" x14ac:dyDescent="0.35">
      <c r="A323" t="s">
        <v>561</v>
      </c>
      <c r="B323" s="2">
        <v>45809</v>
      </c>
      <c r="C323" t="s">
        <v>532</v>
      </c>
      <c r="D323" t="s">
        <v>21</v>
      </c>
      <c r="E323" t="s">
        <v>22</v>
      </c>
      <c r="F323" t="s">
        <v>23</v>
      </c>
      <c r="G323" t="s">
        <v>24</v>
      </c>
      <c r="H323" t="s">
        <v>25</v>
      </c>
      <c r="I323" t="s">
        <v>26</v>
      </c>
      <c r="J323" t="s">
        <v>27</v>
      </c>
      <c r="K323" t="s">
        <v>28</v>
      </c>
      <c r="L323" t="s">
        <v>319</v>
      </c>
      <c r="M323" t="s">
        <v>88</v>
      </c>
      <c r="N323" t="s">
        <v>89</v>
      </c>
      <c r="O323" t="s">
        <v>56</v>
      </c>
      <c r="P323" t="s">
        <v>51</v>
      </c>
      <c r="Q323" s="3">
        <v>13</v>
      </c>
      <c r="R323" s="4">
        <v>470</v>
      </c>
      <c r="S323" s="4">
        <v>1159</v>
      </c>
    </row>
    <row r="324" spans="1:19" x14ac:dyDescent="0.35">
      <c r="A324" t="s">
        <v>562</v>
      </c>
      <c r="B324" s="2">
        <v>45809</v>
      </c>
      <c r="C324" t="s">
        <v>532</v>
      </c>
      <c r="D324" t="s">
        <v>21</v>
      </c>
      <c r="E324" t="s">
        <v>22</v>
      </c>
      <c r="F324" t="s">
        <v>91</v>
      </c>
      <c r="G324" t="s">
        <v>92</v>
      </c>
      <c r="H324" t="s">
        <v>93</v>
      </c>
      <c r="I324" t="s">
        <v>26</v>
      </c>
      <c r="J324" t="s">
        <v>94</v>
      </c>
      <c r="K324" t="s">
        <v>95</v>
      </c>
      <c r="L324" t="s">
        <v>416</v>
      </c>
      <c r="M324" t="s">
        <v>83</v>
      </c>
      <c r="N324" t="s">
        <v>84</v>
      </c>
      <c r="O324" t="s">
        <v>32</v>
      </c>
      <c r="P324" t="s">
        <v>85</v>
      </c>
      <c r="Q324" s="3">
        <v>10</v>
      </c>
      <c r="R324" s="4">
        <v>115</v>
      </c>
      <c r="S324" s="4">
        <v>299</v>
      </c>
    </row>
    <row r="325" spans="1:19" x14ac:dyDescent="0.35">
      <c r="A325" t="s">
        <v>563</v>
      </c>
      <c r="B325" s="2">
        <v>45809</v>
      </c>
      <c r="C325" t="s">
        <v>532</v>
      </c>
      <c r="D325" t="s">
        <v>21</v>
      </c>
      <c r="E325" t="s">
        <v>22</v>
      </c>
      <c r="F325" t="s">
        <v>69</v>
      </c>
      <c r="G325" t="s">
        <v>70</v>
      </c>
      <c r="H325" t="s">
        <v>25</v>
      </c>
      <c r="I325" t="s">
        <v>26</v>
      </c>
      <c r="J325" t="s">
        <v>71</v>
      </c>
      <c r="K325" t="s">
        <v>72</v>
      </c>
      <c r="L325" t="s">
        <v>148</v>
      </c>
      <c r="M325" t="s">
        <v>65</v>
      </c>
      <c r="N325" t="s">
        <v>126</v>
      </c>
      <c r="O325" t="s">
        <v>149</v>
      </c>
      <c r="P325" t="s">
        <v>51</v>
      </c>
      <c r="Q325" s="3">
        <v>17</v>
      </c>
      <c r="R325" s="4">
        <v>270</v>
      </c>
      <c r="S325" s="4">
        <v>669</v>
      </c>
    </row>
    <row r="326" spans="1:19" x14ac:dyDescent="0.35">
      <c r="A326" t="s">
        <v>564</v>
      </c>
      <c r="B326" s="2">
        <v>45809</v>
      </c>
      <c r="C326" t="s">
        <v>532</v>
      </c>
      <c r="D326" t="s">
        <v>21</v>
      </c>
      <c r="E326" t="s">
        <v>22</v>
      </c>
      <c r="F326" t="s">
        <v>91</v>
      </c>
      <c r="G326" t="s">
        <v>92</v>
      </c>
      <c r="H326" t="s">
        <v>93</v>
      </c>
      <c r="I326" t="s">
        <v>26</v>
      </c>
      <c r="J326" t="s">
        <v>94</v>
      </c>
      <c r="K326" t="s">
        <v>95</v>
      </c>
      <c r="L326" t="s">
        <v>565</v>
      </c>
      <c r="M326" t="s">
        <v>60</v>
      </c>
      <c r="N326" t="s">
        <v>61</v>
      </c>
      <c r="O326" t="s">
        <v>146</v>
      </c>
      <c r="P326" t="s">
        <v>62</v>
      </c>
      <c r="Q326" s="3">
        <v>22</v>
      </c>
      <c r="R326" s="4">
        <v>435</v>
      </c>
      <c r="S326" s="4">
        <v>1079</v>
      </c>
    </row>
    <row r="327" spans="1:19" x14ac:dyDescent="0.35">
      <c r="A327" t="s">
        <v>566</v>
      </c>
      <c r="B327" s="2">
        <v>45809</v>
      </c>
      <c r="C327" t="s">
        <v>532</v>
      </c>
      <c r="D327" t="s">
        <v>21</v>
      </c>
      <c r="E327" t="s">
        <v>22</v>
      </c>
      <c r="F327" t="s">
        <v>23</v>
      </c>
      <c r="G327" t="s">
        <v>24</v>
      </c>
      <c r="H327" t="s">
        <v>25</v>
      </c>
      <c r="I327" t="s">
        <v>26</v>
      </c>
      <c r="J327" t="s">
        <v>27</v>
      </c>
      <c r="K327" t="s">
        <v>28</v>
      </c>
      <c r="L327" t="s">
        <v>174</v>
      </c>
      <c r="M327" t="s">
        <v>65</v>
      </c>
      <c r="N327" t="s">
        <v>66</v>
      </c>
      <c r="O327" t="s">
        <v>41</v>
      </c>
      <c r="P327" t="s">
        <v>57</v>
      </c>
      <c r="Q327" s="3">
        <v>18</v>
      </c>
      <c r="R327" s="4">
        <v>185</v>
      </c>
      <c r="S327" s="4">
        <v>479</v>
      </c>
    </row>
    <row r="328" spans="1:19" x14ac:dyDescent="0.35">
      <c r="A328" t="s">
        <v>567</v>
      </c>
      <c r="B328" s="2">
        <v>45809</v>
      </c>
      <c r="C328" t="s">
        <v>532</v>
      </c>
      <c r="D328" t="s">
        <v>21</v>
      </c>
      <c r="E328" t="s">
        <v>22</v>
      </c>
      <c r="F328" t="s">
        <v>43</v>
      </c>
      <c r="G328" t="s">
        <v>44</v>
      </c>
      <c r="H328" t="s">
        <v>45</v>
      </c>
      <c r="I328" t="s">
        <v>26</v>
      </c>
      <c r="J328" t="s">
        <v>46</v>
      </c>
      <c r="K328" t="s">
        <v>47</v>
      </c>
      <c r="L328" t="s">
        <v>240</v>
      </c>
      <c r="M328" t="s">
        <v>30</v>
      </c>
      <c r="N328" t="s">
        <v>31</v>
      </c>
      <c r="O328" t="s">
        <v>41</v>
      </c>
      <c r="P328" t="s">
        <v>57</v>
      </c>
      <c r="Q328" s="3">
        <v>19</v>
      </c>
      <c r="R328" s="4">
        <v>470</v>
      </c>
      <c r="S328" s="4">
        <v>1029</v>
      </c>
    </row>
    <row r="329" spans="1:19" x14ac:dyDescent="0.35">
      <c r="A329" t="s">
        <v>568</v>
      </c>
      <c r="B329" s="2">
        <v>45809</v>
      </c>
      <c r="C329" t="s">
        <v>532</v>
      </c>
      <c r="D329" t="s">
        <v>21</v>
      </c>
      <c r="E329" t="s">
        <v>22</v>
      </c>
      <c r="F329" t="s">
        <v>43</v>
      </c>
      <c r="G329" t="s">
        <v>44</v>
      </c>
      <c r="H329" t="s">
        <v>45</v>
      </c>
      <c r="I329" t="s">
        <v>26</v>
      </c>
      <c r="J329" t="s">
        <v>46</v>
      </c>
      <c r="K329" t="s">
        <v>47</v>
      </c>
      <c r="L329" t="s">
        <v>186</v>
      </c>
      <c r="M329" t="s">
        <v>49</v>
      </c>
      <c r="N329" t="s">
        <v>79</v>
      </c>
      <c r="O329" t="s">
        <v>56</v>
      </c>
      <c r="P329" t="s">
        <v>57</v>
      </c>
      <c r="Q329" s="3">
        <v>55</v>
      </c>
      <c r="R329" s="4">
        <v>215</v>
      </c>
      <c r="S329" s="4">
        <v>519</v>
      </c>
    </row>
    <row r="330" spans="1:19" x14ac:dyDescent="0.35">
      <c r="A330" t="s">
        <v>569</v>
      </c>
      <c r="B330" s="2">
        <v>45809</v>
      </c>
      <c r="C330" t="s">
        <v>532</v>
      </c>
      <c r="D330" t="s">
        <v>21</v>
      </c>
      <c r="E330" t="s">
        <v>22</v>
      </c>
      <c r="F330" t="s">
        <v>91</v>
      </c>
      <c r="G330" t="s">
        <v>92</v>
      </c>
      <c r="H330" t="s">
        <v>93</v>
      </c>
      <c r="I330" t="s">
        <v>26</v>
      </c>
      <c r="J330" t="s">
        <v>94</v>
      </c>
      <c r="K330" t="s">
        <v>95</v>
      </c>
      <c r="L330" t="s">
        <v>528</v>
      </c>
      <c r="M330" t="s">
        <v>60</v>
      </c>
      <c r="N330" t="s">
        <v>74</v>
      </c>
      <c r="O330" t="s">
        <v>75</v>
      </c>
      <c r="P330" t="s">
        <v>165</v>
      </c>
      <c r="Q330" s="3">
        <v>22</v>
      </c>
      <c r="R330" s="4">
        <v>395</v>
      </c>
      <c r="S330" s="4">
        <v>969</v>
      </c>
    </row>
    <row r="331" spans="1:19" x14ac:dyDescent="0.35">
      <c r="A331" t="s">
        <v>570</v>
      </c>
      <c r="B331" s="2">
        <v>45809</v>
      </c>
      <c r="C331" t="s">
        <v>532</v>
      </c>
      <c r="D331" t="s">
        <v>21</v>
      </c>
      <c r="E331" t="s">
        <v>22</v>
      </c>
      <c r="F331" t="s">
        <v>91</v>
      </c>
      <c r="G331" t="s">
        <v>92</v>
      </c>
      <c r="H331" t="s">
        <v>93</v>
      </c>
      <c r="I331" t="s">
        <v>26</v>
      </c>
      <c r="J331" t="s">
        <v>94</v>
      </c>
      <c r="K331" t="s">
        <v>95</v>
      </c>
      <c r="L331" t="s">
        <v>87</v>
      </c>
      <c r="M331" t="s">
        <v>88</v>
      </c>
      <c r="N331" t="s">
        <v>89</v>
      </c>
      <c r="O331" t="s">
        <v>56</v>
      </c>
      <c r="P331" t="s">
        <v>33</v>
      </c>
      <c r="Q331" s="3">
        <v>30</v>
      </c>
      <c r="R331" s="4">
        <v>480</v>
      </c>
      <c r="S331" s="4">
        <v>1189</v>
      </c>
    </row>
    <row r="332" spans="1:19" x14ac:dyDescent="0.35">
      <c r="A332" t="s">
        <v>571</v>
      </c>
      <c r="B332" s="2">
        <v>45809</v>
      </c>
      <c r="C332" t="s">
        <v>532</v>
      </c>
      <c r="D332" t="s">
        <v>21</v>
      </c>
      <c r="E332" t="s">
        <v>22</v>
      </c>
      <c r="F332" t="s">
        <v>23</v>
      </c>
      <c r="G332" t="s">
        <v>24</v>
      </c>
      <c r="H332" t="s">
        <v>25</v>
      </c>
      <c r="I332" t="s">
        <v>26</v>
      </c>
      <c r="J332" t="s">
        <v>27</v>
      </c>
      <c r="K332" t="s">
        <v>28</v>
      </c>
      <c r="L332" t="s">
        <v>125</v>
      </c>
      <c r="M332" t="s">
        <v>65</v>
      </c>
      <c r="N332" t="s">
        <v>126</v>
      </c>
      <c r="O332" t="s">
        <v>56</v>
      </c>
      <c r="P332" t="s">
        <v>67</v>
      </c>
      <c r="Q332" s="3">
        <v>20</v>
      </c>
      <c r="R332" s="4">
        <v>265</v>
      </c>
      <c r="S332" s="4">
        <v>629</v>
      </c>
    </row>
    <row r="333" spans="1:19" x14ac:dyDescent="0.35">
      <c r="A333" t="s">
        <v>572</v>
      </c>
      <c r="B333" s="2">
        <v>45809</v>
      </c>
      <c r="C333" t="s">
        <v>532</v>
      </c>
      <c r="D333" t="s">
        <v>21</v>
      </c>
      <c r="E333" t="s">
        <v>22</v>
      </c>
      <c r="F333" t="s">
        <v>35</v>
      </c>
      <c r="G333" t="s">
        <v>36</v>
      </c>
      <c r="H333" t="s">
        <v>37</v>
      </c>
      <c r="I333" t="s">
        <v>26</v>
      </c>
      <c r="J333" t="s">
        <v>38</v>
      </c>
      <c r="K333" t="s">
        <v>39</v>
      </c>
      <c r="L333" t="s">
        <v>195</v>
      </c>
      <c r="M333" t="s">
        <v>49</v>
      </c>
      <c r="N333" t="s">
        <v>104</v>
      </c>
      <c r="O333" t="s">
        <v>146</v>
      </c>
      <c r="P333" t="s">
        <v>67</v>
      </c>
      <c r="Q333" s="3">
        <v>25</v>
      </c>
      <c r="R333" s="4">
        <v>160</v>
      </c>
      <c r="S333" s="4">
        <v>409</v>
      </c>
    </row>
    <row r="334" spans="1:19" x14ac:dyDescent="0.35">
      <c r="A334" t="s">
        <v>573</v>
      </c>
      <c r="B334" s="2">
        <v>45809</v>
      </c>
      <c r="C334" t="s">
        <v>532</v>
      </c>
      <c r="D334" t="s">
        <v>21</v>
      </c>
      <c r="E334" t="s">
        <v>22</v>
      </c>
      <c r="F334" t="s">
        <v>35</v>
      </c>
      <c r="G334" t="s">
        <v>36</v>
      </c>
      <c r="H334" t="s">
        <v>37</v>
      </c>
      <c r="I334" t="s">
        <v>26</v>
      </c>
      <c r="J334" t="s">
        <v>38</v>
      </c>
      <c r="K334" t="s">
        <v>39</v>
      </c>
      <c r="L334" t="s">
        <v>574</v>
      </c>
      <c r="M334" t="s">
        <v>49</v>
      </c>
      <c r="N334" t="s">
        <v>79</v>
      </c>
      <c r="O334" t="s">
        <v>41</v>
      </c>
      <c r="P334" t="s">
        <v>51</v>
      </c>
      <c r="Q334" s="3">
        <v>27</v>
      </c>
      <c r="R334" s="4">
        <v>220</v>
      </c>
      <c r="S334" s="4">
        <v>569</v>
      </c>
    </row>
    <row r="335" spans="1:19" x14ac:dyDescent="0.35">
      <c r="A335" t="s">
        <v>575</v>
      </c>
      <c r="B335" s="2">
        <v>45809</v>
      </c>
      <c r="C335" t="s">
        <v>576</v>
      </c>
      <c r="D335" t="s">
        <v>21</v>
      </c>
      <c r="E335" t="s">
        <v>22</v>
      </c>
      <c r="F335" t="s">
        <v>91</v>
      </c>
      <c r="G335" t="s">
        <v>92</v>
      </c>
      <c r="H335" t="s">
        <v>93</v>
      </c>
      <c r="I335" t="s">
        <v>26</v>
      </c>
      <c r="J335" t="s">
        <v>94</v>
      </c>
      <c r="K335" t="s">
        <v>95</v>
      </c>
      <c r="L335" t="s">
        <v>313</v>
      </c>
      <c r="M335" t="s">
        <v>49</v>
      </c>
      <c r="N335" t="s">
        <v>50</v>
      </c>
      <c r="O335" t="s">
        <v>80</v>
      </c>
      <c r="P335" t="s">
        <v>33</v>
      </c>
      <c r="Q335" s="3">
        <v>29</v>
      </c>
      <c r="R335" s="4">
        <v>145</v>
      </c>
      <c r="S335" s="4">
        <v>379</v>
      </c>
    </row>
    <row r="336" spans="1:19" x14ac:dyDescent="0.35">
      <c r="A336" t="s">
        <v>577</v>
      </c>
      <c r="B336" s="2">
        <v>45809</v>
      </c>
      <c r="C336" t="s">
        <v>576</v>
      </c>
      <c r="D336" t="s">
        <v>21</v>
      </c>
      <c r="E336" t="s">
        <v>22</v>
      </c>
      <c r="F336" t="s">
        <v>23</v>
      </c>
      <c r="G336" t="s">
        <v>24</v>
      </c>
      <c r="H336" t="s">
        <v>25</v>
      </c>
      <c r="I336" t="s">
        <v>26</v>
      </c>
      <c r="J336" t="s">
        <v>27</v>
      </c>
      <c r="K336" t="s">
        <v>28</v>
      </c>
      <c r="L336" t="s">
        <v>100</v>
      </c>
      <c r="M336" t="s">
        <v>88</v>
      </c>
      <c r="N336" t="s">
        <v>101</v>
      </c>
      <c r="O336" t="s">
        <v>98</v>
      </c>
      <c r="P336" t="s">
        <v>51</v>
      </c>
      <c r="Q336" s="3">
        <v>18</v>
      </c>
      <c r="R336" s="4">
        <v>530</v>
      </c>
      <c r="S336" s="4">
        <v>1269</v>
      </c>
    </row>
    <row r="337" spans="1:19" x14ac:dyDescent="0.35">
      <c r="A337" t="s">
        <v>578</v>
      </c>
      <c r="B337" s="2">
        <v>45809</v>
      </c>
      <c r="C337" t="s">
        <v>576</v>
      </c>
      <c r="D337" t="s">
        <v>21</v>
      </c>
      <c r="E337" t="s">
        <v>22</v>
      </c>
      <c r="F337" t="s">
        <v>35</v>
      </c>
      <c r="G337" t="s">
        <v>36</v>
      </c>
      <c r="H337" t="s">
        <v>37</v>
      </c>
      <c r="I337" t="s">
        <v>26</v>
      </c>
      <c r="J337" t="s">
        <v>38</v>
      </c>
      <c r="K337" t="s">
        <v>39</v>
      </c>
      <c r="L337" t="s">
        <v>259</v>
      </c>
      <c r="M337" t="s">
        <v>88</v>
      </c>
      <c r="N337" t="s">
        <v>89</v>
      </c>
      <c r="O337" t="s">
        <v>245</v>
      </c>
      <c r="P337" t="s">
        <v>51</v>
      </c>
      <c r="Q337" s="3">
        <v>13</v>
      </c>
      <c r="R337" s="4">
        <v>460</v>
      </c>
      <c r="S337" s="4">
        <v>1129</v>
      </c>
    </row>
    <row r="338" spans="1:19" x14ac:dyDescent="0.35">
      <c r="A338" t="s">
        <v>579</v>
      </c>
      <c r="B338" s="2">
        <v>45809</v>
      </c>
      <c r="C338" t="s">
        <v>576</v>
      </c>
      <c r="D338" t="s">
        <v>21</v>
      </c>
      <c r="E338" t="s">
        <v>22</v>
      </c>
      <c r="F338" t="s">
        <v>23</v>
      </c>
      <c r="G338" t="s">
        <v>24</v>
      </c>
      <c r="H338" t="s">
        <v>25</v>
      </c>
      <c r="I338" t="s">
        <v>26</v>
      </c>
      <c r="J338" t="s">
        <v>27</v>
      </c>
      <c r="K338" t="s">
        <v>28</v>
      </c>
      <c r="L338" t="s">
        <v>335</v>
      </c>
      <c r="M338" t="s">
        <v>65</v>
      </c>
      <c r="N338" t="s">
        <v>66</v>
      </c>
      <c r="O338" t="s">
        <v>41</v>
      </c>
      <c r="P338" t="s">
        <v>33</v>
      </c>
      <c r="Q338" s="3">
        <v>24</v>
      </c>
      <c r="R338" s="4">
        <v>185</v>
      </c>
      <c r="S338" s="4">
        <v>479</v>
      </c>
    </row>
    <row r="339" spans="1:19" x14ac:dyDescent="0.35">
      <c r="A339" t="s">
        <v>580</v>
      </c>
      <c r="B339" s="2">
        <v>45809</v>
      </c>
      <c r="C339" t="s">
        <v>576</v>
      </c>
      <c r="D339" t="s">
        <v>21</v>
      </c>
      <c r="E339" t="s">
        <v>22</v>
      </c>
      <c r="F339" t="s">
        <v>69</v>
      </c>
      <c r="G339" t="s">
        <v>70</v>
      </c>
      <c r="H339" t="s">
        <v>25</v>
      </c>
      <c r="I339" t="s">
        <v>26</v>
      </c>
      <c r="J339" t="s">
        <v>71</v>
      </c>
      <c r="K339" t="s">
        <v>72</v>
      </c>
      <c r="L339" t="s">
        <v>478</v>
      </c>
      <c r="M339" t="s">
        <v>54</v>
      </c>
      <c r="N339" t="s">
        <v>97</v>
      </c>
      <c r="O339" t="s">
        <v>56</v>
      </c>
      <c r="P339" t="s">
        <v>33</v>
      </c>
      <c r="Q339" s="3">
        <v>14</v>
      </c>
      <c r="R339" s="4">
        <v>720</v>
      </c>
      <c r="S339" s="4">
        <v>1789</v>
      </c>
    </row>
    <row r="340" spans="1:19" x14ac:dyDescent="0.35">
      <c r="A340" t="s">
        <v>581</v>
      </c>
      <c r="B340" s="2">
        <v>45809</v>
      </c>
      <c r="C340" t="s">
        <v>576</v>
      </c>
      <c r="D340" t="s">
        <v>21</v>
      </c>
      <c r="E340" t="s">
        <v>22</v>
      </c>
      <c r="F340" t="s">
        <v>23</v>
      </c>
      <c r="G340" t="s">
        <v>24</v>
      </c>
      <c r="H340" t="s">
        <v>25</v>
      </c>
      <c r="I340" t="s">
        <v>26</v>
      </c>
      <c r="J340" t="s">
        <v>27</v>
      </c>
      <c r="K340" t="s">
        <v>28</v>
      </c>
      <c r="L340" t="s">
        <v>491</v>
      </c>
      <c r="M340" t="s">
        <v>88</v>
      </c>
      <c r="N340" t="s">
        <v>89</v>
      </c>
      <c r="O340" t="s">
        <v>146</v>
      </c>
      <c r="P340" t="s">
        <v>33</v>
      </c>
      <c r="Q340" s="3">
        <v>20</v>
      </c>
      <c r="R340" s="4">
        <v>470</v>
      </c>
      <c r="S340" s="4">
        <v>1159</v>
      </c>
    </row>
    <row r="341" spans="1:19" x14ac:dyDescent="0.35">
      <c r="A341" t="s">
        <v>582</v>
      </c>
      <c r="B341" s="2">
        <v>45809</v>
      </c>
      <c r="C341" t="s">
        <v>576</v>
      </c>
      <c r="D341" t="s">
        <v>21</v>
      </c>
      <c r="E341" t="s">
        <v>22</v>
      </c>
      <c r="F341" t="s">
        <v>23</v>
      </c>
      <c r="G341" t="s">
        <v>24</v>
      </c>
      <c r="H341" t="s">
        <v>25</v>
      </c>
      <c r="I341" t="s">
        <v>26</v>
      </c>
      <c r="J341" t="s">
        <v>27</v>
      </c>
      <c r="K341" t="s">
        <v>28</v>
      </c>
      <c r="L341" t="s">
        <v>87</v>
      </c>
      <c r="M341" t="s">
        <v>88</v>
      </c>
      <c r="N341" t="s">
        <v>89</v>
      </c>
      <c r="O341" t="s">
        <v>56</v>
      </c>
      <c r="P341" t="s">
        <v>33</v>
      </c>
      <c r="Q341" s="3">
        <v>20</v>
      </c>
      <c r="R341" s="4">
        <v>470</v>
      </c>
      <c r="S341" s="4">
        <v>1159</v>
      </c>
    </row>
    <row r="342" spans="1:19" x14ac:dyDescent="0.35">
      <c r="A342" t="s">
        <v>583</v>
      </c>
      <c r="B342" s="2">
        <v>45809</v>
      </c>
      <c r="C342" t="s">
        <v>576</v>
      </c>
      <c r="D342" t="s">
        <v>21</v>
      </c>
      <c r="E342" t="s">
        <v>22</v>
      </c>
      <c r="F342" t="s">
        <v>69</v>
      </c>
      <c r="G342" t="s">
        <v>70</v>
      </c>
      <c r="H342" t="s">
        <v>25</v>
      </c>
      <c r="I342" t="s">
        <v>26</v>
      </c>
      <c r="J342" t="s">
        <v>71</v>
      </c>
      <c r="K342" t="s">
        <v>72</v>
      </c>
      <c r="L342" t="s">
        <v>295</v>
      </c>
      <c r="M342" t="s">
        <v>49</v>
      </c>
      <c r="N342" t="s">
        <v>50</v>
      </c>
      <c r="O342" t="s">
        <v>32</v>
      </c>
      <c r="P342" t="s">
        <v>33</v>
      </c>
      <c r="Q342" s="3">
        <v>24</v>
      </c>
      <c r="R342" s="4">
        <v>145</v>
      </c>
      <c r="S342" s="4">
        <v>389</v>
      </c>
    </row>
    <row r="343" spans="1:19" x14ac:dyDescent="0.35">
      <c r="A343" t="s">
        <v>584</v>
      </c>
      <c r="B343" s="2">
        <v>45809</v>
      </c>
      <c r="C343" t="s">
        <v>576</v>
      </c>
      <c r="D343" t="s">
        <v>21</v>
      </c>
      <c r="E343" t="s">
        <v>22</v>
      </c>
      <c r="F343" t="s">
        <v>69</v>
      </c>
      <c r="G343" t="s">
        <v>70</v>
      </c>
      <c r="H343" t="s">
        <v>25</v>
      </c>
      <c r="I343" t="s">
        <v>26</v>
      </c>
      <c r="J343" t="s">
        <v>71</v>
      </c>
      <c r="K343" t="s">
        <v>72</v>
      </c>
      <c r="L343" t="s">
        <v>491</v>
      </c>
      <c r="M343" t="s">
        <v>88</v>
      </c>
      <c r="N343" t="s">
        <v>89</v>
      </c>
      <c r="O343" t="s">
        <v>146</v>
      </c>
      <c r="P343" t="s">
        <v>33</v>
      </c>
      <c r="Q343" s="3">
        <v>18</v>
      </c>
      <c r="R343" s="4">
        <v>475</v>
      </c>
      <c r="S343" s="4">
        <v>1229</v>
      </c>
    </row>
    <row r="344" spans="1:19" x14ac:dyDescent="0.35">
      <c r="A344" t="s">
        <v>585</v>
      </c>
      <c r="B344" s="2">
        <v>45809</v>
      </c>
      <c r="C344" t="s">
        <v>576</v>
      </c>
      <c r="D344" t="s">
        <v>21</v>
      </c>
      <c r="E344" t="s">
        <v>22</v>
      </c>
      <c r="F344" t="s">
        <v>69</v>
      </c>
      <c r="G344" t="s">
        <v>70</v>
      </c>
      <c r="H344" t="s">
        <v>25</v>
      </c>
      <c r="I344" t="s">
        <v>26</v>
      </c>
      <c r="J344" t="s">
        <v>71</v>
      </c>
      <c r="K344" t="s">
        <v>72</v>
      </c>
      <c r="L344" t="s">
        <v>200</v>
      </c>
      <c r="M344" t="s">
        <v>65</v>
      </c>
      <c r="N344" t="s">
        <v>66</v>
      </c>
      <c r="O344" t="s">
        <v>56</v>
      </c>
      <c r="P344" t="s">
        <v>33</v>
      </c>
      <c r="Q344" s="3">
        <v>16</v>
      </c>
      <c r="R344" s="4">
        <v>185</v>
      </c>
      <c r="S344" s="4">
        <v>499</v>
      </c>
    </row>
    <row r="345" spans="1:19" x14ac:dyDescent="0.35">
      <c r="A345" t="s">
        <v>586</v>
      </c>
      <c r="B345" s="2">
        <v>45809</v>
      </c>
      <c r="C345" t="s">
        <v>576</v>
      </c>
      <c r="D345" t="s">
        <v>21</v>
      </c>
      <c r="E345" t="s">
        <v>22</v>
      </c>
      <c r="F345" t="s">
        <v>69</v>
      </c>
      <c r="G345" t="s">
        <v>70</v>
      </c>
      <c r="H345" t="s">
        <v>25</v>
      </c>
      <c r="I345" t="s">
        <v>26</v>
      </c>
      <c r="J345" t="s">
        <v>71</v>
      </c>
      <c r="K345" t="s">
        <v>72</v>
      </c>
      <c r="L345" t="s">
        <v>297</v>
      </c>
      <c r="M345" t="s">
        <v>83</v>
      </c>
      <c r="N345" t="s">
        <v>84</v>
      </c>
      <c r="O345" t="s">
        <v>41</v>
      </c>
      <c r="P345" t="s">
        <v>85</v>
      </c>
      <c r="Q345" s="3">
        <v>16</v>
      </c>
      <c r="R345" s="4">
        <v>115</v>
      </c>
      <c r="S345" s="4">
        <v>309</v>
      </c>
    </row>
    <row r="346" spans="1:19" x14ac:dyDescent="0.35">
      <c r="A346" t="s">
        <v>587</v>
      </c>
      <c r="B346" s="2">
        <v>45809</v>
      </c>
      <c r="C346" t="s">
        <v>576</v>
      </c>
      <c r="D346" t="s">
        <v>21</v>
      </c>
      <c r="E346" t="s">
        <v>22</v>
      </c>
      <c r="F346" t="s">
        <v>23</v>
      </c>
      <c r="G346" t="s">
        <v>24</v>
      </c>
      <c r="H346" t="s">
        <v>25</v>
      </c>
      <c r="I346" t="s">
        <v>26</v>
      </c>
      <c r="J346" t="s">
        <v>27</v>
      </c>
      <c r="K346" t="s">
        <v>28</v>
      </c>
      <c r="L346" t="s">
        <v>534</v>
      </c>
      <c r="M346" t="s">
        <v>54</v>
      </c>
      <c r="N346" t="s">
        <v>97</v>
      </c>
      <c r="O346" t="s">
        <v>56</v>
      </c>
      <c r="P346" t="s">
        <v>67</v>
      </c>
      <c r="Q346" s="3">
        <v>12</v>
      </c>
      <c r="R346" s="4">
        <v>715</v>
      </c>
      <c r="S346" s="4">
        <v>1689</v>
      </c>
    </row>
    <row r="347" spans="1:19" x14ac:dyDescent="0.35">
      <c r="A347" t="s">
        <v>588</v>
      </c>
      <c r="B347" s="2">
        <v>45809</v>
      </c>
      <c r="C347" t="s">
        <v>576</v>
      </c>
      <c r="D347" t="s">
        <v>21</v>
      </c>
      <c r="E347" t="s">
        <v>22</v>
      </c>
      <c r="F347" t="s">
        <v>43</v>
      </c>
      <c r="G347" t="s">
        <v>44</v>
      </c>
      <c r="H347" t="s">
        <v>45</v>
      </c>
      <c r="I347" t="s">
        <v>26</v>
      </c>
      <c r="J347" t="s">
        <v>46</v>
      </c>
      <c r="K347" t="s">
        <v>47</v>
      </c>
      <c r="L347" t="s">
        <v>502</v>
      </c>
      <c r="M347" t="s">
        <v>140</v>
      </c>
      <c r="N347" t="s">
        <v>141</v>
      </c>
      <c r="O347" t="s">
        <v>75</v>
      </c>
      <c r="P347" t="s">
        <v>57</v>
      </c>
      <c r="Q347" s="3">
        <v>19</v>
      </c>
      <c r="R347" s="4">
        <v>295</v>
      </c>
      <c r="S347" s="4">
        <v>659</v>
      </c>
    </row>
    <row r="348" spans="1:19" x14ac:dyDescent="0.35">
      <c r="A348" t="s">
        <v>589</v>
      </c>
      <c r="B348" s="2">
        <v>45809</v>
      </c>
      <c r="C348" t="s">
        <v>576</v>
      </c>
      <c r="D348" t="s">
        <v>21</v>
      </c>
      <c r="E348" t="s">
        <v>22</v>
      </c>
      <c r="F348" t="s">
        <v>23</v>
      </c>
      <c r="G348" t="s">
        <v>24</v>
      </c>
      <c r="H348" t="s">
        <v>25</v>
      </c>
      <c r="I348" t="s">
        <v>26</v>
      </c>
      <c r="J348" t="s">
        <v>27</v>
      </c>
      <c r="K348" t="s">
        <v>28</v>
      </c>
      <c r="L348" t="s">
        <v>322</v>
      </c>
      <c r="M348" t="s">
        <v>60</v>
      </c>
      <c r="N348" t="s">
        <v>61</v>
      </c>
      <c r="O348" t="s">
        <v>146</v>
      </c>
      <c r="P348" t="s">
        <v>76</v>
      </c>
      <c r="Q348" s="3">
        <v>12</v>
      </c>
      <c r="R348" s="4">
        <v>430</v>
      </c>
      <c r="S348" s="4">
        <v>1059</v>
      </c>
    </row>
    <row r="349" spans="1:19" x14ac:dyDescent="0.35">
      <c r="A349" t="s">
        <v>590</v>
      </c>
      <c r="B349" s="2">
        <v>45809</v>
      </c>
      <c r="C349" t="s">
        <v>576</v>
      </c>
      <c r="D349" t="s">
        <v>21</v>
      </c>
      <c r="E349" t="s">
        <v>22</v>
      </c>
      <c r="F349" t="s">
        <v>23</v>
      </c>
      <c r="G349" t="s">
        <v>24</v>
      </c>
      <c r="H349" t="s">
        <v>25</v>
      </c>
      <c r="I349" t="s">
        <v>26</v>
      </c>
      <c r="J349" t="s">
        <v>27</v>
      </c>
      <c r="K349" t="s">
        <v>28</v>
      </c>
      <c r="L349" t="s">
        <v>128</v>
      </c>
      <c r="M349" t="s">
        <v>30</v>
      </c>
      <c r="N349" t="s">
        <v>31</v>
      </c>
      <c r="O349" t="s">
        <v>41</v>
      </c>
      <c r="P349" t="s">
        <v>51</v>
      </c>
      <c r="Q349" s="3">
        <v>11</v>
      </c>
      <c r="R349" s="4">
        <v>490</v>
      </c>
      <c r="S349" s="4">
        <v>1159</v>
      </c>
    </row>
    <row r="350" spans="1:19" x14ac:dyDescent="0.35">
      <c r="A350" t="s">
        <v>591</v>
      </c>
      <c r="B350" s="2">
        <v>45809</v>
      </c>
      <c r="C350" t="s">
        <v>576</v>
      </c>
      <c r="D350" t="s">
        <v>21</v>
      </c>
      <c r="E350" t="s">
        <v>22</v>
      </c>
      <c r="F350" t="s">
        <v>23</v>
      </c>
      <c r="G350" t="s">
        <v>24</v>
      </c>
      <c r="H350" t="s">
        <v>25</v>
      </c>
      <c r="I350" t="s">
        <v>26</v>
      </c>
      <c r="J350" t="s">
        <v>27</v>
      </c>
      <c r="K350" t="s">
        <v>28</v>
      </c>
      <c r="L350" t="s">
        <v>78</v>
      </c>
      <c r="M350" t="s">
        <v>49</v>
      </c>
      <c r="N350" t="s">
        <v>79</v>
      </c>
      <c r="O350" t="s">
        <v>80</v>
      </c>
      <c r="P350" t="s">
        <v>33</v>
      </c>
      <c r="Q350" s="3">
        <v>46</v>
      </c>
      <c r="R350" s="4">
        <v>225</v>
      </c>
      <c r="S350" s="4">
        <v>579</v>
      </c>
    </row>
    <row r="351" spans="1:19" x14ac:dyDescent="0.35">
      <c r="A351" t="s">
        <v>592</v>
      </c>
      <c r="B351" s="2">
        <v>45809</v>
      </c>
      <c r="C351" t="s">
        <v>576</v>
      </c>
      <c r="D351" t="s">
        <v>21</v>
      </c>
      <c r="E351" t="s">
        <v>22</v>
      </c>
      <c r="F351" t="s">
        <v>43</v>
      </c>
      <c r="G351" t="s">
        <v>44</v>
      </c>
      <c r="H351" t="s">
        <v>45</v>
      </c>
      <c r="I351" t="s">
        <v>26</v>
      </c>
      <c r="J351" t="s">
        <v>46</v>
      </c>
      <c r="K351" t="s">
        <v>47</v>
      </c>
      <c r="L351" t="s">
        <v>128</v>
      </c>
      <c r="M351" t="s">
        <v>30</v>
      </c>
      <c r="N351" t="s">
        <v>31</v>
      </c>
      <c r="O351" t="s">
        <v>41</v>
      </c>
      <c r="P351" t="s">
        <v>51</v>
      </c>
      <c r="Q351" s="3">
        <v>16</v>
      </c>
      <c r="R351" s="4">
        <v>470</v>
      </c>
      <c r="S351" s="4">
        <v>1029</v>
      </c>
    </row>
    <row r="352" spans="1:19" x14ac:dyDescent="0.35">
      <c r="A352" t="s">
        <v>593</v>
      </c>
      <c r="B352" s="2">
        <v>45809</v>
      </c>
      <c r="C352" t="s">
        <v>594</v>
      </c>
      <c r="D352" t="s">
        <v>21</v>
      </c>
      <c r="E352" t="s">
        <v>22</v>
      </c>
      <c r="F352" t="s">
        <v>69</v>
      </c>
      <c r="G352" t="s">
        <v>70</v>
      </c>
      <c r="H352" t="s">
        <v>25</v>
      </c>
      <c r="I352" t="s">
        <v>26</v>
      </c>
      <c r="J352" t="s">
        <v>71</v>
      </c>
      <c r="K352" t="s">
        <v>72</v>
      </c>
      <c r="L352" t="s">
        <v>565</v>
      </c>
      <c r="M352" t="s">
        <v>60</v>
      </c>
      <c r="N352" t="s">
        <v>61</v>
      </c>
      <c r="O352" t="s">
        <v>146</v>
      </c>
      <c r="P352" t="s">
        <v>62</v>
      </c>
      <c r="Q352" s="3">
        <v>16</v>
      </c>
      <c r="R352" s="4">
        <v>435</v>
      </c>
      <c r="S352" s="4">
        <v>1119</v>
      </c>
    </row>
    <row r="353" spans="1:19" x14ac:dyDescent="0.35">
      <c r="A353" t="s">
        <v>595</v>
      </c>
      <c r="B353" s="2">
        <v>45809</v>
      </c>
      <c r="C353" t="s">
        <v>594</v>
      </c>
      <c r="D353" t="s">
        <v>21</v>
      </c>
      <c r="E353" t="s">
        <v>22</v>
      </c>
      <c r="F353" t="s">
        <v>91</v>
      </c>
      <c r="G353" t="s">
        <v>92</v>
      </c>
      <c r="H353" t="s">
        <v>93</v>
      </c>
      <c r="I353" t="s">
        <v>26</v>
      </c>
      <c r="J353" t="s">
        <v>94</v>
      </c>
      <c r="K353" t="s">
        <v>95</v>
      </c>
      <c r="L353" t="s">
        <v>223</v>
      </c>
      <c r="M353" t="s">
        <v>83</v>
      </c>
      <c r="N353" t="s">
        <v>84</v>
      </c>
      <c r="O353" t="s">
        <v>56</v>
      </c>
      <c r="P353" t="s">
        <v>85</v>
      </c>
      <c r="Q353" s="3">
        <v>17</v>
      </c>
      <c r="R353" s="4">
        <v>115</v>
      </c>
      <c r="S353" s="4">
        <v>299</v>
      </c>
    </row>
    <row r="354" spans="1:19" x14ac:dyDescent="0.35">
      <c r="A354" t="s">
        <v>596</v>
      </c>
      <c r="B354" s="2">
        <v>45809</v>
      </c>
      <c r="C354" t="s">
        <v>594</v>
      </c>
      <c r="D354" t="s">
        <v>21</v>
      </c>
      <c r="E354" t="s">
        <v>22</v>
      </c>
      <c r="F354" t="s">
        <v>23</v>
      </c>
      <c r="G354" t="s">
        <v>24</v>
      </c>
      <c r="H354" t="s">
        <v>25</v>
      </c>
      <c r="I354" t="s">
        <v>26</v>
      </c>
      <c r="J354" t="s">
        <v>27</v>
      </c>
      <c r="K354" t="s">
        <v>28</v>
      </c>
      <c r="L354" t="s">
        <v>200</v>
      </c>
      <c r="M354" t="s">
        <v>65</v>
      </c>
      <c r="N354" t="s">
        <v>66</v>
      </c>
      <c r="O354" t="s">
        <v>56</v>
      </c>
      <c r="P354" t="s">
        <v>33</v>
      </c>
      <c r="Q354" s="3">
        <v>22</v>
      </c>
      <c r="R354" s="4">
        <v>185</v>
      </c>
      <c r="S354" s="4">
        <v>479</v>
      </c>
    </row>
    <row r="355" spans="1:19" x14ac:dyDescent="0.35">
      <c r="A355" t="s">
        <v>597</v>
      </c>
      <c r="B355" s="2">
        <v>45809</v>
      </c>
      <c r="C355" t="s">
        <v>594</v>
      </c>
      <c r="D355" t="s">
        <v>21</v>
      </c>
      <c r="E355" t="s">
        <v>22</v>
      </c>
      <c r="F355" t="s">
        <v>69</v>
      </c>
      <c r="G355" t="s">
        <v>70</v>
      </c>
      <c r="H355" t="s">
        <v>25</v>
      </c>
      <c r="I355" t="s">
        <v>26</v>
      </c>
      <c r="J355" t="s">
        <v>71</v>
      </c>
      <c r="K355" t="s">
        <v>72</v>
      </c>
      <c r="L355" t="s">
        <v>342</v>
      </c>
      <c r="M355" t="s">
        <v>88</v>
      </c>
      <c r="N355" t="s">
        <v>89</v>
      </c>
      <c r="O355" t="s">
        <v>146</v>
      </c>
      <c r="P355" t="s">
        <v>67</v>
      </c>
      <c r="Q355" s="3">
        <v>18</v>
      </c>
      <c r="R355" s="4">
        <v>475</v>
      </c>
      <c r="S355" s="4">
        <v>1229</v>
      </c>
    </row>
    <row r="356" spans="1:19" x14ac:dyDescent="0.35">
      <c r="A356" t="s">
        <v>598</v>
      </c>
      <c r="B356" s="2">
        <v>45809</v>
      </c>
      <c r="C356" t="s">
        <v>594</v>
      </c>
      <c r="D356" t="s">
        <v>21</v>
      </c>
      <c r="E356" t="s">
        <v>22</v>
      </c>
      <c r="F356" t="s">
        <v>43</v>
      </c>
      <c r="G356" t="s">
        <v>44</v>
      </c>
      <c r="H356" t="s">
        <v>45</v>
      </c>
      <c r="I356" t="s">
        <v>26</v>
      </c>
      <c r="J356" t="s">
        <v>46</v>
      </c>
      <c r="K356" t="s">
        <v>47</v>
      </c>
      <c r="L356" t="s">
        <v>78</v>
      </c>
      <c r="M356" t="s">
        <v>49</v>
      </c>
      <c r="N356" t="s">
        <v>79</v>
      </c>
      <c r="O356" t="s">
        <v>80</v>
      </c>
      <c r="P356" t="s">
        <v>33</v>
      </c>
      <c r="Q356" s="3">
        <v>50</v>
      </c>
      <c r="R356" s="4">
        <v>215</v>
      </c>
      <c r="S356" s="4">
        <v>519</v>
      </c>
    </row>
    <row r="357" spans="1:19" x14ac:dyDescent="0.35">
      <c r="A357" t="s">
        <v>599</v>
      </c>
      <c r="B357" s="2">
        <v>45809</v>
      </c>
      <c r="C357" t="s">
        <v>594</v>
      </c>
      <c r="D357" t="s">
        <v>21</v>
      </c>
      <c r="E357" t="s">
        <v>22</v>
      </c>
      <c r="F357" t="s">
        <v>43</v>
      </c>
      <c r="G357" t="s">
        <v>44</v>
      </c>
      <c r="H357" t="s">
        <v>45</v>
      </c>
      <c r="I357" t="s">
        <v>26</v>
      </c>
      <c r="J357" t="s">
        <v>46</v>
      </c>
      <c r="K357" t="s">
        <v>47</v>
      </c>
      <c r="L357" t="s">
        <v>195</v>
      </c>
      <c r="M357" t="s">
        <v>49</v>
      </c>
      <c r="N357" t="s">
        <v>104</v>
      </c>
      <c r="O357" t="s">
        <v>146</v>
      </c>
      <c r="P357" t="s">
        <v>67</v>
      </c>
      <c r="Q357" s="3">
        <v>32</v>
      </c>
      <c r="R357" s="4">
        <v>155</v>
      </c>
      <c r="S357" s="4">
        <v>379</v>
      </c>
    </row>
    <row r="358" spans="1:19" x14ac:dyDescent="0.35">
      <c r="A358" t="s">
        <v>600</v>
      </c>
      <c r="B358" s="2">
        <v>45809</v>
      </c>
      <c r="C358" t="s">
        <v>594</v>
      </c>
      <c r="D358" t="s">
        <v>21</v>
      </c>
      <c r="E358" t="s">
        <v>22</v>
      </c>
      <c r="F358" t="s">
        <v>91</v>
      </c>
      <c r="G358" t="s">
        <v>92</v>
      </c>
      <c r="H358" t="s">
        <v>93</v>
      </c>
      <c r="I358" t="s">
        <v>26</v>
      </c>
      <c r="J358" t="s">
        <v>94</v>
      </c>
      <c r="K358" t="s">
        <v>95</v>
      </c>
      <c r="L358" t="s">
        <v>117</v>
      </c>
      <c r="M358" t="s">
        <v>88</v>
      </c>
      <c r="N358" t="s">
        <v>89</v>
      </c>
      <c r="O358" t="s">
        <v>56</v>
      </c>
      <c r="P358" t="s">
        <v>67</v>
      </c>
      <c r="Q358" s="3">
        <v>20</v>
      </c>
      <c r="R358" s="4">
        <v>480</v>
      </c>
      <c r="S358" s="4">
        <v>1189</v>
      </c>
    </row>
    <row r="359" spans="1:19" x14ac:dyDescent="0.35">
      <c r="A359" t="s">
        <v>601</v>
      </c>
      <c r="B359" s="2">
        <v>45809</v>
      </c>
      <c r="C359" t="s">
        <v>594</v>
      </c>
      <c r="D359" t="s">
        <v>21</v>
      </c>
      <c r="E359" t="s">
        <v>22</v>
      </c>
      <c r="F359" t="s">
        <v>91</v>
      </c>
      <c r="G359" t="s">
        <v>92</v>
      </c>
      <c r="H359" t="s">
        <v>93</v>
      </c>
      <c r="I359" t="s">
        <v>26</v>
      </c>
      <c r="J359" t="s">
        <v>94</v>
      </c>
      <c r="K359" t="s">
        <v>95</v>
      </c>
      <c r="L359" t="s">
        <v>436</v>
      </c>
      <c r="M359" t="s">
        <v>49</v>
      </c>
      <c r="N359" t="s">
        <v>50</v>
      </c>
      <c r="O359" t="s">
        <v>41</v>
      </c>
      <c r="P359" t="s">
        <v>67</v>
      </c>
      <c r="Q359" s="3">
        <v>26</v>
      </c>
      <c r="R359" s="4">
        <v>145</v>
      </c>
      <c r="S359" s="4">
        <v>379</v>
      </c>
    </row>
    <row r="360" spans="1:19" x14ac:dyDescent="0.35">
      <c r="A360" t="s">
        <v>602</v>
      </c>
      <c r="B360" s="2">
        <v>45809</v>
      </c>
      <c r="C360" t="s">
        <v>594</v>
      </c>
      <c r="D360" t="s">
        <v>21</v>
      </c>
      <c r="E360" t="s">
        <v>22</v>
      </c>
      <c r="F360" t="s">
        <v>35</v>
      </c>
      <c r="G360" t="s">
        <v>36</v>
      </c>
      <c r="H360" t="s">
        <v>37</v>
      </c>
      <c r="I360" t="s">
        <v>26</v>
      </c>
      <c r="J360" t="s">
        <v>38</v>
      </c>
      <c r="K360" t="s">
        <v>39</v>
      </c>
      <c r="L360" t="s">
        <v>151</v>
      </c>
      <c r="M360" t="s">
        <v>49</v>
      </c>
      <c r="N360" t="s">
        <v>104</v>
      </c>
      <c r="O360" t="s">
        <v>56</v>
      </c>
      <c r="P360" t="s">
        <v>51</v>
      </c>
      <c r="Q360" s="3">
        <v>31</v>
      </c>
      <c r="R360" s="4">
        <v>160</v>
      </c>
      <c r="S360" s="4">
        <v>409</v>
      </c>
    </row>
    <row r="361" spans="1:19" x14ac:dyDescent="0.35">
      <c r="A361" t="s">
        <v>603</v>
      </c>
      <c r="B361" s="2">
        <v>45809</v>
      </c>
      <c r="C361" t="s">
        <v>594</v>
      </c>
      <c r="D361" t="s">
        <v>21</v>
      </c>
      <c r="E361" t="s">
        <v>22</v>
      </c>
      <c r="F361" t="s">
        <v>91</v>
      </c>
      <c r="G361" t="s">
        <v>92</v>
      </c>
      <c r="H361" t="s">
        <v>93</v>
      </c>
      <c r="I361" t="s">
        <v>26</v>
      </c>
      <c r="J361" t="s">
        <v>94</v>
      </c>
      <c r="K361" t="s">
        <v>95</v>
      </c>
      <c r="L361" t="s">
        <v>366</v>
      </c>
      <c r="M361" t="s">
        <v>83</v>
      </c>
      <c r="N361" t="s">
        <v>367</v>
      </c>
      <c r="O361" t="s">
        <v>146</v>
      </c>
      <c r="P361" t="s">
        <v>85</v>
      </c>
      <c r="Q361" s="3">
        <v>11</v>
      </c>
      <c r="R361" s="4">
        <v>135</v>
      </c>
      <c r="S361" s="4">
        <v>319</v>
      </c>
    </row>
    <row r="362" spans="1:19" x14ac:dyDescent="0.35">
      <c r="A362" t="s">
        <v>604</v>
      </c>
      <c r="B362" s="2">
        <v>45809</v>
      </c>
      <c r="C362" t="s">
        <v>594</v>
      </c>
      <c r="D362" t="s">
        <v>21</v>
      </c>
      <c r="E362" t="s">
        <v>22</v>
      </c>
      <c r="F362" t="s">
        <v>43</v>
      </c>
      <c r="G362" t="s">
        <v>44</v>
      </c>
      <c r="H362" t="s">
        <v>45</v>
      </c>
      <c r="I362" t="s">
        <v>26</v>
      </c>
      <c r="J362" t="s">
        <v>46</v>
      </c>
      <c r="K362" t="s">
        <v>47</v>
      </c>
      <c r="L362" t="s">
        <v>103</v>
      </c>
      <c r="M362" t="s">
        <v>49</v>
      </c>
      <c r="N362" t="s">
        <v>104</v>
      </c>
      <c r="O362" t="s">
        <v>80</v>
      </c>
      <c r="P362" t="s">
        <v>67</v>
      </c>
      <c r="Q362" s="3">
        <v>32</v>
      </c>
      <c r="R362" s="4">
        <v>155</v>
      </c>
      <c r="S362" s="4">
        <v>379</v>
      </c>
    </row>
    <row r="363" spans="1:19" x14ac:dyDescent="0.35">
      <c r="A363" t="s">
        <v>605</v>
      </c>
      <c r="B363" s="2">
        <v>45809</v>
      </c>
      <c r="C363" t="s">
        <v>594</v>
      </c>
      <c r="D363" t="s">
        <v>21</v>
      </c>
      <c r="E363" t="s">
        <v>22</v>
      </c>
      <c r="F363" t="s">
        <v>91</v>
      </c>
      <c r="G363" t="s">
        <v>92</v>
      </c>
      <c r="H363" t="s">
        <v>93</v>
      </c>
      <c r="I363" t="s">
        <v>26</v>
      </c>
      <c r="J363" t="s">
        <v>94</v>
      </c>
      <c r="K363" t="s">
        <v>95</v>
      </c>
      <c r="L363" t="s">
        <v>119</v>
      </c>
      <c r="M363" t="s">
        <v>49</v>
      </c>
      <c r="N363" t="s">
        <v>79</v>
      </c>
      <c r="O363" t="s">
        <v>56</v>
      </c>
      <c r="P363" t="s">
        <v>33</v>
      </c>
      <c r="Q363" s="3">
        <v>41</v>
      </c>
      <c r="R363" s="4">
        <v>230</v>
      </c>
      <c r="S363" s="4">
        <v>589</v>
      </c>
    </row>
    <row r="364" spans="1:19" x14ac:dyDescent="0.35">
      <c r="A364" t="s">
        <v>606</v>
      </c>
      <c r="B364" s="2">
        <v>45809</v>
      </c>
      <c r="C364" t="s">
        <v>594</v>
      </c>
      <c r="D364" t="s">
        <v>21</v>
      </c>
      <c r="E364" t="s">
        <v>22</v>
      </c>
      <c r="F364" t="s">
        <v>23</v>
      </c>
      <c r="G364" t="s">
        <v>24</v>
      </c>
      <c r="H364" t="s">
        <v>25</v>
      </c>
      <c r="I364" t="s">
        <v>26</v>
      </c>
      <c r="J364" t="s">
        <v>27</v>
      </c>
      <c r="K364" t="s">
        <v>28</v>
      </c>
      <c r="L364" t="s">
        <v>234</v>
      </c>
      <c r="M364" t="s">
        <v>88</v>
      </c>
      <c r="N364" t="s">
        <v>89</v>
      </c>
      <c r="O364" t="s">
        <v>41</v>
      </c>
      <c r="P364" t="s">
        <v>33</v>
      </c>
      <c r="Q364" s="3">
        <v>22</v>
      </c>
      <c r="R364" s="4">
        <v>470</v>
      </c>
      <c r="S364" s="4">
        <v>1159</v>
      </c>
    </row>
    <row r="365" spans="1:19" x14ac:dyDescent="0.35">
      <c r="A365" t="s">
        <v>607</v>
      </c>
      <c r="B365" s="2">
        <v>45809</v>
      </c>
      <c r="C365" t="s">
        <v>594</v>
      </c>
      <c r="D365" t="s">
        <v>21</v>
      </c>
      <c r="E365" t="s">
        <v>22</v>
      </c>
      <c r="F365" t="s">
        <v>91</v>
      </c>
      <c r="G365" t="s">
        <v>92</v>
      </c>
      <c r="H365" t="s">
        <v>93</v>
      </c>
      <c r="I365" t="s">
        <v>26</v>
      </c>
      <c r="J365" t="s">
        <v>94</v>
      </c>
      <c r="K365" t="s">
        <v>95</v>
      </c>
      <c r="L365" t="s">
        <v>608</v>
      </c>
      <c r="M365" t="s">
        <v>49</v>
      </c>
      <c r="N365" t="s">
        <v>79</v>
      </c>
      <c r="O365" t="s">
        <v>80</v>
      </c>
      <c r="P365" t="s">
        <v>51</v>
      </c>
      <c r="Q365" s="3">
        <v>33</v>
      </c>
      <c r="R365" s="4">
        <v>230</v>
      </c>
      <c r="S365" s="4">
        <v>589</v>
      </c>
    </row>
    <row r="366" spans="1:19" x14ac:dyDescent="0.35">
      <c r="A366" t="s">
        <v>609</v>
      </c>
      <c r="B366" s="2">
        <v>45809</v>
      </c>
      <c r="C366" t="s">
        <v>594</v>
      </c>
      <c r="D366" t="s">
        <v>21</v>
      </c>
      <c r="E366" t="s">
        <v>22</v>
      </c>
      <c r="F366" t="s">
        <v>91</v>
      </c>
      <c r="G366" t="s">
        <v>92</v>
      </c>
      <c r="H366" t="s">
        <v>93</v>
      </c>
      <c r="I366" t="s">
        <v>26</v>
      </c>
      <c r="J366" t="s">
        <v>94</v>
      </c>
      <c r="K366" t="s">
        <v>95</v>
      </c>
      <c r="L366" t="s">
        <v>610</v>
      </c>
      <c r="M366" t="s">
        <v>65</v>
      </c>
      <c r="N366" t="s">
        <v>66</v>
      </c>
      <c r="O366" t="s">
        <v>146</v>
      </c>
      <c r="P366" t="s">
        <v>57</v>
      </c>
      <c r="Q366" s="3">
        <v>22</v>
      </c>
      <c r="R366" s="4">
        <v>185</v>
      </c>
      <c r="S366" s="4">
        <v>479</v>
      </c>
    </row>
    <row r="367" spans="1:19" x14ac:dyDescent="0.35">
      <c r="A367" t="s">
        <v>611</v>
      </c>
      <c r="B367" s="2">
        <v>45809</v>
      </c>
      <c r="C367" t="s">
        <v>594</v>
      </c>
      <c r="D367" t="s">
        <v>21</v>
      </c>
      <c r="E367" t="s">
        <v>22</v>
      </c>
      <c r="F367" t="s">
        <v>91</v>
      </c>
      <c r="G367" t="s">
        <v>92</v>
      </c>
      <c r="H367" t="s">
        <v>93</v>
      </c>
      <c r="I367" t="s">
        <v>26</v>
      </c>
      <c r="J367" t="s">
        <v>94</v>
      </c>
      <c r="K367" t="s">
        <v>95</v>
      </c>
      <c r="L367" t="s">
        <v>478</v>
      </c>
      <c r="M367" t="s">
        <v>54</v>
      </c>
      <c r="N367" t="s">
        <v>97</v>
      </c>
      <c r="O367" t="s">
        <v>56</v>
      </c>
      <c r="P367" t="s">
        <v>33</v>
      </c>
      <c r="Q367" s="3">
        <v>16</v>
      </c>
      <c r="R367" s="4">
        <v>730</v>
      </c>
      <c r="S367" s="4">
        <v>1729</v>
      </c>
    </row>
    <row r="368" spans="1:19" x14ac:dyDescent="0.35">
      <c r="A368" t="s">
        <v>612</v>
      </c>
      <c r="B368" s="2">
        <v>45809</v>
      </c>
      <c r="C368" t="s">
        <v>594</v>
      </c>
      <c r="D368" t="s">
        <v>21</v>
      </c>
      <c r="E368" t="s">
        <v>22</v>
      </c>
      <c r="F368" t="s">
        <v>23</v>
      </c>
      <c r="G368" t="s">
        <v>24</v>
      </c>
      <c r="H368" t="s">
        <v>25</v>
      </c>
      <c r="I368" t="s">
        <v>26</v>
      </c>
      <c r="J368" t="s">
        <v>27</v>
      </c>
      <c r="K368" t="s">
        <v>28</v>
      </c>
      <c r="L368" t="s">
        <v>229</v>
      </c>
      <c r="M368" t="s">
        <v>49</v>
      </c>
      <c r="N368" t="s">
        <v>79</v>
      </c>
      <c r="O368" t="s">
        <v>80</v>
      </c>
      <c r="P368" t="s">
        <v>57</v>
      </c>
      <c r="Q368" s="3">
        <v>40</v>
      </c>
      <c r="R368" s="4">
        <v>225</v>
      </c>
      <c r="S368" s="4">
        <v>579</v>
      </c>
    </row>
    <row r="369" spans="1:19" x14ac:dyDescent="0.35">
      <c r="A369" t="s">
        <v>613</v>
      </c>
      <c r="B369" s="2">
        <v>45809</v>
      </c>
      <c r="C369" t="s">
        <v>594</v>
      </c>
      <c r="D369" t="s">
        <v>21</v>
      </c>
      <c r="E369" t="s">
        <v>22</v>
      </c>
      <c r="F369" t="s">
        <v>35</v>
      </c>
      <c r="G369" t="s">
        <v>36</v>
      </c>
      <c r="H369" t="s">
        <v>37</v>
      </c>
      <c r="I369" t="s">
        <v>26</v>
      </c>
      <c r="J369" t="s">
        <v>38</v>
      </c>
      <c r="K369" t="s">
        <v>39</v>
      </c>
      <c r="L369" t="s">
        <v>123</v>
      </c>
      <c r="M369" t="s">
        <v>65</v>
      </c>
      <c r="N369" t="s">
        <v>66</v>
      </c>
      <c r="O369" t="s">
        <v>56</v>
      </c>
      <c r="P369" t="s">
        <v>57</v>
      </c>
      <c r="Q369" s="3">
        <v>29</v>
      </c>
      <c r="R369" s="4">
        <v>180</v>
      </c>
      <c r="S369" s="4">
        <v>459</v>
      </c>
    </row>
    <row r="370" spans="1:19" x14ac:dyDescent="0.35">
      <c r="A370" t="s">
        <v>614</v>
      </c>
      <c r="B370" s="2">
        <v>45809</v>
      </c>
      <c r="C370" t="s">
        <v>594</v>
      </c>
      <c r="D370" t="s">
        <v>21</v>
      </c>
      <c r="E370" t="s">
        <v>22</v>
      </c>
      <c r="F370" t="s">
        <v>91</v>
      </c>
      <c r="G370" t="s">
        <v>92</v>
      </c>
      <c r="H370" t="s">
        <v>93</v>
      </c>
      <c r="I370" t="s">
        <v>26</v>
      </c>
      <c r="J370" t="s">
        <v>94</v>
      </c>
      <c r="K370" t="s">
        <v>95</v>
      </c>
      <c r="L370" t="s">
        <v>188</v>
      </c>
      <c r="M370" t="s">
        <v>30</v>
      </c>
      <c r="N370" t="s">
        <v>31</v>
      </c>
      <c r="O370" t="s">
        <v>56</v>
      </c>
      <c r="P370" t="s">
        <v>57</v>
      </c>
      <c r="Q370" s="3">
        <v>12</v>
      </c>
      <c r="R370" s="4">
        <v>500</v>
      </c>
      <c r="S370" s="4">
        <v>1189</v>
      </c>
    </row>
    <row r="371" spans="1:19" x14ac:dyDescent="0.35">
      <c r="A371" t="s">
        <v>615</v>
      </c>
      <c r="B371" s="2">
        <v>45809</v>
      </c>
      <c r="C371" t="s">
        <v>594</v>
      </c>
      <c r="D371" t="s">
        <v>21</v>
      </c>
      <c r="E371" t="s">
        <v>22</v>
      </c>
      <c r="F371" t="s">
        <v>69</v>
      </c>
      <c r="G371" t="s">
        <v>70</v>
      </c>
      <c r="H371" t="s">
        <v>25</v>
      </c>
      <c r="I371" t="s">
        <v>26</v>
      </c>
      <c r="J371" t="s">
        <v>71</v>
      </c>
      <c r="K371" t="s">
        <v>72</v>
      </c>
      <c r="L371" t="s">
        <v>335</v>
      </c>
      <c r="M371" t="s">
        <v>65</v>
      </c>
      <c r="N371" t="s">
        <v>66</v>
      </c>
      <c r="O371" t="s">
        <v>41</v>
      </c>
      <c r="P371" t="s">
        <v>33</v>
      </c>
      <c r="Q371" s="3">
        <v>13</v>
      </c>
      <c r="R371" s="4">
        <v>185</v>
      </c>
      <c r="S371" s="4">
        <v>499</v>
      </c>
    </row>
    <row r="372" spans="1:19" x14ac:dyDescent="0.35">
      <c r="A372" t="s">
        <v>616</v>
      </c>
      <c r="B372" s="2">
        <v>45809</v>
      </c>
      <c r="C372" t="s">
        <v>617</v>
      </c>
      <c r="D372" t="s">
        <v>21</v>
      </c>
      <c r="E372" t="s">
        <v>22</v>
      </c>
      <c r="F372" t="s">
        <v>35</v>
      </c>
      <c r="G372" t="s">
        <v>36</v>
      </c>
      <c r="H372" t="s">
        <v>37</v>
      </c>
      <c r="I372" t="s">
        <v>26</v>
      </c>
      <c r="J372" t="s">
        <v>38</v>
      </c>
      <c r="K372" t="s">
        <v>39</v>
      </c>
      <c r="L372" t="s">
        <v>181</v>
      </c>
      <c r="M372" t="s">
        <v>30</v>
      </c>
      <c r="N372" t="s">
        <v>31</v>
      </c>
      <c r="O372" t="s">
        <v>32</v>
      </c>
      <c r="P372" t="s">
        <v>57</v>
      </c>
      <c r="Q372" s="3">
        <v>15</v>
      </c>
      <c r="R372" s="4">
        <v>480</v>
      </c>
      <c r="S372" s="4">
        <v>1129</v>
      </c>
    </row>
    <row r="373" spans="1:19" x14ac:dyDescent="0.35">
      <c r="A373" t="s">
        <v>618</v>
      </c>
      <c r="B373" s="2">
        <v>45809</v>
      </c>
      <c r="C373" t="s">
        <v>617</v>
      </c>
      <c r="D373" t="s">
        <v>21</v>
      </c>
      <c r="E373" t="s">
        <v>22</v>
      </c>
      <c r="F373" t="s">
        <v>43</v>
      </c>
      <c r="G373" t="s">
        <v>44</v>
      </c>
      <c r="H373" t="s">
        <v>45</v>
      </c>
      <c r="I373" t="s">
        <v>26</v>
      </c>
      <c r="J373" t="s">
        <v>46</v>
      </c>
      <c r="K373" t="s">
        <v>47</v>
      </c>
      <c r="L373" t="s">
        <v>485</v>
      </c>
      <c r="M373" t="s">
        <v>83</v>
      </c>
      <c r="N373" t="s">
        <v>367</v>
      </c>
      <c r="O373" t="s">
        <v>56</v>
      </c>
      <c r="P373" t="s">
        <v>85</v>
      </c>
      <c r="Q373" s="3">
        <v>18</v>
      </c>
      <c r="R373" s="4">
        <v>125</v>
      </c>
      <c r="S373" s="4">
        <v>279</v>
      </c>
    </row>
    <row r="374" spans="1:19" x14ac:dyDescent="0.35">
      <c r="A374" t="s">
        <v>619</v>
      </c>
      <c r="B374" s="2">
        <v>45809</v>
      </c>
      <c r="C374" t="s">
        <v>617</v>
      </c>
      <c r="D374" t="s">
        <v>21</v>
      </c>
      <c r="E374" t="s">
        <v>22</v>
      </c>
      <c r="F374" t="s">
        <v>43</v>
      </c>
      <c r="G374" t="s">
        <v>44</v>
      </c>
      <c r="H374" t="s">
        <v>45</v>
      </c>
      <c r="I374" t="s">
        <v>26</v>
      </c>
      <c r="J374" t="s">
        <v>46</v>
      </c>
      <c r="K374" t="s">
        <v>47</v>
      </c>
      <c r="L374" t="s">
        <v>416</v>
      </c>
      <c r="M374" t="s">
        <v>83</v>
      </c>
      <c r="N374" t="s">
        <v>84</v>
      </c>
      <c r="O374" t="s">
        <v>32</v>
      </c>
      <c r="P374" t="s">
        <v>85</v>
      </c>
      <c r="Q374" s="3">
        <v>12</v>
      </c>
      <c r="R374" s="4">
        <v>110</v>
      </c>
      <c r="S374" s="4">
        <v>259</v>
      </c>
    </row>
    <row r="375" spans="1:19" x14ac:dyDescent="0.35">
      <c r="A375" t="s">
        <v>620</v>
      </c>
      <c r="B375" s="2">
        <v>45809</v>
      </c>
      <c r="C375" t="s">
        <v>617</v>
      </c>
      <c r="D375" t="s">
        <v>21</v>
      </c>
      <c r="E375" t="s">
        <v>22</v>
      </c>
      <c r="F375" t="s">
        <v>91</v>
      </c>
      <c r="G375" t="s">
        <v>92</v>
      </c>
      <c r="H375" t="s">
        <v>93</v>
      </c>
      <c r="I375" t="s">
        <v>26</v>
      </c>
      <c r="J375" t="s">
        <v>94</v>
      </c>
      <c r="K375" t="s">
        <v>95</v>
      </c>
      <c r="L375" t="s">
        <v>621</v>
      </c>
      <c r="M375" t="s">
        <v>65</v>
      </c>
      <c r="N375" t="s">
        <v>66</v>
      </c>
      <c r="O375" t="s">
        <v>146</v>
      </c>
      <c r="P375" t="s">
        <v>67</v>
      </c>
      <c r="Q375" s="3">
        <v>19</v>
      </c>
      <c r="R375" s="4">
        <v>185</v>
      </c>
      <c r="S375" s="4">
        <v>479</v>
      </c>
    </row>
    <row r="376" spans="1:19" x14ac:dyDescent="0.35">
      <c r="A376" t="s">
        <v>622</v>
      </c>
      <c r="B376" s="2">
        <v>45809</v>
      </c>
      <c r="C376" t="s">
        <v>617</v>
      </c>
      <c r="D376" t="s">
        <v>21</v>
      </c>
      <c r="E376" t="s">
        <v>22</v>
      </c>
      <c r="F376" t="s">
        <v>69</v>
      </c>
      <c r="G376" t="s">
        <v>70</v>
      </c>
      <c r="H376" t="s">
        <v>25</v>
      </c>
      <c r="I376" t="s">
        <v>26</v>
      </c>
      <c r="J376" t="s">
        <v>71</v>
      </c>
      <c r="K376" t="s">
        <v>72</v>
      </c>
      <c r="L376" t="s">
        <v>337</v>
      </c>
      <c r="M376" t="s">
        <v>49</v>
      </c>
      <c r="N376" t="s">
        <v>50</v>
      </c>
      <c r="O376" t="s">
        <v>56</v>
      </c>
      <c r="P376" t="s">
        <v>51</v>
      </c>
      <c r="Q376" s="3">
        <v>43</v>
      </c>
      <c r="R376" s="4">
        <v>145</v>
      </c>
      <c r="S376" s="4">
        <v>389</v>
      </c>
    </row>
    <row r="377" spans="1:19" x14ac:dyDescent="0.35">
      <c r="A377" t="s">
        <v>623</v>
      </c>
      <c r="B377" s="2">
        <v>45809</v>
      </c>
      <c r="C377" t="s">
        <v>617</v>
      </c>
      <c r="D377" t="s">
        <v>21</v>
      </c>
      <c r="E377" t="s">
        <v>22</v>
      </c>
      <c r="F377" t="s">
        <v>23</v>
      </c>
      <c r="G377" t="s">
        <v>24</v>
      </c>
      <c r="H377" t="s">
        <v>25</v>
      </c>
      <c r="I377" t="s">
        <v>26</v>
      </c>
      <c r="J377" t="s">
        <v>27</v>
      </c>
      <c r="K377" t="s">
        <v>28</v>
      </c>
      <c r="L377" t="s">
        <v>307</v>
      </c>
      <c r="M377" t="s">
        <v>49</v>
      </c>
      <c r="N377" t="s">
        <v>50</v>
      </c>
      <c r="O377" t="s">
        <v>80</v>
      </c>
      <c r="P377" t="s">
        <v>67</v>
      </c>
      <c r="Q377" s="3">
        <v>26</v>
      </c>
      <c r="R377" s="4">
        <v>145</v>
      </c>
      <c r="S377" s="4">
        <v>369</v>
      </c>
    </row>
    <row r="378" spans="1:19" x14ac:dyDescent="0.35">
      <c r="A378" t="s">
        <v>624</v>
      </c>
      <c r="B378" s="2">
        <v>45809</v>
      </c>
      <c r="C378" t="s">
        <v>617</v>
      </c>
      <c r="D378" t="s">
        <v>21</v>
      </c>
      <c r="E378" t="s">
        <v>22</v>
      </c>
      <c r="F378" t="s">
        <v>69</v>
      </c>
      <c r="G378" t="s">
        <v>70</v>
      </c>
      <c r="H378" t="s">
        <v>25</v>
      </c>
      <c r="I378" t="s">
        <v>26</v>
      </c>
      <c r="J378" t="s">
        <v>71</v>
      </c>
      <c r="K378" t="s">
        <v>72</v>
      </c>
      <c r="L378" t="s">
        <v>53</v>
      </c>
      <c r="M378" t="s">
        <v>54</v>
      </c>
      <c r="N378" t="s">
        <v>55</v>
      </c>
      <c r="O378" t="s">
        <v>56</v>
      </c>
      <c r="P378" t="s">
        <v>57</v>
      </c>
      <c r="Q378" s="3">
        <v>11</v>
      </c>
      <c r="R378" s="4">
        <v>660</v>
      </c>
      <c r="S378" s="4">
        <v>1679</v>
      </c>
    </row>
    <row r="379" spans="1:19" x14ac:dyDescent="0.35">
      <c r="A379" t="s">
        <v>625</v>
      </c>
      <c r="B379" s="2">
        <v>45809</v>
      </c>
      <c r="C379" t="s">
        <v>617</v>
      </c>
      <c r="D379" t="s">
        <v>21</v>
      </c>
      <c r="E379" t="s">
        <v>22</v>
      </c>
      <c r="F379" t="s">
        <v>23</v>
      </c>
      <c r="G379" t="s">
        <v>24</v>
      </c>
      <c r="H379" t="s">
        <v>25</v>
      </c>
      <c r="I379" t="s">
        <v>26</v>
      </c>
      <c r="J379" t="s">
        <v>27</v>
      </c>
      <c r="K379" t="s">
        <v>28</v>
      </c>
      <c r="L379" t="s">
        <v>209</v>
      </c>
      <c r="M379" t="s">
        <v>49</v>
      </c>
      <c r="N379" t="s">
        <v>104</v>
      </c>
      <c r="O379" t="s">
        <v>80</v>
      </c>
      <c r="P379" t="s">
        <v>57</v>
      </c>
      <c r="Q379" s="3">
        <v>35</v>
      </c>
      <c r="R379" s="4">
        <v>165</v>
      </c>
      <c r="S379" s="4">
        <v>419</v>
      </c>
    </row>
    <row r="380" spans="1:19" x14ac:dyDescent="0.35">
      <c r="A380" t="s">
        <v>626</v>
      </c>
      <c r="B380" s="2">
        <v>45809</v>
      </c>
      <c r="C380" t="s">
        <v>617</v>
      </c>
      <c r="D380" t="s">
        <v>21</v>
      </c>
      <c r="E380" t="s">
        <v>22</v>
      </c>
      <c r="F380" t="s">
        <v>35</v>
      </c>
      <c r="G380" t="s">
        <v>36</v>
      </c>
      <c r="H380" t="s">
        <v>37</v>
      </c>
      <c r="I380" t="s">
        <v>26</v>
      </c>
      <c r="J380" t="s">
        <v>38</v>
      </c>
      <c r="K380" t="s">
        <v>39</v>
      </c>
      <c r="L380" t="s">
        <v>117</v>
      </c>
      <c r="M380" t="s">
        <v>88</v>
      </c>
      <c r="N380" t="s">
        <v>89</v>
      </c>
      <c r="O380" t="s">
        <v>56</v>
      </c>
      <c r="P380" t="s">
        <v>67</v>
      </c>
      <c r="Q380" s="3">
        <v>16</v>
      </c>
      <c r="R380" s="4">
        <v>460</v>
      </c>
      <c r="S380" s="4">
        <v>1129</v>
      </c>
    </row>
    <row r="381" spans="1:19" x14ac:dyDescent="0.35">
      <c r="A381" t="s">
        <v>627</v>
      </c>
      <c r="B381" s="2">
        <v>45809</v>
      </c>
      <c r="C381" t="s">
        <v>617</v>
      </c>
      <c r="D381" t="s">
        <v>21</v>
      </c>
      <c r="E381" t="s">
        <v>22</v>
      </c>
      <c r="F381" t="s">
        <v>69</v>
      </c>
      <c r="G381" t="s">
        <v>70</v>
      </c>
      <c r="H381" t="s">
        <v>25</v>
      </c>
      <c r="I381" t="s">
        <v>26</v>
      </c>
      <c r="J381" t="s">
        <v>71</v>
      </c>
      <c r="K381" t="s">
        <v>72</v>
      </c>
      <c r="L381" t="s">
        <v>174</v>
      </c>
      <c r="M381" t="s">
        <v>65</v>
      </c>
      <c r="N381" t="s">
        <v>66</v>
      </c>
      <c r="O381" t="s">
        <v>41</v>
      </c>
      <c r="P381" t="s">
        <v>57</v>
      </c>
      <c r="Q381" s="3">
        <v>18</v>
      </c>
      <c r="R381" s="4">
        <v>185</v>
      </c>
      <c r="S381" s="4">
        <v>499</v>
      </c>
    </row>
    <row r="382" spans="1:19" x14ac:dyDescent="0.35">
      <c r="A382" t="s">
        <v>628</v>
      </c>
      <c r="B382" s="2">
        <v>45809</v>
      </c>
      <c r="C382" t="s">
        <v>617</v>
      </c>
      <c r="D382" t="s">
        <v>21</v>
      </c>
      <c r="E382" t="s">
        <v>22</v>
      </c>
      <c r="F382" t="s">
        <v>23</v>
      </c>
      <c r="G382" t="s">
        <v>24</v>
      </c>
      <c r="H382" t="s">
        <v>25</v>
      </c>
      <c r="I382" t="s">
        <v>26</v>
      </c>
      <c r="J382" t="s">
        <v>27</v>
      </c>
      <c r="K382" t="s">
        <v>28</v>
      </c>
      <c r="L382" t="s">
        <v>621</v>
      </c>
      <c r="M382" t="s">
        <v>65</v>
      </c>
      <c r="N382" t="s">
        <v>66</v>
      </c>
      <c r="O382" t="s">
        <v>146</v>
      </c>
      <c r="P382" t="s">
        <v>67</v>
      </c>
      <c r="Q382" s="3">
        <v>14</v>
      </c>
      <c r="R382" s="4">
        <v>185</v>
      </c>
      <c r="S382" s="4">
        <v>479</v>
      </c>
    </row>
    <row r="383" spans="1:19" x14ac:dyDescent="0.35">
      <c r="A383" t="s">
        <v>629</v>
      </c>
      <c r="B383" s="2">
        <v>45809</v>
      </c>
      <c r="C383" t="s">
        <v>617</v>
      </c>
      <c r="D383" t="s">
        <v>21</v>
      </c>
      <c r="E383" t="s">
        <v>22</v>
      </c>
      <c r="F383" t="s">
        <v>69</v>
      </c>
      <c r="G383" t="s">
        <v>70</v>
      </c>
      <c r="H383" t="s">
        <v>25</v>
      </c>
      <c r="I383" t="s">
        <v>26</v>
      </c>
      <c r="J383" t="s">
        <v>71</v>
      </c>
      <c r="K383" t="s">
        <v>72</v>
      </c>
      <c r="L383" t="s">
        <v>133</v>
      </c>
      <c r="M383" t="s">
        <v>88</v>
      </c>
      <c r="N383" t="s">
        <v>89</v>
      </c>
      <c r="O383" t="s">
        <v>41</v>
      </c>
      <c r="P383" t="s">
        <v>57</v>
      </c>
      <c r="Q383" s="3">
        <v>25</v>
      </c>
      <c r="R383" s="4">
        <v>475</v>
      </c>
      <c r="S383" s="4">
        <v>1229</v>
      </c>
    </row>
    <row r="384" spans="1:19" x14ac:dyDescent="0.35">
      <c r="A384" t="s">
        <v>630</v>
      </c>
      <c r="B384" s="2">
        <v>45809</v>
      </c>
      <c r="C384" t="s">
        <v>631</v>
      </c>
      <c r="D384" t="s">
        <v>21</v>
      </c>
      <c r="E384" t="s">
        <v>22</v>
      </c>
      <c r="F384" t="s">
        <v>69</v>
      </c>
      <c r="G384" t="s">
        <v>70</v>
      </c>
      <c r="H384" t="s">
        <v>25</v>
      </c>
      <c r="I384" t="s">
        <v>26</v>
      </c>
      <c r="J384" t="s">
        <v>71</v>
      </c>
      <c r="K384" t="s">
        <v>72</v>
      </c>
      <c r="L384" t="s">
        <v>197</v>
      </c>
      <c r="M384" t="s">
        <v>49</v>
      </c>
      <c r="N384" t="s">
        <v>79</v>
      </c>
      <c r="O384" t="s">
        <v>80</v>
      </c>
      <c r="P384" t="s">
        <v>67</v>
      </c>
      <c r="Q384" s="3">
        <v>30</v>
      </c>
      <c r="R384" s="4">
        <v>225</v>
      </c>
      <c r="S384" s="4">
        <v>609</v>
      </c>
    </row>
    <row r="385" spans="1:19" x14ac:dyDescent="0.35">
      <c r="A385" t="s">
        <v>632</v>
      </c>
      <c r="B385" s="2">
        <v>45809</v>
      </c>
      <c r="C385" t="s">
        <v>631</v>
      </c>
      <c r="D385" t="s">
        <v>21</v>
      </c>
      <c r="E385" t="s">
        <v>22</v>
      </c>
      <c r="F385" t="s">
        <v>35</v>
      </c>
      <c r="G385" t="s">
        <v>36</v>
      </c>
      <c r="H385" t="s">
        <v>37</v>
      </c>
      <c r="I385" t="s">
        <v>26</v>
      </c>
      <c r="J385" t="s">
        <v>38</v>
      </c>
      <c r="K385" t="s">
        <v>39</v>
      </c>
      <c r="L385" t="s">
        <v>395</v>
      </c>
      <c r="M385" t="s">
        <v>65</v>
      </c>
      <c r="N385" t="s">
        <v>126</v>
      </c>
      <c r="O385" t="s">
        <v>149</v>
      </c>
      <c r="P385" t="s">
        <v>33</v>
      </c>
      <c r="Q385" s="3">
        <v>13</v>
      </c>
      <c r="R385" s="4">
        <v>260</v>
      </c>
      <c r="S385" s="4">
        <v>619</v>
      </c>
    </row>
    <row r="386" spans="1:19" x14ac:dyDescent="0.35">
      <c r="A386" t="s">
        <v>633</v>
      </c>
      <c r="B386" s="2">
        <v>45809</v>
      </c>
      <c r="C386" t="s">
        <v>631</v>
      </c>
      <c r="D386" t="s">
        <v>21</v>
      </c>
      <c r="E386" t="s">
        <v>22</v>
      </c>
      <c r="F386" t="s">
        <v>91</v>
      </c>
      <c r="G386" t="s">
        <v>92</v>
      </c>
      <c r="H386" t="s">
        <v>93</v>
      </c>
      <c r="I386" t="s">
        <v>26</v>
      </c>
      <c r="J386" t="s">
        <v>94</v>
      </c>
      <c r="K386" t="s">
        <v>95</v>
      </c>
      <c r="L386" t="s">
        <v>154</v>
      </c>
      <c r="M386" t="s">
        <v>49</v>
      </c>
      <c r="N386" t="s">
        <v>104</v>
      </c>
      <c r="O386" t="s">
        <v>56</v>
      </c>
      <c r="P386" t="s">
        <v>67</v>
      </c>
      <c r="Q386" s="3">
        <v>37</v>
      </c>
      <c r="R386" s="4">
        <v>165</v>
      </c>
      <c r="S386" s="4">
        <v>429</v>
      </c>
    </row>
    <row r="387" spans="1:19" x14ac:dyDescent="0.35">
      <c r="A387" t="s">
        <v>634</v>
      </c>
      <c r="B387" s="2">
        <v>45809</v>
      </c>
      <c r="C387" t="s">
        <v>631</v>
      </c>
      <c r="D387" t="s">
        <v>21</v>
      </c>
      <c r="E387" t="s">
        <v>22</v>
      </c>
      <c r="F387" t="s">
        <v>91</v>
      </c>
      <c r="G387" t="s">
        <v>92</v>
      </c>
      <c r="H387" t="s">
        <v>93</v>
      </c>
      <c r="I387" t="s">
        <v>26</v>
      </c>
      <c r="J387" t="s">
        <v>94</v>
      </c>
      <c r="K387" t="s">
        <v>95</v>
      </c>
      <c r="L387" t="s">
        <v>299</v>
      </c>
      <c r="M387" t="s">
        <v>49</v>
      </c>
      <c r="N387" t="s">
        <v>104</v>
      </c>
      <c r="O387" t="s">
        <v>56</v>
      </c>
      <c r="P387" t="s">
        <v>33</v>
      </c>
      <c r="Q387" s="3">
        <v>54</v>
      </c>
      <c r="R387" s="4">
        <v>165</v>
      </c>
      <c r="S387" s="4">
        <v>429</v>
      </c>
    </row>
    <row r="388" spans="1:19" x14ac:dyDescent="0.35">
      <c r="A388" t="s">
        <v>635</v>
      </c>
      <c r="B388" s="2">
        <v>45809</v>
      </c>
      <c r="C388" t="s">
        <v>631</v>
      </c>
      <c r="D388" t="s">
        <v>21</v>
      </c>
      <c r="E388" t="s">
        <v>22</v>
      </c>
      <c r="F388" t="s">
        <v>23</v>
      </c>
      <c r="G388" t="s">
        <v>24</v>
      </c>
      <c r="H388" t="s">
        <v>25</v>
      </c>
      <c r="I388" t="s">
        <v>26</v>
      </c>
      <c r="J388" t="s">
        <v>27</v>
      </c>
      <c r="K388" t="s">
        <v>28</v>
      </c>
      <c r="L388" t="s">
        <v>225</v>
      </c>
      <c r="M388" t="s">
        <v>60</v>
      </c>
      <c r="N388" t="s">
        <v>61</v>
      </c>
      <c r="O388" t="s">
        <v>149</v>
      </c>
      <c r="P388" t="s">
        <v>62</v>
      </c>
      <c r="Q388" s="3">
        <v>28</v>
      </c>
      <c r="R388" s="4">
        <v>430</v>
      </c>
      <c r="S388" s="4">
        <v>1059</v>
      </c>
    </row>
    <row r="389" spans="1:19" x14ac:dyDescent="0.35">
      <c r="A389" t="s">
        <v>636</v>
      </c>
      <c r="B389" s="2">
        <v>45809</v>
      </c>
      <c r="C389" t="s">
        <v>631</v>
      </c>
      <c r="D389" t="s">
        <v>21</v>
      </c>
      <c r="E389" t="s">
        <v>22</v>
      </c>
      <c r="F389" t="s">
        <v>23</v>
      </c>
      <c r="G389" t="s">
        <v>24</v>
      </c>
      <c r="H389" t="s">
        <v>25</v>
      </c>
      <c r="I389" t="s">
        <v>26</v>
      </c>
      <c r="J389" t="s">
        <v>27</v>
      </c>
      <c r="K389" t="s">
        <v>28</v>
      </c>
      <c r="L389" t="s">
        <v>59</v>
      </c>
      <c r="M389" t="s">
        <v>60</v>
      </c>
      <c r="N389" t="s">
        <v>61</v>
      </c>
      <c r="O389" t="s">
        <v>56</v>
      </c>
      <c r="P389" t="s">
        <v>62</v>
      </c>
      <c r="Q389" s="3">
        <v>29</v>
      </c>
      <c r="R389" s="4">
        <v>430</v>
      </c>
      <c r="S389" s="4">
        <v>1059</v>
      </c>
    </row>
    <row r="390" spans="1:19" x14ac:dyDescent="0.35">
      <c r="A390" t="s">
        <v>637</v>
      </c>
      <c r="B390" s="2">
        <v>45809</v>
      </c>
      <c r="C390" t="s">
        <v>631</v>
      </c>
      <c r="D390" t="s">
        <v>21</v>
      </c>
      <c r="E390" t="s">
        <v>22</v>
      </c>
      <c r="F390" t="s">
        <v>35</v>
      </c>
      <c r="G390" t="s">
        <v>36</v>
      </c>
      <c r="H390" t="s">
        <v>37</v>
      </c>
      <c r="I390" t="s">
        <v>26</v>
      </c>
      <c r="J390" t="s">
        <v>38</v>
      </c>
      <c r="K390" t="s">
        <v>39</v>
      </c>
      <c r="L390" t="s">
        <v>164</v>
      </c>
      <c r="M390" t="s">
        <v>60</v>
      </c>
      <c r="N390" t="s">
        <v>61</v>
      </c>
      <c r="O390" t="s">
        <v>146</v>
      </c>
      <c r="P390" t="s">
        <v>165</v>
      </c>
      <c r="Q390" s="3">
        <v>15</v>
      </c>
      <c r="R390" s="4">
        <v>420</v>
      </c>
      <c r="S390" s="4">
        <v>1029</v>
      </c>
    </row>
    <row r="391" spans="1:19" x14ac:dyDescent="0.35">
      <c r="A391" t="s">
        <v>638</v>
      </c>
      <c r="B391" s="2">
        <v>45809</v>
      </c>
      <c r="C391" t="s">
        <v>631</v>
      </c>
      <c r="D391" t="s">
        <v>21</v>
      </c>
      <c r="E391" t="s">
        <v>22</v>
      </c>
      <c r="F391" t="s">
        <v>91</v>
      </c>
      <c r="G391" t="s">
        <v>92</v>
      </c>
      <c r="H391" t="s">
        <v>93</v>
      </c>
      <c r="I391" t="s">
        <v>26</v>
      </c>
      <c r="J391" t="s">
        <v>94</v>
      </c>
      <c r="K391" t="s">
        <v>95</v>
      </c>
      <c r="L391" t="s">
        <v>639</v>
      </c>
      <c r="M391" t="s">
        <v>49</v>
      </c>
      <c r="N391" t="s">
        <v>79</v>
      </c>
      <c r="O391" t="s">
        <v>41</v>
      </c>
      <c r="P391" t="s">
        <v>67</v>
      </c>
      <c r="Q391" s="3">
        <v>32</v>
      </c>
      <c r="R391" s="4">
        <v>230</v>
      </c>
      <c r="S391" s="4">
        <v>589</v>
      </c>
    </row>
    <row r="392" spans="1:19" x14ac:dyDescent="0.35">
      <c r="A392" t="s">
        <v>640</v>
      </c>
      <c r="B392" s="2">
        <v>45809</v>
      </c>
      <c r="C392" t="s">
        <v>631</v>
      </c>
      <c r="D392" t="s">
        <v>21</v>
      </c>
      <c r="E392" t="s">
        <v>22</v>
      </c>
      <c r="F392" t="s">
        <v>35</v>
      </c>
      <c r="G392" t="s">
        <v>36</v>
      </c>
      <c r="H392" t="s">
        <v>37</v>
      </c>
      <c r="I392" t="s">
        <v>26</v>
      </c>
      <c r="J392" t="s">
        <v>38</v>
      </c>
      <c r="K392" t="s">
        <v>39</v>
      </c>
      <c r="L392" t="s">
        <v>143</v>
      </c>
      <c r="M392" t="s">
        <v>49</v>
      </c>
      <c r="N392" t="s">
        <v>79</v>
      </c>
      <c r="O392" t="s">
        <v>56</v>
      </c>
      <c r="P392" t="s">
        <v>51</v>
      </c>
      <c r="Q392" s="3">
        <v>35</v>
      </c>
      <c r="R392" s="4">
        <v>220</v>
      </c>
      <c r="S392" s="4">
        <v>569</v>
      </c>
    </row>
    <row r="393" spans="1:19" x14ac:dyDescent="0.35">
      <c r="A393" t="s">
        <v>641</v>
      </c>
      <c r="B393" s="2">
        <v>45809</v>
      </c>
      <c r="C393" t="s">
        <v>631</v>
      </c>
      <c r="D393" t="s">
        <v>21</v>
      </c>
      <c r="E393" t="s">
        <v>22</v>
      </c>
      <c r="F393" t="s">
        <v>43</v>
      </c>
      <c r="G393" t="s">
        <v>44</v>
      </c>
      <c r="H393" t="s">
        <v>45</v>
      </c>
      <c r="I393" t="s">
        <v>26</v>
      </c>
      <c r="J393" t="s">
        <v>46</v>
      </c>
      <c r="K393" t="s">
        <v>47</v>
      </c>
      <c r="L393" t="s">
        <v>430</v>
      </c>
      <c r="M393" t="s">
        <v>54</v>
      </c>
      <c r="N393" t="s">
        <v>55</v>
      </c>
      <c r="O393" t="s">
        <v>149</v>
      </c>
      <c r="P393" t="s">
        <v>33</v>
      </c>
      <c r="Q393" s="3">
        <v>12</v>
      </c>
      <c r="R393" s="4">
        <v>625</v>
      </c>
      <c r="S393" s="4">
        <v>1409</v>
      </c>
    </row>
    <row r="394" spans="1:19" x14ac:dyDescent="0.35">
      <c r="A394" t="s">
        <v>642</v>
      </c>
      <c r="B394" s="2">
        <v>45809</v>
      </c>
      <c r="C394" t="s">
        <v>631</v>
      </c>
      <c r="D394" t="s">
        <v>21</v>
      </c>
      <c r="E394" t="s">
        <v>22</v>
      </c>
      <c r="F394" t="s">
        <v>43</v>
      </c>
      <c r="G394" t="s">
        <v>44</v>
      </c>
      <c r="H394" t="s">
        <v>45</v>
      </c>
      <c r="I394" t="s">
        <v>26</v>
      </c>
      <c r="J394" t="s">
        <v>46</v>
      </c>
      <c r="K394" t="s">
        <v>47</v>
      </c>
      <c r="L394" t="s">
        <v>370</v>
      </c>
      <c r="M394" t="s">
        <v>88</v>
      </c>
      <c r="N394" t="s">
        <v>89</v>
      </c>
      <c r="O394" t="s">
        <v>245</v>
      </c>
      <c r="P394" t="s">
        <v>67</v>
      </c>
      <c r="Q394" s="3">
        <v>14</v>
      </c>
      <c r="R394" s="4">
        <v>450</v>
      </c>
      <c r="S394" s="4">
        <v>1029</v>
      </c>
    </row>
    <row r="395" spans="1:19" x14ac:dyDescent="0.35">
      <c r="A395" t="s">
        <v>643</v>
      </c>
      <c r="B395" s="2">
        <v>45809</v>
      </c>
      <c r="C395" t="s">
        <v>631</v>
      </c>
      <c r="D395" t="s">
        <v>21</v>
      </c>
      <c r="E395" t="s">
        <v>22</v>
      </c>
      <c r="F395" t="s">
        <v>43</v>
      </c>
      <c r="G395" t="s">
        <v>44</v>
      </c>
      <c r="H395" t="s">
        <v>45</v>
      </c>
      <c r="I395" t="s">
        <v>26</v>
      </c>
      <c r="J395" t="s">
        <v>46</v>
      </c>
      <c r="K395" t="s">
        <v>47</v>
      </c>
      <c r="L395" t="s">
        <v>491</v>
      </c>
      <c r="M395" t="s">
        <v>88</v>
      </c>
      <c r="N395" t="s">
        <v>89</v>
      </c>
      <c r="O395" t="s">
        <v>146</v>
      </c>
      <c r="P395" t="s">
        <v>33</v>
      </c>
      <c r="Q395" s="3">
        <v>14</v>
      </c>
      <c r="R395" s="4">
        <v>450</v>
      </c>
      <c r="S395" s="4">
        <v>1029</v>
      </c>
    </row>
    <row r="396" spans="1:19" x14ac:dyDescent="0.35">
      <c r="A396" t="s">
        <v>644</v>
      </c>
      <c r="B396" s="2">
        <v>45809</v>
      </c>
      <c r="C396" t="s">
        <v>631</v>
      </c>
      <c r="D396" t="s">
        <v>21</v>
      </c>
      <c r="E396" t="s">
        <v>22</v>
      </c>
      <c r="F396" t="s">
        <v>43</v>
      </c>
      <c r="G396" t="s">
        <v>44</v>
      </c>
      <c r="H396" t="s">
        <v>45</v>
      </c>
      <c r="I396" t="s">
        <v>26</v>
      </c>
      <c r="J396" t="s">
        <v>46</v>
      </c>
      <c r="K396" t="s">
        <v>47</v>
      </c>
      <c r="L396" t="s">
        <v>82</v>
      </c>
      <c r="M396" t="s">
        <v>83</v>
      </c>
      <c r="N396" t="s">
        <v>84</v>
      </c>
      <c r="O396" t="s">
        <v>80</v>
      </c>
      <c r="P396" t="s">
        <v>85</v>
      </c>
      <c r="Q396" s="3">
        <v>10</v>
      </c>
      <c r="R396" s="4">
        <v>110</v>
      </c>
      <c r="S396" s="4">
        <v>259</v>
      </c>
    </row>
    <row r="397" spans="1:19" x14ac:dyDescent="0.35">
      <c r="A397" t="s">
        <v>645</v>
      </c>
      <c r="B397" s="2">
        <v>45809</v>
      </c>
      <c r="C397" t="s">
        <v>631</v>
      </c>
      <c r="D397" t="s">
        <v>21</v>
      </c>
      <c r="E397" t="s">
        <v>22</v>
      </c>
      <c r="F397" t="s">
        <v>23</v>
      </c>
      <c r="G397" t="s">
        <v>24</v>
      </c>
      <c r="H397" t="s">
        <v>25</v>
      </c>
      <c r="I397" t="s">
        <v>26</v>
      </c>
      <c r="J397" t="s">
        <v>27</v>
      </c>
      <c r="K397" t="s">
        <v>28</v>
      </c>
      <c r="L397" t="s">
        <v>202</v>
      </c>
      <c r="M397" t="s">
        <v>54</v>
      </c>
      <c r="N397" t="s">
        <v>55</v>
      </c>
      <c r="O397" t="s">
        <v>149</v>
      </c>
      <c r="P397" t="s">
        <v>67</v>
      </c>
      <c r="Q397" s="3">
        <v>13</v>
      </c>
      <c r="R397" s="4">
        <v>655</v>
      </c>
      <c r="S397" s="4">
        <v>1589</v>
      </c>
    </row>
    <row r="398" spans="1:19" x14ac:dyDescent="0.35">
      <c r="A398" t="s">
        <v>646</v>
      </c>
      <c r="B398" s="2">
        <v>45809</v>
      </c>
      <c r="C398" t="s">
        <v>631</v>
      </c>
      <c r="D398" t="s">
        <v>21</v>
      </c>
      <c r="E398" t="s">
        <v>22</v>
      </c>
      <c r="F398" t="s">
        <v>69</v>
      </c>
      <c r="G398" t="s">
        <v>70</v>
      </c>
      <c r="H398" t="s">
        <v>25</v>
      </c>
      <c r="I398" t="s">
        <v>26</v>
      </c>
      <c r="J398" t="s">
        <v>71</v>
      </c>
      <c r="K398" t="s">
        <v>72</v>
      </c>
      <c r="L398" t="s">
        <v>263</v>
      </c>
      <c r="M398" t="s">
        <v>49</v>
      </c>
      <c r="N398" t="s">
        <v>104</v>
      </c>
      <c r="O398" t="s">
        <v>146</v>
      </c>
      <c r="P398" t="s">
        <v>33</v>
      </c>
      <c r="Q398" s="3">
        <v>27</v>
      </c>
      <c r="R398" s="4">
        <v>165</v>
      </c>
      <c r="S398" s="4">
        <v>449</v>
      </c>
    </row>
    <row r="399" spans="1:19" x14ac:dyDescent="0.35">
      <c r="A399" t="s">
        <v>647</v>
      </c>
      <c r="B399" s="2">
        <v>45809</v>
      </c>
      <c r="C399" t="s">
        <v>631</v>
      </c>
      <c r="D399" t="s">
        <v>21</v>
      </c>
      <c r="E399" t="s">
        <v>22</v>
      </c>
      <c r="F399" t="s">
        <v>35</v>
      </c>
      <c r="G399" t="s">
        <v>36</v>
      </c>
      <c r="H399" t="s">
        <v>37</v>
      </c>
      <c r="I399" t="s">
        <v>26</v>
      </c>
      <c r="J399" t="s">
        <v>38</v>
      </c>
      <c r="K399" t="s">
        <v>39</v>
      </c>
      <c r="L399" t="s">
        <v>382</v>
      </c>
      <c r="M399" t="s">
        <v>49</v>
      </c>
      <c r="N399" t="s">
        <v>104</v>
      </c>
      <c r="O399" t="s">
        <v>56</v>
      </c>
      <c r="P399" t="s">
        <v>57</v>
      </c>
      <c r="Q399" s="3">
        <v>62</v>
      </c>
      <c r="R399" s="4">
        <v>160</v>
      </c>
      <c r="S399" s="4">
        <v>409</v>
      </c>
    </row>
    <row r="400" spans="1:19" x14ac:dyDescent="0.35">
      <c r="A400" t="s">
        <v>648</v>
      </c>
      <c r="B400" s="2">
        <v>45809</v>
      </c>
      <c r="C400" t="s">
        <v>631</v>
      </c>
      <c r="D400" t="s">
        <v>21</v>
      </c>
      <c r="E400" t="s">
        <v>22</v>
      </c>
      <c r="F400" t="s">
        <v>43</v>
      </c>
      <c r="G400" t="s">
        <v>44</v>
      </c>
      <c r="H400" t="s">
        <v>45</v>
      </c>
      <c r="I400" t="s">
        <v>26</v>
      </c>
      <c r="J400" t="s">
        <v>46</v>
      </c>
      <c r="K400" t="s">
        <v>47</v>
      </c>
      <c r="L400" t="s">
        <v>436</v>
      </c>
      <c r="M400" t="s">
        <v>49</v>
      </c>
      <c r="N400" t="s">
        <v>50</v>
      </c>
      <c r="O400" t="s">
        <v>41</v>
      </c>
      <c r="P400" t="s">
        <v>67</v>
      </c>
      <c r="Q400" s="3">
        <v>26</v>
      </c>
      <c r="R400" s="4">
        <v>135</v>
      </c>
      <c r="S400" s="4">
        <v>329</v>
      </c>
    </row>
    <row r="401" spans="1:19" x14ac:dyDescent="0.35">
      <c r="A401" t="s">
        <v>649</v>
      </c>
      <c r="B401" s="2">
        <v>45809</v>
      </c>
      <c r="C401" t="s">
        <v>631</v>
      </c>
      <c r="D401" t="s">
        <v>21</v>
      </c>
      <c r="E401" t="s">
        <v>22</v>
      </c>
      <c r="F401" t="s">
        <v>23</v>
      </c>
      <c r="G401" t="s">
        <v>24</v>
      </c>
      <c r="H401" t="s">
        <v>25</v>
      </c>
      <c r="I401" t="s">
        <v>26</v>
      </c>
      <c r="J401" t="s">
        <v>27</v>
      </c>
      <c r="K401" t="s">
        <v>28</v>
      </c>
      <c r="L401" t="s">
        <v>337</v>
      </c>
      <c r="M401" t="s">
        <v>49</v>
      </c>
      <c r="N401" t="s">
        <v>50</v>
      </c>
      <c r="O401" t="s">
        <v>56</v>
      </c>
      <c r="P401" t="s">
        <v>51</v>
      </c>
      <c r="Q401" s="3">
        <v>33</v>
      </c>
      <c r="R401" s="4">
        <v>145</v>
      </c>
      <c r="S401" s="4">
        <v>369</v>
      </c>
    </row>
    <row r="402" spans="1:19" x14ac:dyDescent="0.35">
      <c r="A402" t="s">
        <v>650</v>
      </c>
      <c r="B402" s="2">
        <v>45809</v>
      </c>
      <c r="C402" t="s">
        <v>631</v>
      </c>
      <c r="D402" t="s">
        <v>21</v>
      </c>
      <c r="E402" t="s">
        <v>22</v>
      </c>
      <c r="F402" t="s">
        <v>23</v>
      </c>
      <c r="G402" t="s">
        <v>24</v>
      </c>
      <c r="H402" t="s">
        <v>25</v>
      </c>
      <c r="I402" t="s">
        <v>26</v>
      </c>
      <c r="J402" t="s">
        <v>27</v>
      </c>
      <c r="K402" t="s">
        <v>28</v>
      </c>
      <c r="L402" t="s">
        <v>154</v>
      </c>
      <c r="M402" t="s">
        <v>49</v>
      </c>
      <c r="N402" t="s">
        <v>104</v>
      </c>
      <c r="O402" t="s">
        <v>56</v>
      </c>
      <c r="P402" t="s">
        <v>67</v>
      </c>
      <c r="Q402" s="3">
        <v>44</v>
      </c>
      <c r="R402" s="4">
        <v>165</v>
      </c>
      <c r="S402" s="4">
        <v>419</v>
      </c>
    </row>
    <row r="403" spans="1:19" x14ac:dyDescent="0.35">
      <c r="A403" t="s">
        <v>651</v>
      </c>
      <c r="B403" s="2">
        <v>45809</v>
      </c>
      <c r="C403" t="s">
        <v>631</v>
      </c>
      <c r="D403" t="s">
        <v>21</v>
      </c>
      <c r="E403" t="s">
        <v>22</v>
      </c>
      <c r="F403" t="s">
        <v>91</v>
      </c>
      <c r="G403" t="s">
        <v>92</v>
      </c>
      <c r="H403" t="s">
        <v>93</v>
      </c>
      <c r="I403" t="s">
        <v>26</v>
      </c>
      <c r="J403" t="s">
        <v>94</v>
      </c>
      <c r="K403" t="s">
        <v>95</v>
      </c>
      <c r="L403" t="s">
        <v>652</v>
      </c>
      <c r="M403" t="s">
        <v>88</v>
      </c>
      <c r="N403" t="s">
        <v>101</v>
      </c>
      <c r="O403" t="s">
        <v>56</v>
      </c>
      <c r="P403" t="s">
        <v>33</v>
      </c>
      <c r="Q403" s="3">
        <v>18</v>
      </c>
      <c r="R403" s="4">
        <v>540</v>
      </c>
      <c r="S403" s="4">
        <v>1289</v>
      </c>
    </row>
    <row r="404" spans="1:19" x14ac:dyDescent="0.35">
      <c r="A404" t="s">
        <v>653</v>
      </c>
      <c r="B404" s="2">
        <v>45809</v>
      </c>
      <c r="C404" t="s">
        <v>631</v>
      </c>
      <c r="D404" t="s">
        <v>21</v>
      </c>
      <c r="E404" t="s">
        <v>22</v>
      </c>
      <c r="F404" t="s">
        <v>91</v>
      </c>
      <c r="G404" t="s">
        <v>92</v>
      </c>
      <c r="H404" t="s">
        <v>93</v>
      </c>
      <c r="I404" t="s">
        <v>26</v>
      </c>
      <c r="J404" t="s">
        <v>94</v>
      </c>
      <c r="K404" t="s">
        <v>95</v>
      </c>
      <c r="L404" t="s">
        <v>174</v>
      </c>
      <c r="M404" t="s">
        <v>65</v>
      </c>
      <c r="N404" t="s">
        <v>66</v>
      </c>
      <c r="O404" t="s">
        <v>41</v>
      </c>
      <c r="P404" t="s">
        <v>57</v>
      </c>
      <c r="Q404" s="3">
        <v>26</v>
      </c>
      <c r="R404" s="4">
        <v>185</v>
      </c>
      <c r="S404" s="4">
        <v>479</v>
      </c>
    </row>
    <row r="405" spans="1:19" x14ac:dyDescent="0.35">
      <c r="A405" t="s">
        <v>654</v>
      </c>
      <c r="B405" s="2">
        <v>45809</v>
      </c>
      <c r="C405" t="s">
        <v>631</v>
      </c>
      <c r="D405" t="s">
        <v>21</v>
      </c>
      <c r="E405" t="s">
        <v>22</v>
      </c>
      <c r="F405" t="s">
        <v>69</v>
      </c>
      <c r="G405" t="s">
        <v>70</v>
      </c>
      <c r="H405" t="s">
        <v>25</v>
      </c>
      <c r="I405" t="s">
        <v>26</v>
      </c>
      <c r="J405" t="s">
        <v>71</v>
      </c>
      <c r="K405" t="s">
        <v>72</v>
      </c>
      <c r="L405" t="s">
        <v>359</v>
      </c>
      <c r="M405" t="s">
        <v>49</v>
      </c>
      <c r="N405" t="s">
        <v>50</v>
      </c>
      <c r="O405" t="s">
        <v>56</v>
      </c>
      <c r="P405" t="s">
        <v>33</v>
      </c>
      <c r="Q405" s="3">
        <v>59</v>
      </c>
      <c r="R405" s="4">
        <v>145</v>
      </c>
      <c r="S405" s="4">
        <v>389</v>
      </c>
    </row>
    <row r="406" spans="1:19" x14ac:dyDescent="0.35">
      <c r="A406" t="s">
        <v>655</v>
      </c>
      <c r="B406" s="2">
        <v>45809</v>
      </c>
      <c r="C406" t="s">
        <v>631</v>
      </c>
      <c r="D406" t="s">
        <v>21</v>
      </c>
      <c r="E406" t="s">
        <v>22</v>
      </c>
      <c r="F406" t="s">
        <v>69</v>
      </c>
      <c r="G406" t="s">
        <v>70</v>
      </c>
      <c r="H406" t="s">
        <v>25</v>
      </c>
      <c r="I406" t="s">
        <v>26</v>
      </c>
      <c r="J406" t="s">
        <v>71</v>
      </c>
      <c r="K406" t="s">
        <v>72</v>
      </c>
      <c r="L406" t="s">
        <v>125</v>
      </c>
      <c r="M406" t="s">
        <v>65</v>
      </c>
      <c r="N406" t="s">
        <v>126</v>
      </c>
      <c r="O406" t="s">
        <v>56</v>
      </c>
      <c r="P406" t="s">
        <v>67</v>
      </c>
      <c r="Q406" s="3">
        <v>19</v>
      </c>
      <c r="R406" s="4">
        <v>270</v>
      </c>
      <c r="S406" s="4">
        <v>669</v>
      </c>
    </row>
    <row r="407" spans="1:19" x14ac:dyDescent="0.35">
      <c r="A407" t="s">
        <v>656</v>
      </c>
      <c r="B407" s="2">
        <v>45809</v>
      </c>
      <c r="C407" t="s">
        <v>631</v>
      </c>
      <c r="D407" t="s">
        <v>21</v>
      </c>
      <c r="E407" t="s">
        <v>22</v>
      </c>
      <c r="F407" t="s">
        <v>69</v>
      </c>
      <c r="G407" t="s">
        <v>70</v>
      </c>
      <c r="H407" t="s">
        <v>25</v>
      </c>
      <c r="I407" t="s">
        <v>26</v>
      </c>
      <c r="J407" t="s">
        <v>71</v>
      </c>
      <c r="K407" t="s">
        <v>72</v>
      </c>
      <c r="L407" t="s">
        <v>456</v>
      </c>
      <c r="M407" t="s">
        <v>54</v>
      </c>
      <c r="N407" t="s">
        <v>97</v>
      </c>
      <c r="O407" t="s">
        <v>56</v>
      </c>
      <c r="P407" t="s">
        <v>57</v>
      </c>
      <c r="Q407" s="3">
        <v>11</v>
      </c>
      <c r="R407" s="4">
        <v>720</v>
      </c>
      <c r="S407" s="4">
        <v>1789</v>
      </c>
    </row>
    <row r="408" spans="1:19" x14ac:dyDescent="0.35">
      <c r="A408" t="s">
        <v>657</v>
      </c>
      <c r="B408" s="2">
        <v>45809</v>
      </c>
      <c r="C408" t="s">
        <v>631</v>
      </c>
      <c r="D408" t="s">
        <v>21</v>
      </c>
      <c r="E408" t="s">
        <v>22</v>
      </c>
      <c r="F408" t="s">
        <v>69</v>
      </c>
      <c r="G408" t="s">
        <v>70</v>
      </c>
      <c r="H408" t="s">
        <v>25</v>
      </c>
      <c r="I408" t="s">
        <v>26</v>
      </c>
      <c r="J408" t="s">
        <v>71</v>
      </c>
      <c r="K408" t="s">
        <v>72</v>
      </c>
      <c r="L408" t="s">
        <v>467</v>
      </c>
      <c r="M408" t="s">
        <v>88</v>
      </c>
      <c r="N408" t="s">
        <v>89</v>
      </c>
      <c r="O408" t="s">
        <v>146</v>
      </c>
      <c r="P408" t="s">
        <v>57</v>
      </c>
      <c r="Q408" s="3">
        <v>23</v>
      </c>
      <c r="R408" s="4">
        <v>475</v>
      </c>
      <c r="S408" s="4">
        <v>1229</v>
      </c>
    </row>
    <row r="409" spans="1:19" x14ac:dyDescent="0.35">
      <c r="A409" t="s">
        <v>658</v>
      </c>
      <c r="B409" s="2">
        <v>45809</v>
      </c>
      <c r="C409" t="s">
        <v>631</v>
      </c>
      <c r="D409" t="s">
        <v>21</v>
      </c>
      <c r="E409" t="s">
        <v>22</v>
      </c>
      <c r="F409" t="s">
        <v>91</v>
      </c>
      <c r="G409" t="s">
        <v>92</v>
      </c>
      <c r="H409" t="s">
        <v>93</v>
      </c>
      <c r="I409" t="s">
        <v>26</v>
      </c>
      <c r="J409" t="s">
        <v>94</v>
      </c>
      <c r="K409" t="s">
        <v>95</v>
      </c>
      <c r="L409" t="s">
        <v>395</v>
      </c>
      <c r="M409" t="s">
        <v>65</v>
      </c>
      <c r="N409" t="s">
        <v>126</v>
      </c>
      <c r="O409" t="s">
        <v>149</v>
      </c>
      <c r="P409" t="s">
        <v>33</v>
      </c>
      <c r="Q409" s="3">
        <v>17</v>
      </c>
      <c r="R409" s="4">
        <v>270</v>
      </c>
      <c r="S409" s="4">
        <v>649</v>
      </c>
    </row>
    <row r="410" spans="1:19" x14ac:dyDescent="0.35">
      <c r="A410" t="s">
        <v>659</v>
      </c>
      <c r="B410" s="2">
        <v>45809</v>
      </c>
      <c r="C410" t="s">
        <v>631</v>
      </c>
      <c r="D410" t="s">
        <v>21</v>
      </c>
      <c r="E410" t="s">
        <v>22</v>
      </c>
      <c r="F410" t="s">
        <v>35</v>
      </c>
      <c r="G410" t="s">
        <v>36</v>
      </c>
      <c r="H410" t="s">
        <v>37</v>
      </c>
      <c r="I410" t="s">
        <v>26</v>
      </c>
      <c r="J410" t="s">
        <v>38</v>
      </c>
      <c r="K410" t="s">
        <v>39</v>
      </c>
      <c r="L410" t="s">
        <v>342</v>
      </c>
      <c r="M410" t="s">
        <v>88</v>
      </c>
      <c r="N410" t="s">
        <v>89</v>
      </c>
      <c r="O410" t="s">
        <v>146</v>
      </c>
      <c r="P410" t="s">
        <v>67</v>
      </c>
      <c r="Q410" s="3">
        <v>14</v>
      </c>
      <c r="R410" s="4">
        <v>460</v>
      </c>
      <c r="S410" s="4">
        <v>1129</v>
      </c>
    </row>
    <row r="411" spans="1:19" x14ac:dyDescent="0.35">
      <c r="A411" t="s">
        <v>660</v>
      </c>
      <c r="B411" s="2">
        <v>45809</v>
      </c>
      <c r="C411" t="s">
        <v>631</v>
      </c>
      <c r="D411" t="s">
        <v>21</v>
      </c>
      <c r="E411" t="s">
        <v>22</v>
      </c>
      <c r="F411" t="s">
        <v>69</v>
      </c>
      <c r="G411" t="s">
        <v>70</v>
      </c>
      <c r="H411" t="s">
        <v>25</v>
      </c>
      <c r="I411" t="s">
        <v>26</v>
      </c>
      <c r="J411" t="s">
        <v>71</v>
      </c>
      <c r="K411" t="s">
        <v>72</v>
      </c>
      <c r="L411" t="s">
        <v>395</v>
      </c>
      <c r="M411" t="s">
        <v>65</v>
      </c>
      <c r="N411" t="s">
        <v>126</v>
      </c>
      <c r="O411" t="s">
        <v>149</v>
      </c>
      <c r="P411" t="s">
        <v>33</v>
      </c>
      <c r="Q411" s="3">
        <v>24</v>
      </c>
      <c r="R411" s="4">
        <v>270</v>
      </c>
      <c r="S411" s="4">
        <v>669</v>
      </c>
    </row>
    <row r="412" spans="1:19" x14ac:dyDescent="0.35">
      <c r="A412" t="s">
        <v>661</v>
      </c>
      <c r="B412" s="2">
        <v>45809</v>
      </c>
      <c r="C412" t="s">
        <v>662</v>
      </c>
      <c r="D412" t="s">
        <v>21</v>
      </c>
      <c r="E412" t="s">
        <v>22</v>
      </c>
      <c r="F412" t="s">
        <v>43</v>
      </c>
      <c r="G412" t="s">
        <v>44</v>
      </c>
      <c r="H412" t="s">
        <v>45</v>
      </c>
      <c r="I412" t="s">
        <v>26</v>
      </c>
      <c r="J412" t="s">
        <v>46</v>
      </c>
      <c r="K412" t="s">
        <v>47</v>
      </c>
      <c r="L412" t="s">
        <v>663</v>
      </c>
      <c r="M412" t="s">
        <v>60</v>
      </c>
      <c r="N412" t="s">
        <v>61</v>
      </c>
      <c r="O412" t="s">
        <v>146</v>
      </c>
      <c r="P412" t="s">
        <v>191</v>
      </c>
      <c r="Q412" s="3">
        <v>15</v>
      </c>
      <c r="R412" s="4">
        <v>410</v>
      </c>
      <c r="S412" s="4">
        <v>939</v>
      </c>
    </row>
    <row r="413" spans="1:19" x14ac:dyDescent="0.35">
      <c r="A413" t="s">
        <v>664</v>
      </c>
      <c r="B413" s="2">
        <v>45809</v>
      </c>
      <c r="C413" t="s">
        <v>662</v>
      </c>
      <c r="D413" t="s">
        <v>21</v>
      </c>
      <c r="E413" t="s">
        <v>22</v>
      </c>
      <c r="F413" t="s">
        <v>35</v>
      </c>
      <c r="G413" t="s">
        <v>36</v>
      </c>
      <c r="H413" t="s">
        <v>37</v>
      </c>
      <c r="I413" t="s">
        <v>26</v>
      </c>
      <c r="J413" t="s">
        <v>38</v>
      </c>
      <c r="K413" t="s">
        <v>39</v>
      </c>
      <c r="L413" t="s">
        <v>456</v>
      </c>
      <c r="M413" t="s">
        <v>54</v>
      </c>
      <c r="N413" t="s">
        <v>97</v>
      </c>
      <c r="O413" t="s">
        <v>56</v>
      </c>
      <c r="P413" t="s">
        <v>57</v>
      </c>
      <c r="Q413" s="3">
        <v>18</v>
      </c>
      <c r="R413" s="4">
        <v>700</v>
      </c>
      <c r="S413" s="4">
        <v>1649</v>
      </c>
    </row>
    <row r="414" spans="1:19" x14ac:dyDescent="0.35">
      <c r="A414" t="s">
        <v>665</v>
      </c>
      <c r="B414" s="2">
        <v>45809</v>
      </c>
      <c r="C414" t="s">
        <v>662</v>
      </c>
      <c r="D414" t="s">
        <v>21</v>
      </c>
      <c r="E414" t="s">
        <v>22</v>
      </c>
      <c r="F414" t="s">
        <v>91</v>
      </c>
      <c r="G414" t="s">
        <v>92</v>
      </c>
      <c r="H414" t="s">
        <v>93</v>
      </c>
      <c r="I414" t="s">
        <v>26</v>
      </c>
      <c r="J414" t="s">
        <v>94</v>
      </c>
      <c r="K414" t="s">
        <v>95</v>
      </c>
      <c r="L414" t="s">
        <v>333</v>
      </c>
      <c r="M414" t="s">
        <v>65</v>
      </c>
      <c r="N414" t="s">
        <v>66</v>
      </c>
      <c r="O414" t="s">
        <v>146</v>
      </c>
      <c r="P414" t="s">
        <v>51</v>
      </c>
      <c r="Q414" s="3">
        <v>11</v>
      </c>
      <c r="R414" s="4">
        <v>185</v>
      </c>
      <c r="S414" s="4">
        <v>479</v>
      </c>
    </row>
    <row r="415" spans="1:19" x14ac:dyDescent="0.35">
      <c r="A415" t="s">
        <v>666</v>
      </c>
      <c r="B415" s="2">
        <v>45809</v>
      </c>
      <c r="C415" t="s">
        <v>662</v>
      </c>
      <c r="D415" t="s">
        <v>21</v>
      </c>
      <c r="E415" t="s">
        <v>22</v>
      </c>
      <c r="F415" t="s">
        <v>23</v>
      </c>
      <c r="G415" t="s">
        <v>24</v>
      </c>
      <c r="H415" t="s">
        <v>25</v>
      </c>
      <c r="I415" t="s">
        <v>26</v>
      </c>
      <c r="J415" t="s">
        <v>27</v>
      </c>
      <c r="K415" t="s">
        <v>28</v>
      </c>
      <c r="L415" t="s">
        <v>315</v>
      </c>
      <c r="M415" t="s">
        <v>65</v>
      </c>
      <c r="N415" t="s">
        <v>66</v>
      </c>
      <c r="O415" t="s">
        <v>56</v>
      </c>
      <c r="P415" t="s">
        <v>67</v>
      </c>
      <c r="Q415" s="3">
        <v>17</v>
      </c>
      <c r="R415" s="4">
        <v>185</v>
      </c>
      <c r="S415" s="4">
        <v>479</v>
      </c>
    </row>
    <row r="416" spans="1:19" x14ac:dyDescent="0.35">
      <c r="A416" t="s">
        <v>667</v>
      </c>
      <c r="B416" s="2">
        <v>45809</v>
      </c>
      <c r="C416" t="s">
        <v>662</v>
      </c>
      <c r="D416" t="s">
        <v>21</v>
      </c>
      <c r="E416" t="s">
        <v>22</v>
      </c>
      <c r="F416" t="s">
        <v>69</v>
      </c>
      <c r="G416" t="s">
        <v>70</v>
      </c>
      <c r="H416" t="s">
        <v>25</v>
      </c>
      <c r="I416" t="s">
        <v>26</v>
      </c>
      <c r="J416" t="s">
        <v>71</v>
      </c>
      <c r="K416" t="s">
        <v>72</v>
      </c>
      <c r="L416" t="s">
        <v>380</v>
      </c>
      <c r="M416" t="s">
        <v>49</v>
      </c>
      <c r="N416" t="s">
        <v>79</v>
      </c>
      <c r="O416" t="s">
        <v>41</v>
      </c>
      <c r="P416" t="s">
        <v>33</v>
      </c>
      <c r="Q416" s="3">
        <v>46</v>
      </c>
      <c r="R416" s="4">
        <v>225</v>
      </c>
      <c r="S416" s="4">
        <v>609</v>
      </c>
    </row>
    <row r="417" spans="1:19" x14ac:dyDescent="0.35">
      <c r="A417" t="s">
        <v>668</v>
      </c>
      <c r="B417" s="2">
        <v>45809</v>
      </c>
      <c r="C417" t="s">
        <v>662</v>
      </c>
      <c r="D417" t="s">
        <v>21</v>
      </c>
      <c r="E417" t="s">
        <v>22</v>
      </c>
      <c r="F417" t="s">
        <v>43</v>
      </c>
      <c r="G417" t="s">
        <v>44</v>
      </c>
      <c r="H417" t="s">
        <v>45</v>
      </c>
      <c r="I417" t="s">
        <v>26</v>
      </c>
      <c r="J417" t="s">
        <v>46</v>
      </c>
      <c r="K417" t="s">
        <v>47</v>
      </c>
      <c r="L417" t="s">
        <v>325</v>
      </c>
      <c r="M417" t="s">
        <v>88</v>
      </c>
      <c r="N417" t="s">
        <v>89</v>
      </c>
      <c r="O417" t="s">
        <v>146</v>
      </c>
      <c r="P417" t="s">
        <v>51</v>
      </c>
      <c r="Q417" s="3">
        <v>14</v>
      </c>
      <c r="R417" s="4">
        <v>450</v>
      </c>
      <c r="S417" s="4">
        <v>1029</v>
      </c>
    </row>
    <row r="418" spans="1:19" x14ac:dyDescent="0.35">
      <c r="A418" t="s">
        <v>669</v>
      </c>
      <c r="B418" s="2">
        <v>45809</v>
      </c>
      <c r="C418" t="s">
        <v>662</v>
      </c>
      <c r="D418" t="s">
        <v>21</v>
      </c>
      <c r="E418" t="s">
        <v>22</v>
      </c>
      <c r="F418" t="s">
        <v>43</v>
      </c>
      <c r="G418" t="s">
        <v>44</v>
      </c>
      <c r="H418" t="s">
        <v>45</v>
      </c>
      <c r="I418" t="s">
        <v>26</v>
      </c>
      <c r="J418" t="s">
        <v>46</v>
      </c>
      <c r="K418" t="s">
        <v>47</v>
      </c>
      <c r="L418" t="s">
        <v>311</v>
      </c>
      <c r="M418" t="s">
        <v>54</v>
      </c>
      <c r="N418" t="s">
        <v>97</v>
      </c>
      <c r="O418" t="s">
        <v>98</v>
      </c>
      <c r="P418" t="s">
        <v>57</v>
      </c>
      <c r="Q418" s="3">
        <v>19</v>
      </c>
      <c r="R418" s="4">
        <v>685</v>
      </c>
      <c r="S418" s="4">
        <v>1499</v>
      </c>
    </row>
    <row r="419" spans="1:19" x14ac:dyDescent="0.35">
      <c r="A419" t="s">
        <v>670</v>
      </c>
      <c r="B419" s="2">
        <v>45809</v>
      </c>
      <c r="C419" t="s">
        <v>662</v>
      </c>
      <c r="D419" t="s">
        <v>21</v>
      </c>
      <c r="E419" t="s">
        <v>22</v>
      </c>
      <c r="F419" t="s">
        <v>23</v>
      </c>
      <c r="G419" t="s">
        <v>24</v>
      </c>
      <c r="H419" t="s">
        <v>25</v>
      </c>
      <c r="I419" t="s">
        <v>26</v>
      </c>
      <c r="J419" t="s">
        <v>27</v>
      </c>
      <c r="K419" t="s">
        <v>28</v>
      </c>
      <c r="L419" t="s">
        <v>119</v>
      </c>
      <c r="M419" t="s">
        <v>49</v>
      </c>
      <c r="N419" t="s">
        <v>79</v>
      </c>
      <c r="O419" t="s">
        <v>56</v>
      </c>
      <c r="P419" t="s">
        <v>33</v>
      </c>
      <c r="Q419" s="3">
        <v>54</v>
      </c>
      <c r="R419" s="4">
        <v>225</v>
      </c>
      <c r="S419" s="4">
        <v>579</v>
      </c>
    </row>
    <row r="420" spans="1:19" x14ac:dyDescent="0.35">
      <c r="A420" t="s">
        <v>671</v>
      </c>
      <c r="B420" s="2">
        <v>45809</v>
      </c>
      <c r="C420" t="s">
        <v>662</v>
      </c>
      <c r="D420" t="s">
        <v>21</v>
      </c>
      <c r="E420" t="s">
        <v>22</v>
      </c>
      <c r="F420" t="s">
        <v>23</v>
      </c>
      <c r="G420" t="s">
        <v>24</v>
      </c>
      <c r="H420" t="s">
        <v>25</v>
      </c>
      <c r="I420" t="s">
        <v>26</v>
      </c>
      <c r="J420" t="s">
        <v>27</v>
      </c>
      <c r="K420" t="s">
        <v>28</v>
      </c>
      <c r="L420" t="s">
        <v>195</v>
      </c>
      <c r="M420" t="s">
        <v>49</v>
      </c>
      <c r="N420" t="s">
        <v>104</v>
      </c>
      <c r="O420" t="s">
        <v>146</v>
      </c>
      <c r="P420" t="s">
        <v>67</v>
      </c>
      <c r="Q420" s="3">
        <v>27</v>
      </c>
      <c r="R420" s="4">
        <v>165</v>
      </c>
      <c r="S420" s="4">
        <v>419</v>
      </c>
    </row>
    <row r="421" spans="1:19" x14ac:dyDescent="0.35">
      <c r="A421" t="s">
        <v>672</v>
      </c>
      <c r="B421" s="2">
        <v>45809</v>
      </c>
      <c r="C421" t="s">
        <v>662</v>
      </c>
      <c r="D421" t="s">
        <v>21</v>
      </c>
      <c r="E421" t="s">
        <v>22</v>
      </c>
      <c r="F421" t="s">
        <v>43</v>
      </c>
      <c r="G421" t="s">
        <v>44</v>
      </c>
      <c r="H421" t="s">
        <v>45</v>
      </c>
      <c r="I421" t="s">
        <v>26</v>
      </c>
      <c r="J421" t="s">
        <v>46</v>
      </c>
      <c r="K421" t="s">
        <v>47</v>
      </c>
      <c r="L421" t="s">
        <v>652</v>
      </c>
      <c r="M421" t="s">
        <v>88</v>
      </c>
      <c r="N421" t="s">
        <v>101</v>
      </c>
      <c r="O421" t="s">
        <v>56</v>
      </c>
      <c r="P421" t="s">
        <v>33</v>
      </c>
      <c r="Q421" s="3">
        <v>16</v>
      </c>
      <c r="R421" s="4">
        <v>510</v>
      </c>
      <c r="S421" s="4">
        <v>1129</v>
      </c>
    </row>
    <row r="422" spans="1:19" x14ac:dyDescent="0.35">
      <c r="A422" t="s">
        <v>673</v>
      </c>
      <c r="B422" s="2">
        <v>45809</v>
      </c>
      <c r="C422" t="s">
        <v>662</v>
      </c>
      <c r="D422" t="s">
        <v>21</v>
      </c>
      <c r="E422" t="s">
        <v>22</v>
      </c>
      <c r="F422" t="s">
        <v>35</v>
      </c>
      <c r="G422" t="s">
        <v>36</v>
      </c>
      <c r="H422" t="s">
        <v>37</v>
      </c>
      <c r="I422" t="s">
        <v>26</v>
      </c>
      <c r="J422" t="s">
        <v>38</v>
      </c>
      <c r="K422" t="s">
        <v>39</v>
      </c>
      <c r="L422" t="s">
        <v>387</v>
      </c>
      <c r="M422" t="s">
        <v>60</v>
      </c>
      <c r="N422" t="s">
        <v>74</v>
      </c>
      <c r="O422" t="s">
        <v>41</v>
      </c>
      <c r="P422" t="s">
        <v>76</v>
      </c>
      <c r="Q422" s="3">
        <v>13</v>
      </c>
      <c r="R422" s="4">
        <v>380</v>
      </c>
      <c r="S422" s="4">
        <v>929</v>
      </c>
    </row>
    <row r="423" spans="1:19" x14ac:dyDescent="0.35">
      <c r="A423" t="s">
        <v>674</v>
      </c>
      <c r="B423" s="2">
        <v>45809</v>
      </c>
      <c r="C423" t="s">
        <v>662</v>
      </c>
      <c r="D423" t="s">
        <v>21</v>
      </c>
      <c r="E423" t="s">
        <v>22</v>
      </c>
      <c r="F423" t="s">
        <v>35</v>
      </c>
      <c r="G423" t="s">
        <v>36</v>
      </c>
      <c r="H423" t="s">
        <v>37</v>
      </c>
      <c r="I423" t="s">
        <v>26</v>
      </c>
      <c r="J423" t="s">
        <v>38</v>
      </c>
      <c r="K423" t="s">
        <v>39</v>
      </c>
      <c r="L423" t="s">
        <v>278</v>
      </c>
      <c r="M423" t="s">
        <v>60</v>
      </c>
      <c r="N423" t="s">
        <v>74</v>
      </c>
      <c r="O423" t="s">
        <v>41</v>
      </c>
      <c r="P423" t="s">
        <v>62</v>
      </c>
      <c r="Q423" s="3">
        <v>22</v>
      </c>
      <c r="R423" s="4">
        <v>380</v>
      </c>
      <c r="S423" s="4">
        <v>929</v>
      </c>
    </row>
    <row r="424" spans="1:19" x14ac:dyDescent="0.35">
      <c r="A424" t="s">
        <v>675</v>
      </c>
      <c r="B424" s="2">
        <v>45809</v>
      </c>
      <c r="C424" t="s">
        <v>662</v>
      </c>
      <c r="D424" t="s">
        <v>21</v>
      </c>
      <c r="E424" t="s">
        <v>22</v>
      </c>
      <c r="F424" t="s">
        <v>69</v>
      </c>
      <c r="G424" t="s">
        <v>70</v>
      </c>
      <c r="H424" t="s">
        <v>25</v>
      </c>
      <c r="I424" t="s">
        <v>26</v>
      </c>
      <c r="J424" t="s">
        <v>71</v>
      </c>
      <c r="K424" t="s">
        <v>72</v>
      </c>
      <c r="L424" t="s">
        <v>137</v>
      </c>
      <c r="M424" t="s">
        <v>88</v>
      </c>
      <c r="N424" t="s">
        <v>101</v>
      </c>
      <c r="O424" t="s">
        <v>98</v>
      </c>
      <c r="P424" t="s">
        <v>57</v>
      </c>
      <c r="Q424" s="3">
        <v>19</v>
      </c>
      <c r="R424" s="4">
        <v>535</v>
      </c>
      <c r="S424" s="4">
        <v>1339</v>
      </c>
    </row>
    <row r="425" spans="1:19" x14ac:dyDescent="0.35">
      <c r="A425" t="s">
        <v>676</v>
      </c>
      <c r="B425" s="2">
        <v>45809</v>
      </c>
      <c r="C425" t="s">
        <v>662</v>
      </c>
      <c r="D425" t="s">
        <v>21</v>
      </c>
      <c r="E425" t="s">
        <v>22</v>
      </c>
      <c r="F425" t="s">
        <v>35</v>
      </c>
      <c r="G425" t="s">
        <v>36</v>
      </c>
      <c r="H425" t="s">
        <v>37</v>
      </c>
      <c r="I425" t="s">
        <v>26</v>
      </c>
      <c r="J425" t="s">
        <v>38</v>
      </c>
      <c r="K425" t="s">
        <v>39</v>
      </c>
      <c r="L425" t="s">
        <v>244</v>
      </c>
      <c r="M425" t="s">
        <v>88</v>
      </c>
      <c r="N425" t="s">
        <v>89</v>
      </c>
      <c r="O425" t="s">
        <v>245</v>
      </c>
      <c r="P425" t="s">
        <v>57</v>
      </c>
      <c r="Q425" s="3">
        <v>10</v>
      </c>
      <c r="R425" s="4">
        <v>460</v>
      </c>
      <c r="S425" s="4">
        <v>1129</v>
      </c>
    </row>
    <row r="426" spans="1:19" x14ac:dyDescent="0.35">
      <c r="A426" t="s">
        <v>677</v>
      </c>
      <c r="B426" s="2">
        <v>45809</v>
      </c>
      <c r="C426" t="s">
        <v>662</v>
      </c>
      <c r="D426" t="s">
        <v>21</v>
      </c>
      <c r="E426" t="s">
        <v>22</v>
      </c>
      <c r="F426" t="s">
        <v>43</v>
      </c>
      <c r="G426" t="s">
        <v>44</v>
      </c>
      <c r="H426" t="s">
        <v>45</v>
      </c>
      <c r="I426" t="s">
        <v>26</v>
      </c>
      <c r="J426" t="s">
        <v>46</v>
      </c>
      <c r="K426" t="s">
        <v>47</v>
      </c>
      <c r="L426" t="s">
        <v>678</v>
      </c>
      <c r="M426" t="s">
        <v>60</v>
      </c>
      <c r="N426" t="s">
        <v>74</v>
      </c>
      <c r="O426" t="s">
        <v>41</v>
      </c>
      <c r="P426" t="s">
        <v>191</v>
      </c>
      <c r="Q426" s="3">
        <v>19</v>
      </c>
      <c r="R426" s="4">
        <v>370</v>
      </c>
      <c r="S426" s="4">
        <v>849</v>
      </c>
    </row>
    <row r="427" spans="1:19" x14ac:dyDescent="0.35">
      <c r="A427" t="s">
        <v>679</v>
      </c>
      <c r="B427" s="2">
        <v>45809</v>
      </c>
      <c r="C427" t="s">
        <v>662</v>
      </c>
      <c r="D427" t="s">
        <v>21</v>
      </c>
      <c r="E427" t="s">
        <v>22</v>
      </c>
      <c r="F427" t="s">
        <v>69</v>
      </c>
      <c r="G427" t="s">
        <v>70</v>
      </c>
      <c r="H427" t="s">
        <v>25</v>
      </c>
      <c r="I427" t="s">
        <v>26</v>
      </c>
      <c r="J427" t="s">
        <v>71</v>
      </c>
      <c r="K427" t="s">
        <v>72</v>
      </c>
      <c r="L427" t="s">
        <v>272</v>
      </c>
      <c r="M427" t="s">
        <v>60</v>
      </c>
      <c r="N427" t="s">
        <v>61</v>
      </c>
      <c r="O427" t="s">
        <v>56</v>
      </c>
      <c r="P427" t="s">
        <v>76</v>
      </c>
      <c r="Q427" s="3">
        <v>23</v>
      </c>
      <c r="R427" s="4">
        <v>435</v>
      </c>
      <c r="S427" s="4">
        <v>1119</v>
      </c>
    </row>
    <row r="428" spans="1:19" x14ac:dyDescent="0.35">
      <c r="A428" t="s">
        <v>680</v>
      </c>
      <c r="B428" s="2">
        <v>45809</v>
      </c>
      <c r="C428" t="s">
        <v>662</v>
      </c>
      <c r="D428" t="s">
        <v>21</v>
      </c>
      <c r="E428" t="s">
        <v>22</v>
      </c>
      <c r="F428" t="s">
        <v>23</v>
      </c>
      <c r="G428" t="s">
        <v>24</v>
      </c>
      <c r="H428" t="s">
        <v>25</v>
      </c>
      <c r="I428" t="s">
        <v>26</v>
      </c>
      <c r="J428" t="s">
        <v>27</v>
      </c>
      <c r="K428" t="s">
        <v>28</v>
      </c>
      <c r="L428" t="s">
        <v>681</v>
      </c>
      <c r="M428" t="s">
        <v>49</v>
      </c>
      <c r="N428" t="s">
        <v>50</v>
      </c>
      <c r="O428" t="s">
        <v>56</v>
      </c>
      <c r="P428" t="s">
        <v>57</v>
      </c>
      <c r="Q428" s="3">
        <v>39</v>
      </c>
      <c r="R428" s="4">
        <v>145</v>
      </c>
      <c r="S428" s="4">
        <v>369</v>
      </c>
    </row>
    <row r="429" spans="1:19" x14ac:dyDescent="0.35">
      <c r="A429" t="s">
        <v>682</v>
      </c>
      <c r="B429" s="2">
        <v>45809</v>
      </c>
      <c r="C429" t="s">
        <v>662</v>
      </c>
      <c r="D429" t="s">
        <v>21</v>
      </c>
      <c r="E429" t="s">
        <v>22</v>
      </c>
      <c r="F429" t="s">
        <v>91</v>
      </c>
      <c r="G429" t="s">
        <v>92</v>
      </c>
      <c r="H429" t="s">
        <v>93</v>
      </c>
      <c r="I429" t="s">
        <v>26</v>
      </c>
      <c r="J429" t="s">
        <v>94</v>
      </c>
      <c r="K429" t="s">
        <v>95</v>
      </c>
      <c r="L429" t="s">
        <v>59</v>
      </c>
      <c r="M429" t="s">
        <v>60</v>
      </c>
      <c r="N429" t="s">
        <v>61</v>
      </c>
      <c r="O429" t="s">
        <v>56</v>
      </c>
      <c r="P429" t="s">
        <v>62</v>
      </c>
      <c r="Q429" s="3">
        <v>26</v>
      </c>
      <c r="R429" s="4">
        <v>435</v>
      </c>
      <c r="S429" s="4">
        <v>1079</v>
      </c>
    </row>
    <row r="430" spans="1:19" x14ac:dyDescent="0.35">
      <c r="A430" t="s">
        <v>683</v>
      </c>
      <c r="B430" s="2">
        <v>45809</v>
      </c>
      <c r="C430" t="s">
        <v>662</v>
      </c>
      <c r="D430" t="s">
        <v>21</v>
      </c>
      <c r="E430" t="s">
        <v>22</v>
      </c>
      <c r="F430" t="s">
        <v>69</v>
      </c>
      <c r="G430" t="s">
        <v>70</v>
      </c>
      <c r="H430" t="s">
        <v>25</v>
      </c>
      <c r="I430" t="s">
        <v>26</v>
      </c>
      <c r="J430" t="s">
        <v>71</v>
      </c>
      <c r="K430" t="s">
        <v>72</v>
      </c>
      <c r="L430" t="s">
        <v>499</v>
      </c>
      <c r="M430" t="s">
        <v>140</v>
      </c>
      <c r="N430" t="s">
        <v>141</v>
      </c>
      <c r="O430" t="s">
        <v>56</v>
      </c>
      <c r="P430" t="s">
        <v>51</v>
      </c>
      <c r="Q430" s="3">
        <v>16</v>
      </c>
      <c r="R430" s="4">
        <v>310</v>
      </c>
      <c r="S430" s="4">
        <v>779</v>
      </c>
    </row>
    <row r="431" spans="1:19" x14ac:dyDescent="0.35">
      <c r="A431" t="s">
        <v>684</v>
      </c>
      <c r="B431" s="2">
        <v>45809</v>
      </c>
      <c r="C431" t="s">
        <v>662</v>
      </c>
      <c r="D431" t="s">
        <v>21</v>
      </c>
      <c r="E431" t="s">
        <v>22</v>
      </c>
      <c r="F431" t="s">
        <v>35</v>
      </c>
      <c r="G431" t="s">
        <v>36</v>
      </c>
      <c r="H431" t="s">
        <v>37</v>
      </c>
      <c r="I431" t="s">
        <v>26</v>
      </c>
      <c r="J431" t="s">
        <v>38</v>
      </c>
      <c r="K431" t="s">
        <v>39</v>
      </c>
      <c r="L431" t="s">
        <v>209</v>
      </c>
      <c r="M431" t="s">
        <v>49</v>
      </c>
      <c r="N431" t="s">
        <v>104</v>
      </c>
      <c r="O431" t="s">
        <v>80</v>
      </c>
      <c r="P431" t="s">
        <v>57</v>
      </c>
      <c r="Q431" s="3">
        <v>44</v>
      </c>
      <c r="R431" s="4">
        <v>160</v>
      </c>
      <c r="S431" s="4">
        <v>409</v>
      </c>
    </row>
    <row r="432" spans="1:19" x14ac:dyDescent="0.35">
      <c r="A432" t="s">
        <v>685</v>
      </c>
      <c r="B432" s="2">
        <v>45809</v>
      </c>
      <c r="C432" t="s">
        <v>662</v>
      </c>
      <c r="D432" t="s">
        <v>21</v>
      </c>
      <c r="E432" t="s">
        <v>22</v>
      </c>
      <c r="F432" t="s">
        <v>91</v>
      </c>
      <c r="G432" t="s">
        <v>92</v>
      </c>
      <c r="H432" t="s">
        <v>93</v>
      </c>
      <c r="I432" t="s">
        <v>26</v>
      </c>
      <c r="J432" t="s">
        <v>94</v>
      </c>
      <c r="K432" t="s">
        <v>95</v>
      </c>
      <c r="L432" t="s">
        <v>64</v>
      </c>
      <c r="M432" t="s">
        <v>65</v>
      </c>
      <c r="N432" t="s">
        <v>66</v>
      </c>
      <c r="O432" t="s">
        <v>41</v>
      </c>
      <c r="P432" t="s">
        <v>67</v>
      </c>
      <c r="Q432" s="3">
        <v>15</v>
      </c>
      <c r="R432" s="4">
        <v>185</v>
      </c>
      <c r="S432" s="4">
        <v>479</v>
      </c>
    </row>
    <row r="433" spans="1:19" x14ac:dyDescent="0.35">
      <c r="A433" t="s">
        <v>686</v>
      </c>
      <c r="B433" s="2">
        <v>45809</v>
      </c>
      <c r="C433" t="s">
        <v>687</v>
      </c>
      <c r="D433" t="s">
        <v>21</v>
      </c>
      <c r="E433" t="s">
        <v>22</v>
      </c>
      <c r="F433" t="s">
        <v>91</v>
      </c>
      <c r="G433" t="s">
        <v>92</v>
      </c>
      <c r="H433" t="s">
        <v>93</v>
      </c>
      <c r="I433" t="s">
        <v>26</v>
      </c>
      <c r="J433" t="s">
        <v>94</v>
      </c>
      <c r="K433" t="s">
        <v>95</v>
      </c>
      <c r="L433" t="s">
        <v>234</v>
      </c>
      <c r="M433" t="s">
        <v>88</v>
      </c>
      <c r="N433" t="s">
        <v>89</v>
      </c>
      <c r="O433" t="s">
        <v>41</v>
      </c>
      <c r="P433" t="s">
        <v>33</v>
      </c>
      <c r="Q433" s="3">
        <v>25</v>
      </c>
      <c r="R433" s="4">
        <v>480</v>
      </c>
      <c r="S433" s="4">
        <v>1189</v>
      </c>
    </row>
    <row r="434" spans="1:19" x14ac:dyDescent="0.35">
      <c r="A434" t="s">
        <v>688</v>
      </c>
      <c r="B434" s="2">
        <v>45809</v>
      </c>
      <c r="C434" t="s">
        <v>687</v>
      </c>
      <c r="D434" t="s">
        <v>21</v>
      </c>
      <c r="E434" t="s">
        <v>22</v>
      </c>
      <c r="F434" t="s">
        <v>23</v>
      </c>
      <c r="G434" t="s">
        <v>24</v>
      </c>
      <c r="H434" t="s">
        <v>25</v>
      </c>
      <c r="I434" t="s">
        <v>26</v>
      </c>
      <c r="J434" t="s">
        <v>27</v>
      </c>
      <c r="K434" t="s">
        <v>28</v>
      </c>
      <c r="L434" t="s">
        <v>499</v>
      </c>
      <c r="M434" t="s">
        <v>140</v>
      </c>
      <c r="N434" t="s">
        <v>141</v>
      </c>
      <c r="O434" t="s">
        <v>56</v>
      </c>
      <c r="P434" t="s">
        <v>51</v>
      </c>
      <c r="Q434" s="3">
        <v>16</v>
      </c>
      <c r="R434" s="4">
        <v>305</v>
      </c>
      <c r="S434" s="4">
        <v>739</v>
      </c>
    </row>
    <row r="435" spans="1:19" x14ac:dyDescent="0.35">
      <c r="A435" t="s">
        <v>689</v>
      </c>
      <c r="B435" s="2">
        <v>45809</v>
      </c>
      <c r="C435" t="s">
        <v>687</v>
      </c>
      <c r="D435" t="s">
        <v>21</v>
      </c>
      <c r="E435" t="s">
        <v>22</v>
      </c>
      <c r="F435" t="s">
        <v>23</v>
      </c>
      <c r="G435" t="s">
        <v>24</v>
      </c>
      <c r="H435" t="s">
        <v>25</v>
      </c>
      <c r="I435" t="s">
        <v>26</v>
      </c>
      <c r="J435" t="s">
        <v>27</v>
      </c>
      <c r="K435" t="s">
        <v>28</v>
      </c>
      <c r="L435" t="s">
        <v>502</v>
      </c>
      <c r="M435" t="s">
        <v>140</v>
      </c>
      <c r="N435" t="s">
        <v>141</v>
      </c>
      <c r="O435" t="s">
        <v>75</v>
      </c>
      <c r="P435" t="s">
        <v>57</v>
      </c>
      <c r="Q435" s="3">
        <v>15</v>
      </c>
      <c r="R435" s="4">
        <v>305</v>
      </c>
      <c r="S435" s="4">
        <v>739</v>
      </c>
    </row>
    <row r="436" spans="1:19" x14ac:dyDescent="0.35">
      <c r="A436" t="s">
        <v>690</v>
      </c>
      <c r="B436" s="2">
        <v>45809</v>
      </c>
      <c r="C436" t="s">
        <v>687</v>
      </c>
      <c r="D436" t="s">
        <v>21</v>
      </c>
      <c r="E436" t="s">
        <v>22</v>
      </c>
      <c r="F436" t="s">
        <v>91</v>
      </c>
      <c r="G436" t="s">
        <v>92</v>
      </c>
      <c r="H436" t="s">
        <v>93</v>
      </c>
      <c r="I436" t="s">
        <v>26</v>
      </c>
      <c r="J436" t="s">
        <v>94</v>
      </c>
      <c r="K436" t="s">
        <v>95</v>
      </c>
      <c r="L436" t="s">
        <v>225</v>
      </c>
      <c r="M436" t="s">
        <v>60</v>
      </c>
      <c r="N436" t="s">
        <v>61</v>
      </c>
      <c r="O436" t="s">
        <v>149</v>
      </c>
      <c r="P436" t="s">
        <v>62</v>
      </c>
      <c r="Q436" s="3">
        <v>28</v>
      </c>
      <c r="R436" s="4">
        <v>435</v>
      </c>
      <c r="S436" s="4">
        <v>1079</v>
      </c>
    </row>
    <row r="437" spans="1:19" x14ac:dyDescent="0.35">
      <c r="A437" t="s">
        <v>691</v>
      </c>
      <c r="B437" s="2">
        <v>45809</v>
      </c>
      <c r="C437" t="s">
        <v>687</v>
      </c>
      <c r="D437" t="s">
        <v>21</v>
      </c>
      <c r="E437" t="s">
        <v>22</v>
      </c>
      <c r="F437" t="s">
        <v>69</v>
      </c>
      <c r="G437" t="s">
        <v>70</v>
      </c>
      <c r="H437" t="s">
        <v>25</v>
      </c>
      <c r="I437" t="s">
        <v>26</v>
      </c>
      <c r="J437" t="s">
        <v>71</v>
      </c>
      <c r="K437" t="s">
        <v>72</v>
      </c>
      <c r="L437" t="s">
        <v>485</v>
      </c>
      <c r="M437" t="s">
        <v>83</v>
      </c>
      <c r="N437" t="s">
        <v>367</v>
      </c>
      <c r="O437" t="s">
        <v>56</v>
      </c>
      <c r="P437" t="s">
        <v>85</v>
      </c>
      <c r="Q437" s="3">
        <v>17</v>
      </c>
      <c r="R437" s="4">
        <v>135</v>
      </c>
      <c r="S437" s="4">
        <v>329</v>
      </c>
    </row>
    <row r="438" spans="1:19" x14ac:dyDescent="0.35">
      <c r="A438" t="s">
        <v>692</v>
      </c>
      <c r="B438" s="2">
        <v>45809</v>
      </c>
      <c r="C438" t="s">
        <v>687</v>
      </c>
      <c r="D438" t="s">
        <v>21</v>
      </c>
      <c r="E438" t="s">
        <v>22</v>
      </c>
      <c r="F438" t="s">
        <v>23</v>
      </c>
      <c r="G438" t="s">
        <v>24</v>
      </c>
      <c r="H438" t="s">
        <v>25</v>
      </c>
      <c r="I438" t="s">
        <v>26</v>
      </c>
      <c r="J438" t="s">
        <v>27</v>
      </c>
      <c r="K438" t="s">
        <v>28</v>
      </c>
      <c r="L438" t="s">
        <v>333</v>
      </c>
      <c r="M438" t="s">
        <v>65</v>
      </c>
      <c r="N438" t="s">
        <v>66</v>
      </c>
      <c r="O438" t="s">
        <v>146</v>
      </c>
      <c r="P438" t="s">
        <v>51</v>
      </c>
      <c r="Q438" s="3">
        <v>17</v>
      </c>
      <c r="R438" s="4">
        <v>185</v>
      </c>
      <c r="S438" s="4">
        <v>479</v>
      </c>
    </row>
    <row r="439" spans="1:19" x14ac:dyDescent="0.35">
      <c r="A439" t="s">
        <v>693</v>
      </c>
      <c r="B439" s="2">
        <v>45809</v>
      </c>
      <c r="C439" t="s">
        <v>687</v>
      </c>
      <c r="D439" t="s">
        <v>21</v>
      </c>
      <c r="E439" t="s">
        <v>22</v>
      </c>
      <c r="F439" t="s">
        <v>69</v>
      </c>
      <c r="G439" t="s">
        <v>70</v>
      </c>
      <c r="H439" t="s">
        <v>25</v>
      </c>
      <c r="I439" t="s">
        <v>26</v>
      </c>
      <c r="J439" t="s">
        <v>71</v>
      </c>
      <c r="K439" t="s">
        <v>72</v>
      </c>
      <c r="L439" t="s">
        <v>29</v>
      </c>
      <c r="M439" t="s">
        <v>30</v>
      </c>
      <c r="N439" t="s">
        <v>31</v>
      </c>
      <c r="O439" t="s">
        <v>32</v>
      </c>
      <c r="P439" t="s">
        <v>33</v>
      </c>
      <c r="Q439" s="3">
        <v>19</v>
      </c>
      <c r="R439" s="4">
        <v>495</v>
      </c>
      <c r="S439" s="4">
        <v>1229</v>
      </c>
    </row>
    <row r="440" spans="1:19" x14ac:dyDescent="0.35">
      <c r="A440" t="s">
        <v>694</v>
      </c>
      <c r="B440" s="2">
        <v>45809</v>
      </c>
      <c r="C440" t="s">
        <v>687</v>
      </c>
      <c r="D440" t="s">
        <v>21</v>
      </c>
      <c r="E440" t="s">
        <v>22</v>
      </c>
      <c r="F440" t="s">
        <v>69</v>
      </c>
      <c r="G440" t="s">
        <v>70</v>
      </c>
      <c r="H440" t="s">
        <v>25</v>
      </c>
      <c r="I440" t="s">
        <v>26</v>
      </c>
      <c r="J440" t="s">
        <v>71</v>
      </c>
      <c r="K440" t="s">
        <v>72</v>
      </c>
      <c r="L440" t="s">
        <v>523</v>
      </c>
      <c r="M440" t="s">
        <v>60</v>
      </c>
      <c r="N440" t="s">
        <v>61</v>
      </c>
      <c r="O440" t="s">
        <v>149</v>
      </c>
      <c r="P440" t="s">
        <v>165</v>
      </c>
      <c r="Q440" s="3">
        <v>28</v>
      </c>
      <c r="R440" s="4">
        <v>435</v>
      </c>
      <c r="S440" s="4">
        <v>1119</v>
      </c>
    </row>
    <row r="441" spans="1:19" x14ac:dyDescent="0.35">
      <c r="A441" t="s">
        <v>695</v>
      </c>
      <c r="B441" s="2">
        <v>45809</v>
      </c>
      <c r="C441" t="s">
        <v>687</v>
      </c>
      <c r="D441" t="s">
        <v>21</v>
      </c>
      <c r="E441" t="s">
        <v>22</v>
      </c>
      <c r="F441" t="s">
        <v>23</v>
      </c>
      <c r="G441" t="s">
        <v>24</v>
      </c>
      <c r="H441" t="s">
        <v>25</v>
      </c>
      <c r="I441" t="s">
        <v>26</v>
      </c>
      <c r="J441" t="s">
        <v>27</v>
      </c>
      <c r="K441" t="s">
        <v>28</v>
      </c>
      <c r="L441" t="s">
        <v>108</v>
      </c>
      <c r="M441" t="s">
        <v>49</v>
      </c>
      <c r="N441" t="s">
        <v>104</v>
      </c>
      <c r="O441" t="s">
        <v>80</v>
      </c>
      <c r="P441" t="s">
        <v>33</v>
      </c>
      <c r="Q441" s="3">
        <v>36</v>
      </c>
      <c r="R441" s="4">
        <v>165</v>
      </c>
      <c r="S441" s="4">
        <v>419</v>
      </c>
    </row>
    <row r="442" spans="1:19" x14ac:dyDescent="0.35">
      <c r="A442" t="s">
        <v>696</v>
      </c>
      <c r="B442" s="2">
        <v>45809</v>
      </c>
      <c r="C442" t="s">
        <v>687</v>
      </c>
      <c r="D442" t="s">
        <v>21</v>
      </c>
      <c r="E442" t="s">
        <v>22</v>
      </c>
      <c r="F442" t="s">
        <v>91</v>
      </c>
      <c r="G442" t="s">
        <v>92</v>
      </c>
      <c r="H442" t="s">
        <v>93</v>
      </c>
      <c r="I442" t="s">
        <v>26</v>
      </c>
      <c r="J442" t="s">
        <v>94</v>
      </c>
      <c r="K442" t="s">
        <v>95</v>
      </c>
      <c r="L442" t="s">
        <v>387</v>
      </c>
      <c r="M442" t="s">
        <v>60</v>
      </c>
      <c r="N442" t="s">
        <v>74</v>
      </c>
      <c r="O442" t="s">
        <v>41</v>
      </c>
      <c r="P442" t="s">
        <v>76</v>
      </c>
      <c r="Q442" s="3">
        <v>19</v>
      </c>
      <c r="R442" s="4">
        <v>395</v>
      </c>
      <c r="S442" s="4">
        <v>969</v>
      </c>
    </row>
    <row r="443" spans="1:19" x14ac:dyDescent="0.35">
      <c r="A443" t="s">
        <v>697</v>
      </c>
      <c r="B443" s="2">
        <v>45809</v>
      </c>
      <c r="C443" t="s">
        <v>687</v>
      </c>
      <c r="D443" t="s">
        <v>21</v>
      </c>
      <c r="E443" t="s">
        <v>22</v>
      </c>
      <c r="F443" t="s">
        <v>35</v>
      </c>
      <c r="G443" t="s">
        <v>36</v>
      </c>
      <c r="H443" t="s">
        <v>37</v>
      </c>
      <c r="I443" t="s">
        <v>26</v>
      </c>
      <c r="J443" t="s">
        <v>38</v>
      </c>
      <c r="K443" t="s">
        <v>39</v>
      </c>
      <c r="L443" t="s">
        <v>681</v>
      </c>
      <c r="M443" t="s">
        <v>49</v>
      </c>
      <c r="N443" t="s">
        <v>50</v>
      </c>
      <c r="O443" t="s">
        <v>56</v>
      </c>
      <c r="P443" t="s">
        <v>57</v>
      </c>
      <c r="Q443" s="3">
        <v>51</v>
      </c>
      <c r="R443" s="4">
        <v>140</v>
      </c>
      <c r="S443" s="4">
        <v>359</v>
      </c>
    </row>
    <row r="444" spans="1:19" x14ac:dyDescent="0.35">
      <c r="A444" t="s">
        <v>698</v>
      </c>
      <c r="B444" s="2">
        <v>45809</v>
      </c>
      <c r="C444" t="s">
        <v>687</v>
      </c>
      <c r="D444" t="s">
        <v>21</v>
      </c>
      <c r="E444" t="s">
        <v>22</v>
      </c>
      <c r="F444" t="s">
        <v>69</v>
      </c>
      <c r="G444" t="s">
        <v>70</v>
      </c>
      <c r="H444" t="s">
        <v>25</v>
      </c>
      <c r="I444" t="s">
        <v>26</v>
      </c>
      <c r="J444" t="s">
        <v>71</v>
      </c>
      <c r="K444" t="s">
        <v>72</v>
      </c>
      <c r="L444" t="s">
        <v>218</v>
      </c>
      <c r="M444" t="s">
        <v>54</v>
      </c>
      <c r="N444" t="s">
        <v>55</v>
      </c>
      <c r="O444" t="s">
        <v>56</v>
      </c>
      <c r="P444" t="s">
        <v>67</v>
      </c>
      <c r="Q444" s="3">
        <v>12</v>
      </c>
      <c r="R444" s="4">
        <v>660</v>
      </c>
      <c r="S444" s="4">
        <v>1679</v>
      </c>
    </row>
    <row r="445" spans="1:19" x14ac:dyDescent="0.35">
      <c r="A445" t="s">
        <v>699</v>
      </c>
      <c r="B445" s="2">
        <v>45809</v>
      </c>
      <c r="C445" t="s">
        <v>687</v>
      </c>
      <c r="D445" t="s">
        <v>21</v>
      </c>
      <c r="E445" t="s">
        <v>22</v>
      </c>
      <c r="F445" t="s">
        <v>91</v>
      </c>
      <c r="G445" t="s">
        <v>92</v>
      </c>
      <c r="H445" t="s">
        <v>93</v>
      </c>
      <c r="I445" t="s">
        <v>26</v>
      </c>
      <c r="J445" t="s">
        <v>94</v>
      </c>
      <c r="K445" t="s">
        <v>95</v>
      </c>
      <c r="L445" t="s">
        <v>164</v>
      </c>
      <c r="M445" t="s">
        <v>60</v>
      </c>
      <c r="N445" t="s">
        <v>61</v>
      </c>
      <c r="O445" t="s">
        <v>146</v>
      </c>
      <c r="P445" t="s">
        <v>165</v>
      </c>
      <c r="Q445" s="3">
        <v>27</v>
      </c>
      <c r="R445" s="4">
        <v>435</v>
      </c>
      <c r="S445" s="4">
        <v>1079</v>
      </c>
    </row>
    <row r="446" spans="1:19" x14ac:dyDescent="0.35">
      <c r="A446" t="s">
        <v>700</v>
      </c>
      <c r="B446" s="2">
        <v>45809</v>
      </c>
      <c r="C446" t="s">
        <v>687</v>
      </c>
      <c r="D446" t="s">
        <v>21</v>
      </c>
      <c r="E446" t="s">
        <v>22</v>
      </c>
      <c r="F446" t="s">
        <v>23</v>
      </c>
      <c r="G446" t="s">
        <v>24</v>
      </c>
      <c r="H446" t="s">
        <v>25</v>
      </c>
      <c r="I446" t="s">
        <v>26</v>
      </c>
      <c r="J446" t="s">
        <v>27</v>
      </c>
      <c r="K446" t="s">
        <v>28</v>
      </c>
      <c r="L446" t="s">
        <v>286</v>
      </c>
      <c r="M446" t="s">
        <v>49</v>
      </c>
      <c r="N446" t="s">
        <v>50</v>
      </c>
      <c r="O446" t="s">
        <v>56</v>
      </c>
      <c r="P446" t="s">
        <v>67</v>
      </c>
      <c r="Q446" s="3">
        <v>30</v>
      </c>
      <c r="R446" s="4">
        <v>145</v>
      </c>
      <c r="S446" s="4">
        <v>369</v>
      </c>
    </row>
    <row r="447" spans="1:19" x14ac:dyDescent="0.35">
      <c r="A447" t="s">
        <v>701</v>
      </c>
      <c r="B447" s="2">
        <v>45809</v>
      </c>
      <c r="C447" t="s">
        <v>687</v>
      </c>
      <c r="D447" t="s">
        <v>21</v>
      </c>
      <c r="E447" t="s">
        <v>22</v>
      </c>
      <c r="F447" t="s">
        <v>23</v>
      </c>
      <c r="G447" t="s">
        <v>24</v>
      </c>
      <c r="H447" t="s">
        <v>25</v>
      </c>
      <c r="I447" t="s">
        <v>26</v>
      </c>
      <c r="J447" t="s">
        <v>27</v>
      </c>
      <c r="K447" t="s">
        <v>28</v>
      </c>
      <c r="L447" t="s">
        <v>171</v>
      </c>
      <c r="M447" t="s">
        <v>88</v>
      </c>
      <c r="N447" t="s">
        <v>89</v>
      </c>
      <c r="O447" t="s">
        <v>56</v>
      </c>
      <c r="P447" t="s">
        <v>57</v>
      </c>
      <c r="Q447" s="3">
        <v>21</v>
      </c>
      <c r="R447" s="4">
        <v>470</v>
      </c>
      <c r="S447" s="4">
        <v>1159</v>
      </c>
    </row>
    <row r="448" spans="1:19" x14ac:dyDescent="0.35">
      <c r="A448" t="s">
        <v>702</v>
      </c>
      <c r="B448" s="2">
        <v>45809</v>
      </c>
      <c r="C448" t="s">
        <v>687</v>
      </c>
      <c r="D448" t="s">
        <v>21</v>
      </c>
      <c r="E448" t="s">
        <v>22</v>
      </c>
      <c r="F448" t="s">
        <v>23</v>
      </c>
      <c r="G448" t="s">
        <v>24</v>
      </c>
      <c r="H448" t="s">
        <v>25</v>
      </c>
      <c r="I448" t="s">
        <v>26</v>
      </c>
      <c r="J448" t="s">
        <v>27</v>
      </c>
      <c r="K448" t="s">
        <v>28</v>
      </c>
      <c r="L448" t="s">
        <v>164</v>
      </c>
      <c r="M448" t="s">
        <v>60</v>
      </c>
      <c r="N448" t="s">
        <v>61</v>
      </c>
      <c r="O448" t="s">
        <v>146</v>
      </c>
      <c r="P448" t="s">
        <v>165</v>
      </c>
      <c r="Q448" s="3">
        <v>23</v>
      </c>
      <c r="R448" s="4">
        <v>430</v>
      </c>
      <c r="S448" s="4">
        <v>1059</v>
      </c>
    </row>
    <row r="449" spans="1:19" x14ac:dyDescent="0.35">
      <c r="A449" t="s">
        <v>703</v>
      </c>
      <c r="B449" s="2">
        <v>45809</v>
      </c>
      <c r="C449" t="s">
        <v>687</v>
      </c>
      <c r="D449" t="s">
        <v>21</v>
      </c>
      <c r="E449" t="s">
        <v>22</v>
      </c>
      <c r="F449" t="s">
        <v>69</v>
      </c>
      <c r="G449" t="s">
        <v>70</v>
      </c>
      <c r="H449" t="s">
        <v>25</v>
      </c>
      <c r="I449" t="s">
        <v>26</v>
      </c>
      <c r="J449" t="s">
        <v>71</v>
      </c>
      <c r="K449" t="s">
        <v>72</v>
      </c>
      <c r="L449" t="s">
        <v>387</v>
      </c>
      <c r="M449" t="s">
        <v>60</v>
      </c>
      <c r="N449" t="s">
        <v>74</v>
      </c>
      <c r="O449" t="s">
        <v>41</v>
      </c>
      <c r="P449" t="s">
        <v>76</v>
      </c>
      <c r="Q449" s="3">
        <v>15</v>
      </c>
      <c r="R449" s="4">
        <v>390</v>
      </c>
      <c r="S449" s="4">
        <v>1009</v>
      </c>
    </row>
    <row r="450" spans="1:19" x14ac:dyDescent="0.35">
      <c r="A450" t="s">
        <v>704</v>
      </c>
      <c r="B450" s="2">
        <v>45809</v>
      </c>
      <c r="C450" t="s">
        <v>687</v>
      </c>
      <c r="D450" t="s">
        <v>21</v>
      </c>
      <c r="E450" t="s">
        <v>22</v>
      </c>
      <c r="F450" t="s">
        <v>35</v>
      </c>
      <c r="G450" t="s">
        <v>36</v>
      </c>
      <c r="H450" t="s">
        <v>37</v>
      </c>
      <c r="I450" t="s">
        <v>26</v>
      </c>
      <c r="J450" t="s">
        <v>38</v>
      </c>
      <c r="K450" t="s">
        <v>39</v>
      </c>
      <c r="L450" t="s">
        <v>186</v>
      </c>
      <c r="M450" t="s">
        <v>49</v>
      </c>
      <c r="N450" t="s">
        <v>79</v>
      </c>
      <c r="O450" t="s">
        <v>56</v>
      </c>
      <c r="P450" t="s">
        <v>57</v>
      </c>
      <c r="Q450" s="3">
        <v>55</v>
      </c>
      <c r="R450" s="4">
        <v>220</v>
      </c>
      <c r="S450" s="4">
        <v>569</v>
      </c>
    </row>
    <row r="451" spans="1:19" x14ac:dyDescent="0.35">
      <c r="A451" t="s">
        <v>705</v>
      </c>
      <c r="B451" s="2">
        <v>45809</v>
      </c>
      <c r="C451" t="s">
        <v>687</v>
      </c>
      <c r="D451" t="s">
        <v>21</v>
      </c>
      <c r="E451" t="s">
        <v>22</v>
      </c>
      <c r="F451" t="s">
        <v>35</v>
      </c>
      <c r="G451" t="s">
        <v>36</v>
      </c>
      <c r="H451" t="s">
        <v>37</v>
      </c>
      <c r="I451" t="s">
        <v>26</v>
      </c>
      <c r="J451" t="s">
        <v>38</v>
      </c>
      <c r="K451" t="s">
        <v>39</v>
      </c>
      <c r="L451" t="s">
        <v>179</v>
      </c>
      <c r="M451" t="s">
        <v>60</v>
      </c>
      <c r="N451" t="s">
        <v>74</v>
      </c>
      <c r="O451" t="s">
        <v>98</v>
      </c>
      <c r="P451" t="s">
        <v>76</v>
      </c>
      <c r="Q451" s="3">
        <v>12</v>
      </c>
      <c r="R451" s="4">
        <v>380</v>
      </c>
      <c r="S451" s="4">
        <v>929</v>
      </c>
    </row>
    <row r="452" spans="1:19" x14ac:dyDescent="0.35">
      <c r="A452" t="s">
        <v>706</v>
      </c>
      <c r="B452" s="2">
        <v>45809</v>
      </c>
      <c r="C452" t="s">
        <v>687</v>
      </c>
      <c r="D452" t="s">
        <v>21</v>
      </c>
      <c r="E452" t="s">
        <v>22</v>
      </c>
      <c r="F452" t="s">
        <v>35</v>
      </c>
      <c r="G452" t="s">
        <v>36</v>
      </c>
      <c r="H452" t="s">
        <v>37</v>
      </c>
      <c r="I452" t="s">
        <v>26</v>
      </c>
      <c r="J452" t="s">
        <v>38</v>
      </c>
      <c r="K452" t="s">
        <v>39</v>
      </c>
      <c r="L452" t="s">
        <v>240</v>
      </c>
      <c r="M452" t="s">
        <v>30</v>
      </c>
      <c r="N452" t="s">
        <v>31</v>
      </c>
      <c r="O452" t="s">
        <v>41</v>
      </c>
      <c r="P452" t="s">
        <v>57</v>
      </c>
      <c r="Q452" s="3">
        <v>13</v>
      </c>
      <c r="R452" s="4">
        <v>480</v>
      </c>
      <c r="S452" s="4">
        <v>1129</v>
      </c>
    </row>
    <row r="453" spans="1:19" x14ac:dyDescent="0.35">
      <c r="A453" t="s">
        <v>707</v>
      </c>
      <c r="B453" s="2">
        <v>45809</v>
      </c>
      <c r="C453" t="s">
        <v>687</v>
      </c>
      <c r="D453" t="s">
        <v>21</v>
      </c>
      <c r="E453" t="s">
        <v>22</v>
      </c>
      <c r="F453" t="s">
        <v>35</v>
      </c>
      <c r="G453" t="s">
        <v>36</v>
      </c>
      <c r="H453" t="s">
        <v>37</v>
      </c>
      <c r="I453" t="s">
        <v>26</v>
      </c>
      <c r="J453" t="s">
        <v>38</v>
      </c>
      <c r="K453" t="s">
        <v>39</v>
      </c>
      <c r="L453" t="s">
        <v>218</v>
      </c>
      <c r="M453" t="s">
        <v>54</v>
      </c>
      <c r="N453" t="s">
        <v>55</v>
      </c>
      <c r="O453" t="s">
        <v>56</v>
      </c>
      <c r="P453" t="s">
        <v>67</v>
      </c>
      <c r="Q453" s="3">
        <v>16</v>
      </c>
      <c r="R453" s="4">
        <v>640</v>
      </c>
      <c r="S453" s="4">
        <v>1539</v>
      </c>
    </row>
    <row r="454" spans="1:19" x14ac:dyDescent="0.35">
      <c r="A454" t="s">
        <v>708</v>
      </c>
      <c r="B454" s="2">
        <v>45809</v>
      </c>
      <c r="C454" t="s">
        <v>687</v>
      </c>
      <c r="D454" t="s">
        <v>21</v>
      </c>
      <c r="E454" t="s">
        <v>22</v>
      </c>
      <c r="F454" t="s">
        <v>35</v>
      </c>
      <c r="G454" t="s">
        <v>36</v>
      </c>
      <c r="H454" t="s">
        <v>37</v>
      </c>
      <c r="I454" t="s">
        <v>26</v>
      </c>
      <c r="J454" t="s">
        <v>38</v>
      </c>
      <c r="K454" t="s">
        <v>39</v>
      </c>
      <c r="L454" t="s">
        <v>652</v>
      </c>
      <c r="M454" t="s">
        <v>88</v>
      </c>
      <c r="N454" t="s">
        <v>101</v>
      </c>
      <c r="O454" t="s">
        <v>56</v>
      </c>
      <c r="P454" t="s">
        <v>33</v>
      </c>
      <c r="Q454" s="3">
        <v>25</v>
      </c>
      <c r="R454" s="4">
        <v>520</v>
      </c>
      <c r="S454" s="4">
        <v>1229</v>
      </c>
    </row>
    <row r="455" spans="1:19" x14ac:dyDescent="0.35">
      <c r="A455" t="s">
        <v>709</v>
      </c>
      <c r="B455" s="2">
        <v>45809</v>
      </c>
      <c r="C455" t="s">
        <v>687</v>
      </c>
      <c r="D455" t="s">
        <v>21</v>
      </c>
      <c r="E455" t="s">
        <v>22</v>
      </c>
      <c r="F455" t="s">
        <v>35</v>
      </c>
      <c r="G455" t="s">
        <v>36</v>
      </c>
      <c r="H455" t="s">
        <v>37</v>
      </c>
      <c r="I455" t="s">
        <v>26</v>
      </c>
      <c r="J455" t="s">
        <v>38</v>
      </c>
      <c r="K455" t="s">
        <v>39</v>
      </c>
      <c r="L455" t="s">
        <v>232</v>
      </c>
      <c r="M455" t="s">
        <v>60</v>
      </c>
      <c r="N455" t="s">
        <v>74</v>
      </c>
      <c r="O455" t="s">
        <v>98</v>
      </c>
      <c r="P455" t="s">
        <v>62</v>
      </c>
      <c r="Q455" s="3">
        <v>23</v>
      </c>
      <c r="R455" s="4">
        <v>380</v>
      </c>
      <c r="S455" s="4">
        <v>929</v>
      </c>
    </row>
    <row r="456" spans="1:19" x14ac:dyDescent="0.35">
      <c r="A456" t="s">
        <v>710</v>
      </c>
      <c r="B456" s="2">
        <v>45809</v>
      </c>
      <c r="C456" t="s">
        <v>711</v>
      </c>
      <c r="D456" t="s">
        <v>21</v>
      </c>
      <c r="E456" t="s">
        <v>22</v>
      </c>
      <c r="F456" t="s">
        <v>35</v>
      </c>
      <c r="G456" t="s">
        <v>36</v>
      </c>
      <c r="H456" t="s">
        <v>37</v>
      </c>
      <c r="I456" t="s">
        <v>26</v>
      </c>
      <c r="J456" t="s">
        <v>38</v>
      </c>
      <c r="K456" t="s">
        <v>39</v>
      </c>
      <c r="L456" t="s">
        <v>229</v>
      </c>
      <c r="M456" t="s">
        <v>49</v>
      </c>
      <c r="N456" t="s">
        <v>79</v>
      </c>
      <c r="O456" t="s">
        <v>80</v>
      </c>
      <c r="P456" t="s">
        <v>57</v>
      </c>
      <c r="Q456" s="3">
        <v>41</v>
      </c>
      <c r="R456" s="4">
        <v>220</v>
      </c>
      <c r="S456" s="4">
        <v>569</v>
      </c>
    </row>
    <row r="457" spans="1:19" x14ac:dyDescent="0.35">
      <c r="A457" t="s">
        <v>712</v>
      </c>
      <c r="B457" s="2">
        <v>45809</v>
      </c>
      <c r="C457" t="s">
        <v>711</v>
      </c>
      <c r="D457" t="s">
        <v>21</v>
      </c>
      <c r="E457" t="s">
        <v>22</v>
      </c>
      <c r="F457" t="s">
        <v>69</v>
      </c>
      <c r="G457" t="s">
        <v>70</v>
      </c>
      <c r="H457" t="s">
        <v>25</v>
      </c>
      <c r="I457" t="s">
        <v>26</v>
      </c>
      <c r="J457" t="s">
        <v>71</v>
      </c>
      <c r="K457" t="s">
        <v>72</v>
      </c>
      <c r="L457" t="s">
        <v>286</v>
      </c>
      <c r="M457" t="s">
        <v>49</v>
      </c>
      <c r="N457" t="s">
        <v>50</v>
      </c>
      <c r="O457" t="s">
        <v>56</v>
      </c>
      <c r="P457" t="s">
        <v>67</v>
      </c>
      <c r="Q457" s="3">
        <v>42</v>
      </c>
      <c r="R457" s="4">
        <v>145</v>
      </c>
      <c r="S457" s="4">
        <v>389</v>
      </c>
    </row>
    <row r="458" spans="1:19" x14ac:dyDescent="0.35">
      <c r="A458" t="s">
        <v>713</v>
      </c>
      <c r="B458" s="2">
        <v>45809</v>
      </c>
      <c r="C458" t="s">
        <v>711</v>
      </c>
      <c r="D458" t="s">
        <v>21</v>
      </c>
      <c r="E458" t="s">
        <v>22</v>
      </c>
      <c r="F458" t="s">
        <v>43</v>
      </c>
      <c r="G458" t="s">
        <v>44</v>
      </c>
      <c r="H458" t="s">
        <v>45</v>
      </c>
      <c r="I458" t="s">
        <v>26</v>
      </c>
      <c r="J458" t="s">
        <v>46</v>
      </c>
      <c r="K458" t="s">
        <v>47</v>
      </c>
      <c r="L458" t="s">
        <v>621</v>
      </c>
      <c r="M458" t="s">
        <v>65</v>
      </c>
      <c r="N458" t="s">
        <v>66</v>
      </c>
      <c r="O458" t="s">
        <v>146</v>
      </c>
      <c r="P458" t="s">
        <v>67</v>
      </c>
      <c r="Q458" s="3">
        <v>12</v>
      </c>
      <c r="R458" s="4">
        <v>175</v>
      </c>
      <c r="S458" s="4">
        <v>419</v>
      </c>
    </row>
    <row r="459" spans="1:19" x14ac:dyDescent="0.35">
      <c r="A459" t="s">
        <v>714</v>
      </c>
      <c r="B459" s="2">
        <v>45809</v>
      </c>
      <c r="C459" t="s">
        <v>711</v>
      </c>
      <c r="D459" t="s">
        <v>21</v>
      </c>
      <c r="E459" t="s">
        <v>22</v>
      </c>
      <c r="F459" t="s">
        <v>35</v>
      </c>
      <c r="G459" t="s">
        <v>36</v>
      </c>
      <c r="H459" t="s">
        <v>37</v>
      </c>
      <c r="I459" t="s">
        <v>26</v>
      </c>
      <c r="J459" t="s">
        <v>38</v>
      </c>
      <c r="K459" t="s">
        <v>39</v>
      </c>
      <c r="L459" t="s">
        <v>130</v>
      </c>
      <c r="M459" t="s">
        <v>49</v>
      </c>
      <c r="N459" t="s">
        <v>79</v>
      </c>
      <c r="O459" t="s">
        <v>41</v>
      </c>
      <c r="P459" t="s">
        <v>57</v>
      </c>
      <c r="Q459" s="3">
        <v>37</v>
      </c>
      <c r="R459" s="4">
        <v>220</v>
      </c>
      <c r="S459" s="4">
        <v>569</v>
      </c>
    </row>
    <row r="460" spans="1:19" x14ac:dyDescent="0.35">
      <c r="A460" t="s">
        <v>715</v>
      </c>
      <c r="B460" s="2">
        <v>45809</v>
      </c>
      <c r="C460" t="s">
        <v>711</v>
      </c>
      <c r="D460" t="s">
        <v>21</v>
      </c>
      <c r="E460" t="s">
        <v>22</v>
      </c>
      <c r="F460" t="s">
        <v>43</v>
      </c>
      <c r="G460" t="s">
        <v>44</v>
      </c>
      <c r="H460" t="s">
        <v>45</v>
      </c>
      <c r="I460" t="s">
        <v>26</v>
      </c>
      <c r="J460" t="s">
        <v>46</v>
      </c>
      <c r="K460" t="s">
        <v>47</v>
      </c>
      <c r="L460" t="s">
        <v>366</v>
      </c>
      <c r="M460" t="s">
        <v>83</v>
      </c>
      <c r="N460" t="s">
        <v>367</v>
      </c>
      <c r="O460" t="s">
        <v>146</v>
      </c>
      <c r="P460" t="s">
        <v>85</v>
      </c>
      <c r="Q460" s="3">
        <v>15</v>
      </c>
      <c r="R460" s="4">
        <v>125</v>
      </c>
      <c r="S460" s="4">
        <v>279</v>
      </c>
    </row>
    <row r="461" spans="1:19" x14ac:dyDescent="0.35">
      <c r="A461" t="s">
        <v>716</v>
      </c>
      <c r="B461" s="2">
        <v>45809</v>
      </c>
      <c r="C461" t="s">
        <v>711</v>
      </c>
      <c r="D461" t="s">
        <v>21</v>
      </c>
      <c r="E461" t="s">
        <v>22</v>
      </c>
      <c r="F461" t="s">
        <v>23</v>
      </c>
      <c r="G461" t="s">
        <v>24</v>
      </c>
      <c r="H461" t="s">
        <v>25</v>
      </c>
      <c r="I461" t="s">
        <v>26</v>
      </c>
      <c r="J461" t="s">
        <v>27</v>
      </c>
      <c r="K461" t="s">
        <v>28</v>
      </c>
      <c r="L461" t="s">
        <v>317</v>
      </c>
      <c r="M461" t="s">
        <v>65</v>
      </c>
      <c r="N461" t="s">
        <v>126</v>
      </c>
      <c r="O461" t="s">
        <v>56</v>
      </c>
      <c r="P461" t="s">
        <v>33</v>
      </c>
      <c r="Q461" s="3">
        <v>16</v>
      </c>
      <c r="R461" s="4">
        <v>265</v>
      </c>
      <c r="S461" s="4">
        <v>629</v>
      </c>
    </row>
    <row r="462" spans="1:19" x14ac:dyDescent="0.35">
      <c r="A462" t="s">
        <v>717</v>
      </c>
      <c r="B462" s="2">
        <v>45809</v>
      </c>
      <c r="C462" t="s">
        <v>711</v>
      </c>
      <c r="D462" t="s">
        <v>21</v>
      </c>
      <c r="E462" t="s">
        <v>22</v>
      </c>
      <c r="F462" t="s">
        <v>43</v>
      </c>
      <c r="G462" t="s">
        <v>44</v>
      </c>
      <c r="H462" t="s">
        <v>45</v>
      </c>
      <c r="I462" t="s">
        <v>26</v>
      </c>
      <c r="J462" t="s">
        <v>46</v>
      </c>
      <c r="K462" t="s">
        <v>47</v>
      </c>
      <c r="L462" t="s">
        <v>291</v>
      </c>
      <c r="M462" t="s">
        <v>88</v>
      </c>
      <c r="N462" t="s">
        <v>89</v>
      </c>
      <c r="O462" t="s">
        <v>41</v>
      </c>
      <c r="P462" t="s">
        <v>51</v>
      </c>
      <c r="Q462" s="3">
        <v>12</v>
      </c>
      <c r="R462" s="4">
        <v>450</v>
      </c>
      <c r="S462" s="4">
        <v>1029</v>
      </c>
    </row>
    <row r="463" spans="1:19" x14ac:dyDescent="0.35">
      <c r="A463" t="s">
        <v>718</v>
      </c>
      <c r="B463" s="2">
        <v>45809</v>
      </c>
      <c r="C463" t="s">
        <v>711</v>
      </c>
      <c r="D463" t="s">
        <v>21</v>
      </c>
      <c r="E463" t="s">
        <v>22</v>
      </c>
      <c r="F463" t="s">
        <v>35</v>
      </c>
      <c r="G463" t="s">
        <v>36</v>
      </c>
      <c r="H463" t="s">
        <v>37</v>
      </c>
      <c r="I463" t="s">
        <v>26</v>
      </c>
      <c r="J463" t="s">
        <v>38</v>
      </c>
      <c r="K463" t="s">
        <v>39</v>
      </c>
      <c r="L463" t="s">
        <v>565</v>
      </c>
      <c r="M463" t="s">
        <v>60</v>
      </c>
      <c r="N463" t="s">
        <v>61</v>
      </c>
      <c r="O463" t="s">
        <v>146</v>
      </c>
      <c r="P463" t="s">
        <v>62</v>
      </c>
      <c r="Q463" s="3">
        <v>28</v>
      </c>
      <c r="R463" s="4">
        <v>420</v>
      </c>
      <c r="S463" s="4">
        <v>1029</v>
      </c>
    </row>
    <row r="464" spans="1:19" x14ac:dyDescent="0.35">
      <c r="A464" t="s">
        <v>719</v>
      </c>
      <c r="B464" s="2">
        <v>45809</v>
      </c>
      <c r="C464" t="s">
        <v>711</v>
      </c>
      <c r="D464" t="s">
        <v>21</v>
      </c>
      <c r="E464" t="s">
        <v>22</v>
      </c>
      <c r="F464" t="s">
        <v>35</v>
      </c>
      <c r="G464" t="s">
        <v>36</v>
      </c>
      <c r="H464" t="s">
        <v>37</v>
      </c>
      <c r="I464" t="s">
        <v>26</v>
      </c>
      <c r="J464" t="s">
        <v>38</v>
      </c>
      <c r="K464" t="s">
        <v>39</v>
      </c>
      <c r="L464" t="s">
        <v>467</v>
      </c>
      <c r="M464" t="s">
        <v>88</v>
      </c>
      <c r="N464" t="s">
        <v>89</v>
      </c>
      <c r="O464" t="s">
        <v>146</v>
      </c>
      <c r="P464" t="s">
        <v>57</v>
      </c>
      <c r="Q464" s="3">
        <v>18</v>
      </c>
      <c r="R464" s="4">
        <v>460</v>
      </c>
      <c r="S464" s="4">
        <v>1129</v>
      </c>
    </row>
    <row r="465" spans="1:19" x14ac:dyDescent="0.35">
      <c r="A465" t="s">
        <v>720</v>
      </c>
      <c r="B465" s="2">
        <v>45809</v>
      </c>
      <c r="C465" t="s">
        <v>711</v>
      </c>
      <c r="D465" t="s">
        <v>21</v>
      </c>
      <c r="E465" t="s">
        <v>22</v>
      </c>
      <c r="F465" t="s">
        <v>91</v>
      </c>
      <c r="G465" t="s">
        <v>92</v>
      </c>
      <c r="H465" t="s">
        <v>93</v>
      </c>
      <c r="I465" t="s">
        <v>26</v>
      </c>
      <c r="J465" t="s">
        <v>94</v>
      </c>
      <c r="K465" t="s">
        <v>95</v>
      </c>
      <c r="L465" t="s">
        <v>244</v>
      </c>
      <c r="M465" t="s">
        <v>88</v>
      </c>
      <c r="N465" t="s">
        <v>89</v>
      </c>
      <c r="O465" t="s">
        <v>245</v>
      </c>
      <c r="P465" t="s">
        <v>57</v>
      </c>
      <c r="Q465" s="3">
        <v>18</v>
      </c>
      <c r="R465" s="4">
        <v>480</v>
      </c>
      <c r="S465" s="4">
        <v>1189</v>
      </c>
    </row>
    <row r="466" spans="1:19" x14ac:dyDescent="0.35">
      <c r="A466" t="s">
        <v>721</v>
      </c>
      <c r="B466" s="2">
        <v>45809</v>
      </c>
      <c r="C466" t="s">
        <v>711</v>
      </c>
      <c r="D466" t="s">
        <v>21</v>
      </c>
      <c r="E466" t="s">
        <v>22</v>
      </c>
      <c r="F466" t="s">
        <v>91</v>
      </c>
      <c r="G466" t="s">
        <v>92</v>
      </c>
      <c r="H466" t="s">
        <v>93</v>
      </c>
      <c r="I466" t="s">
        <v>26</v>
      </c>
      <c r="J466" t="s">
        <v>94</v>
      </c>
      <c r="K466" t="s">
        <v>95</v>
      </c>
      <c r="L466" t="s">
        <v>456</v>
      </c>
      <c r="M466" t="s">
        <v>54</v>
      </c>
      <c r="N466" t="s">
        <v>97</v>
      </c>
      <c r="O466" t="s">
        <v>56</v>
      </c>
      <c r="P466" t="s">
        <v>57</v>
      </c>
      <c r="Q466" s="3">
        <v>21</v>
      </c>
      <c r="R466" s="4">
        <v>730</v>
      </c>
      <c r="S466" s="4">
        <v>1729</v>
      </c>
    </row>
    <row r="467" spans="1:19" x14ac:dyDescent="0.35">
      <c r="A467" t="s">
        <v>722</v>
      </c>
      <c r="B467" s="2">
        <v>45809</v>
      </c>
      <c r="C467" t="s">
        <v>711</v>
      </c>
      <c r="D467" t="s">
        <v>21</v>
      </c>
      <c r="E467" t="s">
        <v>22</v>
      </c>
      <c r="F467" t="s">
        <v>35</v>
      </c>
      <c r="G467" t="s">
        <v>36</v>
      </c>
      <c r="H467" t="s">
        <v>37</v>
      </c>
      <c r="I467" t="s">
        <v>26</v>
      </c>
      <c r="J467" t="s">
        <v>38</v>
      </c>
      <c r="K467" t="s">
        <v>39</v>
      </c>
      <c r="L467" t="s">
        <v>202</v>
      </c>
      <c r="M467" t="s">
        <v>54</v>
      </c>
      <c r="N467" t="s">
        <v>55</v>
      </c>
      <c r="O467" t="s">
        <v>149</v>
      </c>
      <c r="P467" t="s">
        <v>67</v>
      </c>
      <c r="Q467" s="3">
        <v>15</v>
      </c>
      <c r="R467" s="4">
        <v>640</v>
      </c>
      <c r="S467" s="4">
        <v>1539</v>
      </c>
    </row>
    <row r="468" spans="1:19" x14ac:dyDescent="0.35">
      <c r="A468" t="s">
        <v>723</v>
      </c>
      <c r="B468" s="2">
        <v>45809</v>
      </c>
      <c r="C468" t="s">
        <v>711</v>
      </c>
      <c r="D468" t="s">
        <v>21</v>
      </c>
      <c r="E468" t="s">
        <v>22</v>
      </c>
      <c r="F468" t="s">
        <v>91</v>
      </c>
      <c r="G468" t="s">
        <v>92</v>
      </c>
      <c r="H468" t="s">
        <v>93</v>
      </c>
      <c r="I468" t="s">
        <v>26</v>
      </c>
      <c r="J468" t="s">
        <v>94</v>
      </c>
      <c r="K468" t="s">
        <v>95</v>
      </c>
      <c r="L468" t="s">
        <v>291</v>
      </c>
      <c r="M468" t="s">
        <v>88</v>
      </c>
      <c r="N468" t="s">
        <v>89</v>
      </c>
      <c r="O468" t="s">
        <v>41</v>
      </c>
      <c r="P468" t="s">
        <v>51</v>
      </c>
      <c r="Q468" s="3">
        <v>15</v>
      </c>
      <c r="R468" s="4">
        <v>480</v>
      </c>
      <c r="S468" s="4">
        <v>1189</v>
      </c>
    </row>
    <row r="469" spans="1:19" x14ac:dyDescent="0.35">
      <c r="A469" t="s">
        <v>724</v>
      </c>
      <c r="B469" s="2">
        <v>45809</v>
      </c>
      <c r="C469" t="s">
        <v>711</v>
      </c>
      <c r="D469" t="s">
        <v>21</v>
      </c>
      <c r="E469" t="s">
        <v>22</v>
      </c>
      <c r="F469" t="s">
        <v>43</v>
      </c>
      <c r="G469" t="s">
        <v>44</v>
      </c>
      <c r="H469" t="s">
        <v>45</v>
      </c>
      <c r="I469" t="s">
        <v>26</v>
      </c>
      <c r="J469" t="s">
        <v>46</v>
      </c>
      <c r="K469" t="s">
        <v>47</v>
      </c>
      <c r="L469" t="s">
        <v>139</v>
      </c>
      <c r="M469" t="s">
        <v>140</v>
      </c>
      <c r="N469" t="s">
        <v>141</v>
      </c>
      <c r="O469" t="s">
        <v>75</v>
      </c>
      <c r="P469" t="s">
        <v>33</v>
      </c>
      <c r="Q469" s="3">
        <v>18</v>
      </c>
      <c r="R469" s="4">
        <v>295</v>
      </c>
      <c r="S469" s="4">
        <v>659</v>
      </c>
    </row>
    <row r="470" spans="1:19" x14ac:dyDescent="0.35">
      <c r="A470" t="s">
        <v>725</v>
      </c>
      <c r="B470" s="2">
        <v>45809</v>
      </c>
      <c r="C470" t="s">
        <v>711</v>
      </c>
      <c r="D470" t="s">
        <v>21</v>
      </c>
      <c r="E470" t="s">
        <v>22</v>
      </c>
      <c r="F470" t="s">
        <v>43</v>
      </c>
      <c r="G470" t="s">
        <v>44</v>
      </c>
      <c r="H470" t="s">
        <v>45</v>
      </c>
      <c r="I470" t="s">
        <v>26</v>
      </c>
      <c r="J470" t="s">
        <v>46</v>
      </c>
      <c r="K470" t="s">
        <v>47</v>
      </c>
      <c r="L470" t="s">
        <v>307</v>
      </c>
      <c r="M470" t="s">
        <v>49</v>
      </c>
      <c r="N470" t="s">
        <v>50</v>
      </c>
      <c r="O470" t="s">
        <v>80</v>
      </c>
      <c r="P470" t="s">
        <v>67</v>
      </c>
      <c r="Q470" s="3">
        <v>24</v>
      </c>
      <c r="R470" s="4">
        <v>135</v>
      </c>
      <c r="S470" s="4">
        <v>329</v>
      </c>
    </row>
    <row r="471" spans="1:19" x14ac:dyDescent="0.35">
      <c r="A471" t="s">
        <v>726</v>
      </c>
      <c r="B471" s="2">
        <v>45809</v>
      </c>
      <c r="C471" t="s">
        <v>711</v>
      </c>
      <c r="D471" t="s">
        <v>21</v>
      </c>
      <c r="E471" t="s">
        <v>22</v>
      </c>
      <c r="F471" t="s">
        <v>91</v>
      </c>
      <c r="G471" t="s">
        <v>92</v>
      </c>
      <c r="H471" t="s">
        <v>93</v>
      </c>
      <c r="I471" t="s">
        <v>26</v>
      </c>
      <c r="J471" t="s">
        <v>94</v>
      </c>
      <c r="K471" t="s">
        <v>95</v>
      </c>
      <c r="L471" t="s">
        <v>53</v>
      </c>
      <c r="M471" t="s">
        <v>54</v>
      </c>
      <c r="N471" t="s">
        <v>55</v>
      </c>
      <c r="O471" t="s">
        <v>56</v>
      </c>
      <c r="P471" t="s">
        <v>57</v>
      </c>
      <c r="Q471" s="3">
        <v>13</v>
      </c>
      <c r="R471" s="4">
        <v>665</v>
      </c>
      <c r="S471" s="4">
        <v>1619</v>
      </c>
    </row>
    <row r="472" spans="1:19" x14ac:dyDescent="0.35">
      <c r="A472" t="s">
        <v>727</v>
      </c>
      <c r="B472" s="2">
        <v>45809</v>
      </c>
      <c r="C472" t="s">
        <v>711</v>
      </c>
      <c r="D472" t="s">
        <v>21</v>
      </c>
      <c r="E472" t="s">
        <v>22</v>
      </c>
      <c r="F472" t="s">
        <v>35</v>
      </c>
      <c r="G472" t="s">
        <v>36</v>
      </c>
      <c r="H472" t="s">
        <v>37</v>
      </c>
      <c r="I472" t="s">
        <v>26</v>
      </c>
      <c r="J472" t="s">
        <v>38</v>
      </c>
      <c r="K472" t="s">
        <v>39</v>
      </c>
      <c r="L472" t="s">
        <v>491</v>
      </c>
      <c r="M472" t="s">
        <v>88</v>
      </c>
      <c r="N472" t="s">
        <v>89</v>
      </c>
      <c r="O472" t="s">
        <v>146</v>
      </c>
      <c r="P472" t="s">
        <v>33</v>
      </c>
      <c r="Q472" s="3">
        <v>24</v>
      </c>
      <c r="R472" s="4">
        <v>460</v>
      </c>
      <c r="S472" s="4">
        <v>1129</v>
      </c>
    </row>
    <row r="473" spans="1:19" x14ac:dyDescent="0.35">
      <c r="A473" t="s">
        <v>728</v>
      </c>
      <c r="B473" s="2">
        <v>45809</v>
      </c>
      <c r="C473" t="s">
        <v>711</v>
      </c>
      <c r="D473" t="s">
        <v>21</v>
      </c>
      <c r="E473" t="s">
        <v>22</v>
      </c>
      <c r="F473" t="s">
        <v>23</v>
      </c>
      <c r="G473" t="s">
        <v>24</v>
      </c>
      <c r="H473" t="s">
        <v>25</v>
      </c>
      <c r="I473" t="s">
        <v>26</v>
      </c>
      <c r="J473" t="s">
        <v>27</v>
      </c>
      <c r="K473" t="s">
        <v>28</v>
      </c>
      <c r="L473" t="s">
        <v>278</v>
      </c>
      <c r="M473" t="s">
        <v>60</v>
      </c>
      <c r="N473" t="s">
        <v>74</v>
      </c>
      <c r="O473" t="s">
        <v>41</v>
      </c>
      <c r="P473" t="s">
        <v>62</v>
      </c>
      <c r="Q473" s="3">
        <v>26</v>
      </c>
      <c r="R473" s="4">
        <v>390</v>
      </c>
      <c r="S473" s="4">
        <v>949</v>
      </c>
    </row>
    <row r="474" spans="1:19" x14ac:dyDescent="0.35">
      <c r="A474" t="s">
        <v>729</v>
      </c>
      <c r="B474" s="2">
        <v>45809</v>
      </c>
      <c r="C474" t="s">
        <v>711</v>
      </c>
      <c r="D474" t="s">
        <v>21</v>
      </c>
      <c r="E474" t="s">
        <v>22</v>
      </c>
      <c r="F474" t="s">
        <v>35</v>
      </c>
      <c r="G474" t="s">
        <v>36</v>
      </c>
      <c r="H474" t="s">
        <v>37</v>
      </c>
      <c r="I474" t="s">
        <v>26</v>
      </c>
      <c r="J474" t="s">
        <v>38</v>
      </c>
      <c r="K474" t="s">
        <v>39</v>
      </c>
      <c r="L474" t="s">
        <v>678</v>
      </c>
      <c r="M474" t="s">
        <v>60</v>
      </c>
      <c r="N474" t="s">
        <v>74</v>
      </c>
      <c r="O474" t="s">
        <v>41</v>
      </c>
      <c r="P474" t="s">
        <v>191</v>
      </c>
      <c r="Q474" s="3">
        <v>15</v>
      </c>
      <c r="R474" s="4">
        <v>380</v>
      </c>
      <c r="S474" s="4">
        <v>929</v>
      </c>
    </row>
    <row r="475" spans="1:19" x14ac:dyDescent="0.35">
      <c r="A475" t="s">
        <v>730</v>
      </c>
      <c r="B475" s="2">
        <v>45809</v>
      </c>
      <c r="C475" t="s">
        <v>711</v>
      </c>
      <c r="D475" t="s">
        <v>21</v>
      </c>
      <c r="E475" t="s">
        <v>22</v>
      </c>
      <c r="F475" t="s">
        <v>69</v>
      </c>
      <c r="G475" t="s">
        <v>70</v>
      </c>
      <c r="H475" t="s">
        <v>25</v>
      </c>
      <c r="I475" t="s">
        <v>26</v>
      </c>
      <c r="J475" t="s">
        <v>71</v>
      </c>
      <c r="K475" t="s">
        <v>72</v>
      </c>
      <c r="L475" t="s">
        <v>162</v>
      </c>
      <c r="M475" t="s">
        <v>49</v>
      </c>
      <c r="N475" t="s">
        <v>104</v>
      </c>
      <c r="O475" t="s">
        <v>146</v>
      </c>
      <c r="P475" t="s">
        <v>57</v>
      </c>
      <c r="Q475" s="3">
        <v>41</v>
      </c>
      <c r="R475" s="4">
        <v>165</v>
      </c>
      <c r="S475" s="4">
        <v>449</v>
      </c>
    </row>
    <row r="476" spans="1:19" x14ac:dyDescent="0.35">
      <c r="A476" t="s">
        <v>731</v>
      </c>
      <c r="B476" s="2">
        <v>45809</v>
      </c>
      <c r="C476" t="s">
        <v>711</v>
      </c>
      <c r="D476" t="s">
        <v>21</v>
      </c>
      <c r="E476" t="s">
        <v>22</v>
      </c>
      <c r="F476" t="s">
        <v>69</v>
      </c>
      <c r="G476" t="s">
        <v>70</v>
      </c>
      <c r="H476" t="s">
        <v>25</v>
      </c>
      <c r="I476" t="s">
        <v>26</v>
      </c>
      <c r="J476" t="s">
        <v>71</v>
      </c>
      <c r="K476" t="s">
        <v>72</v>
      </c>
      <c r="L476" t="s">
        <v>732</v>
      </c>
      <c r="M476" t="s">
        <v>65</v>
      </c>
      <c r="N476" t="s">
        <v>66</v>
      </c>
      <c r="O476" t="s">
        <v>56</v>
      </c>
      <c r="P476" t="s">
        <v>51</v>
      </c>
      <c r="Q476" s="3">
        <v>21</v>
      </c>
      <c r="R476" s="4">
        <v>185</v>
      </c>
      <c r="S476" s="4">
        <v>499</v>
      </c>
    </row>
    <row r="477" spans="1:19" x14ac:dyDescent="0.35">
      <c r="A477" t="s">
        <v>733</v>
      </c>
      <c r="B477" s="2">
        <v>45809</v>
      </c>
      <c r="C477" t="s">
        <v>734</v>
      </c>
      <c r="D477" t="s">
        <v>21</v>
      </c>
      <c r="E477" t="s">
        <v>22</v>
      </c>
      <c r="F477" t="s">
        <v>23</v>
      </c>
      <c r="G477" t="s">
        <v>24</v>
      </c>
      <c r="H477" t="s">
        <v>25</v>
      </c>
      <c r="I477" t="s">
        <v>26</v>
      </c>
      <c r="J477" t="s">
        <v>27</v>
      </c>
      <c r="K477" t="s">
        <v>28</v>
      </c>
      <c r="L477" t="s">
        <v>247</v>
      </c>
      <c r="M477" t="s">
        <v>60</v>
      </c>
      <c r="N477" t="s">
        <v>74</v>
      </c>
      <c r="O477" t="s">
        <v>98</v>
      </c>
      <c r="P477" t="s">
        <v>165</v>
      </c>
      <c r="Q477" s="3">
        <v>19</v>
      </c>
      <c r="R477" s="4">
        <v>390</v>
      </c>
      <c r="S477" s="4">
        <v>949</v>
      </c>
    </row>
    <row r="478" spans="1:19" x14ac:dyDescent="0.35">
      <c r="A478" t="s">
        <v>735</v>
      </c>
      <c r="B478" s="2">
        <v>45809</v>
      </c>
      <c r="C478" t="s">
        <v>734</v>
      </c>
      <c r="D478" t="s">
        <v>21</v>
      </c>
      <c r="E478" t="s">
        <v>22</v>
      </c>
      <c r="F478" t="s">
        <v>23</v>
      </c>
      <c r="G478" t="s">
        <v>24</v>
      </c>
      <c r="H478" t="s">
        <v>25</v>
      </c>
      <c r="I478" t="s">
        <v>26</v>
      </c>
      <c r="J478" t="s">
        <v>27</v>
      </c>
      <c r="K478" t="s">
        <v>28</v>
      </c>
      <c r="L478" t="s">
        <v>135</v>
      </c>
      <c r="M478" t="s">
        <v>49</v>
      </c>
      <c r="N478" t="s">
        <v>50</v>
      </c>
      <c r="O478" t="s">
        <v>41</v>
      </c>
      <c r="P478" t="s">
        <v>33</v>
      </c>
      <c r="Q478" s="3">
        <v>41</v>
      </c>
      <c r="R478" s="4">
        <v>145</v>
      </c>
      <c r="S478" s="4">
        <v>369</v>
      </c>
    </row>
    <row r="479" spans="1:19" x14ac:dyDescent="0.35">
      <c r="A479" t="s">
        <v>736</v>
      </c>
      <c r="B479" s="2">
        <v>45809</v>
      </c>
      <c r="C479" t="s">
        <v>734</v>
      </c>
      <c r="D479" t="s">
        <v>21</v>
      </c>
      <c r="E479" t="s">
        <v>22</v>
      </c>
      <c r="F479" t="s">
        <v>23</v>
      </c>
      <c r="G479" t="s">
        <v>24</v>
      </c>
      <c r="H479" t="s">
        <v>25</v>
      </c>
      <c r="I479" t="s">
        <v>26</v>
      </c>
      <c r="J479" t="s">
        <v>27</v>
      </c>
      <c r="K479" t="s">
        <v>28</v>
      </c>
      <c r="L479" t="s">
        <v>404</v>
      </c>
      <c r="M479" t="s">
        <v>49</v>
      </c>
      <c r="N479" t="s">
        <v>50</v>
      </c>
      <c r="O479" t="s">
        <v>32</v>
      </c>
      <c r="P479" t="s">
        <v>57</v>
      </c>
      <c r="Q479" s="3">
        <v>33</v>
      </c>
      <c r="R479" s="4">
        <v>145</v>
      </c>
      <c r="S479" s="4">
        <v>369</v>
      </c>
    </row>
    <row r="480" spans="1:19" x14ac:dyDescent="0.35">
      <c r="A480" t="s">
        <v>737</v>
      </c>
      <c r="B480" s="2">
        <v>45809</v>
      </c>
      <c r="C480" t="s">
        <v>734</v>
      </c>
      <c r="D480" t="s">
        <v>21</v>
      </c>
      <c r="E480" t="s">
        <v>22</v>
      </c>
      <c r="F480" t="s">
        <v>91</v>
      </c>
      <c r="G480" t="s">
        <v>92</v>
      </c>
      <c r="H480" t="s">
        <v>93</v>
      </c>
      <c r="I480" t="s">
        <v>26</v>
      </c>
      <c r="J480" t="s">
        <v>94</v>
      </c>
      <c r="K480" t="s">
        <v>95</v>
      </c>
      <c r="L480" t="s">
        <v>135</v>
      </c>
      <c r="M480" t="s">
        <v>49</v>
      </c>
      <c r="N480" t="s">
        <v>50</v>
      </c>
      <c r="O480" t="s">
        <v>41</v>
      </c>
      <c r="P480" t="s">
        <v>33</v>
      </c>
      <c r="Q480" s="3">
        <v>44</v>
      </c>
      <c r="R480" s="4">
        <v>145</v>
      </c>
      <c r="S480" s="4">
        <v>379</v>
      </c>
    </row>
    <row r="481" spans="1:19" x14ac:dyDescent="0.35">
      <c r="A481" t="s">
        <v>738</v>
      </c>
      <c r="B481" s="2">
        <v>45809</v>
      </c>
      <c r="C481" t="s">
        <v>734</v>
      </c>
      <c r="D481" t="s">
        <v>21</v>
      </c>
      <c r="E481" t="s">
        <v>22</v>
      </c>
      <c r="F481" t="s">
        <v>35</v>
      </c>
      <c r="G481" t="s">
        <v>36</v>
      </c>
      <c r="H481" t="s">
        <v>37</v>
      </c>
      <c r="I481" t="s">
        <v>26</v>
      </c>
      <c r="J481" t="s">
        <v>38</v>
      </c>
      <c r="K481" t="s">
        <v>39</v>
      </c>
      <c r="L481" t="s">
        <v>313</v>
      </c>
      <c r="M481" t="s">
        <v>49</v>
      </c>
      <c r="N481" t="s">
        <v>50</v>
      </c>
      <c r="O481" t="s">
        <v>80</v>
      </c>
      <c r="P481" t="s">
        <v>33</v>
      </c>
      <c r="Q481" s="3">
        <v>49</v>
      </c>
      <c r="R481" s="4">
        <v>140</v>
      </c>
      <c r="S481" s="4">
        <v>359</v>
      </c>
    </row>
    <row r="482" spans="1:19" x14ac:dyDescent="0.35">
      <c r="A482" t="s">
        <v>739</v>
      </c>
      <c r="B482" s="2">
        <v>45809</v>
      </c>
      <c r="C482" t="s">
        <v>734</v>
      </c>
      <c r="D482" t="s">
        <v>21</v>
      </c>
      <c r="E482" t="s">
        <v>22</v>
      </c>
      <c r="F482" t="s">
        <v>23</v>
      </c>
      <c r="G482" t="s">
        <v>24</v>
      </c>
      <c r="H482" t="s">
        <v>25</v>
      </c>
      <c r="I482" t="s">
        <v>26</v>
      </c>
      <c r="J482" t="s">
        <v>27</v>
      </c>
      <c r="K482" t="s">
        <v>28</v>
      </c>
      <c r="L482" t="s">
        <v>295</v>
      </c>
      <c r="M482" t="s">
        <v>49</v>
      </c>
      <c r="N482" t="s">
        <v>50</v>
      </c>
      <c r="O482" t="s">
        <v>32</v>
      </c>
      <c r="P482" t="s">
        <v>33</v>
      </c>
      <c r="Q482" s="3">
        <v>31</v>
      </c>
      <c r="R482" s="4">
        <v>145</v>
      </c>
      <c r="S482" s="4">
        <v>369</v>
      </c>
    </row>
    <row r="483" spans="1:19" x14ac:dyDescent="0.35">
      <c r="A483" t="s">
        <v>740</v>
      </c>
      <c r="B483" s="2">
        <v>45809</v>
      </c>
      <c r="C483" t="s">
        <v>734</v>
      </c>
      <c r="D483" t="s">
        <v>21</v>
      </c>
      <c r="E483" t="s">
        <v>22</v>
      </c>
      <c r="F483" t="s">
        <v>91</v>
      </c>
      <c r="G483" t="s">
        <v>92</v>
      </c>
      <c r="H483" t="s">
        <v>93</v>
      </c>
      <c r="I483" t="s">
        <v>26</v>
      </c>
      <c r="J483" t="s">
        <v>94</v>
      </c>
      <c r="K483" t="s">
        <v>95</v>
      </c>
      <c r="L483" t="s">
        <v>236</v>
      </c>
      <c r="M483" t="s">
        <v>88</v>
      </c>
      <c r="N483" t="s">
        <v>101</v>
      </c>
      <c r="O483" t="s">
        <v>98</v>
      </c>
      <c r="P483" t="s">
        <v>33</v>
      </c>
      <c r="Q483" s="3">
        <v>20</v>
      </c>
      <c r="R483" s="4">
        <v>540</v>
      </c>
      <c r="S483" s="4">
        <v>1289</v>
      </c>
    </row>
    <row r="484" spans="1:19" x14ac:dyDescent="0.35">
      <c r="A484" t="s">
        <v>741</v>
      </c>
      <c r="B484" s="2">
        <v>45809</v>
      </c>
      <c r="C484" t="s">
        <v>734</v>
      </c>
      <c r="D484" t="s">
        <v>21</v>
      </c>
      <c r="E484" t="s">
        <v>22</v>
      </c>
      <c r="F484" t="s">
        <v>91</v>
      </c>
      <c r="G484" t="s">
        <v>92</v>
      </c>
      <c r="H484" t="s">
        <v>93</v>
      </c>
      <c r="I484" t="s">
        <v>26</v>
      </c>
      <c r="J484" t="s">
        <v>94</v>
      </c>
      <c r="K484" t="s">
        <v>95</v>
      </c>
      <c r="L484" t="s">
        <v>293</v>
      </c>
      <c r="M484" t="s">
        <v>54</v>
      </c>
      <c r="N484" t="s">
        <v>55</v>
      </c>
      <c r="O484" t="s">
        <v>149</v>
      </c>
      <c r="P484" t="s">
        <v>57</v>
      </c>
      <c r="Q484" s="3">
        <v>19</v>
      </c>
      <c r="R484" s="4">
        <v>665</v>
      </c>
      <c r="S484" s="4">
        <v>1619</v>
      </c>
    </row>
    <row r="485" spans="1:19" x14ac:dyDescent="0.35">
      <c r="A485" t="s">
        <v>742</v>
      </c>
      <c r="B485" s="2">
        <v>45809</v>
      </c>
      <c r="C485" t="s">
        <v>734</v>
      </c>
      <c r="D485" t="s">
        <v>21</v>
      </c>
      <c r="E485" t="s">
        <v>22</v>
      </c>
      <c r="F485" t="s">
        <v>69</v>
      </c>
      <c r="G485" t="s">
        <v>70</v>
      </c>
      <c r="H485" t="s">
        <v>25</v>
      </c>
      <c r="I485" t="s">
        <v>26</v>
      </c>
      <c r="J485" t="s">
        <v>71</v>
      </c>
      <c r="K485" t="s">
        <v>72</v>
      </c>
      <c r="L485" t="s">
        <v>106</v>
      </c>
      <c r="M485" t="s">
        <v>49</v>
      </c>
      <c r="N485" t="s">
        <v>79</v>
      </c>
      <c r="O485" t="s">
        <v>56</v>
      </c>
      <c r="P485" t="s">
        <v>67</v>
      </c>
      <c r="Q485" s="3">
        <v>42</v>
      </c>
      <c r="R485" s="4">
        <v>225</v>
      </c>
      <c r="S485" s="4">
        <v>609</v>
      </c>
    </row>
    <row r="486" spans="1:19" x14ac:dyDescent="0.35">
      <c r="A486" t="s">
        <v>743</v>
      </c>
      <c r="B486" s="2">
        <v>45809</v>
      </c>
      <c r="C486" t="s">
        <v>734</v>
      </c>
      <c r="D486" t="s">
        <v>21</v>
      </c>
      <c r="E486" t="s">
        <v>22</v>
      </c>
      <c r="F486" t="s">
        <v>23</v>
      </c>
      <c r="G486" t="s">
        <v>24</v>
      </c>
      <c r="H486" t="s">
        <v>25</v>
      </c>
      <c r="I486" t="s">
        <v>26</v>
      </c>
      <c r="J486" t="s">
        <v>27</v>
      </c>
      <c r="K486" t="s">
        <v>28</v>
      </c>
      <c r="L486" t="s">
        <v>297</v>
      </c>
      <c r="M486" t="s">
        <v>83</v>
      </c>
      <c r="N486" t="s">
        <v>84</v>
      </c>
      <c r="O486" t="s">
        <v>41</v>
      </c>
      <c r="P486" t="s">
        <v>85</v>
      </c>
      <c r="Q486" s="3">
        <v>13</v>
      </c>
      <c r="R486" s="4">
        <v>110</v>
      </c>
      <c r="S486" s="4">
        <v>299</v>
      </c>
    </row>
    <row r="487" spans="1:19" x14ac:dyDescent="0.35">
      <c r="A487" t="s">
        <v>744</v>
      </c>
      <c r="B487" s="2">
        <v>45809</v>
      </c>
      <c r="C487" t="s">
        <v>734</v>
      </c>
      <c r="D487" t="s">
        <v>21</v>
      </c>
      <c r="E487" t="s">
        <v>22</v>
      </c>
      <c r="F487" t="s">
        <v>35</v>
      </c>
      <c r="G487" t="s">
        <v>36</v>
      </c>
      <c r="H487" t="s">
        <v>37</v>
      </c>
      <c r="I487" t="s">
        <v>26</v>
      </c>
      <c r="J487" t="s">
        <v>38</v>
      </c>
      <c r="K487" t="s">
        <v>39</v>
      </c>
      <c r="L487" t="s">
        <v>119</v>
      </c>
      <c r="M487" t="s">
        <v>49</v>
      </c>
      <c r="N487" t="s">
        <v>79</v>
      </c>
      <c r="O487" t="s">
        <v>56</v>
      </c>
      <c r="P487" t="s">
        <v>33</v>
      </c>
      <c r="Q487" s="3">
        <v>61</v>
      </c>
      <c r="R487" s="4">
        <v>220</v>
      </c>
      <c r="S487" s="4">
        <v>569</v>
      </c>
    </row>
    <row r="488" spans="1:19" x14ac:dyDescent="0.35">
      <c r="A488" t="s">
        <v>745</v>
      </c>
      <c r="B488" s="2">
        <v>45809</v>
      </c>
      <c r="C488" t="s">
        <v>734</v>
      </c>
      <c r="D488" t="s">
        <v>21</v>
      </c>
      <c r="E488" t="s">
        <v>22</v>
      </c>
      <c r="F488" t="s">
        <v>91</v>
      </c>
      <c r="G488" t="s">
        <v>92</v>
      </c>
      <c r="H488" t="s">
        <v>93</v>
      </c>
      <c r="I488" t="s">
        <v>26</v>
      </c>
      <c r="J488" t="s">
        <v>94</v>
      </c>
      <c r="K488" t="s">
        <v>95</v>
      </c>
      <c r="L488" t="s">
        <v>255</v>
      </c>
      <c r="M488" t="s">
        <v>49</v>
      </c>
      <c r="N488" t="s">
        <v>104</v>
      </c>
      <c r="O488" t="s">
        <v>80</v>
      </c>
      <c r="P488" t="s">
        <v>51</v>
      </c>
      <c r="Q488" s="3">
        <v>33</v>
      </c>
      <c r="R488" s="4">
        <v>165</v>
      </c>
      <c r="S488" s="4">
        <v>429</v>
      </c>
    </row>
    <row r="489" spans="1:19" x14ac:dyDescent="0.35">
      <c r="A489" t="s">
        <v>746</v>
      </c>
      <c r="B489" s="2">
        <v>45809</v>
      </c>
      <c r="C489" t="s">
        <v>734</v>
      </c>
      <c r="D489" t="s">
        <v>21</v>
      </c>
      <c r="E489" t="s">
        <v>22</v>
      </c>
      <c r="F489" t="s">
        <v>23</v>
      </c>
      <c r="G489" t="s">
        <v>24</v>
      </c>
      <c r="H489" t="s">
        <v>25</v>
      </c>
      <c r="I489" t="s">
        <v>26</v>
      </c>
      <c r="J489" t="s">
        <v>27</v>
      </c>
      <c r="K489" t="s">
        <v>28</v>
      </c>
      <c r="L489" t="s">
        <v>639</v>
      </c>
      <c r="M489" t="s">
        <v>49</v>
      </c>
      <c r="N489" t="s">
        <v>79</v>
      </c>
      <c r="O489" t="s">
        <v>41</v>
      </c>
      <c r="P489" t="s">
        <v>67</v>
      </c>
      <c r="Q489" s="3">
        <v>28</v>
      </c>
      <c r="R489" s="4">
        <v>225</v>
      </c>
      <c r="S489" s="4">
        <v>579</v>
      </c>
    </row>
    <row r="490" spans="1:19" x14ac:dyDescent="0.35">
      <c r="A490" t="s">
        <v>747</v>
      </c>
      <c r="B490" s="2">
        <v>45809</v>
      </c>
      <c r="C490" t="s">
        <v>734</v>
      </c>
      <c r="D490" t="s">
        <v>21</v>
      </c>
      <c r="E490" t="s">
        <v>22</v>
      </c>
      <c r="F490" t="s">
        <v>23</v>
      </c>
      <c r="G490" t="s">
        <v>24</v>
      </c>
      <c r="H490" t="s">
        <v>25</v>
      </c>
      <c r="I490" t="s">
        <v>26</v>
      </c>
      <c r="J490" t="s">
        <v>27</v>
      </c>
      <c r="K490" t="s">
        <v>28</v>
      </c>
      <c r="L490" t="s">
        <v>325</v>
      </c>
      <c r="M490" t="s">
        <v>88</v>
      </c>
      <c r="N490" t="s">
        <v>89</v>
      </c>
      <c r="O490" t="s">
        <v>146</v>
      </c>
      <c r="P490" t="s">
        <v>51</v>
      </c>
      <c r="Q490" s="3">
        <v>18</v>
      </c>
      <c r="R490" s="4">
        <v>470</v>
      </c>
      <c r="S490" s="4">
        <v>1159</v>
      </c>
    </row>
    <row r="491" spans="1:19" x14ac:dyDescent="0.35">
      <c r="A491" t="s">
        <v>748</v>
      </c>
      <c r="B491" s="2">
        <v>45809</v>
      </c>
      <c r="C491" t="s">
        <v>734</v>
      </c>
      <c r="D491" t="s">
        <v>21</v>
      </c>
      <c r="E491" t="s">
        <v>22</v>
      </c>
      <c r="F491" t="s">
        <v>69</v>
      </c>
      <c r="G491" t="s">
        <v>70</v>
      </c>
      <c r="H491" t="s">
        <v>25</v>
      </c>
      <c r="I491" t="s">
        <v>26</v>
      </c>
      <c r="J491" t="s">
        <v>71</v>
      </c>
      <c r="K491" t="s">
        <v>72</v>
      </c>
      <c r="L491" t="s">
        <v>82</v>
      </c>
      <c r="M491" t="s">
        <v>83</v>
      </c>
      <c r="N491" t="s">
        <v>84</v>
      </c>
      <c r="O491" t="s">
        <v>80</v>
      </c>
      <c r="P491" t="s">
        <v>85</v>
      </c>
      <c r="Q491" s="3">
        <v>13</v>
      </c>
      <c r="R491" s="4">
        <v>115</v>
      </c>
      <c r="S491" s="4">
        <v>309</v>
      </c>
    </row>
    <row r="492" spans="1:19" x14ac:dyDescent="0.35">
      <c r="A492" t="s">
        <v>749</v>
      </c>
      <c r="B492" s="2">
        <v>45809</v>
      </c>
      <c r="C492" t="s">
        <v>734</v>
      </c>
      <c r="D492" t="s">
        <v>21</v>
      </c>
      <c r="E492" t="s">
        <v>22</v>
      </c>
      <c r="F492" t="s">
        <v>35</v>
      </c>
      <c r="G492" t="s">
        <v>36</v>
      </c>
      <c r="H492" t="s">
        <v>37</v>
      </c>
      <c r="I492" t="s">
        <v>26</v>
      </c>
      <c r="J492" t="s">
        <v>38</v>
      </c>
      <c r="K492" t="s">
        <v>39</v>
      </c>
      <c r="L492" t="s">
        <v>281</v>
      </c>
      <c r="M492" t="s">
        <v>49</v>
      </c>
      <c r="N492" t="s">
        <v>50</v>
      </c>
      <c r="O492" t="s">
        <v>41</v>
      </c>
      <c r="P492" t="s">
        <v>51</v>
      </c>
      <c r="Q492" s="3">
        <v>24</v>
      </c>
      <c r="R492" s="4">
        <v>140</v>
      </c>
      <c r="S492" s="4">
        <v>359</v>
      </c>
    </row>
    <row r="493" spans="1:19" x14ac:dyDescent="0.35">
      <c r="A493" t="s">
        <v>750</v>
      </c>
      <c r="B493" s="2">
        <v>45809</v>
      </c>
      <c r="C493" t="s">
        <v>734</v>
      </c>
      <c r="D493" t="s">
        <v>21</v>
      </c>
      <c r="E493" t="s">
        <v>22</v>
      </c>
      <c r="F493" t="s">
        <v>69</v>
      </c>
      <c r="G493" t="s">
        <v>70</v>
      </c>
      <c r="H493" t="s">
        <v>25</v>
      </c>
      <c r="I493" t="s">
        <v>26</v>
      </c>
      <c r="J493" t="s">
        <v>71</v>
      </c>
      <c r="K493" t="s">
        <v>72</v>
      </c>
      <c r="L493" t="s">
        <v>121</v>
      </c>
      <c r="M493" t="s">
        <v>54</v>
      </c>
      <c r="N493" t="s">
        <v>55</v>
      </c>
      <c r="O493" t="s">
        <v>56</v>
      </c>
      <c r="P493" t="s">
        <v>33</v>
      </c>
      <c r="Q493" s="3">
        <v>14</v>
      </c>
      <c r="R493" s="4">
        <v>660</v>
      </c>
      <c r="S493" s="4">
        <v>1679</v>
      </c>
    </row>
    <row r="494" spans="1:19" x14ac:dyDescent="0.35">
      <c r="A494" t="s">
        <v>751</v>
      </c>
      <c r="B494" s="2">
        <v>45809</v>
      </c>
      <c r="C494" t="s">
        <v>734</v>
      </c>
      <c r="D494" t="s">
        <v>21</v>
      </c>
      <c r="E494" t="s">
        <v>22</v>
      </c>
      <c r="F494" t="s">
        <v>69</v>
      </c>
      <c r="G494" t="s">
        <v>70</v>
      </c>
      <c r="H494" t="s">
        <v>25</v>
      </c>
      <c r="I494" t="s">
        <v>26</v>
      </c>
      <c r="J494" t="s">
        <v>71</v>
      </c>
      <c r="K494" t="s">
        <v>72</v>
      </c>
      <c r="L494" t="s">
        <v>361</v>
      </c>
      <c r="M494" t="s">
        <v>60</v>
      </c>
      <c r="N494" t="s">
        <v>74</v>
      </c>
      <c r="O494" t="s">
        <v>41</v>
      </c>
      <c r="P494" t="s">
        <v>165</v>
      </c>
      <c r="Q494" s="3">
        <v>30</v>
      </c>
      <c r="R494" s="4">
        <v>390</v>
      </c>
      <c r="S494" s="4">
        <v>1009</v>
      </c>
    </row>
    <row r="495" spans="1:19" x14ac:dyDescent="0.35">
      <c r="A495" t="s">
        <v>752</v>
      </c>
      <c r="B495" s="2">
        <v>45809</v>
      </c>
      <c r="C495" t="s">
        <v>734</v>
      </c>
      <c r="D495" t="s">
        <v>21</v>
      </c>
      <c r="E495" t="s">
        <v>22</v>
      </c>
      <c r="F495" t="s">
        <v>23</v>
      </c>
      <c r="G495" t="s">
        <v>24</v>
      </c>
      <c r="H495" t="s">
        <v>25</v>
      </c>
      <c r="I495" t="s">
        <v>26</v>
      </c>
      <c r="J495" t="s">
        <v>27</v>
      </c>
      <c r="K495" t="s">
        <v>28</v>
      </c>
      <c r="L495" t="s">
        <v>242</v>
      </c>
      <c r="M495" t="s">
        <v>54</v>
      </c>
      <c r="N495" t="s">
        <v>97</v>
      </c>
      <c r="O495" t="s">
        <v>56</v>
      </c>
      <c r="P495" t="s">
        <v>51</v>
      </c>
      <c r="Q495" s="3">
        <v>17</v>
      </c>
      <c r="R495" s="4">
        <v>715</v>
      </c>
      <c r="S495" s="4">
        <v>1689</v>
      </c>
    </row>
    <row r="496" spans="1:19" x14ac:dyDescent="0.35">
      <c r="A496" t="s">
        <v>753</v>
      </c>
      <c r="B496" s="2">
        <v>45809</v>
      </c>
      <c r="C496" t="s">
        <v>734</v>
      </c>
      <c r="D496" t="s">
        <v>21</v>
      </c>
      <c r="E496" t="s">
        <v>22</v>
      </c>
      <c r="F496" t="s">
        <v>23</v>
      </c>
      <c r="G496" t="s">
        <v>24</v>
      </c>
      <c r="H496" t="s">
        <v>25</v>
      </c>
      <c r="I496" t="s">
        <v>26</v>
      </c>
      <c r="J496" t="s">
        <v>27</v>
      </c>
      <c r="K496" t="s">
        <v>28</v>
      </c>
      <c r="L496" t="s">
        <v>430</v>
      </c>
      <c r="M496" t="s">
        <v>54</v>
      </c>
      <c r="N496" t="s">
        <v>55</v>
      </c>
      <c r="O496" t="s">
        <v>149</v>
      </c>
      <c r="P496" t="s">
        <v>33</v>
      </c>
      <c r="Q496" s="3">
        <v>13</v>
      </c>
      <c r="R496" s="4">
        <v>655</v>
      </c>
      <c r="S496" s="4">
        <v>1589</v>
      </c>
    </row>
    <row r="497" spans="1:19" x14ac:dyDescent="0.35">
      <c r="A497" t="s">
        <v>754</v>
      </c>
      <c r="B497" s="2">
        <v>45809</v>
      </c>
      <c r="C497" t="s">
        <v>734</v>
      </c>
      <c r="D497" t="s">
        <v>21</v>
      </c>
      <c r="E497" t="s">
        <v>22</v>
      </c>
      <c r="F497" t="s">
        <v>69</v>
      </c>
      <c r="G497" t="s">
        <v>70</v>
      </c>
      <c r="H497" t="s">
        <v>25</v>
      </c>
      <c r="I497" t="s">
        <v>26</v>
      </c>
      <c r="J497" t="s">
        <v>71</v>
      </c>
      <c r="K497" t="s">
        <v>72</v>
      </c>
      <c r="L497" t="s">
        <v>430</v>
      </c>
      <c r="M497" t="s">
        <v>54</v>
      </c>
      <c r="N497" t="s">
        <v>55</v>
      </c>
      <c r="O497" t="s">
        <v>149</v>
      </c>
      <c r="P497" t="s">
        <v>33</v>
      </c>
      <c r="Q497" s="3">
        <v>10</v>
      </c>
      <c r="R497" s="4">
        <v>660</v>
      </c>
      <c r="S497" s="4">
        <v>1679</v>
      </c>
    </row>
    <row r="498" spans="1:19" x14ac:dyDescent="0.35">
      <c r="A498" t="s">
        <v>755</v>
      </c>
      <c r="B498" s="2">
        <v>45809</v>
      </c>
      <c r="C498" t="s">
        <v>734</v>
      </c>
      <c r="D498" t="s">
        <v>21</v>
      </c>
      <c r="E498" t="s">
        <v>22</v>
      </c>
      <c r="F498" t="s">
        <v>43</v>
      </c>
      <c r="G498" t="s">
        <v>44</v>
      </c>
      <c r="H498" t="s">
        <v>45</v>
      </c>
      <c r="I498" t="s">
        <v>26</v>
      </c>
      <c r="J498" t="s">
        <v>46</v>
      </c>
      <c r="K498" t="s">
        <v>47</v>
      </c>
      <c r="L498" t="s">
        <v>344</v>
      </c>
      <c r="M498" t="s">
        <v>60</v>
      </c>
      <c r="N498" t="s">
        <v>61</v>
      </c>
      <c r="O498" t="s">
        <v>56</v>
      </c>
      <c r="P498" t="s">
        <v>165</v>
      </c>
      <c r="Q498" s="3">
        <v>36</v>
      </c>
      <c r="R498" s="4">
        <v>410</v>
      </c>
      <c r="S498" s="4">
        <v>939</v>
      </c>
    </row>
    <row r="499" spans="1:19" x14ac:dyDescent="0.35">
      <c r="A499" t="s">
        <v>756</v>
      </c>
      <c r="B499" s="2">
        <v>45809</v>
      </c>
      <c r="C499" t="s">
        <v>734</v>
      </c>
      <c r="D499" t="s">
        <v>21</v>
      </c>
      <c r="E499" t="s">
        <v>22</v>
      </c>
      <c r="F499" t="s">
        <v>69</v>
      </c>
      <c r="G499" t="s">
        <v>70</v>
      </c>
      <c r="H499" t="s">
        <v>25</v>
      </c>
      <c r="I499" t="s">
        <v>26</v>
      </c>
      <c r="J499" t="s">
        <v>71</v>
      </c>
      <c r="K499" t="s">
        <v>72</v>
      </c>
      <c r="L499" t="s">
        <v>558</v>
      </c>
      <c r="M499" t="s">
        <v>65</v>
      </c>
      <c r="N499" t="s">
        <v>66</v>
      </c>
      <c r="O499" t="s">
        <v>41</v>
      </c>
      <c r="P499" t="s">
        <v>51</v>
      </c>
      <c r="Q499" s="3">
        <v>19</v>
      </c>
      <c r="R499" s="4">
        <v>185</v>
      </c>
      <c r="S499" s="4">
        <v>499</v>
      </c>
    </row>
    <row r="500" spans="1:19" x14ac:dyDescent="0.35">
      <c r="A500" t="s">
        <v>757</v>
      </c>
      <c r="B500" s="2">
        <v>45809</v>
      </c>
      <c r="C500" t="s">
        <v>734</v>
      </c>
      <c r="D500" t="s">
        <v>21</v>
      </c>
      <c r="E500" t="s">
        <v>22</v>
      </c>
      <c r="F500" t="s">
        <v>91</v>
      </c>
      <c r="G500" t="s">
        <v>92</v>
      </c>
      <c r="H500" t="s">
        <v>93</v>
      </c>
      <c r="I500" t="s">
        <v>26</v>
      </c>
      <c r="J500" t="s">
        <v>94</v>
      </c>
      <c r="K500" t="s">
        <v>95</v>
      </c>
      <c r="L500" t="s">
        <v>485</v>
      </c>
      <c r="M500" t="s">
        <v>83</v>
      </c>
      <c r="N500" t="s">
        <v>367</v>
      </c>
      <c r="O500" t="s">
        <v>56</v>
      </c>
      <c r="P500" t="s">
        <v>85</v>
      </c>
      <c r="Q500" s="3">
        <v>15</v>
      </c>
      <c r="R500" s="4">
        <v>135</v>
      </c>
      <c r="S500" s="4">
        <v>319</v>
      </c>
    </row>
    <row r="501" spans="1:19" x14ac:dyDescent="0.35">
      <c r="A501" t="s">
        <v>758</v>
      </c>
      <c r="B501" s="2">
        <v>45809</v>
      </c>
      <c r="C501" t="s">
        <v>734</v>
      </c>
      <c r="D501" t="s">
        <v>21</v>
      </c>
      <c r="E501" t="s">
        <v>22</v>
      </c>
      <c r="F501" t="s">
        <v>23</v>
      </c>
      <c r="G501" t="s">
        <v>24</v>
      </c>
      <c r="H501" t="s">
        <v>25</v>
      </c>
      <c r="I501" t="s">
        <v>26</v>
      </c>
      <c r="J501" t="s">
        <v>27</v>
      </c>
      <c r="K501" t="s">
        <v>28</v>
      </c>
      <c r="L501" t="s">
        <v>40</v>
      </c>
      <c r="M501" t="s">
        <v>30</v>
      </c>
      <c r="N501" t="s">
        <v>31</v>
      </c>
      <c r="O501" t="s">
        <v>41</v>
      </c>
      <c r="P501" t="s">
        <v>33</v>
      </c>
      <c r="Q501" s="3">
        <v>19</v>
      </c>
      <c r="R501" s="4">
        <v>490</v>
      </c>
      <c r="S501" s="4">
        <v>1159</v>
      </c>
    </row>
    <row r="502" spans="1:19" x14ac:dyDescent="0.35">
      <c r="A502" t="s">
        <v>759</v>
      </c>
      <c r="B502" s="2">
        <v>45809</v>
      </c>
      <c r="C502" t="s">
        <v>734</v>
      </c>
      <c r="D502" t="s">
        <v>21</v>
      </c>
      <c r="E502" t="s">
        <v>22</v>
      </c>
      <c r="F502" t="s">
        <v>69</v>
      </c>
      <c r="G502" t="s">
        <v>70</v>
      </c>
      <c r="H502" t="s">
        <v>25</v>
      </c>
      <c r="I502" t="s">
        <v>26</v>
      </c>
      <c r="J502" t="s">
        <v>71</v>
      </c>
      <c r="K502" t="s">
        <v>72</v>
      </c>
      <c r="L502" t="s">
        <v>117</v>
      </c>
      <c r="M502" t="s">
        <v>88</v>
      </c>
      <c r="N502" t="s">
        <v>89</v>
      </c>
      <c r="O502" t="s">
        <v>56</v>
      </c>
      <c r="P502" t="s">
        <v>67</v>
      </c>
      <c r="Q502" s="3">
        <v>18</v>
      </c>
      <c r="R502" s="4">
        <v>475</v>
      </c>
      <c r="S502" s="4">
        <v>1229</v>
      </c>
    </row>
    <row r="503" spans="1:19" x14ac:dyDescent="0.35">
      <c r="A503" t="s">
        <v>760</v>
      </c>
      <c r="B503" s="2">
        <v>45809</v>
      </c>
      <c r="C503" t="s">
        <v>761</v>
      </c>
      <c r="D503" t="s">
        <v>21</v>
      </c>
      <c r="E503" t="s">
        <v>22</v>
      </c>
      <c r="F503" t="s">
        <v>43</v>
      </c>
      <c r="G503" t="s">
        <v>44</v>
      </c>
      <c r="H503" t="s">
        <v>45</v>
      </c>
      <c r="I503" t="s">
        <v>26</v>
      </c>
      <c r="J503" t="s">
        <v>46</v>
      </c>
      <c r="K503" t="s">
        <v>47</v>
      </c>
      <c r="L503" t="s">
        <v>534</v>
      </c>
      <c r="M503" t="s">
        <v>54</v>
      </c>
      <c r="N503" t="s">
        <v>97</v>
      </c>
      <c r="O503" t="s">
        <v>56</v>
      </c>
      <c r="P503" t="s">
        <v>67</v>
      </c>
      <c r="Q503" s="3">
        <v>14</v>
      </c>
      <c r="R503" s="4">
        <v>685</v>
      </c>
      <c r="S503" s="4">
        <v>1499</v>
      </c>
    </row>
    <row r="504" spans="1:19" x14ac:dyDescent="0.35">
      <c r="A504" t="s">
        <v>762</v>
      </c>
      <c r="B504" s="2">
        <v>45809</v>
      </c>
      <c r="C504" t="s">
        <v>761</v>
      </c>
      <c r="D504" t="s">
        <v>21</v>
      </c>
      <c r="E504" t="s">
        <v>22</v>
      </c>
      <c r="F504" t="s">
        <v>23</v>
      </c>
      <c r="G504" t="s">
        <v>24</v>
      </c>
      <c r="H504" t="s">
        <v>25</v>
      </c>
      <c r="I504" t="s">
        <v>26</v>
      </c>
      <c r="J504" t="s">
        <v>27</v>
      </c>
      <c r="K504" t="s">
        <v>28</v>
      </c>
      <c r="L504" t="s">
        <v>218</v>
      </c>
      <c r="M504" t="s">
        <v>54</v>
      </c>
      <c r="N504" t="s">
        <v>55</v>
      </c>
      <c r="O504" t="s">
        <v>56</v>
      </c>
      <c r="P504" t="s">
        <v>67</v>
      </c>
      <c r="Q504" s="3">
        <v>15</v>
      </c>
      <c r="R504" s="4">
        <v>655</v>
      </c>
      <c r="S504" s="4">
        <v>1589</v>
      </c>
    </row>
    <row r="505" spans="1:19" x14ac:dyDescent="0.35">
      <c r="A505" t="s">
        <v>763</v>
      </c>
      <c r="B505" s="2">
        <v>45809</v>
      </c>
      <c r="C505" t="s">
        <v>761</v>
      </c>
      <c r="D505" t="s">
        <v>21</v>
      </c>
      <c r="E505" t="s">
        <v>22</v>
      </c>
      <c r="F505" t="s">
        <v>43</v>
      </c>
      <c r="G505" t="s">
        <v>44</v>
      </c>
      <c r="H505" t="s">
        <v>45</v>
      </c>
      <c r="I505" t="s">
        <v>26</v>
      </c>
      <c r="J505" t="s">
        <v>46</v>
      </c>
      <c r="K505" t="s">
        <v>47</v>
      </c>
      <c r="L505" t="s">
        <v>764</v>
      </c>
      <c r="M505" t="s">
        <v>60</v>
      </c>
      <c r="N505" t="s">
        <v>74</v>
      </c>
      <c r="O505" t="s">
        <v>98</v>
      </c>
      <c r="P505" t="s">
        <v>191</v>
      </c>
      <c r="Q505" s="3">
        <v>18</v>
      </c>
      <c r="R505" s="4">
        <v>370</v>
      </c>
      <c r="S505" s="4">
        <v>849</v>
      </c>
    </row>
    <row r="506" spans="1:19" x14ac:dyDescent="0.35">
      <c r="A506" t="s">
        <v>765</v>
      </c>
      <c r="B506" s="2">
        <v>45809</v>
      </c>
      <c r="C506" t="s">
        <v>761</v>
      </c>
      <c r="D506" t="s">
        <v>21</v>
      </c>
      <c r="E506" t="s">
        <v>22</v>
      </c>
      <c r="F506" t="s">
        <v>69</v>
      </c>
      <c r="G506" t="s">
        <v>70</v>
      </c>
      <c r="H506" t="s">
        <v>25</v>
      </c>
      <c r="I506" t="s">
        <v>26</v>
      </c>
      <c r="J506" t="s">
        <v>71</v>
      </c>
      <c r="K506" t="s">
        <v>72</v>
      </c>
      <c r="L506" t="s">
        <v>678</v>
      </c>
      <c r="M506" t="s">
        <v>60</v>
      </c>
      <c r="N506" t="s">
        <v>74</v>
      </c>
      <c r="O506" t="s">
        <v>41</v>
      </c>
      <c r="P506" t="s">
        <v>191</v>
      </c>
      <c r="Q506" s="3">
        <v>13</v>
      </c>
      <c r="R506" s="4">
        <v>390</v>
      </c>
      <c r="S506" s="4">
        <v>1009</v>
      </c>
    </row>
    <row r="507" spans="1:19" x14ac:dyDescent="0.35">
      <c r="A507" t="s">
        <v>766</v>
      </c>
      <c r="B507" s="2">
        <v>45809</v>
      </c>
      <c r="C507" t="s">
        <v>761</v>
      </c>
      <c r="D507" t="s">
        <v>21</v>
      </c>
      <c r="E507" t="s">
        <v>22</v>
      </c>
      <c r="F507" t="s">
        <v>23</v>
      </c>
      <c r="G507" t="s">
        <v>24</v>
      </c>
      <c r="H507" t="s">
        <v>25</v>
      </c>
      <c r="I507" t="s">
        <v>26</v>
      </c>
      <c r="J507" t="s">
        <v>27</v>
      </c>
      <c r="K507" t="s">
        <v>28</v>
      </c>
      <c r="L507" t="s">
        <v>186</v>
      </c>
      <c r="M507" t="s">
        <v>49</v>
      </c>
      <c r="N507" t="s">
        <v>79</v>
      </c>
      <c r="O507" t="s">
        <v>56</v>
      </c>
      <c r="P507" t="s">
        <v>57</v>
      </c>
      <c r="Q507" s="3">
        <v>63</v>
      </c>
      <c r="R507" s="4">
        <v>225</v>
      </c>
      <c r="S507" s="4">
        <v>579</v>
      </c>
    </row>
    <row r="508" spans="1:19" x14ac:dyDescent="0.35">
      <c r="A508" t="s">
        <v>767</v>
      </c>
      <c r="B508" s="2">
        <v>45809</v>
      </c>
      <c r="C508" t="s">
        <v>761</v>
      </c>
      <c r="D508" t="s">
        <v>21</v>
      </c>
      <c r="E508" t="s">
        <v>22</v>
      </c>
      <c r="F508" t="s">
        <v>35</v>
      </c>
      <c r="G508" t="s">
        <v>36</v>
      </c>
      <c r="H508" t="s">
        <v>37</v>
      </c>
      <c r="I508" t="s">
        <v>26</v>
      </c>
      <c r="J508" t="s">
        <v>38</v>
      </c>
      <c r="K508" t="s">
        <v>39</v>
      </c>
      <c r="L508" t="s">
        <v>73</v>
      </c>
      <c r="M508" t="s">
        <v>60</v>
      </c>
      <c r="N508" t="s">
        <v>74</v>
      </c>
      <c r="O508" t="s">
        <v>75</v>
      </c>
      <c r="P508" t="s">
        <v>76</v>
      </c>
      <c r="Q508" s="3">
        <v>19</v>
      </c>
      <c r="R508" s="4">
        <v>380</v>
      </c>
      <c r="S508" s="4">
        <v>929</v>
      </c>
    </row>
    <row r="509" spans="1:19" x14ac:dyDescent="0.35">
      <c r="A509" t="s">
        <v>768</v>
      </c>
      <c r="B509" s="2">
        <v>45809</v>
      </c>
      <c r="C509" t="s">
        <v>761</v>
      </c>
      <c r="D509" t="s">
        <v>21</v>
      </c>
      <c r="E509" t="s">
        <v>22</v>
      </c>
      <c r="F509" t="s">
        <v>43</v>
      </c>
      <c r="G509" t="s">
        <v>44</v>
      </c>
      <c r="H509" t="s">
        <v>45</v>
      </c>
      <c r="I509" t="s">
        <v>26</v>
      </c>
      <c r="J509" t="s">
        <v>46</v>
      </c>
      <c r="K509" t="s">
        <v>47</v>
      </c>
      <c r="L509" t="s">
        <v>125</v>
      </c>
      <c r="M509" t="s">
        <v>65</v>
      </c>
      <c r="N509" t="s">
        <v>126</v>
      </c>
      <c r="O509" t="s">
        <v>56</v>
      </c>
      <c r="P509" t="s">
        <v>67</v>
      </c>
      <c r="Q509" s="3">
        <v>18</v>
      </c>
      <c r="R509" s="4">
        <v>255</v>
      </c>
      <c r="S509" s="4">
        <v>559</v>
      </c>
    </row>
    <row r="510" spans="1:19" x14ac:dyDescent="0.35">
      <c r="A510" t="s">
        <v>769</v>
      </c>
      <c r="B510" s="2">
        <v>45809</v>
      </c>
      <c r="C510" t="s">
        <v>761</v>
      </c>
      <c r="D510" t="s">
        <v>21</v>
      </c>
      <c r="E510" t="s">
        <v>22</v>
      </c>
      <c r="F510" t="s">
        <v>91</v>
      </c>
      <c r="G510" t="s">
        <v>92</v>
      </c>
      <c r="H510" t="s">
        <v>93</v>
      </c>
      <c r="I510" t="s">
        <v>26</v>
      </c>
      <c r="J510" t="s">
        <v>94</v>
      </c>
      <c r="K510" t="s">
        <v>95</v>
      </c>
      <c r="L510" t="s">
        <v>370</v>
      </c>
      <c r="M510" t="s">
        <v>88</v>
      </c>
      <c r="N510" t="s">
        <v>89</v>
      </c>
      <c r="O510" t="s">
        <v>245</v>
      </c>
      <c r="P510" t="s">
        <v>67</v>
      </c>
      <c r="Q510" s="3">
        <v>14</v>
      </c>
      <c r="R510" s="4">
        <v>480</v>
      </c>
      <c r="S510" s="4">
        <v>1189</v>
      </c>
    </row>
    <row r="511" spans="1:19" x14ac:dyDescent="0.35">
      <c r="A511" t="s">
        <v>770</v>
      </c>
      <c r="B511" s="2">
        <v>45809</v>
      </c>
      <c r="C511" t="s">
        <v>761</v>
      </c>
      <c r="D511" t="s">
        <v>21</v>
      </c>
      <c r="E511" t="s">
        <v>22</v>
      </c>
      <c r="F511" t="s">
        <v>91</v>
      </c>
      <c r="G511" t="s">
        <v>92</v>
      </c>
      <c r="H511" t="s">
        <v>93</v>
      </c>
      <c r="I511" t="s">
        <v>26</v>
      </c>
      <c r="J511" t="s">
        <v>94</v>
      </c>
      <c r="K511" t="s">
        <v>95</v>
      </c>
      <c r="L511" t="s">
        <v>502</v>
      </c>
      <c r="M511" t="s">
        <v>140</v>
      </c>
      <c r="N511" t="s">
        <v>141</v>
      </c>
      <c r="O511" t="s">
        <v>75</v>
      </c>
      <c r="P511" t="s">
        <v>57</v>
      </c>
      <c r="Q511" s="3">
        <v>12</v>
      </c>
      <c r="R511" s="4">
        <v>310</v>
      </c>
      <c r="S511" s="4">
        <v>749</v>
      </c>
    </row>
    <row r="512" spans="1:19" x14ac:dyDescent="0.35">
      <c r="A512" t="s">
        <v>771</v>
      </c>
      <c r="B512" s="2">
        <v>45809</v>
      </c>
      <c r="C512" t="s">
        <v>761</v>
      </c>
      <c r="D512" t="s">
        <v>21</v>
      </c>
      <c r="E512" t="s">
        <v>22</v>
      </c>
      <c r="F512" t="s">
        <v>35</v>
      </c>
      <c r="G512" t="s">
        <v>36</v>
      </c>
      <c r="H512" t="s">
        <v>37</v>
      </c>
      <c r="I512" t="s">
        <v>26</v>
      </c>
      <c r="J512" t="s">
        <v>38</v>
      </c>
      <c r="K512" t="s">
        <v>39</v>
      </c>
      <c r="L512" t="s">
        <v>238</v>
      </c>
      <c r="M512" t="s">
        <v>65</v>
      </c>
      <c r="N512" t="s">
        <v>126</v>
      </c>
      <c r="O512" t="s">
        <v>149</v>
      </c>
      <c r="P512" t="s">
        <v>67</v>
      </c>
      <c r="Q512" s="3">
        <v>15</v>
      </c>
      <c r="R512" s="4">
        <v>260</v>
      </c>
      <c r="S512" s="4">
        <v>619</v>
      </c>
    </row>
    <row r="513" spans="1:19" x14ac:dyDescent="0.35">
      <c r="A513" t="s">
        <v>772</v>
      </c>
      <c r="B513" s="2">
        <v>45809</v>
      </c>
      <c r="C513" t="s">
        <v>761</v>
      </c>
      <c r="D513" t="s">
        <v>21</v>
      </c>
      <c r="E513" t="s">
        <v>22</v>
      </c>
      <c r="F513" t="s">
        <v>43</v>
      </c>
      <c r="G513" t="s">
        <v>44</v>
      </c>
      <c r="H513" t="s">
        <v>45</v>
      </c>
      <c r="I513" t="s">
        <v>26</v>
      </c>
      <c r="J513" t="s">
        <v>46</v>
      </c>
      <c r="K513" t="s">
        <v>47</v>
      </c>
      <c r="L513" t="s">
        <v>121</v>
      </c>
      <c r="M513" t="s">
        <v>54</v>
      </c>
      <c r="N513" t="s">
        <v>55</v>
      </c>
      <c r="O513" t="s">
        <v>56</v>
      </c>
      <c r="P513" t="s">
        <v>33</v>
      </c>
      <c r="Q513" s="3">
        <v>11</v>
      </c>
      <c r="R513" s="4">
        <v>625</v>
      </c>
      <c r="S513" s="4">
        <v>1409</v>
      </c>
    </row>
    <row r="514" spans="1:19" x14ac:dyDescent="0.35">
      <c r="A514" t="s">
        <v>773</v>
      </c>
      <c r="B514" s="2">
        <v>45809</v>
      </c>
      <c r="C514" t="s">
        <v>761</v>
      </c>
      <c r="D514" t="s">
        <v>21</v>
      </c>
      <c r="E514" t="s">
        <v>22</v>
      </c>
      <c r="F514" t="s">
        <v>35</v>
      </c>
      <c r="G514" t="s">
        <v>36</v>
      </c>
      <c r="H514" t="s">
        <v>37</v>
      </c>
      <c r="I514" t="s">
        <v>26</v>
      </c>
      <c r="J514" t="s">
        <v>38</v>
      </c>
      <c r="K514" t="s">
        <v>39</v>
      </c>
      <c r="L514" t="s">
        <v>53</v>
      </c>
      <c r="M514" t="s">
        <v>54</v>
      </c>
      <c r="N514" t="s">
        <v>55</v>
      </c>
      <c r="O514" t="s">
        <v>56</v>
      </c>
      <c r="P514" t="s">
        <v>57</v>
      </c>
      <c r="Q514" s="3">
        <v>20</v>
      </c>
      <c r="R514" s="4">
        <v>640</v>
      </c>
      <c r="S514" s="4">
        <v>1539</v>
      </c>
    </row>
    <row r="515" spans="1:19" x14ac:dyDescent="0.35">
      <c r="A515" t="s">
        <v>774</v>
      </c>
      <c r="B515" s="2">
        <v>45809</v>
      </c>
      <c r="C515" t="s">
        <v>761</v>
      </c>
      <c r="D515" t="s">
        <v>21</v>
      </c>
      <c r="E515" t="s">
        <v>22</v>
      </c>
      <c r="F515" t="s">
        <v>43</v>
      </c>
      <c r="G515" t="s">
        <v>44</v>
      </c>
      <c r="H515" t="s">
        <v>45</v>
      </c>
      <c r="I515" t="s">
        <v>26</v>
      </c>
      <c r="J515" t="s">
        <v>46</v>
      </c>
      <c r="K515" t="s">
        <v>47</v>
      </c>
      <c r="L515" t="s">
        <v>115</v>
      </c>
      <c r="M515" t="s">
        <v>54</v>
      </c>
      <c r="N515" t="s">
        <v>55</v>
      </c>
      <c r="O515" t="s">
        <v>56</v>
      </c>
      <c r="P515" t="s">
        <v>51</v>
      </c>
      <c r="Q515" s="3">
        <v>12</v>
      </c>
      <c r="R515" s="4">
        <v>625</v>
      </c>
      <c r="S515" s="4">
        <v>1409</v>
      </c>
    </row>
    <row r="516" spans="1:19" x14ac:dyDescent="0.35">
      <c r="A516" t="s">
        <v>775</v>
      </c>
      <c r="B516" s="2">
        <v>45809</v>
      </c>
      <c r="C516" t="s">
        <v>761</v>
      </c>
      <c r="D516" t="s">
        <v>21</v>
      </c>
      <c r="E516" t="s">
        <v>22</v>
      </c>
      <c r="F516" t="s">
        <v>69</v>
      </c>
      <c r="G516" t="s">
        <v>70</v>
      </c>
      <c r="H516" t="s">
        <v>25</v>
      </c>
      <c r="I516" t="s">
        <v>26</v>
      </c>
      <c r="J516" t="s">
        <v>71</v>
      </c>
      <c r="K516" t="s">
        <v>72</v>
      </c>
      <c r="L516" t="s">
        <v>370</v>
      </c>
      <c r="M516" t="s">
        <v>88</v>
      </c>
      <c r="N516" t="s">
        <v>89</v>
      </c>
      <c r="O516" t="s">
        <v>245</v>
      </c>
      <c r="P516" t="s">
        <v>67</v>
      </c>
      <c r="Q516" s="3">
        <v>11</v>
      </c>
      <c r="R516" s="4">
        <v>475</v>
      </c>
      <c r="S516" s="4">
        <v>1229</v>
      </c>
    </row>
    <row r="517" spans="1:19" x14ac:dyDescent="0.35">
      <c r="A517" t="s">
        <v>776</v>
      </c>
      <c r="B517" s="2">
        <v>45809</v>
      </c>
      <c r="C517" t="s">
        <v>761</v>
      </c>
      <c r="D517" t="s">
        <v>21</v>
      </c>
      <c r="E517" t="s">
        <v>22</v>
      </c>
      <c r="F517" t="s">
        <v>69</v>
      </c>
      <c r="G517" t="s">
        <v>70</v>
      </c>
      <c r="H517" t="s">
        <v>25</v>
      </c>
      <c r="I517" t="s">
        <v>26</v>
      </c>
      <c r="J517" t="s">
        <v>71</v>
      </c>
      <c r="K517" t="s">
        <v>72</v>
      </c>
      <c r="L517" t="s">
        <v>652</v>
      </c>
      <c r="M517" t="s">
        <v>88</v>
      </c>
      <c r="N517" t="s">
        <v>101</v>
      </c>
      <c r="O517" t="s">
        <v>56</v>
      </c>
      <c r="P517" t="s">
        <v>33</v>
      </c>
      <c r="Q517" s="3">
        <v>22</v>
      </c>
      <c r="R517" s="4">
        <v>535</v>
      </c>
      <c r="S517" s="4">
        <v>1339</v>
      </c>
    </row>
    <row r="518" spans="1:19" x14ac:dyDescent="0.35">
      <c r="A518" t="s">
        <v>777</v>
      </c>
      <c r="B518" s="2">
        <v>45809</v>
      </c>
      <c r="C518" t="s">
        <v>761</v>
      </c>
      <c r="D518" t="s">
        <v>21</v>
      </c>
      <c r="E518" t="s">
        <v>22</v>
      </c>
      <c r="F518" t="s">
        <v>69</v>
      </c>
      <c r="G518" t="s">
        <v>70</v>
      </c>
      <c r="H518" t="s">
        <v>25</v>
      </c>
      <c r="I518" t="s">
        <v>26</v>
      </c>
      <c r="J518" t="s">
        <v>71</v>
      </c>
      <c r="K518" t="s">
        <v>72</v>
      </c>
      <c r="L518" t="s">
        <v>223</v>
      </c>
      <c r="M518" t="s">
        <v>83</v>
      </c>
      <c r="N518" t="s">
        <v>84</v>
      </c>
      <c r="O518" t="s">
        <v>56</v>
      </c>
      <c r="P518" t="s">
        <v>85</v>
      </c>
      <c r="Q518" s="3">
        <v>13</v>
      </c>
      <c r="R518" s="4">
        <v>115</v>
      </c>
      <c r="S518" s="4">
        <v>309</v>
      </c>
    </row>
    <row r="519" spans="1:19" x14ac:dyDescent="0.35">
      <c r="A519" t="s">
        <v>778</v>
      </c>
      <c r="B519" s="2">
        <v>45809</v>
      </c>
      <c r="C519" t="s">
        <v>761</v>
      </c>
      <c r="D519" t="s">
        <v>21</v>
      </c>
      <c r="E519" t="s">
        <v>22</v>
      </c>
      <c r="F519" t="s">
        <v>69</v>
      </c>
      <c r="G519" t="s">
        <v>70</v>
      </c>
      <c r="H519" t="s">
        <v>25</v>
      </c>
      <c r="I519" t="s">
        <v>26</v>
      </c>
      <c r="J519" t="s">
        <v>71</v>
      </c>
      <c r="K519" t="s">
        <v>72</v>
      </c>
      <c r="L519" t="s">
        <v>549</v>
      </c>
      <c r="M519" t="s">
        <v>49</v>
      </c>
      <c r="N519" t="s">
        <v>50</v>
      </c>
      <c r="O519" t="s">
        <v>32</v>
      </c>
      <c r="P519" t="s">
        <v>67</v>
      </c>
      <c r="Q519" s="3">
        <v>16</v>
      </c>
      <c r="R519" s="4">
        <v>145</v>
      </c>
      <c r="S519" s="4">
        <v>389</v>
      </c>
    </row>
    <row r="520" spans="1:19" x14ac:dyDescent="0.35">
      <c r="A520" t="s">
        <v>779</v>
      </c>
      <c r="B520" s="2">
        <v>45809</v>
      </c>
      <c r="C520" t="s">
        <v>780</v>
      </c>
      <c r="D520" t="s">
        <v>21</v>
      </c>
      <c r="E520" t="s">
        <v>22</v>
      </c>
      <c r="F520" t="s">
        <v>69</v>
      </c>
      <c r="G520" t="s">
        <v>70</v>
      </c>
      <c r="H520" t="s">
        <v>25</v>
      </c>
      <c r="I520" t="s">
        <v>26</v>
      </c>
      <c r="J520" t="s">
        <v>71</v>
      </c>
      <c r="K520" t="s">
        <v>72</v>
      </c>
      <c r="L520" t="s">
        <v>416</v>
      </c>
      <c r="M520" t="s">
        <v>83</v>
      </c>
      <c r="N520" t="s">
        <v>84</v>
      </c>
      <c r="O520" t="s">
        <v>32</v>
      </c>
      <c r="P520" t="s">
        <v>85</v>
      </c>
      <c r="Q520" s="3">
        <v>18</v>
      </c>
      <c r="R520" s="4">
        <v>115</v>
      </c>
      <c r="S520" s="4">
        <v>309</v>
      </c>
    </row>
    <row r="521" spans="1:19" x14ac:dyDescent="0.35">
      <c r="A521" t="s">
        <v>781</v>
      </c>
      <c r="B521" s="2">
        <v>45809</v>
      </c>
      <c r="C521" t="s">
        <v>780</v>
      </c>
      <c r="D521" t="s">
        <v>21</v>
      </c>
      <c r="E521" t="s">
        <v>22</v>
      </c>
      <c r="F521" t="s">
        <v>91</v>
      </c>
      <c r="G521" t="s">
        <v>92</v>
      </c>
      <c r="H521" t="s">
        <v>93</v>
      </c>
      <c r="I521" t="s">
        <v>26</v>
      </c>
      <c r="J521" t="s">
        <v>94</v>
      </c>
      <c r="K521" t="s">
        <v>95</v>
      </c>
      <c r="L521" t="s">
        <v>73</v>
      </c>
      <c r="M521" t="s">
        <v>60</v>
      </c>
      <c r="N521" t="s">
        <v>74</v>
      </c>
      <c r="O521" t="s">
        <v>75</v>
      </c>
      <c r="P521" t="s">
        <v>76</v>
      </c>
      <c r="Q521" s="3">
        <v>19</v>
      </c>
      <c r="R521" s="4">
        <v>395</v>
      </c>
      <c r="S521" s="4">
        <v>969</v>
      </c>
    </row>
    <row r="522" spans="1:19" x14ac:dyDescent="0.35">
      <c r="A522" t="s">
        <v>782</v>
      </c>
      <c r="B522" s="2">
        <v>45809</v>
      </c>
      <c r="C522" t="s">
        <v>780</v>
      </c>
      <c r="D522" t="s">
        <v>21</v>
      </c>
      <c r="E522" t="s">
        <v>22</v>
      </c>
      <c r="F522" t="s">
        <v>91</v>
      </c>
      <c r="G522" t="s">
        <v>92</v>
      </c>
      <c r="H522" t="s">
        <v>93</v>
      </c>
      <c r="I522" t="s">
        <v>26</v>
      </c>
      <c r="J522" t="s">
        <v>94</v>
      </c>
      <c r="K522" t="s">
        <v>95</v>
      </c>
      <c r="L522" t="s">
        <v>472</v>
      </c>
      <c r="M522" t="s">
        <v>60</v>
      </c>
      <c r="N522" t="s">
        <v>61</v>
      </c>
      <c r="O522" t="s">
        <v>56</v>
      </c>
      <c r="P522" t="s">
        <v>191</v>
      </c>
      <c r="Q522" s="3">
        <v>16</v>
      </c>
      <c r="R522" s="4">
        <v>435</v>
      </c>
      <c r="S522" s="4">
        <v>1079</v>
      </c>
    </row>
    <row r="523" spans="1:19" x14ac:dyDescent="0.35">
      <c r="A523" t="s">
        <v>783</v>
      </c>
      <c r="B523" s="2">
        <v>45809</v>
      </c>
      <c r="C523" t="s">
        <v>780</v>
      </c>
      <c r="D523" t="s">
        <v>21</v>
      </c>
      <c r="E523" t="s">
        <v>22</v>
      </c>
      <c r="F523" t="s">
        <v>91</v>
      </c>
      <c r="G523" t="s">
        <v>92</v>
      </c>
      <c r="H523" t="s">
        <v>93</v>
      </c>
      <c r="I523" t="s">
        <v>26</v>
      </c>
      <c r="J523" t="s">
        <v>94</v>
      </c>
      <c r="K523" t="s">
        <v>95</v>
      </c>
      <c r="L523" t="s">
        <v>286</v>
      </c>
      <c r="M523" t="s">
        <v>49</v>
      </c>
      <c r="N523" t="s">
        <v>50</v>
      </c>
      <c r="O523" t="s">
        <v>56</v>
      </c>
      <c r="P523" t="s">
        <v>67</v>
      </c>
      <c r="Q523" s="3">
        <v>28</v>
      </c>
      <c r="R523" s="4">
        <v>145</v>
      </c>
      <c r="S523" s="4">
        <v>379</v>
      </c>
    </row>
    <row r="524" spans="1:19" x14ac:dyDescent="0.35">
      <c r="A524" t="s">
        <v>784</v>
      </c>
      <c r="B524" s="2">
        <v>45809</v>
      </c>
      <c r="C524" t="s">
        <v>780</v>
      </c>
      <c r="D524" t="s">
        <v>21</v>
      </c>
      <c r="E524" t="s">
        <v>22</v>
      </c>
      <c r="F524" t="s">
        <v>69</v>
      </c>
      <c r="G524" t="s">
        <v>70</v>
      </c>
      <c r="H524" t="s">
        <v>25</v>
      </c>
      <c r="I524" t="s">
        <v>26</v>
      </c>
      <c r="J524" t="s">
        <v>71</v>
      </c>
      <c r="K524" t="s">
        <v>72</v>
      </c>
      <c r="L524" t="s">
        <v>40</v>
      </c>
      <c r="M524" t="s">
        <v>30</v>
      </c>
      <c r="N524" t="s">
        <v>31</v>
      </c>
      <c r="O524" t="s">
        <v>41</v>
      </c>
      <c r="P524" t="s">
        <v>33</v>
      </c>
      <c r="Q524" s="3">
        <v>18</v>
      </c>
      <c r="R524" s="4">
        <v>495</v>
      </c>
      <c r="S524" s="4">
        <v>1229</v>
      </c>
    </row>
    <row r="525" spans="1:19" x14ac:dyDescent="0.35">
      <c r="A525" t="s">
        <v>785</v>
      </c>
      <c r="B525" s="2">
        <v>45809</v>
      </c>
      <c r="C525" t="s">
        <v>780</v>
      </c>
      <c r="D525" t="s">
        <v>21</v>
      </c>
      <c r="E525" t="s">
        <v>22</v>
      </c>
      <c r="F525" t="s">
        <v>91</v>
      </c>
      <c r="G525" t="s">
        <v>92</v>
      </c>
      <c r="H525" t="s">
        <v>93</v>
      </c>
      <c r="I525" t="s">
        <v>26</v>
      </c>
      <c r="J525" t="s">
        <v>94</v>
      </c>
      <c r="K525" t="s">
        <v>95</v>
      </c>
      <c r="L525" t="s">
        <v>143</v>
      </c>
      <c r="M525" t="s">
        <v>49</v>
      </c>
      <c r="N525" t="s">
        <v>79</v>
      </c>
      <c r="O525" t="s">
        <v>56</v>
      </c>
      <c r="P525" t="s">
        <v>51</v>
      </c>
      <c r="Q525" s="3">
        <v>34</v>
      </c>
      <c r="R525" s="4">
        <v>230</v>
      </c>
      <c r="S525" s="4">
        <v>589</v>
      </c>
    </row>
    <row r="526" spans="1:19" x14ac:dyDescent="0.35">
      <c r="A526" t="s">
        <v>786</v>
      </c>
      <c r="B526" s="2">
        <v>45809</v>
      </c>
      <c r="C526" t="s">
        <v>780</v>
      </c>
      <c r="D526" t="s">
        <v>21</v>
      </c>
      <c r="E526" t="s">
        <v>22</v>
      </c>
      <c r="F526" t="s">
        <v>69</v>
      </c>
      <c r="G526" t="s">
        <v>70</v>
      </c>
      <c r="H526" t="s">
        <v>25</v>
      </c>
      <c r="I526" t="s">
        <v>26</v>
      </c>
      <c r="J526" t="s">
        <v>71</v>
      </c>
      <c r="K526" t="s">
        <v>72</v>
      </c>
      <c r="L526" t="s">
        <v>100</v>
      </c>
      <c r="M526" t="s">
        <v>88</v>
      </c>
      <c r="N526" t="s">
        <v>101</v>
      </c>
      <c r="O526" t="s">
        <v>98</v>
      </c>
      <c r="P526" t="s">
        <v>51</v>
      </c>
      <c r="Q526" s="3">
        <v>19</v>
      </c>
      <c r="R526" s="4">
        <v>535</v>
      </c>
      <c r="S526" s="4">
        <v>1339</v>
      </c>
    </row>
    <row r="527" spans="1:19" x14ac:dyDescent="0.35">
      <c r="A527" t="s">
        <v>787</v>
      </c>
      <c r="B527" s="2">
        <v>45809</v>
      </c>
      <c r="C527" t="s">
        <v>780</v>
      </c>
      <c r="D527" t="s">
        <v>21</v>
      </c>
      <c r="E527" t="s">
        <v>22</v>
      </c>
      <c r="F527" t="s">
        <v>35</v>
      </c>
      <c r="G527" t="s">
        <v>36</v>
      </c>
      <c r="H527" t="s">
        <v>37</v>
      </c>
      <c r="I527" t="s">
        <v>26</v>
      </c>
      <c r="J527" t="s">
        <v>38</v>
      </c>
      <c r="K527" t="s">
        <v>39</v>
      </c>
      <c r="L527" t="s">
        <v>190</v>
      </c>
      <c r="M527" t="s">
        <v>60</v>
      </c>
      <c r="N527" t="s">
        <v>74</v>
      </c>
      <c r="O527" t="s">
        <v>75</v>
      </c>
      <c r="P527" t="s">
        <v>191</v>
      </c>
      <c r="Q527" s="3">
        <v>14</v>
      </c>
      <c r="R527" s="4">
        <v>380</v>
      </c>
      <c r="S527" s="4">
        <v>929</v>
      </c>
    </row>
    <row r="528" spans="1:19" x14ac:dyDescent="0.35">
      <c r="A528" t="s">
        <v>788</v>
      </c>
      <c r="B528" s="2">
        <v>45809</v>
      </c>
      <c r="C528" t="s">
        <v>780</v>
      </c>
      <c r="D528" t="s">
        <v>21</v>
      </c>
      <c r="E528" t="s">
        <v>22</v>
      </c>
      <c r="F528" t="s">
        <v>91</v>
      </c>
      <c r="G528" t="s">
        <v>92</v>
      </c>
      <c r="H528" t="s">
        <v>93</v>
      </c>
      <c r="I528" t="s">
        <v>26</v>
      </c>
      <c r="J528" t="s">
        <v>94</v>
      </c>
      <c r="K528" t="s">
        <v>95</v>
      </c>
      <c r="L528" t="s">
        <v>342</v>
      </c>
      <c r="M528" t="s">
        <v>88</v>
      </c>
      <c r="N528" t="s">
        <v>89</v>
      </c>
      <c r="O528" t="s">
        <v>146</v>
      </c>
      <c r="P528" t="s">
        <v>67</v>
      </c>
      <c r="Q528" s="3">
        <v>16</v>
      </c>
      <c r="R528" s="4">
        <v>480</v>
      </c>
      <c r="S528" s="4">
        <v>1189</v>
      </c>
    </row>
    <row r="529" spans="1:19" x14ac:dyDescent="0.35">
      <c r="A529" t="s">
        <v>789</v>
      </c>
      <c r="B529" s="2">
        <v>45809</v>
      </c>
      <c r="C529" t="s">
        <v>780</v>
      </c>
      <c r="D529" t="s">
        <v>21</v>
      </c>
      <c r="E529" t="s">
        <v>22</v>
      </c>
      <c r="F529" t="s">
        <v>69</v>
      </c>
      <c r="G529" t="s">
        <v>70</v>
      </c>
      <c r="H529" t="s">
        <v>25</v>
      </c>
      <c r="I529" t="s">
        <v>26</v>
      </c>
      <c r="J529" t="s">
        <v>71</v>
      </c>
      <c r="K529" t="s">
        <v>72</v>
      </c>
      <c r="L529" t="s">
        <v>764</v>
      </c>
      <c r="M529" t="s">
        <v>60</v>
      </c>
      <c r="N529" t="s">
        <v>74</v>
      </c>
      <c r="O529" t="s">
        <v>98</v>
      </c>
      <c r="P529" t="s">
        <v>191</v>
      </c>
      <c r="Q529" s="3">
        <v>18</v>
      </c>
      <c r="R529" s="4">
        <v>390</v>
      </c>
      <c r="S529" s="4">
        <v>1009</v>
      </c>
    </row>
    <row r="530" spans="1:19" x14ac:dyDescent="0.35">
      <c r="A530" t="s">
        <v>790</v>
      </c>
      <c r="B530" s="2">
        <v>45809</v>
      </c>
      <c r="C530" t="s">
        <v>780</v>
      </c>
      <c r="D530" t="s">
        <v>21</v>
      </c>
      <c r="E530" t="s">
        <v>22</v>
      </c>
      <c r="F530" t="s">
        <v>69</v>
      </c>
      <c r="G530" t="s">
        <v>70</v>
      </c>
      <c r="H530" t="s">
        <v>25</v>
      </c>
      <c r="I530" t="s">
        <v>26</v>
      </c>
      <c r="J530" t="s">
        <v>71</v>
      </c>
      <c r="K530" t="s">
        <v>72</v>
      </c>
      <c r="L530" t="s">
        <v>299</v>
      </c>
      <c r="M530" t="s">
        <v>49</v>
      </c>
      <c r="N530" t="s">
        <v>104</v>
      </c>
      <c r="O530" t="s">
        <v>56</v>
      </c>
      <c r="P530" t="s">
        <v>33</v>
      </c>
      <c r="Q530" s="3">
        <v>38</v>
      </c>
      <c r="R530" s="4">
        <v>165</v>
      </c>
      <c r="S530" s="4">
        <v>449</v>
      </c>
    </row>
    <row r="531" spans="1:19" x14ac:dyDescent="0.35">
      <c r="A531" t="s">
        <v>791</v>
      </c>
      <c r="B531" s="2">
        <v>45809</v>
      </c>
      <c r="C531" t="s">
        <v>780</v>
      </c>
      <c r="D531" t="s">
        <v>21</v>
      </c>
      <c r="E531" t="s">
        <v>22</v>
      </c>
      <c r="F531" t="s">
        <v>91</v>
      </c>
      <c r="G531" t="s">
        <v>92</v>
      </c>
      <c r="H531" t="s">
        <v>93</v>
      </c>
      <c r="I531" t="s">
        <v>26</v>
      </c>
      <c r="J531" t="s">
        <v>94</v>
      </c>
      <c r="K531" t="s">
        <v>95</v>
      </c>
      <c r="L531" t="s">
        <v>359</v>
      </c>
      <c r="M531" t="s">
        <v>49</v>
      </c>
      <c r="N531" t="s">
        <v>50</v>
      </c>
      <c r="O531" t="s">
        <v>56</v>
      </c>
      <c r="P531" t="s">
        <v>33</v>
      </c>
      <c r="Q531" s="3">
        <v>47</v>
      </c>
      <c r="R531" s="4">
        <v>145</v>
      </c>
      <c r="S531" s="4">
        <v>379</v>
      </c>
    </row>
    <row r="532" spans="1:19" x14ac:dyDescent="0.35">
      <c r="A532" t="s">
        <v>792</v>
      </c>
      <c r="B532" s="2">
        <v>45809</v>
      </c>
      <c r="C532" t="s">
        <v>780</v>
      </c>
      <c r="D532" t="s">
        <v>21</v>
      </c>
      <c r="E532" t="s">
        <v>22</v>
      </c>
      <c r="F532" t="s">
        <v>35</v>
      </c>
      <c r="G532" t="s">
        <v>36</v>
      </c>
      <c r="H532" t="s">
        <v>37</v>
      </c>
      <c r="I532" t="s">
        <v>26</v>
      </c>
      <c r="J532" t="s">
        <v>38</v>
      </c>
      <c r="K532" t="s">
        <v>39</v>
      </c>
      <c r="L532" t="s">
        <v>193</v>
      </c>
      <c r="M532" t="s">
        <v>49</v>
      </c>
      <c r="N532" t="s">
        <v>50</v>
      </c>
      <c r="O532" t="s">
        <v>80</v>
      </c>
      <c r="P532" t="s">
        <v>57</v>
      </c>
      <c r="Q532" s="3">
        <v>35</v>
      </c>
      <c r="R532" s="4">
        <v>140</v>
      </c>
      <c r="S532" s="4">
        <v>359</v>
      </c>
    </row>
    <row r="533" spans="1:19" x14ac:dyDescent="0.35">
      <c r="A533" t="s">
        <v>793</v>
      </c>
      <c r="B533" s="2">
        <v>45809</v>
      </c>
      <c r="C533" t="s">
        <v>780</v>
      </c>
      <c r="D533" t="s">
        <v>21</v>
      </c>
      <c r="E533" t="s">
        <v>22</v>
      </c>
      <c r="F533" t="s">
        <v>23</v>
      </c>
      <c r="G533" t="s">
        <v>24</v>
      </c>
      <c r="H533" t="s">
        <v>25</v>
      </c>
      <c r="I533" t="s">
        <v>26</v>
      </c>
      <c r="J533" t="s">
        <v>27</v>
      </c>
      <c r="K533" t="s">
        <v>28</v>
      </c>
      <c r="L533" t="s">
        <v>610</v>
      </c>
      <c r="M533" t="s">
        <v>65</v>
      </c>
      <c r="N533" t="s">
        <v>66</v>
      </c>
      <c r="O533" t="s">
        <v>146</v>
      </c>
      <c r="P533" t="s">
        <v>57</v>
      </c>
      <c r="Q533" s="3">
        <v>20</v>
      </c>
      <c r="R533" s="4">
        <v>185</v>
      </c>
      <c r="S533" s="4">
        <v>479</v>
      </c>
    </row>
    <row r="534" spans="1:19" x14ac:dyDescent="0.35">
      <c r="A534" t="s">
        <v>794</v>
      </c>
      <c r="B534" s="2">
        <v>45809</v>
      </c>
      <c r="C534" t="s">
        <v>780</v>
      </c>
      <c r="D534" t="s">
        <v>21</v>
      </c>
      <c r="E534" t="s">
        <v>22</v>
      </c>
      <c r="F534" t="s">
        <v>69</v>
      </c>
      <c r="G534" t="s">
        <v>70</v>
      </c>
      <c r="H534" t="s">
        <v>25</v>
      </c>
      <c r="I534" t="s">
        <v>26</v>
      </c>
      <c r="J534" t="s">
        <v>71</v>
      </c>
      <c r="K534" t="s">
        <v>72</v>
      </c>
      <c r="L534" t="s">
        <v>639</v>
      </c>
      <c r="M534" t="s">
        <v>49</v>
      </c>
      <c r="N534" t="s">
        <v>79</v>
      </c>
      <c r="O534" t="s">
        <v>41</v>
      </c>
      <c r="P534" t="s">
        <v>67</v>
      </c>
      <c r="Q534" s="3">
        <v>22</v>
      </c>
      <c r="R534" s="4">
        <v>225</v>
      </c>
      <c r="S534" s="4">
        <v>609</v>
      </c>
    </row>
    <row r="535" spans="1:19" x14ac:dyDescent="0.35">
      <c r="A535" t="s">
        <v>795</v>
      </c>
      <c r="B535" s="2">
        <v>45809</v>
      </c>
      <c r="C535" t="s">
        <v>780</v>
      </c>
      <c r="D535" t="s">
        <v>21</v>
      </c>
      <c r="E535" t="s">
        <v>22</v>
      </c>
      <c r="F535" t="s">
        <v>43</v>
      </c>
      <c r="G535" t="s">
        <v>44</v>
      </c>
      <c r="H535" t="s">
        <v>45</v>
      </c>
      <c r="I535" t="s">
        <v>26</v>
      </c>
      <c r="J535" t="s">
        <v>46</v>
      </c>
      <c r="K535" t="s">
        <v>47</v>
      </c>
      <c r="L535" t="s">
        <v>96</v>
      </c>
      <c r="M535" t="s">
        <v>54</v>
      </c>
      <c r="N535" t="s">
        <v>97</v>
      </c>
      <c r="O535" t="s">
        <v>98</v>
      </c>
      <c r="P535" t="s">
        <v>51</v>
      </c>
      <c r="Q535" s="3">
        <v>15</v>
      </c>
      <c r="R535" s="4">
        <v>685</v>
      </c>
      <c r="S535" s="4">
        <v>1499</v>
      </c>
    </row>
    <row r="536" spans="1:19" x14ac:dyDescent="0.35">
      <c r="A536" t="s">
        <v>796</v>
      </c>
      <c r="B536" s="2">
        <v>45809</v>
      </c>
      <c r="C536" t="s">
        <v>780</v>
      </c>
      <c r="D536" t="s">
        <v>21</v>
      </c>
      <c r="E536" t="s">
        <v>22</v>
      </c>
      <c r="F536" t="s">
        <v>43</v>
      </c>
      <c r="G536" t="s">
        <v>44</v>
      </c>
      <c r="H536" t="s">
        <v>45</v>
      </c>
      <c r="I536" t="s">
        <v>26</v>
      </c>
      <c r="J536" t="s">
        <v>46</v>
      </c>
      <c r="K536" t="s">
        <v>47</v>
      </c>
      <c r="L536" t="s">
        <v>433</v>
      </c>
      <c r="M536" t="s">
        <v>88</v>
      </c>
      <c r="N536" t="s">
        <v>89</v>
      </c>
      <c r="O536" t="s">
        <v>245</v>
      </c>
      <c r="P536" t="s">
        <v>33</v>
      </c>
      <c r="Q536" s="3">
        <v>11</v>
      </c>
      <c r="R536" s="4">
        <v>450</v>
      </c>
      <c r="S536" s="4">
        <v>1029</v>
      </c>
    </row>
    <row r="537" spans="1:19" x14ac:dyDescent="0.35">
      <c r="A537" t="s">
        <v>797</v>
      </c>
      <c r="B537" s="2">
        <v>45809</v>
      </c>
      <c r="C537" t="s">
        <v>780</v>
      </c>
      <c r="D537" t="s">
        <v>21</v>
      </c>
      <c r="E537" t="s">
        <v>22</v>
      </c>
      <c r="F537" t="s">
        <v>43</v>
      </c>
      <c r="G537" t="s">
        <v>44</v>
      </c>
      <c r="H537" t="s">
        <v>45</v>
      </c>
      <c r="I537" t="s">
        <v>26</v>
      </c>
      <c r="J537" t="s">
        <v>46</v>
      </c>
      <c r="K537" t="s">
        <v>47</v>
      </c>
      <c r="L537" t="s">
        <v>29</v>
      </c>
      <c r="M537" t="s">
        <v>30</v>
      </c>
      <c r="N537" t="s">
        <v>31</v>
      </c>
      <c r="O537" t="s">
        <v>32</v>
      </c>
      <c r="P537" t="s">
        <v>33</v>
      </c>
      <c r="Q537" s="3">
        <v>12</v>
      </c>
      <c r="R537" s="4">
        <v>470</v>
      </c>
      <c r="S537" s="4">
        <v>1029</v>
      </c>
    </row>
    <row r="538" spans="1:19" x14ac:dyDescent="0.35">
      <c r="A538" t="s">
        <v>798</v>
      </c>
      <c r="B538" s="2">
        <v>45809</v>
      </c>
      <c r="C538" t="s">
        <v>780</v>
      </c>
      <c r="D538" t="s">
        <v>21</v>
      </c>
      <c r="E538" t="s">
        <v>22</v>
      </c>
      <c r="F538" t="s">
        <v>23</v>
      </c>
      <c r="G538" t="s">
        <v>24</v>
      </c>
      <c r="H538" t="s">
        <v>25</v>
      </c>
      <c r="I538" t="s">
        <v>26</v>
      </c>
      <c r="J538" t="s">
        <v>27</v>
      </c>
      <c r="K538" t="s">
        <v>28</v>
      </c>
      <c r="L538" t="s">
        <v>236</v>
      </c>
      <c r="M538" t="s">
        <v>88</v>
      </c>
      <c r="N538" t="s">
        <v>101</v>
      </c>
      <c r="O538" t="s">
        <v>98</v>
      </c>
      <c r="P538" t="s">
        <v>33</v>
      </c>
      <c r="Q538" s="3">
        <v>18</v>
      </c>
      <c r="R538" s="4">
        <v>530</v>
      </c>
      <c r="S538" s="4">
        <v>1269</v>
      </c>
    </row>
    <row r="539" spans="1:19" x14ac:dyDescent="0.35">
      <c r="A539" t="s">
        <v>799</v>
      </c>
      <c r="B539" s="2">
        <v>45809</v>
      </c>
      <c r="C539" t="s">
        <v>780</v>
      </c>
      <c r="D539" t="s">
        <v>21</v>
      </c>
      <c r="E539" t="s">
        <v>22</v>
      </c>
      <c r="F539" t="s">
        <v>69</v>
      </c>
      <c r="G539" t="s">
        <v>70</v>
      </c>
      <c r="H539" t="s">
        <v>25</v>
      </c>
      <c r="I539" t="s">
        <v>26</v>
      </c>
      <c r="J539" t="s">
        <v>71</v>
      </c>
      <c r="K539" t="s">
        <v>72</v>
      </c>
      <c r="L539" t="s">
        <v>574</v>
      </c>
      <c r="M539" t="s">
        <v>49</v>
      </c>
      <c r="N539" t="s">
        <v>79</v>
      </c>
      <c r="O539" t="s">
        <v>41</v>
      </c>
      <c r="P539" t="s">
        <v>51</v>
      </c>
      <c r="Q539" s="3">
        <v>27</v>
      </c>
      <c r="R539" s="4">
        <v>225</v>
      </c>
      <c r="S539" s="4">
        <v>609</v>
      </c>
    </row>
    <row r="540" spans="1:19" x14ac:dyDescent="0.35">
      <c r="A540" t="s">
        <v>800</v>
      </c>
      <c r="B540" s="2">
        <v>45809</v>
      </c>
      <c r="C540" t="s">
        <v>780</v>
      </c>
      <c r="D540" t="s">
        <v>21</v>
      </c>
      <c r="E540" t="s">
        <v>22</v>
      </c>
      <c r="F540" t="s">
        <v>23</v>
      </c>
      <c r="G540" t="s">
        <v>24</v>
      </c>
      <c r="H540" t="s">
        <v>25</v>
      </c>
      <c r="I540" t="s">
        <v>26</v>
      </c>
      <c r="J540" t="s">
        <v>27</v>
      </c>
      <c r="K540" t="s">
        <v>28</v>
      </c>
      <c r="L540" t="s">
        <v>344</v>
      </c>
      <c r="M540" t="s">
        <v>60</v>
      </c>
      <c r="N540" t="s">
        <v>61</v>
      </c>
      <c r="O540" t="s">
        <v>56</v>
      </c>
      <c r="P540" t="s">
        <v>165</v>
      </c>
      <c r="Q540" s="3">
        <v>21</v>
      </c>
      <c r="R540" s="4">
        <v>430</v>
      </c>
      <c r="S540" s="4">
        <v>1059</v>
      </c>
    </row>
    <row r="541" spans="1:19" x14ac:dyDescent="0.35">
      <c r="A541" t="s">
        <v>801</v>
      </c>
      <c r="B541" s="2">
        <v>45809</v>
      </c>
      <c r="C541" t="s">
        <v>780</v>
      </c>
      <c r="D541" t="s">
        <v>21</v>
      </c>
      <c r="E541" t="s">
        <v>22</v>
      </c>
      <c r="F541" t="s">
        <v>43</v>
      </c>
      <c r="G541" t="s">
        <v>44</v>
      </c>
      <c r="H541" t="s">
        <v>45</v>
      </c>
      <c r="I541" t="s">
        <v>26</v>
      </c>
      <c r="J541" t="s">
        <v>46</v>
      </c>
      <c r="K541" t="s">
        <v>47</v>
      </c>
      <c r="L541" t="s">
        <v>499</v>
      </c>
      <c r="M541" t="s">
        <v>140</v>
      </c>
      <c r="N541" t="s">
        <v>141</v>
      </c>
      <c r="O541" t="s">
        <v>56</v>
      </c>
      <c r="P541" t="s">
        <v>51</v>
      </c>
      <c r="Q541" s="3">
        <v>13</v>
      </c>
      <c r="R541" s="4">
        <v>295</v>
      </c>
      <c r="S541" s="4">
        <v>659</v>
      </c>
    </row>
    <row r="542" spans="1:19" x14ac:dyDescent="0.35">
      <c r="A542" t="s">
        <v>802</v>
      </c>
      <c r="B542" s="2">
        <v>45809</v>
      </c>
      <c r="C542" t="s">
        <v>780</v>
      </c>
      <c r="D542" t="s">
        <v>21</v>
      </c>
      <c r="E542" t="s">
        <v>22</v>
      </c>
      <c r="F542" t="s">
        <v>23</v>
      </c>
      <c r="G542" t="s">
        <v>24</v>
      </c>
      <c r="H542" t="s">
        <v>25</v>
      </c>
      <c r="I542" t="s">
        <v>26</v>
      </c>
      <c r="J542" t="s">
        <v>27</v>
      </c>
      <c r="K542" t="s">
        <v>28</v>
      </c>
      <c r="L542" t="s">
        <v>472</v>
      </c>
      <c r="M542" t="s">
        <v>60</v>
      </c>
      <c r="N542" t="s">
        <v>61</v>
      </c>
      <c r="O542" t="s">
        <v>56</v>
      </c>
      <c r="P542" t="s">
        <v>191</v>
      </c>
      <c r="Q542" s="3">
        <v>14</v>
      </c>
      <c r="R542" s="4">
        <v>430</v>
      </c>
      <c r="S542" s="4">
        <v>1059</v>
      </c>
    </row>
    <row r="543" spans="1:19" x14ac:dyDescent="0.35">
      <c r="A543" t="s">
        <v>803</v>
      </c>
      <c r="B543" s="2">
        <v>45809</v>
      </c>
      <c r="C543" t="s">
        <v>804</v>
      </c>
      <c r="D543" t="s">
        <v>21</v>
      </c>
      <c r="E543" t="s">
        <v>22</v>
      </c>
      <c r="F543" t="s">
        <v>43</v>
      </c>
      <c r="G543" t="s">
        <v>44</v>
      </c>
      <c r="H543" t="s">
        <v>45</v>
      </c>
      <c r="I543" t="s">
        <v>26</v>
      </c>
      <c r="J543" t="s">
        <v>46</v>
      </c>
      <c r="K543" t="s">
        <v>47</v>
      </c>
      <c r="L543" t="s">
        <v>380</v>
      </c>
      <c r="M543" t="s">
        <v>49</v>
      </c>
      <c r="N543" t="s">
        <v>79</v>
      </c>
      <c r="O543" t="s">
        <v>41</v>
      </c>
      <c r="P543" t="s">
        <v>33</v>
      </c>
      <c r="Q543" s="3">
        <v>50</v>
      </c>
      <c r="R543" s="4">
        <v>215</v>
      </c>
      <c r="S543" s="4">
        <v>519</v>
      </c>
    </row>
    <row r="544" spans="1:19" x14ac:dyDescent="0.35">
      <c r="A544" t="s">
        <v>805</v>
      </c>
      <c r="B544" s="2">
        <v>45809</v>
      </c>
      <c r="C544" t="s">
        <v>804</v>
      </c>
      <c r="D544" t="s">
        <v>21</v>
      </c>
      <c r="E544" t="s">
        <v>22</v>
      </c>
      <c r="F544" t="s">
        <v>23</v>
      </c>
      <c r="G544" t="s">
        <v>24</v>
      </c>
      <c r="H544" t="s">
        <v>25</v>
      </c>
      <c r="I544" t="s">
        <v>26</v>
      </c>
      <c r="J544" t="s">
        <v>27</v>
      </c>
      <c r="K544" t="s">
        <v>28</v>
      </c>
      <c r="L544" t="s">
        <v>478</v>
      </c>
      <c r="M544" t="s">
        <v>54</v>
      </c>
      <c r="N544" t="s">
        <v>97</v>
      </c>
      <c r="O544" t="s">
        <v>56</v>
      </c>
      <c r="P544" t="s">
        <v>33</v>
      </c>
      <c r="Q544" s="3">
        <v>20</v>
      </c>
      <c r="R544" s="4">
        <v>715</v>
      </c>
      <c r="S544" s="4">
        <v>1689</v>
      </c>
    </row>
    <row r="545" spans="1:19" x14ac:dyDescent="0.35">
      <c r="A545" t="s">
        <v>806</v>
      </c>
      <c r="B545" s="2">
        <v>45809</v>
      </c>
      <c r="C545" t="s">
        <v>804</v>
      </c>
      <c r="D545" t="s">
        <v>21</v>
      </c>
      <c r="E545" t="s">
        <v>22</v>
      </c>
      <c r="F545" t="s">
        <v>69</v>
      </c>
      <c r="G545" t="s">
        <v>70</v>
      </c>
      <c r="H545" t="s">
        <v>25</v>
      </c>
      <c r="I545" t="s">
        <v>26</v>
      </c>
      <c r="J545" t="s">
        <v>71</v>
      </c>
      <c r="K545" t="s">
        <v>72</v>
      </c>
      <c r="L545" t="s">
        <v>188</v>
      </c>
      <c r="M545" t="s">
        <v>30</v>
      </c>
      <c r="N545" t="s">
        <v>31</v>
      </c>
      <c r="O545" t="s">
        <v>56</v>
      </c>
      <c r="P545" t="s">
        <v>57</v>
      </c>
      <c r="Q545" s="3">
        <v>13</v>
      </c>
      <c r="R545" s="4">
        <v>495</v>
      </c>
      <c r="S545" s="4">
        <v>1229</v>
      </c>
    </row>
    <row r="546" spans="1:19" x14ac:dyDescent="0.35">
      <c r="A546" t="s">
        <v>807</v>
      </c>
      <c r="B546" s="2">
        <v>45809</v>
      </c>
      <c r="C546" t="s">
        <v>804</v>
      </c>
      <c r="D546" t="s">
        <v>21</v>
      </c>
      <c r="E546" t="s">
        <v>22</v>
      </c>
      <c r="F546" t="s">
        <v>69</v>
      </c>
      <c r="G546" t="s">
        <v>70</v>
      </c>
      <c r="H546" t="s">
        <v>25</v>
      </c>
      <c r="I546" t="s">
        <v>26</v>
      </c>
      <c r="J546" t="s">
        <v>71</v>
      </c>
      <c r="K546" t="s">
        <v>72</v>
      </c>
      <c r="L546" t="s">
        <v>227</v>
      </c>
      <c r="M546" t="s">
        <v>140</v>
      </c>
      <c r="N546" t="s">
        <v>141</v>
      </c>
      <c r="O546" t="s">
        <v>56</v>
      </c>
      <c r="P546" t="s">
        <v>57</v>
      </c>
      <c r="Q546" s="3">
        <v>19</v>
      </c>
      <c r="R546" s="4">
        <v>310</v>
      </c>
      <c r="S546" s="4">
        <v>779</v>
      </c>
    </row>
    <row r="547" spans="1:19" x14ac:dyDescent="0.35">
      <c r="A547" t="s">
        <v>808</v>
      </c>
      <c r="B547" s="2">
        <v>45809</v>
      </c>
      <c r="C547" t="s">
        <v>804</v>
      </c>
      <c r="D547" t="s">
        <v>21</v>
      </c>
      <c r="E547" t="s">
        <v>22</v>
      </c>
      <c r="F547" t="s">
        <v>23</v>
      </c>
      <c r="G547" t="s">
        <v>24</v>
      </c>
      <c r="H547" t="s">
        <v>25</v>
      </c>
      <c r="I547" t="s">
        <v>26</v>
      </c>
      <c r="J547" t="s">
        <v>27</v>
      </c>
      <c r="K547" t="s">
        <v>28</v>
      </c>
      <c r="L547" t="s">
        <v>223</v>
      </c>
      <c r="M547" t="s">
        <v>83</v>
      </c>
      <c r="N547" t="s">
        <v>84</v>
      </c>
      <c r="O547" t="s">
        <v>56</v>
      </c>
      <c r="P547" t="s">
        <v>85</v>
      </c>
      <c r="Q547" s="3">
        <v>19</v>
      </c>
      <c r="R547" s="4">
        <v>110</v>
      </c>
      <c r="S547" s="4">
        <v>299</v>
      </c>
    </row>
    <row r="548" spans="1:19" x14ac:dyDescent="0.35">
      <c r="A548" t="s">
        <v>809</v>
      </c>
      <c r="B548" s="2">
        <v>45809</v>
      </c>
      <c r="C548" t="s">
        <v>804</v>
      </c>
      <c r="D548" t="s">
        <v>21</v>
      </c>
      <c r="E548" t="s">
        <v>22</v>
      </c>
      <c r="F548" t="s">
        <v>91</v>
      </c>
      <c r="G548" t="s">
        <v>92</v>
      </c>
      <c r="H548" t="s">
        <v>93</v>
      </c>
      <c r="I548" t="s">
        <v>26</v>
      </c>
      <c r="J548" t="s">
        <v>94</v>
      </c>
      <c r="K548" t="s">
        <v>95</v>
      </c>
      <c r="L548" t="s">
        <v>82</v>
      </c>
      <c r="M548" t="s">
        <v>83</v>
      </c>
      <c r="N548" t="s">
        <v>84</v>
      </c>
      <c r="O548" t="s">
        <v>80</v>
      </c>
      <c r="P548" t="s">
        <v>85</v>
      </c>
      <c r="Q548" s="3">
        <v>11</v>
      </c>
      <c r="R548" s="4">
        <v>115</v>
      </c>
      <c r="S548" s="4">
        <v>299</v>
      </c>
    </row>
    <row r="549" spans="1:19" x14ac:dyDescent="0.35">
      <c r="A549" t="s">
        <v>810</v>
      </c>
      <c r="B549" s="2">
        <v>45809</v>
      </c>
      <c r="C549" t="s">
        <v>804</v>
      </c>
      <c r="D549" t="s">
        <v>21</v>
      </c>
      <c r="E549" t="s">
        <v>22</v>
      </c>
      <c r="F549" t="s">
        <v>35</v>
      </c>
      <c r="G549" t="s">
        <v>36</v>
      </c>
      <c r="H549" t="s">
        <v>37</v>
      </c>
      <c r="I549" t="s">
        <v>26</v>
      </c>
      <c r="J549" t="s">
        <v>38</v>
      </c>
      <c r="K549" t="s">
        <v>39</v>
      </c>
      <c r="L549" t="s">
        <v>499</v>
      </c>
      <c r="M549" t="s">
        <v>140</v>
      </c>
      <c r="N549" t="s">
        <v>141</v>
      </c>
      <c r="O549" t="s">
        <v>56</v>
      </c>
      <c r="P549" t="s">
        <v>51</v>
      </c>
      <c r="Q549" s="3">
        <v>10</v>
      </c>
      <c r="R549" s="4">
        <v>300</v>
      </c>
      <c r="S549" s="4">
        <v>719</v>
      </c>
    </row>
    <row r="550" spans="1:19" x14ac:dyDescent="0.35">
      <c r="A550" t="s">
        <v>811</v>
      </c>
      <c r="B550" s="2">
        <v>45809</v>
      </c>
      <c r="C550" t="s">
        <v>804</v>
      </c>
      <c r="D550" t="s">
        <v>21</v>
      </c>
      <c r="E550" t="s">
        <v>22</v>
      </c>
      <c r="F550" t="s">
        <v>35</v>
      </c>
      <c r="G550" t="s">
        <v>36</v>
      </c>
      <c r="H550" t="s">
        <v>37</v>
      </c>
      <c r="I550" t="s">
        <v>26</v>
      </c>
      <c r="J550" t="s">
        <v>38</v>
      </c>
      <c r="K550" t="s">
        <v>39</v>
      </c>
      <c r="L550" t="s">
        <v>378</v>
      </c>
      <c r="M550" t="s">
        <v>140</v>
      </c>
      <c r="N550" t="s">
        <v>141</v>
      </c>
      <c r="O550" t="s">
        <v>56</v>
      </c>
      <c r="P550" t="s">
        <v>33</v>
      </c>
      <c r="Q550" s="3">
        <v>12</v>
      </c>
      <c r="R550" s="4">
        <v>300</v>
      </c>
      <c r="S550" s="4">
        <v>719</v>
      </c>
    </row>
    <row r="551" spans="1:19" x14ac:dyDescent="0.35">
      <c r="A551" t="s">
        <v>812</v>
      </c>
      <c r="B551" s="2">
        <v>45809</v>
      </c>
      <c r="C551" t="s">
        <v>804</v>
      </c>
      <c r="D551" t="s">
        <v>21</v>
      </c>
      <c r="E551" t="s">
        <v>22</v>
      </c>
      <c r="F551" t="s">
        <v>43</v>
      </c>
      <c r="G551" t="s">
        <v>44</v>
      </c>
      <c r="H551" t="s">
        <v>45</v>
      </c>
      <c r="I551" t="s">
        <v>26</v>
      </c>
      <c r="J551" t="s">
        <v>46</v>
      </c>
      <c r="K551" t="s">
        <v>47</v>
      </c>
      <c r="L551" t="s">
        <v>213</v>
      </c>
      <c r="M551" t="s">
        <v>88</v>
      </c>
      <c r="N551" t="s">
        <v>101</v>
      </c>
      <c r="O551" t="s">
        <v>56</v>
      </c>
      <c r="P551" t="s">
        <v>51</v>
      </c>
      <c r="Q551" s="3">
        <v>15</v>
      </c>
      <c r="R551" s="4">
        <v>510</v>
      </c>
      <c r="S551" s="4">
        <v>1129</v>
      </c>
    </row>
    <row r="552" spans="1:19" x14ac:dyDescent="0.35">
      <c r="A552" t="s">
        <v>813</v>
      </c>
      <c r="B552" s="2">
        <v>45809</v>
      </c>
      <c r="C552" t="s">
        <v>804</v>
      </c>
      <c r="D552" t="s">
        <v>21</v>
      </c>
      <c r="E552" t="s">
        <v>22</v>
      </c>
      <c r="F552" t="s">
        <v>69</v>
      </c>
      <c r="G552" t="s">
        <v>70</v>
      </c>
      <c r="H552" t="s">
        <v>25</v>
      </c>
      <c r="I552" t="s">
        <v>26</v>
      </c>
      <c r="J552" t="s">
        <v>71</v>
      </c>
      <c r="K552" t="s">
        <v>72</v>
      </c>
      <c r="L552" t="s">
        <v>610</v>
      </c>
      <c r="M552" t="s">
        <v>65</v>
      </c>
      <c r="N552" t="s">
        <v>66</v>
      </c>
      <c r="O552" t="s">
        <v>146</v>
      </c>
      <c r="P552" t="s">
        <v>57</v>
      </c>
      <c r="Q552" s="3">
        <v>18</v>
      </c>
      <c r="R552" s="4">
        <v>185</v>
      </c>
      <c r="S552" s="4">
        <v>499</v>
      </c>
    </row>
    <row r="553" spans="1:19" x14ac:dyDescent="0.35">
      <c r="A553" t="s">
        <v>814</v>
      </c>
      <c r="B553" s="2">
        <v>45809</v>
      </c>
      <c r="C553" t="s">
        <v>804</v>
      </c>
      <c r="D553" t="s">
        <v>21</v>
      </c>
      <c r="E553" t="s">
        <v>22</v>
      </c>
      <c r="F553" t="s">
        <v>91</v>
      </c>
      <c r="G553" t="s">
        <v>92</v>
      </c>
      <c r="H553" t="s">
        <v>93</v>
      </c>
      <c r="I553" t="s">
        <v>26</v>
      </c>
      <c r="J553" t="s">
        <v>94</v>
      </c>
      <c r="K553" t="s">
        <v>95</v>
      </c>
      <c r="L553" t="s">
        <v>353</v>
      </c>
      <c r="M553" t="s">
        <v>140</v>
      </c>
      <c r="N553" t="s">
        <v>141</v>
      </c>
      <c r="O553" t="s">
        <v>75</v>
      </c>
      <c r="P553" t="s">
        <v>51</v>
      </c>
      <c r="Q553" s="3">
        <v>19</v>
      </c>
      <c r="R553" s="4">
        <v>310</v>
      </c>
      <c r="S553" s="4">
        <v>749</v>
      </c>
    </row>
    <row r="554" spans="1:19" x14ac:dyDescent="0.35">
      <c r="A554" t="s">
        <v>815</v>
      </c>
      <c r="B554" s="2">
        <v>45809</v>
      </c>
      <c r="C554" t="s">
        <v>804</v>
      </c>
      <c r="D554" t="s">
        <v>21</v>
      </c>
      <c r="E554" t="s">
        <v>22</v>
      </c>
      <c r="F554" t="s">
        <v>43</v>
      </c>
      <c r="G554" t="s">
        <v>44</v>
      </c>
      <c r="H554" t="s">
        <v>45</v>
      </c>
      <c r="I554" t="s">
        <v>26</v>
      </c>
      <c r="J554" t="s">
        <v>46</v>
      </c>
      <c r="K554" t="s">
        <v>47</v>
      </c>
      <c r="L554" t="s">
        <v>135</v>
      </c>
      <c r="M554" t="s">
        <v>49</v>
      </c>
      <c r="N554" t="s">
        <v>50</v>
      </c>
      <c r="O554" t="s">
        <v>41</v>
      </c>
      <c r="P554" t="s">
        <v>33</v>
      </c>
      <c r="Q554" s="3">
        <v>52</v>
      </c>
      <c r="R554" s="4">
        <v>135</v>
      </c>
      <c r="S554" s="4">
        <v>329</v>
      </c>
    </row>
    <row r="555" spans="1:19" x14ac:dyDescent="0.35">
      <c r="A555" t="s">
        <v>816</v>
      </c>
      <c r="B555" s="2">
        <v>45809</v>
      </c>
      <c r="C555" t="s">
        <v>804</v>
      </c>
      <c r="D555" t="s">
        <v>21</v>
      </c>
      <c r="E555" t="s">
        <v>22</v>
      </c>
      <c r="F555" t="s">
        <v>35</v>
      </c>
      <c r="G555" t="s">
        <v>36</v>
      </c>
      <c r="H555" t="s">
        <v>37</v>
      </c>
      <c r="I555" t="s">
        <v>26</v>
      </c>
      <c r="J555" t="s">
        <v>38</v>
      </c>
      <c r="K555" t="s">
        <v>39</v>
      </c>
      <c r="L555" t="s">
        <v>171</v>
      </c>
      <c r="M555" t="s">
        <v>88</v>
      </c>
      <c r="N555" t="s">
        <v>89</v>
      </c>
      <c r="O555" t="s">
        <v>56</v>
      </c>
      <c r="P555" t="s">
        <v>57</v>
      </c>
      <c r="Q555" s="3">
        <v>20</v>
      </c>
      <c r="R555" s="4">
        <v>460</v>
      </c>
      <c r="S555" s="4">
        <v>1129</v>
      </c>
    </row>
    <row r="556" spans="1:19" x14ac:dyDescent="0.35">
      <c r="A556" t="s">
        <v>817</v>
      </c>
      <c r="B556" s="2">
        <v>45809</v>
      </c>
      <c r="C556" t="s">
        <v>804</v>
      </c>
      <c r="D556" t="s">
        <v>21</v>
      </c>
      <c r="E556" t="s">
        <v>22</v>
      </c>
      <c r="F556" t="s">
        <v>69</v>
      </c>
      <c r="G556" t="s">
        <v>70</v>
      </c>
      <c r="H556" t="s">
        <v>25</v>
      </c>
      <c r="I556" t="s">
        <v>26</v>
      </c>
      <c r="J556" t="s">
        <v>71</v>
      </c>
      <c r="K556" t="s">
        <v>72</v>
      </c>
      <c r="L556" t="s">
        <v>344</v>
      </c>
      <c r="M556" t="s">
        <v>60</v>
      </c>
      <c r="N556" t="s">
        <v>61</v>
      </c>
      <c r="O556" t="s">
        <v>56</v>
      </c>
      <c r="P556" t="s">
        <v>165</v>
      </c>
      <c r="Q556" s="3">
        <v>24</v>
      </c>
      <c r="R556" s="4">
        <v>435</v>
      </c>
      <c r="S556" s="4">
        <v>1119</v>
      </c>
    </row>
    <row r="557" spans="1:19" x14ac:dyDescent="0.35">
      <c r="A557" t="s">
        <v>818</v>
      </c>
      <c r="B557" s="2">
        <v>45809</v>
      </c>
      <c r="C557" t="s">
        <v>804</v>
      </c>
      <c r="D557" t="s">
        <v>21</v>
      </c>
      <c r="E557" t="s">
        <v>22</v>
      </c>
      <c r="F557" t="s">
        <v>69</v>
      </c>
      <c r="G557" t="s">
        <v>70</v>
      </c>
      <c r="H557" t="s">
        <v>25</v>
      </c>
      <c r="I557" t="s">
        <v>26</v>
      </c>
      <c r="J557" t="s">
        <v>71</v>
      </c>
      <c r="K557" t="s">
        <v>72</v>
      </c>
      <c r="L557" t="s">
        <v>59</v>
      </c>
      <c r="M557" t="s">
        <v>60</v>
      </c>
      <c r="N557" t="s">
        <v>61</v>
      </c>
      <c r="O557" t="s">
        <v>56</v>
      </c>
      <c r="P557" t="s">
        <v>62</v>
      </c>
      <c r="Q557" s="3">
        <v>39</v>
      </c>
      <c r="R557" s="4">
        <v>435</v>
      </c>
      <c r="S557" s="4">
        <v>1119</v>
      </c>
    </row>
    <row r="558" spans="1:19" x14ac:dyDescent="0.35">
      <c r="A558" t="s">
        <v>819</v>
      </c>
      <c r="B558" s="2">
        <v>45809</v>
      </c>
      <c r="C558" t="s">
        <v>804</v>
      </c>
      <c r="D558" t="s">
        <v>21</v>
      </c>
      <c r="E558" t="s">
        <v>22</v>
      </c>
      <c r="F558" t="s">
        <v>43</v>
      </c>
      <c r="G558" t="s">
        <v>44</v>
      </c>
      <c r="H558" t="s">
        <v>45</v>
      </c>
      <c r="I558" t="s">
        <v>26</v>
      </c>
      <c r="J558" t="s">
        <v>46</v>
      </c>
      <c r="K558" t="s">
        <v>47</v>
      </c>
      <c r="L558" t="s">
        <v>297</v>
      </c>
      <c r="M558" t="s">
        <v>83</v>
      </c>
      <c r="N558" t="s">
        <v>84</v>
      </c>
      <c r="O558" t="s">
        <v>41</v>
      </c>
      <c r="P558" t="s">
        <v>85</v>
      </c>
      <c r="Q558" s="3">
        <v>15</v>
      </c>
      <c r="R558" s="4">
        <v>110</v>
      </c>
      <c r="S558" s="4">
        <v>259</v>
      </c>
    </row>
    <row r="559" spans="1:19" x14ac:dyDescent="0.35">
      <c r="A559" t="s">
        <v>820</v>
      </c>
      <c r="B559" s="2">
        <v>45809</v>
      </c>
      <c r="C559" t="s">
        <v>804</v>
      </c>
      <c r="D559" t="s">
        <v>21</v>
      </c>
      <c r="E559" t="s">
        <v>22</v>
      </c>
      <c r="F559" t="s">
        <v>35</v>
      </c>
      <c r="G559" t="s">
        <v>36</v>
      </c>
      <c r="H559" t="s">
        <v>37</v>
      </c>
      <c r="I559" t="s">
        <v>26</v>
      </c>
      <c r="J559" t="s">
        <v>38</v>
      </c>
      <c r="K559" t="s">
        <v>39</v>
      </c>
      <c r="L559" t="s">
        <v>64</v>
      </c>
      <c r="M559" t="s">
        <v>65</v>
      </c>
      <c r="N559" t="s">
        <v>66</v>
      </c>
      <c r="O559" t="s">
        <v>41</v>
      </c>
      <c r="P559" t="s">
        <v>67</v>
      </c>
      <c r="Q559" s="3">
        <v>15</v>
      </c>
      <c r="R559" s="4">
        <v>180</v>
      </c>
      <c r="S559" s="4">
        <v>459</v>
      </c>
    </row>
    <row r="560" spans="1:19" x14ac:dyDescent="0.35">
      <c r="A560" t="s">
        <v>821</v>
      </c>
      <c r="B560" s="2">
        <v>45809</v>
      </c>
      <c r="C560" t="s">
        <v>804</v>
      </c>
      <c r="D560" t="s">
        <v>21</v>
      </c>
      <c r="E560" t="s">
        <v>22</v>
      </c>
      <c r="F560" t="s">
        <v>43</v>
      </c>
      <c r="G560" t="s">
        <v>44</v>
      </c>
      <c r="H560" t="s">
        <v>45</v>
      </c>
      <c r="I560" t="s">
        <v>26</v>
      </c>
      <c r="J560" t="s">
        <v>46</v>
      </c>
      <c r="K560" t="s">
        <v>47</v>
      </c>
      <c r="L560" t="s">
        <v>681</v>
      </c>
      <c r="M560" t="s">
        <v>49</v>
      </c>
      <c r="N560" t="s">
        <v>50</v>
      </c>
      <c r="O560" t="s">
        <v>56</v>
      </c>
      <c r="P560" t="s">
        <v>57</v>
      </c>
      <c r="Q560" s="3">
        <v>45</v>
      </c>
      <c r="R560" s="4">
        <v>135</v>
      </c>
      <c r="S560" s="4">
        <v>329</v>
      </c>
    </row>
    <row r="561" spans="1:19" x14ac:dyDescent="0.35">
      <c r="A561" t="s">
        <v>822</v>
      </c>
      <c r="B561" s="2">
        <v>45809</v>
      </c>
      <c r="C561" t="s">
        <v>804</v>
      </c>
      <c r="D561" t="s">
        <v>21</v>
      </c>
      <c r="E561" t="s">
        <v>22</v>
      </c>
      <c r="F561" t="s">
        <v>69</v>
      </c>
      <c r="G561" t="s">
        <v>70</v>
      </c>
      <c r="H561" t="s">
        <v>25</v>
      </c>
      <c r="I561" t="s">
        <v>26</v>
      </c>
      <c r="J561" t="s">
        <v>71</v>
      </c>
      <c r="K561" t="s">
        <v>72</v>
      </c>
      <c r="L561" t="s">
        <v>232</v>
      </c>
      <c r="M561" t="s">
        <v>60</v>
      </c>
      <c r="N561" t="s">
        <v>74</v>
      </c>
      <c r="O561" t="s">
        <v>98</v>
      </c>
      <c r="P561" t="s">
        <v>62</v>
      </c>
      <c r="Q561" s="3">
        <v>22</v>
      </c>
      <c r="R561" s="4">
        <v>390</v>
      </c>
      <c r="S561" s="4">
        <v>1009</v>
      </c>
    </row>
    <row r="562" spans="1:19" x14ac:dyDescent="0.35">
      <c r="A562" t="s">
        <v>823</v>
      </c>
      <c r="B562" s="2">
        <v>45809</v>
      </c>
      <c r="C562" t="s">
        <v>804</v>
      </c>
      <c r="D562" t="s">
        <v>21</v>
      </c>
      <c r="E562" t="s">
        <v>22</v>
      </c>
      <c r="F562" t="s">
        <v>35</v>
      </c>
      <c r="G562" t="s">
        <v>36</v>
      </c>
      <c r="H562" t="s">
        <v>37</v>
      </c>
      <c r="I562" t="s">
        <v>26</v>
      </c>
      <c r="J562" t="s">
        <v>38</v>
      </c>
      <c r="K562" t="s">
        <v>39</v>
      </c>
      <c r="L562" t="s">
        <v>436</v>
      </c>
      <c r="M562" t="s">
        <v>49</v>
      </c>
      <c r="N562" t="s">
        <v>50</v>
      </c>
      <c r="O562" t="s">
        <v>41</v>
      </c>
      <c r="P562" t="s">
        <v>67</v>
      </c>
      <c r="Q562" s="3">
        <v>29</v>
      </c>
      <c r="R562" s="4">
        <v>140</v>
      </c>
      <c r="S562" s="4">
        <v>359</v>
      </c>
    </row>
    <row r="563" spans="1:19" x14ac:dyDescent="0.35">
      <c r="A563" t="s">
        <v>824</v>
      </c>
      <c r="B563" s="2">
        <v>45809</v>
      </c>
      <c r="C563" t="s">
        <v>804</v>
      </c>
      <c r="D563" t="s">
        <v>21</v>
      </c>
      <c r="E563" t="s">
        <v>22</v>
      </c>
      <c r="F563" t="s">
        <v>23</v>
      </c>
      <c r="G563" t="s">
        <v>24</v>
      </c>
      <c r="H563" t="s">
        <v>25</v>
      </c>
      <c r="I563" t="s">
        <v>26</v>
      </c>
      <c r="J563" t="s">
        <v>27</v>
      </c>
      <c r="K563" t="s">
        <v>28</v>
      </c>
      <c r="L563" t="s">
        <v>299</v>
      </c>
      <c r="M563" t="s">
        <v>49</v>
      </c>
      <c r="N563" t="s">
        <v>104</v>
      </c>
      <c r="O563" t="s">
        <v>56</v>
      </c>
      <c r="P563" t="s">
        <v>33</v>
      </c>
      <c r="Q563" s="3">
        <v>50</v>
      </c>
      <c r="R563" s="4">
        <v>165</v>
      </c>
      <c r="S563" s="4">
        <v>419</v>
      </c>
    </row>
    <row r="564" spans="1:19" x14ac:dyDescent="0.35">
      <c r="A564" t="s">
        <v>825</v>
      </c>
      <c r="B564" s="2">
        <v>45809</v>
      </c>
      <c r="C564" t="s">
        <v>826</v>
      </c>
      <c r="D564" t="s">
        <v>21</v>
      </c>
      <c r="E564" t="s">
        <v>22</v>
      </c>
      <c r="F564" t="s">
        <v>43</v>
      </c>
      <c r="G564" t="s">
        <v>44</v>
      </c>
      <c r="H564" t="s">
        <v>45</v>
      </c>
      <c r="I564" t="s">
        <v>26</v>
      </c>
      <c r="J564" t="s">
        <v>46</v>
      </c>
      <c r="K564" t="s">
        <v>47</v>
      </c>
      <c r="L564" t="s">
        <v>335</v>
      </c>
      <c r="M564" t="s">
        <v>65</v>
      </c>
      <c r="N564" t="s">
        <v>66</v>
      </c>
      <c r="O564" t="s">
        <v>41</v>
      </c>
      <c r="P564" t="s">
        <v>33</v>
      </c>
      <c r="Q564" s="3">
        <v>14</v>
      </c>
      <c r="R564" s="4">
        <v>175</v>
      </c>
      <c r="S564" s="4">
        <v>419</v>
      </c>
    </row>
    <row r="565" spans="1:19" x14ac:dyDescent="0.35">
      <c r="A565" t="s">
        <v>827</v>
      </c>
      <c r="B565" s="2">
        <v>45809</v>
      </c>
      <c r="C565" t="s">
        <v>826</v>
      </c>
      <c r="D565" t="s">
        <v>21</v>
      </c>
      <c r="E565" t="s">
        <v>22</v>
      </c>
      <c r="F565" t="s">
        <v>69</v>
      </c>
      <c r="G565" t="s">
        <v>70</v>
      </c>
      <c r="H565" t="s">
        <v>25</v>
      </c>
      <c r="I565" t="s">
        <v>26</v>
      </c>
      <c r="J565" t="s">
        <v>71</v>
      </c>
      <c r="K565" t="s">
        <v>72</v>
      </c>
      <c r="L565" t="s">
        <v>528</v>
      </c>
      <c r="M565" t="s">
        <v>60</v>
      </c>
      <c r="N565" t="s">
        <v>74</v>
      </c>
      <c r="O565" t="s">
        <v>75</v>
      </c>
      <c r="P565" t="s">
        <v>165</v>
      </c>
      <c r="Q565" s="3">
        <v>19</v>
      </c>
      <c r="R565" s="4">
        <v>390</v>
      </c>
      <c r="S565" s="4">
        <v>1009</v>
      </c>
    </row>
    <row r="566" spans="1:19" x14ac:dyDescent="0.35">
      <c r="A566" t="s">
        <v>828</v>
      </c>
      <c r="B566" s="2">
        <v>45809</v>
      </c>
      <c r="C566" t="s">
        <v>826</v>
      </c>
      <c r="D566" t="s">
        <v>21</v>
      </c>
      <c r="E566" t="s">
        <v>22</v>
      </c>
      <c r="F566" t="s">
        <v>35</v>
      </c>
      <c r="G566" t="s">
        <v>36</v>
      </c>
      <c r="H566" t="s">
        <v>37</v>
      </c>
      <c r="I566" t="s">
        <v>26</v>
      </c>
      <c r="J566" t="s">
        <v>38</v>
      </c>
      <c r="K566" t="s">
        <v>39</v>
      </c>
      <c r="L566" t="s">
        <v>315</v>
      </c>
      <c r="M566" t="s">
        <v>65</v>
      </c>
      <c r="N566" t="s">
        <v>66</v>
      </c>
      <c r="O566" t="s">
        <v>56</v>
      </c>
      <c r="P566" t="s">
        <v>67</v>
      </c>
      <c r="Q566" s="3">
        <v>16</v>
      </c>
      <c r="R566" s="4">
        <v>180</v>
      </c>
      <c r="S566" s="4">
        <v>459</v>
      </c>
    </row>
    <row r="567" spans="1:19" x14ac:dyDescent="0.35">
      <c r="A567" t="s">
        <v>829</v>
      </c>
      <c r="B567" s="2">
        <v>45809</v>
      </c>
      <c r="C567" t="s">
        <v>826</v>
      </c>
      <c r="D567" t="s">
        <v>21</v>
      </c>
      <c r="E567" t="s">
        <v>22</v>
      </c>
      <c r="F567" t="s">
        <v>91</v>
      </c>
      <c r="G567" t="s">
        <v>92</v>
      </c>
      <c r="H567" t="s">
        <v>93</v>
      </c>
      <c r="I567" t="s">
        <v>26</v>
      </c>
      <c r="J567" t="s">
        <v>94</v>
      </c>
      <c r="K567" t="s">
        <v>95</v>
      </c>
      <c r="L567" t="s">
        <v>378</v>
      </c>
      <c r="M567" t="s">
        <v>140</v>
      </c>
      <c r="N567" t="s">
        <v>141</v>
      </c>
      <c r="O567" t="s">
        <v>56</v>
      </c>
      <c r="P567" t="s">
        <v>33</v>
      </c>
      <c r="Q567" s="3">
        <v>12</v>
      </c>
      <c r="R567" s="4">
        <v>310</v>
      </c>
      <c r="S567" s="4">
        <v>749</v>
      </c>
    </row>
    <row r="568" spans="1:19" x14ac:dyDescent="0.35">
      <c r="A568" t="s">
        <v>830</v>
      </c>
      <c r="B568" s="2">
        <v>45809</v>
      </c>
      <c r="C568" t="s">
        <v>826</v>
      </c>
      <c r="D568" t="s">
        <v>21</v>
      </c>
      <c r="E568" t="s">
        <v>22</v>
      </c>
      <c r="F568" t="s">
        <v>23</v>
      </c>
      <c r="G568" t="s">
        <v>24</v>
      </c>
      <c r="H568" t="s">
        <v>25</v>
      </c>
      <c r="I568" t="s">
        <v>26</v>
      </c>
      <c r="J568" t="s">
        <v>27</v>
      </c>
      <c r="K568" t="s">
        <v>28</v>
      </c>
      <c r="L568" t="s">
        <v>348</v>
      </c>
      <c r="M568" t="s">
        <v>88</v>
      </c>
      <c r="N568" t="s">
        <v>101</v>
      </c>
      <c r="O568" t="s">
        <v>56</v>
      </c>
      <c r="P568" t="s">
        <v>57</v>
      </c>
      <c r="Q568" s="3">
        <v>27</v>
      </c>
      <c r="R568" s="4">
        <v>530</v>
      </c>
      <c r="S568" s="4">
        <v>1269</v>
      </c>
    </row>
    <row r="569" spans="1:19" x14ac:dyDescent="0.35">
      <c r="A569" t="s">
        <v>831</v>
      </c>
      <c r="B569" s="2">
        <v>45809</v>
      </c>
      <c r="C569" t="s">
        <v>826</v>
      </c>
      <c r="D569" t="s">
        <v>21</v>
      </c>
      <c r="E569" t="s">
        <v>22</v>
      </c>
      <c r="F569" t="s">
        <v>91</v>
      </c>
      <c r="G569" t="s">
        <v>92</v>
      </c>
      <c r="H569" t="s">
        <v>93</v>
      </c>
      <c r="I569" t="s">
        <v>26</v>
      </c>
      <c r="J569" t="s">
        <v>94</v>
      </c>
      <c r="K569" t="s">
        <v>95</v>
      </c>
      <c r="L569" t="s">
        <v>284</v>
      </c>
      <c r="M569" t="s">
        <v>30</v>
      </c>
      <c r="N569" t="s">
        <v>31</v>
      </c>
      <c r="O569" t="s">
        <v>56</v>
      </c>
      <c r="P569" t="s">
        <v>33</v>
      </c>
      <c r="Q569" s="3">
        <v>18</v>
      </c>
      <c r="R569" s="4">
        <v>500</v>
      </c>
      <c r="S569" s="4">
        <v>1189</v>
      </c>
    </row>
    <row r="570" spans="1:19" x14ac:dyDescent="0.35">
      <c r="A570" t="s">
        <v>832</v>
      </c>
      <c r="B570" s="2">
        <v>45809</v>
      </c>
      <c r="C570" t="s">
        <v>826</v>
      </c>
      <c r="D570" t="s">
        <v>21</v>
      </c>
      <c r="E570" t="s">
        <v>22</v>
      </c>
      <c r="F570" t="s">
        <v>35</v>
      </c>
      <c r="G570" t="s">
        <v>36</v>
      </c>
      <c r="H570" t="s">
        <v>37</v>
      </c>
      <c r="I570" t="s">
        <v>26</v>
      </c>
      <c r="J570" t="s">
        <v>38</v>
      </c>
      <c r="K570" t="s">
        <v>39</v>
      </c>
      <c r="L570" t="s">
        <v>528</v>
      </c>
      <c r="M570" t="s">
        <v>60</v>
      </c>
      <c r="N570" t="s">
        <v>74</v>
      </c>
      <c r="O570" t="s">
        <v>75</v>
      </c>
      <c r="P570" t="s">
        <v>165</v>
      </c>
      <c r="Q570" s="3">
        <v>20</v>
      </c>
      <c r="R570" s="4">
        <v>380</v>
      </c>
      <c r="S570" s="4">
        <v>929</v>
      </c>
    </row>
    <row r="571" spans="1:19" x14ac:dyDescent="0.35">
      <c r="A571" t="s">
        <v>833</v>
      </c>
      <c r="B571" s="2">
        <v>45809</v>
      </c>
      <c r="C571" t="s">
        <v>826</v>
      </c>
      <c r="D571" t="s">
        <v>21</v>
      </c>
      <c r="E571" t="s">
        <v>22</v>
      </c>
      <c r="F571" t="s">
        <v>23</v>
      </c>
      <c r="G571" t="s">
        <v>24</v>
      </c>
      <c r="H571" t="s">
        <v>25</v>
      </c>
      <c r="I571" t="s">
        <v>26</v>
      </c>
      <c r="J571" t="s">
        <v>27</v>
      </c>
      <c r="K571" t="s">
        <v>28</v>
      </c>
      <c r="L571" t="s">
        <v>523</v>
      </c>
      <c r="M571" t="s">
        <v>60</v>
      </c>
      <c r="N571" t="s">
        <v>61</v>
      </c>
      <c r="O571" t="s">
        <v>149</v>
      </c>
      <c r="P571" t="s">
        <v>165</v>
      </c>
      <c r="Q571" s="3">
        <v>25</v>
      </c>
      <c r="R571" s="4">
        <v>430</v>
      </c>
      <c r="S571" s="4">
        <v>1059</v>
      </c>
    </row>
    <row r="572" spans="1:19" x14ac:dyDescent="0.35">
      <c r="A572" t="s">
        <v>834</v>
      </c>
      <c r="B572" s="2">
        <v>45809</v>
      </c>
      <c r="C572" t="s">
        <v>826</v>
      </c>
      <c r="D572" t="s">
        <v>21</v>
      </c>
      <c r="E572" t="s">
        <v>22</v>
      </c>
      <c r="F572" t="s">
        <v>23</v>
      </c>
      <c r="G572" t="s">
        <v>24</v>
      </c>
      <c r="H572" t="s">
        <v>25</v>
      </c>
      <c r="I572" t="s">
        <v>26</v>
      </c>
      <c r="J572" t="s">
        <v>27</v>
      </c>
      <c r="K572" t="s">
        <v>28</v>
      </c>
      <c r="L572" t="s">
        <v>764</v>
      </c>
      <c r="M572" t="s">
        <v>60</v>
      </c>
      <c r="N572" t="s">
        <v>74</v>
      </c>
      <c r="O572" t="s">
        <v>98</v>
      </c>
      <c r="P572" t="s">
        <v>191</v>
      </c>
      <c r="Q572" s="3">
        <v>16</v>
      </c>
      <c r="R572" s="4">
        <v>390</v>
      </c>
      <c r="S572" s="4">
        <v>949</v>
      </c>
    </row>
    <row r="573" spans="1:19" x14ac:dyDescent="0.35">
      <c r="A573" t="s">
        <v>835</v>
      </c>
      <c r="B573" s="2">
        <v>45809</v>
      </c>
      <c r="C573" t="s">
        <v>826</v>
      </c>
      <c r="D573" t="s">
        <v>21</v>
      </c>
      <c r="E573" t="s">
        <v>22</v>
      </c>
      <c r="F573" t="s">
        <v>35</v>
      </c>
      <c r="G573" t="s">
        <v>36</v>
      </c>
      <c r="H573" t="s">
        <v>37</v>
      </c>
      <c r="I573" t="s">
        <v>26</v>
      </c>
      <c r="J573" t="s">
        <v>38</v>
      </c>
      <c r="K573" t="s">
        <v>39</v>
      </c>
      <c r="L573" t="s">
        <v>242</v>
      </c>
      <c r="M573" t="s">
        <v>54</v>
      </c>
      <c r="N573" t="s">
        <v>97</v>
      </c>
      <c r="O573" t="s">
        <v>56</v>
      </c>
      <c r="P573" t="s">
        <v>51</v>
      </c>
      <c r="Q573" s="3">
        <v>11</v>
      </c>
      <c r="R573" s="4">
        <v>700</v>
      </c>
      <c r="S573" s="4">
        <v>1649</v>
      </c>
    </row>
    <row r="574" spans="1:19" x14ac:dyDescent="0.35">
      <c r="A574" t="s">
        <v>836</v>
      </c>
      <c r="B574" s="2">
        <v>45809</v>
      </c>
      <c r="C574" t="s">
        <v>826</v>
      </c>
      <c r="D574" t="s">
        <v>21</v>
      </c>
      <c r="E574" t="s">
        <v>22</v>
      </c>
      <c r="F574" t="s">
        <v>35</v>
      </c>
      <c r="G574" t="s">
        <v>36</v>
      </c>
      <c r="H574" t="s">
        <v>37</v>
      </c>
      <c r="I574" t="s">
        <v>26</v>
      </c>
      <c r="J574" t="s">
        <v>38</v>
      </c>
      <c r="K574" t="s">
        <v>39</v>
      </c>
      <c r="L574" t="s">
        <v>502</v>
      </c>
      <c r="M574" t="s">
        <v>140</v>
      </c>
      <c r="N574" t="s">
        <v>141</v>
      </c>
      <c r="O574" t="s">
        <v>75</v>
      </c>
      <c r="P574" t="s">
        <v>57</v>
      </c>
      <c r="Q574" s="3">
        <v>11</v>
      </c>
      <c r="R574" s="4">
        <v>300</v>
      </c>
      <c r="S574" s="4">
        <v>719</v>
      </c>
    </row>
    <row r="575" spans="1:19" x14ac:dyDescent="0.35">
      <c r="A575" t="s">
        <v>837</v>
      </c>
      <c r="B575" s="2">
        <v>45809</v>
      </c>
      <c r="C575" t="s">
        <v>826</v>
      </c>
      <c r="D575" t="s">
        <v>21</v>
      </c>
      <c r="E575" t="s">
        <v>22</v>
      </c>
      <c r="F575" t="s">
        <v>23</v>
      </c>
      <c r="G575" t="s">
        <v>24</v>
      </c>
      <c r="H575" t="s">
        <v>25</v>
      </c>
      <c r="I575" t="s">
        <v>26</v>
      </c>
      <c r="J575" t="s">
        <v>27</v>
      </c>
      <c r="K575" t="s">
        <v>28</v>
      </c>
      <c r="L575" t="s">
        <v>177</v>
      </c>
      <c r="M575" t="s">
        <v>65</v>
      </c>
      <c r="N575" t="s">
        <v>126</v>
      </c>
      <c r="O575" t="s">
        <v>56</v>
      </c>
      <c r="P575" t="s">
        <v>57</v>
      </c>
      <c r="Q575" s="3">
        <v>34</v>
      </c>
      <c r="R575" s="4">
        <v>265</v>
      </c>
      <c r="S575" s="4">
        <v>629</v>
      </c>
    </row>
    <row r="576" spans="1:19" x14ac:dyDescent="0.35">
      <c r="A576" t="s">
        <v>838</v>
      </c>
      <c r="B576" s="2">
        <v>45809</v>
      </c>
      <c r="C576" t="s">
        <v>826</v>
      </c>
      <c r="D576" t="s">
        <v>21</v>
      </c>
      <c r="E576" t="s">
        <v>22</v>
      </c>
      <c r="F576" t="s">
        <v>35</v>
      </c>
      <c r="G576" t="s">
        <v>36</v>
      </c>
      <c r="H576" t="s">
        <v>37</v>
      </c>
      <c r="I576" t="s">
        <v>26</v>
      </c>
      <c r="J576" t="s">
        <v>38</v>
      </c>
      <c r="K576" t="s">
        <v>39</v>
      </c>
      <c r="L576" t="s">
        <v>291</v>
      </c>
      <c r="M576" t="s">
        <v>88</v>
      </c>
      <c r="N576" t="s">
        <v>89</v>
      </c>
      <c r="O576" t="s">
        <v>41</v>
      </c>
      <c r="P576" t="s">
        <v>51</v>
      </c>
      <c r="Q576" s="3">
        <v>16</v>
      </c>
      <c r="R576" s="4">
        <v>460</v>
      </c>
      <c r="S576" s="4">
        <v>1129</v>
      </c>
    </row>
    <row r="577" spans="1:19" x14ac:dyDescent="0.35">
      <c r="A577" t="s">
        <v>839</v>
      </c>
      <c r="B577" s="2">
        <v>45809</v>
      </c>
      <c r="C577" t="s">
        <v>826</v>
      </c>
      <c r="D577" t="s">
        <v>21</v>
      </c>
      <c r="E577" t="s">
        <v>22</v>
      </c>
      <c r="F577" t="s">
        <v>91</v>
      </c>
      <c r="G577" t="s">
        <v>92</v>
      </c>
      <c r="H577" t="s">
        <v>93</v>
      </c>
      <c r="I577" t="s">
        <v>26</v>
      </c>
      <c r="J577" t="s">
        <v>94</v>
      </c>
      <c r="K577" t="s">
        <v>95</v>
      </c>
      <c r="L577" t="s">
        <v>115</v>
      </c>
      <c r="M577" t="s">
        <v>54</v>
      </c>
      <c r="N577" t="s">
        <v>55</v>
      </c>
      <c r="O577" t="s">
        <v>56</v>
      </c>
      <c r="P577" t="s">
        <v>51</v>
      </c>
      <c r="Q577" s="3">
        <v>15</v>
      </c>
      <c r="R577" s="4">
        <v>665</v>
      </c>
      <c r="S577" s="4">
        <v>1619</v>
      </c>
    </row>
    <row r="578" spans="1:19" x14ac:dyDescent="0.35">
      <c r="A578" t="s">
        <v>840</v>
      </c>
      <c r="B578" s="2">
        <v>45809</v>
      </c>
      <c r="C578" t="s">
        <v>826</v>
      </c>
      <c r="D578" t="s">
        <v>21</v>
      </c>
      <c r="E578" t="s">
        <v>22</v>
      </c>
      <c r="F578" t="s">
        <v>69</v>
      </c>
      <c r="G578" t="s">
        <v>70</v>
      </c>
      <c r="H578" t="s">
        <v>25</v>
      </c>
      <c r="I578" t="s">
        <v>26</v>
      </c>
      <c r="J578" t="s">
        <v>71</v>
      </c>
      <c r="K578" t="s">
        <v>72</v>
      </c>
      <c r="L578" t="s">
        <v>211</v>
      </c>
      <c r="M578" t="s">
        <v>65</v>
      </c>
      <c r="N578" t="s">
        <v>126</v>
      </c>
      <c r="O578" t="s">
        <v>56</v>
      </c>
      <c r="P578" t="s">
        <v>51</v>
      </c>
      <c r="Q578" s="3">
        <v>15</v>
      </c>
      <c r="R578" s="4">
        <v>270</v>
      </c>
      <c r="S578" s="4">
        <v>669</v>
      </c>
    </row>
    <row r="579" spans="1:19" x14ac:dyDescent="0.35">
      <c r="A579" t="s">
        <v>841</v>
      </c>
      <c r="B579" s="2">
        <v>45809</v>
      </c>
      <c r="C579" t="s">
        <v>826</v>
      </c>
      <c r="D579" t="s">
        <v>21</v>
      </c>
      <c r="E579" t="s">
        <v>22</v>
      </c>
      <c r="F579" t="s">
        <v>69</v>
      </c>
      <c r="G579" t="s">
        <v>70</v>
      </c>
      <c r="H579" t="s">
        <v>25</v>
      </c>
      <c r="I579" t="s">
        <v>26</v>
      </c>
      <c r="J579" t="s">
        <v>71</v>
      </c>
      <c r="K579" t="s">
        <v>72</v>
      </c>
      <c r="L579" t="s">
        <v>184</v>
      </c>
      <c r="M579" t="s">
        <v>65</v>
      </c>
      <c r="N579" t="s">
        <v>126</v>
      </c>
      <c r="O579" t="s">
        <v>149</v>
      </c>
      <c r="P579" t="s">
        <v>57</v>
      </c>
      <c r="Q579" s="3">
        <v>19</v>
      </c>
      <c r="R579" s="4">
        <v>270</v>
      </c>
      <c r="S579" s="4">
        <v>669</v>
      </c>
    </row>
    <row r="580" spans="1:19" x14ac:dyDescent="0.35">
      <c r="A580" t="s">
        <v>842</v>
      </c>
      <c r="B580" s="2">
        <v>45809</v>
      </c>
      <c r="C580" t="s">
        <v>826</v>
      </c>
      <c r="D580" t="s">
        <v>21</v>
      </c>
      <c r="E580" t="s">
        <v>22</v>
      </c>
      <c r="F580" t="s">
        <v>43</v>
      </c>
      <c r="G580" t="s">
        <v>44</v>
      </c>
      <c r="H580" t="s">
        <v>45</v>
      </c>
      <c r="I580" t="s">
        <v>26</v>
      </c>
      <c r="J580" t="s">
        <v>46</v>
      </c>
      <c r="K580" t="s">
        <v>47</v>
      </c>
      <c r="L580" t="s">
        <v>289</v>
      </c>
      <c r="M580" t="s">
        <v>88</v>
      </c>
      <c r="N580" t="s">
        <v>101</v>
      </c>
      <c r="O580" t="s">
        <v>56</v>
      </c>
      <c r="P580" t="s">
        <v>67</v>
      </c>
      <c r="Q580" s="3">
        <v>22</v>
      </c>
      <c r="R580" s="4">
        <v>510</v>
      </c>
      <c r="S580" s="4">
        <v>1129</v>
      </c>
    </row>
    <row r="581" spans="1:19" x14ac:dyDescent="0.35">
      <c r="A581" t="s">
        <v>843</v>
      </c>
      <c r="B581" s="2">
        <v>45809</v>
      </c>
      <c r="C581" t="s">
        <v>826</v>
      </c>
      <c r="D581" t="s">
        <v>21</v>
      </c>
      <c r="E581" t="s">
        <v>22</v>
      </c>
      <c r="F581" t="s">
        <v>43</v>
      </c>
      <c r="G581" t="s">
        <v>44</v>
      </c>
      <c r="H581" t="s">
        <v>45</v>
      </c>
      <c r="I581" t="s">
        <v>26</v>
      </c>
      <c r="J581" t="s">
        <v>46</v>
      </c>
      <c r="K581" t="s">
        <v>47</v>
      </c>
      <c r="L581" t="s">
        <v>177</v>
      </c>
      <c r="M581" t="s">
        <v>65</v>
      </c>
      <c r="N581" t="s">
        <v>126</v>
      </c>
      <c r="O581" t="s">
        <v>56</v>
      </c>
      <c r="P581" t="s">
        <v>57</v>
      </c>
      <c r="Q581" s="3">
        <v>28</v>
      </c>
      <c r="R581" s="4">
        <v>255</v>
      </c>
      <c r="S581" s="4">
        <v>559</v>
      </c>
    </row>
    <row r="582" spans="1:19" x14ac:dyDescent="0.35">
      <c r="A582" t="s">
        <v>844</v>
      </c>
      <c r="B582" s="2">
        <v>45809</v>
      </c>
      <c r="C582" t="s">
        <v>826</v>
      </c>
      <c r="D582" t="s">
        <v>21</v>
      </c>
      <c r="E582" t="s">
        <v>22</v>
      </c>
      <c r="F582" t="s">
        <v>23</v>
      </c>
      <c r="G582" t="s">
        <v>24</v>
      </c>
      <c r="H582" t="s">
        <v>25</v>
      </c>
      <c r="I582" t="s">
        <v>26</v>
      </c>
      <c r="J582" t="s">
        <v>27</v>
      </c>
      <c r="K582" t="s">
        <v>28</v>
      </c>
      <c r="L582" t="s">
        <v>168</v>
      </c>
      <c r="M582" t="s">
        <v>60</v>
      </c>
      <c r="N582" t="s">
        <v>74</v>
      </c>
      <c r="O582" t="s">
        <v>75</v>
      </c>
      <c r="P582" t="s">
        <v>62</v>
      </c>
      <c r="Q582" s="3">
        <v>23</v>
      </c>
      <c r="R582" s="4">
        <v>390</v>
      </c>
      <c r="S582" s="4">
        <v>949</v>
      </c>
    </row>
    <row r="583" spans="1:19" x14ac:dyDescent="0.35">
      <c r="A583" t="s">
        <v>845</v>
      </c>
      <c r="B583" s="2">
        <v>45809</v>
      </c>
      <c r="C583" t="s">
        <v>826</v>
      </c>
      <c r="D583" t="s">
        <v>21</v>
      </c>
      <c r="E583" t="s">
        <v>22</v>
      </c>
      <c r="F583" t="s">
        <v>23</v>
      </c>
      <c r="G583" t="s">
        <v>24</v>
      </c>
      <c r="H583" t="s">
        <v>25</v>
      </c>
      <c r="I583" t="s">
        <v>26</v>
      </c>
      <c r="J583" t="s">
        <v>27</v>
      </c>
      <c r="K583" t="s">
        <v>28</v>
      </c>
      <c r="L583" t="s">
        <v>267</v>
      </c>
      <c r="M583" t="s">
        <v>49</v>
      </c>
      <c r="N583" t="s">
        <v>104</v>
      </c>
      <c r="O583" t="s">
        <v>146</v>
      </c>
      <c r="P583" t="s">
        <v>51</v>
      </c>
      <c r="Q583" s="3">
        <v>26</v>
      </c>
      <c r="R583" s="4">
        <v>165</v>
      </c>
      <c r="S583" s="4">
        <v>419</v>
      </c>
    </row>
    <row r="584" spans="1:19" x14ac:dyDescent="0.35">
      <c r="A584" t="s">
        <v>846</v>
      </c>
      <c r="B584" s="2">
        <v>45809</v>
      </c>
      <c r="C584" t="s">
        <v>847</v>
      </c>
      <c r="D584" t="s">
        <v>21</v>
      </c>
      <c r="E584" t="s">
        <v>22</v>
      </c>
      <c r="F584" t="s">
        <v>91</v>
      </c>
      <c r="G584" t="s">
        <v>92</v>
      </c>
      <c r="H584" t="s">
        <v>93</v>
      </c>
      <c r="I584" t="s">
        <v>26</v>
      </c>
      <c r="J584" t="s">
        <v>94</v>
      </c>
      <c r="K584" t="s">
        <v>95</v>
      </c>
      <c r="L584" t="s">
        <v>315</v>
      </c>
      <c r="M584" t="s">
        <v>65</v>
      </c>
      <c r="N584" t="s">
        <v>66</v>
      </c>
      <c r="O584" t="s">
        <v>56</v>
      </c>
      <c r="P584" t="s">
        <v>67</v>
      </c>
      <c r="Q584" s="3">
        <v>22</v>
      </c>
      <c r="R584" s="4">
        <v>185</v>
      </c>
      <c r="S584" s="4">
        <v>479</v>
      </c>
    </row>
    <row r="585" spans="1:19" x14ac:dyDescent="0.35">
      <c r="A585" t="s">
        <v>848</v>
      </c>
      <c r="B585" s="2">
        <v>45809</v>
      </c>
      <c r="C585" t="s">
        <v>847</v>
      </c>
      <c r="D585" t="s">
        <v>21</v>
      </c>
      <c r="E585" t="s">
        <v>22</v>
      </c>
      <c r="F585" t="s">
        <v>23</v>
      </c>
      <c r="G585" t="s">
        <v>24</v>
      </c>
      <c r="H585" t="s">
        <v>25</v>
      </c>
      <c r="I585" t="s">
        <v>26</v>
      </c>
      <c r="J585" t="s">
        <v>27</v>
      </c>
      <c r="K585" t="s">
        <v>28</v>
      </c>
      <c r="L585" t="s">
        <v>158</v>
      </c>
      <c r="M585" t="s">
        <v>112</v>
      </c>
      <c r="N585" t="s">
        <v>113</v>
      </c>
      <c r="O585" t="s">
        <v>56</v>
      </c>
      <c r="P585" t="s">
        <v>85</v>
      </c>
      <c r="Q585" s="3">
        <v>17</v>
      </c>
      <c r="R585" s="4">
        <v>45</v>
      </c>
      <c r="S585" s="4">
        <v>129</v>
      </c>
    </row>
    <row r="586" spans="1:19" x14ac:dyDescent="0.35">
      <c r="A586" t="s">
        <v>849</v>
      </c>
      <c r="B586" s="2">
        <v>45809</v>
      </c>
      <c r="C586" t="s">
        <v>847</v>
      </c>
      <c r="D586" t="s">
        <v>21</v>
      </c>
      <c r="E586" t="s">
        <v>22</v>
      </c>
      <c r="F586" t="s">
        <v>23</v>
      </c>
      <c r="G586" t="s">
        <v>24</v>
      </c>
      <c r="H586" t="s">
        <v>25</v>
      </c>
      <c r="I586" t="s">
        <v>26</v>
      </c>
      <c r="J586" t="s">
        <v>27</v>
      </c>
      <c r="K586" t="s">
        <v>28</v>
      </c>
      <c r="L586" t="s">
        <v>378</v>
      </c>
      <c r="M586" t="s">
        <v>140</v>
      </c>
      <c r="N586" t="s">
        <v>141</v>
      </c>
      <c r="O586" t="s">
        <v>56</v>
      </c>
      <c r="P586" t="s">
        <v>33</v>
      </c>
      <c r="Q586" s="3">
        <v>15</v>
      </c>
      <c r="R586" s="4">
        <v>305</v>
      </c>
      <c r="S586" s="4">
        <v>739</v>
      </c>
    </row>
    <row r="587" spans="1:19" x14ac:dyDescent="0.35">
      <c r="A587" t="s">
        <v>850</v>
      </c>
      <c r="B587" s="2">
        <v>45809</v>
      </c>
      <c r="C587" t="s">
        <v>847</v>
      </c>
      <c r="D587" t="s">
        <v>21</v>
      </c>
      <c r="E587" t="s">
        <v>22</v>
      </c>
      <c r="F587" t="s">
        <v>23</v>
      </c>
      <c r="G587" t="s">
        <v>24</v>
      </c>
      <c r="H587" t="s">
        <v>25</v>
      </c>
      <c r="I587" t="s">
        <v>26</v>
      </c>
      <c r="J587" t="s">
        <v>27</v>
      </c>
      <c r="K587" t="s">
        <v>28</v>
      </c>
      <c r="L587" t="s">
        <v>227</v>
      </c>
      <c r="M587" t="s">
        <v>140</v>
      </c>
      <c r="N587" t="s">
        <v>141</v>
      </c>
      <c r="O587" t="s">
        <v>56</v>
      </c>
      <c r="P587" t="s">
        <v>57</v>
      </c>
      <c r="Q587" s="3">
        <v>11</v>
      </c>
      <c r="R587" s="4">
        <v>305</v>
      </c>
      <c r="S587" s="4">
        <v>739</v>
      </c>
    </row>
    <row r="588" spans="1:19" x14ac:dyDescent="0.35">
      <c r="A588" t="s">
        <v>851</v>
      </c>
      <c r="B588" s="2">
        <v>45809</v>
      </c>
      <c r="C588" t="s">
        <v>847</v>
      </c>
      <c r="D588" t="s">
        <v>21</v>
      </c>
      <c r="E588" t="s">
        <v>22</v>
      </c>
      <c r="F588" t="s">
        <v>91</v>
      </c>
      <c r="G588" t="s">
        <v>92</v>
      </c>
      <c r="H588" t="s">
        <v>93</v>
      </c>
      <c r="I588" t="s">
        <v>26</v>
      </c>
      <c r="J588" t="s">
        <v>94</v>
      </c>
      <c r="K588" t="s">
        <v>95</v>
      </c>
      <c r="L588" t="s">
        <v>156</v>
      </c>
      <c r="M588" t="s">
        <v>30</v>
      </c>
      <c r="N588" t="s">
        <v>31</v>
      </c>
      <c r="O588" t="s">
        <v>56</v>
      </c>
      <c r="P588" t="s">
        <v>51</v>
      </c>
      <c r="Q588" s="3">
        <v>14</v>
      </c>
      <c r="R588" s="4">
        <v>500</v>
      </c>
      <c r="S588" s="4">
        <v>1189</v>
      </c>
    </row>
    <row r="589" spans="1:19" x14ac:dyDescent="0.35">
      <c r="A589" t="s">
        <v>852</v>
      </c>
      <c r="B589" s="2">
        <v>45809</v>
      </c>
      <c r="C589" t="s">
        <v>847</v>
      </c>
      <c r="D589" t="s">
        <v>21</v>
      </c>
      <c r="E589" t="s">
        <v>22</v>
      </c>
      <c r="F589" t="s">
        <v>35</v>
      </c>
      <c r="G589" t="s">
        <v>36</v>
      </c>
      <c r="H589" t="s">
        <v>37</v>
      </c>
      <c r="I589" t="s">
        <v>26</v>
      </c>
      <c r="J589" t="s">
        <v>38</v>
      </c>
      <c r="K589" t="s">
        <v>39</v>
      </c>
      <c r="L589" t="s">
        <v>255</v>
      </c>
      <c r="M589" t="s">
        <v>49</v>
      </c>
      <c r="N589" t="s">
        <v>104</v>
      </c>
      <c r="O589" t="s">
        <v>80</v>
      </c>
      <c r="P589" t="s">
        <v>51</v>
      </c>
      <c r="Q589" s="3">
        <v>40</v>
      </c>
      <c r="R589" s="4">
        <v>160</v>
      </c>
      <c r="S589" s="4">
        <v>409</v>
      </c>
    </row>
    <row r="590" spans="1:19" x14ac:dyDescent="0.35">
      <c r="A590" t="s">
        <v>853</v>
      </c>
      <c r="B590" s="2">
        <v>45809</v>
      </c>
      <c r="C590" t="s">
        <v>847</v>
      </c>
      <c r="D590" t="s">
        <v>21</v>
      </c>
      <c r="E590" t="s">
        <v>22</v>
      </c>
      <c r="F590" t="s">
        <v>43</v>
      </c>
      <c r="G590" t="s">
        <v>44</v>
      </c>
      <c r="H590" t="s">
        <v>45</v>
      </c>
      <c r="I590" t="s">
        <v>26</v>
      </c>
      <c r="J590" t="s">
        <v>46</v>
      </c>
      <c r="K590" t="s">
        <v>47</v>
      </c>
      <c r="L590" t="s">
        <v>330</v>
      </c>
      <c r="M590" t="s">
        <v>60</v>
      </c>
      <c r="N590" t="s">
        <v>61</v>
      </c>
      <c r="O590" t="s">
        <v>149</v>
      </c>
      <c r="P590" t="s">
        <v>76</v>
      </c>
      <c r="Q590" s="3">
        <v>17</v>
      </c>
      <c r="R590" s="4">
        <v>410</v>
      </c>
      <c r="S590" s="4">
        <v>939</v>
      </c>
    </row>
    <row r="591" spans="1:19" x14ac:dyDescent="0.35">
      <c r="A591" t="s">
        <v>854</v>
      </c>
      <c r="B591" s="2">
        <v>45809</v>
      </c>
      <c r="C591" t="s">
        <v>847</v>
      </c>
      <c r="D591" t="s">
        <v>21</v>
      </c>
      <c r="E591" t="s">
        <v>22</v>
      </c>
      <c r="F591" t="s">
        <v>23</v>
      </c>
      <c r="G591" t="s">
        <v>24</v>
      </c>
      <c r="H591" t="s">
        <v>25</v>
      </c>
      <c r="I591" t="s">
        <v>26</v>
      </c>
      <c r="J591" t="s">
        <v>27</v>
      </c>
      <c r="K591" t="s">
        <v>28</v>
      </c>
      <c r="L591" t="s">
        <v>251</v>
      </c>
      <c r="M591" t="s">
        <v>54</v>
      </c>
      <c r="N591" t="s">
        <v>97</v>
      </c>
      <c r="O591" t="s">
        <v>98</v>
      </c>
      <c r="P591" t="s">
        <v>67</v>
      </c>
      <c r="Q591" s="3">
        <v>11</v>
      </c>
      <c r="R591" s="4">
        <v>715</v>
      </c>
      <c r="S591" s="4">
        <v>1689</v>
      </c>
    </row>
    <row r="592" spans="1:19" x14ac:dyDescent="0.35">
      <c r="A592" t="s">
        <v>855</v>
      </c>
      <c r="B592" s="2">
        <v>45809</v>
      </c>
      <c r="C592" t="s">
        <v>847</v>
      </c>
      <c r="D592" t="s">
        <v>21</v>
      </c>
      <c r="E592" t="s">
        <v>22</v>
      </c>
      <c r="F592" t="s">
        <v>23</v>
      </c>
      <c r="G592" t="s">
        <v>24</v>
      </c>
      <c r="H592" t="s">
        <v>25</v>
      </c>
      <c r="I592" t="s">
        <v>26</v>
      </c>
      <c r="J592" t="s">
        <v>27</v>
      </c>
      <c r="K592" t="s">
        <v>28</v>
      </c>
      <c r="L592" t="s">
        <v>293</v>
      </c>
      <c r="M592" t="s">
        <v>54</v>
      </c>
      <c r="N592" t="s">
        <v>55</v>
      </c>
      <c r="O592" t="s">
        <v>149</v>
      </c>
      <c r="P592" t="s">
        <v>57</v>
      </c>
      <c r="Q592" s="3">
        <v>15</v>
      </c>
      <c r="R592" s="4">
        <v>655</v>
      </c>
      <c r="S592" s="4">
        <v>1589</v>
      </c>
    </row>
    <row r="593" spans="1:19" x14ac:dyDescent="0.35">
      <c r="A593" t="s">
        <v>856</v>
      </c>
      <c r="B593" s="2">
        <v>45809</v>
      </c>
      <c r="C593" t="s">
        <v>847</v>
      </c>
      <c r="D593" t="s">
        <v>21</v>
      </c>
      <c r="E593" t="s">
        <v>22</v>
      </c>
      <c r="F593" t="s">
        <v>43</v>
      </c>
      <c r="G593" t="s">
        <v>44</v>
      </c>
      <c r="H593" t="s">
        <v>45</v>
      </c>
      <c r="I593" t="s">
        <v>26</v>
      </c>
      <c r="J593" t="s">
        <v>46</v>
      </c>
      <c r="K593" t="s">
        <v>47</v>
      </c>
      <c r="L593" t="s">
        <v>171</v>
      </c>
      <c r="M593" t="s">
        <v>88</v>
      </c>
      <c r="N593" t="s">
        <v>89</v>
      </c>
      <c r="O593" t="s">
        <v>56</v>
      </c>
      <c r="P593" t="s">
        <v>57</v>
      </c>
      <c r="Q593" s="3">
        <v>29</v>
      </c>
      <c r="R593" s="4">
        <v>450</v>
      </c>
      <c r="S593" s="4">
        <v>1029</v>
      </c>
    </row>
    <row r="594" spans="1:19" x14ac:dyDescent="0.35">
      <c r="A594" t="s">
        <v>857</v>
      </c>
      <c r="B594" s="2">
        <v>45809</v>
      </c>
      <c r="C594" t="s">
        <v>847</v>
      </c>
      <c r="D594" t="s">
        <v>21</v>
      </c>
      <c r="E594" t="s">
        <v>22</v>
      </c>
      <c r="F594" t="s">
        <v>35</v>
      </c>
      <c r="G594" t="s">
        <v>36</v>
      </c>
      <c r="H594" t="s">
        <v>37</v>
      </c>
      <c r="I594" t="s">
        <v>26</v>
      </c>
      <c r="J594" t="s">
        <v>38</v>
      </c>
      <c r="K594" t="s">
        <v>39</v>
      </c>
      <c r="L594" t="s">
        <v>335</v>
      </c>
      <c r="M594" t="s">
        <v>65</v>
      </c>
      <c r="N594" t="s">
        <v>66</v>
      </c>
      <c r="O594" t="s">
        <v>41</v>
      </c>
      <c r="P594" t="s">
        <v>33</v>
      </c>
      <c r="Q594" s="3">
        <v>24</v>
      </c>
      <c r="R594" s="4">
        <v>180</v>
      </c>
      <c r="S594" s="4">
        <v>459</v>
      </c>
    </row>
    <row r="595" spans="1:19" x14ac:dyDescent="0.35">
      <c r="A595" t="s">
        <v>858</v>
      </c>
      <c r="B595" s="2">
        <v>45809</v>
      </c>
      <c r="C595" t="s">
        <v>847</v>
      </c>
      <c r="D595" t="s">
        <v>21</v>
      </c>
      <c r="E595" t="s">
        <v>22</v>
      </c>
      <c r="F595" t="s">
        <v>43</v>
      </c>
      <c r="G595" t="s">
        <v>44</v>
      </c>
      <c r="H595" t="s">
        <v>45</v>
      </c>
      <c r="I595" t="s">
        <v>26</v>
      </c>
      <c r="J595" t="s">
        <v>46</v>
      </c>
      <c r="K595" t="s">
        <v>47</v>
      </c>
      <c r="L595" t="s">
        <v>229</v>
      </c>
      <c r="M595" t="s">
        <v>49</v>
      </c>
      <c r="N595" t="s">
        <v>79</v>
      </c>
      <c r="O595" t="s">
        <v>80</v>
      </c>
      <c r="P595" t="s">
        <v>57</v>
      </c>
      <c r="Q595" s="3">
        <v>61</v>
      </c>
      <c r="R595" s="4">
        <v>215</v>
      </c>
      <c r="S595" s="4">
        <v>519</v>
      </c>
    </row>
    <row r="596" spans="1:19" x14ac:dyDescent="0.35">
      <c r="A596" t="s">
        <v>859</v>
      </c>
      <c r="B596" s="2">
        <v>45809</v>
      </c>
      <c r="C596" t="s">
        <v>847</v>
      </c>
      <c r="D596" t="s">
        <v>21</v>
      </c>
      <c r="E596" t="s">
        <v>22</v>
      </c>
      <c r="F596" t="s">
        <v>91</v>
      </c>
      <c r="G596" t="s">
        <v>92</v>
      </c>
      <c r="H596" t="s">
        <v>93</v>
      </c>
      <c r="I596" t="s">
        <v>26</v>
      </c>
      <c r="J596" t="s">
        <v>94</v>
      </c>
      <c r="K596" t="s">
        <v>95</v>
      </c>
      <c r="L596" t="s">
        <v>404</v>
      </c>
      <c r="M596" t="s">
        <v>49</v>
      </c>
      <c r="N596" t="s">
        <v>50</v>
      </c>
      <c r="O596" t="s">
        <v>32</v>
      </c>
      <c r="P596" t="s">
        <v>57</v>
      </c>
      <c r="Q596" s="3">
        <v>36</v>
      </c>
      <c r="R596" s="4">
        <v>145</v>
      </c>
      <c r="S596" s="4">
        <v>379</v>
      </c>
    </row>
    <row r="597" spans="1:19" x14ac:dyDescent="0.35">
      <c r="A597" t="s">
        <v>860</v>
      </c>
      <c r="B597" s="2">
        <v>45809</v>
      </c>
      <c r="C597" t="s">
        <v>847</v>
      </c>
      <c r="D597" t="s">
        <v>21</v>
      </c>
      <c r="E597" t="s">
        <v>22</v>
      </c>
      <c r="F597" t="s">
        <v>23</v>
      </c>
      <c r="G597" t="s">
        <v>24</v>
      </c>
      <c r="H597" t="s">
        <v>25</v>
      </c>
      <c r="I597" t="s">
        <v>26</v>
      </c>
      <c r="J597" t="s">
        <v>27</v>
      </c>
      <c r="K597" t="s">
        <v>28</v>
      </c>
      <c r="L597" t="s">
        <v>678</v>
      </c>
      <c r="M597" t="s">
        <v>60</v>
      </c>
      <c r="N597" t="s">
        <v>74</v>
      </c>
      <c r="O597" t="s">
        <v>41</v>
      </c>
      <c r="P597" t="s">
        <v>191</v>
      </c>
      <c r="Q597" s="3">
        <v>12</v>
      </c>
      <c r="R597" s="4">
        <v>390</v>
      </c>
      <c r="S597" s="4">
        <v>949</v>
      </c>
    </row>
    <row r="598" spans="1:19" x14ac:dyDescent="0.35">
      <c r="A598" t="s">
        <v>861</v>
      </c>
      <c r="B598" s="2">
        <v>45809</v>
      </c>
      <c r="C598" t="s">
        <v>847</v>
      </c>
      <c r="D598" t="s">
        <v>21</v>
      </c>
      <c r="E598" t="s">
        <v>22</v>
      </c>
      <c r="F598" t="s">
        <v>91</v>
      </c>
      <c r="G598" t="s">
        <v>92</v>
      </c>
      <c r="H598" t="s">
        <v>93</v>
      </c>
      <c r="I598" t="s">
        <v>26</v>
      </c>
      <c r="J598" t="s">
        <v>94</v>
      </c>
      <c r="K598" t="s">
        <v>95</v>
      </c>
      <c r="L598" t="s">
        <v>382</v>
      </c>
      <c r="M598" t="s">
        <v>49</v>
      </c>
      <c r="N598" t="s">
        <v>104</v>
      </c>
      <c r="O598" t="s">
        <v>56</v>
      </c>
      <c r="P598" t="s">
        <v>57</v>
      </c>
      <c r="Q598" s="3">
        <v>40</v>
      </c>
      <c r="R598" s="4">
        <v>165</v>
      </c>
      <c r="S598" s="4">
        <v>429</v>
      </c>
    </row>
    <row r="599" spans="1:19" x14ac:dyDescent="0.35">
      <c r="A599" t="s">
        <v>862</v>
      </c>
      <c r="B599" s="2">
        <v>45809</v>
      </c>
      <c r="C599" t="s">
        <v>847</v>
      </c>
      <c r="D599" t="s">
        <v>21</v>
      </c>
      <c r="E599" t="s">
        <v>22</v>
      </c>
      <c r="F599" t="s">
        <v>23</v>
      </c>
      <c r="G599" t="s">
        <v>24</v>
      </c>
      <c r="H599" t="s">
        <v>25</v>
      </c>
      <c r="I599" t="s">
        <v>26</v>
      </c>
      <c r="J599" t="s">
        <v>27</v>
      </c>
      <c r="K599" t="s">
        <v>28</v>
      </c>
      <c r="L599" t="s">
        <v>211</v>
      </c>
      <c r="M599" t="s">
        <v>65</v>
      </c>
      <c r="N599" t="s">
        <v>126</v>
      </c>
      <c r="O599" t="s">
        <v>56</v>
      </c>
      <c r="P599" t="s">
        <v>51</v>
      </c>
      <c r="Q599" s="3">
        <v>18</v>
      </c>
      <c r="R599" s="4">
        <v>265</v>
      </c>
      <c r="S599" s="4">
        <v>629</v>
      </c>
    </row>
    <row r="600" spans="1:19" x14ac:dyDescent="0.35">
      <c r="A600" t="s">
        <v>863</v>
      </c>
      <c r="B600" s="2">
        <v>45809</v>
      </c>
      <c r="C600" t="s">
        <v>847</v>
      </c>
      <c r="D600" t="s">
        <v>21</v>
      </c>
      <c r="E600" t="s">
        <v>22</v>
      </c>
      <c r="F600" t="s">
        <v>69</v>
      </c>
      <c r="G600" t="s">
        <v>70</v>
      </c>
      <c r="H600" t="s">
        <v>25</v>
      </c>
      <c r="I600" t="s">
        <v>26</v>
      </c>
      <c r="J600" t="s">
        <v>71</v>
      </c>
      <c r="K600" t="s">
        <v>72</v>
      </c>
      <c r="L600" t="s">
        <v>374</v>
      </c>
      <c r="M600" t="s">
        <v>60</v>
      </c>
      <c r="N600" t="s">
        <v>61</v>
      </c>
      <c r="O600" t="s">
        <v>149</v>
      </c>
      <c r="P600" t="s">
        <v>191</v>
      </c>
      <c r="Q600" s="3">
        <v>14</v>
      </c>
      <c r="R600" s="4">
        <v>435</v>
      </c>
      <c r="S600" s="4">
        <v>1119</v>
      </c>
    </row>
    <row r="601" spans="1:19" x14ac:dyDescent="0.35">
      <c r="A601" t="s">
        <v>864</v>
      </c>
      <c r="B601" s="2">
        <v>45809</v>
      </c>
      <c r="C601" t="s">
        <v>847</v>
      </c>
      <c r="D601" t="s">
        <v>21</v>
      </c>
      <c r="E601" t="s">
        <v>22</v>
      </c>
      <c r="F601" t="s">
        <v>43</v>
      </c>
      <c r="G601" t="s">
        <v>44</v>
      </c>
      <c r="H601" t="s">
        <v>45</v>
      </c>
      <c r="I601" t="s">
        <v>26</v>
      </c>
      <c r="J601" t="s">
        <v>46</v>
      </c>
      <c r="K601" t="s">
        <v>47</v>
      </c>
      <c r="L601" t="s">
        <v>87</v>
      </c>
      <c r="M601" t="s">
        <v>88</v>
      </c>
      <c r="N601" t="s">
        <v>89</v>
      </c>
      <c r="O601" t="s">
        <v>56</v>
      </c>
      <c r="P601" t="s">
        <v>33</v>
      </c>
      <c r="Q601" s="3">
        <v>29</v>
      </c>
      <c r="R601" s="4">
        <v>450</v>
      </c>
      <c r="S601" s="4">
        <v>1029</v>
      </c>
    </row>
    <row r="602" spans="1:19" x14ac:dyDescent="0.35">
      <c r="A602" t="s">
        <v>865</v>
      </c>
      <c r="B602" s="2">
        <v>45809</v>
      </c>
      <c r="C602" t="s">
        <v>847</v>
      </c>
      <c r="D602" t="s">
        <v>21</v>
      </c>
      <c r="E602" t="s">
        <v>22</v>
      </c>
      <c r="F602" t="s">
        <v>35</v>
      </c>
      <c r="G602" t="s">
        <v>36</v>
      </c>
      <c r="H602" t="s">
        <v>37</v>
      </c>
      <c r="I602" t="s">
        <v>26</v>
      </c>
      <c r="J602" t="s">
        <v>38</v>
      </c>
      <c r="K602" t="s">
        <v>39</v>
      </c>
      <c r="L602" t="s">
        <v>523</v>
      </c>
      <c r="M602" t="s">
        <v>60</v>
      </c>
      <c r="N602" t="s">
        <v>61</v>
      </c>
      <c r="O602" t="s">
        <v>149</v>
      </c>
      <c r="P602" t="s">
        <v>165</v>
      </c>
      <c r="Q602" s="3">
        <v>21</v>
      </c>
      <c r="R602" s="4">
        <v>420</v>
      </c>
      <c r="S602" s="4">
        <v>1029</v>
      </c>
    </row>
    <row r="603" spans="1:19" x14ac:dyDescent="0.35">
      <c r="A603" t="s">
        <v>866</v>
      </c>
      <c r="B603" s="2">
        <v>45809</v>
      </c>
      <c r="C603" t="s">
        <v>847</v>
      </c>
      <c r="D603" t="s">
        <v>21</v>
      </c>
      <c r="E603" t="s">
        <v>22</v>
      </c>
      <c r="F603" t="s">
        <v>91</v>
      </c>
      <c r="G603" t="s">
        <v>92</v>
      </c>
      <c r="H603" t="s">
        <v>93</v>
      </c>
      <c r="I603" t="s">
        <v>26</v>
      </c>
      <c r="J603" t="s">
        <v>94</v>
      </c>
      <c r="K603" t="s">
        <v>95</v>
      </c>
      <c r="L603" t="s">
        <v>130</v>
      </c>
      <c r="M603" t="s">
        <v>49</v>
      </c>
      <c r="N603" t="s">
        <v>79</v>
      </c>
      <c r="O603" t="s">
        <v>41</v>
      </c>
      <c r="P603" t="s">
        <v>57</v>
      </c>
      <c r="Q603" s="3">
        <v>42</v>
      </c>
      <c r="R603" s="4">
        <v>230</v>
      </c>
      <c r="S603" s="4">
        <v>589</v>
      </c>
    </row>
    <row r="604" spans="1:19" x14ac:dyDescent="0.35">
      <c r="A604" t="s">
        <v>867</v>
      </c>
      <c r="B604" s="2">
        <v>45809</v>
      </c>
      <c r="C604" t="s">
        <v>847</v>
      </c>
      <c r="D604" t="s">
        <v>21</v>
      </c>
      <c r="E604" t="s">
        <v>22</v>
      </c>
      <c r="F604" t="s">
        <v>91</v>
      </c>
      <c r="G604" t="s">
        <v>92</v>
      </c>
      <c r="H604" t="s">
        <v>93</v>
      </c>
      <c r="I604" t="s">
        <v>26</v>
      </c>
      <c r="J604" t="s">
        <v>94</v>
      </c>
      <c r="K604" t="s">
        <v>95</v>
      </c>
      <c r="L604" t="s">
        <v>361</v>
      </c>
      <c r="M604" t="s">
        <v>60</v>
      </c>
      <c r="N604" t="s">
        <v>74</v>
      </c>
      <c r="O604" t="s">
        <v>41</v>
      </c>
      <c r="P604" t="s">
        <v>165</v>
      </c>
      <c r="Q604" s="3">
        <v>26</v>
      </c>
      <c r="R604" s="4">
        <v>395</v>
      </c>
      <c r="S604" s="4">
        <v>969</v>
      </c>
    </row>
    <row r="605" spans="1:19" x14ac:dyDescent="0.35">
      <c r="A605" t="s">
        <v>868</v>
      </c>
      <c r="B605" s="2">
        <v>45809</v>
      </c>
      <c r="C605" t="s">
        <v>847</v>
      </c>
      <c r="D605" t="s">
        <v>21</v>
      </c>
      <c r="E605" t="s">
        <v>22</v>
      </c>
      <c r="F605" t="s">
        <v>43</v>
      </c>
      <c r="G605" t="s">
        <v>44</v>
      </c>
      <c r="H605" t="s">
        <v>45</v>
      </c>
      <c r="I605" t="s">
        <v>26</v>
      </c>
      <c r="J605" t="s">
        <v>46</v>
      </c>
      <c r="K605" t="s">
        <v>47</v>
      </c>
      <c r="L605" t="s">
        <v>215</v>
      </c>
      <c r="M605" t="s">
        <v>88</v>
      </c>
      <c r="N605" t="s">
        <v>89</v>
      </c>
      <c r="O605" t="s">
        <v>41</v>
      </c>
      <c r="P605" t="s">
        <v>67</v>
      </c>
      <c r="Q605" s="3">
        <v>15</v>
      </c>
      <c r="R605" s="4">
        <v>450</v>
      </c>
      <c r="S605" s="4">
        <v>1029</v>
      </c>
    </row>
    <row r="606" spans="1:19" x14ac:dyDescent="0.35">
      <c r="A606" t="s">
        <v>869</v>
      </c>
      <c r="B606" s="2">
        <v>45809</v>
      </c>
      <c r="C606" t="s">
        <v>847</v>
      </c>
      <c r="D606" t="s">
        <v>21</v>
      </c>
      <c r="E606" t="s">
        <v>22</v>
      </c>
      <c r="F606" t="s">
        <v>23</v>
      </c>
      <c r="G606" t="s">
        <v>24</v>
      </c>
      <c r="H606" t="s">
        <v>25</v>
      </c>
      <c r="I606" t="s">
        <v>26</v>
      </c>
      <c r="J606" t="s">
        <v>27</v>
      </c>
      <c r="K606" t="s">
        <v>28</v>
      </c>
      <c r="L606" t="s">
        <v>215</v>
      </c>
      <c r="M606" t="s">
        <v>88</v>
      </c>
      <c r="N606" t="s">
        <v>89</v>
      </c>
      <c r="O606" t="s">
        <v>41</v>
      </c>
      <c r="P606" t="s">
        <v>67</v>
      </c>
      <c r="Q606" s="3">
        <v>12</v>
      </c>
      <c r="R606" s="4">
        <v>470</v>
      </c>
      <c r="S606" s="4">
        <v>1159</v>
      </c>
    </row>
    <row r="607" spans="1:19" x14ac:dyDescent="0.35">
      <c r="A607" t="s">
        <v>870</v>
      </c>
      <c r="B607" s="2">
        <v>45809</v>
      </c>
      <c r="C607" t="s">
        <v>847</v>
      </c>
      <c r="D607" t="s">
        <v>21</v>
      </c>
      <c r="E607" t="s">
        <v>22</v>
      </c>
      <c r="F607" t="s">
        <v>35</v>
      </c>
      <c r="G607" t="s">
        <v>36</v>
      </c>
      <c r="H607" t="s">
        <v>37</v>
      </c>
      <c r="I607" t="s">
        <v>26</v>
      </c>
      <c r="J607" t="s">
        <v>38</v>
      </c>
      <c r="K607" t="s">
        <v>39</v>
      </c>
      <c r="L607" t="s">
        <v>251</v>
      </c>
      <c r="M607" t="s">
        <v>54</v>
      </c>
      <c r="N607" t="s">
        <v>97</v>
      </c>
      <c r="O607" t="s">
        <v>98</v>
      </c>
      <c r="P607" t="s">
        <v>67</v>
      </c>
      <c r="Q607" s="3">
        <v>13</v>
      </c>
      <c r="R607" s="4">
        <v>700</v>
      </c>
      <c r="S607" s="4">
        <v>1649</v>
      </c>
    </row>
    <row r="608" spans="1:19" x14ac:dyDescent="0.35">
      <c r="A608" t="s">
        <v>871</v>
      </c>
      <c r="B608" s="2">
        <v>45809</v>
      </c>
      <c r="C608" t="s">
        <v>847</v>
      </c>
      <c r="D608" t="s">
        <v>21</v>
      </c>
      <c r="E608" t="s">
        <v>22</v>
      </c>
      <c r="F608" t="s">
        <v>69</v>
      </c>
      <c r="G608" t="s">
        <v>70</v>
      </c>
      <c r="H608" t="s">
        <v>25</v>
      </c>
      <c r="I608" t="s">
        <v>26</v>
      </c>
      <c r="J608" t="s">
        <v>71</v>
      </c>
      <c r="K608" t="s">
        <v>72</v>
      </c>
      <c r="L608" t="s">
        <v>313</v>
      </c>
      <c r="M608" t="s">
        <v>49</v>
      </c>
      <c r="N608" t="s">
        <v>50</v>
      </c>
      <c r="O608" t="s">
        <v>80</v>
      </c>
      <c r="P608" t="s">
        <v>33</v>
      </c>
      <c r="Q608" s="3">
        <v>33</v>
      </c>
      <c r="R608" s="4">
        <v>145</v>
      </c>
      <c r="S608" s="4">
        <v>389</v>
      </c>
    </row>
    <row r="609" spans="1:19" x14ac:dyDescent="0.35">
      <c r="A609" t="s">
        <v>872</v>
      </c>
      <c r="B609" s="2">
        <v>45809</v>
      </c>
      <c r="C609" t="s">
        <v>847</v>
      </c>
      <c r="D609" t="s">
        <v>21</v>
      </c>
      <c r="E609" t="s">
        <v>22</v>
      </c>
      <c r="F609" t="s">
        <v>23</v>
      </c>
      <c r="G609" t="s">
        <v>24</v>
      </c>
      <c r="H609" t="s">
        <v>25</v>
      </c>
      <c r="I609" t="s">
        <v>26</v>
      </c>
      <c r="J609" t="s">
        <v>27</v>
      </c>
      <c r="K609" t="s">
        <v>28</v>
      </c>
      <c r="L609" t="s">
        <v>652</v>
      </c>
      <c r="M609" t="s">
        <v>88</v>
      </c>
      <c r="N609" t="s">
        <v>101</v>
      </c>
      <c r="O609" t="s">
        <v>56</v>
      </c>
      <c r="P609" t="s">
        <v>33</v>
      </c>
      <c r="Q609" s="3">
        <v>31</v>
      </c>
      <c r="R609" s="4">
        <v>530</v>
      </c>
      <c r="S609" s="4">
        <v>1269</v>
      </c>
    </row>
    <row r="610" spans="1:19" x14ac:dyDescent="0.35">
      <c r="A610" t="s">
        <v>873</v>
      </c>
      <c r="B610" s="2">
        <v>45809</v>
      </c>
      <c r="C610" t="s">
        <v>847</v>
      </c>
      <c r="D610" t="s">
        <v>21</v>
      </c>
      <c r="E610" t="s">
        <v>22</v>
      </c>
      <c r="F610" t="s">
        <v>43</v>
      </c>
      <c r="G610" t="s">
        <v>44</v>
      </c>
      <c r="H610" t="s">
        <v>45</v>
      </c>
      <c r="I610" t="s">
        <v>26</v>
      </c>
      <c r="J610" t="s">
        <v>46</v>
      </c>
      <c r="K610" t="s">
        <v>47</v>
      </c>
      <c r="L610" t="s">
        <v>348</v>
      </c>
      <c r="M610" t="s">
        <v>88</v>
      </c>
      <c r="N610" t="s">
        <v>101</v>
      </c>
      <c r="O610" t="s">
        <v>56</v>
      </c>
      <c r="P610" t="s">
        <v>57</v>
      </c>
      <c r="Q610" s="3">
        <v>31</v>
      </c>
      <c r="R610" s="4">
        <v>510</v>
      </c>
      <c r="S610" s="4">
        <v>1129</v>
      </c>
    </row>
    <row r="611" spans="1:19" x14ac:dyDescent="0.35">
      <c r="A611" t="s">
        <v>874</v>
      </c>
      <c r="B611" s="2">
        <v>45809</v>
      </c>
      <c r="C611" t="s">
        <v>847</v>
      </c>
      <c r="D611" t="s">
        <v>21</v>
      </c>
      <c r="E611" t="s">
        <v>22</v>
      </c>
      <c r="F611" t="s">
        <v>35</v>
      </c>
      <c r="G611" t="s">
        <v>36</v>
      </c>
      <c r="H611" t="s">
        <v>37</v>
      </c>
      <c r="I611" t="s">
        <v>26</v>
      </c>
      <c r="J611" t="s">
        <v>38</v>
      </c>
      <c r="K611" t="s">
        <v>39</v>
      </c>
      <c r="L611" t="s">
        <v>416</v>
      </c>
      <c r="M611" t="s">
        <v>83</v>
      </c>
      <c r="N611" t="s">
        <v>84</v>
      </c>
      <c r="O611" t="s">
        <v>32</v>
      </c>
      <c r="P611" t="s">
        <v>85</v>
      </c>
      <c r="Q611" s="3">
        <v>13</v>
      </c>
      <c r="R611" s="4">
        <v>110</v>
      </c>
      <c r="S611" s="4">
        <v>289</v>
      </c>
    </row>
    <row r="612" spans="1:19" x14ac:dyDescent="0.35">
      <c r="A612" t="s">
        <v>875</v>
      </c>
      <c r="B612" s="2">
        <v>45809</v>
      </c>
      <c r="C612" t="s">
        <v>876</v>
      </c>
      <c r="D612" t="s">
        <v>21</v>
      </c>
      <c r="E612" t="s">
        <v>22</v>
      </c>
      <c r="F612" t="s">
        <v>91</v>
      </c>
      <c r="G612" t="s">
        <v>92</v>
      </c>
      <c r="H612" t="s">
        <v>93</v>
      </c>
      <c r="I612" t="s">
        <v>26</v>
      </c>
      <c r="J612" t="s">
        <v>94</v>
      </c>
      <c r="K612" t="s">
        <v>95</v>
      </c>
      <c r="L612" t="s">
        <v>240</v>
      </c>
      <c r="M612" t="s">
        <v>30</v>
      </c>
      <c r="N612" t="s">
        <v>31</v>
      </c>
      <c r="O612" t="s">
        <v>41</v>
      </c>
      <c r="P612" t="s">
        <v>57</v>
      </c>
      <c r="Q612" s="3">
        <v>15</v>
      </c>
      <c r="R612" s="4">
        <v>500</v>
      </c>
      <c r="S612" s="4">
        <v>1189</v>
      </c>
    </row>
    <row r="613" spans="1:19" x14ac:dyDescent="0.35">
      <c r="A613" t="s">
        <v>877</v>
      </c>
      <c r="B613" s="2">
        <v>45809</v>
      </c>
      <c r="C613" t="s">
        <v>876</v>
      </c>
      <c r="D613" t="s">
        <v>21</v>
      </c>
      <c r="E613" t="s">
        <v>22</v>
      </c>
      <c r="F613" t="s">
        <v>35</v>
      </c>
      <c r="G613" t="s">
        <v>36</v>
      </c>
      <c r="H613" t="s">
        <v>37</v>
      </c>
      <c r="I613" t="s">
        <v>26</v>
      </c>
      <c r="J613" t="s">
        <v>38</v>
      </c>
      <c r="K613" t="s">
        <v>39</v>
      </c>
      <c r="L613" t="s">
        <v>460</v>
      </c>
      <c r="M613" t="s">
        <v>49</v>
      </c>
      <c r="N613" t="s">
        <v>50</v>
      </c>
      <c r="O613" t="s">
        <v>41</v>
      </c>
      <c r="P613" t="s">
        <v>57</v>
      </c>
      <c r="Q613" s="3">
        <v>38</v>
      </c>
      <c r="R613" s="4">
        <v>140</v>
      </c>
      <c r="S613" s="4">
        <v>359</v>
      </c>
    </row>
    <row r="614" spans="1:19" x14ac:dyDescent="0.35">
      <c r="A614" t="s">
        <v>878</v>
      </c>
      <c r="B614" s="2">
        <v>45809</v>
      </c>
      <c r="C614" t="s">
        <v>876</v>
      </c>
      <c r="D614" t="s">
        <v>21</v>
      </c>
      <c r="E614" t="s">
        <v>22</v>
      </c>
      <c r="F614" t="s">
        <v>43</v>
      </c>
      <c r="G614" t="s">
        <v>44</v>
      </c>
      <c r="H614" t="s">
        <v>45</v>
      </c>
      <c r="I614" t="s">
        <v>26</v>
      </c>
      <c r="J614" t="s">
        <v>46</v>
      </c>
      <c r="K614" t="s">
        <v>47</v>
      </c>
      <c r="L614" t="s">
        <v>238</v>
      </c>
      <c r="M614" t="s">
        <v>65</v>
      </c>
      <c r="N614" t="s">
        <v>126</v>
      </c>
      <c r="O614" t="s">
        <v>149</v>
      </c>
      <c r="P614" t="s">
        <v>67</v>
      </c>
      <c r="Q614" s="3">
        <v>17</v>
      </c>
      <c r="R614" s="4">
        <v>255</v>
      </c>
      <c r="S614" s="4">
        <v>559</v>
      </c>
    </row>
    <row r="615" spans="1:19" x14ac:dyDescent="0.35">
      <c r="A615" t="s">
        <v>879</v>
      </c>
      <c r="B615" s="2">
        <v>45809</v>
      </c>
      <c r="C615" t="s">
        <v>876</v>
      </c>
      <c r="D615" t="s">
        <v>21</v>
      </c>
      <c r="E615" t="s">
        <v>22</v>
      </c>
      <c r="F615" t="s">
        <v>35</v>
      </c>
      <c r="G615" t="s">
        <v>36</v>
      </c>
      <c r="H615" t="s">
        <v>37</v>
      </c>
      <c r="I615" t="s">
        <v>26</v>
      </c>
      <c r="J615" t="s">
        <v>38</v>
      </c>
      <c r="K615" t="s">
        <v>39</v>
      </c>
      <c r="L615" t="s">
        <v>121</v>
      </c>
      <c r="M615" t="s">
        <v>54</v>
      </c>
      <c r="N615" t="s">
        <v>55</v>
      </c>
      <c r="O615" t="s">
        <v>56</v>
      </c>
      <c r="P615" t="s">
        <v>33</v>
      </c>
      <c r="Q615" s="3">
        <v>12</v>
      </c>
      <c r="R615" s="4">
        <v>640</v>
      </c>
      <c r="S615" s="4">
        <v>1539</v>
      </c>
    </row>
    <row r="616" spans="1:19" x14ac:dyDescent="0.35">
      <c r="A616" t="s">
        <v>880</v>
      </c>
      <c r="B616" s="2">
        <v>45809</v>
      </c>
      <c r="C616" t="s">
        <v>876</v>
      </c>
      <c r="D616" t="s">
        <v>21</v>
      </c>
      <c r="E616" t="s">
        <v>22</v>
      </c>
      <c r="F616" t="s">
        <v>35</v>
      </c>
      <c r="G616" t="s">
        <v>36</v>
      </c>
      <c r="H616" t="s">
        <v>37</v>
      </c>
      <c r="I616" t="s">
        <v>26</v>
      </c>
      <c r="J616" t="s">
        <v>38</v>
      </c>
      <c r="K616" t="s">
        <v>39</v>
      </c>
      <c r="L616" t="s">
        <v>380</v>
      </c>
      <c r="M616" t="s">
        <v>49</v>
      </c>
      <c r="N616" t="s">
        <v>79</v>
      </c>
      <c r="O616" t="s">
        <v>41</v>
      </c>
      <c r="P616" t="s">
        <v>33</v>
      </c>
      <c r="Q616" s="3">
        <v>27</v>
      </c>
      <c r="R616" s="4">
        <v>220</v>
      </c>
      <c r="S616" s="4">
        <v>569</v>
      </c>
    </row>
    <row r="617" spans="1:19" x14ac:dyDescent="0.35">
      <c r="A617" t="s">
        <v>881</v>
      </c>
      <c r="B617" s="2">
        <v>45809</v>
      </c>
      <c r="C617" t="s">
        <v>876</v>
      </c>
      <c r="D617" t="s">
        <v>21</v>
      </c>
      <c r="E617" t="s">
        <v>22</v>
      </c>
      <c r="F617" t="s">
        <v>43</v>
      </c>
      <c r="G617" t="s">
        <v>44</v>
      </c>
      <c r="H617" t="s">
        <v>45</v>
      </c>
      <c r="I617" t="s">
        <v>26</v>
      </c>
      <c r="J617" t="s">
        <v>46</v>
      </c>
      <c r="K617" t="s">
        <v>47</v>
      </c>
      <c r="L617" t="s">
        <v>251</v>
      </c>
      <c r="M617" t="s">
        <v>54</v>
      </c>
      <c r="N617" t="s">
        <v>97</v>
      </c>
      <c r="O617" t="s">
        <v>98</v>
      </c>
      <c r="P617" t="s">
        <v>67</v>
      </c>
      <c r="Q617" s="3">
        <v>11</v>
      </c>
      <c r="R617" s="4">
        <v>685</v>
      </c>
      <c r="S617" s="4">
        <v>1499</v>
      </c>
    </row>
    <row r="618" spans="1:19" x14ac:dyDescent="0.35">
      <c r="A618" t="s">
        <v>882</v>
      </c>
      <c r="B618" s="2">
        <v>45809</v>
      </c>
      <c r="C618" t="s">
        <v>876</v>
      </c>
      <c r="D618" t="s">
        <v>21</v>
      </c>
      <c r="E618" t="s">
        <v>22</v>
      </c>
      <c r="F618" t="s">
        <v>35</v>
      </c>
      <c r="G618" t="s">
        <v>36</v>
      </c>
      <c r="H618" t="s">
        <v>37</v>
      </c>
      <c r="I618" t="s">
        <v>26</v>
      </c>
      <c r="J618" t="s">
        <v>38</v>
      </c>
      <c r="K618" t="s">
        <v>39</v>
      </c>
      <c r="L618" t="s">
        <v>732</v>
      </c>
      <c r="M618" t="s">
        <v>65</v>
      </c>
      <c r="N618" t="s">
        <v>66</v>
      </c>
      <c r="O618" t="s">
        <v>56</v>
      </c>
      <c r="P618" t="s">
        <v>51</v>
      </c>
      <c r="Q618" s="3">
        <v>20</v>
      </c>
      <c r="R618" s="4">
        <v>180</v>
      </c>
      <c r="S618" s="4">
        <v>459</v>
      </c>
    </row>
    <row r="619" spans="1:19" x14ac:dyDescent="0.35">
      <c r="A619" t="s">
        <v>883</v>
      </c>
      <c r="B619" s="2">
        <v>45809</v>
      </c>
      <c r="C619" t="s">
        <v>876</v>
      </c>
      <c r="D619" t="s">
        <v>21</v>
      </c>
      <c r="E619" t="s">
        <v>22</v>
      </c>
      <c r="F619" t="s">
        <v>69</v>
      </c>
      <c r="G619" t="s">
        <v>70</v>
      </c>
      <c r="H619" t="s">
        <v>25</v>
      </c>
      <c r="I619" t="s">
        <v>26</v>
      </c>
      <c r="J619" t="s">
        <v>71</v>
      </c>
      <c r="K619" t="s">
        <v>72</v>
      </c>
      <c r="L619" t="s">
        <v>621</v>
      </c>
      <c r="M619" t="s">
        <v>65</v>
      </c>
      <c r="N619" t="s">
        <v>66</v>
      </c>
      <c r="O619" t="s">
        <v>146</v>
      </c>
      <c r="P619" t="s">
        <v>67</v>
      </c>
      <c r="Q619" s="3">
        <v>14</v>
      </c>
      <c r="R619" s="4">
        <v>185</v>
      </c>
      <c r="S619" s="4">
        <v>499</v>
      </c>
    </row>
    <row r="620" spans="1:19" x14ac:dyDescent="0.35">
      <c r="A620" t="s">
        <v>884</v>
      </c>
      <c r="B620" s="2">
        <v>45809</v>
      </c>
      <c r="C620" t="s">
        <v>876</v>
      </c>
      <c r="D620" t="s">
        <v>21</v>
      </c>
      <c r="E620" t="s">
        <v>22</v>
      </c>
      <c r="F620" t="s">
        <v>35</v>
      </c>
      <c r="G620" t="s">
        <v>36</v>
      </c>
      <c r="H620" t="s">
        <v>37</v>
      </c>
      <c r="I620" t="s">
        <v>26</v>
      </c>
      <c r="J620" t="s">
        <v>38</v>
      </c>
      <c r="K620" t="s">
        <v>39</v>
      </c>
      <c r="L620" t="s">
        <v>639</v>
      </c>
      <c r="M620" t="s">
        <v>49</v>
      </c>
      <c r="N620" t="s">
        <v>79</v>
      </c>
      <c r="O620" t="s">
        <v>41</v>
      </c>
      <c r="P620" t="s">
        <v>67</v>
      </c>
      <c r="Q620" s="3">
        <v>33</v>
      </c>
      <c r="R620" s="4">
        <v>220</v>
      </c>
      <c r="S620" s="4">
        <v>569</v>
      </c>
    </row>
    <row r="621" spans="1:19" x14ac:dyDescent="0.35">
      <c r="A621" t="s">
        <v>885</v>
      </c>
      <c r="B621" s="2">
        <v>45809</v>
      </c>
      <c r="C621" t="s">
        <v>876</v>
      </c>
      <c r="D621" t="s">
        <v>21</v>
      </c>
      <c r="E621" t="s">
        <v>22</v>
      </c>
      <c r="F621" t="s">
        <v>35</v>
      </c>
      <c r="G621" t="s">
        <v>36</v>
      </c>
      <c r="H621" t="s">
        <v>37</v>
      </c>
      <c r="I621" t="s">
        <v>26</v>
      </c>
      <c r="J621" t="s">
        <v>38</v>
      </c>
      <c r="K621" t="s">
        <v>39</v>
      </c>
      <c r="L621" t="s">
        <v>247</v>
      </c>
      <c r="M621" t="s">
        <v>60</v>
      </c>
      <c r="N621" t="s">
        <v>74</v>
      </c>
      <c r="O621" t="s">
        <v>98</v>
      </c>
      <c r="P621" t="s">
        <v>165</v>
      </c>
      <c r="Q621" s="3">
        <v>14</v>
      </c>
      <c r="R621" s="4">
        <v>380</v>
      </c>
      <c r="S621" s="4">
        <v>929</v>
      </c>
    </row>
    <row r="622" spans="1:19" x14ac:dyDescent="0.35">
      <c r="A622" t="s">
        <v>886</v>
      </c>
      <c r="B622" s="2">
        <v>45809</v>
      </c>
      <c r="C622" t="s">
        <v>887</v>
      </c>
      <c r="D622" t="s">
        <v>21</v>
      </c>
      <c r="E622" t="s">
        <v>22</v>
      </c>
      <c r="F622" t="s">
        <v>69</v>
      </c>
      <c r="G622" t="s">
        <v>70</v>
      </c>
      <c r="H622" t="s">
        <v>25</v>
      </c>
      <c r="I622" t="s">
        <v>26</v>
      </c>
      <c r="J622" t="s">
        <v>71</v>
      </c>
      <c r="K622" t="s">
        <v>72</v>
      </c>
      <c r="L622" t="s">
        <v>143</v>
      </c>
      <c r="M622" t="s">
        <v>49</v>
      </c>
      <c r="N622" t="s">
        <v>79</v>
      </c>
      <c r="O622" t="s">
        <v>56</v>
      </c>
      <c r="P622" t="s">
        <v>51</v>
      </c>
      <c r="Q622" s="3">
        <v>45</v>
      </c>
      <c r="R622" s="4">
        <v>225</v>
      </c>
      <c r="S622" s="4">
        <v>609</v>
      </c>
    </row>
    <row r="623" spans="1:19" x14ac:dyDescent="0.35">
      <c r="A623" t="s">
        <v>888</v>
      </c>
      <c r="B623" s="2">
        <v>45809</v>
      </c>
      <c r="C623" t="s">
        <v>887</v>
      </c>
      <c r="D623" t="s">
        <v>21</v>
      </c>
      <c r="E623" t="s">
        <v>22</v>
      </c>
      <c r="F623" t="s">
        <v>91</v>
      </c>
      <c r="G623" t="s">
        <v>92</v>
      </c>
      <c r="H623" t="s">
        <v>93</v>
      </c>
      <c r="I623" t="s">
        <v>26</v>
      </c>
      <c r="J623" t="s">
        <v>94</v>
      </c>
      <c r="K623" t="s">
        <v>95</v>
      </c>
      <c r="L623" t="s">
        <v>121</v>
      </c>
      <c r="M623" t="s">
        <v>54</v>
      </c>
      <c r="N623" t="s">
        <v>55</v>
      </c>
      <c r="O623" t="s">
        <v>56</v>
      </c>
      <c r="P623" t="s">
        <v>33</v>
      </c>
      <c r="Q623" s="3">
        <v>20</v>
      </c>
      <c r="R623" s="4">
        <v>665</v>
      </c>
      <c r="S623" s="4">
        <v>1619</v>
      </c>
    </row>
    <row r="624" spans="1:19" x14ac:dyDescent="0.35">
      <c r="A624" t="s">
        <v>889</v>
      </c>
      <c r="B624" s="2">
        <v>45809</v>
      </c>
      <c r="C624" t="s">
        <v>887</v>
      </c>
      <c r="D624" t="s">
        <v>21</v>
      </c>
      <c r="E624" t="s">
        <v>22</v>
      </c>
      <c r="F624" t="s">
        <v>69</v>
      </c>
      <c r="G624" t="s">
        <v>70</v>
      </c>
      <c r="H624" t="s">
        <v>25</v>
      </c>
      <c r="I624" t="s">
        <v>26</v>
      </c>
      <c r="J624" t="s">
        <v>71</v>
      </c>
      <c r="K624" t="s">
        <v>72</v>
      </c>
      <c r="L624" t="s">
        <v>681</v>
      </c>
      <c r="M624" t="s">
        <v>49</v>
      </c>
      <c r="N624" t="s">
        <v>50</v>
      </c>
      <c r="O624" t="s">
        <v>56</v>
      </c>
      <c r="P624" t="s">
        <v>57</v>
      </c>
      <c r="Q624" s="3">
        <v>37</v>
      </c>
      <c r="R624" s="4">
        <v>145</v>
      </c>
      <c r="S624" s="4">
        <v>389</v>
      </c>
    </row>
    <row r="625" spans="1:19" x14ac:dyDescent="0.35">
      <c r="A625" t="s">
        <v>890</v>
      </c>
      <c r="B625" s="2">
        <v>45809</v>
      </c>
      <c r="C625" t="s">
        <v>887</v>
      </c>
      <c r="D625" t="s">
        <v>21</v>
      </c>
      <c r="E625" t="s">
        <v>22</v>
      </c>
      <c r="F625" t="s">
        <v>35</v>
      </c>
      <c r="G625" t="s">
        <v>36</v>
      </c>
      <c r="H625" t="s">
        <v>37</v>
      </c>
      <c r="I625" t="s">
        <v>26</v>
      </c>
      <c r="J625" t="s">
        <v>38</v>
      </c>
      <c r="K625" t="s">
        <v>39</v>
      </c>
      <c r="L625" t="s">
        <v>348</v>
      </c>
      <c r="M625" t="s">
        <v>88</v>
      </c>
      <c r="N625" t="s">
        <v>101</v>
      </c>
      <c r="O625" t="s">
        <v>56</v>
      </c>
      <c r="P625" t="s">
        <v>57</v>
      </c>
      <c r="Q625" s="3">
        <v>32</v>
      </c>
      <c r="R625" s="4">
        <v>520</v>
      </c>
      <c r="S625" s="4">
        <v>1229</v>
      </c>
    </row>
    <row r="626" spans="1:19" x14ac:dyDescent="0.35">
      <c r="A626" t="s">
        <v>891</v>
      </c>
      <c r="B626" s="2">
        <v>45809</v>
      </c>
      <c r="C626" t="s">
        <v>887</v>
      </c>
      <c r="D626" t="s">
        <v>21</v>
      </c>
      <c r="E626" t="s">
        <v>22</v>
      </c>
      <c r="F626" t="s">
        <v>23</v>
      </c>
      <c r="G626" t="s">
        <v>24</v>
      </c>
      <c r="H626" t="s">
        <v>25</v>
      </c>
      <c r="I626" t="s">
        <v>26</v>
      </c>
      <c r="J626" t="s">
        <v>27</v>
      </c>
      <c r="K626" t="s">
        <v>28</v>
      </c>
      <c r="L626" t="s">
        <v>103</v>
      </c>
      <c r="M626" t="s">
        <v>49</v>
      </c>
      <c r="N626" t="s">
        <v>104</v>
      </c>
      <c r="O626" t="s">
        <v>80</v>
      </c>
      <c r="P626" t="s">
        <v>67</v>
      </c>
      <c r="Q626" s="3">
        <v>25</v>
      </c>
      <c r="R626" s="4">
        <v>165</v>
      </c>
      <c r="S626" s="4">
        <v>419</v>
      </c>
    </row>
    <row r="627" spans="1:19" x14ac:dyDescent="0.35">
      <c r="A627" t="s">
        <v>892</v>
      </c>
      <c r="B627" s="2">
        <v>45809</v>
      </c>
      <c r="C627" t="s">
        <v>887</v>
      </c>
      <c r="D627" t="s">
        <v>21</v>
      </c>
      <c r="E627" t="s">
        <v>22</v>
      </c>
      <c r="F627" t="s">
        <v>23</v>
      </c>
      <c r="G627" t="s">
        <v>24</v>
      </c>
      <c r="H627" t="s">
        <v>25</v>
      </c>
      <c r="I627" t="s">
        <v>26</v>
      </c>
      <c r="J627" t="s">
        <v>27</v>
      </c>
      <c r="K627" t="s">
        <v>28</v>
      </c>
      <c r="L627" t="s">
        <v>327</v>
      </c>
      <c r="M627" t="s">
        <v>54</v>
      </c>
      <c r="N627" t="s">
        <v>55</v>
      </c>
      <c r="O627" t="s">
        <v>149</v>
      </c>
      <c r="P627" t="s">
        <v>51</v>
      </c>
      <c r="Q627" s="3">
        <v>17</v>
      </c>
      <c r="R627" s="4">
        <v>655</v>
      </c>
      <c r="S627" s="4">
        <v>1589</v>
      </c>
    </row>
    <row r="628" spans="1:19" x14ac:dyDescent="0.35">
      <c r="A628" t="s">
        <v>893</v>
      </c>
      <c r="B628" s="2">
        <v>45809</v>
      </c>
      <c r="C628" t="s">
        <v>887</v>
      </c>
      <c r="D628" t="s">
        <v>21</v>
      </c>
      <c r="E628" t="s">
        <v>22</v>
      </c>
      <c r="F628" t="s">
        <v>43</v>
      </c>
      <c r="G628" t="s">
        <v>44</v>
      </c>
      <c r="H628" t="s">
        <v>45</v>
      </c>
      <c r="I628" t="s">
        <v>26</v>
      </c>
      <c r="J628" t="s">
        <v>46</v>
      </c>
      <c r="K628" t="s">
        <v>47</v>
      </c>
      <c r="L628" t="s">
        <v>236</v>
      </c>
      <c r="M628" t="s">
        <v>88</v>
      </c>
      <c r="N628" t="s">
        <v>101</v>
      </c>
      <c r="O628" t="s">
        <v>98</v>
      </c>
      <c r="P628" t="s">
        <v>33</v>
      </c>
      <c r="Q628" s="3">
        <v>14</v>
      </c>
      <c r="R628" s="4">
        <v>510</v>
      </c>
      <c r="S628" s="4">
        <v>1129</v>
      </c>
    </row>
    <row r="629" spans="1:19" x14ac:dyDescent="0.35">
      <c r="A629" t="s">
        <v>894</v>
      </c>
      <c r="B629" s="2">
        <v>45809</v>
      </c>
      <c r="C629" t="s">
        <v>887</v>
      </c>
      <c r="D629" t="s">
        <v>21</v>
      </c>
      <c r="E629" t="s">
        <v>22</v>
      </c>
      <c r="F629" t="s">
        <v>35</v>
      </c>
      <c r="G629" t="s">
        <v>36</v>
      </c>
      <c r="H629" t="s">
        <v>37</v>
      </c>
      <c r="I629" t="s">
        <v>26</v>
      </c>
      <c r="J629" t="s">
        <v>38</v>
      </c>
      <c r="K629" t="s">
        <v>39</v>
      </c>
      <c r="L629" t="s">
        <v>663</v>
      </c>
      <c r="M629" t="s">
        <v>60</v>
      </c>
      <c r="N629" t="s">
        <v>61</v>
      </c>
      <c r="O629" t="s">
        <v>146</v>
      </c>
      <c r="P629" t="s">
        <v>191</v>
      </c>
      <c r="Q629" s="3">
        <v>10</v>
      </c>
      <c r="R629" s="4">
        <v>420</v>
      </c>
      <c r="S629" s="4">
        <v>1029</v>
      </c>
    </row>
    <row r="630" spans="1:19" x14ac:dyDescent="0.35">
      <c r="A630" t="s">
        <v>895</v>
      </c>
      <c r="B630" s="2">
        <v>45809</v>
      </c>
      <c r="C630" t="s">
        <v>887</v>
      </c>
      <c r="D630" t="s">
        <v>21</v>
      </c>
      <c r="E630" t="s">
        <v>22</v>
      </c>
      <c r="F630" t="s">
        <v>23</v>
      </c>
      <c r="G630" t="s">
        <v>24</v>
      </c>
      <c r="H630" t="s">
        <v>25</v>
      </c>
      <c r="I630" t="s">
        <v>26</v>
      </c>
      <c r="J630" t="s">
        <v>27</v>
      </c>
      <c r="K630" t="s">
        <v>28</v>
      </c>
      <c r="L630" t="s">
        <v>558</v>
      </c>
      <c r="M630" t="s">
        <v>65</v>
      </c>
      <c r="N630" t="s">
        <v>66</v>
      </c>
      <c r="O630" t="s">
        <v>41</v>
      </c>
      <c r="P630" t="s">
        <v>51</v>
      </c>
      <c r="Q630" s="3">
        <v>12</v>
      </c>
      <c r="R630" s="4">
        <v>185</v>
      </c>
      <c r="S630" s="4">
        <v>479</v>
      </c>
    </row>
    <row r="631" spans="1:19" x14ac:dyDescent="0.35">
      <c r="A631" t="s">
        <v>896</v>
      </c>
      <c r="B631" s="2">
        <v>45809</v>
      </c>
      <c r="C631" t="s">
        <v>887</v>
      </c>
      <c r="D631" t="s">
        <v>21</v>
      </c>
      <c r="E631" t="s">
        <v>22</v>
      </c>
      <c r="F631" t="s">
        <v>23</v>
      </c>
      <c r="G631" t="s">
        <v>24</v>
      </c>
      <c r="H631" t="s">
        <v>25</v>
      </c>
      <c r="I631" t="s">
        <v>26</v>
      </c>
      <c r="J631" t="s">
        <v>27</v>
      </c>
      <c r="K631" t="s">
        <v>28</v>
      </c>
      <c r="L631" t="s">
        <v>565</v>
      </c>
      <c r="M631" t="s">
        <v>60</v>
      </c>
      <c r="N631" t="s">
        <v>61</v>
      </c>
      <c r="O631" t="s">
        <v>146</v>
      </c>
      <c r="P631" t="s">
        <v>62</v>
      </c>
      <c r="Q631" s="3">
        <v>22</v>
      </c>
      <c r="R631" s="4">
        <v>430</v>
      </c>
      <c r="S631" s="4">
        <v>1059</v>
      </c>
    </row>
    <row r="632" spans="1:19" x14ac:dyDescent="0.35">
      <c r="A632" t="s">
        <v>897</v>
      </c>
      <c r="B632" s="2">
        <v>45809</v>
      </c>
      <c r="C632" t="s">
        <v>887</v>
      </c>
      <c r="D632" t="s">
        <v>21</v>
      </c>
      <c r="E632" t="s">
        <v>22</v>
      </c>
      <c r="F632" t="s">
        <v>35</v>
      </c>
      <c r="G632" t="s">
        <v>36</v>
      </c>
      <c r="H632" t="s">
        <v>37</v>
      </c>
      <c r="I632" t="s">
        <v>26</v>
      </c>
      <c r="J632" t="s">
        <v>38</v>
      </c>
      <c r="K632" t="s">
        <v>39</v>
      </c>
      <c r="L632" t="s">
        <v>200</v>
      </c>
      <c r="M632" t="s">
        <v>65</v>
      </c>
      <c r="N632" t="s">
        <v>66</v>
      </c>
      <c r="O632" t="s">
        <v>56</v>
      </c>
      <c r="P632" t="s">
        <v>33</v>
      </c>
      <c r="Q632" s="3">
        <v>32</v>
      </c>
      <c r="R632" s="4">
        <v>180</v>
      </c>
      <c r="S632" s="4">
        <v>459</v>
      </c>
    </row>
    <row r="633" spans="1:19" x14ac:dyDescent="0.35">
      <c r="A633" t="s">
        <v>898</v>
      </c>
      <c r="B633" s="2">
        <v>45809</v>
      </c>
      <c r="C633" t="s">
        <v>887</v>
      </c>
      <c r="D633" t="s">
        <v>21</v>
      </c>
      <c r="E633" t="s">
        <v>22</v>
      </c>
      <c r="F633" t="s">
        <v>23</v>
      </c>
      <c r="G633" t="s">
        <v>24</v>
      </c>
      <c r="H633" t="s">
        <v>25</v>
      </c>
      <c r="I633" t="s">
        <v>26</v>
      </c>
      <c r="J633" t="s">
        <v>27</v>
      </c>
      <c r="K633" t="s">
        <v>28</v>
      </c>
      <c r="L633" t="s">
        <v>574</v>
      </c>
      <c r="M633" t="s">
        <v>49</v>
      </c>
      <c r="N633" t="s">
        <v>79</v>
      </c>
      <c r="O633" t="s">
        <v>41</v>
      </c>
      <c r="P633" t="s">
        <v>51</v>
      </c>
      <c r="Q633" s="3">
        <v>37</v>
      </c>
      <c r="R633" s="4">
        <v>225</v>
      </c>
      <c r="S633" s="4">
        <v>579</v>
      </c>
    </row>
    <row r="634" spans="1:19" x14ac:dyDescent="0.35">
      <c r="A634" t="s">
        <v>899</v>
      </c>
      <c r="B634" s="2">
        <v>45809</v>
      </c>
      <c r="C634" t="s">
        <v>887</v>
      </c>
      <c r="D634" t="s">
        <v>21</v>
      </c>
      <c r="E634" t="s">
        <v>22</v>
      </c>
      <c r="F634" t="s">
        <v>35</v>
      </c>
      <c r="G634" t="s">
        <v>36</v>
      </c>
      <c r="H634" t="s">
        <v>37</v>
      </c>
      <c r="I634" t="s">
        <v>26</v>
      </c>
      <c r="J634" t="s">
        <v>38</v>
      </c>
      <c r="K634" t="s">
        <v>39</v>
      </c>
      <c r="L634" t="s">
        <v>103</v>
      </c>
      <c r="M634" t="s">
        <v>49</v>
      </c>
      <c r="N634" t="s">
        <v>104</v>
      </c>
      <c r="O634" t="s">
        <v>80</v>
      </c>
      <c r="P634" t="s">
        <v>67</v>
      </c>
      <c r="Q634" s="3">
        <v>36</v>
      </c>
      <c r="R634" s="4">
        <v>160</v>
      </c>
      <c r="S634" s="4">
        <v>409</v>
      </c>
    </row>
    <row r="635" spans="1:19" x14ac:dyDescent="0.35">
      <c r="A635" t="s">
        <v>900</v>
      </c>
      <c r="B635" s="2">
        <v>45809</v>
      </c>
      <c r="C635" t="s">
        <v>887</v>
      </c>
      <c r="D635" t="s">
        <v>21</v>
      </c>
      <c r="E635" t="s">
        <v>22</v>
      </c>
      <c r="F635" t="s">
        <v>23</v>
      </c>
      <c r="G635" t="s">
        <v>24</v>
      </c>
      <c r="H635" t="s">
        <v>25</v>
      </c>
      <c r="I635" t="s">
        <v>26</v>
      </c>
      <c r="J635" t="s">
        <v>27</v>
      </c>
      <c r="K635" t="s">
        <v>28</v>
      </c>
      <c r="L635" t="s">
        <v>382</v>
      </c>
      <c r="M635" t="s">
        <v>49</v>
      </c>
      <c r="N635" t="s">
        <v>104</v>
      </c>
      <c r="O635" t="s">
        <v>56</v>
      </c>
      <c r="P635" t="s">
        <v>57</v>
      </c>
      <c r="Q635" s="3">
        <v>50</v>
      </c>
      <c r="R635" s="4">
        <v>165</v>
      </c>
      <c r="S635" s="4">
        <v>419</v>
      </c>
    </row>
    <row r="636" spans="1:19" x14ac:dyDescent="0.35">
      <c r="A636" t="s">
        <v>901</v>
      </c>
      <c r="B636" s="2">
        <v>45809</v>
      </c>
      <c r="C636" t="s">
        <v>887</v>
      </c>
      <c r="D636" t="s">
        <v>21</v>
      </c>
      <c r="E636" t="s">
        <v>22</v>
      </c>
      <c r="F636" t="s">
        <v>23</v>
      </c>
      <c r="G636" t="s">
        <v>24</v>
      </c>
      <c r="H636" t="s">
        <v>25</v>
      </c>
      <c r="I636" t="s">
        <v>26</v>
      </c>
      <c r="J636" t="s">
        <v>27</v>
      </c>
      <c r="K636" t="s">
        <v>28</v>
      </c>
      <c r="L636" t="s">
        <v>181</v>
      </c>
      <c r="M636" t="s">
        <v>30</v>
      </c>
      <c r="N636" t="s">
        <v>31</v>
      </c>
      <c r="O636" t="s">
        <v>32</v>
      </c>
      <c r="P636" t="s">
        <v>57</v>
      </c>
      <c r="Q636" s="3">
        <v>18</v>
      </c>
      <c r="R636" s="4">
        <v>490</v>
      </c>
      <c r="S636" s="4">
        <v>1159</v>
      </c>
    </row>
    <row r="637" spans="1:19" x14ac:dyDescent="0.35">
      <c r="A637" t="s">
        <v>902</v>
      </c>
      <c r="B637" s="2">
        <v>45809</v>
      </c>
      <c r="C637" t="s">
        <v>887</v>
      </c>
      <c r="D637" t="s">
        <v>21</v>
      </c>
      <c r="E637" t="s">
        <v>22</v>
      </c>
      <c r="F637" t="s">
        <v>69</v>
      </c>
      <c r="G637" t="s">
        <v>70</v>
      </c>
      <c r="H637" t="s">
        <v>25</v>
      </c>
      <c r="I637" t="s">
        <v>26</v>
      </c>
      <c r="J637" t="s">
        <v>71</v>
      </c>
      <c r="K637" t="s">
        <v>72</v>
      </c>
      <c r="L637" t="s">
        <v>158</v>
      </c>
      <c r="M637" t="s">
        <v>112</v>
      </c>
      <c r="N637" t="s">
        <v>113</v>
      </c>
      <c r="O637" t="s">
        <v>56</v>
      </c>
      <c r="P637" t="s">
        <v>85</v>
      </c>
      <c r="Q637" s="3">
        <v>17</v>
      </c>
      <c r="R637" s="4">
        <v>45</v>
      </c>
      <c r="S637" s="4">
        <v>129</v>
      </c>
    </row>
    <row r="638" spans="1:19" x14ac:dyDescent="0.35">
      <c r="A638" t="s">
        <v>903</v>
      </c>
      <c r="B638" s="2">
        <v>45809</v>
      </c>
      <c r="C638" t="s">
        <v>887</v>
      </c>
      <c r="D638" t="s">
        <v>21</v>
      </c>
      <c r="E638" t="s">
        <v>22</v>
      </c>
      <c r="F638" t="s">
        <v>91</v>
      </c>
      <c r="G638" t="s">
        <v>92</v>
      </c>
      <c r="H638" t="s">
        <v>93</v>
      </c>
      <c r="I638" t="s">
        <v>26</v>
      </c>
      <c r="J638" t="s">
        <v>94</v>
      </c>
      <c r="K638" t="s">
        <v>95</v>
      </c>
      <c r="L638" t="s">
        <v>168</v>
      </c>
      <c r="M638" t="s">
        <v>60</v>
      </c>
      <c r="N638" t="s">
        <v>74</v>
      </c>
      <c r="O638" t="s">
        <v>75</v>
      </c>
      <c r="P638" t="s">
        <v>62</v>
      </c>
      <c r="Q638" s="3">
        <v>23</v>
      </c>
      <c r="R638" s="4">
        <v>395</v>
      </c>
      <c r="S638" s="4">
        <v>969</v>
      </c>
    </row>
    <row r="639" spans="1:19" x14ac:dyDescent="0.35">
      <c r="A639" t="s">
        <v>904</v>
      </c>
      <c r="B639" s="2">
        <v>45809</v>
      </c>
      <c r="C639" t="s">
        <v>905</v>
      </c>
      <c r="D639" t="s">
        <v>21</v>
      </c>
      <c r="E639" t="s">
        <v>22</v>
      </c>
      <c r="F639" t="s">
        <v>35</v>
      </c>
      <c r="G639" t="s">
        <v>36</v>
      </c>
      <c r="H639" t="s">
        <v>37</v>
      </c>
      <c r="I639" t="s">
        <v>26</v>
      </c>
      <c r="J639" t="s">
        <v>38</v>
      </c>
      <c r="K639" t="s">
        <v>39</v>
      </c>
      <c r="L639" t="s">
        <v>610</v>
      </c>
      <c r="M639" t="s">
        <v>65</v>
      </c>
      <c r="N639" t="s">
        <v>66</v>
      </c>
      <c r="O639" t="s">
        <v>146</v>
      </c>
      <c r="P639" t="s">
        <v>57</v>
      </c>
      <c r="Q639" s="3">
        <v>26</v>
      </c>
      <c r="R639" s="4">
        <v>180</v>
      </c>
      <c r="S639" s="4">
        <v>459</v>
      </c>
    </row>
    <row r="640" spans="1:19" x14ac:dyDescent="0.35">
      <c r="A640" t="s">
        <v>906</v>
      </c>
      <c r="B640" s="2">
        <v>45809</v>
      </c>
      <c r="C640" t="s">
        <v>905</v>
      </c>
      <c r="D640" t="s">
        <v>21</v>
      </c>
      <c r="E640" t="s">
        <v>22</v>
      </c>
      <c r="F640" t="s">
        <v>35</v>
      </c>
      <c r="G640" t="s">
        <v>36</v>
      </c>
      <c r="H640" t="s">
        <v>37</v>
      </c>
      <c r="I640" t="s">
        <v>26</v>
      </c>
      <c r="J640" t="s">
        <v>38</v>
      </c>
      <c r="K640" t="s">
        <v>39</v>
      </c>
      <c r="L640" t="s">
        <v>284</v>
      </c>
      <c r="M640" t="s">
        <v>30</v>
      </c>
      <c r="N640" t="s">
        <v>31</v>
      </c>
      <c r="O640" t="s">
        <v>56</v>
      </c>
      <c r="P640" t="s">
        <v>33</v>
      </c>
      <c r="Q640" s="3">
        <v>11</v>
      </c>
      <c r="R640" s="4">
        <v>480</v>
      </c>
      <c r="S640" s="4">
        <v>1129</v>
      </c>
    </row>
    <row r="641" spans="1:19" x14ac:dyDescent="0.35">
      <c r="A641" t="s">
        <v>907</v>
      </c>
      <c r="B641" s="2">
        <v>45809</v>
      </c>
      <c r="C641" t="s">
        <v>905</v>
      </c>
      <c r="D641" t="s">
        <v>21</v>
      </c>
      <c r="E641" t="s">
        <v>22</v>
      </c>
      <c r="F641" t="s">
        <v>35</v>
      </c>
      <c r="G641" t="s">
        <v>36</v>
      </c>
      <c r="H641" t="s">
        <v>37</v>
      </c>
      <c r="I641" t="s">
        <v>26</v>
      </c>
      <c r="J641" t="s">
        <v>38</v>
      </c>
      <c r="K641" t="s">
        <v>39</v>
      </c>
      <c r="L641" t="s">
        <v>558</v>
      </c>
      <c r="M641" t="s">
        <v>65</v>
      </c>
      <c r="N641" t="s">
        <v>66</v>
      </c>
      <c r="O641" t="s">
        <v>41</v>
      </c>
      <c r="P641" t="s">
        <v>51</v>
      </c>
      <c r="Q641" s="3">
        <v>17</v>
      </c>
      <c r="R641" s="4">
        <v>180</v>
      </c>
      <c r="S641" s="4">
        <v>459</v>
      </c>
    </row>
    <row r="642" spans="1:19" x14ac:dyDescent="0.35">
      <c r="A642" t="s">
        <v>908</v>
      </c>
      <c r="B642" s="2">
        <v>45809</v>
      </c>
      <c r="C642" t="s">
        <v>905</v>
      </c>
      <c r="D642" t="s">
        <v>21</v>
      </c>
      <c r="E642" t="s">
        <v>22</v>
      </c>
      <c r="F642" t="s">
        <v>69</v>
      </c>
      <c r="G642" t="s">
        <v>70</v>
      </c>
      <c r="H642" t="s">
        <v>25</v>
      </c>
      <c r="I642" t="s">
        <v>26</v>
      </c>
      <c r="J642" t="s">
        <v>71</v>
      </c>
      <c r="K642" t="s">
        <v>72</v>
      </c>
      <c r="L642" t="s">
        <v>255</v>
      </c>
      <c r="M642" t="s">
        <v>49</v>
      </c>
      <c r="N642" t="s">
        <v>104</v>
      </c>
      <c r="O642" t="s">
        <v>80</v>
      </c>
      <c r="P642" t="s">
        <v>51</v>
      </c>
      <c r="Q642" s="3">
        <v>21</v>
      </c>
      <c r="R642" s="4">
        <v>165</v>
      </c>
      <c r="S642" s="4">
        <v>449</v>
      </c>
    </row>
    <row r="643" spans="1:19" x14ac:dyDescent="0.35">
      <c r="A643" t="s">
        <v>909</v>
      </c>
      <c r="B643" s="2">
        <v>45809</v>
      </c>
      <c r="C643" t="s">
        <v>905</v>
      </c>
      <c r="D643" t="s">
        <v>21</v>
      </c>
      <c r="E643" t="s">
        <v>22</v>
      </c>
      <c r="F643" t="s">
        <v>69</v>
      </c>
      <c r="G643" t="s">
        <v>70</v>
      </c>
      <c r="H643" t="s">
        <v>25</v>
      </c>
      <c r="I643" t="s">
        <v>26</v>
      </c>
      <c r="J643" t="s">
        <v>71</v>
      </c>
      <c r="K643" t="s">
        <v>72</v>
      </c>
      <c r="L643" t="s">
        <v>179</v>
      </c>
      <c r="M643" t="s">
        <v>60</v>
      </c>
      <c r="N643" t="s">
        <v>74</v>
      </c>
      <c r="O643" t="s">
        <v>98</v>
      </c>
      <c r="P643" t="s">
        <v>76</v>
      </c>
      <c r="Q643" s="3">
        <v>18</v>
      </c>
      <c r="R643" s="4">
        <v>390</v>
      </c>
      <c r="S643" s="4">
        <v>1009</v>
      </c>
    </row>
    <row r="644" spans="1:19" x14ac:dyDescent="0.35">
      <c r="A644" t="s">
        <v>910</v>
      </c>
      <c r="B644" s="2">
        <v>45809</v>
      </c>
      <c r="C644" t="s">
        <v>905</v>
      </c>
      <c r="D644" t="s">
        <v>21</v>
      </c>
      <c r="E644" t="s">
        <v>22</v>
      </c>
      <c r="F644" t="s">
        <v>35</v>
      </c>
      <c r="G644" t="s">
        <v>36</v>
      </c>
      <c r="H644" t="s">
        <v>37</v>
      </c>
      <c r="I644" t="s">
        <v>26</v>
      </c>
      <c r="J644" t="s">
        <v>38</v>
      </c>
      <c r="K644" t="s">
        <v>39</v>
      </c>
      <c r="L644" t="s">
        <v>478</v>
      </c>
      <c r="M644" t="s">
        <v>54</v>
      </c>
      <c r="N644" t="s">
        <v>97</v>
      </c>
      <c r="O644" t="s">
        <v>56</v>
      </c>
      <c r="P644" t="s">
        <v>33</v>
      </c>
      <c r="Q644" s="3">
        <v>16</v>
      </c>
      <c r="R644" s="4">
        <v>700</v>
      </c>
      <c r="S644" s="4">
        <v>1649</v>
      </c>
    </row>
    <row r="645" spans="1:19" x14ac:dyDescent="0.35">
      <c r="A645" t="s">
        <v>911</v>
      </c>
      <c r="B645" s="2">
        <v>45809</v>
      </c>
      <c r="C645" t="s">
        <v>905</v>
      </c>
      <c r="D645" t="s">
        <v>21</v>
      </c>
      <c r="E645" t="s">
        <v>22</v>
      </c>
      <c r="F645" t="s">
        <v>43</v>
      </c>
      <c r="G645" t="s">
        <v>44</v>
      </c>
      <c r="H645" t="s">
        <v>45</v>
      </c>
      <c r="I645" t="s">
        <v>26</v>
      </c>
      <c r="J645" t="s">
        <v>46</v>
      </c>
      <c r="K645" t="s">
        <v>47</v>
      </c>
      <c r="L645" t="s">
        <v>574</v>
      </c>
      <c r="M645" t="s">
        <v>49</v>
      </c>
      <c r="N645" t="s">
        <v>79</v>
      </c>
      <c r="O645" t="s">
        <v>41</v>
      </c>
      <c r="P645" t="s">
        <v>51</v>
      </c>
      <c r="Q645" s="3">
        <v>26</v>
      </c>
      <c r="R645" s="4">
        <v>215</v>
      </c>
      <c r="S645" s="4">
        <v>519</v>
      </c>
    </row>
    <row r="646" spans="1:19" x14ac:dyDescent="0.35">
      <c r="A646" t="s">
        <v>912</v>
      </c>
      <c r="B646" s="2">
        <v>45809</v>
      </c>
      <c r="C646" t="s">
        <v>905</v>
      </c>
      <c r="D646" t="s">
        <v>21</v>
      </c>
      <c r="E646" t="s">
        <v>22</v>
      </c>
      <c r="F646" t="s">
        <v>35</v>
      </c>
      <c r="G646" t="s">
        <v>36</v>
      </c>
      <c r="H646" t="s">
        <v>37</v>
      </c>
      <c r="I646" t="s">
        <v>26</v>
      </c>
      <c r="J646" t="s">
        <v>38</v>
      </c>
      <c r="K646" t="s">
        <v>39</v>
      </c>
      <c r="L646" t="s">
        <v>82</v>
      </c>
      <c r="M646" t="s">
        <v>83</v>
      </c>
      <c r="N646" t="s">
        <v>84</v>
      </c>
      <c r="O646" t="s">
        <v>80</v>
      </c>
      <c r="P646" t="s">
        <v>85</v>
      </c>
      <c r="Q646" s="3">
        <v>16</v>
      </c>
      <c r="R646" s="4">
        <v>110</v>
      </c>
      <c r="S646" s="4">
        <v>289</v>
      </c>
    </row>
    <row r="647" spans="1:19" x14ac:dyDescent="0.35">
      <c r="A647" t="s">
        <v>913</v>
      </c>
      <c r="B647" s="2">
        <v>45809</v>
      </c>
      <c r="C647" t="s">
        <v>905</v>
      </c>
      <c r="D647" t="s">
        <v>21</v>
      </c>
      <c r="E647" t="s">
        <v>22</v>
      </c>
      <c r="F647" t="s">
        <v>35</v>
      </c>
      <c r="G647" t="s">
        <v>36</v>
      </c>
      <c r="H647" t="s">
        <v>37</v>
      </c>
      <c r="I647" t="s">
        <v>26</v>
      </c>
      <c r="J647" t="s">
        <v>38</v>
      </c>
      <c r="K647" t="s">
        <v>39</v>
      </c>
      <c r="L647" t="s">
        <v>133</v>
      </c>
      <c r="M647" t="s">
        <v>88</v>
      </c>
      <c r="N647" t="s">
        <v>89</v>
      </c>
      <c r="O647" t="s">
        <v>41</v>
      </c>
      <c r="P647" t="s">
        <v>57</v>
      </c>
      <c r="Q647" s="3">
        <v>24</v>
      </c>
      <c r="R647" s="4">
        <v>460</v>
      </c>
      <c r="S647" s="4">
        <v>1129</v>
      </c>
    </row>
    <row r="648" spans="1:19" x14ac:dyDescent="0.35">
      <c r="A648" t="s">
        <v>914</v>
      </c>
      <c r="B648" s="2">
        <v>45809</v>
      </c>
      <c r="C648" t="s">
        <v>905</v>
      </c>
      <c r="D648" t="s">
        <v>21</v>
      </c>
      <c r="E648" t="s">
        <v>22</v>
      </c>
      <c r="F648" t="s">
        <v>35</v>
      </c>
      <c r="G648" t="s">
        <v>36</v>
      </c>
      <c r="H648" t="s">
        <v>37</v>
      </c>
      <c r="I648" t="s">
        <v>26</v>
      </c>
      <c r="J648" t="s">
        <v>38</v>
      </c>
      <c r="K648" t="s">
        <v>39</v>
      </c>
      <c r="L648" t="s">
        <v>188</v>
      </c>
      <c r="M648" t="s">
        <v>30</v>
      </c>
      <c r="N648" t="s">
        <v>31</v>
      </c>
      <c r="O648" t="s">
        <v>56</v>
      </c>
      <c r="P648" t="s">
        <v>57</v>
      </c>
      <c r="Q648" s="3">
        <v>14</v>
      </c>
      <c r="R648" s="4">
        <v>480</v>
      </c>
      <c r="S648" s="4">
        <v>1129</v>
      </c>
    </row>
    <row r="649" spans="1:19" x14ac:dyDescent="0.35">
      <c r="A649" t="s">
        <v>915</v>
      </c>
      <c r="B649" s="2">
        <v>45809</v>
      </c>
      <c r="C649" t="s">
        <v>905</v>
      </c>
      <c r="D649" t="s">
        <v>21</v>
      </c>
      <c r="E649" t="s">
        <v>22</v>
      </c>
      <c r="F649" t="s">
        <v>91</v>
      </c>
      <c r="G649" t="s">
        <v>92</v>
      </c>
      <c r="H649" t="s">
        <v>93</v>
      </c>
      <c r="I649" t="s">
        <v>26</v>
      </c>
      <c r="J649" t="s">
        <v>94</v>
      </c>
      <c r="K649" t="s">
        <v>95</v>
      </c>
      <c r="L649" t="s">
        <v>213</v>
      </c>
      <c r="M649" t="s">
        <v>88</v>
      </c>
      <c r="N649" t="s">
        <v>101</v>
      </c>
      <c r="O649" t="s">
        <v>56</v>
      </c>
      <c r="P649" t="s">
        <v>51</v>
      </c>
      <c r="Q649" s="3">
        <v>22</v>
      </c>
      <c r="R649" s="4">
        <v>540</v>
      </c>
      <c r="S649" s="4">
        <v>1289</v>
      </c>
    </row>
    <row r="650" spans="1:19" x14ac:dyDescent="0.35">
      <c r="A650" t="s">
        <v>916</v>
      </c>
      <c r="B650" s="2">
        <v>45809</v>
      </c>
      <c r="C650" t="s">
        <v>905</v>
      </c>
      <c r="D650" t="s">
        <v>21</v>
      </c>
      <c r="E650" t="s">
        <v>22</v>
      </c>
      <c r="F650" t="s">
        <v>43</v>
      </c>
      <c r="G650" t="s">
        <v>44</v>
      </c>
      <c r="H650" t="s">
        <v>45</v>
      </c>
      <c r="I650" t="s">
        <v>26</v>
      </c>
      <c r="J650" t="s">
        <v>46</v>
      </c>
      <c r="K650" t="s">
        <v>47</v>
      </c>
      <c r="L650" t="s">
        <v>610</v>
      </c>
      <c r="M650" t="s">
        <v>65</v>
      </c>
      <c r="N650" t="s">
        <v>66</v>
      </c>
      <c r="O650" t="s">
        <v>146</v>
      </c>
      <c r="P650" t="s">
        <v>57</v>
      </c>
      <c r="Q650" s="3">
        <v>18</v>
      </c>
      <c r="R650" s="4">
        <v>175</v>
      </c>
      <c r="S650" s="4">
        <v>419</v>
      </c>
    </row>
    <row r="651" spans="1:19" x14ac:dyDescent="0.35">
      <c r="A651" t="s">
        <v>917</v>
      </c>
      <c r="B651" s="2">
        <v>45809</v>
      </c>
      <c r="C651" t="s">
        <v>905</v>
      </c>
      <c r="D651" t="s">
        <v>21</v>
      </c>
      <c r="E651" t="s">
        <v>22</v>
      </c>
      <c r="F651" t="s">
        <v>69</v>
      </c>
      <c r="G651" t="s">
        <v>70</v>
      </c>
      <c r="H651" t="s">
        <v>25</v>
      </c>
      <c r="I651" t="s">
        <v>26</v>
      </c>
      <c r="J651" t="s">
        <v>71</v>
      </c>
      <c r="K651" t="s">
        <v>72</v>
      </c>
      <c r="L651" t="s">
        <v>284</v>
      </c>
      <c r="M651" t="s">
        <v>30</v>
      </c>
      <c r="N651" t="s">
        <v>31</v>
      </c>
      <c r="O651" t="s">
        <v>56</v>
      </c>
      <c r="P651" t="s">
        <v>33</v>
      </c>
      <c r="Q651" s="3">
        <v>19</v>
      </c>
      <c r="R651" s="4">
        <v>495</v>
      </c>
      <c r="S651" s="4">
        <v>1229</v>
      </c>
    </row>
    <row r="652" spans="1:19" x14ac:dyDescent="0.35">
      <c r="A652" t="s">
        <v>918</v>
      </c>
      <c r="B652" s="2">
        <v>45809</v>
      </c>
      <c r="C652" t="s">
        <v>905</v>
      </c>
      <c r="D652" t="s">
        <v>21</v>
      </c>
      <c r="E652" t="s">
        <v>22</v>
      </c>
      <c r="F652" t="s">
        <v>69</v>
      </c>
      <c r="G652" t="s">
        <v>70</v>
      </c>
      <c r="H652" t="s">
        <v>25</v>
      </c>
      <c r="I652" t="s">
        <v>26</v>
      </c>
      <c r="J652" t="s">
        <v>71</v>
      </c>
      <c r="K652" t="s">
        <v>72</v>
      </c>
      <c r="L652" t="s">
        <v>608</v>
      </c>
      <c r="M652" t="s">
        <v>49</v>
      </c>
      <c r="N652" t="s">
        <v>79</v>
      </c>
      <c r="O652" t="s">
        <v>80</v>
      </c>
      <c r="P652" t="s">
        <v>51</v>
      </c>
      <c r="Q652" s="3">
        <v>26</v>
      </c>
      <c r="R652" s="4">
        <v>225</v>
      </c>
      <c r="S652" s="4">
        <v>609</v>
      </c>
    </row>
    <row r="653" spans="1:19" x14ac:dyDescent="0.35">
      <c r="A653" t="s">
        <v>919</v>
      </c>
      <c r="B653" s="2">
        <v>45809</v>
      </c>
      <c r="C653" t="s">
        <v>905</v>
      </c>
      <c r="D653" t="s">
        <v>21</v>
      </c>
      <c r="E653" t="s">
        <v>22</v>
      </c>
      <c r="F653" t="s">
        <v>91</v>
      </c>
      <c r="G653" t="s">
        <v>92</v>
      </c>
      <c r="H653" t="s">
        <v>93</v>
      </c>
      <c r="I653" t="s">
        <v>26</v>
      </c>
      <c r="J653" t="s">
        <v>94</v>
      </c>
      <c r="K653" t="s">
        <v>95</v>
      </c>
      <c r="L653" t="s">
        <v>409</v>
      </c>
      <c r="M653" t="s">
        <v>54</v>
      </c>
      <c r="N653" t="s">
        <v>97</v>
      </c>
      <c r="O653" t="s">
        <v>98</v>
      </c>
      <c r="P653" t="s">
        <v>33</v>
      </c>
      <c r="Q653" s="3">
        <v>12</v>
      </c>
      <c r="R653" s="4">
        <v>730</v>
      </c>
      <c r="S653" s="4">
        <v>1729</v>
      </c>
    </row>
    <row r="654" spans="1:19" x14ac:dyDescent="0.35">
      <c r="A654" t="s">
        <v>920</v>
      </c>
      <c r="B654" s="2">
        <v>45809</v>
      </c>
      <c r="C654" t="s">
        <v>905</v>
      </c>
      <c r="D654" t="s">
        <v>21</v>
      </c>
      <c r="E654" t="s">
        <v>22</v>
      </c>
      <c r="F654" t="s">
        <v>23</v>
      </c>
      <c r="G654" t="s">
        <v>24</v>
      </c>
      <c r="H654" t="s">
        <v>25</v>
      </c>
      <c r="I654" t="s">
        <v>26</v>
      </c>
      <c r="J654" t="s">
        <v>27</v>
      </c>
      <c r="K654" t="s">
        <v>28</v>
      </c>
      <c r="L654" t="s">
        <v>272</v>
      </c>
      <c r="M654" t="s">
        <v>60</v>
      </c>
      <c r="N654" t="s">
        <v>61</v>
      </c>
      <c r="O654" t="s">
        <v>56</v>
      </c>
      <c r="P654" t="s">
        <v>76</v>
      </c>
      <c r="Q654" s="3">
        <v>22</v>
      </c>
      <c r="R654" s="4">
        <v>430</v>
      </c>
      <c r="S654" s="4">
        <v>1059</v>
      </c>
    </row>
    <row r="655" spans="1:19" x14ac:dyDescent="0.35">
      <c r="A655" t="s">
        <v>921</v>
      </c>
      <c r="B655" s="2">
        <v>45809</v>
      </c>
      <c r="C655" t="s">
        <v>905</v>
      </c>
      <c r="D655" t="s">
        <v>21</v>
      </c>
      <c r="E655" t="s">
        <v>22</v>
      </c>
      <c r="F655" t="s">
        <v>91</v>
      </c>
      <c r="G655" t="s">
        <v>92</v>
      </c>
      <c r="H655" t="s">
        <v>93</v>
      </c>
      <c r="I655" t="s">
        <v>26</v>
      </c>
      <c r="J655" t="s">
        <v>94</v>
      </c>
      <c r="K655" t="s">
        <v>95</v>
      </c>
      <c r="L655" t="s">
        <v>681</v>
      </c>
      <c r="M655" t="s">
        <v>49</v>
      </c>
      <c r="N655" t="s">
        <v>50</v>
      </c>
      <c r="O655" t="s">
        <v>56</v>
      </c>
      <c r="P655" t="s">
        <v>57</v>
      </c>
      <c r="Q655" s="3">
        <v>55</v>
      </c>
      <c r="R655" s="4">
        <v>145</v>
      </c>
      <c r="S655" s="4">
        <v>379</v>
      </c>
    </row>
    <row r="656" spans="1:19" x14ac:dyDescent="0.35">
      <c r="A656" t="s">
        <v>922</v>
      </c>
      <c r="B656" s="2">
        <v>45809</v>
      </c>
      <c r="C656" t="s">
        <v>905</v>
      </c>
      <c r="D656" t="s">
        <v>21</v>
      </c>
      <c r="E656" t="s">
        <v>22</v>
      </c>
      <c r="F656" t="s">
        <v>23</v>
      </c>
      <c r="G656" t="s">
        <v>24</v>
      </c>
      <c r="H656" t="s">
        <v>25</v>
      </c>
      <c r="I656" t="s">
        <v>26</v>
      </c>
      <c r="J656" t="s">
        <v>27</v>
      </c>
      <c r="K656" t="s">
        <v>28</v>
      </c>
      <c r="L656" t="s">
        <v>608</v>
      </c>
      <c r="M656" t="s">
        <v>49</v>
      </c>
      <c r="N656" t="s">
        <v>79</v>
      </c>
      <c r="O656" t="s">
        <v>80</v>
      </c>
      <c r="P656" t="s">
        <v>51</v>
      </c>
      <c r="Q656" s="3">
        <v>33</v>
      </c>
      <c r="R656" s="4">
        <v>225</v>
      </c>
      <c r="S656" s="4">
        <v>579</v>
      </c>
    </row>
    <row r="657" spans="1:19" x14ac:dyDescent="0.35">
      <c r="A657" t="s">
        <v>923</v>
      </c>
      <c r="B657" s="2">
        <v>45809</v>
      </c>
      <c r="C657" t="s">
        <v>905</v>
      </c>
      <c r="D657" t="s">
        <v>21</v>
      </c>
      <c r="E657" t="s">
        <v>22</v>
      </c>
      <c r="F657" t="s">
        <v>91</v>
      </c>
      <c r="G657" t="s">
        <v>92</v>
      </c>
      <c r="H657" t="s">
        <v>93</v>
      </c>
      <c r="I657" t="s">
        <v>26</v>
      </c>
      <c r="J657" t="s">
        <v>94</v>
      </c>
      <c r="K657" t="s">
        <v>95</v>
      </c>
      <c r="L657" t="s">
        <v>162</v>
      </c>
      <c r="M657" t="s">
        <v>49</v>
      </c>
      <c r="N657" t="s">
        <v>104</v>
      </c>
      <c r="O657" t="s">
        <v>146</v>
      </c>
      <c r="P657" t="s">
        <v>57</v>
      </c>
      <c r="Q657" s="3">
        <v>51</v>
      </c>
      <c r="R657" s="4">
        <v>165</v>
      </c>
      <c r="S657" s="4">
        <v>429</v>
      </c>
    </row>
    <row r="658" spans="1:19" x14ac:dyDescent="0.35">
      <c r="A658" t="s">
        <v>924</v>
      </c>
      <c r="B658" s="2">
        <v>45809</v>
      </c>
      <c r="C658" t="s">
        <v>905</v>
      </c>
      <c r="D658" t="s">
        <v>21</v>
      </c>
      <c r="E658" t="s">
        <v>22</v>
      </c>
      <c r="F658" t="s">
        <v>23</v>
      </c>
      <c r="G658" t="s">
        <v>24</v>
      </c>
      <c r="H658" t="s">
        <v>25</v>
      </c>
      <c r="I658" t="s">
        <v>26</v>
      </c>
      <c r="J658" t="s">
        <v>27</v>
      </c>
      <c r="K658" t="s">
        <v>28</v>
      </c>
      <c r="L658" t="s">
        <v>359</v>
      </c>
      <c r="M658" t="s">
        <v>49</v>
      </c>
      <c r="N658" t="s">
        <v>50</v>
      </c>
      <c r="O658" t="s">
        <v>56</v>
      </c>
      <c r="P658" t="s">
        <v>33</v>
      </c>
      <c r="Q658" s="3">
        <v>40</v>
      </c>
      <c r="R658" s="4">
        <v>145</v>
      </c>
      <c r="S658" s="4">
        <v>369</v>
      </c>
    </row>
    <row r="659" spans="1:19" x14ac:dyDescent="0.35">
      <c r="A659" t="s">
        <v>925</v>
      </c>
      <c r="B659" s="2">
        <v>45809</v>
      </c>
      <c r="C659" t="s">
        <v>905</v>
      </c>
      <c r="D659" t="s">
        <v>21</v>
      </c>
      <c r="E659" t="s">
        <v>22</v>
      </c>
      <c r="F659" t="s">
        <v>91</v>
      </c>
      <c r="G659" t="s">
        <v>92</v>
      </c>
      <c r="H659" t="s">
        <v>93</v>
      </c>
      <c r="I659" t="s">
        <v>26</v>
      </c>
      <c r="J659" t="s">
        <v>94</v>
      </c>
      <c r="K659" t="s">
        <v>95</v>
      </c>
      <c r="L659" t="s">
        <v>523</v>
      </c>
      <c r="M659" t="s">
        <v>60</v>
      </c>
      <c r="N659" t="s">
        <v>61</v>
      </c>
      <c r="O659" t="s">
        <v>149</v>
      </c>
      <c r="P659" t="s">
        <v>165</v>
      </c>
      <c r="Q659" s="3">
        <v>26</v>
      </c>
      <c r="R659" s="4">
        <v>435</v>
      </c>
      <c r="S659" s="4">
        <v>1079</v>
      </c>
    </row>
    <row r="660" spans="1:19" x14ac:dyDescent="0.35">
      <c r="A660" t="s">
        <v>926</v>
      </c>
      <c r="B660" s="2">
        <v>45809</v>
      </c>
      <c r="C660" t="s">
        <v>905</v>
      </c>
      <c r="D660" t="s">
        <v>21</v>
      </c>
      <c r="E660" t="s">
        <v>22</v>
      </c>
      <c r="F660" t="s">
        <v>23</v>
      </c>
      <c r="G660" t="s">
        <v>24</v>
      </c>
      <c r="H660" t="s">
        <v>25</v>
      </c>
      <c r="I660" t="s">
        <v>26</v>
      </c>
      <c r="J660" t="s">
        <v>27</v>
      </c>
      <c r="K660" t="s">
        <v>28</v>
      </c>
      <c r="L660" t="s">
        <v>311</v>
      </c>
      <c r="M660" t="s">
        <v>54</v>
      </c>
      <c r="N660" t="s">
        <v>97</v>
      </c>
      <c r="O660" t="s">
        <v>98</v>
      </c>
      <c r="P660" t="s">
        <v>57</v>
      </c>
      <c r="Q660" s="3">
        <v>18</v>
      </c>
      <c r="R660" s="4">
        <v>715</v>
      </c>
      <c r="S660" s="4">
        <v>1689</v>
      </c>
    </row>
    <row r="661" spans="1:19" x14ac:dyDescent="0.35">
      <c r="A661" t="s">
        <v>927</v>
      </c>
      <c r="B661" s="2">
        <v>45809</v>
      </c>
      <c r="C661" t="s">
        <v>905</v>
      </c>
      <c r="D661" t="s">
        <v>21</v>
      </c>
      <c r="E661" t="s">
        <v>22</v>
      </c>
      <c r="F661" t="s">
        <v>69</v>
      </c>
      <c r="G661" t="s">
        <v>70</v>
      </c>
      <c r="H661" t="s">
        <v>25</v>
      </c>
      <c r="I661" t="s">
        <v>26</v>
      </c>
      <c r="J661" t="s">
        <v>71</v>
      </c>
      <c r="K661" t="s">
        <v>72</v>
      </c>
      <c r="L661" t="s">
        <v>213</v>
      </c>
      <c r="M661" t="s">
        <v>88</v>
      </c>
      <c r="N661" t="s">
        <v>101</v>
      </c>
      <c r="O661" t="s">
        <v>56</v>
      </c>
      <c r="P661" t="s">
        <v>51</v>
      </c>
      <c r="Q661" s="3">
        <v>20</v>
      </c>
      <c r="R661" s="4">
        <v>535</v>
      </c>
      <c r="S661" s="4">
        <v>1339</v>
      </c>
    </row>
    <row r="662" spans="1:19" x14ac:dyDescent="0.35">
      <c r="A662" t="s">
        <v>928</v>
      </c>
      <c r="B662" s="2">
        <v>45809</v>
      </c>
      <c r="C662" t="s">
        <v>905</v>
      </c>
      <c r="D662" t="s">
        <v>21</v>
      </c>
      <c r="E662" t="s">
        <v>22</v>
      </c>
      <c r="F662" t="s">
        <v>91</v>
      </c>
      <c r="G662" t="s">
        <v>92</v>
      </c>
      <c r="H662" t="s">
        <v>93</v>
      </c>
      <c r="I662" t="s">
        <v>26</v>
      </c>
      <c r="J662" t="s">
        <v>94</v>
      </c>
      <c r="K662" t="s">
        <v>95</v>
      </c>
      <c r="L662" t="s">
        <v>297</v>
      </c>
      <c r="M662" t="s">
        <v>83</v>
      </c>
      <c r="N662" t="s">
        <v>84</v>
      </c>
      <c r="O662" t="s">
        <v>41</v>
      </c>
      <c r="P662" t="s">
        <v>85</v>
      </c>
      <c r="Q662" s="3">
        <v>12</v>
      </c>
      <c r="R662" s="4">
        <v>115</v>
      </c>
      <c r="S662" s="4">
        <v>299</v>
      </c>
    </row>
    <row r="663" spans="1:19" x14ac:dyDescent="0.35">
      <c r="A663" t="s">
        <v>929</v>
      </c>
      <c r="B663" s="2">
        <v>45809</v>
      </c>
      <c r="C663" t="s">
        <v>905</v>
      </c>
      <c r="D663" t="s">
        <v>21</v>
      </c>
      <c r="E663" t="s">
        <v>22</v>
      </c>
      <c r="F663" t="s">
        <v>69</v>
      </c>
      <c r="G663" t="s">
        <v>70</v>
      </c>
      <c r="H663" t="s">
        <v>25</v>
      </c>
      <c r="I663" t="s">
        <v>26</v>
      </c>
      <c r="J663" t="s">
        <v>71</v>
      </c>
      <c r="K663" t="s">
        <v>72</v>
      </c>
      <c r="L663" t="s">
        <v>190</v>
      </c>
      <c r="M663" t="s">
        <v>60</v>
      </c>
      <c r="N663" t="s">
        <v>74</v>
      </c>
      <c r="O663" t="s">
        <v>75</v>
      </c>
      <c r="P663" t="s">
        <v>191</v>
      </c>
      <c r="Q663" s="3">
        <v>16</v>
      </c>
      <c r="R663" s="4">
        <v>390</v>
      </c>
      <c r="S663" s="4">
        <v>1009</v>
      </c>
    </row>
    <row r="664" spans="1:19" x14ac:dyDescent="0.35">
      <c r="A664" t="s">
        <v>930</v>
      </c>
      <c r="B664" s="2">
        <v>45809</v>
      </c>
      <c r="C664" t="s">
        <v>931</v>
      </c>
      <c r="D664" t="s">
        <v>21</v>
      </c>
      <c r="E664" t="s">
        <v>932</v>
      </c>
      <c r="F664" t="s">
        <v>43</v>
      </c>
      <c r="G664" t="s">
        <v>44</v>
      </c>
      <c r="H664" t="s">
        <v>45</v>
      </c>
      <c r="I664" t="s">
        <v>26</v>
      </c>
      <c r="J664" t="s">
        <v>46</v>
      </c>
      <c r="K664" t="s">
        <v>47</v>
      </c>
      <c r="L664" t="s">
        <v>193</v>
      </c>
      <c r="M664" t="s">
        <v>49</v>
      </c>
      <c r="N664" t="s">
        <v>50</v>
      </c>
      <c r="O664" t="s">
        <v>80</v>
      </c>
      <c r="P664" t="s">
        <v>57</v>
      </c>
      <c r="Q664" s="3">
        <v>1</v>
      </c>
      <c r="R664" s="4">
        <v>135</v>
      </c>
      <c r="S664" s="4">
        <v>329</v>
      </c>
    </row>
    <row r="665" spans="1:19" x14ac:dyDescent="0.35">
      <c r="A665" t="s">
        <v>933</v>
      </c>
      <c r="B665" s="2">
        <v>45809</v>
      </c>
      <c r="C665" t="s">
        <v>934</v>
      </c>
      <c r="D665" t="s">
        <v>21</v>
      </c>
      <c r="E665" t="s">
        <v>932</v>
      </c>
      <c r="F665" t="s">
        <v>35</v>
      </c>
      <c r="G665" t="s">
        <v>36</v>
      </c>
      <c r="H665" t="s">
        <v>37</v>
      </c>
      <c r="I665" t="s">
        <v>26</v>
      </c>
      <c r="J665" t="s">
        <v>38</v>
      </c>
      <c r="K665" t="s">
        <v>39</v>
      </c>
      <c r="L665" t="s">
        <v>430</v>
      </c>
      <c r="M665" t="s">
        <v>54</v>
      </c>
      <c r="N665" t="s">
        <v>55</v>
      </c>
      <c r="O665" t="s">
        <v>149</v>
      </c>
      <c r="P665" t="s">
        <v>33</v>
      </c>
      <c r="Q665" s="3">
        <v>1</v>
      </c>
      <c r="R665" s="4">
        <v>640</v>
      </c>
      <c r="S665" s="4">
        <v>1539</v>
      </c>
    </row>
    <row r="666" spans="1:19" x14ac:dyDescent="0.35">
      <c r="A666" t="s">
        <v>935</v>
      </c>
      <c r="B666" s="2">
        <v>45809</v>
      </c>
      <c r="C666" t="s">
        <v>936</v>
      </c>
      <c r="D666" t="s">
        <v>21</v>
      </c>
      <c r="E666" t="s">
        <v>932</v>
      </c>
      <c r="F666" t="s">
        <v>35</v>
      </c>
      <c r="G666" t="s">
        <v>36</v>
      </c>
      <c r="H666" t="s">
        <v>37</v>
      </c>
      <c r="I666" t="s">
        <v>26</v>
      </c>
      <c r="J666" t="s">
        <v>38</v>
      </c>
      <c r="K666" t="s">
        <v>39</v>
      </c>
      <c r="L666" t="s">
        <v>108</v>
      </c>
      <c r="M666" t="s">
        <v>49</v>
      </c>
      <c r="N666" t="s">
        <v>104</v>
      </c>
      <c r="O666" t="s">
        <v>80</v>
      </c>
      <c r="P666" t="s">
        <v>33</v>
      </c>
      <c r="Q666" s="3">
        <v>1</v>
      </c>
      <c r="R666" s="4">
        <v>160</v>
      </c>
      <c r="S666" s="4">
        <v>409</v>
      </c>
    </row>
    <row r="667" spans="1:19" x14ac:dyDescent="0.35">
      <c r="A667" t="s">
        <v>937</v>
      </c>
      <c r="B667" s="2">
        <v>45809</v>
      </c>
      <c r="C667" t="s">
        <v>938</v>
      </c>
      <c r="D667" t="s">
        <v>939</v>
      </c>
      <c r="E667" t="s">
        <v>932</v>
      </c>
      <c r="F667" t="s">
        <v>91</v>
      </c>
      <c r="G667" t="s">
        <v>92</v>
      </c>
      <c r="H667" t="s">
        <v>93</v>
      </c>
      <c r="I667" t="s">
        <v>26</v>
      </c>
      <c r="J667" t="s">
        <v>940</v>
      </c>
      <c r="K667" t="s">
        <v>941</v>
      </c>
      <c r="L667" t="s">
        <v>333</v>
      </c>
      <c r="M667" t="s">
        <v>65</v>
      </c>
      <c r="N667" t="s">
        <v>66</v>
      </c>
      <c r="O667" t="s">
        <v>146</v>
      </c>
      <c r="P667" t="s">
        <v>51</v>
      </c>
      <c r="Q667" s="3">
        <v>1</v>
      </c>
      <c r="R667" s="4">
        <v>185</v>
      </c>
      <c r="S667" s="4">
        <v>479</v>
      </c>
    </row>
    <row r="668" spans="1:19" x14ac:dyDescent="0.35">
      <c r="A668" t="s">
        <v>942</v>
      </c>
      <c r="B668" s="2">
        <v>45809</v>
      </c>
      <c r="C668" t="s">
        <v>943</v>
      </c>
      <c r="D668" t="s">
        <v>939</v>
      </c>
      <c r="E668" t="s">
        <v>932</v>
      </c>
      <c r="F668" t="s">
        <v>23</v>
      </c>
      <c r="G668" t="s">
        <v>24</v>
      </c>
      <c r="H668" t="s">
        <v>25</v>
      </c>
      <c r="I668" t="s">
        <v>26</v>
      </c>
      <c r="J668" t="s">
        <v>944</v>
      </c>
      <c r="K668" t="s">
        <v>945</v>
      </c>
      <c r="L668" t="s">
        <v>307</v>
      </c>
      <c r="M668" t="s">
        <v>49</v>
      </c>
      <c r="N668" t="s">
        <v>50</v>
      </c>
      <c r="O668" t="s">
        <v>80</v>
      </c>
      <c r="P668" t="s">
        <v>67</v>
      </c>
      <c r="Q668" s="3">
        <v>1</v>
      </c>
      <c r="R668" s="4">
        <v>145</v>
      </c>
      <c r="S668" s="4">
        <v>369</v>
      </c>
    </row>
    <row r="669" spans="1:19" x14ac:dyDescent="0.35">
      <c r="A669" t="s">
        <v>946</v>
      </c>
      <c r="B669" s="2">
        <v>45809</v>
      </c>
      <c r="C669" t="s">
        <v>947</v>
      </c>
      <c r="D669" t="s">
        <v>939</v>
      </c>
      <c r="E669" t="s">
        <v>932</v>
      </c>
      <c r="F669" t="s">
        <v>69</v>
      </c>
      <c r="G669" t="s">
        <v>70</v>
      </c>
      <c r="H669" t="s">
        <v>25</v>
      </c>
      <c r="I669" t="s">
        <v>26</v>
      </c>
      <c r="J669" t="s">
        <v>948</v>
      </c>
      <c r="K669" t="s">
        <v>949</v>
      </c>
      <c r="L669" t="s">
        <v>143</v>
      </c>
      <c r="M669" t="s">
        <v>49</v>
      </c>
      <c r="N669" t="s">
        <v>79</v>
      </c>
      <c r="O669" t="s">
        <v>56</v>
      </c>
      <c r="P669" t="s">
        <v>51</v>
      </c>
      <c r="Q669" s="3">
        <v>3</v>
      </c>
      <c r="R669" s="4">
        <v>225</v>
      </c>
      <c r="S669" s="4">
        <v>609</v>
      </c>
    </row>
    <row r="670" spans="1:19" x14ac:dyDescent="0.35">
      <c r="A670" t="s">
        <v>950</v>
      </c>
      <c r="B670" s="2">
        <v>45809</v>
      </c>
      <c r="C670" t="s">
        <v>951</v>
      </c>
      <c r="D670" t="s">
        <v>939</v>
      </c>
      <c r="E670" t="s">
        <v>932</v>
      </c>
      <c r="F670" t="s">
        <v>23</v>
      </c>
      <c r="G670" t="s">
        <v>24</v>
      </c>
      <c r="H670" t="s">
        <v>25</v>
      </c>
      <c r="I670" t="s">
        <v>26</v>
      </c>
      <c r="J670" t="s">
        <v>944</v>
      </c>
      <c r="K670" t="s">
        <v>945</v>
      </c>
      <c r="L670" t="s">
        <v>174</v>
      </c>
      <c r="M670" t="s">
        <v>65</v>
      </c>
      <c r="N670" t="s">
        <v>66</v>
      </c>
      <c r="O670" t="s">
        <v>41</v>
      </c>
      <c r="P670" t="s">
        <v>57</v>
      </c>
      <c r="Q670" s="3">
        <v>1</v>
      </c>
      <c r="R670" s="4">
        <v>185</v>
      </c>
      <c r="S670" s="4">
        <v>479</v>
      </c>
    </row>
    <row r="671" spans="1:19" x14ac:dyDescent="0.35">
      <c r="A671" t="s">
        <v>952</v>
      </c>
      <c r="B671" s="2">
        <v>45809</v>
      </c>
      <c r="C671" t="s">
        <v>953</v>
      </c>
      <c r="D671" t="s">
        <v>939</v>
      </c>
      <c r="E671" t="s">
        <v>932</v>
      </c>
      <c r="F671" t="s">
        <v>23</v>
      </c>
      <c r="G671" t="s">
        <v>24</v>
      </c>
      <c r="H671" t="s">
        <v>25</v>
      </c>
      <c r="I671" t="s">
        <v>26</v>
      </c>
      <c r="J671" t="s">
        <v>944</v>
      </c>
      <c r="K671" t="s">
        <v>945</v>
      </c>
      <c r="L671" t="s">
        <v>681</v>
      </c>
      <c r="M671" t="s">
        <v>49</v>
      </c>
      <c r="N671" t="s">
        <v>50</v>
      </c>
      <c r="O671" t="s">
        <v>56</v>
      </c>
      <c r="P671" t="s">
        <v>57</v>
      </c>
      <c r="Q671" s="3">
        <v>1</v>
      </c>
      <c r="R671" s="4">
        <v>145</v>
      </c>
      <c r="S671" s="4">
        <v>369</v>
      </c>
    </row>
    <row r="672" spans="1:19" x14ac:dyDescent="0.35">
      <c r="A672" t="s">
        <v>954</v>
      </c>
      <c r="B672" s="2">
        <v>45809</v>
      </c>
      <c r="C672" t="s">
        <v>955</v>
      </c>
      <c r="D672" t="s">
        <v>939</v>
      </c>
      <c r="E672" t="s">
        <v>932</v>
      </c>
      <c r="F672" t="s">
        <v>91</v>
      </c>
      <c r="G672" t="s">
        <v>92</v>
      </c>
      <c r="H672" t="s">
        <v>93</v>
      </c>
      <c r="I672" t="s">
        <v>26</v>
      </c>
      <c r="J672" t="s">
        <v>940</v>
      </c>
      <c r="K672" t="s">
        <v>941</v>
      </c>
      <c r="L672" t="s">
        <v>59</v>
      </c>
      <c r="M672" t="s">
        <v>60</v>
      </c>
      <c r="N672" t="s">
        <v>61</v>
      </c>
      <c r="O672" t="s">
        <v>56</v>
      </c>
      <c r="P672" t="s">
        <v>62</v>
      </c>
      <c r="Q672" s="3">
        <v>1</v>
      </c>
      <c r="R672" s="4">
        <v>435</v>
      </c>
      <c r="S672" s="4">
        <v>1079</v>
      </c>
    </row>
    <row r="673" spans="1:19" x14ac:dyDescent="0.35">
      <c r="A673" t="s">
        <v>956</v>
      </c>
      <c r="B673" s="2">
        <v>45809</v>
      </c>
      <c r="C673" t="s">
        <v>957</v>
      </c>
      <c r="D673" t="s">
        <v>939</v>
      </c>
      <c r="E673" t="s">
        <v>932</v>
      </c>
      <c r="F673" t="s">
        <v>69</v>
      </c>
      <c r="G673" t="s">
        <v>70</v>
      </c>
      <c r="H673" t="s">
        <v>25</v>
      </c>
      <c r="I673" t="s">
        <v>26</v>
      </c>
      <c r="J673" t="s">
        <v>948</v>
      </c>
      <c r="K673" t="s">
        <v>949</v>
      </c>
      <c r="L673" t="s">
        <v>29</v>
      </c>
      <c r="M673" t="s">
        <v>30</v>
      </c>
      <c r="N673" t="s">
        <v>31</v>
      </c>
      <c r="O673" t="s">
        <v>32</v>
      </c>
      <c r="P673" t="s">
        <v>33</v>
      </c>
      <c r="Q673" s="3">
        <v>3</v>
      </c>
      <c r="R673" s="4">
        <v>495</v>
      </c>
      <c r="S673" s="4">
        <v>1229</v>
      </c>
    </row>
    <row r="674" spans="1:19" x14ac:dyDescent="0.35">
      <c r="A674" t="s">
        <v>958</v>
      </c>
      <c r="B674" s="2">
        <v>45809</v>
      </c>
      <c r="C674" t="s">
        <v>959</v>
      </c>
      <c r="D674" t="s">
        <v>960</v>
      </c>
      <c r="E674" t="s">
        <v>932</v>
      </c>
      <c r="F674" t="s">
        <v>69</v>
      </c>
      <c r="G674" t="s">
        <v>70</v>
      </c>
      <c r="H674" t="s">
        <v>25</v>
      </c>
      <c r="I674" t="s">
        <v>26</v>
      </c>
      <c r="J674" t="s">
        <v>961</v>
      </c>
      <c r="K674" t="s">
        <v>962</v>
      </c>
      <c r="L674" t="s">
        <v>359</v>
      </c>
      <c r="M674" t="s">
        <v>49</v>
      </c>
      <c r="N674" t="s">
        <v>50</v>
      </c>
      <c r="O674" t="s">
        <v>56</v>
      </c>
      <c r="P674" t="s">
        <v>33</v>
      </c>
      <c r="Q674" s="3">
        <v>1</v>
      </c>
      <c r="R674" s="4">
        <v>145</v>
      </c>
      <c r="S674" s="4">
        <v>389</v>
      </c>
    </row>
    <row r="675" spans="1:19" x14ac:dyDescent="0.35">
      <c r="A675" t="s">
        <v>963</v>
      </c>
      <c r="B675" s="2">
        <v>45809</v>
      </c>
      <c r="C675" t="s">
        <v>964</v>
      </c>
      <c r="D675" t="s">
        <v>960</v>
      </c>
      <c r="E675" t="s">
        <v>932</v>
      </c>
      <c r="F675" t="s">
        <v>69</v>
      </c>
      <c r="G675" t="s">
        <v>70</v>
      </c>
      <c r="H675" t="s">
        <v>25</v>
      </c>
      <c r="I675" t="s">
        <v>26</v>
      </c>
      <c r="J675" t="s">
        <v>961</v>
      </c>
      <c r="K675" t="s">
        <v>962</v>
      </c>
      <c r="L675" t="s">
        <v>151</v>
      </c>
      <c r="M675" t="s">
        <v>49</v>
      </c>
      <c r="N675" t="s">
        <v>104</v>
      </c>
      <c r="O675" t="s">
        <v>56</v>
      </c>
      <c r="P675" t="s">
        <v>51</v>
      </c>
      <c r="Q675" s="3">
        <v>1</v>
      </c>
      <c r="R675" s="4">
        <v>165</v>
      </c>
      <c r="S675" s="4">
        <v>449</v>
      </c>
    </row>
    <row r="676" spans="1:19" x14ac:dyDescent="0.35">
      <c r="A676" t="s">
        <v>965</v>
      </c>
      <c r="B676" s="2">
        <v>45810</v>
      </c>
      <c r="C676" t="s">
        <v>966</v>
      </c>
      <c r="D676" t="s">
        <v>21</v>
      </c>
      <c r="E676" t="s">
        <v>932</v>
      </c>
      <c r="F676" t="s">
        <v>35</v>
      </c>
      <c r="G676" t="s">
        <v>36</v>
      </c>
      <c r="H676" t="s">
        <v>37</v>
      </c>
      <c r="I676" t="s">
        <v>26</v>
      </c>
      <c r="J676" t="s">
        <v>38</v>
      </c>
      <c r="K676" t="s">
        <v>39</v>
      </c>
      <c r="L676" t="s">
        <v>177</v>
      </c>
      <c r="M676" t="s">
        <v>65</v>
      </c>
      <c r="N676" t="s">
        <v>126</v>
      </c>
      <c r="O676" t="s">
        <v>56</v>
      </c>
      <c r="P676" t="s">
        <v>57</v>
      </c>
      <c r="Q676" s="3">
        <v>3</v>
      </c>
      <c r="R676" s="4">
        <v>260</v>
      </c>
      <c r="S676" s="4">
        <v>619</v>
      </c>
    </row>
    <row r="677" spans="1:19" x14ac:dyDescent="0.35">
      <c r="A677" t="s">
        <v>967</v>
      </c>
      <c r="B677" s="2">
        <v>45810</v>
      </c>
      <c r="C677" t="s">
        <v>968</v>
      </c>
      <c r="D677" t="s">
        <v>21</v>
      </c>
      <c r="E677" t="s">
        <v>932</v>
      </c>
      <c r="F677" t="s">
        <v>23</v>
      </c>
      <c r="G677" t="s">
        <v>24</v>
      </c>
      <c r="H677" t="s">
        <v>25</v>
      </c>
      <c r="I677" t="s">
        <v>26</v>
      </c>
      <c r="J677" t="s">
        <v>27</v>
      </c>
      <c r="K677" t="s">
        <v>28</v>
      </c>
      <c r="L677" t="s">
        <v>387</v>
      </c>
      <c r="M677" t="s">
        <v>60</v>
      </c>
      <c r="N677" t="s">
        <v>74</v>
      </c>
      <c r="O677" t="s">
        <v>41</v>
      </c>
      <c r="P677" t="s">
        <v>76</v>
      </c>
      <c r="Q677" s="3">
        <v>1</v>
      </c>
      <c r="R677" s="4">
        <v>390</v>
      </c>
      <c r="S677" s="4">
        <v>949</v>
      </c>
    </row>
    <row r="678" spans="1:19" x14ac:dyDescent="0.35">
      <c r="A678" t="s">
        <v>969</v>
      </c>
      <c r="B678" s="2">
        <v>45810</v>
      </c>
      <c r="C678" t="s">
        <v>970</v>
      </c>
      <c r="D678" t="s">
        <v>939</v>
      </c>
      <c r="E678" t="s">
        <v>932</v>
      </c>
      <c r="F678" t="s">
        <v>69</v>
      </c>
      <c r="G678" t="s">
        <v>70</v>
      </c>
      <c r="H678" t="s">
        <v>25</v>
      </c>
      <c r="I678" t="s">
        <v>26</v>
      </c>
      <c r="J678" t="s">
        <v>948</v>
      </c>
      <c r="K678" t="s">
        <v>949</v>
      </c>
      <c r="L678" t="s">
        <v>315</v>
      </c>
      <c r="M678" t="s">
        <v>65</v>
      </c>
      <c r="N678" t="s">
        <v>66</v>
      </c>
      <c r="O678" t="s">
        <v>56</v>
      </c>
      <c r="P678" t="s">
        <v>67</v>
      </c>
      <c r="Q678" s="3">
        <v>1</v>
      </c>
      <c r="R678" s="4">
        <v>185</v>
      </c>
      <c r="S678" s="4">
        <v>499</v>
      </c>
    </row>
    <row r="679" spans="1:19" x14ac:dyDescent="0.35">
      <c r="A679" t="s">
        <v>971</v>
      </c>
      <c r="B679" s="2">
        <v>45810</v>
      </c>
      <c r="C679" t="s">
        <v>972</v>
      </c>
      <c r="D679" t="s">
        <v>939</v>
      </c>
      <c r="E679" t="s">
        <v>932</v>
      </c>
      <c r="F679" t="s">
        <v>69</v>
      </c>
      <c r="G679" t="s">
        <v>70</v>
      </c>
      <c r="H679" t="s">
        <v>25</v>
      </c>
      <c r="I679" t="s">
        <v>26</v>
      </c>
      <c r="J679" t="s">
        <v>948</v>
      </c>
      <c r="K679" t="s">
        <v>949</v>
      </c>
      <c r="L679" t="s">
        <v>211</v>
      </c>
      <c r="M679" t="s">
        <v>65</v>
      </c>
      <c r="N679" t="s">
        <v>126</v>
      </c>
      <c r="O679" t="s">
        <v>56</v>
      </c>
      <c r="P679" t="s">
        <v>51</v>
      </c>
      <c r="Q679" s="3">
        <v>1</v>
      </c>
      <c r="R679" s="4">
        <v>270</v>
      </c>
      <c r="S679" s="4">
        <v>669</v>
      </c>
    </row>
    <row r="680" spans="1:19" x14ac:dyDescent="0.35">
      <c r="A680" t="s">
        <v>973</v>
      </c>
      <c r="B680" s="2">
        <v>45810</v>
      </c>
      <c r="C680" t="s">
        <v>974</v>
      </c>
      <c r="D680" t="s">
        <v>939</v>
      </c>
      <c r="E680" t="s">
        <v>932</v>
      </c>
      <c r="F680" t="s">
        <v>69</v>
      </c>
      <c r="G680" t="s">
        <v>70</v>
      </c>
      <c r="H680" t="s">
        <v>25</v>
      </c>
      <c r="I680" t="s">
        <v>26</v>
      </c>
      <c r="J680" t="s">
        <v>948</v>
      </c>
      <c r="K680" t="s">
        <v>949</v>
      </c>
      <c r="L680" t="s">
        <v>48</v>
      </c>
      <c r="M680" t="s">
        <v>49</v>
      </c>
      <c r="N680" t="s">
        <v>50</v>
      </c>
      <c r="O680" t="s">
        <v>32</v>
      </c>
      <c r="P680" t="s">
        <v>51</v>
      </c>
      <c r="Q680" s="3">
        <v>1</v>
      </c>
      <c r="R680" s="4">
        <v>145</v>
      </c>
      <c r="S680" s="4">
        <v>389</v>
      </c>
    </row>
    <row r="681" spans="1:19" x14ac:dyDescent="0.35">
      <c r="A681" t="s">
        <v>975</v>
      </c>
      <c r="B681" s="2">
        <v>45810</v>
      </c>
      <c r="C681" t="s">
        <v>976</v>
      </c>
      <c r="D681" t="s">
        <v>939</v>
      </c>
      <c r="E681" t="s">
        <v>932</v>
      </c>
      <c r="F681" t="s">
        <v>23</v>
      </c>
      <c r="G681" t="s">
        <v>24</v>
      </c>
      <c r="H681" t="s">
        <v>25</v>
      </c>
      <c r="I681" t="s">
        <v>26</v>
      </c>
      <c r="J681" t="s">
        <v>944</v>
      </c>
      <c r="K681" t="s">
        <v>945</v>
      </c>
      <c r="L681" t="s">
        <v>162</v>
      </c>
      <c r="M681" t="s">
        <v>49</v>
      </c>
      <c r="N681" t="s">
        <v>104</v>
      </c>
      <c r="O681" t="s">
        <v>146</v>
      </c>
      <c r="P681" t="s">
        <v>57</v>
      </c>
      <c r="Q681" s="3">
        <v>2</v>
      </c>
      <c r="R681" s="4">
        <v>165</v>
      </c>
      <c r="S681" s="4">
        <v>419</v>
      </c>
    </row>
    <row r="682" spans="1:19" x14ac:dyDescent="0.35">
      <c r="A682" t="s">
        <v>977</v>
      </c>
      <c r="B682" s="2">
        <v>45810</v>
      </c>
      <c r="C682" t="s">
        <v>978</v>
      </c>
      <c r="D682" t="s">
        <v>939</v>
      </c>
      <c r="E682" t="s">
        <v>932</v>
      </c>
      <c r="F682" t="s">
        <v>43</v>
      </c>
      <c r="G682" t="s">
        <v>44</v>
      </c>
      <c r="H682" t="s">
        <v>45</v>
      </c>
      <c r="I682" t="s">
        <v>26</v>
      </c>
      <c r="J682" t="s">
        <v>979</v>
      </c>
      <c r="K682" t="s">
        <v>980</v>
      </c>
      <c r="L682" t="s">
        <v>315</v>
      </c>
      <c r="M682" t="s">
        <v>65</v>
      </c>
      <c r="N682" t="s">
        <v>66</v>
      </c>
      <c r="O682" t="s">
        <v>56</v>
      </c>
      <c r="P682" t="s">
        <v>67</v>
      </c>
      <c r="Q682" s="3">
        <v>1</v>
      </c>
      <c r="R682" s="4">
        <v>175</v>
      </c>
      <c r="S682" s="4">
        <v>419</v>
      </c>
    </row>
    <row r="683" spans="1:19" x14ac:dyDescent="0.35">
      <c r="A683" t="s">
        <v>981</v>
      </c>
      <c r="B683" s="2">
        <v>45810</v>
      </c>
      <c r="C683" t="s">
        <v>982</v>
      </c>
      <c r="D683" t="s">
        <v>939</v>
      </c>
      <c r="E683" t="s">
        <v>932</v>
      </c>
      <c r="F683" t="s">
        <v>35</v>
      </c>
      <c r="G683" t="s">
        <v>36</v>
      </c>
      <c r="H683" t="s">
        <v>37</v>
      </c>
      <c r="I683" t="s">
        <v>26</v>
      </c>
      <c r="J683" t="s">
        <v>983</v>
      </c>
      <c r="K683" t="s">
        <v>984</v>
      </c>
      <c r="L683" t="s">
        <v>335</v>
      </c>
      <c r="M683" t="s">
        <v>65</v>
      </c>
      <c r="N683" t="s">
        <v>66</v>
      </c>
      <c r="O683" t="s">
        <v>41</v>
      </c>
      <c r="P683" t="s">
        <v>33</v>
      </c>
      <c r="Q683" s="3">
        <v>1</v>
      </c>
      <c r="R683" s="4">
        <v>180</v>
      </c>
      <c r="S683" s="4">
        <v>459</v>
      </c>
    </row>
    <row r="684" spans="1:19" x14ac:dyDescent="0.35">
      <c r="A684" t="s">
        <v>985</v>
      </c>
      <c r="B684" s="2">
        <v>45810</v>
      </c>
      <c r="C684" t="s">
        <v>986</v>
      </c>
      <c r="D684" t="s">
        <v>939</v>
      </c>
      <c r="E684" t="s">
        <v>932</v>
      </c>
      <c r="F684" t="s">
        <v>91</v>
      </c>
      <c r="G684" t="s">
        <v>92</v>
      </c>
      <c r="H684" t="s">
        <v>93</v>
      </c>
      <c r="I684" t="s">
        <v>26</v>
      </c>
      <c r="J684" t="s">
        <v>940</v>
      </c>
      <c r="K684" t="s">
        <v>941</v>
      </c>
      <c r="L684" t="s">
        <v>281</v>
      </c>
      <c r="M684" t="s">
        <v>49</v>
      </c>
      <c r="N684" t="s">
        <v>50</v>
      </c>
      <c r="O684" t="s">
        <v>41</v>
      </c>
      <c r="P684" t="s">
        <v>51</v>
      </c>
      <c r="Q684" s="3">
        <v>1</v>
      </c>
      <c r="R684" s="4">
        <v>145</v>
      </c>
      <c r="S684" s="4">
        <v>379</v>
      </c>
    </row>
    <row r="685" spans="1:19" x14ac:dyDescent="0.35">
      <c r="A685" t="s">
        <v>987</v>
      </c>
      <c r="B685" s="2">
        <v>45810</v>
      </c>
      <c r="C685" t="s">
        <v>988</v>
      </c>
      <c r="D685" t="s">
        <v>960</v>
      </c>
      <c r="E685" t="s">
        <v>932</v>
      </c>
      <c r="F685" t="s">
        <v>91</v>
      </c>
      <c r="G685" t="s">
        <v>92</v>
      </c>
      <c r="H685" t="s">
        <v>93</v>
      </c>
      <c r="I685" t="s">
        <v>26</v>
      </c>
      <c r="J685" t="s">
        <v>989</v>
      </c>
      <c r="K685" t="s">
        <v>990</v>
      </c>
      <c r="L685" t="s">
        <v>103</v>
      </c>
      <c r="M685" t="s">
        <v>49</v>
      </c>
      <c r="N685" t="s">
        <v>104</v>
      </c>
      <c r="O685" t="s">
        <v>80</v>
      </c>
      <c r="P685" t="s">
        <v>67</v>
      </c>
      <c r="Q685" s="3">
        <v>1</v>
      </c>
      <c r="R685" s="4">
        <v>165</v>
      </c>
      <c r="S685" s="4">
        <v>429</v>
      </c>
    </row>
    <row r="686" spans="1:19" x14ac:dyDescent="0.35">
      <c r="A686" t="s">
        <v>991</v>
      </c>
      <c r="B686" s="2">
        <v>45810</v>
      </c>
      <c r="C686" t="s">
        <v>992</v>
      </c>
      <c r="D686" t="s">
        <v>960</v>
      </c>
      <c r="E686" t="s">
        <v>932</v>
      </c>
      <c r="F686" t="s">
        <v>43</v>
      </c>
      <c r="G686" t="s">
        <v>44</v>
      </c>
      <c r="H686" t="s">
        <v>45</v>
      </c>
      <c r="I686" t="s">
        <v>26</v>
      </c>
      <c r="J686" t="s">
        <v>993</v>
      </c>
      <c r="K686" t="s">
        <v>994</v>
      </c>
      <c r="L686" t="s">
        <v>209</v>
      </c>
      <c r="M686" t="s">
        <v>49</v>
      </c>
      <c r="N686" t="s">
        <v>104</v>
      </c>
      <c r="O686" t="s">
        <v>80</v>
      </c>
      <c r="P686" t="s">
        <v>57</v>
      </c>
      <c r="Q686" s="3">
        <v>1</v>
      </c>
      <c r="R686" s="4">
        <v>155</v>
      </c>
      <c r="S686" s="4">
        <v>379</v>
      </c>
    </row>
    <row r="687" spans="1:19" x14ac:dyDescent="0.35">
      <c r="A687" t="s">
        <v>995</v>
      </c>
      <c r="B687" s="2">
        <v>45811</v>
      </c>
      <c r="C687" t="s">
        <v>996</v>
      </c>
      <c r="D687" t="s">
        <v>21</v>
      </c>
      <c r="E687" t="s">
        <v>932</v>
      </c>
      <c r="F687" t="s">
        <v>69</v>
      </c>
      <c r="G687" t="s">
        <v>70</v>
      </c>
      <c r="H687" t="s">
        <v>25</v>
      </c>
      <c r="I687" t="s">
        <v>26</v>
      </c>
      <c r="J687" t="s">
        <v>71</v>
      </c>
      <c r="K687" t="s">
        <v>72</v>
      </c>
      <c r="L687" t="s">
        <v>380</v>
      </c>
      <c r="M687" t="s">
        <v>49</v>
      </c>
      <c r="N687" t="s">
        <v>79</v>
      </c>
      <c r="O687" t="s">
        <v>41</v>
      </c>
      <c r="P687" t="s">
        <v>33</v>
      </c>
      <c r="Q687" s="3">
        <v>1</v>
      </c>
      <c r="R687" s="4">
        <v>225</v>
      </c>
      <c r="S687" s="4">
        <v>609</v>
      </c>
    </row>
    <row r="688" spans="1:19" x14ac:dyDescent="0.35">
      <c r="A688" t="s">
        <v>997</v>
      </c>
      <c r="B688" s="2">
        <v>45811</v>
      </c>
      <c r="C688" t="s">
        <v>998</v>
      </c>
      <c r="D688" t="s">
        <v>21</v>
      </c>
      <c r="E688" t="s">
        <v>932</v>
      </c>
      <c r="F688" t="s">
        <v>69</v>
      </c>
      <c r="G688" t="s">
        <v>70</v>
      </c>
      <c r="H688" t="s">
        <v>25</v>
      </c>
      <c r="I688" t="s">
        <v>26</v>
      </c>
      <c r="J688" t="s">
        <v>71</v>
      </c>
      <c r="K688" t="s">
        <v>72</v>
      </c>
      <c r="L688" t="s">
        <v>108</v>
      </c>
      <c r="M688" t="s">
        <v>49</v>
      </c>
      <c r="N688" t="s">
        <v>104</v>
      </c>
      <c r="O688" t="s">
        <v>80</v>
      </c>
      <c r="P688" t="s">
        <v>33</v>
      </c>
      <c r="Q688" s="3">
        <v>1</v>
      </c>
      <c r="R688" s="4">
        <v>165</v>
      </c>
      <c r="S688" s="4">
        <v>449</v>
      </c>
    </row>
    <row r="689" spans="1:19" x14ac:dyDescent="0.35">
      <c r="A689" t="s">
        <v>999</v>
      </c>
      <c r="B689" s="2">
        <v>45811</v>
      </c>
      <c r="C689" t="s">
        <v>1000</v>
      </c>
      <c r="D689" t="s">
        <v>939</v>
      </c>
      <c r="E689" t="s">
        <v>932</v>
      </c>
      <c r="F689" t="s">
        <v>91</v>
      </c>
      <c r="G689" t="s">
        <v>92</v>
      </c>
      <c r="H689" t="s">
        <v>93</v>
      </c>
      <c r="I689" t="s">
        <v>26</v>
      </c>
      <c r="J689" t="s">
        <v>940</v>
      </c>
      <c r="K689" t="s">
        <v>941</v>
      </c>
      <c r="L689" t="s">
        <v>249</v>
      </c>
      <c r="M689" t="s">
        <v>88</v>
      </c>
      <c r="N689" t="s">
        <v>101</v>
      </c>
      <c r="O689" t="s">
        <v>98</v>
      </c>
      <c r="P689" t="s">
        <v>67</v>
      </c>
      <c r="Q689" s="3">
        <v>1</v>
      </c>
      <c r="R689" s="4">
        <v>540</v>
      </c>
      <c r="S689" s="4">
        <v>1289</v>
      </c>
    </row>
    <row r="690" spans="1:19" x14ac:dyDescent="0.35">
      <c r="A690" t="s">
        <v>1001</v>
      </c>
      <c r="B690" s="2">
        <v>45811</v>
      </c>
      <c r="C690" t="s">
        <v>1002</v>
      </c>
      <c r="D690" t="s">
        <v>939</v>
      </c>
      <c r="E690" t="s">
        <v>932</v>
      </c>
      <c r="F690" t="s">
        <v>35</v>
      </c>
      <c r="G690" t="s">
        <v>36</v>
      </c>
      <c r="H690" t="s">
        <v>37</v>
      </c>
      <c r="I690" t="s">
        <v>26</v>
      </c>
      <c r="J690" t="s">
        <v>983</v>
      </c>
      <c r="K690" t="s">
        <v>984</v>
      </c>
      <c r="L690" t="s">
        <v>195</v>
      </c>
      <c r="M690" t="s">
        <v>49</v>
      </c>
      <c r="N690" t="s">
        <v>104</v>
      </c>
      <c r="O690" t="s">
        <v>146</v>
      </c>
      <c r="P690" t="s">
        <v>67</v>
      </c>
      <c r="Q690" s="3">
        <v>1</v>
      </c>
      <c r="R690" s="4">
        <v>160</v>
      </c>
      <c r="S690" s="4">
        <v>409</v>
      </c>
    </row>
    <row r="691" spans="1:19" x14ac:dyDescent="0.35">
      <c r="A691" t="s">
        <v>1003</v>
      </c>
      <c r="B691" s="2">
        <v>45811</v>
      </c>
      <c r="C691" t="s">
        <v>1004</v>
      </c>
      <c r="D691" t="s">
        <v>939</v>
      </c>
      <c r="E691" t="s">
        <v>932</v>
      </c>
      <c r="F691" t="s">
        <v>35</v>
      </c>
      <c r="G691" t="s">
        <v>36</v>
      </c>
      <c r="H691" t="s">
        <v>37</v>
      </c>
      <c r="I691" t="s">
        <v>26</v>
      </c>
      <c r="J691" t="s">
        <v>983</v>
      </c>
      <c r="K691" t="s">
        <v>984</v>
      </c>
      <c r="L691" t="s">
        <v>263</v>
      </c>
      <c r="M691" t="s">
        <v>49</v>
      </c>
      <c r="N691" t="s">
        <v>104</v>
      </c>
      <c r="O691" t="s">
        <v>146</v>
      </c>
      <c r="P691" t="s">
        <v>33</v>
      </c>
      <c r="Q691" s="3">
        <v>3</v>
      </c>
      <c r="R691" s="4">
        <v>160</v>
      </c>
      <c r="S691" s="4">
        <v>409</v>
      </c>
    </row>
    <row r="692" spans="1:19" x14ac:dyDescent="0.35">
      <c r="A692" t="s">
        <v>1005</v>
      </c>
      <c r="B692" s="2">
        <v>45811</v>
      </c>
      <c r="C692" t="s">
        <v>1006</v>
      </c>
      <c r="D692" t="s">
        <v>939</v>
      </c>
      <c r="E692" t="s">
        <v>932</v>
      </c>
      <c r="F692" t="s">
        <v>43</v>
      </c>
      <c r="G692" t="s">
        <v>44</v>
      </c>
      <c r="H692" t="s">
        <v>45</v>
      </c>
      <c r="I692" t="s">
        <v>26</v>
      </c>
      <c r="J692" t="s">
        <v>979</v>
      </c>
      <c r="K692" t="s">
        <v>980</v>
      </c>
      <c r="L692" t="s">
        <v>154</v>
      </c>
      <c r="M692" t="s">
        <v>49</v>
      </c>
      <c r="N692" t="s">
        <v>104</v>
      </c>
      <c r="O692" t="s">
        <v>56</v>
      </c>
      <c r="P692" t="s">
        <v>67</v>
      </c>
      <c r="Q692" s="3">
        <v>3</v>
      </c>
      <c r="R692" s="4">
        <v>155</v>
      </c>
      <c r="S692" s="4">
        <v>379</v>
      </c>
    </row>
    <row r="693" spans="1:19" x14ac:dyDescent="0.35">
      <c r="A693" t="s">
        <v>1007</v>
      </c>
      <c r="B693" s="2">
        <v>45811</v>
      </c>
      <c r="C693" t="s">
        <v>1008</v>
      </c>
      <c r="D693" t="s">
        <v>960</v>
      </c>
      <c r="E693" t="s">
        <v>932</v>
      </c>
      <c r="F693" t="s">
        <v>69</v>
      </c>
      <c r="G693" t="s">
        <v>70</v>
      </c>
      <c r="H693" t="s">
        <v>25</v>
      </c>
      <c r="I693" t="s">
        <v>26</v>
      </c>
      <c r="J693" t="s">
        <v>961</v>
      </c>
      <c r="K693" t="s">
        <v>962</v>
      </c>
      <c r="L693" t="s">
        <v>177</v>
      </c>
      <c r="M693" t="s">
        <v>65</v>
      </c>
      <c r="N693" t="s">
        <v>126</v>
      </c>
      <c r="O693" t="s">
        <v>56</v>
      </c>
      <c r="P693" t="s">
        <v>57</v>
      </c>
      <c r="Q693" s="3">
        <v>1</v>
      </c>
      <c r="R693" s="4">
        <v>270</v>
      </c>
      <c r="S693" s="4">
        <v>669</v>
      </c>
    </row>
    <row r="694" spans="1:19" x14ac:dyDescent="0.35">
      <c r="A694" t="s">
        <v>1009</v>
      </c>
      <c r="B694" s="2">
        <v>45811</v>
      </c>
      <c r="C694" t="s">
        <v>1010</v>
      </c>
      <c r="D694" t="s">
        <v>960</v>
      </c>
      <c r="E694" t="s">
        <v>932</v>
      </c>
      <c r="F694" t="s">
        <v>23</v>
      </c>
      <c r="G694" t="s">
        <v>24</v>
      </c>
      <c r="H694" t="s">
        <v>25</v>
      </c>
      <c r="I694" t="s">
        <v>26</v>
      </c>
      <c r="J694" t="s">
        <v>1011</v>
      </c>
      <c r="K694" t="s">
        <v>1012</v>
      </c>
      <c r="L694" t="s">
        <v>135</v>
      </c>
      <c r="M694" t="s">
        <v>49</v>
      </c>
      <c r="N694" t="s">
        <v>50</v>
      </c>
      <c r="O694" t="s">
        <v>41</v>
      </c>
      <c r="P694" t="s">
        <v>33</v>
      </c>
      <c r="Q694" s="3">
        <v>1</v>
      </c>
      <c r="R694" s="4">
        <v>145</v>
      </c>
      <c r="S694" s="4">
        <v>369</v>
      </c>
    </row>
    <row r="695" spans="1:19" x14ac:dyDescent="0.35">
      <c r="A695" t="s">
        <v>1013</v>
      </c>
      <c r="B695" s="2">
        <v>45811</v>
      </c>
      <c r="C695" t="s">
        <v>1014</v>
      </c>
      <c r="D695" t="s">
        <v>960</v>
      </c>
      <c r="E695" t="s">
        <v>932</v>
      </c>
      <c r="F695" t="s">
        <v>91</v>
      </c>
      <c r="G695" t="s">
        <v>92</v>
      </c>
      <c r="H695" t="s">
        <v>93</v>
      </c>
      <c r="I695" t="s">
        <v>26</v>
      </c>
      <c r="J695" t="s">
        <v>989</v>
      </c>
      <c r="K695" t="s">
        <v>990</v>
      </c>
      <c r="L695" t="s">
        <v>313</v>
      </c>
      <c r="M695" t="s">
        <v>49</v>
      </c>
      <c r="N695" t="s">
        <v>50</v>
      </c>
      <c r="O695" t="s">
        <v>80</v>
      </c>
      <c r="P695" t="s">
        <v>33</v>
      </c>
      <c r="Q695" s="3">
        <v>2</v>
      </c>
      <c r="R695" s="4">
        <v>145</v>
      </c>
      <c r="S695" s="4">
        <v>379</v>
      </c>
    </row>
    <row r="696" spans="1:19" x14ac:dyDescent="0.35">
      <c r="A696" t="s">
        <v>1015</v>
      </c>
      <c r="B696" s="2">
        <v>45811</v>
      </c>
      <c r="C696" t="s">
        <v>988</v>
      </c>
      <c r="D696" t="s">
        <v>960</v>
      </c>
      <c r="E696" t="s">
        <v>932</v>
      </c>
      <c r="F696" t="s">
        <v>23</v>
      </c>
      <c r="G696" t="s">
        <v>24</v>
      </c>
      <c r="H696" t="s">
        <v>25</v>
      </c>
      <c r="I696" t="s">
        <v>26</v>
      </c>
      <c r="J696" t="s">
        <v>1011</v>
      </c>
      <c r="K696" t="s">
        <v>1012</v>
      </c>
      <c r="L696" t="s">
        <v>29</v>
      </c>
      <c r="M696" t="s">
        <v>30</v>
      </c>
      <c r="N696" t="s">
        <v>31</v>
      </c>
      <c r="O696" t="s">
        <v>32</v>
      </c>
      <c r="P696" t="s">
        <v>33</v>
      </c>
      <c r="Q696" s="3">
        <v>1</v>
      </c>
      <c r="R696" s="4">
        <v>490</v>
      </c>
      <c r="S696" s="4">
        <v>1159</v>
      </c>
    </row>
    <row r="697" spans="1:19" x14ac:dyDescent="0.35">
      <c r="A697" t="s">
        <v>1016</v>
      </c>
      <c r="B697" s="2">
        <v>45812</v>
      </c>
      <c r="C697" t="s">
        <v>1017</v>
      </c>
      <c r="D697" t="s">
        <v>21</v>
      </c>
      <c r="E697" t="s">
        <v>932</v>
      </c>
      <c r="F697" t="s">
        <v>69</v>
      </c>
      <c r="G697" t="s">
        <v>70</v>
      </c>
      <c r="H697" t="s">
        <v>25</v>
      </c>
      <c r="I697" t="s">
        <v>26</v>
      </c>
      <c r="J697" t="s">
        <v>71</v>
      </c>
      <c r="K697" t="s">
        <v>72</v>
      </c>
      <c r="L697" t="s">
        <v>186</v>
      </c>
      <c r="M697" t="s">
        <v>49</v>
      </c>
      <c r="N697" t="s">
        <v>79</v>
      </c>
      <c r="O697" t="s">
        <v>56</v>
      </c>
      <c r="P697" t="s">
        <v>57</v>
      </c>
      <c r="Q697" s="3">
        <v>2</v>
      </c>
      <c r="R697" s="4">
        <v>225</v>
      </c>
      <c r="S697" s="4">
        <v>609</v>
      </c>
    </row>
    <row r="698" spans="1:19" x14ac:dyDescent="0.35">
      <c r="A698" t="s">
        <v>1018</v>
      </c>
      <c r="B698" s="2">
        <v>45812</v>
      </c>
      <c r="C698" t="s">
        <v>1019</v>
      </c>
      <c r="D698" t="s">
        <v>21</v>
      </c>
      <c r="E698" t="s">
        <v>932</v>
      </c>
      <c r="F698" t="s">
        <v>23</v>
      </c>
      <c r="G698" t="s">
        <v>24</v>
      </c>
      <c r="H698" t="s">
        <v>25</v>
      </c>
      <c r="I698" t="s">
        <v>26</v>
      </c>
      <c r="J698" t="s">
        <v>27</v>
      </c>
      <c r="K698" t="s">
        <v>28</v>
      </c>
      <c r="L698" t="s">
        <v>78</v>
      </c>
      <c r="M698" t="s">
        <v>49</v>
      </c>
      <c r="N698" t="s">
        <v>79</v>
      </c>
      <c r="O698" t="s">
        <v>80</v>
      </c>
      <c r="P698" t="s">
        <v>33</v>
      </c>
      <c r="Q698" s="3">
        <v>1</v>
      </c>
      <c r="R698" s="4">
        <v>225</v>
      </c>
      <c r="S698" s="4">
        <v>579</v>
      </c>
    </row>
    <row r="699" spans="1:19" x14ac:dyDescent="0.35">
      <c r="A699" t="s">
        <v>1020</v>
      </c>
      <c r="B699" s="2">
        <v>45812</v>
      </c>
      <c r="C699" t="s">
        <v>1021</v>
      </c>
      <c r="D699" t="s">
        <v>939</v>
      </c>
      <c r="E699" t="s">
        <v>932</v>
      </c>
      <c r="F699" t="s">
        <v>35</v>
      </c>
      <c r="G699" t="s">
        <v>36</v>
      </c>
      <c r="H699" t="s">
        <v>37</v>
      </c>
      <c r="I699" t="s">
        <v>26</v>
      </c>
      <c r="J699" t="s">
        <v>983</v>
      </c>
      <c r="K699" t="s">
        <v>984</v>
      </c>
      <c r="L699" t="s">
        <v>137</v>
      </c>
      <c r="M699" t="s">
        <v>88</v>
      </c>
      <c r="N699" t="s">
        <v>101</v>
      </c>
      <c r="O699" t="s">
        <v>98</v>
      </c>
      <c r="P699" t="s">
        <v>57</v>
      </c>
      <c r="Q699" s="3">
        <v>1</v>
      </c>
      <c r="R699" s="4">
        <v>520</v>
      </c>
      <c r="S699" s="4">
        <v>1229</v>
      </c>
    </row>
    <row r="700" spans="1:19" x14ac:dyDescent="0.35">
      <c r="A700" t="s">
        <v>1022</v>
      </c>
      <c r="B700" s="2">
        <v>45812</v>
      </c>
      <c r="C700" t="s">
        <v>1023</v>
      </c>
      <c r="D700" t="s">
        <v>939</v>
      </c>
      <c r="E700" t="s">
        <v>932</v>
      </c>
      <c r="F700" t="s">
        <v>35</v>
      </c>
      <c r="G700" t="s">
        <v>36</v>
      </c>
      <c r="H700" t="s">
        <v>37</v>
      </c>
      <c r="I700" t="s">
        <v>26</v>
      </c>
      <c r="J700" t="s">
        <v>983</v>
      </c>
      <c r="K700" t="s">
        <v>984</v>
      </c>
      <c r="L700" t="s">
        <v>148</v>
      </c>
      <c r="M700" t="s">
        <v>65</v>
      </c>
      <c r="N700" t="s">
        <v>126</v>
      </c>
      <c r="O700" t="s">
        <v>149</v>
      </c>
      <c r="P700" t="s">
        <v>51</v>
      </c>
      <c r="Q700" s="3">
        <v>1</v>
      </c>
      <c r="R700" s="4">
        <v>260</v>
      </c>
      <c r="S700" s="4">
        <v>619</v>
      </c>
    </row>
    <row r="701" spans="1:19" x14ac:dyDescent="0.35">
      <c r="A701" t="s">
        <v>1024</v>
      </c>
      <c r="B701" s="2">
        <v>45812</v>
      </c>
      <c r="C701" t="s">
        <v>1025</v>
      </c>
      <c r="D701" t="s">
        <v>939</v>
      </c>
      <c r="E701" t="s">
        <v>932</v>
      </c>
      <c r="F701" t="s">
        <v>23</v>
      </c>
      <c r="G701" t="s">
        <v>24</v>
      </c>
      <c r="H701" t="s">
        <v>25</v>
      </c>
      <c r="I701" t="s">
        <v>26</v>
      </c>
      <c r="J701" t="s">
        <v>944</v>
      </c>
      <c r="K701" t="s">
        <v>945</v>
      </c>
      <c r="L701" t="s">
        <v>59</v>
      </c>
      <c r="M701" t="s">
        <v>60</v>
      </c>
      <c r="N701" t="s">
        <v>61</v>
      </c>
      <c r="O701" t="s">
        <v>56</v>
      </c>
      <c r="P701" t="s">
        <v>62</v>
      </c>
      <c r="Q701" s="3">
        <v>1</v>
      </c>
      <c r="R701" s="4">
        <v>430</v>
      </c>
      <c r="S701" s="4">
        <v>1059</v>
      </c>
    </row>
    <row r="702" spans="1:19" x14ac:dyDescent="0.35">
      <c r="A702" t="s">
        <v>1026</v>
      </c>
      <c r="B702" s="2">
        <v>45812</v>
      </c>
      <c r="C702" t="s">
        <v>1027</v>
      </c>
      <c r="D702" t="s">
        <v>939</v>
      </c>
      <c r="E702" t="s">
        <v>932</v>
      </c>
      <c r="F702" t="s">
        <v>43</v>
      </c>
      <c r="G702" t="s">
        <v>44</v>
      </c>
      <c r="H702" t="s">
        <v>45</v>
      </c>
      <c r="I702" t="s">
        <v>26</v>
      </c>
      <c r="J702" t="s">
        <v>979</v>
      </c>
      <c r="K702" t="s">
        <v>980</v>
      </c>
      <c r="L702" t="s">
        <v>125</v>
      </c>
      <c r="M702" t="s">
        <v>65</v>
      </c>
      <c r="N702" t="s">
        <v>126</v>
      </c>
      <c r="O702" t="s">
        <v>56</v>
      </c>
      <c r="P702" t="s">
        <v>67</v>
      </c>
      <c r="Q702" s="3">
        <v>1</v>
      </c>
      <c r="R702" s="4">
        <v>255</v>
      </c>
      <c r="S702" s="4">
        <v>559</v>
      </c>
    </row>
    <row r="703" spans="1:19" x14ac:dyDescent="0.35">
      <c r="A703" t="s">
        <v>1028</v>
      </c>
      <c r="B703" s="2">
        <v>45812</v>
      </c>
      <c r="C703" t="s">
        <v>1029</v>
      </c>
      <c r="D703" t="s">
        <v>960</v>
      </c>
      <c r="E703" t="s">
        <v>932</v>
      </c>
      <c r="F703" t="s">
        <v>23</v>
      </c>
      <c r="G703" t="s">
        <v>24</v>
      </c>
      <c r="H703" t="s">
        <v>25</v>
      </c>
      <c r="I703" t="s">
        <v>26</v>
      </c>
      <c r="J703" t="s">
        <v>1011</v>
      </c>
      <c r="K703" t="s">
        <v>1012</v>
      </c>
      <c r="L703" t="s">
        <v>143</v>
      </c>
      <c r="M703" t="s">
        <v>49</v>
      </c>
      <c r="N703" t="s">
        <v>79</v>
      </c>
      <c r="O703" t="s">
        <v>56</v>
      </c>
      <c r="P703" t="s">
        <v>51</v>
      </c>
      <c r="Q703" s="3">
        <v>2</v>
      </c>
      <c r="R703" s="4">
        <v>225</v>
      </c>
      <c r="S703" s="4">
        <v>579</v>
      </c>
    </row>
    <row r="704" spans="1:19" x14ac:dyDescent="0.35">
      <c r="A704" t="s">
        <v>1030</v>
      </c>
      <c r="B704" s="2">
        <v>45812</v>
      </c>
      <c r="C704" t="s">
        <v>1031</v>
      </c>
      <c r="D704" t="s">
        <v>960</v>
      </c>
      <c r="E704" t="s">
        <v>932</v>
      </c>
      <c r="F704" t="s">
        <v>91</v>
      </c>
      <c r="G704" t="s">
        <v>92</v>
      </c>
      <c r="H704" t="s">
        <v>93</v>
      </c>
      <c r="I704" t="s">
        <v>26</v>
      </c>
      <c r="J704" t="s">
        <v>989</v>
      </c>
      <c r="K704" t="s">
        <v>990</v>
      </c>
      <c r="L704" t="s">
        <v>154</v>
      </c>
      <c r="M704" t="s">
        <v>49</v>
      </c>
      <c r="N704" t="s">
        <v>104</v>
      </c>
      <c r="O704" t="s">
        <v>56</v>
      </c>
      <c r="P704" t="s">
        <v>67</v>
      </c>
      <c r="Q704" s="3">
        <v>1</v>
      </c>
      <c r="R704" s="4">
        <v>165</v>
      </c>
      <c r="S704" s="4">
        <v>429</v>
      </c>
    </row>
    <row r="705" spans="1:19" x14ac:dyDescent="0.35">
      <c r="A705" t="s">
        <v>1032</v>
      </c>
      <c r="B705" s="2">
        <v>45812</v>
      </c>
      <c r="C705" t="s">
        <v>1033</v>
      </c>
      <c r="D705" t="s">
        <v>960</v>
      </c>
      <c r="E705" t="s">
        <v>932</v>
      </c>
      <c r="F705" t="s">
        <v>69</v>
      </c>
      <c r="G705" t="s">
        <v>70</v>
      </c>
      <c r="H705" t="s">
        <v>25</v>
      </c>
      <c r="I705" t="s">
        <v>26</v>
      </c>
      <c r="J705" t="s">
        <v>961</v>
      </c>
      <c r="K705" t="s">
        <v>962</v>
      </c>
      <c r="L705" t="s">
        <v>436</v>
      </c>
      <c r="M705" t="s">
        <v>49</v>
      </c>
      <c r="N705" t="s">
        <v>50</v>
      </c>
      <c r="O705" t="s">
        <v>41</v>
      </c>
      <c r="P705" t="s">
        <v>67</v>
      </c>
      <c r="Q705" s="3">
        <v>1</v>
      </c>
      <c r="R705" s="4">
        <v>145</v>
      </c>
      <c r="S705" s="4">
        <v>389</v>
      </c>
    </row>
    <row r="706" spans="1:19" x14ac:dyDescent="0.35">
      <c r="A706" t="s">
        <v>1034</v>
      </c>
      <c r="B706" s="2">
        <v>45812</v>
      </c>
      <c r="C706" t="s">
        <v>1035</v>
      </c>
      <c r="D706" t="s">
        <v>960</v>
      </c>
      <c r="E706" t="s">
        <v>932</v>
      </c>
      <c r="F706" t="s">
        <v>69</v>
      </c>
      <c r="G706" t="s">
        <v>70</v>
      </c>
      <c r="H706" t="s">
        <v>25</v>
      </c>
      <c r="I706" t="s">
        <v>26</v>
      </c>
      <c r="J706" t="s">
        <v>961</v>
      </c>
      <c r="K706" t="s">
        <v>962</v>
      </c>
      <c r="L706" t="s">
        <v>639</v>
      </c>
      <c r="M706" t="s">
        <v>49</v>
      </c>
      <c r="N706" t="s">
        <v>79</v>
      </c>
      <c r="O706" t="s">
        <v>41</v>
      </c>
      <c r="P706" t="s">
        <v>67</v>
      </c>
      <c r="Q706" s="3">
        <v>1</v>
      </c>
      <c r="R706" s="4">
        <v>225</v>
      </c>
      <c r="S706" s="4">
        <v>609</v>
      </c>
    </row>
    <row r="707" spans="1:19" x14ac:dyDescent="0.35">
      <c r="A707" t="s">
        <v>1036</v>
      </c>
      <c r="B707" s="2">
        <v>45813</v>
      </c>
      <c r="C707" t="s">
        <v>1037</v>
      </c>
      <c r="D707" t="s">
        <v>21</v>
      </c>
      <c r="E707" t="s">
        <v>932</v>
      </c>
      <c r="F707" t="s">
        <v>69</v>
      </c>
      <c r="G707" t="s">
        <v>70</v>
      </c>
      <c r="H707" t="s">
        <v>25</v>
      </c>
      <c r="I707" t="s">
        <v>26</v>
      </c>
      <c r="J707" t="s">
        <v>71</v>
      </c>
      <c r="K707" t="s">
        <v>72</v>
      </c>
      <c r="L707" t="s">
        <v>416</v>
      </c>
      <c r="M707" t="s">
        <v>83</v>
      </c>
      <c r="N707" t="s">
        <v>84</v>
      </c>
      <c r="O707" t="s">
        <v>32</v>
      </c>
      <c r="P707" t="s">
        <v>85</v>
      </c>
      <c r="Q707" s="3">
        <v>1</v>
      </c>
      <c r="R707" s="4">
        <v>115</v>
      </c>
      <c r="S707" s="4">
        <v>309</v>
      </c>
    </row>
    <row r="708" spans="1:19" x14ac:dyDescent="0.35">
      <c r="A708" t="s">
        <v>1038</v>
      </c>
      <c r="B708" s="2">
        <v>45813</v>
      </c>
      <c r="C708" t="s">
        <v>1039</v>
      </c>
      <c r="D708" t="s">
        <v>21</v>
      </c>
      <c r="E708" t="s">
        <v>932</v>
      </c>
      <c r="F708" t="s">
        <v>35</v>
      </c>
      <c r="G708" t="s">
        <v>36</v>
      </c>
      <c r="H708" t="s">
        <v>37</v>
      </c>
      <c r="I708" t="s">
        <v>26</v>
      </c>
      <c r="J708" t="s">
        <v>38</v>
      </c>
      <c r="K708" t="s">
        <v>39</v>
      </c>
      <c r="L708" t="s">
        <v>382</v>
      </c>
      <c r="M708" t="s">
        <v>49</v>
      </c>
      <c r="N708" t="s">
        <v>104</v>
      </c>
      <c r="O708" t="s">
        <v>56</v>
      </c>
      <c r="P708" t="s">
        <v>57</v>
      </c>
      <c r="Q708" s="3">
        <v>1</v>
      </c>
      <c r="R708" s="4">
        <v>160</v>
      </c>
      <c r="S708" s="4">
        <v>409</v>
      </c>
    </row>
    <row r="709" spans="1:19" x14ac:dyDescent="0.35">
      <c r="A709" t="s">
        <v>1040</v>
      </c>
      <c r="B709" s="2">
        <v>45813</v>
      </c>
      <c r="C709" t="s">
        <v>1039</v>
      </c>
      <c r="D709" t="s">
        <v>21</v>
      </c>
      <c r="E709" t="s">
        <v>932</v>
      </c>
      <c r="F709" t="s">
        <v>35</v>
      </c>
      <c r="G709" t="s">
        <v>36</v>
      </c>
      <c r="H709" t="s">
        <v>37</v>
      </c>
      <c r="I709" t="s">
        <v>26</v>
      </c>
      <c r="J709" t="s">
        <v>38</v>
      </c>
      <c r="K709" t="s">
        <v>39</v>
      </c>
      <c r="L709" t="s">
        <v>156</v>
      </c>
      <c r="M709" t="s">
        <v>30</v>
      </c>
      <c r="N709" t="s">
        <v>31</v>
      </c>
      <c r="O709" t="s">
        <v>56</v>
      </c>
      <c r="P709" t="s">
        <v>51</v>
      </c>
      <c r="Q709" s="3">
        <v>2</v>
      </c>
      <c r="R709" s="4">
        <v>480</v>
      </c>
      <c r="S709" s="4">
        <v>1129</v>
      </c>
    </row>
    <row r="710" spans="1:19" x14ac:dyDescent="0.35">
      <c r="A710" t="s">
        <v>1041</v>
      </c>
      <c r="B710" s="2">
        <v>45813</v>
      </c>
      <c r="C710" t="s">
        <v>938</v>
      </c>
      <c r="D710" t="s">
        <v>939</v>
      </c>
      <c r="E710" t="s">
        <v>932</v>
      </c>
      <c r="F710" t="s">
        <v>91</v>
      </c>
      <c r="G710" t="s">
        <v>92</v>
      </c>
      <c r="H710" t="s">
        <v>93</v>
      </c>
      <c r="I710" t="s">
        <v>26</v>
      </c>
      <c r="J710" t="s">
        <v>940</v>
      </c>
      <c r="K710" t="s">
        <v>941</v>
      </c>
      <c r="L710" t="s">
        <v>382</v>
      </c>
      <c r="M710" t="s">
        <v>49</v>
      </c>
      <c r="N710" t="s">
        <v>104</v>
      </c>
      <c r="O710" t="s">
        <v>56</v>
      </c>
      <c r="P710" t="s">
        <v>57</v>
      </c>
      <c r="Q710" s="3">
        <v>1</v>
      </c>
      <c r="R710" s="4">
        <v>165</v>
      </c>
      <c r="S710" s="4">
        <v>429</v>
      </c>
    </row>
    <row r="711" spans="1:19" x14ac:dyDescent="0.35">
      <c r="A711" t="s">
        <v>1042</v>
      </c>
      <c r="B711" s="2">
        <v>45813</v>
      </c>
      <c r="C711" t="s">
        <v>1043</v>
      </c>
      <c r="D711" t="s">
        <v>939</v>
      </c>
      <c r="E711" t="s">
        <v>932</v>
      </c>
      <c r="F711" t="s">
        <v>23</v>
      </c>
      <c r="G711" t="s">
        <v>24</v>
      </c>
      <c r="H711" t="s">
        <v>25</v>
      </c>
      <c r="I711" t="s">
        <v>26</v>
      </c>
      <c r="J711" t="s">
        <v>944</v>
      </c>
      <c r="K711" t="s">
        <v>945</v>
      </c>
      <c r="L711" t="s">
        <v>229</v>
      </c>
      <c r="M711" t="s">
        <v>49</v>
      </c>
      <c r="N711" t="s">
        <v>79</v>
      </c>
      <c r="O711" t="s">
        <v>80</v>
      </c>
      <c r="P711" t="s">
        <v>57</v>
      </c>
      <c r="Q711" s="3">
        <v>1</v>
      </c>
      <c r="R711" s="4">
        <v>225</v>
      </c>
      <c r="S711" s="4">
        <v>579</v>
      </c>
    </row>
    <row r="712" spans="1:19" x14ac:dyDescent="0.35">
      <c r="A712" t="s">
        <v>1044</v>
      </c>
      <c r="B712" s="2">
        <v>45813</v>
      </c>
      <c r="C712" t="s">
        <v>1045</v>
      </c>
      <c r="D712" t="s">
        <v>939</v>
      </c>
      <c r="E712" t="s">
        <v>932</v>
      </c>
      <c r="F712" t="s">
        <v>69</v>
      </c>
      <c r="G712" t="s">
        <v>70</v>
      </c>
      <c r="H712" t="s">
        <v>25</v>
      </c>
      <c r="I712" t="s">
        <v>26</v>
      </c>
      <c r="J712" t="s">
        <v>948</v>
      </c>
      <c r="K712" t="s">
        <v>949</v>
      </c>
      <c r="L712" t="s">
        <v>610</v>
      </c>
      <c r="M712" t="s">
        <v>65</v>
      </c>
      <c r="N712" t="s">
        <v>66</v>
      </c>
      <c r="O712" t="s">
        <v>146</v>
      </c>
      <c r="P712" t="s">
        <v>57</v>
      </c>
      <c r="Q712" s="3">
        <v>1</v>
      </c>
      <c r="R712" s="4">
        <v>185</v>
      </c>
      <c r="S712" s="4">
        <v>499</v>
      </c>
    </row>
    <row r="713" spans="1:19" x14ac:dyDescent="0.35">
      <c r="A713" t="s">
        <v>1046</v>
      </c>
      <c r="B713" s="2">
        <v>45813</v>
      </c>
      <c r="C713" t="s">
        <v>1047</v>
      </c>
      <c r="D713" t="s">
        <v>939</v>
      </c>
      <c r="E713" t="s">
        <v>932</v>
      </c>
      <c r="F713" t="s">
        <v>91</v>
      </c>
      <c r="G713" t="s">
        <v>92</v>
      </c>
      <c r="H713" t="s">
        <v>93</v>
      </c>
      <c r="I713" t="s">
        <v>26</v>
      </c>
      <c r="J713" t="s">
        <v>940</v>
      </c>
      <c r="K713" t="s">
        <v>941</v>
      </c>
      <c r="L713" t="s">
        <v>223</v>
      </c>
      <c r="M713" t="s">
        <v>83</v>
      </c>
      <c r="N713" t="s">
        <v>84</v>
      </c>
      <c r="O713" t="s">
        <v>56</v>
      </c>
      <c r="P713" t="s">
        <v>85</v>
      </c>
      <c r="Q713" s="3">
        <v>1</v>
      </c>
      <c r="R713" s="4">
        <v>115</v>
      </c>
      <c r="S713" s="4">
        <v>299</v>
      </c>
    </row>
    <row r="714" spans="1:19" x14ac:dyDescent="0.35">
      <c r="A714" t="s">
        <v>1048</v>
      </c>
      <c r="B714" s="2">
        <v>45813</v>
      </c>
      <c r="C714" t="s">
        <v>1049</v>
      </c>
      <c r="D714" t="s">
        <v>939</v>
      </c>
      <c r="E714" t="s">
        <v>932</v>
      </c>
      <c r="F714" t="s">
        <v>69</v>
      </c>
      <c r="G714" t="s">
        <v>70</v>
      </c>
      <c r="H714" t="s">
        <v>25</v>
      </c>
      <c r="I714" t="s">
        <v>26</v>
      </c>
      <c r="J714" t="s">
        <v>948</v>
      </c>
      <c r="K714" t="s">
        <v>949</v>
      </c>
      <c r="L714" t="s">
        <v>472</v>
      </c>
      <c r="M714" t="s">
        <v>60</v>
      </c>
      <c r="N714" t="s">
        <v>61</v>
      </c>
      <c r="O714" t="s">
        <v>56</v>
      </c>
      <c r="P714" t="s">
        <v>191</v>
      </c>
      <c r="Q714" s="3">
        <v>1</v>
      </c>
      <c r="R714" s="4">
        <v>435</v>
      </c>
      <c r="S714" s="4">
        <v>1119</v>
      </c>
    </row>
    <row r="715" spans="1:19" x14ac:dyDescent="0.35">
      <c r="A715" t="s">
        <v>1050</v>
      </c>
      <c r="B715" s="2">
        <v>45813</v>
      </c>
      <c r="C715" t="s">
        <v>1051</v>
      </c>
      <c r="D715" t="s">
        <v>939</v>
      </c>
      <c r="E715" t="s">
        <v>932</v>
      </c>
      <c r="F715" t="s">
        <v>69</v>
      </c>
      <c r="G715" t="s">
        <v>70</v>
      </c>
      <c r="H715" t="s">
        <v>25</v>
      </c>
      <c r="I715" t="s">
        <v>26</v>
      </c>
      <c r="J715" t="s">
        <v>948</v>
      </c>
      <c r="K715" t="s">
        <v>949</v>
      </c>
      <c r="L715" t="s">
        <v>436</v>
      </c>
      <c r="M715" t="s">
        <v>49</v>
      </c>
      <c r="N715" t="s">
        <v>50</v>
      </c>
      <c r="O715" t="s">
        <v>41</v>
      </c>
      <c r="P715" t="s">
        <v>67</v>
      </c>
      <c r="Q715" s="3">
        <v>1</v>
      </c>
      <c r="R715" s="4">
        <v>145</v>
      </c>
      <c r="S715" s="4">
        <v>389</v>
      </c>
    </row>
    <row r="716" spans="1:19" x14ac:dyDescent="0.35">
      <c r="A716" t="s">
        <v>1052</v>
      </c>
      <c r="B716" s="2">
        <v>45813</v>
      </c>
      <c r="C716" t="s">
        <v>1053</v>
      </c>
      <c r="D716" t="s">
        <v>939</v>
      </c>
      <c r="E716" t="s">
        <v>932</v>
      </c>
      <c r="F716" t="s">
        <v>23</v>
      </c>
      <c r="G716" t="s">
        <v>24</v>
      </c>
      <c r="H716" t="s">
        <v>25</v>
      </c>
      <c r="I716" t="s">
        <v>26</v>
      </c>
      <c r="J716" t="s">
        <v>944</v>
      </c>
      <c r="K716" t="s">
        <v>945</v>
      </c>
      <c r="L716" t="s">
        <v>353</v>
      </c>
      <c r="M716" t="s">
        <v>140</v>
      </c>
      <c r="N716" t="s">
        <v>141</v>
      </c>
      <c r="O716" t="s">
        <v>75</v>
      </c>
      <c r="P716" t="s">
        <v>51</v>
      </c>
      <c r="Q716" s="3">
        <v>1</v>
      </c>
      <c r="R716" s="4">
        <v>305</v>
      </c>
      <c r="S716" s="4">
        <v>739</v>
      </c>
    </row>
    <row r="717" spans="1:19" x14ac:dyDescent="0.35">
      <c r="A717" t="s">
        <v>1054</v>
      </c>
      <c r="B717" s="2">
        <v>45813</v>
      </c>
      <c r="C717" t="s">
        <v>1055</v>
      </c>
      <c r="D717" t="s">
        <v>960</v>
      </c>
      <c r="E717" t="s">
        <v>932</v>
      </c>
      <c r="F717" t="s">
        <v>43</v>
      </c>
      <c r="G717" t="s">
        <v>44</v>
      </c>
      <c r="H717" t="s">
        <v>45</v>
      </c>
      <c r="I717" t="s">
        <v>26</v>
      </c>
      <c r="J717" t="s">
        <v>993</v>
      </c>
      <c r="K717" t="s">
        <v>994</v>
      </c>
      <c r="L717" t="s">
        <v>156</v>
      </c>
      <c r="M717" t="s">
        <v>30</v>
      </c>
      <c r="N717" t="s">
        <v>31</v>
      </c>
      <c r="O717" t="s">
        <v>56</v>
      </c>
      <c r="P717" t="s">
        <v>51</v>
      </c>
      <c r="Q717" s="3">
        <v>2</v>
      </c>
      <c r="R717" s="4">
        <v>470</v>
      </c>
      <c r="S717" s="4">
        <v>1029</v>
      </c>
    </row>
    <row r="718" spans="1:19" x14ac:dyDescent="0.35">
      <c r="A718" t="s">
        <v>1056</v>
      </c>
      <c r="B718" s="2">
        <v>45813</v>
      </c>
      <c r="C718" t="s">
        <v>1057</v>
      </c>
      <c r="D718" t="s">
        <v>960</v>
      </c>
      <c r="E718" t="s">
        <v>932</v>
      </c>
      <c r="F718" t="s">
        <v>43</v>
      </c>
      <c r="G718" t="s">
        <v>44</v>
      </c>
      <c r="H718" t="s">
        <v>45</v>
      </c>
      <c r="I718" t="s">
        <v>26</v>
      </c>
      <c r="J718" t="s">
        <v>993</v>
      </c>
      <c r="K718" t="s">
        <v>994</v>
      </c>
      <c r="L718" t="s">
        <v>229</v>
      </c>
      <c r="M718" t="s">
        <v>49</v>
      </c>
      <c r="N718" t="s">
        <v>79</v>
      </c>
      <c r="O718" t="s">
        <v>80</v>
      </c>
      <c r="P718" t="s">
        <v>57</v>
      </c>
      <c r="Q718" s="3">
        <v>2</v>
      </c>
      <c r="R718" s="4">
        <v>215</v>
      </c>
      <c r="S718" s="4">
        <v>519</v>
      </c>
    </row>
    <row r="719" spans="1:19" x14ac:dyDescent="0.35">
      <c r="A719" t="s">
        <v>1058</v>
      </c>
      <c r="B719" s="2">
        <v>45814</v>
      </c>
      <c r="C719" t="s">
        <v>1059</v>
      </c>
      <c r="D719" t="s">
        <v>21</v>
      </c>
      <c r="E719" t="s">
        <v>932</v>
      </c>
      <c r="F719" t="s">
        <v>35</v>
      </c>
      <c r="G719" t="s">
        <v>36</v>
      </c>
      <c r="H719" t="s">
        <v>37</v>
      </c>
      <c r="I719" t="s">
        <v>26</v>
      </c>
      <c r="J719" t="s">
        <v>38</v>
      </c>
      <c r="K719" t="s">
        <v>39</v>
      </c>
      <c r="L719" t="s">
        <v>143</v>
      </c>
      <c r="M719" t="s">
        <v>49</v>
      </c>
      <c r="N719" t="s">
        <v>79</v>
      </c>
      <c r="O719" t="s">
        <v>56</v>
      </c>
      <c r="P719" t="s">
        <v>51</v>
      </c>
      <c r="Q719" s="3">
        <v>1</v>
      </c>
      <c r="R719" s="4">
        <v>220</v>
      </c>
      <c r="S719" s="4">
        <v>569</v>
      </c>
    </row>
    <row r="720" spans="1:19" x14ac:dyDescent="0.35">
      <c r="A720" t="s">
        <v>1060</v>
      </c>
      <c r="B720" s="2">
        <v>45814</v>
      </c>
      <c r="C720" t="s">
        <v>1000</v>
      </c>
      <c r="D720" t="s">
        <v>939</v>
      </c>
      <c r="E720" t="s">
        <v>932</v>
      </c>
      <c r="F720" t="s">
        <v>69</v>
      </c>
      <c r="G720" t="s">
        <v>70</v>
      </c>
      <c r="H720" t="s">
        <v>25</v>
      </c>
      <c r="I720" t="s">
        <v>26</v>
      </c>
      <c r="J720" t="s">
        <v>948</v>
      </c>
      <c r="K720" t="s">
        <v>949</v>
      </c>
      <c r="L720" t="s">
        <v>574</v>
      </c>
      <c r="M720" t="s">
        <v>49</v>
      </c>
      <c r="N720" t="s">
        <v>79</v>
      </c>
      <c r="O720" t="s">
        <v>41</v>
      </c>
      <c r="P720" t="s">
        <v>51</v>
      </c>
      <c r="Q720" s="3">
        <v>1</v>
      </c>
      <c r="R720" s="4">
        <v>225</v>
      </c>
      <c r="S720" s="4">
        <v>609</v>
      </c>
    </row>
    <row r="721" spans="1:19" x14ac:dyDescent="0.35">
      <c r="A721" t="s">
        <v>1061</v>
      </c>
      <c r="B721" s="2">
        <v>45814</v>
      </c>
      <c r="C721" t="s">
        <v>970</v>
      </c>
      <c r="D721" t="s">
        <v>939</v>
      </c>
      <c r="E721" t="s">
        <v>932</v>
      </c>
      <c r="F721" t="s">
        <v>69</v>
      </c>
      <c r="G721" t="s">
        <v>70</v>
      </c>
      <c r="H721" t="s">
        <v>25</v>
      </c>
      <c r="I721" t="s">
        <v>26</v>
      </c>
      <c r="J721" t="s">
        <v>948</v>
      </c>
      <c r="K721" t="s">
        <v>949</v>
      </c>
      <c r="L721" t="s">
        <v>404</v>
      </c>
      <c r="M721" t="s">
        <v>49</v>
      </c>
      <c r="N721" t="s">
        <v>50</v>
      </c>
      <c r="O721" t="s">
        <v>32</v>
      </c>
      <c r="P721" t="s">
        <v>57</v>
      </c>
      <c r="Q721" s="3">
        <v>1</v>
      </c>
      <c r="R721" s="4">
        <v>145</v>
      </c>
      <c r="S721" s="4">
        <v>389</v>
      </c>
    </row>
    <row r="722" spans="1:19" x14ac:dyDescent="0.35">
      <c r="A722" t="s">
        <v>1062</v>
      </c>
      <c r="B722" s="2">
        <v>45814</v>
      </c>
      <c r="C722" t="s">
        <v>1063</v>
      </c>
      <c r="D722" t="s">
        <v>939</v>
      </c>
      <c r="E722" t="s">
        <v>932</v>
      </c>
      <c r="F722" t="s">
        <v>35</v>
      </c>
      <c r="G722" t="s">
        <v>36</v>
      </c>
      <c r="H722" t="s">
        <v>37</v>
      </c>
      <c r="I722" t="s">
        <v>26</v>
      </c>
      <c r="J722" t="s">
        <v>983</v>
      </c>
      <c r="K722" t="s">
        <v>984</v>
      </c>
      <c r="L722" t="s">
        <v>64</v>
      </c>
      <c r="M722" t="s">
        <v>65</v>
      </c>
      <c r="N722" t="s">
        <v>66</v>
      </c>
      <c r="O722" t="s">
        <v>41</v>
      </c>
      <c r="P722" t="s">
        <v>67</v>
      </c>
      <c r="Q722" s="3">
        <v>1</v>
      </c>
      <c r="R722" s="4">
        <v>180</v>
      </c>
      <c r="S722" s="4">
        <v>459</v>
      </c>
    </row>
    <row r="723" spans="1:19" x14ac:dyDescent="0.35">
      <c r="A723" t="s">
        <v>1064</v>
      </c>
      <c r="B723" s="2">
        <v>45814</v>
      </c>
      <c r="C723" t="s">
        <v>1065</v>
      </c>
      <c r="D723" t="s">
        <v>939</v>
      </c>
      <c r="E723" t="s">
        <v>932</v>
      </c>
      <c r="F723" t="s">
        <v>91</v>
      </c>
      <c r="G723" t="s">
        <v>92</v>
      </c>
      <c r="H723" t="s">
        <v>93</v>
      </c>
      <c r="I723" t="s">
        <v>26</v>
      </c>
      <c r="J723" t="s">
        <v>940</v>
      </c>
      <c r="K723" t="s">
        <v>941</v>
      </c>
      <c r="L723" t="s">
        <v>184</v>
      </c>
      <c r="M723" t="s">
        <v>65</v>
      </c>
      <c r="N723" t="s">
        <v>126</v>
      </c>
      <c r="O723" t="s">
        <v>149</v>
      </c>
      <c r="P723" t="s">
        <v>57</v>
      </c>
      <c r="Q723" s="3">
        <v>1</v>
      </c>
      <c r="R723" s="4">
        <v>270</v>
      </c>
      <c r="S723" s="4">
        <v>649</v>
      </c>
    </row>
    <row r="724" spans="1:19" x14ac:dyDescent="0.35">
      <c r="A724" t="s">
        <v>1066</v>
      </c>
      <c r="B724" s="2">
        <v>45814</v>
      </c>
      <c r="C724" t="s">
        <v>1043</v>
      </c>
      <c r="D724" t="s">
        <v>939</v>
      </c>
      <c r="E724" t="s">
        <v>932</v>
      </c>
      <c r="F724" t="s">
        <v>23</v>
      </c>
      <c r="G724" t="s">
        <v>24</v>
      </c>
      <c r="H724" t="s">
        <v>25</v>
      </c>
      <c r="I724" t="s">
        <v>26</v>
      </c>
      <c r="J724" t="s">
        <v>944</v>
      </c>
      <c r="K724" t="s">
        <v>945</v>
      </c>
      <c r="L724" t="s">
        <v>460</v>
      </c>
      <c r="M724" t="s">
        <v>49</v>
      </c>
      <c r="N724" t="s">
        <v>50</v>
      </c>
      <c r="O724" t="s">
        <v>41</v>
      </c>
      <c r="P724" t="s">
        <v>57</v>
      </c>
      <c r="Q724" s="3">
        <v>2</v>
      </c>
      <c r="R724" s="4">
        <v>145</v>
      </c>
      <c r="S724" s="4">
        <v>369</v>
      </c>
    </row>
    <row r="725" spans="1:19" x14ac:dyDescent="0.35">
      <c r="A725" t="s">
        <v>1067</v>
      </c>
      <c r="B725" s="2">
        <v>45814</v>
      </c>
      <c r="C725" t="s">
        <v>1068</v>
      </c>
      <c r="D725" t="s">
        <v>939</v>
      </c>
      <c r="E725" t="s">
        <v>932</v>
      </c>
      <c r="F725" t="s">
        <v>35</v>
      </c>
      <c r="G725" t="s">
        <v>36</v>
      </c>
      <c r="H725" t="s">
        <v>37</v>
      </c>
      <c r="I725" t="s">
        <v>26</v>
      </c>
      <c r="J725" t="s">
        <v>983</v>
      </c>
      <c r="K725" t="s">
        <v>984</v>
      </c>
      <c r="L725" t="s">
        <v>177</v>
      </c>
      <c r="M725" t="s">
        <v>65</v>
      </c>
      <c r="N725" t="s">
        <v>126</v>
      </c>
      <c r="O725" t="s">
        <v>56</v>
      </c>
      <c r="P725" t="s">
        <v>57</v>
      </c>
      <c r="Q725" s="3">
        <v>1</v>
      </c>
      <c r="R725" s="4">
        <v>260</v>
      </c>
      <c r="S725" s="4">
        <v>619</v>
      </c>
    </row>
    <row r="726" spans="1:19" x14ac:dyDescent="0.35">
      <c r="A726" t="s">
        <v>1069</v>
      </c>
      <c r="B726" s="2">
        <v>45814</v>
      </c>
      <c r="C726" t="s">
        <v>1070</v>
      </c>
      <c r="D726" t="s">
        <v>939</v>
      </c>
      <c r="E726" t="s">
        <v>932</v>
      </c>
      <c r="F726" t="s">
        <v>23</v>
      </c>
      <c r="G726" t="s">
        <v>24</v>
      </c>
      <c r="H726" t="s">
        <v>25</v>
      </c>
      <c r="I726" t="s">
        <v>26</v>
      </c>
      <c r="J726" t="s">
        <v>944</v>
      </c>
      <c r="K726" t="s">
        <v>945</v>
      </c>
      <c r="L726" t="s">
        <v>195</v>
      </c>
      <c r="M726" t="s">
        <v>49</v>
      </c>
      <c r="N726" t="s">
        <v>104</v>
      </c>
      <c r="O726" t="s">
        <v>146</v>
      </c>
      <c r="P726" t="s">
        <v>67</v>
      </c>
      <c r="Q726" s="3">
        <v>1</v>
      </c>
      <c r="R726" s="4">
        <v>165</v>
      </c>
      <c r="S726" s="4">
        <v>419</v>
      </c>
    </row>
    <row r="727" spans="1:19" x14ac:dyDescent="0.35">
      <c r="A727" t="s">
        <v>1071</v>
      </c>
      <c r="B727" s="2">
        <v>45814</v>
      </c>
      <c r="C727" t="s">
        <v>1072</v>
      </c>
      <c r="D727" t="s">
        <v>939</v>
      </c>
      <c r="E727" t="s">
        <v>932</v>
      </c>
      <c r="F727" t="s">
        <v>91</v>
      </c>
      <c r="G727" t="s">
        <v>92</v>
      </c>
      <c r="H727" t="s">
        <v>93</v>
      </c>
      <c r="I727" t="s">
        <v>26</v>
      </c>
      <c r="J727" t="s">
        <v>940</v>
      </c>
      <c r="K727" t="s">
        <v>941</v>
      </c>
      <c r="L727" t="s">
        <v>156</v>
      </c>
      <c r="M727" t="s">
        <v>30</v>
      </c>
      <c r="N727" t="s">
        <v>31</v>
      </c>
      <c r="O727" t="s">
        <v>56</v>
      </c>
      <c r="P727" t="s">
        <v>51</v>
      </c>
      <c r="Q727" s="3">
        <v>3</v>
      </c>
      <c r="R727" s="4">
        <v>500</v>
      </c>
      <c r="S727" s="4">
        <v>1189</v>
      </c>
    </row>
    <row r="728" spans="1:19" x14ac:dyDescent="0.35">
      <c r="A728" t="s">
        <v>1073</v>
      </c>
      <c r="B728" s="2">
        <v>45814</v>
      </c>
      <c r="C728" t="s">
        <v>1074</v>
      </c>
      <c r="D728" t="s">
        <v>939</v>
      </c>
      <c r="E728" t="s">
        <v>932</v>
      </c>
      <c r="F728" t="s">
        <v>69</v>
      </c>
      <c r="G728" t="s">
        <v>70</v>
      </c>
      <c r="H728" t="s">
        <v>25</v>
      </c>
      <c r="I728" t="s">
        <v>26</v>
      </c>
      <c r="J728" t="s">
        <v>948</v>
      </c>
      <c r="K728" t="s">
        <v>949</v>
      </c>
      <c r="L728" t="s">
        <v>333</v>
      </c>
      <c r="M728" t="s">
        <v>65</v>
      </c>
      <c r="N728" t="s">
        <v>66</v>
      </c>
      <c r="O728" t="s">
        <v>146</v>
      </c>
      <c r="P728" t="s">
        <v>51</v>
      </c>
      <c r="Q728" s="3">
        <v>1</v>
      </c>
      <c r="R728" s="4">
        <v>185</v>
      </c>
      <c r="S728" s="4">
        <v>499</v>
      </c>
    </row>
    <row r="729" spans="1:19" x14ac:dyDescent="0.35">
      <c r="A729" t="s">
        <v>1075</v>
      </c>
      <c r="B729" s="2">
        <v>45814</v>
      </c>
      <c r="C729" t="s">
        <v>976</v>
      </c>
      <c r="D729" t="s">
        <v>939</v>
      </c>
      <c r="E729" t="s">
        <v>932</v>
      </c>
      <c r="F729" t="s">
        <v>23</v>
      </c>
      <c r="G729" t="s">
        <v>24</v>
      </c>
      <c r="H729" t="s">
        <v>25</v>
      </c>
      <c r="I729" t="s">
        <v>26</v>
      </c>
      <c r="J729" t="s">
        <v>944</v>
      </c>
      <c r="K729" t="s">
        <v>945</v>
      </c>
      <c r="L729" t="s">
        <v>678</v>
      </c>
      <c r="M729" t="s">
        <v>60</v>
      </c>
      <c r="N729" t="s">
        <v>74</v>
      </c>
      <c r="O729" t="s">
        <v>41</v>
      </c>
      <c r="P729" t="s">
        <v>191</v>
      </c>
      <c r="Q729" s="3">
        <v>3</v>
      </c>
      <c r="R729" s="4">
        <v>390</v>
      </c>
      <c r="S729" s="4">
        <v>949</v>
      </c>
    </row>
    <row r="730" spans="1:19" x14ac:dyDescent="0.35">
      <c r="A730" t="s">
        <v>1076</v>
      </c>
      <c r="B730" s="2">
        <v>45814</v>
      </c>
      <c r="C730" t="s">
        <v>1029</v>
      </c>
      <c r="D730" t="s">
        <v>960</v>
      </c>
      <c r="E730" t="s">
        <v>932</v>
      </c>
      <c r="F730" t="s">
        <v>69</v>
      </c>
      <c r="G730" t="s">
        <v>70</v>
      </c>
      <c r="H730" t="s">
        <v>25</v>
      </c>
      <c r="I730" t="s">
        <v>26</v>
      </c>
      <c r="J730" t="s">
        <v>961</v>
      </c>
      <c r="K730" t="s">
        <v>962</v>
      </c>
      <c r="L730" t="s">
        <v>154</v>
      </c>
      <c r="M730" t="s">
        <v>49</v>
      </c>
      <c r="N730" t="s">
        <v>104</v>
      </c>
      <c r="O730" t="s">
        <v>56</v>
      </c>
      <c r="P730" t="s">
        <v>67</v>
      </c>
      <c r="Q730" s="3">
        <v>3</v>
      </c>
      <c r="R730" s="4">
        <v>165</v>
      </c>
      <c r="S730" s="4">
        <v>449</v>
      </c>
    </row>
    <row r="731" spans="1:19" x14ac:dyDescent="0.35">
      <c r="A731" t="s">
        <v>1077</v>
      </c>
      <c r="B731" s="2">
        <v>45814</v>
      </c>
      <c r="C731" t="s">
        <v>1078</v>
      </c>
      <c r="D731" t="s">
        <v>960</v>
      </c>
      <c r="E731" t="s">
        <v>932</v>
      </c>
      <c r="F731" t="s">
        <v>69</v>
      </c>
      <c r="G731" t="s">
        <v>70</v>
      </c>
      <c r="H731" t="s">
        <v>25</v>
      </c>
      <c r="I731" t="s">
        <v>26</v>
      </c>
      <c r="J731" t="s">
        <v>961</v>
      </c>
      <c r="K731" t="s">
        <v>962</v>
      </c>
      <c r="L731" t="s">
        <v>177</v>
      </c>
      <c r="M731" t="s">
        <v>65</v>
      </c>
      <c r="N731" t="s">
        <v>126</v>
      </c>
      <c r="O731" t="s">
        <v>56</v>
      </c>
      <c r="P731" t="s">
        <v>57</v>
      </c>
      <c r="Q731" s="3">
        <v>2</v>
      </c>
      <c r="R731" s="4">
        <v>270</v>
      </c>
      <c r="S731" s="4">
        <v>669</v>
      </c>
    </row>
    <row r="732" spans="1:19" x14ac:dyDescent="0.35">
      <c r="A732" t="s">
        <v>1079</v>
      </c>
      <c r="B732" s="2">
        <v>45814</v>
      </c>
      <c r="C732" t="s">
        <v>1080</v>
      </c>
      <c r="D732" t="s">
        <v>960</v>
      </c>
      <c r="E732" t="s">
        <v>932</v>
      </c>
      <c r="F732" t="s">
        <v>91</v>
      </c>
      <c r="G732" t="s">
        <v>92</v>
      </c>
      <c r="H732" t="s">
        <v>93</v>
      </c>
      <c r="I732" t="s">
        <v>26</v>
      </c>
      <c r="J732" t="s">
        <v>989</v>
      </c>
      <c r="K732" t="s">
        <v>990</v>
      </c>
      <c r="L732" t="s">
        <v>209</v>
      </c>
      <c r="M732" t="s">
        <v>49</v>
      </c>
      <c r="N732" t="s">
        <v>104</v>
      </c>
      <c r="O732" t="s">
        <v>80</v>
      </c>
      <c r="P732" t="s">
        <v>57</v>
      </c>
      <c r="Q732" s="3">
        <v>1</v>
      </c>
      <c r="R732" s="4">
        <v>165</v>
      </c>
      <c r="S732" s="4">
        <v>429</v>
      </c>
    </row>
    <row r="733" spans="1:19" x14ac:dyDescent="0.35">
      <c r="A733" t="s">
        <v>1081</v>
      </c>
      <c r="B733" s="2">
        <v>45814</v>
      </c>
      <c r="C733" t="s">
        <v>1082</v>
      </c>
      <c r="D733" t="s">
        <v>960</v>
      </c>
      <c r="E733" t="s">
        <v>932</v>
      </c>
      <c r="F733" t="s">
        <v>23</v>
      </c>
      <c r="G733" t="s">
        <v>24</v>
      </c>
      <c r="H733" t="s">
        <v>25</v>
      </c>
      <c r="I733" t="s">
        <v>26</v>
      </c>
      <c r="J733" t="s">
        <v>1011</v>
      </c>
      <c r="K733" t="s">
        <v>1012</v>
      </c>
      <c r="L733" t="s">
        <v>186</v>
      </c>
      <c r="M733" t="s">
        <v>49</v>
      </c>
      <c r="N733" t="s">
        <v>79</v>
      </c>
      <c r="O733" t="s">
        <v>56</v>
      </c>
      <c r="P733" t="s">
        <v>57</v>
      </c>
      <c r="Q733" s="3">
        <v>2</v>
      </c>
      <c r="R733" s="4">
        <v>225</v>
      </c>
      <c r="S733" s="4">
        <v>579</v>
      </c>
    </row>
    <row r="734" spans="1:19" x14ac:dyDescent="0.35">
      <c r="A734" t="s">
        <v>1083</v>
      </c>
      <c r="B734" s="2">
        <v>45814</v>
      </c>
      <c r="C734" t="s">
        <v>1084</v>
      </c>
      <c r="D734" t="s">
        <v>960</v>
      </c>
      <c r="E734" t="s">
        <v>932</v>
      </c>
      <c r="F734" t="s">
        <v>23</v>
      </c>
      <c r="G734" t="s">
        <v>24</v>
      </c>
      <c r="H734" t="s">
        <v>25</v>
      </c>
      <c r="I734" t="s">
        <v>26</v>
      </c>
      <c r="J734" t="s">
        <v>1011</v>
      </c>
      <c r="K734" t="s">
        <v>1012</v>
      </c>
      <c r="L734" t="s">
        <v>164</v>
      </c>
      <c r="M734" t="s">
        <v>60</v>
      </c>
      <c r="N734" t="s">
        <v>61</v>
      </c>
      <c r="O734" t="s">
        <v>146</v>
      </c>
      <c r="P734" t="s">
        <v>165</v>
      </c>
      <c r="Q734" s="3">
        <v>1</v>
      </c>
      <c r="R734" s="4">
        <v>430</v>
      </c>
      <c r="S734" s="4">
        <v>1059</v>
      </c>
    </row>
    <row r="735" spans="1:19" x14ac:dyDescent="0.35">
      <c r="A735" t="s">
        <v>1085</v>
      </c>
      <c r="B735" s="2">
        <v>45814</v>
      </c>
      <c r="C735" t="s">
        <v>1086</v>
      </c>
      <c r="D735" t="s">
        <v>960</v>
      </c>
      <c r="E735" t="s">
        <v>932</v>
      </c>
      <c r="F735" t="s">
        <v>43</v>
      </c>
      <c r="G735" t="s">
        <v>44</v>
      </c>
      <c r="H735" t="s">
        <v>45</v>
      </c>
      <c r="I735" t="s">
        <v>26</v>
      </c>
      <c r="J735" t="s">
        <v>993</v>
      </c>
      <c r="K735" t="s">
        <v>994</v>
      </c>
      <c r="L735" t="s">
        <v>229</v>
      </c>
      <c r="M735" t="s">
        <v>49</v>
      </c>
      <c r="N735" t="s">
        <v>79</v>
      </c>
      <c r="O735" t="s">
        <v>80</v>
      </c>
      <c r="P735" t="s">
        <v>57</v>
      </c>
      <c r="Q735" s="3">
        <v>1</v>
      </c>
      <c r="R735" s="4">
        <v>215</v>
      </c>
      <c r="S735" s="4">
        <v>519</v>
      </c>
    </row>
    <row r="736" spans="1:19" x14ac:dyDescent="0.35">
      <c r="A736" t="s">
        <v>1087</v>
      </c>
      <c r="B736" s="2">
        <v>45814</v>
      </c>
      <c r="C736" t="s">
        <v>1088</v>
      </c>
      <c r="D736" t="s">
        <v>960</v>
      </c>
      <c r="E736" t="s">
        <v>932</v>
      </c>
      <c r="F736" t="s">
        <v>35</v>
      </c>
      <c r="G736" t="s">
        <v>36</v>
      </c>
      <c r="H736" t="s">
        <v>37</v>
      </c>
      <c r="I736" t="s">
        <v>26</v>
      </c>
      <c r="J736" t="s">
        <v>1089</v>
      </c>
      <c r="K736" t="s">
        <v>1090</v>
      </c>
      <c r="L736" t="s">
        <v>404</v>
      </c>
      <c r="M736" t="s">
        <v>49</v>
      </c>
      <c r="N736" t="s">
        <v>50</v>
      </c>
      <c r="O736" t="s">
        <v>32</v>
      </c>
      <c r="P736" t="s">
        <v>57</v>
      </c>
      <c r="Q736" s="3">
        <v>1</v>
      </c>
      <c r="R736" s="4">
        <v>140</v>
      </c>
      <c r="S736" s="4">
        <v>359</v>
      </c>
    </row>
    <row r="737" spans="1:19" x14ac:dyDescent="0.35">
      <c r="A737" t="s">
        <v>1091</v>
      </c>
      <c r="B737" s="2">
        <v>45814</v>
      </c>
      <c r="C737" t="s">
        <v>1092</v>
      </c>
      <c r="D737" t="s">
        <v>960</v>
      </c>
      <c r="E737" t="s">
        <v>932</v>
      </c>
      <c r="F737" t="s">
        <v>43</v>
      </c>
      <c r="G737" t="s">
        <v>44</v>
      </c>
      <c r="H737" t="s">
        <v>45</v>
      </c>
      <c r="I737" t="s">
        <v>26</v>
      </c>
      <c r="J737" t="s">
        <v>993</v>
      </c>
      <c r="K737" t="s">
        <v>994</v>
      </c>
      <c r="L737" t="s">
        <v>186</v>
      </c>
      <c r="M737" t="s">
        <v>49</v>
      </c>
      <c r="N737" t="s">
        <v>79</v>
      </c>
      <c r="O737" t="s">
        <v>56</v>
      </c>
      <c r="P737" t="s">
        <v>57</v>
      </c>
      <c r="Q737" s="3">
        <v>1</v>
      </c>
      <c r="R737" s="4">
        <v>215</v>
      </c>
      <c r="S737" s="4">
        <v>519</v>
      </c>
    </row>
    <row r="738" spans="1:19" x14ac:dyDescent="0.35">
      <c r="A738" t="s">
        <v>1093</v>
      </c>
      <c r="B738" s="2">
        <v>45815</v>
      </c>
      <c r="C738" t="s">
        <v>1094</v>
      </c>
      <c r="D738" t="s">
        <v>21</v>
      </c>
      <c r="E738" t="s">
        <v>932</v>
      </c>
      <c r="F738" t="s">
        <v>69</v>
      </c>
      <c r="G738" t="s">
        <v>70</v>
      </c>
      <c r="H738" t="s">
        <v>25</v>
      </c>
      <c r="I738" t="s">
        <v>26</v>
      </c>
      <c r="J738" t="s">
        <v>71</v>
      </c>
      <c r="K738" t="s">
        <v>72</v>
      </c>
      <c r="L738" t="s">
        <v>108</v>
      </c>
      <c r="M738" t="s">
        <v>49</v>
      </c>
      <c r="N738" t="s">
        <v>104</v>
      </c>
      <c r="O738" t="s">
        <v>80</v>
      </c>
      <c r="P738" t="s">
        <v>33</v>
      </c>
      <c r="Q738" s="3">
        <v>1</v>
      </c>
      <c r="R738" s="4">
        <v>165</v>
      </c>
      <c r="S738" s="4">
        <v>449</v>
      </c>
    </row>
    <row r="739" spans="1:19" x14ac:dyDescent="0.35">
      <c r="A739" t="s">
        <v>1095</v>
      </c>
      <c r="B739" s="2">
        <v>45815</v>
      </c>
      <c r="C739" t="s">
        <v>1096</v>
      </c>
      <c r="D739" t="s">
        <v>21</v>
      </c>
      <c r="E739" t="s">
        <v>932</v>
      </c>
      <c r="F739" t="s">
        <v>23</v>
      </c>
      <c r="G739" t="s">
        <v>24</v>
      </c>
      <c r="H739" t="s">
        <v>25</v>
      </c>
      <c r="I739" t="s">
        <v>26</v>
      </c>
      <c r="J739" t="s">
        <v>27</v>
      </c>
      <c r="K739" t="s">
        <v>28</v>
      </c>
      <c r="L739" t="s">
        <v>190</v>
      </c>
      <c r="M739" t="s">
        <v>60</v>
      </c>
      <c r="N739" t="s">
        <v>74</v>
      </c>
      <c r="O739" t="s">
        <v>75</v>
      </c>
      <c r="P739" t="s">
        <v>191</v>
      </c>
      <c r="Q739" s="3">
        <v>2</v>
      </c>
      <c r="R739" s="4">
        <v>390</v>
      </c>
      <c r="S739" s="4">
        <v>949</v>
      </c>
    </row>
    <row r="740" spans="1:19" x14ac:dyDescent="0.35">
      <c r="A740" t="s">
        <v>1097</v>
      </c>
      <c r="B740" s="2">
        <v>45815</v>
      </c>
      <c r="C740" t="s">
        <v>1098</v>
      </c>
      <c r="D740" t="s">
        <v>21</v>
      </c>
      <c r="E740" t="s">
        <v>932</v>
      </c>
      <c r="F740" t="s">
        <v>43</v>
      </c>
      <c r="G740" t="s">
        <v>44</v>
      </c>
      <c r="H740" t="s">
        <v>45</v>
      </c>
      <c r="I740" t="s">
        <v>26</v>
      </c>
      <c r="J740" t="s">
        <v>46</v>
      </c>
      <c r="K740" t="s">
        <v>47</v>
      </c>
      <c r="L740" t="s">
        <v>361</v>
      </c>
      <c r="M740" t="s">
        <v>60</v>
      </c>
      <c r="N740" t="s">
        <v>74</v>
      </c>
      <c r="O740" t="s">
        <v>41</v>
      </c>
      <c r="P740" t="s">
        <v>165</v>
      </c>
      <c r="Q740" s="3">
        <v>1</v>
      </c>
      <c r="R740" s="4">
        <v>370</v>
      </c>
      <c r="S740" s="4">
        <v>849</v>
      </c>
    </row>
    <row r="741" spans="1:19" x14ac:dyDescent="0.35">
      <c r="A741" t="s">
        <v>1099</v>
      </c>
      <c r="B741" s="2">
        <v>45815</v>
      </c>
      <c r="C741" t="s">
        <v>1100</v>
      </c>
      <c r="D741" t="s">
        <v>21</v>
      </c>
      <c r="E741" t="s">
        <v>932</v>
      </c>
      <c r="F741" t="s">
        <v>35</v>
      </c>
      <c r="G741" t="s">
        <v>36</v>
      </c>
      <c r="H741" t="s">
        <v>37</v>
      </c>
      <c r="I741" t="s">
        <v>26</v>
      </c>
      <c r="J741" t="s">
        <v>38</v>
      </c>
      <c r="K741" t="s">
        <v>39</v>
      </c>
      <c r="L741" t="s">
        <v>378</v>
      </c>
      <c r="M741" t="s">
        <v>140</v>
      </c>
      <c r="N741" t="s">
        <v>141</v>
      </c>
      <c r="O741" t="s">
        <v>56</v>
      </c>
      <c r="P741" t="s">
        <v>33</v>
      </c>
      <c r="Q741" s="3">
        <v>1</v>
      </c>
      <c r="R741" s="4">
        <v>300</v>
      </c>
      <c r="S741" s="4">
        <v>719</v>
      </c>
    </row>
    <row r="742" spans="1:19" x14ac:dyDescent="0.35">
      <c r="A742" t="s">
        <v>1101</v>
      </c>
      <c r="B742" s="2">
        <v>45815</v>
      </c>
      <c r="C742" t="s">
        <v>1102</v>
      </c>
      <c r="D742" t="s">
        <v>939</v>
      </c>
      <c r="E742" t="s">
        <v>932</v>
      </c>
      <c r="F742" t="s">
        <v>23</v>
      </c>
      <c r="G742" t="s">
        <v>24</v>
      </c>
      <c r="H742" t="s">
        <v>25</v>
      </c>
      <c r="I742" t="s">
        <v>26</v>
      </c>
      <c r="J742" t="s">
        <v>944</v>
      </c>
      <c r="K742" t="s">
        <v>945</v>
      </c>
      <c r="L742" t="s">
        <v>335</v>
      </c>
      <c r="M742" t="s">
        <v>65</v>
      </c>
      <c r="N742" t="s">
        <v>66</v>
      </c>
      <c r="O742" t="s">
        <v>41</v>
      </c>
      <c r="P742" t="s">
        <v>33</v>
      </c>
      <c r="Q742" s="3">
        <v>3</v>
      </c>
      <c r="R742" s="4">
        <v>185</v>
      </c>
      <c r="S742" s="4">
        <v>479</v>
      </c>
    </row>
    <row r="743" spans="1:19" x14ac:dyDescent="0.35">
      <c r="A743" t="s">
        <v>1103</v>
      </c>
      <c r="B743" s="2">
        <v>45815</v>
      </c>
      <c r="C743" t="s">
        <v>1104</v>
      </c>
      <c r="D743" t="s">
        <v>939</v>
      </c>
      <c r="E743" t="s">
        <v>932</v>
      </c>
      <c r="F743" t="s">
        <v>91</v>
      </c>
      <c r="G743" t="s">
        <v>92</v>
      </c>
      <c r="H743" t="s">
        <v>93</v>
      </c>
      <c r="I743" t="s">
        <v>26</v>
      </c>
      <c r="J743" t="s">
        <v>940</v>
      </c>
      <c r="K743" t="s">
        <v>941</v>
      </c>
      <c r="L743" t="s">
        <v>299</v>
      </c>
      <c r="M743" t="s">
        <v>49</v>
      </c>
      <c r="N743" t="s">
        <v>104</v>
      </c>
      <c r="O743" t="s">
        <v>56</v>
      </c>
      <c r="P743" t="s">
        <v>33</v>
      </c>
      <c r="Q743" s="3">
        <v>1</v>
      </c>
      <c r="R743" s="4">
        <v>165</v>
      </c>
      <c r="S743" s="4">
        <v>429</v>
      </c>
    </row>
    <row r="744" spans="1:19" x14ac:dyDescent="0.35">
      <c r="A744" t="s">
        <v>1105</v>
      </c>
      <c r="B744" s="2">
        <v>45815</v>
      </c>
      <c r="C744" t="s">
        <v>1106</v>
      </c>
      <c r="D744" t="s">
        <v>939</v>
      </c>
      <c r="E744" t="s">
        <v>932</v>
      </c>
      <c r="F744" t="s">
        <v>69</v>
      </c>
      <c r="G744" t="s">
        <v>70</v>
      </c>
      <c r="H744" t="s">
        <v>25</v>
      </c>
      <c r="I744" t="s">
        <v>26</v>
      </c>
      <c r="J744" t="s">
        <v>948</v>
      </c>
      <c r="K744" t="s">
        <v>949</v>
      </c>
      <c r="L744" t="s">
        <v>456</v>
      </c>
      <c r="M744" t="s">
        <v>54</v>
      </c>
      <c r="N744" t="s">
        <v>97</v>
      </c>
      <c r="O744" t="s">
        <v>56</v>
      </c>
      <c r="P744" t="s">
        <v>57</v>
      </c>
      <c r="Q744" s="3">
        <v>1</v>
      </c>
      <c r="R744" s="4">
        <v>720</v>
      </c>
      <c r="S744" s="4">
        <v>1789</v>
      </c>
    </row>
    <row r="745" spans="1:19" x14ac:dyDescent="0.35">
      <c r="A745" t="s">
        <v>1107</v>
      </c>
      <c r="B745" s="2">
        <v>45815</v>
      </c>
      <c r="C745" t="s">
        <v>1108</v>
      </c>
      <c r="D745" t="s">
        <v>939</v>
      </c>
      <c r="E745" t="s">
        <v>932</v>
      </c>
      <c r="F745" t="s">
        <v>69</v>
      </c>
      <c r="G745" t="s">
        <v>70</v>
      </c>
      <c r="H745" t="s">
        <v>25</v>
      </c>
      <c r="I745" t="s">
        <v>26</v>
      </c>
      <c r="J745" t="s">
        <v>948</v>
      </c>
      <c r="K745" t="s">
        <v>949</v>
      </c>
      <c r="L745" t="s">
        <v>499</v>
      </c>
      <c r="M745" t="s">
        <v>140</v>
      </c>
      <c r="N745" t="s">
        <v>141</v>
      </c>
      <c r="O745" t="s">
        <v>56</v>
      </c>
      <c r="P745" t="s">
        <v>51</v>
      </c>
      <c r="Q745" s="3">
        <v>2</v>
      </c>
      <c r="R745" s="4">
        <v>310</v>
      </c>
      <c r="S745" s="4">
        <v>779</v>
      </c>
    </row>
    <row r="746" spans="1:19" x14ac:dyDescent="0.35">
      <c r="A746" t="s">
        <v>1109</v>
      </c>
      <c r="B746" s="2">
        <v>45815</v>
      </c>
      <c r="C746" t="s">
        <v>1110</v>
      </c>
      <c r="D746" t="s">
        <v>939</v>
      </c>
      <c r="E746" t="s">
        <v>932</v>
      </c>
      <c r="F746" t="s">
        <v>43</v>
      </c>
      <c r="G746" t="s">
        <v>44</v>
      </c>
      <c r="H746" t="s">
        <v>45</v>
      </c>
      <c r="I746" t="s">
        <v>26</v>
      </c>
      <c r="J746" t="s">
        <v>979</v>
      </c>
      <c r="K746" t="s">
        <v>980</v>
      </c>
      <c r="L746" t="s">
        <v>574</v>
      </c>
      <c r="M746" t="s">
        <v>49</v>
      </c>
      <c r="N746" t="s">
        <v>79</v>
      </c>
      <c r="O746" t="s">
        <v>41</v>
      </c>
      <c r="P746" t="s">
        <v>51</v>
      </c>
      <c r="Q746" s="3">
        <v>1</v>
      </c>
      <c r="R746" s="4">
        <v>215</v>
      </c>
      <c r="S746" s="4">
        <v>519</v>
      </c>
    </row>
    <row r="747" spans="1:19" x14ac:dyDescent="0.35">
      <c r="A747" t="s">
        <v>1111</v>
      </c>
      <c r="B747" s="2">
        <v>45815</v>
      </c>
      <c r="C747" t="s">
        <v>1112</v>
      </c>
      <c r="D747" t="s">
        <v>939</v>
      </c>
      <c r="E747" t="s">
        <v>932</v>
      </c>
      <c r="F747" t="s">
        <v>69</v>
      </c>
      <c r="G747" t="s">
        <v>70</v>
      </c>
      <c r="H747" t="s">
        <v>25</v>
      </c>
      <c r="I747" t="s">
        <v>26</v>
      </c>
      <c r="J747" t="s">
        <v>948</v>
      </c>
      <c r="K747" t="s">
        <v>949</v>
      </c>
      <c r="L747" t="s">
        <v>382</v>
      </c>
      <c r="M747" t="s">
        <v>49</v>
      </c>
      <c r="N747" t="s">
        <v>104</v>
      </c>
      <c r="O747" t="s">
        <v>56</v>
      </c>
      <c r="P747" t="s">
        <v>57</v>
      </c>
      <c r="Q747" s="3">
        <v>1</v>
      </c>
      <c r="R747" s="4">
        <v>165</v>
      </c>
      <c r="S747" s="4">
        <v>449</v>
      </c>
    </row>
    <row r="748" spans="1:19" x14ac:dyDescent="0.35">
      <c r="A748" t="s">
        <v>1113</v>
      </c>
      <c r="B748" s="2">
        <v>45815</v>
      </c>
      <c r="C748" t="s">
        <v>1114</v>
      </c>
      <c r="D748" t="s">
        <v>939</v>
      </c>
      <c r="E748" t="s">
        <v>932</v>
      </c>
      <c r="F748" t="s">
        <v>91</v>
      </c>
      <c r="G748" t="s">
        <v>92</v>
      </c>
      <c r="H748" t="s">
        <v>93</v>
      </c>
      <c r="I748" t="s">
        <v>26</v>
      </c>
      <c r="J748" t="s">
        <v>940</v>
      </c>
      <c r="K748" t="s">
        <v>941</v>
      </c>
      <c r="L748" t="s">
        <v>382</v>
      </c>
      <c r="M748" t="s">
        <v>49</v>
      </c>
      <c r="N748" t="s">
        <v>104</v>
      </c>
      <c r="O748" t="s">
        <v>56</v>
      </c>
      <c r="P748" t="s">
        <v>57</v>
      </c>
      <c r="Q748" s="3">
        <v>2</v>
      </c>
      <c r="R748" s="4">
        <v>165</v>
      </c>
      <c r="S748" s="4">
        <v>429</v>
      </c>
    </row>
    <row r="749" spans="1:19" x14ac:dyDescent="0.35">
      <c r="A749" t="s">
        <v>1115</v>
      </c>
      <c r="B749" s="2">
        <v>45815</v>
      </c>
      <c r="C749" t="s">
        <v>976</v>
      </c>
      <c r="D749" t="s">
        <v>939</v>
      </c>
      <c r="E749" t="s">
        <v>932</v>
      </c>
      <c r="F749" t="s">
        <v>35</v>
      </c>
      <c r="G749" t="s">
        <v>36</v>
      </c>
      <c r="H749" t="s">
        <v>37</v>
      </c>
      <c r="I749" t="s">
        <v>26</v>
      </c>
      <c r="J749" t="s">
        <v>983</v>
      </c>
      <c r="K749" t="s">
        <v>984</v>
      </c>
      <c r="L749" t="s">
        <v>299</v>
      </c>
      <c r="M749" t="s">
        <v>49</v>
      </c>
      <c r="N749" t="s">
        <v>104</v>
      </c>
      <c r="O749" t="s">
        <v>56</v>
      </c>
      <c r="P749" t="s">
        <v>33</v>
      </c>
      <c r="Q749" s="3">
        <v>1</v>
      </c>
      <c r="R749" s="4">
        <v>160</v>
      </c>
      <c r="S749" s="4">
        <v>409</v>
      </c>
    </row>
    <row r="750" spans="1:19" x14ac:dyDescent="0.35">
      <c r="A750" t="s">
        <v>1116</v>
      </c>
      <c r="B750" s="2">
        <v>45815</v>
      </c>
      <c r="C750" t="s">
        <v>1117</v>
      </c>
      <c r="D750" t="s">
        <v>939</v>
      </c>
      <c r="E750" t="s">
        <v>932</v>
      </c>
      <c r="F750" t="s">
        <v>23</v>
      </c>
      <c r="G750" t="s">
        <v>24</v>
      </c>
      <c r="H750" t="s">
        <v>25</v>
      </c>
      <c r="I750" t="s">
        <v>26</v>
      </c>
      <c r="J750" t="s">
        <v>944</v>
      </c>
      <c r="K750" t="s">
        <v>945</v>
      </c>
      <c r="L750" t="s">
        <v>534</v>
      </c>
      <c r="M750" t="s">
        <v>54</v>
      </c>
      <c r="N750" t="s">
        <v>97</v>
      </c>
      <c r="O750" t="s">
        <v>56</v>
      </c>
      <c r="P750" t="s">
        <v>67</v>
      </c>
      <c r="Q750" s="3">
        <v>3</v>
      </c>
      <c r="R750" s="4">
        <v>715</v>
      </c>
      <c r="S750" s="4">
        <v>1689</v>
      </c>
    </row>
    <row r="751" spans="1:19" x14ac:dyDescent="0.35">
      <c r="A751" t="s">
        <v>1118</v>
      </c>
      <c r="B751" s="2">
        <v>45815</v>
      </c>
      <c r="C751" t="s">
        <v>1119</v>
      </c>
      <c r="D751" t="s">
        <v>939</v>
      </c>
      <c r="E751" t="s">
        <v>932</v>
      </c>
      <c r="F751" t="s">
        <v>69</v>
      </c>
      <c r="G751" t="s">
        <v>70</v>
      </c>
      <c r="H751" t="s">
        <v>25</v>
      </c>
      <c r="I751" t="s">
        <v>26</v>
      </c>
      <c r="J751" t="s">
        <v>948</v>
      </c>
      <c r="K751" t="s">
        <v>949</v>
      </c>
      <c r="L751" t="s">
        <v>380</v>
      </c>
      <c r="M751" t="s">
        <v>49</v>
      </c>
      <c r="N751" t="s">
        <v>79</v>
      </c>
      <c r="O751" t="s">
        <v>41</v>
      </c>
      <c r="P751" t="s">
        <v>33</v>
      </c>
      <c r="Q751" s="3">
        <v>1</v>
      </c>
      <c r="R751" s="4">
        <v>225</v>
      </c>
      <c r="S751" s="4">
        <v>609</v>
      </c>
    </row>
    <row r="752" spans="1:19" x14ac:dyDescent="0.35">
      <c r="A752" t="s">
        <v>1120</v>
      </c>
      <c r="B752" s="2">
        <v>45815</v>
      </c>
      <c r="C752" t="s">
        <v>1121</v>
      </c>
      <c r="D752" t="s">
        <v>960</v>
      </c>
      <c r="E752" t="s">
        <v>932</v>
      </c>
      <c r="F752" t="s">
        <v>35</v>
      </c>
      <c r="G752" t="s">
        <v>36</v>
      </c>
      <c r="H752" t="s">
        <v>37</v>
      </c>
      <c r="I752" t="s">
        <v>26</v>
      </c>
      <c r="J752" t="s">
        <v>1089</v>
      </c>
      <c r="K752" t="s">
        <v>1090</v>
      </c>
      <c r="L752" t="s">
        <v>78</v>
      </c>
      <c r="M752" t="s">
        <v>49</v>
      </c>
      <c r="N752" t="s">
        <v>79</v>
      </c>
      <c r="O752" t="s">
        <v>80</v>
      </c>
      <c r="P752" t="s">
        <v>33</v>
      </c>
      <c r="Q752" s="3">
        <v>1</v>
      </c>
      <c r="R752" s="4">
        <v>220</v>
      </c>
      <c r="S752" s="4">
        <v>569</v>
      </c>
    </row>
    <row r="753" spans="1:19" x14ac:dyDescent="0.35">
      <c r="A753" t="s">
        <v>1122</v>
      </c>
      <c r="B753" s="2">
        <v>45815</v>
      </c>
      <c r="C753" t="s">
        <v>1123</v>
      </c>
      <c r="D753" t="s">
        <v>960</v>
      </c>
      <c r="E753" t="s">
        <v>932</v>
      </c>
      <c r="F753" t="s">
        <v>23</v>
      </c>
      <c r="G753" t="s">
        <v>24</v>
      </c>
      <c r="H753" t="s">
        <v>25</v>
      </c>
      <c r="I753" t="s">
        <v>26</v>
      </c>
      <c r="J753" t="s">
        <v>1011</v>
      </c>
      <c r="K753" t="s">
        <v>1012</v>
      </c>
      <c r="L753" t="s">
        <v>154</v>
      </c>
      <c r="M753" t="s">
        <v>49</v>
      </c>
      <c r="N753" t="s">
        <v>104</v>
      </c>
      <c r="O753" t="s">
        <v>56</v>
      </c>
      <c r="P753" t="s">
        <v>67</v>
      </c>
      <c r="Q753" s="3">
        <v>1</v>
      </c>
      <c r="R753" s="4">
        <v>165</v>
      </c>
      <c r="S753" s="4">
        <v>419</v>
      </c>
    </row>
    <row r="754" spans="1:19" x14ac:dyDescent="0.35">
      <c r="A754" t="s">
        <v>1124</v>
      </c>
      <c r="B754" s="2">
        <v>45815</v>
      </c>
      <c r="C754" t="s">
        <v>1123</v>
      </c>
      <c r="D754" t="s">
        <v>960</v>
      </c>
      <c r="E754" t="s">
        <v>932</v>
      </c>
      <c r="F754" t="s">
        <v>23</v>
      </c>
      <c r="G754" t="s">
        <v>24</v>
      </c>
      <c r="H754" t="s">
        <v>25</v>
      </c>
      <c r="I754" t="s">
        <v>26</v>
      </c>
      <c r="J754" t="s">
        <v>1011</v>
      </c>
      <c r="K754" t="s">
        <v>1012</v>
      </c>
      <c r="L754" t="s">
        <v>151</v>
      </c>
      <c r="M754" t="s">
        <v>49</v>
      </c>
      <c r="N754" t="s">
        <v>104</v>
      </c>
      <c r="O754" t="s">
        <v>56</v>
      </c>
      <c r="P754" t="s">
        <v>51</v>
      </c>
      <c r="Q754" s="3">
        <v>2</v>
      </c>
      <c r="R754" s="4">
        <v>165</v>
      </c>
      <c r="S754" s="4">
        <v>419</v>
      </c>
    </row>
    <row r="755" spans="1:19" x14ac:dyDescent="0.35">
      <c r="A755" t="s">
        <v>1125</v>
      </c>
      <c r="B755" s="2">
        <v>45815</v>
      </c>
      <c r="C755" t="s">
        <v>1126</v>
      </c>
      <c r="D755" t="s">
        <v>960</v>
      </c>
      <c r="E755" t="s">
        <v>1127</v>
      </c>
      <c r="F755" t="s">
        <v>91</v>
      </c>
      <c r="G755" t="s">
        <v>92</v>
      </c>
      <c r="H755" t="s">
        <v>93</v>
      </c>
      <c r="I755" t="s">
        <v>26</v>
      </c>
      <c r="J755" t="s">
        <v>989</v>
      </c>
      <c r="K755" t="s">
        <v>990</v>
      </c>
      <c r="L755" t="s">
        <v>223</v>
      </c>
      <c r="M755" t="s">
        <v>83</v>
      </c>
      <c r="N755" t="s">
        <v>84</v>
      </c>
      <c r="O755" t="s">
        <v>56</v>
      </c>
      <c r="P755" t="s">
        <v>85</v>
      </c>
      <c r="Q755" s="3">
        <v>1</v>
      </c>
      <c r="R755" s="4">
        <v>115</v>
      </c>
      <c r="S755" s="4">
        <v>299</v>
      </c>
    </row>
    <row r="756" spans="1:19" x14ac:dyDescent="0.35">
      <c r="A756" t="s">
        <v>1128</v>
      </c>
      <c r="B756" s="2">
        <v>45816</v>
      </c>
      <c r="C756" t="s">
        <v>1129</v>
      </c>
      <c r="D756" t="s">
        <v>21</v>
      </c>
      <c r="E756" t="s">
        <v>932</v>
      </c>
      <c r="F756" t="s">
        <v>23</v>
      </c>
      <c r="G756" t="s">
        <v>24</v>
      </c>
      <c r="H756" t="s">
        <v>25</v>
      </c>
      <c r="I756" t="s">
        <v>26</v>
      </c>
      <c r="J756" t="s">
        <v>27</v>
      </c>
      <c r="K756" t="s">
        <v>28</v>
      </c>
      <c r="L756" t="s">
        <v>382</v>
      </c>
      <c r="M756" t="s">
        <v>49</v>
      </c>
      <c r="N756" t="s">
        <v>104</v>
      </c>
      <c r="O756" t="s">
        <v>56</v>
      </c>
      <c r="P756" t="s">
        <v>57</v>
      </c>
      <c r="Q756" s="3">
        <v>2</v>
      </c>
      <c r="R756" s="4">
        <v>165</v>
      </c>
      <c r="S756" s="4">
        <v>419</v>
      </c>
    </row>
    <row r="757" spans="1:19" x14ac:dyDescent="0.35">
      <c r="A757" t="s">
        <v>1130</v>
      </c>
      <c r="B757" s="2">
        <v>45816</v>
      </c>
      <c r="C757" t="s">
        <v>1131</v>
      </c>
      <c r="D757" t="s">
        <v>21</v>
      </c>
      <c r="E757" t="s">
        <v>932</v>
      </c>
      <c r="F757" t="s">
        <v>69</v>
      </c>
      <c r="G757" t="s">
        <v>70</v>
      </c>
      <c r="H757" t="s">
        <v>25</v>
      </c>
      <c r="I757" t="s">
        <v>26</v>
      </c>
      <c r="J757" t="s">
        <v>71</v>
      </c>
      <c r="K757" t="s">
        <v>72</v>
      </c>
      <c r="L757" t="s">
        <v>764</v>
      </c>
      <c r="M757" t="s">
        <v>60</v>
      </c>
      <c r="N757" t="s">
        <v>74</v>
      </c>
      <c r="O757" t="s">
        <v>98</v>
      </c>
      <c r="P757" t="s">
        <v>191</v>
      </c>
      <c r="Q757" s="3">
        <v>3</v>
      </c>
      <c r="R757" s="4">
        <v>390</v>
      </c>
      <c r="S757" s="4">
        <v>1009</v>
      </c>
    </row>
    <row r="758" spans="1:19" x14ac:dyDescent="0.35">
      <c r="A758" t="s">
        <v>1132</v>
      </c>
      <c r="B758" s="2">
        <v>45816</v>
      </c>
      <c r="C758" t="s">
        <v>1133</v>
      </c>
      <c r="D758" t="s">
        <v>21</v>
      </c>
      <c r="E758" t="s">
        <v>932</v>
      </c>
      <c r="F758" t="s">
        <v>91</v>
      </c>
      <c r="G758" t="s">
        <v>92</v>
      </c>
      <c r="H758" t="s">
        <v>93</v>
      </c>
      <c r="I758" t="s">
        <v>26</v>
      </c>
      <c r="J758" t="s">
        <v>94</v>
      </c>
      <c r="K758" t="s">
        <v>95</v>
      </c>
      <c r="L758" t="s">
        <v>460</v>
      </c>
      <c r="M758" t="s">
        <v>49</v>
      </c>
      <c r="N758" t="s">
        <v>50</v>
      </c>
      <c r="O758" t="s">
        <v>41</v>
      </c>
      <c r="P758" t="s">
        <v>57</v>
      </c>
      <c r="Q758" s="3">
        <v>1</v>
      </c>
      <c r="R758" s="4">
        <v>145</v>
      </c>
      <c r="S758" s="4">
        <v>379</v>
      </c>
    </row>
    <row r="759" spans="1:19" x14ac:dyDescent="0.35">
      <c r="A759" t="s">
        <v>1134</v>
      </c>
      <c r="B759" s="2">
        <v>45816</v>
      </c>
      <c r="C759" t="s">
        <v>1135</v>
      </c>
      <c r="D759" t="s">
        <v>21</v>
      </c>
      <c r="E759" t="s">
        <v>932</v>
      </c>
      <c r="F759" t="s">
        <v>35</v>
      </c>
      <c r="G759" t="s">
        <v>36</v>
      </c>
      <c r="H759" t="s">
        <v>37</v>
      </c>
      <c r="I759" t="s">
        <v>26</v>
      </c>
      <c r="J759" t="s">
        <v>38</v>
      </c>
      <c r="K759" t="s">
        <v>39</v>
      </c>
      <c r="L759" t="s">
        <v>374</v>
      </c>
      <c r="M759" t="s">
        <v>60</v>
      </c>
      <c r="N759" t="s">
        <v>61</v>
      </c>
      <c r="O759" t="s">
        <v>149</v>
      </c>
      <c r="P759" t="s">
        <v>191</v>
      </c>
      <c r="Q759" s="3">
        <v>1</v>
      </c>
      <c r="R759" s="4">
        <v>420</v>
      </c>
      <c r="S759" s="4">
        <v>1029</v>
      </c>
    </row>
    <row r="760" spans="1:19" x14ac:dyDescent="0.35">
      <c r="A760" t="s">
        <v>1136</v>
      </c>
      <c r="B760" s="2">
        <v>45816</v>
      </c>
      <c r="C760" t="s">
        <v>1137</v>
      </c>
      <c r="D760" t="s">
        <v>939</v>
      </c>
      <c r="E760" t="s">
        <v>932</v>
      </c>
      <c r="F760" t="s">
        <v>43</v>
      </c>
      <c r="G760" t="s">
        <v>44</v>
      </c>
      <c r="H760" t="s">
        <v>45</v>
      </c>
      <c r="I760" t="s">
        <v>26</v>
      </c>
      <c r="J760" t="s">
        <v>979</v>
      </c>
      <c r="K760" t="s">
        <v>980</v>
      </c>
      <c r="L760" t="s">
        <v>297</v>
      </c>
      <c r="M760" t="s">
        <v>83</v>
      </c>
      <c r="N760" t="s">
        <v>84</v>
      </c>
      <c r="O760" t="s">
        <v>41</v>
      </c>
      <c r="P760" t="s">
        <v>85</v>
      </c>
      <c r="Q760" s="3">
        <v>2</v>
      </c>
      <c r="R760" s="4">
        <v>110</v>
      </c>
      <c r="S760" s="4">
        <v>259</v>
      </c>
    </row>
    <row r="761" spans="1:19" x14ac:dyDescent="0.35">
      <c r="A761" t="s">
        <v>1138</v>
      </c>
      <c r="B761" s="2">
        <v>45816</v>
      </c>
      <c r="C761" t="s">
        <v>1027</v>
      </c>
      <c r="D761" t="s">
        <v>939</v>
      </c>
      <c r="E761" t="s">
        <v>932</v>
      </c>
      <c r="F761" t="s">
        <v>23</v>
      </c>
      <c r="G761" t="s">
        <v>24</v>
      </c>
      <c r="H761" t="s">
        <v>25</v>
      </c>
      <c r="I761" t="s">
        <v>26</v>
      </c>
      <c r="J761" t="s">
        <v>944</v>
      </c>
      <c r="K761" t="s">
        <v>945</v>
      </c>
      <c r="L761" t="s">
        <v>106</v>
      </c>
      <c r="M761" t="s">
        <v>49</v>
      </c>
      <c r="N761" t="s">
        <v>79</v>
      </c>
      <c r="O761" t="s">
        <v>56</v>
      </c>
      <c r="P761" t="s">
        <v>67</v>
      </c>
      <c r="Q761" s="3">
        <v>1</v>
      </c>
      <c r="R761" s="4">
        <v>225</v>
      </c>
      <c r="S761" s="4">
        <v>579</v>
      </c>
    </row>
    <row r="762" spans="1:19" x14ac:dyDescent="0.35">
      <c r="A762" t="s">
        <v>1139</v>
      </c>
      <c r="B762" s="2">
        <v>45816</v>
      </c>
      <c r="C762" t="s">
        <v>1140</v>
      </c>
      <c r="D762" t="s">
        <v>939</v>
      </c>
      <c r="E762" t="s">
        <v>932</v>
      </c>
      <c r="F762" t="s">
        <v>91</v>
      </c>
      <c r="G762" t="s">
        <v>92</v>
      </c>
      <c r="H762" t="s">
        <v>93</v>
      </c>
      <c r="I762" t="s">
        <v>26</v>
      </c>
      <c r="J762" t="s">
        <v>940</v>
      </c>
      <c r="K762" t="s">
        <v>941</v>
      </c>
      <c r="L762" t="s">
        <v>366</v>
      </c>
      <c r="M762" t="s">
        <v>83</v>
      </c>
      <c r="N762" t="s">
        <v>367</v>
      </c>
      <c r="O762" t="s">
        <v>146</v>
      </c>
      <c r="P762" t="s">
        <v>85</v>
      </c>
      <c r="Q762" s="3">
        <v>2</v>
      </c>
      <c r="R762" s="4">
        <v>135</v>
      </c>
      <c r="S762" s="4">
        <v>319</v>
      </c>
    </row>
    <row r="763" spans="1:19" x14ac:dyDescent="0.35">
      <c r="A763" t="s">
        <v>1141</v>
      </c>
      <c r="B763" s="2">
        <v>45816</v>
      </c>
      <c r="C763" t="s">
        <v>1142</v>
      </c>
      <c r="D763" t="s">
        <v>939</v>
      </c>
      <c r="E763" t="s">
        <v>932</v>
      </c>
      <c r="F763" t="s">
        <v>35</v>
      </c>
      <c r="G763" t="s">
        <v>36</v>
      </c>
      <c r="H763" t="s">
        <v>37</v>
      </c>
      <c r="I763" t="s">
        <v>26</v>
      </c>
      <c r="J763" t="s">
        <v>983</v>
      </c>
      <c r="K763" t="s">
        <v>984</v>
      </c>
      <c r="L763" t="s">
        <v>229</v>
      </c>
      <c r="M763" t="s">
        <v>49</v>
      </c>
      <c r="N763" t="s">
        <v>79</v>
      </c>
      <c r="O763" t="s">
        <v>80</v>
      </c>
      <c r="P763" t="s">
        <v>57</v>
      </c>
      <c r="Q763" s="3">
        <v>1</v>
      </c>
      <c r="R763" s="4">
        <v>220</v>
      </c>
      <c r="S763" s="4">
        <v>569</v>
      </c>
    </row>
    <row r="764" spans="1:19" x14ac:dyDescent="0.35">
      <c r="A764" t="s">
        <v>1143</v>
      </c>
      <c r="B764" s="2">
        <v>45816</v>
      </c>
      <c r="C764" t="s">
        <v>1144</v>
      </c>
      <c r="D764" t="s">
        <v>939</v>
      </c>
      <c r="E764" t="s">
        <v>932</v>
      </c>
      <c r="F764" t="s">
        <v>69</v>
      </c>
      <c r="G764" t="s">
        <v>70</v>
      </c>
      <c r="H764" t="s">
        <v>25</v>
      </c>
      <c r="I764" t="s">
        <v>26</v>
      </c>
      <c r="J764" t="s">
        <v>948</v>
      </c>
      <c r="K764" t="s">
        <v>949</v>
      </c>
      <c r="L764" t="s">
        <v>502</v>
      </c>
      <c r="M764" t="s">
        <v>140</v>
      </c>
      <c r="N764" t="s">
        <v>141</v>
      </c>
      <c r="O764" t="s">
        <v>75</v>
      </c>
      <c r="P764" t="s">
        <v>57</v>
      </c>
      <c r="Q764" s="3">
        <v>1</v>
      </c>
      <c r="R764" s="4">
        <v>310</v>
      </c>
      <c r="S764" s="4">
        <v>779</v>
      </c>
    </row>
    <row r="765" spans="1:19" x14ac:dyDescent="0.35">
      <c r="A765" t="s">
        <v>1145</v>
      </c>
      <c r="B765" s="2">
        <v>45816</v>
      </c>
      <c r="C765" t="s">
        <v>1146</v>
      </c>
      <c r="D765" t="s">
        <v>960</v>
      </c>
      <c r="E765" t="s">
        <v>932</v>
      </c>
      <c r="F765" t="s">
        <v>23</v>
      </c>
      <c r="G765" t="s">
        <v>24</v>
      </c>
      <c r="H765" t="s">
        <v>25</v>
      </c>
      <c r="I765" t="s">
        <v>26</v>
      </c>
      <c r="J765" t="s">
        <v>1011</v>
      </c>
      <c r="K765" t="s">
        <v>1012</v>
      </c>
      <c r="L765" t="s">
        <v>206</v>
      </c>
      <c r="M765" t="s">
        <v>49</v>
      </c>
      <c r="N765" t="s">
        <v>50</v>
      </c>
      <c r="O765" t="s">
        <v>80</v>
      </c>
      <c r="P765" t="s">
        <v>51</v>
      </c>
      <c r="Q765" s="3">
        <v>1</v>
      </c>
      <c r="R765" s="4">
        <v>145</v>
      </c>
      <c r="S765" s="4">
        <v>369</v>
      </c>
    </row>
    <row r="766" spans="1:19" x14ac:dyDescent="0.35">
      <c r="A766" t="s">
        <v>1147</v>
      </c>
      <c r="B766" s="2">
        <v>45816</v>
      </c>
      <c r="C766" t="s">
        <v>1148</v>
      </c>
      <c r="D766" t="s">
        <v>960</v>
      </c>
      <c r="E766" t="s">
        <v>932</v>
      </c>
      <c r="F766" t="s">
        <v>43</v>
      </c>
      <c r="G766" t="s">
        <v>44</v>
      </c>
      <c r="H766" t="s">
        <v>45</v>
      </c>
      <c r="I766" t="s">
        <v>26</v>
      </c>
      <c r="J766" t="s">
        <v>993</v>
      </c>
      <c r="K766" t="s">
        <v>994</v>
      </c>
      <c r="L766" t="s">
        <v>119</v>
      </c>
      <c r="M766" t="s">
        <v>49</v>
      </c>
      <c r="N766" t="s">
        <v>79</v>
      </c>
      <c r="O766" t="s">
        <v>56</v>
      </c>
      <c r="P766" t="s">
        <v>33</v>
      </c>
      <c r="Q766" s="3">
        <v>1</v>
      </c>
      <c r="R766" s="4">
        <v>215</v>
      </c>
      <c r="S766" s="4">
        <v>519</v>
      </c>
    </row>
    <row r="767" spans="1:19" x14ac:dyDescent="0.35">
      <c r="A767" t="s">
        <v>1149</v>
      </c>
      <c r="B767" s="2">
        <v>45816</v>
      </c>
      <c r="C767" t="s">
        <v>1150</v>
      </c>
      <c r="D767" t="s">
        <v>960</v>
      </c>
      <c r="E767" t="s">
        <v>932</v>
      </c>
      <c r="F767" t="s">
        <v>69</v>
      </c>
      <c r="G767" t="s">
        <v>70</v>
      </c>
      <c r="H767" t="s">
        <v>25</v>
      </c>
      <c r="I767" t="s">
        <v>26</v>
      </c>
      <c r="J767" t="s">
        <v>961</v>
      </c>
      <c r="K767" t="s">
        <v>962</v>
      </c>
      <c r="L767" t="s">
        <v>255</v>
      </c>
      <c r="M767" t="s">
        <v>49</v>
      </c>
      <c r="N767" t="s">
        <v>104</v>
      </c>
      <c r="O767" t="s">
        <v>80</v>
      </c>
      <c r="P767" t="s">
        <v>51</v>
      </c>
      <c r="Q767" s="3">
        <v>1</v>
      </c>
      <c r="R767" s="4">
        <v>165</v>
      </c>
      <c r="S767" s="4">
        <v>449</v>
      </c>
    </row>
    <row r="768" spans="1:19" x14ac:dyDescent="0.35">
      <c r="A768" t="s">
        <v>1151</v>
      </c>
      <c r="B768" s="2">
        <v>45817</v>
      </c>
      <c r="C768" t="s">
        <v>1152</v>
      </c>
      <c r="D768" t="s">
        <v>21</v>
      </c>
      <c r="E768" t="s">
        <v>932</v>
      </c>
      <c r="F768" t="s">
        <v>35</v>
      </c>
      <c r="G768" t="s">
        <v>36</v>
      </c>
      <c r="H768" t="s">
        <v>37</v>
      </c>
      <c r="I768" t="s">
        <v>26</v>
      </c>
      <c r="J768" t="s">
        <v>38</v>
      </c>
      <c r="K768" t="s">
        <v>39</v>
      </c>
      <c r="L768" t="s">
        <v>151</v>
      </c>
      <c r="M768" t="s">
        <v>49</v>
      </c>
      <c r="N768" t="s">
        <v>104</v>
      </c>
      <c r="O768" t="s">
        <v>56</v>
      </c>
      <c r="P768" t="s">
        <v>51</v>
      </c>
      <c r="Q768" s="3">
        <v>2</v>
      </c>
      <c r="R768" s="4">
        <v>160</v>
      </c>
      <c r="S768" s="4">
        <v>409</v>
      </c>
    </row>
    <row r="769" spans="1:19" x14ac:dyDescent="0.35">
      <c r="A769" t="s">
        <v>1153</v>
      </c>
      <c r="B769" s="2">
        <v>45817</v>
      </c>
      <c r="C769" t="s">
        <v>1154</v>
      </c>
      <c r="D769" t="s">
        <v>21</v>
      </c>
      <c r="E769" t="s">
        <v>932</v>
      </c>
      <c r="F769" t="s">
        <v>69</v>
      </c>
      <c r="G769" t="s">
        <v>70</v>
      </c>
      <c r="H769" t="s">
        <v>25</v>
      </c>
      <c r="I769" t="s">
        <v>26</v>
      </c>
      <c r="J769" t="s">
        <v>71</v>
      </c>
      <c r="K769" t="s">
        <v>72</v>
      </c>
      <c r="L769" t="s">
        <v>499</v>
      </c>
      <c r="M769" t="s">
        <v>140</v>
      </c>
      <c r="N769" t="s">
        <v>141</v>
      </c>
      <c r="O769" t="s">
        <v>56</v>
      </c>
      <c r="P769" t="s">
        <v>51</v>
      </c>
      <c r="Q769" s="3">
        <v>2</v>
      </c>
      <c r="R769" s="4">
        <v>310</v>
      </c>
      <c r="S769" s="4">
        <v>779</v>
      </c>
    </row>
    <row r="770" spans="1:19" x14ac:dyDescent="0.35">
      <c r="A770" t="s">
        <v>1155</v>
      </c>
      <c r="B770" s="2">
        <v>45817</v>
      </c>
      <c r="C770" t="s">
        <v>1156</v>
      </c>
      <c r="D770" t="s">
        <v>21</v>
      </c>
      <c r="E770" t="s">
        <v>932</v>
      </c>
      <c r="F770" t="s">
        <v>23</v>
      </c>
      <c r="G770" t="s">
        <v>24</v>
      </c>
      <c r="H770" t="s">
        <v>25</v>
      </c>
      <c r="I770" t="s">
        <v>26</v>
      </c>
      <c r="J770" t="s">
        <v>27</v>
      </c>
      <c r="K770" t="s">
        <v>28</v>
      </c>
      <c r="L770" t="s">
        <v>485</v>
      </c>
      <c r="M770" t="s">
        <v>83</v>
      </c>
      <c r="N770" t="s">
        <v>367</v>
      </c>
      <c r="O770" t="s">
        <v>56</v>
      </c>
      <c r="P770" t="s">
        <v>85</v>
      </c>
      <c r="Q770" s="3">
        <v>2</v>
      </c>
      <c r="R770" s="4">
        <v>135</v>
      </c>
      <c r="S770" s="4">
        <v>319</v>
      </c>
    </row>
    <row r="771" spans="1:19" x14ac:dyDescent="0.35">
      <c r="A771" t="s">
        <v>1157</v>
      </c>
      <c r="B771" s="2">
        <v>45817</v>
      </c>
      <c r="C771" t="s">
        <v>1158</v>
      </c>
      <c r="D771" t="s">
        <v>939</v>
      </c>
      <c r="E771" t="s">
        <v>932</v>
      </c>
      <c r="F771" t="s">
        <v>23</v>
      </c>
      <c r="G771" t="s">
        <v>24</v>
      </c>
      <c r="H771" t="s">
        <v>25</v>
      </c>
      <c r="I771" t="s">
        <v>26</v>
      </c>
      <c r="J771" t="s">
        <v>944</v>
      </c>
      <c r="K771" t="s">
        <v>945</v>
      </c>
      <c r="L771" t="s">
        <v>478</v>
      </c>
      <c r="M771" t="s">
        <v>54</v>
      </c>
      <c r="N771" t="s">
        <v>97</v>
      </c>
      <c r="O771" t="s">
        <v>56</v>
      </c>
      <c r="P771" t="s">
        <v>33</v>
      </c>
      <c r="Q771" s="3">
        <v>2</v>
      </c>
      <c r="R771" s="4">
        <v>715</v>
      </c>
      <c r="S771" s="4">
        <v>1689</v>
      </c>
    </row>
    <row r="772" spans="1:19" x14ac:dyDescent="0.35">
      <c r="A772" t="s">
        <v>1159</v>
      </c>
      <c r="B772" s="2">
        <v>45817</v>
      </c>
      <c r="C772" t="s">
        <v>1160</v>
      </c>
      <c r="D772" t="s">
        <v>939</v>
      </c>
      <c r="E772" t="s">
        <v>932</v>
      </c>
      <c r="F772" t="s">
        <v>69</v>
      </c>
      <c r="G772" t="s">
        <v>70</v>
      </c>
      <c r="H772" t="s">
        <v>25</v>
      </c>
      <c r="I772" t="s">
        <v>26</v>
      </c>
      <c r="J772" t="s">
        <v>948</v>
      </c>
      <c r="K772" t="s">
        <v>949</v>
      </c>
      <c r="L772" t="s">
        <v>387</v>
      </c>
      <c r="M772" t="s">
        <v>60</v>
      </c>
      <c r="N772" t="s">
        <v>74</v>
      </c>
      <c r="O772" t="s">
        <v>41</v>
      </c>
      <c r="P772" t="s">
        <v>76</v>
      </c>
      <c r="Q772" s="3">
        <v>1</v>
      </c>
      <c r="R772" s="4">
        <v>390</v>
      </c>
      <c r="S772" s="4">
        <v>1009</v>
      </c>
    </row>
    <row r="773" spans="1:19" x14ac:dyDescent="0.35">
      <c r="A773" t="s">
        <v>1161</v>
      </c>
      <c r="B773" s="2">
        <v>45817</v>
      </c>
      <c r="C773" t="s">
        <v>1162</v>
      </c>
      <c r="D773" t="s">
        <v>939</v>
      </c>
      <c r="E773" t="s">
        <v>932</v>
      </c>
      <c r="F773" t="s">
        <v>35</v>
      </c>
      <c r="G773" t="s">
        <v>36</v>
      </c>
      <c r="H773" t="s">
        <v>37</v>
      </c>
      <c r="I773" t="s">
        <v>26</v>
      </c>
      <c r="J773" t="s">
        <v>983</v>
      </c>
      <c r="K773" t="s">
        <v>984</v>
      </c>
      <c r="L773" t="s">
        <v>232</v>
      </c>
      <c r="M773" t="s">
        <v>60</v>
      </c>
      <c r="N773" t="s">
        <v>74</v>
      </c>
      <c r="O773" t="s">
        <v>98</v>
      </c>
      <c r="P773" t="s">
        <v>62</v>
      </c>
      <c r="Q773" s="3">
        <v>2</v>
      </c>
      <c r="R773" s="4">
        <v>380</v>
      </c>
      <c r="S773" s="4">
        <v>929</v>
      </c>
    </row>
    <row r="774" spans="1:19" x14ac:dyDescent="0.35">
      <c r="A774" t="s">
        <v>1163</v>
      </c>
      <c r="B774" s="2">
        <v>45817</v>
      </c>
      <c r="C774" t="s">
        <v>1051</v>
      </c>
      <c r="D774" t="s">
        <v>939</v>
      </c>
      <c r="E774" t="s">
        <v>1127</v>
      </c>
      <c r="F774" t="s">
        <v>69</v>
      </c>
      <c r="G774" t="s">
        <v>70</v>
      </c>
      <c r="H774" t="s">
        <v>25</v>
      </c>
      <c r="I774" t="s">
        <v>26</v>
      </c>
      <c r="J774" t="s">
        <v>948</v>
      </c>
      <c r="K774" t="s">
        <v>949</v>
      </c>
      <c r="L774" t="s">
        <v>499</v>
      </c>
      <c r="M774" t="s">
        <v>140</v>
      </c>
      <c r="N774" t="s">
        <v>141</v>
      </c>
      <c r="O774" t="s">
        <v>56</v>
      </c>
      <c r="P774" t="s">
        <v>51</v>
      </c>
      <c r="Q774" s="3">
        <v>1</v>
      </c>
      <c r="R774" s="4">
        <v>310</v>
      </c>
      <c r="S774" s="4">
        <v>779</v>
      </c>
    </row>
    <row r="775" spans="1:19" x14ac:dyDescent="0.35">
      <c r="A775" t="s">
        <v>1164</v>
      </c>
      <c r="B775" s="2">
        <v>45817</v>
      </c>
      <c r="C775" t="s">
        <v>1165</v>
      </c>
      <c r="D775" t="s">
        <v>960</v>
      </c>
      <c r="E775" t="s">
        <v>932</v>
      </c>
      <c r="F775" t="s">
        <v>91</v>
      </c>
      <c r="G775" t="s">
        <v>92</v>
      </c>
      <c r="H775" t="s">
        <v>93</v>
      </c>
      <c r="I775" t="s">
        <v>26</v>
      </c>
      <c r="J775" t="s">
        <v>989</v>
      </c>
      <c r="K775" t="s">
        <v>990</v>
      </c>
      <c r="L775" t="s">
        <v>549</v>
      </c>
      <c r="M775" t="s">
        <v>49</v>
      </c>
      <c r="N775" t="s">
        <v>50</v>
      </c>
      <c r="O775" t="s">
        <v>32</v>
      </c>
      <c r="P775" t="s">
        <v>67</v>
      </c>
      <c r="Q775" s="3">
        <v>1</v>
      </c>
      <c r="R775" s="4">
        <v>145</v>
      </c>
      <c r="S775" s="4">
        <v>379</v>
      </c>
    </row>
    <row r="776" spans="1:19" x14ac:dyDescent="0.35">
      <c r="A776" t="s">
        <v>1166</v>
      </c>
      <c r="B776" s="2">
        <v>45817</v>
      </c>
      <c r="C776" t="s">
        <v>1167</v>
      </c>
      <c r="D776" t="s">
        <v>960</v>
      </c>
      <c r="E776" t="s">
        <v>932</v>
      </c>
      <c r="F776" t="s">
        <v>69</v>
      </c>
      <c r="G776" t="s">
        <v>70</v>
      </c>
      <c r="H776" t="s">
        <v>25</v>
      </c>
      <c r="I776" t="s">
        <v>26</v>
      </c>
      <c r="J776" t="s">
        <v>961</v>
      </c>
      <c r="K776" t="s">
        <v>962</v>
      </c>
      <c r="L776" t="s">
        <v>130</v>
      </c>
      <c r="M776" t="s">
        <v>49</v>
      </c>
      <c r="N776" t="s">
        <v>79</v>
      </c>
      <c r="O776" t="s">
        <v>41</v>
      </c>
      <c r="P776" t="s">
        <v>57</v>
      </c>
      <c r="Q776" s="3">
        <v>1</v>
      </c>
      <c r="R776" s="4">
        <v>225</v>
      </c>
      <c r="S776" s="4">
        <v>609</v>
      </c>
    </row>
    <row r="777" spans="1:19" x14ac:dyDescent="0.35">
      <c r="A777" t="s">
        <v>1168</v>
      </c>
      <c r="B777" s="2">
        <v>45817</v>
      </c>
      <c r="C777" t="s">
        <v>1169</v>
      </c>
      <c r="D777" t="s">
        <v>960</v>
      </c>
      <c r="E777" t="s">
        <v>932</v>
      </c>
      <c r="F777" t="s">
        <v>43</v>
      </c>
      <c r="G777" t="s">
        <v>44</v>
      </c>
      <c r="H777" t="s">
        <v>45</v>
      </c>
      <c r="I777" t="s">
        <v>26</v>
      </c>
      <c r="J777" t="s">
        <v>993</v>
      </c>
      <c r="K777" t="s">
        <v>994</v>
      </c>
      <c r="L777" t="s">
        <v>200</v>
      </c>
      <c r="M777" t="s">
        <v>65</v>
      </c>
      <c r="N777" t="s">
        <v>66</v>
      </c>
      <c r="O777" t="s">
        <v>56</v>
      </c>
      <c r="P777" t="s">
        <v>33</v>
      </c>
      <c r="Q777" s="3">
        <v>1</v>
      </c>
      <c r="R777" s="4">
        <v>175</v>
      </c>
      <c r="S777" s="4">
        <v>419</v>
      </c>
    </row>
    <row r="778" spans="1:19" x14ac:dyDescent="0.35">
      <c r="A778" t="s">
        <v>1170</v>
      </c>
      <c r="B778" s="2">
        <v>45818</v>
      </c>
      <c r="C778" t="s">
        <v>1171</v>
      </c>
      <c r="D778" t="s">
        <v>21</v>
      </c>
      <c r="E778" t="s">
        <v>932</v>
      </c>
      <c r="F778" t="s">
        <v>35</v>
      </c>
      <c r="G778" t="s">
        <v>36</v>
      </c>
      <c r="H778" t="s">
        <v>37</v>
      </c>
      <c r="I778" t="s">
        <v>26</v>
      </c>
      <c r="J778" t="s">
        <v>38</v>
      </c>
      <c r="K778" t="s">
        <v>39</v>
      </c>
      <c r="L778" t="s">
        <v>181</v>
      </c>
      <c r="M778" t="s">
        <v>30</v>
      </c>
      <c r="N778" t="s">
        <v>31</v>
      </c>
      <c r="O778" t="s">
        <v>32</v>
      </c>
      <c r="P778" t="s">
        <v>57</v>
      </c>
      <c r="Q778" s="3">
        <v>3</v>
      </c>
      <c r="R778" s="4">
        <v>480</v>
      </c>
      <c r="S778" s="4">
        <v>1129</v>
      </c>
    </row>
    <row r="779" spans="1:19" x14ac:dyDescent="0.35">
      <c r="A779" t="s">
        <v>1172</v>
      </c>
      <c r="B779" s="2">
        <v>45818</v>
      </c>
      <c r="C779" t="s">
        <v>931</v>
      </c>
      <c r="D779" t="s">
        <v>21</v>
      </c>
      <c r="E779" t="s">
        <v>932</v>
      </c>
      <c r="F779" t="s">
        <v>43</v>
      </c>
      <c r="G779" t="s">
        <v>44</v>
      </c>
      <c r="H779" t="s">
        <v>45</v>
      </c>
      <c r="I779" t="s">
        <v>26</v>
      </c>
      <c r="J779" t="s">
        <v>46</v>
      </c>
      <c r="K779" t="s">
        <v>47</v>
      </c>
      <c r="L779" t="s">
        <v>168</v>
      </c>
      <c r="M779" t="s">
        <v>60</v>
      </c>
      <c r="N779" t="s">
        <v>74</v>
      </c>
      <c r="O779" t="s">
        <v>75</v>
      </c>
      <c r="P779" t="s">
        <v>62</v>
      </c>
      <c r="Q779" s="3">
        <v>1</v>
      </c>
      <c r="R779" s="4">
        <v>370</v>
      </c>
      <c r="S779" s="4">
        <v>849</v>
      </c>
    </row>
    <row r="780" spans="1:19" x14ac:dyDescent="0.35">
      <c r="A780" t="s">
        <v>1173</v>
      </c>
      <c r="B780" s="2">
        <v>45818</v>
      </c>
      <c r="C780" t="s">
        <v>1039</v>
      </c>
      <c r="D780" t="s">
        <v>21</v>
      </c>
      <c r="E780" t="s">
        <v>932</v>
      </c>
      <c r="F780" t="s">
        <v>69</v>
      </c>
      <c r="G780" t="s">
        <v>70</v>
      </c>
      <c r="H780" t="s">
        <v>25</v>
      </c>
      <c r="I780" t="s">
        <v>26</v>
      </c>
      <c r="J780" t="s">
        <v>71</v>
      </c>
      <c r="K780" t="s">
        <v>72</v>
      </c>
      <c r="L780" t="s">
        <v>162</v>
      </c>
      <c r="M780" t="s">
        <v>49</v>
      </c>
      <c r="N780" t="s">
        <v>104</v>
      </c>
      <c r="O780" t="s">
        <v>146</v>
      </c>
      <c r="P780" t="s">
        <v>57</v>
      </c>
      <c r="Q780" s="3">
        <v>2</v>
      </c>
      <c r="R780" s="4">
        <v>165</v>
      </c>
      <c r="S780" s="4">
        <v>449</v>
      </c>
    </row>
    <row r="781" spans="1:19" x14ac:dyDescent="0.35">
      <c r="A781" t="s">
        <v>1174</v>
      </c>
      <c r="B781" s="2">
        <v>45818</v>
      </c>
      <c r="C781" t="s">
        <v>1175</v>
      </c>
      <c r="D781" t="s">
        <v>939</v>
      </c>
      <c r="E781" t="s">
        <v>932</v>
      </c>
      <c r="F781" t="s">
        <v>69</v>
      </c>
      <c r="G781" t="s">
        <v>70</v>
      </c>
      <c r="H781" t="s">
        <v>25</v>
      </c>
      <c r="I781" t="s">
        <v>26</v>
      </c>
      <c r="J781" t="s">
        <v>948</v>
      </c>
      <c r="K781" t="s">
        <v>949</v>
      </c>
      <c r="L781" t="s">
        <v>395</v>
      </c>
      <c r="M781" t="s">
        <v>65</v>
      </c>
      <c r="N781" t="s">
        <v>126</v>
      </c>
      <c r="O781" t="s">
        <v>149</v>
      </c>
      <c r="P781" t="s">
        <v>33</v>
      </c>
      <c r="Q781" s="3">
        <v>2</v>
      </c>
      <c r="R781" s="4">
        <v>270</v>
      </c>
      <c r="S781" s="4">
        <v>669</v>
      </c>
    </row>
    <row r="782" spans="1:19" x14ac:dyDescent="0.35">
      <c r="A782" t="s">
        <v>1176</v>
      </c>
      <c r="B782" s="2">
        <v>45818</v>
      </c>
      <c r="C782" t="s">
        <v>1104</v>
      </c>
      <c r="D782" t="s">
        <v>939</v>
      </c>
      <c r="E782" t="s">
        <v>932</v>
      </c>
      <c r="F782" t="s">
        <v>23</v>
      </c>
      <c r="G782" t="s">
        <v>24</v>
      </c>
      <c r="H782" t="s">
        <v>25</v>
      </c>
      <c r="I782" t="s">
        <v>26</v>
      </c>
      <c r="J782" t="s">
        <v>944</v>
      </c>
      <c r="K782" t="s">
        <v>945</v>
      </c>
      <c r="L782" t="s">
        <v>162</v>
      </c>
      <c r="M782" t="s">
        <v>49</v>
      </c>
      <c r="N782" t="s">
        <v>104</v>
      </c>
      <c r="O782" t="s">
        <v>146</v>
      </c>
      <c r="P782" t="s">
        <v>57</v>
      </c>
      <c r="Q782" s="3">
        <v>1</v>
      </c>
      <c r="R782" s="4">
        <v>165</v>
      </c>
      <c r="S782" s="4">
        <v>419</v>
      </c>
    </row>
    <row r="783" spans="1:19" x14ac:dyDescent="0.35">
      <c r="A783" t="s">
        <v>1177</v>
      </c>
      <c r="B783" s="2">
        <v>45818</v>
      </c>
      <c r="C783" t="s">
        <v>1114</v>
      </c>
      <c r="D783" t="s">
        <v>939</v>
      </c>
      <c r="E783" t="s">
        <v>932</v>
      </c>
      <c r="F783" t="s">
        <v>35</v>
      </c>
      <c r="G783" t="s">
        <v>36</v>
      </c>
      <c r="H783" t="s">
        <v>37</v>
      </c>
      <c r="I783" t="s">
        <v>26</v>
      </c>
      <c r="J783" t="s">
        <v>983</v>
      </c>
      <c r="K783" t="s">
        <v>984</v>
      </c>
      <c r="L783" t="s">
        <v>197</v>
      </c>
      <c r="M783" t="s">
        <v>49</v>
      </c>
      <c r="N783" t="s">
        <v>79</v>
      </c>
      <c r="O783" t="s">
        <v>80</v>
      </c>
      <c r="P783" t="s">
        <v>67</v>
      </c>
      <c r="Q783" s="3">
        <v>2</v>
      </c>
      <c r="R783" s="4">
        <v>220</v>
      </c>
      <c r="S783" s="4">
        <v>569</v>
      </c>
    </row>
    <row r="784" spans="1:19" x14ac:dyDescent="0.35">
      <c r="A784" t="s">
        <v>1178</v>
      </c>
      <c r="B784" s="2">
        <v>45818</v>
      </c>
      <c r="C784" t="s">
        <v>1179</v>
      </c>
      <c r="D784" t="s">
        <v>939</v>
      </c>
      <c r="E784" t="s">
        <v>932</v>
      </c>
      <c r="F784" t="s">
        <v>91</v>
      </c>
      <c r="G784" t="s">
        <v>92</v>
      </c>
      <c r="H784" t="s">
        <v>93</v>
      </c>
      <c r="I784" t="s">
        <v>26</v>
      </c>
      <c r="J784" t="s">
        <v>940</v>
      </c>
      <c r="K784" t="s">
        <v>941</v>
      </c>
      <c r="L784" t="s">
        <v>73</v>
      </c>
      <c r="M784" t="s">
        <v>60</v>
      </c>
      <c r="N784" t="s">
        <v>74</v>
      </c>
      <c r="O784" t="s">
        <v>75</v>
      </c>
      <c r="P784" t="s">
        <v>76</v>
      </c>
      <c r="Q784" s="3">
        <v>1</v>
      </c>
      <c r="R784" s="4">
        <v>395</v>
      </c>
      <c r="S784" s="4">
        <v>969</v>
      </c>
    </row>
    <row r="785" spans="1:19" x14ac:dyDescent="0.35">
      <c r="A785" t="s">
        <v>1180</v>
      </c>
      <c r="B785" s="2">
        <v>45818</v>
      </c>
      <c r="C785" t="s">
        <v>1049</v>
      </c>
      <c r="D785" t="s">
        <v>939</v>
      </c>
      <c r="E785" t="s">
        <v>932</v>
      </c>
      <c r="F785" t="s">
        <v>23</v>
      </c>
      <c r="G785" t="s">
        <v>24</v>
      </c>
      <c r="H785" t="s">
        <v>25</v>
      </c>
      <c r="I785" t="s">
        <v>26</v>
      </c>
      <c r="J785" t="s">
        <v>944</v>
      </c>
      <c r="K785" t="s">
        <v>945</v>
      </c>
      <c r="L785" t="s">
        <v>263</v>
      </c>
      <c r="M785" t="s">
        <v>49</v>
      </c>
      <c r="N785" t="s">
        <v>104</v>
      </c>
      <c r="O785" t="s">
        <v>146</v>
      </c>
      <c r="P785" t="s">
        <v>33</v>
      </c>
      <c r="Q785" s="3">
        <v>1</v>
      </c>
      <c r="R785" s="4">
        <v>165</v>
      </c>
      <c r="S785" s="4">
        <v>419</v>
      </c>
    </row>
    <row r="786" spans="1:19" x14ac:dyDescent="0.35">
      <c r="A786" t="s">
        <v>1181</v>
      </c>
      <c r="B786" s="2">
        <v>45818</v>
      </c>
      <c r="C786" t="s">
        <v>1182</v>
      </c>
      <c r="D786" t="s">
        <v>960</v>
      </c>
      <c r="E786" t="s">
        <v>932</v>
      </c>
      <c r="F786" t="s">
        <v>23</v>
      </c>
      <c r="G786" t="s">
        <v>24</v>
      </c>
      <c r="H786" t="s">
        <v>25</v>
      </c>
      <c r="I786" t="s">
        <v>26</v>
      </c>
      <c r="J786" t="s">
        <v>1011</v>
      </c>
      <c r="K786" t="s">
        <v>1012</v>
      </c>
      <c r="L786" t="s">
        <v>272</v>
      </c>
      <c r="M786" t="s">
        <v>60</v>
      </c>
      <c r="N786" t="s">
        <v>61</v>
      </c>
      <c r="O786" t="s">
        <v>56</v>
      </c>
      <c r="P786" t="s">
        <v>76</v>
      </c>
      <c r="Q786" s="3">
        <v>2</v>
      </c>
      <c r="R786" s="4">
        <v>430</v>
      </c>
      <c r="S786" s="4">
        <v>1059</v>
      </c>
    </row>
    <row r="787" spans="1:19" x14ac:dyDescent="0.35">
      <c r="A787" t="s">
        <v>1183</v>
      </c>
      <c r="B787" s="2">
        <v>45818</v>
      </c>
      <c r="C787" t="s">
        <v>1184</v>
      </c>
      <c r="D787" t="s">
        <v>960</v>
      </c>
      <c r="E787" t="s">
        <v>932</v>
      </c>
      <c r="F787" t="s">
        <v>69</v>
      </c>
      <c r="G787" t="s">
        <v>70</v>
      </c>
      <c r="H787" t="s">
        <v>25</v>
      </c>
      <c r="I787" t="s">
        <v>26</v>
      </c>
      <c r="J787" t="s">
        <v>961</v>
      </c>
      <c r="K787" t="s">
        <v>962</v>
      </c>
      <c r="L787" t="s">
        <v>678</v>
      </c>
      <c r="M787" t="s">
        <v>60</v>
      </c>
      <c r="N787" t="s">
        <v>74</v>
      </c>
      <c r="O787" t="s">
        <v>41</v>
      </c>
      <c r="P787" t="s">
        <v>191</v>
      </c>
      <c r="Q787" s="3">
        <v>2</v>
      </c>
      <c r="R787" s="4">
        <v>390</v>
      </c>
      <c r="S787" s="4">
        <v>1009</v>
      </c>
    </row>
    <row r="788" spans="1:19" x14ac:dyDescent="0.35">
      <c r="A788" t="s">
        <v>1185</v>
      </c>
      <c r="B788" s="2">
        <v>45818</v>
      </c>
      <c r="C788" t="s">
        <v>1186</v>
      </c>
      <c r="D788" t="s">
        <v>960</v>
      </c>
      <c r="E788" t="s">
        <v>932</v>
      </c>
      <c r="F788" t="s">
        <v>69</v>
      </c>
      <c r="G788" t="s">
        <v>70</v>
      </c>
      <c r="H788" t="s">
        <v>25</v>
      </c>
      <c r="I788" t="s">
        <v>26</v>
      </c>
      <c r="J788" t="s">
        <v>961</v>
      </c>
      <c r="K788" t="s">
        <v>962</v>
      </c>
      <c r="L788" t="s">
        <v>164</v>
      </c>
      <c r="M788" t="s">
        <v>60</v>
      </c>
      <c r="N788" t="s">
        <v>61</v>
      </c>
      <c r="O788" t="s">
        <v>146</v>
      </c>
      <c r="P788" t="s">
        <v>165</v>
      </c>
      <c r="Q788" s="3">
        <v>1</v>
      </c>
      <c r="R788" s="4">
        <v>435</v>
      </c>
      <c r="S788" s="4">
        <v>1119</v>
      </c>
    </row>
    <row r="789" spans="1:19" x14ac:dyDescent="0.35">
      <c r="A789" t="s">
        <v>1187</v>
      </c>
      <c r="B789" s="2">
        <v>45819</v>
      </c>
      <c r="C789" t="s">
        <v>1188</v>
      </c>
      <c r="D789" t="s">
        <v>21</v>
      </c>
      <c r="E789" t="s">
        <v>1127</v>
      </c>
      <c r="F789" t="s">
        <v>35</v>
      </c>
      <c r="G789" t="s">
        <v>36</v>
      </c>
      <c r="H789" t="s">
        <v>37</v>
      </c>
      <c r="I789" t="s">
        <v>26</v>
      </c>
      <c r="J789" t="s">
        <v>38</v>
      </c>
      <c r="K789" t="s">
        <v>39</v>
      </c>
      <c r="L789" t="s">
        <v>374</v>
      </c>
      <c r="M789" t="s">
        <v>60</v>
      </c>
      <c r="N789" t="s">
        <v>61</v>
      </c>
      <c r="O789" t="s">
        <v>149</v>
      </c>
      <c r="P789" t="s">
        <v>191</v>
      </c>
      <c r="Q789" s="3">
        <v>1</v>
      </c>
      <c r="R789" s="4">
        <v>420</v>
      </c>
      <c r="S789" s="4">
        <v>1029</v>
      </c>
    </row>
    <row r="790" spans="1:19" x14ac:dyDescent="0.35">
      <c r="A790" t="s">
        <v>1189</v>
      </c>
      <c r="B790" s="2">
        <v>45819</v>
      </c>
      <c r="C790" t="s">
        <v>1190</v>
      </c>
      <c r="D790" t="s">
        <v>21</v>
      </c>
      <c r="E790" t="s">
        <v>1127</v>
      </c>
      <c r="F790" t="s">
        <v>23</v>
      </c>
      <c r="G790" t="s">
        <v>24</v>
      </c>
      <c r="H790" t="s">
        <v>25</v>
      </c>
      <c r="I790" t="s">
        <v>26</v>
      </c>
      <c r="J790" t="s">
        <v>27</v>
      </c>
      <c r="K790" t="s">
        <v>28</v>
      </c>
      <c r="L790" t="s">
        <v>387</v>
      </c>
      <c r="M790" t="s">
        <v>60</v>
      </c>
      <c r="N790" t="s">
        <v>74</v>
      </c>
      <c r="O790" t="s">
        <v>41</v>
      </c>
      <c r="P790" t="s">
        <v>76</v>
      </c>
      <c r="Q790" s="3">
        <v>1</v>
      </c>
      <c r="R790" s="4">
        <v>390</v>
      </c>
      <c r="S790" s="4">
        <v>949</v>
      </c>
    </row>
    <row r="791" spans="1:19" x14ac:dyDescent="0.35">
      <c r="A791" t="s">
        <v>1191</v>
      </c>
      <c r="B791" s="2">
        <v>45819</v>
      </c>
      <c r="C791" t="s">
        <v>1192</v>
      </c>
      <c r="D791" t="s">
        <v>21</v>
      </c>
      <c r="E791" t="s">
        <v>932</v>
      </c>
      <c r="F791" t="s">
        <v>35</v>
      </c>
      <c r="G791" t="s">
        <v>36</v>
      </c>
      <c r="H791" t="s">
        <v>37</v>
      </c>
      <c r="I791" t="s">
        <v>26</v>
      </c>
      <c r="J791" t="s">
        <v>38</v>
      </c>
      <c r="K791" t="s">
        <v>39</v>
      </c>
      <c r="L791" t="s">
        <v>186</v>
      </c>
      <c r="M791" t="s">
        <v>49</v>
      </c>
      <c r="N791" t="s">
        <v>79</v>
      </c>
      <c r="O791" t="s">
        <v>56</v>
      </c>
      <c r="P791" t="s">
        <v>57</v>
      </c>
      <c r="Q791" s="3">
        <v>1</v>
      </c>
      <c r="R791" s="4">
        <v>220</v>
      </c>
      <c r="S791" s="4">
        <v>569</v>
      </c>
    </row>
    <row r="792" spans="1:19" x14ac:dyDescent="0.35">
      <c r="A792" t="s">
        <v>1193</v>
      </c>
      <c r="B792" s="2">
        <v>45819</v>
      </c>
      <c r="C792" t="s">
        <v>1194</v>
      </c>
      <c r="D792" t="s">
        <v>939</v>
      </c>
      <c r="E792" t="s">
        <v>932</v>
      </c>
      <c r="F792" t="s">
        <v>69</v>
      </c>
      <c r="G792" t="s">
        <v>70</v>
      </c>
      <c r="H792" t="s">
        <v>25</v>
      </c>
      <c r="I792" t="s">
        <v>26</v>
      </c>
      <c r="J792" t="s">
        <v>948</v>
      </c>
      <c r="K792" t="s">
        <v>949</v>
      </c>
      <c r="L792" t="s">
        <v>359</v>
      </c>
      <c r="M792" t="s">
        <v>49</v>
      </c>
      <c r="N792" t="s">
        <v>50</v>
      </c>
      <c r="O792" t="s">
        <v>56</v>
      </c>
      <c r="P792" t="s">
        <v>33</v>
      </c>
      <c r="Q792" s="3">
        <v>2</v>
      </c>
      <c r="R792" s="4">
        <v>145</v>
      </c>
      <c r="S792" s="4">
        <v>389</v>
      </c>
    </row>
    <row r="793" spans="1:19" x14ac:dyDescent="0.35">
      <c r="A793" t="s">
        <v>1195</v>
      </c>
      <c r="B793" s="2">
        <v>45819</v>
      </c>
      <c r="C793" t="s">
        <v>1196</v>
      </c>
      <c r="D793" t="s">
        <v>939</v>
      </c>
      <c r="E793" t="s">
        <v>932</v>
      </c>
      <c r="F793" t="s">
        <v>23</v>
      </c>
      <c r="G793" t="s">
        <v>24</v>
      </c>
      <c r="H793" t="s">
        <v>25</v>
      </c>
      <c r="I793" t="s">
        <v>26</v>
      </c>
      <c r="J793" t="s">
        <v>944</v>
      </c>
      <c r="K793" t="s">
        <v>945</v>
      </c>
      <c r="L793" t="s">
        <v>281</v>
      </c>
      <c r="M793" t="s">
        <v>49</v>
      </c>
      <c r="N793" t="s">
        <v>50</v>
      </c>
      <c r="O793" t="s">
        <v>41</v>
      </c>
      <c r="P793" t="s">
        <v>51</v>
      </c>
      <c r="Q793" s="3">
        <v>1</v>
      </c>
      <c r="R793" s="4">
        <v>145</v>
      </c>
      <c r="S793" s="4">
        <v>369</v>
      </c>
    </row>
    <row r="794" spans="1:19" x14ac:dyDescent="0.35">
      <c r="A794" t="s">
        <v>1197</v>
      </c>
      <c r="B794" s="2">
        <v>45819</v>
      </c>
      <c r="C794" t="s">
        <v>1047</v>
      </c>
      <c r="D794" t="s">
        <v>939</v>
      </c>
      <c r="E794" t="s">
        <v>932</v>
      </c>
      <c r="F794" t="s">
        <v>43</v>
      </c>
      <c r="G794" t="s">
        <v>44</v>
      </c>
      <c r="H794" t="s">
        <v>45</v>
      </c>
      <c r="I794" t="s">
        <v>26</v>
      </c>
      <c r="J794" t="s">
        <v>979</v>
      </c>
      <c r="K794" t="s">
        <v>980</v>
      </c>
      <c r="L794" t="s">
        <v>681</v>
      </c>
      <c r="M794" t="s">
        <v>49</v>
      </c>
      <c r="N794" t="s">
        <v>50</v>
      </c>
      <c r="O794" t="s">
        <v>56</v>
      </c>
      <c r="P794" t="s">
        <v>57</v>
      </c>
      <c r="Q794" s="3">
        <v>1</v>
      </c>
      <c r="R794" s="4">
        <v>135</v>
      </c>
      <c r="S794" s="4">
        <v>329</v>
      </c>
    </row>
    <row r="795" spans="1:19" x14ac:dyDescent="0.35">
      <c r="A795" t="s">
        <v>1198</v>
      </c>
      <c r="B795" s="2">
        <v>45819</v>
      </c>
      <c r="C795" t="s">
        <v>1199</v>
      </c>
      <c r="D795" t="s">
        <v>939</v>
      </c>
      <c r="E795" t="s">
        <v>932</v>
      </c>
      <c r="F795" t="s">
        <v>23</v>
      </c>
      <c r="G795" t="s">
        <v>24</v>
      </c>
      <c r="H795" t="s">
        <v>25</v>
      </c>
      <c r="I795" t="s">
        <v>26</v>
      </c>
      <c r="J795" t="s">
        <v>944</v>
      </c>
      <c r="K795" t="s">
        <v>945</v>
      </c>
      <c r="L795" t="s">
        <v>211</v>
      </c>
      <c r="M795" t="s">
        <v>65</v>
      </c>
      <c r="N795" t="s">
        <v>126</v>
      </c>
      <c r="O795" t="s">
        <v>56</v>
      </c>
      <c r="P795" t="s">
        <v>51</v>
      </c>
      <c r="Q795" s="3">
        <v>2</v>
      </c>
      <c r="R795" s="4">
        <v>265</v>
      </c>
      <c r="S795" s="4">
        <v>629</v>
      </c>
    </row>
    <row r="796" spans="1:19" x14ac:dyDescent="0.35">
      <c r="A796" t="s">
        <v>1200</v>
      </c>
      <c r="B796" s="2">
        <v>45819</v>
      </c>
      <c r="C796" t="s">
        <v>1201</v>
      </c>
      <c r="D796" t="s">
        <v>960</v>
      </c>
      <c r="E796" t="s">
        <v>932</v>
      </c>
      <c r="F796" t="s">
        <v>35</v>
      </c>
      <c r="G796" t="s">
        <v>36</v>
      </c>
      <c r="H796" t="s">
        <v>37</v>
      </c>
      <c r="I796" t="s">
        <v>26</v>
      </c>
      <c r="J796" t="s">
        <v>1089</v>
      </c>
      <c r="K796" t="s">
        <v>1090</v>
      </c>
      <c r="L796" t="s">
        <v>186</v>
      </c>
      <c r="M796" t="s">
        <v>49</v>
      </c>
      <c r="N796" t="s">
        <v>79</v>
      </c>
      <c r="O796" t="s">
        <v>56</v>
      </c>
      <c r="P796" t="s">
        <v>57</v>
      </c>
      <c r="Q796" s="3">
        <v>2</v>
      </c>
      <c r="R796" s="4">
        <v>220</v>
      </c>
      <c r="S796" s="4">
        <v>569</v>
      </c>
    </row>
    <row r="797" spans="1:19" x14ac:dyDescent="0.35">
      <c r="A797" t="s">
        <v>1202</v>
      </c>
      <c r="B797" s="2">
        <v>45819</v>
      </c>
      <c r="C797" t="s">
        <v>1203</v>
      </c>
      <c r="D797" t="s">
        <v>960</v>
      </c>
      <c r="E797" t="s">
        <v>932</v>
      </c>
      <c r="F797" t="s">
        <v>35</v>
      </c>
      <c r="G797" t="s">
        <v>36</v>
      </c>
      <c r="H797" t="s">
        <v>37</v>
      </c>
      <c r="I797" t="s">
        <v>26</v>
      </c>
      <c r="J797" t="s">
        <v>1089</v>
      </c>
      <c r="K797" t="s">
        <v>1090</v>
      </c>
      <c r="L797" t="s">
        <v>380</v>
      </c>
      <c r="M797" t="s">
        <v>49</v>
      </c>
      <c r="N797" t="s">
        <v>79</v>
      </c>
      <c r="O797" t="s">
        <v>41</v>
      </c>
      <c r="P797" t="s">
        <v>33</v>
      </c>
      <c r="Q797" s="3">
        <v>2</v>
      </c>
      <c r="R797" s="4">
        <v>220</v>
      </c>
      <c r="S797" s="4">
        <v>569</v>
      </c>
    </row>
    <row r="798" spans="1:19" x14ac:dyDescent="0.35">
      <c r="A798" t="s">
        <v>1204</v>
      </c>
      <c r="B798" s="2">
        <v>45819</v>
      </c>
      <c r="C798" t="s">
        <v>1205</v>
      </c>
      <c r="D798" t="s">
        <v>960</v>
      </c>
      <c r="E798" t="s">
        <v>932</v>
      </c>
      <c r="F798" t="s">
        <v>91</v>
      </c>
      <c r="G798" t="s">
        <v>92</v>
      </c>
      <c r="H798" t="s">
        <v>93</v>
      </c>
      <c r="I798" t="s">
        <v>26</v>
      </c>
      <c r="J798" t="s">
        <v>989</v>
      </c>
      <c r="K798" t="s">
        <v>990</v>
      </c>
      <c r="L798" t="s">
        <v>278</v>
      </c>
      <c r="M798" t="s">
        <v>60</v>
      </c>
      <c r="N798" t="s">
        <v>74</v>
      </c>
      <c r="O798" t="s">
        <v>41</v>
      </c>
      <c r="P798" t="s">
        <v>62</v>
      </c>
      <c r="Q798" s="3">
        <v>2</v>
      </c>
      <c r="R798" s="4">
        <v>395</v>
      </c>
      <c r="S798" s="4">
        <v>969</v>
      </c>
    </row>
    <row r="799" spans="1:19" x14ac:dyDescent="0.35">
      <c r="A799" t="s">
        <v>1206</v>
      </c>
      <c r="B799" s="2">
        <v>45819</v>
      </c>
      <c r="C799" t="s">
        <v>1207</v>
      </c>
      <c r="D799" t="s">
        <v>960</v>
      </c>
      <c r="E799" t="s">
        <v>932</v>
      </c>
      <c r="F799" t="s">
        <v>69</v>
      </c>
      <c r="G799" t="s">
        <v>70</v>
      </c>
      <c r="H799" t="s">
        <v>25</v>
      </c>
      <c r="I799" t="s">
        <v>26</v>
      </c>
      <c r="J799" t="s">
        <v>961</v>
      </c>
      <c r="K799" t="s">
        <v>962</v>
      </c>
      <c r="L799" t="s">
        <v>106</v>
      </c>
      <c r="M799" t="s">
        <v>49</v>
      </c>
      <c r="N799" t="s">
        <v>79</v>
      </c>
      <c r="O799" t="s">
        <v>56</v>
      </c>
      <c r="P799" t="s">
        <v>67</v>
      </c>
      <c r="Q799" s="3">
        <v>1</v>
      </c>
      <c r="R799" s="4">
        <v>225</v>
      </c>
      <c r="S799" s="4">
        <v>609</v>
      </c>
    </row>
    <row r="800" spans="1:19" x14ac:dyDescent="0.35">
      <c r="A800" t="s">
        <v>1208</v>
      </c>
      <c r="B800" s="2">
        <v>45819</v>
      </c>
      <c r="C800" t="s">
        <v>1209</v>
      </c>
      <c r="D800" t="s">
        <v>960</v>
      </c>
      <c r="E800" t="s">
        <v>932</v>
      </c>
      <c r="F800" t="s">
        <v>23</v>
      </c>
      <c r="G800" t="s">
        <v>24</v>
      </c>
      <c r="H800" t="s">
        <v>25</v>
      </c>
      <c r="I800" t="s">
        <v>26</v>
      </c>
      <c r="J800" t="s">
        <v>1011</v>
      </c>
      <c r="K800" t="s">
        <v>1012</v>
      </c>
      <c r="L800" t="s">
        <v>78</v>
      </c>
      <c r="M800" t="s">
        <v>49</v>
      </c>
      <c r="N800" t="s">
        <v>79</v>
      </c>
      <c r="O800" t="s">
        <v>80</v>
      </c>
      <c r="P800" t="s">
        <v>33</v>
      </c>
      <c r="Q800" s="3">
        <v>1</v>
      </c>
      <c r="R800" s="4">
        <v>225</v>
      </c>
      <c r="S800" s="4">
        <v>579</v>
      </c>
    </row>
    <row r="801" spans="1:19" x14ac:dyDescent="0.35">
      <c r="A801" t="s">
        <v>1210</v>
      </c>
      <c r="B801" s="2">
        <v>45819</v>
      </c>
      <c r="C801" t="s">
        <v>1211</v>
      </c>
      <c r="D801" t="s">
        <v>960</v>
      </c>
      <c r="E801" t="s">
        <v>932</v>
      </c>
      <c r="F801" t="s">
        <v>69</v>
      </c>
      <c r="G801" t="s">
        <v>70</v>
      </c>
      <c r="H801" t="s">
        <v>25</v>
      </c>
      <c r="I801" t="s">
        <v>26</v>
      </c>
      <c r="J801" t="s">
        <v>961</v>
      </c>
      <c r="K801" t="s">
        <v>962</v>
      </c>
      <c r="L801" t="s">
        <v>211</v>
      </c>
      <c r="M801" t="s">
        <v>65</v>
      </c>
      <c r="N801" t="s">
        <v>126</v>
      </c>
      <c r="O801" t="s">
        <v>56</v>
      </c>
      <c r="P801" t="s">
        <v>51</v>
      </c>
      <c r="Q801" s="3">
        <v>2</v>
      </c>
      <c r="R801" s="4">
        <v>270</v>
      </c>
      <c r="S801" s="4">
        <v>669</v>
      </c>
    </row>
    <row r="802" spans="1:19" x14ac:dyDescent="0.35">
      <c r="A802" t="s">
        <v>1212</v>
      </c>
      <c r="B802" s="2">
        <v>45820</v>
      </c>
      <c r="C802" t="s">
        <v>1213</v>
      </c>
      <c r="D802" t="s">
        <v>21</v>
      </c>
      <c r="E802" t="s">
        <v>932</v>
      </c>
      <c r="F802" t="s">
        <v>69</v>
      </c>
      <c r="G802" t="s">
        <v>70</v>
      </c>
      <c r="H802" t="s">
        <v>25</v>
      </c>
      <c r="I802" t="s">
        <v>26</v>
      </c>
      <c r="J802" t="s">
        <v>71</v>
      </c>
      <c r="K802" t="s">
        <v>72</v>
      </c>
      <c r="L802" t="s">
        <v>188</v>
      </c>
      <c r="M802" t="s">
        <v>30</v>
      </c>
      <c r="N802" t="s">
        <v>31</v>
      </c>
      <c r="O802" t="s">
        <v>56</v>
      </c>
      <c r="P802" t="s">
        <v>57</v>
      </c>
      <c r="Q802" s="3">
        <v>1</v>
      </c>
      <c r="R802" s="4">
        <v>495</v>
      </c>
      <c r="S802" s="4">
        <v>1229</v>
      </c>
    </row>
    <row r="803" spans="1:19" x14ac:dyDescent="0.35">
      <c r="A803" t="s">
        <v>1214</v>
      </c>
      <c r="B803" s="2">
        <v>45820</v>
      </c>
      <c r="C803" t="s">
        <v>1215</v>
      </c>
      <c r="D803" t="s">
        <v>21</v>
      </c>
      <c r="E803" t="s">
        <v>932</v>
      </c>
      <c r="F803" t="s">
        <v>69</v>
      </c>
      <c r="G803" t="s">
        <v>70</v>
      </c>
      <c r="H803" t="s">
        <v>25</v>
      </c>
      <c r="I803" t="s">
        <v>26</v>
      </c>
      <c r="J803" t="s">
        <v>71</v>
      </c>
      <c r="K803" t="s">
        <v>72</v>
      </c>
      <c r="L803" t="s">
        <v>472</v>
      </c>
      <c r="M803" t="s">
        <v>60</v>
      </c>
      <c r="N803" t="s">
        <v>61</v>
      </c>
      <c r="O803" t="s">
        <v>56</v>
      </c>
      <c r="P803" t="s">
        <v>191</v>
      </c>
      <c r="Q803" s="3">
        <v>1</v>
      </c>
      <c r="R803" s="4">
        <v>435</v>
      </c>
      <c r="S803" s="4">
        <v>1119</v>
      </c>
    </row>
    <row r="804" spans="1:19" x14ac:dyDescent="0.35">
      <c r="A804" t="s">
        <v>1216</v>
      </c>
      <c r="B804" s="2">
        <v>45820</v>
      </c>
      <c r="C804" t="s">
        <v>1217</v>
      </c>
      <c r="D804" t="s">
        <v>21</v>
      </c>
      <c r="E804" t="s">
        <v>932</v>
      </c>
      <c r="F804" t="s">
        <v>23</v>
      </c>
      <c r="G804" t="s">
        <v>24</v>
      </c>
      <c r="H804" t="s">
        <v>25</v>
      </c>
      <c r="I804" t="s">
        <v>26</v>
      </c>
      <c r="J804" t="s">
        <v>27</v>
      </c>
      <c r="K804" t="s">
        <v>28</v>
      </c>
      <c r="L804" t="s">
        <v>295</v>
      </c>
      <c r="M804" t="s">
        <v>49</v>
      </c>
      <c r="N804" t="s">
        <v>50</v>
      </c>
      <c r="O804" t="s">
        <v>32</v>
      </c>
      <c r="P804" t="s">
        <v>33</v>
      </c>
      <c r="Q804" s="3">
        <v>2</v>
      </c>
      <c r="R804" s="4">
        <v>145</v>
      </c>
      <c r="S804" s="4">
        <v>369</v>
      </c>
    </row>
    <row r="805" spans="1:19" x14ac:dyDescent="0.35">
      <c r="A805" t="s">
        <v>1218</v>
      </c>
      <c r="B805" s="2">
        <v>45820</v>
      </c>
      <c r="C805" t="s">
        <v>1219</v>
      </c>
      <c r="D805" t="s">
        <v>21</v>
      </c>
      <c r="E805" t="s">
        <v>932</v>
      </c>
      <c r="F805" t="s">
        <v>35</v>
      </c>
      <c r="G805" t="s">
        <v>36</v>
      </c>
      <c r="H805" t="s">
        <v>37</v>
      </c>
      <c r="I805" t="s">
        <v>26</v>
      </c>
      <c r="J805" t="s">
        <v>38</v>
      </c>
      <c r="K805" t="s">
        <v>39</v>
      </c>
      <c r="L805" t="s">
        <v>382</v>
      </c>
      <c r="M805" t="s">
        <v>49</v>
      </c>
      <c r="N805" t="s">
        <v>104</v>
      </c>
      <c r="O805" t="s">
        <v>56</v>
      </c>
      <c r="P805" t="s">
        <v>57</v>
      </c>
      <c r="Q805" s="3">
        <v>2</v>
      </c>
      <c r="R805" s="4">
        <v>160</v>
      </c>
      <c r="S805" s="4">
        <v>409</v>
      </c>
    </row>
    <row r="806" spans="1:19" x14ac:dyDescent="0.35">
      <c r="A806" t="s">
        <v>1220</v>
      </c>
      <c r="B806" s="2">
        <v>45820</v>
      </c>
      <c r="C806" t="s">
        <v>1221</v>
      </c>
      <c r="D806" t="s">
        <v>21</v>
      </c>
      <c r="E806" t="s">
        <v>932</v>
      </c>
      <c r="F806" t="s">
        <v>91</v>
      </c>
      <c r="G806" t="s">
        <v>92</v>
      </c>
      <c r="H806" t="s">
        <v>93</v>
      </c>
      <c r="I806" t="s">
        <v>26</v>
      </c>
      <c r="J806" t="s">
        <v>94</v>
      </c>
      <c r="K806" t="s">
        <v>95</v>
      </c>
      <c r="L806" t="s">
        <v>382</v>
      </c>
      <c r="M806" t="s">
        <v>49</v>
      </c>
      <c r="N806" t="s">
        <v>104</v>
      </c>
      <c r="O806" t="s">
        <v>56</v>
      </c>
      <c r="P806" t="s">
        <v>57</v>
      </c>
      <c r="Q806" s="3">
        <v>1</v>
      </c>
      <c r="R806" s="4">
        <v>165</v>
      </c>
      <c r="S806" s="4">
        <v>429</v>
      </c>
    </row>
    <row r="807" spans="1:19" x14ac:dyDescent="0.35">
      <c r="A807" t="s">
        <v>1222</v>
      </c>
      <c r="B807" s="2">
        <v>45820</v>
      </c>
      <c r="C807" t="s">
        <v>1223</v>
      </c>
      <c r="D807" t="s">
        <v>21</v>
      </c>
      <c r="E807" t="s">
        <v>932</v>
      </c>
      <c r="F807" t="s">
        <v>35</v>
      </c>
      <c r="G807" t="s">
        <v>36</v>
      </c>
      <c r="H807" t="s">
        <v>37</v>
      </c>
      <c r="I807" t="s">
        <v>26</v>
      </c>
      <c r="J807" t="s">
        <v>38</v>
      </c>
      <c r="K807" t="s">
        <v>39</v>
      </c>
      <c r="L807" t="s">
        <v>295</v>
      </c>
      <c r="M807" t="s">
        <v>49</v>
      </c>
      <c r="N807" t="s">
        <v>50</v>
      </c>
      <c r="O807" t="s">
        <v>32</v>
      </c>
      <c r="P807" t="s">
        <v>33</v>
      </c>
      <c r="Q807" s="3">
        <v>1</v>
      </c>
      <c r="R807" s="4">
        <v>140</v>
      </c>
      <c r="S807" s="4">
        <v>359</v>
      </c>
    </row>
    <row r="808" spans="1:19" x14ac:dyDescent="0.35">
      <c r="A808" t="s">
        <v>1224</v>
      </c>
      <c r="B808" s="2">
        <v>45820</v>
      </c>
      <c r="C808" t="s">
        <v>1225</v>
      </c>
      <c r="D808" t="s">
        <v>939</v>
      </c>
      <c r="E808" t="s">
        <v>932</v>
      </c>
      <c r="F808" t="s">
        <v>23</v>
      </c>
      <c r="G808" t="s">
        <v>24</v>
      </c>
      <c r="H808" t="s">
        <v>25</v>
      </c>
      <c r="I808" t="s">
        <v>26</v>
      </c>
      <c r="J808" t="s">
        <v>944</v>
      </c>
      <c r="K808" t="s">
        <v>945</v>
      </c>
      <c r="L808" t="s">
        <v>565</v>
      </c>
      <c r="M808" t="s">
        <v>60</v>
      </c>
      <c r="N808" t="s">
        <v>61</v>
      </c>
      <c r="O808" t="s">
        <v>146</v>
      </c>
      <c r="P808" t="s">
        <v>62</v>
      </c>
      <c r="Q808" s="3">
        <v>2</v>
      </c>
      <c r="R808" s="4">
        <v>430</v>
      </c>
      <c r="S808" s="4">
        <v>1059</v>
      </c>
    </row>
    <row r="809" spans="1:19" x14ac:dyDescent="0.35">
      <c r="A809" t="s">
        <v>1226</v>
      </c>
      <c r="B809" s="2">
        <v>45820</v>
      </c>
      <c r="C809" t="s">
        <v>1227</v>
      </c>
      <c r="D809" t="s">
        <v>939</v>
      </c>
      <c r="E809" t="s">
        <v>932</v>
      </c>
      <c r="F809" t="s">
        <v>23</v>
      </c>
      <c r="G809" t="s">
        <v>24</v>
      </c>
      <c r="H809" t="s">
        <v>25</v>
      </c>
      <c r="I809" t="s">
        <v>26</v>
      </c>
      <c r="J809" t="s">
        <v>944</v>
      </c>
      <c r="K809" t="s">
        <v>945</v>
      </c>
      <c r="L809" t="s">
        <v>108</v>
      </c>
      <c r="M809" t="s">
        <v>49</v>
      </c>
      <c r="N809" t="s">
        <v>104</v>
      </c>
      <c r="O809" t="s">
        <v>80</v>
      </c>
      <c r="P809" t="s">
        <v>33</v>
      </c>
      <c r="Q809" s="3">
        <v>3</v>
      </c>
      <c r="R809" s="4">
        <v>165</v>
      </c>
      <c r="S809" s="4">
        <v>419</v>
      </c>
    </row>
    <row r="810" spans="1:19" x14ac:dyDescent="0.35">
      <c r="A810" t="s">
        <v>1228</v>
      </c>
      <c r="B810" s="2">
        <v>45820</v>
      </c>
      <c r="C810" t="s">
        <v>1229</v>
      </c>
      <c r="D810" t="s">
        <v>939</v>
      </c>
      <c r="E810" t="s">
        <v>932</v>
      </c>
      <c r="F810" t="s">
        <v>91</v>
      </c>
      <c r="G810" t="s">
        <v>92</v>
      </c>
      <c r="H810" t="s">
        <v>93</v>
      </c>
      <c r="I810" t="s">
        <v>26</v>
      </c>
      <c r="J810" t="s">
        <v>940</v>
      </c>
      <c r="K810" t="s">
        <v>941</v>
      </c>
      <c r="L810" t="s">
        <v>610</v>
      </c>
      <c r="M810" t="s">
        <v>65</v>
      </c>
      <c r="N810" t="s">
        <v>66</v>
      </c>
      <c r="O810" t="s">
        <v>146</v>
      </c>
      <c r="P810" t="s">
        <v>57</v>
      </c>
      <c r="Q810" s="3">
        <v>1</v>
      </c>
      <c r="R810" s="4">
        <v>185</v>
      </c>
      <c r="S810" s="4">
        <v>479</v>
      </c>
    </row>
    <row r="811" spans="1:19" x14ac:dyDescent="0.35">
      <c r="A811" t="s">
        <v>1230</v>
      </c>
      <c r="B811" s="2">
        <v>45820</v>
      </c>
      <c r="C811" t="s">
        <v>1231</v>
      </c>
      <c r="D811" t="s">
        <v>939</v>
      </c>
      <c r="E811" t="s">
        <v>932</v>
      </c>
      <c r="F811" t="s">
        <v>35</v>
      </c>
      <c r="G811" t="s">
        <v>36</v>
      </c>
      <c r="H811" t="s">
        <v>37</v>
      </c>
      <c r="I811" t="s">
        <v>26</v>
      </c>
      <c r="J811" t="s">
        <v>983</v>
      </c>
      <c r="K811" t="s">
        <v>984</v>
      </c>
      <c r="L811" t="s">
        <v>119</v>
      </c>
      <c r="M811" t="s">
        <v>49</v>
      </c>
      <c r="N811" t="s">
        <v>79</v>
      </c>
      <c r="O811" t="s">
        <v>56</v>
      </c>
      <c r="P811" t="s">
        <v>33</v>
      </c>
      <c r="Q811" s="3">
        <v>1</v>
      </c>
      <c r="R811" s="4">
        <v>220</v>
      </c>
      <c r="S811" s="4">
        <v>569</v>
      </c>
    </row>
    <row r="812" spans="1:19" x14ac:dyDescent="0.35">
      <c r="A812" t="s">
        <v>1232</v>
      </c>
      <c r="B812" s="2">
        <v>45820</v>
      </c>
      <c r="C812" t="s">
        <v>1233</v>
      </c>
      <c r="D812" t="s">
        <v>939</v>
      </c>
      <c r="E812" t="s">
        <v>1127</v>
      </c>
      <c r="F812" t="s">
        <v>23</v>
      </c>
      <c r="G812" t="s">
        <v>24</v>
      </c>
      <c r="H812" t="s">
        <v>25</v>
      </c>
      <c r="I812" t="s">
        <v>26</v>
      </c>
      <c r="J812" t="s">
        <v>944</v>
      </c>
      <c r="K812" t="s">
        <v>945</v>
      </c>
      <c r="L812" t="s">
        <v>534</v>
      </c>
      <c r="M812" t="s">
        <v>54</v>
      </c>
      <c r="N812" t="s">
        <v>97</v>
      </c>
      <c r="O812" t="s">
        <v>56</v>
      </c>
      <c r="P812" t="s">
        <v>67</v>
      </c>
      <c r="Q812" s="3">
        <v>1</v>
      </c>
      <c r="R812" s="4">
        <v>715</v>
      </c>
      <c r="S812" s="4">
        <v>1689</v>
      </c>
    </row>
    <row r="813" spans="1:19" x14ac:dyDescent="0.35">
      <c r="A813" t="s">
        <v>1234</v>
      </c>
      <c r="B813" s="2">
        <v>45820</v>
      </c>
      <c r="C813" t="s">
        <v>1235</v>
      </c>
      <c r="D813" t="s">
        <v>960</v>
      </c>
      <c r="E813" t="s">
        <v>932</v>
      </c>
      <c r="F813" t="s">
        <v>69</v>
      </c>
      <c r="G813" t="s">
        <v>70</v>
      </c>
      <c r="H813" t="s">
        <v>25</v>
      </c>
      <c r="I813" t="s">
        <v>26</v>
      </c>
      <c r="J813" t="s">
        <v>961</v>
      </c>
      <c r="K813" t="s">
        <v>962</v>
      </c>
      <c r="L813" t="s">
        <v>64</v>
      </c>
      <c r="M813" t="s">
        <v>65</v>
      </c>
      <c r="N813" t="s">
        <v>66</v>
      </c>
      <c r="O813" t="s">
        <v>41</v>
      </c>
      <c r="P813" t="s">
        <v>67</v>
      </c>
      <c r="Q813" s="3">
        <v>1</v>
      </c>
      <c r="R813" s="4">
        <v>185</v>
      </c>
      <c r="S813" s="4">
        <v>499</v>
      </c>
    </row>
    <row r="814" spans="1:19" x14ac:dyDescent="0.35">
      <c r="A814" t="s">
        <v>1236</v>
      </c>
      <c r="B814" s="2">
        <v>45820</v>
      </c>
      <c r="C814" t="s">
        <v>1031</v>
      </c>
      <c r="D814" t="s">
        <v>960</v>
      </c>
      <c r="E814" t="s">
        <v>932</v>
      </c>
      <c r="F814" t="s">
        <v>43</v>
      </c>
      <c r="G814" t="s">
        <v>44</v>
      </c>
      <c r="H814" t="s">
        <v>45</v>
      </c>
      <c r="I814" t="s">
        <v>26</v>
      </c>
      <c r="J814" t="s">
        <v>993</v>
      </c>
      <c r="K814" t="s">
        <v>994</v>
      </c>
      <c r="L814" t="s">
        <v>281</v>
      </c>
      <c r="M814" t="s">
        <v>49</v>
      </c>
      <c r="N814" t="s">
        <v>50</v>
      </c>
      <c r="O814" t="s">
        <v>41</v>
      </c>
      <c r="P814" t="s">
        <v>51</v>
      </c>
      <c r="Q814" s="3">
        <v>3</v>
      </c>
      <c r="R814" s="4">
        <v>135</v>
      </c>
      <c r="S814" s="4">
        <v>329</v>
      </c>
    </row>
    <row r="815" spans="1:19" x14ac:dyDescent="0.35">
      <c r="A815" t="s">
        <v>1237</v>
      </c>
      <c r="B815" s="2">
        <v>45821</v>
      </c>
      <c r="C815" t="s">
        <v>1238</v>
      </c>
      <c r="D815" t="s">
        <v>21</v>
      </c>
      <c r="E815" t="s">
        <v>932</v>
      </c>
      <c r="F815" t="s">
        <v>23</v>
      </c>
      <c r="G815" t="s">
        <v>24</v>
      </c>
      <c r="H815" t="s">
        <v>25</v>
      </c>
      <c r="I815" t="s">
        <v>26</v>
      </c>
      <c r="J815" t="s">
        <v>27</v>
      </c>
      <c r="K815" t="s">
        <v>28</v>
      </c>
      <c r="L815" t="s">
        <v>154</v>
      </c>
      <c r="M815" t="s">
        <v>49</v>
      </c>
      <c r="N815" t="s">
        <v>104</v>
      </c>
      <c r="O815" t="s">
        <v>56</v>
      </c>
      <c r="P815" t="s">
        <v>67</v>
      </c>
      <c r="Q815" s="3">
        <v>1</v>
      </c>
      <c r="R815" s="4">
        <v>165</v>
      </c>
      <c r="S815" s="4">
        <v>419</v>
      </c>
    </row>
    <row r="816" spans="1:19" x14ac:dyDescent="0.35">
      <c r="A816" t="s">
        <v>1239</v>
      </c>
      <c r="B816" s="2">
        <v>45821</v>
      </c>
      <c r="C816" t="s">
        <v>1240</v>
      </c>
      <c r="D816" t="s">
        <v>21</v>
      </c>
      <c r="E816" t="s">
        <v>932</v>
      </c>
      <c r="F816" t="s">
        <v>69</v>
      </c>
      <c r="G816" t="s">
        <v>70</v>
      </c>
      <c r="H816" t="s">
        <v>25</v>
      </c>
      <c r="I816" t="s">
        <v>26</v>
      </c>
      <c r="J816" t="s">
        <v>71</v>
      </c>
      <c r="K816" t="s">
        <v>72</v>
      </c>
      <c r="L816" t="s">
        <v>299</v>
      </c>
      <c r="M816" t="s">
        <v>49</v>
      </c>
      <c r="N816" t="s">
        <v>104</v>
      </c>
      <c r="O816" t="s">
        <v>56</v>
      </c>
      <c r="P816" t="s">
        <v>33</v>
      </c>
      <c r="Q816" s="3">
        <v>1</v>
      </c>
      <c r="R816" s="4">
        <v>165</v>
      </c>
      <c r="S816" s="4">
        <v>449</v>
      </c>
    </row>
    <row r="817" spans="1:19" x14ac:dyDescent="0.35">
      <c r="A817" t="s">
        <v>1241</v>
      </c>
      <c r="B817" s="2">
        <v>45821</v>
      </c>
      <c r="C817" t="s">
        <v>1242</v>
      </c>
      <c r="D817" t="s">
        <v>21</v>
      </c>
      <c r="E817" t="s">
        <v>932</v>
      </c>
      <c r="F817" t="s">
        <v>43</v>
      </c>
      <c r="G817" t="s">
        <v>44</v>
      </c>
      <c r="H817" t="s">
        <v>45</v>
      </c>
      <c r="I817" t="s">
        <v>26</v>
      </c>
      <c r="J817" t="s">
        <v>46</v>
      </c>
      <c r="K817" t="s">
        <v>47</v>
      </c>
      <c r="L817" t="s">
        <v>209</v>
      </c>
      <c r="M817" t="s">
        <v>49</v>
      </c>
      <c r="N817" t="s">
        <v>104</v>
      </c>
      <c r="O817" t="s">
        <v>80</v>
      </c>
      <c r="P817" t="s">
        <v>57</v>
      </c>
      <c r="Q817" s="3">
        <v>3</v>
      </c>
      <c r="R817" s="4">
        <v>155</v>
      </c>
      <c r="S817" s="4">
        <v>379</v>
      </c>
    </row>
    <row r="818" spans="1:19" x14ac:dyDescent="0.35">
      <c r="A818" t="s">
        <v>1243</v>
      </c>
      <c r="B818" s="2">
        <v>45821</v>
      </c>
      <c r="C818" t="s">
        <v>1244</v>
      </c>
      <c r="D818" t="s">
        <v>21</v>
      </c>
      <c r="E818" t="s">
        <v>932</v>
      </c>
      <c r="F818" t="s">
        <v>69</v>
      </c>
      <c r="G818" t="s">
        <v>70</v>
      </c>
      <c r="H818" t="s">
        <v>25</v>
      </c>
      <c r="I818" t="s">
        <v>26</v>
      </c>
      <c r="J818" t="s">
        <v>71</v>
      </c>
      <c r="K818" t="s">
        <v>72</v>
      </c>
      <c r="L818" t="s">
        <v>523</v>
      </c>
      <c r="M818" t="s">
        <v>60</v>
      </c>
      <c r="N818" t="s">
        <v>61</v>
      </c>
      <c r="O818" t="s">
        <v>149</v>
      </c>
      <c r="P818" t="s">
        <v>165</v>
      </c>
      <c r="Q818" s="3">
        <v>1</v>
      </c>
      <c r="R818" s="4">
        <v>435</v>
      </c>
      <c r="S818" s="4">
        <v>1119</v>
      </c>
    </row>
    <row r="819" spans="1:19" x14ac:dyDescent="0.35">
      <c r="A819" t="s">
        <v>1245</v>
      </c>
      <c r="B819" s="2">
        <v>45821</v>
      </c>
      <c r="C819" t="s">
        <v>1246</v>
      </c>
      <c r="D819" t="s">
        <v>21</v>
      </c>
      <c r="E819" t="s">
        <v>932</v>
      </c>
      <c r="F819" t="s">
        <v>69</v>
      </c>
      <c r="G819" t="s">
        <v>70</v>
      </c>
      <c r="H819" t="s">
        <v>25</v>
      </c>
      <c r="I819" t="s">
        <v>26</v>
      </c>
      <c r="J819" t="s">
        <v>71</v>
      </c>
      <c r="K819" t="s">
        <v>72</v>
      </c>
      <c r="L819" t="s">
        <v>193</v>
      </c>
      <c r="M819" t="s">
        <v>49</v>
      </c>
      <c r="N819" t="s">
        <v>50</v>
      </c>
      <c r="O819" t="s">
        <v>80</v>
      </c>
      <c r="P819" t="s">
        <v>57</v>
      </c>
      <c r="Q819" s="3">
        <v>1</v>
      </c>
      <c r="R819" s="4">
        <v>145</v>
      </c>
      <c r="S819" s="4">
        <v>389</v>
      </c>
    </row>
    <row r="820" spans="1:19" x14ac:dyDescent="0.35">
      <c r="A820" t="s">
        <v>1247</v>
      </c>
      <c r="B820" s="2">
        <v>45821</v>
      </c>
      <c r="C820" t="s">
        <v>1000</v>
      </c>
      <c r="D820" t="s">
        <v>939</v>
      </c>
      <c r="E820" t="s">
        <v>932</v>
      </c>
      <c r="F820" t="s">
        <v>35</v>
      </c>
      <c r="G820" t="s">
        <v>36</v>
      </c>
      <c r="H820" t="s">
        <v>37</v>
      </c>
      <c r="I820" t="s">
        <v>26</v>
      </c>
      <c r="J820" t="s">
        <v>983</v>
      </c>
      <c r="K820" t="s">
        <v>984</v>
      </c>
      <c r="L820" t="s">
        <v>344</v>
      </c>
      <c r="M820" t="s">
        <v>60</v>
      </c>
      <c r="N820" t="s">
        <v>61</v>
      </c>
      <c r="O820" t="s">
        <v>56</v>
      </c>
      <c r="P820" t="s">
        <v>165</v>
      </c>
      <c r="Q820" s="3">
        <v>1</v>
      </c>
      <c r="R820" s="4">
        <v>420</v>
      </c>
      <c r="S820" s="4">
        <v>1029</v>
      </c>
    </row>
    <row r="821" spans="1:19" x14ac:dyDescent="0.35">
      <c r="A821" t="s">
        <v>1248</v>
      </c>
      <c r="B821" s="2">
        <v>45821</v>
      </c>
      <c r="C821" t="s">
        <v>1249</v>
      </c>
      <c r="D821" t="s">
        <v>939</v>
      </c>
      <c r="E821" t="s">
        <v>932</v>
      </c>
      <c r="F821" t="s">
        <v>23</v>
      </c>
      <c r="G821" t="s">
        <v>24</v>
      </c>
      <c r="H821" t="s">
        <v>25</v>
      </c>
      <c r="I821" t="s">
        <v>26</v>
      </c>
      <c r="J821" t="s">
        <v>944</v>
      </c>
      <c r="K821" t="s">
        <v>945</v>
      </c>
      <c r="L821" t="s">
        <v>315</v>
      </c>
      <c r="M821" t="s">
        <v>65</v>
      </c>
      <c r="N821" t="s">
        <v>66</v>
      </c>
      <c r="O821" t="s">
        <v>56</v>
      </c>
      <c r="P821" t="s">
        <v>67</v>
      </c>
      <c r="Q821" s="3">
        <v>2</v>
      </c>
      <c r="R821" s="4">
        <v>185</v>
      </c>
      <c r="S821" s="4">
        <v>479</v>
      </c>
    </row>
    <row r="822" spans="1:19" x14ac:dyDescent="0.35">
      <c r="A822" t="s">
        <v>1250</v>
      </c>
      <c r="B822" s="2">
        <v>45821</v>
      </c>
      <c r="C822" t="s">
        <v>1251</v>
      </c>
      <c r="D822" t="s">
        <v>939</v>
      </c>
      <c r="E822" t="s">
        <v>932</v>
      </c>
      <c r="F822" t="s">
        <v>43</v>
      </c>
      <c r="G822" t="s">
        <v>44</v>
      </c>
      <c r="H822" t="s">
        <v>45</v>
      </c>
      <c r="I822" t="s">
        <v>26</v>
      </c>
      <c r="J822" t="s">
        <v>979</v>
      </c>
      <c r="K822" t="s">
        <v>980</v>
      </c>
      <c r="L822" t="s">
        <v>499</v>
      </c>
      <c r="M822" t="s">
        <v>140</v>
      </c>
      <c r="N822" t="s">
        <v>141</v>
      </c>
      <c r="O822" t="s">
        <v>56</v>
      </c>
      <c r="P822" t="s">
        <v>51</v>
      </c>
      <c r="Q822" s="3">
        <v>2</v>
      </c>
      <c r="R822" s="4">
        <v>295</v>
      </c>
      <c r="S822" s="4">
        <v>659</v>
      </c>
    </row>
    <row r="823" spans="1:19" x14ac:dyDescent="0.35">
      <c r="A823" t="s">
        <v>1252</v>
      </c>
      <c r="B823" s="2">
        <v>45821</v>
      </c>
      <c r="C823" t="s">
        <v>1253</v>
      </c>
      <c r="D823" t="s">
        <v>939</v>
      </c>
      <c r="E823" t="s">
        <v>932</v>
      </c>
      <c r="F823" t="s">
        <v>69</v>
      </c>
      <c r="G823" t="s">
        <v>70</v>
      </c>
      <c r="H823" t="s">
        <v>25</v>
      </c>
      <c r="I823" t="s">
        <v>26</v>
      </c>
      <c r="J823" t="s">
        <v>948</v>
      </c>
      <c r="K823" t="s">
        <v>949</v>
      </c>
      <c r="L823" t="s">
        <v>193</v>
      </c>
      <c r="M823" t="s">
        <v>49</v>
      </c>
      <c r="N823" t="s">
        <v>50</v>
      </c>
      <c r="O823" t="s">
        <v>80</v>
      </c>
      <c r="P823" t="s">
        <v>57</v>
      </c>
      <c r="Q823" s="3">
        <v>3</v>
      </c>
      <c r="R823" s="4">
        <v>145</v>
      </c>
      <c r="S823" s="4">
        <v>389</v>
      </c>
    </row>
    <row r="824" spans="1:19" x14ac:dyDescent="0.35">
      <c r="A824" t="s">
        <v>1254</v>
      </c>
      <c r="B824" s="2">
        <v>45821</v>
      </c>
      <c r="C824" t="s">
        <v>1255</v>
      </c>
      <c r="D824" t="s">
        <v>960</v>
      </c>
      <c r="E824" t="s">
        <v>932</v>
      </c>
      <c r="F824" t="s">
        <v>35</v>
      </c>
      <c r="G824" t="s">
        <v>36</v>
      </c>
      <c r="H824" t="s">
        <v>37</v>
      </c>
      <c r="I824" t="s">
        <v>26</v>
      </c>
      <c r="J824" t="s">
        <v>1089</v>
      </c>
      <c r="K824" t="s">
        <v>1090</v>
      </c>
      <c r="L824" t="s">
        <v>82</v>
      </c>
      <c r="M824" t="s">
        <v>83</v>
      </c>
      <c r="N824" t="s">
        <v>84</v>
      </c>
      <c r="O824" t="s">
        <v>80</v>
      </c>
      <c r="P824" t="s">
        <v>85</v>
      </c>
      <c r="Q824" s="3">
        <v>3</v>
      </c>
      <c r="R824" s="4">
        <v>110</v>
      </c>
      <c r="S824" s="4">
        <v>289</v>
      </c>
    </row>
    <row r="825" spans="1:19" x14ac:dyDescent="0.35">
      <c r="A825" t="s">
        <v>1256</v>
      </c>
      <c r="B825" s="2">
        <v>45821</v>
      </c>
      <c r="C825" t="s">
        <v>1257</v>
      </c>
      <c r="D825" t="s">
        <v>960</v>
      </c>
      <c r="E825" t="s">
        <v>932</v>
      </c>
      <c r="F825" t="s">
        <v>91</v>
      </c>
      <c r="G825" t="s">
        <v>92</v>
      </c>
      <c r="H825" t="s">
        <v>93</v>
      </c>
      <c r="I825" t="s">
        <v>26</v>
      </c>
      <c r="J825" t="s">
        <v>989</v>
      </c>
      <c r="K825" t="s">
        <v>990</v>
      </c>
      <c r="L825" t="s">
        <v>681</v>
      </c>
      <c r="M825" t="s">
        <v>49</v>
      </c>
      <c r="N825" t="s">
        <v>50</v>
      </c>
      <c r="O825" t="s">
        <v>56</v>
      </c>
      <c r="P825" t="s">
        <v>57</v>
      </c>
      <c r="Q825" s="3">
        <v>2</v>
      </c>
      <c r="R825" s="4">
        <v>145</v>
      </c>
      <c r="S825" s="4">
        <v>379</v>
      </c>
    </row>
    <row r="826" spans="1:19" x14ac:dyDescent="0.35">
      <c r="A826" t="s">
        <v>1258</v>
      </c>
      <c r="B826" s="2">
        <v>45821</v>
      </c>
      <c r="C826" t="s">
        <v>1259</v>
      </c>
      <c r="D826" t="s">
        <v>960</v>
      </c>
      <c r="E826" t="s">
        <v>932</v>
      </c>
      <c r="F826" t="s">
        <v>23</v>
      </c>
      <c r="G826" t="s">
        <v>24</v>
      </c>
      <c r="H826" t="s">
        <v>25</v>
      </c>
      <c r="I826" t="s">
        <v>26</v>
      </c>
      <c r="J826" t="s">
        <v>1011</v>
      </c>
      <c r="K826" t="s">
        <v>1012</v>
      </c>
      <c r="L826" t="s">
        <v>211</v>
      </c>
      <c r="M826" t="s">
        <v>65</v>
      </c>
      <c r="N826" t="s">
        <v>126</v>
      </c>
      <c r="O826" t="s">
        <v>56</v>
      </c>
      <c r="P826" t="s">
        <v>51</v>
      </c>
      <c r="Q826" s="3">
        <v>1</v>
      </c>
      <c r="R826" s="4">
        <v>265</v>
      </c>
      <c r="S826" s="4">
        <v>629</v>
      </c>
    </row>
    <row r="827" spans="1:19" x14ac:dyDescent="0.35">
      <c r="A827" t="s">
        <v>1260</v>
      </c>
      <c r="B827" s="2">
        <v>45821</v>
      </c>
      <c r="C827" t="s">
        <v>1261</v>
      </c>
      <c r="D827" t="s">
        <v>960</v>
      </c>
      <c r="E827" t="s">
        <v>932</v>
      </c>
      <c r="F827" t="s">
        <v>43</v>
      </c>
      <c r="G827" t="s">
        <v>44</v>
      </c>
      <c r="H827" t="s">
        <v>45</v>
      </c>
      <c r="I827" t="s">
        <v>26</v>
      </c>
      <c r="J827" t="s">
        <v>993</v>
      </c>
      <c r="K827" t="s">
        <v>994</v>
      </c>
      <c r="L827" t="s">
        <v>263</v>
      </c>
      <c r="M827" t="s">
        <v>49</v>
      </c>
      <c r="N827" t="s">
        <v>104</v>
      </c>
      <c r="O827" t="s">
        <v>146</v>
      </c>
      <c r="P827" t="s">
        <v>33</v>
      </c>
      <c r="Q827" s="3">
        <v>3</v>
      </c>
      <c r="R827" s="4">
        <v>155</v>
      </c>
      <c r="S827" s="4">
        <v>379</v>
      </c>
    </row>
    <row r="828" spans="1:19" x14ac:dyDescent="0.35">
      <c r="A828" t="s">
        <v>1262</v>
      </c>
      <c r="B828" s="2">
        <v>45821</v>
      </c>
      <c r="C828" t="s">
        <v>1263</v>
      </c>
      <c r="D828" t="s">
        <v>960</v>
      </c>
      <c r="E828" t="s">
        <v>932</v>
      </c>
      <c r="F828" t="s">
        <v>35</v>
      </c>
      <c r="G828" t="s">
        <v>36</v>
      </c>
      <c r="H828" t="s">
        <v>37</v>
      </c>
      <c r="I828" t="s">
        <v>26</v>
      </c>
      <c r="J828" t="s">
        <v>1089</v>
      </c>
      <c r="K828" t="s">
        <v>1090</v>
      </c>
      <c r="L828" t="s">
        <v>108</v>
      </c>
      <c r="M828" t="s">
        <v>49</v>
      </c>
      <c r="N828" t="s">
        <v>104</v>
      </c>
      <c r="O828" t="s">
        <v>80</v>
      </c>
      <c r="P828" t="s">
        <v>33</v>
      </c>
      <c r="Q828" s="3">
        <v>1</v>
      </c>
      <c r="R828" s="4">
        <v>160</v>
      </c>
      <c r="S828" s="4">
        <v>409</v>
      </c>
    </row>
    <row r="829" spans="1:19" x14ac:dyDescent="0.35">
      <c r="A829" t="s">
        <v>1264</v>
      </c>
      <c r="B829" s="2">
        <v>45821</v>
      </c>
      <c r="C829" t="s">
        <v>1265</v>
      </c>
      <c r="D829" t="s">
        <v>960</v>
      </c>
      <c r="E829" t="s">
        <v>932</v>
      </c>
      <c r="F829" t="s">
        <v>23</v>
      </c>
      <c r="G829" t="s">
        <v>24</v>
      </c>
      <c r="H829" t="s">
        <v>25</v>
      </c>
      <c r="I829" t="s">
        <v>26</v>
      </c>
      <c r="J829" t="s">
        <v>1011</v>
      </c>
      <c r="K829" t="s">
        <v>1012</v>
      </c>
      <c r="L829" t="s">
        <v>135</v>
      </c>
      <c r="M829" t="s">
        <v>49</v>
      </c>
      <c r="N829" t="s">
        <v>50</v>
      </c>
      <c r="O829" t="s">
        <v>41</v>
      </c>
      <c r="P829" t="s">
        <v>33</v>
      </c>
      <c r="Q829" s="3">
        <v>1</v>
      </c>
      <c r="R829" s="4">
        <v>145</v>
      </c>
      <c r="S829" s="4">
        <v>369</v>
      </c>
    </row>
    <row r="830" spans="1:19" x14ac:dyDescent="0.35">
      <c r="A830" t="s">
        <v>1266</v>
      </c>
      <c r="B830" s="2">
        <v>45821</v>
      </c>
      <c r="C830" t="s">
        <v>1267</v>
      </c>
      <c r="D830" t="s">
        <v>960</v>
      </c>
      <c r="E830" t="s">
        <v>932</v>
      </c>
      <c r="F830" t="s">
        <v>91</v>
      </c>
      <c r="G830" t="s">
        <v>92</v>
      </c>
      <c r="H830" t="s">
        <v>93</v>
      </c>
      <c r="I830" t="s">
        <v>26</v>
      </c>
      <c r="J830" t="s">
        <v>989</v>
      </c>
      <c r="K830" t="s">
        <v>990</v>
      </c>
      <c r="L830" t="s">
        <v>286</v>
      </c>
      <c r="M830" t="s">
        <v>49</v>
      </c>
      <c r="N830" t="s">
        <v>50</v>
      </c>
      <c r="O830" t="s">
        <v>56</v>
      </c>
      <c r="P830" t="s">
        <v>67</v>
      </c>
      <c r="Q830" s="3">
        <v>2</v>
      </c>
      <c r="R830" s="4">
        <v>145</v>
      </c>
      <c r="S830" s="4">
        <v>379</v>
      </c>
    </row>
    <row r="831" spans="1:19" x14ac:dyDescent="0.35">
      <c r="A831" t="s">
        <v>1268</v>
      </c>
      <c r="B831" s="2">
        <v>45822</v>
      </c>
      <c r="C831" t="s">
        <v>1171</v>
      </c>
      <c r="D831" t="s">
        <v>21</v>
      </c>
      <c r="E831" t="s">
        <v>932</v>
      </c>
      <c r="F831" t="s">
        <v>43</v>
      </c>
      <c r="G831" t="s">
        <v>44</v>
      </c>
      <c r="H831" t="s">
        <v>45</v>
      </c>
      <c r="I831" t="s">
        <v>26</v>
      </c>
      <c r="J831" t="s">
        <v>46</v>
      </c>
      <c r="K831" t="s">
        <v>47</v>
      </c>
      <c r="L831" t="s">
        <v>232</v>
      </c>
      <c r="M831" t="s">
        <v>60</v>
      </c>
      <c r="N831" t="s">
        <v>74</v>
      </c>
      <c r="O831" t="s">
        <v>98</v>
      </c>
      <c r="P831" t="s">
        <v>62</v>
      </c>
      <c r="Q831" s="3">
        <v>1</v>
      </c>
      <c r="R831" s="4">
        <v>370</v>
      </c>
      <c r="S831" s="4">
        <v>849</v>
      </c>
    </row>
    <row r="832" spans="1:19" x14ac:dyDescent="0.35">
      <c r="A832" t="s">
        <v>1269</v>
      </c>
      <c r="B832" s="2">
        <v>45822</v>
      </c>
      <c r="C832" t="s">
        <v>1270</v>
      </c>
      <c r="D832" t="s">
        <v>21</v>
      </c>
      <c r="E832" t="s">
        <v>932</v>
      </c>
      <c r="F832" t="s">
        <v>43</v>
      </c>
      <c r="G832" t="s">
        <v>44</v>
      </c>
      <c r="H832" t="s">
        <v>45</v>
      </c>
      <c r="I832" t="s">
        <v>26</v>
      </c>
      <c r="J832" t="s">
        <v>46</v>
      </c>
      <c r="K832" t="s">
        <v>47</v>
      </c>
      <c r="L832" t="s">
        <v>164</v>
      </c>
      <c r="M832" t="s">
        <v>60</v>
      </c>
      <c r="N832" t="s">
        <v>61</v>
      </c>
      <c r="O832" t="s">
        <v>146</v>
      </c>
      <c r="P832" t="s">
        <v>165</v>
      </c>
      <c r="Q832" s="3">
        <v>1</v>
      </c>
      <c r="R832" s="4">
        <v>410</v>
      </c>
      <c r="S832" s="4">
        <v>939</v>
      </c>
    </row>
    <row r="833" spans="1:19" x14ac:dyDescent="0.35">
      <c r="A833" t="s">
        <v>1271</v>
      </c>
      <c r="B833" s="2">
        <v>45822</v>
      </c>
      <c r="C833" t="s">
        <v>1272</v>
      </c>
      <c r="D833" t="s">
        <v>21</v>
      </c>
      <c r="E833" t="s">
        <v>932</v>
      </c>
      <c r="F833" t="s">
        <v>35</v>
      </c>
      <c r="G833" t="s">
        <v>36</v>
      </c>
      <c r="H833" t="s">
        <v>37</v>
      </c>
      <c r="I833" t="s">
        <v>26</v>
      </c>
      <c r="J833" t="s">
        <v>38</v>
      </c>
      <c r="K833" t="s">
        <v>39</v>
      </c>
      <c r="L833" t="s">
        <v>297</v>
      </c>
      <c r="M833" t="s">
        <v>83</v>
      </c>
      <c r="N833" t="s">
        <v>84</v>
      </c>
      <c r="O833" t="s">
        <v>41</v>
      </c>
      <c r="P833" t="s">
        <v>85</v>
      </c>
      <c r="Q833" s="3">
        <v>1</v>
      </c>
      <c r="R833" s="4">
        <v>110</v>
      </c>
      <c r="S833" s="4">
        <v>289</v>
      </c>
    </row>
    <row r="834" spans="1:19" x14ac:dyDescent="0.35">
      <c r="A834" t="s">
        <v>1273</v>
      </c>
      <c r="B834" s="2">
        <v>45822</v>
      </c>
      <c r="C834" t="s">
        <v>1274</v>
      </c>
      <c r="D834" t="s">
        <v>21</v>
      </c>
      <c r="E834" t="s">
        <v>932</v>
      </c>
      <c r="F834" t="s">
        <v>69</v>
      </c>
      <c r="G834" t="s">
        <v>70</v>
      </c>
      <c r="H834" t="s">
        <v>25</v>
      </c>
      <c r="I834" t="s">
        <v>26</v>
      </c>
      <c r="J834" t="s">
        <v>71</v>
      </c>
      <c r="K834" t="s">
        <v>72</v>
      </c>
      <c r="L834" t="s">
        <v>361</v>
      </c>
      <c r="M834" t="s">
        <v>60</v>
      </c>
      <c r="N834" t="s">
        <v>74</v>
      </c>
      <c r="O834" t="s">
        <v>41</v>
      </c>
      <c r="P834" t="s">
        <v>165</v>
      </c>
      <c r="Q834" s="3">
        <v>2</v>
      </c>
      <c r="R834" s="4">
        <v>390</v>
      </c>
      <c r="S834" s="4">
        <v>1009</v>
      </c>
    </row>
    <row r="835" spans="1:19" x14ac:dyDescent="0.35">
      <c r="A835" t="s">
        <v>1275</v>
      </c>
      <c r="B835" s="2">
        <v>45822</v>
      </c>
      <c r="C835" t="s">
        <v>1276</v>
      </c>
      <c r="D835" t="s">
        <v>21</v>
      </c>
      <c r="E835" t="s">
        <v>932</v>
      </c>
      <c r="F835" t="s">
        <v>35</v>
      </c>
      <c r="G835" t="s">
        <v>36</v>
      </c>
      <c r="H835" t="s">
        <v>37</v>
      </c>
      <c r="I835" t="s">
        <v>26</v>
      </c>
      <c r="J835" t="s">
        <v>38</v>
      </c>
      <c r="K835" t="s">
        <v>39</v>
      </c>
      <c r="L835" t="s">
        <v>48</v>
      </c>
      <c r="M835" t="s">
        <v>49</v>
      </c>
      <c r="N835" t="s">
        <v>50</v>
      </c>
      <c r="O835" t="s">
        <v>32</v>
      </c>
      <c r="P835" t="s">
        <v>51</v>
      </c>
      <c r="Q835" s="3">
        <v>1</v>
      </c>
      <c r="R835" s="4">
        <v>140</v>
      </c>
      <c r="S835" s="4">
        <v>359</v>
      </c>
    </row>
    <row r="836" spans="1:19" x14ac:dyDescent="0.35">
      <c r="A836" t="s">
        <v>1277</v>
      </c>
      <c r="B836" s="2">
        <v>45822</v>
      </c>
      <c r="C836" t="s">
        <v>1278</v>
      </c>
      <c r="D836" t="s">
        <v>939</v>
      </c>
      <c r="E836" t="s">
        <v>932</v>
      </c>
      <c r="F836" t="s">
        <v>23</v>
      </c>
      <c r="G836" t="s">
        <v>24</v>
      </c>
      <c r="H836" t="s">
        <v>25</v>
      </c>
      <c r="I836" t="s">
        <v>26</v>
      </c>
      <c r="J836" t="s">
        <v>944</v>
      </c>
      <c r="K836" t="s">
        <v>945</v>
      </c>
      <c r="L836" t="s">
        <v>255</v>
      </c>
      <c r="M836" t="s">
        <v>49</v>
      </c>
      <c r="N836" t="s">
        <v>104</v>
      </c>
      <c r="O836" t="s">
        <v>80</v>
      </c>
      <c r="P836" t="s">
        <v>51</v>
      </c>
      <c r="Q836" s="3">
        <v>3</v>
      </c>
      <c r="R836" s="4">
        <v>165</v>
      </c>
      <c r="S836" s="4">
        <v>419</v>
      </c>
    </row>
    <row r="837" spans="1:19" x14ac:dyDescent="0.35">
      <c r="A837" t="s">
        <v>1279</v>
      </c>
      <c r="B837" s="2">
        <v>45822</v>
      </c>
      <c r="C837" t="s">
        <v>1280</v>
      </c>
      <c r="D837" t="s">
        <v>939</v>
      </c>
      <c r="E837" t="s">
        <v>1127</v>
      </c>
      <c r="F837" t="s">
        <v>23</v>
      </c>
      <c r="G837" t="s">
        <v>24</v>
      </c>
      <c r="H837" t="s">
        <v>25</v>
      </c>
      <c r="I837" t="s">
        <v>26</v>
      </c>
      <c r="J837" t="s">
        <v>944</v>
      </c>
      <c r="K837" t="s">
        <v>945</v>
      </c>
      <c r="L837" t="s">
        <v>295</v>
      </c>
      <c r="M837" t="s">
        <v>49</v>
      </c>
      <c r="N837" t="s">
        <v>50</v>
      </c>
      <c r="O837" t="s">
        <v>32</v>
      </c>
      <c r="P837" t="s">
        <v>33</v>
      </c>
      <c r="Q837" s="3">
        <v>1</v>
      </c>
      <c r="R837" s="4">
        <v>145</v>
      </c>
      <c r="S837" s="4">
        <v>369</v>
      </c>
    </row>
    <row r="838" spans="1:19" x14ac:dyDescent="0.35">
      <c r="A838" t="s">
        <v>1281</v>
      </c>
      <c r="B838" s="2">
        <v>45822</v>
      </c>
      <c r="C838" t="s">
        <v>1229</v>
      </c>
      <c r="D838" t="s">
        <v>939</v>
      </c>
      <c r="E838" t="s">
        <v>932</v>
      </c>
      <c r="F838" t="s">
        <v>23</v>
      </c>
      <c r="G838" t="s">
        <v>24</v>
      </c>
      <c r="H838" t="s">
        <v>25</v>
      </c>
      <c r="I838" t="s">
        <v>26</v>
      </c>
      <c r="J838" t="s">
        <v>944</v>
      </c>
      <c r="K838" t="s">
        <v>945</v>
      </c>
      <c r="L838" t="s">
        <v>247</v>
      </c>
      <c r="M838" t="s">
        <v>60</v>
      </c>
      <c r="N838" t="s">
        <v>74</v>
      </c>
      <c r="O838" t="s">
        <v>98</v>
      </c>
      <c r="P838" t="s">
        <v>165</v>
      </c>
      <c r="Q838" s="3">
        <v>1</v>
      </c>
      <c r="R838" s="4">
        <v>390</v>
      </c>
      <c r="S838" s="4">
        <v>949</v>
      </c>
    </row>
    <row r="839" spans="1:19" x14ac:dyDescent="0.35">
      <c r="A839" t="s">
        <v>1282</v>
      </c>
      <c r="B839" s="2">
        <v>45822</v>
      </c>
      <c r="C839" t="s">
        <v>1283</v>
      </c>
      <c r="D839" t="s">
        <v>939</v>
      </c>
      <c r="E839" t="s">
        <v>932</v>
      </c>
      <c r="F839" t="s">
        <v>35</v>
      </c>
      <c r="G839" t="s">
        <v>36</v>
      </c>
      <c r="H839" t="s">
        <v>37</v>
      </c>
      <c r="I839" t="s">
        <v>26</v>
      </c>
      <c r="J839" t="s">
        <v>983</v>
      </c>
      <c r="K839" t="s">
        <v>984</v>
      </c>
      <c r="L839" t="s">
        <v>395</v>
      </c>
      <c r="M839" t="s">
        <v>65</v>
      </c>
      <c r="N839" t="s">
        <v>126</v>
      </c>
      <c r="O839" t="s">
        <v>149</v>
      </c>
      <c r="P839" t="s">
        <v>33</v>
      </c>
      <c r="Q839" s="3">
        <v>1</v>
      </c>
      <c r="R839" s="4">
        <v>260</v>
      </c>
      <c r="S839" s="4">
        <v>619</v>
      </c>
    </row>
    <row r="840" spans="1:19" x14ac:dyDescent="0.35">
      <c r="A840" t="s">
        <v>1284</v>
      </c>
      <c r="B840" s="2">
        <v>45822</v>
      </c>
      <c r="C840" t="s">
        <v>1285</v>
      </c>
      <c r="D840" t="s">
        <v>939</v>
      </c>
      <c r="E840" t="s">
        <v>932</v>
      </c>
      <c r="F840" t="s">
        <v>91</v>
      </c>
      <c r="G840" t="s">
        <v>92</v>
      </c>
      <c r="H840" t="s">
        <v>93</v>
      </c>
      <c r="I840" t="s">
        <v>26</v>
      </c>
      <c r="J840" t="s">
        <v>940</v>
      </c>
      <c r="K840" t="s">
        <v>941</v>
      </c>
      <c r="L840" t="s">
        <v>299</v>
      </c>
      <c r="M840" t="s">
        <v>49</v>
      </c>
      <c r="N840" t="s">
        <v>104</v>
      </c>
      <c r="O840" t="s">
        <v>56</v>
      </c>
      <c r="P840" t="s">
        <v>33</v>
      </c>
      <c r="Q840" s="3">
        <v>2</v>
      </c>
      <c r="R840" s="4">
        <v>165</v>
      </c>
      <c r="S840" s="4">
        <v>429</v>
      </c>
    </row>
    <row r="841" spans="1:19" x14ac:dyDescent="0.35">
      <c r="A841" t="s">
        <v>1286</v>
      </c>
      <c r="B841" s="2">
        <v>45822</v>
      </c>
      <c r="C841" t="s">
        <v>1287</v>
      </c>
      <c r="D841" t="s">
        <v>939</v>
      </c>
      <c r="E841" t="s">
        <v>932</v>
      </c>
      <c r="F841" t="s">
        <v>35</v>
      </c>
      <c r="G841" t="s">
        <v>36</v>
      </c>
      <c r="H841" t="s">
        <v>37</v>
      </c>
      <c r="I841" t="s">
        <v>26</v>
      </c>
      <c r="J841" t="s">
        <v>983</v>
      </c>
      <c r="K841" t="s">
        <v>984</v>
      </c>
      <c r="L841" t="s">
        <v>103</v>
      </c>
      <c r="M841" t="s">
        <v>49</v>
      </c>
      <c r="N841" t="s">
        <v>104</v>
      </c>
      <c r="O841" t="s">
        <v>80</v>
      </c>
      <c r="P841" t="s">
        <v>67</v>
      </c>
      <c r="Q841" s="3">
        <v>2</v>
      </c>
      <c r="R841" s="4">
        <v>160</v>
      </c>
      <c r="S841" s="4">
        <v>409</v>
      </c>
    </row>
    <row r="842" spans="1:19" x14ac:dyDescent="0.35">
      <c r="A842" t="s">
        <v>1288</v>
      </c>
      <c r="B842" s="2">
        <v>45822</v>
      </c>
      <c r="C842" t="s">
        <v>1289</v>
      </c>
      <c r="D842" t="s">
        <v>939</v>
      </c>
      <c r="E842" t="s">
        <v>932</v>
      </c>
      <c r="F842" t="s">
        <v>69</v>
      </c>
      <c r="G842" t="s">
        <v>70</v>
      </c>
      <c r="H842" t="s">
        <v>25</v>
      </c>
      <c r="I842" t="s">
        <v>26</v>
      </c>
      <c r="J842" t="s">
        <v>948</v>
      </c>
      <c r="K842" t="s">
        <v>949</v>
      </c>
      <c r="L842" t="s">
        <v>523</v>
      </c>
      <c r="M842" t="s">
        <v>60</v>
      </c>
      <c r="N842" t="s">
        <v>61</v>
      </c>
      <c r="O842" t="s">
        <v>149</v>
      </c>
      <c r="P842" t="s">
        <v>165</v>
      </c>
      <c r="Q842" s="3">
        <v>1</v>
      </c>
      <c r="R842" s="4">
        <v>435</v>
      </c>
      <c r="S842" s="4">
        <v>1119</v>
      </c>
    </row>
    <row r="843" spans="1:19" x14ac:dyDescent="0.35">
      <c r="A843" t="s">
        <v>1290</v>
      </c>
      <c r="B843" s="2">
        <v>45822</v>
      </c>
      <c r="C843" t="s">
        <v>1291</v>
      </c>
      <c r="D843" t="s">
        <v>939</v>
      </c>
      <c r="E843" t="s">
        <v>932</v>
      </c>
      <c r="F843" t="s">
        <v>91</v>
      </c>
      <c r="G843" t="s">
        <v>92</v>
      </c>
      <c r="H843" t="s">
        <v>93</v>
      </c>
      <c r="I843" t="s">
        <v>26</v>
      </c>
      <c r="J843" t="s">
        <v>940</v>
      </c>
      <c r="K843" t="s">
        <v>941</v>
      </c>
      <c r="L843" t="s">
        <v>313</v>
      </c>
      <c r="M843" t="s">
        <v>49</v>
      </c>
      <c r="N843" t="s">
        <v>50</v>
      </c>
      <c r="O843" t="s">
        <v>80</v>
      </c>
      <c r="P843" t="s">
        <v>33</v>
      </c>
      <c r="Q843" s="3">
        <v>1</v>
      </c>
      <c r="R843" s="4">
        <v>145</v>
      </c>
      <c r="S843" s="4">
        <v>379</v>
      </c>
    </row>
    <row r="844" spans="1:19" x14ac:dyDescent="0.35">
      <c r="A844" t="s">
        <v>1292</v>
      </c>
      <c r="B844" s="2">
        <v>45822</v>
      </c>
      <c r="C844" t="s">
        <v>1293</v>
      </c>
      <c r="D844" t="s">
        <v>960</v>
      </c>
      <c r="E844" t="s">
        <v>932</v>
      </c>
      <c r="F844" t="s">
        <v>69</v>
      </c>
      <c r="G844" t="s">
        <v>70</v>
      </c>
      <c r="H844" t="s">
        <v>25</v>
      </c>
      <c r="I844" t="s">
        <v>26</v>
      </c>
      <c r="J844" t="s">
        <v>961</v>
      </c>
      <c r="K844" t="s">
        <v>962</v>
      </c>
      <c r="L844" t="s">
        <v>346</v>
      </c>
      <c r="M844" t="s">
        <v>65</v>
      </c>
      <c r="N844" t="s">
        <v>66</v>
      </c>
      <c r="O844" t="s">
        <v>146</v>
      </c>
      <c r="P844" t="s">
        <v>33</v>
      </c>
      <c r="Q844" s="3">
        <v>1</v>
      </c>
      <c r="R844" s="4">
        <v>185</v>
      </c>
      <c r="S844" s="4">
        <v>499</v>
      </c>
    </row>
    <row r="845" spans="1:19" x14ac:dyDescent="0.35">
      <c r="A845" t="s">
        <v>1294</v>
      </c>
      <c r="B845" s="2">
        <v>45822</v>
      </c>
      <c r="C845" t="s">
        <v>1295</v>
      </c>
      <c r="D845" t="s">
        <v>960</v>
      </c>
      <c r="E845" t="s">
        <v>932</v>
      </c>
      <c r="F845" t="s">
        <v>69</v>
      </c>
      <c r="G845" t="s">
        <v>70</v>
      </c>
      <c r="H845" t="s">
        <v>25</v>
      </c>
      <c r="I845" t="s">
        <v>26</v>
      </c>
      <c r="J845" t="s">
        <v>961</v>
      </c>
      <c r="K845" t="s">
        <v>962</v>
      </c>
      <c r="L845" t="s">
        <v>267</v>
      </c>
      <c r="M845" t="s">
        <v>49</v>
      </c>
      <c r="N845" t="s">
        <v>104</v>
      </c>
      <c r="O845" t="s">
        <v>146</v>
      </c>
      <c r="P845" t="s">
        <v>51</v>
      </c>
      <c r="Q845" s="3">
        <v>1</v>
      </c>
      <c r="R845" s="4">
        <v>165</v>
      </c>
      <c r="S845" s="4">
        <v>449</v>
      </c>
    </row>
    <row r="846" spans="1:19" x14ac:dyDescent="0.35">
      <c r="A846" t="s">
        <v>1296</v>
      </c>
      <c r="B846" s="2">
        <v>45822</v>
      </c>
      <c r="C846" t="s">
        <v>1297</v>
      </c>
      <c r="D846" t="s">
        <v>960</v>
      </c>
      <c r="E846" t="s">
        <v>932</v>
      </c>
      <c r="F846" t="s">
        <v>91</v>
      </c>
      <c r="G846" t="s">
        <v>92</v>
      </c>
      <c r="H846" t="s">
        <v>93</v>
      </c>
      <c r="I846" t="s">
        <v>26</v>
      </c>
      <c r="J846" t="s">
        <v>989</v>
      </c>
      <c r="K846" t="s">
        <v>990</v>
      </c>
      <c r="L846" t="s">
        <v>106</v>
      </c>
      <c r="M846" t="s">
        <v>49</v>
      </c>
      <c r="N846" t="s">
        <v>79</v>
      </c>
      <c r="O846" t="s">
        <v>56</v>
      </c>
      <c r="P846" t="s">
        <v>67</v>
      </c>
      <c r="Q846" s="3">
        <v>2</v>
      </c>
      <c r="R846" s="4">
        <v>230</v>
      </c>
      <c r="S846" s="4">
        <v>589</v>
      </c>
    </row>
    <row r="847" spans="1:19" x14ac:dyDescent="0.35">
      <c r="A847" t="s">
        <v>1298</v>
      </c>
      <c r="B847" s="2">
        <v>45822</v>
      </c>
      <c r="C847" t="s">
        <v>1257</v>
      </c>
      <c r="D847" t="s">
        <v>960</v>
      </c>
      <c r="E847" t="s">
        <v>932</v>
      </c>
      <c r="F847" t="s">
        <v>23</v>
      </c>
      <c r="G847" t="s">
        <v>24</v>
      </c>
      <c r="H847" t="s">
        <v>25</v>
      </c>
      <c r="I847" t="s">
        <v>26</v>
      </c>
      <c r="J847" t="s">
        <v>1011</v>
      </c>
      <c r="K847" t="s">
        <v>1012</v>
      </c>
      <c r="L847" t="s">
        <v>119</v>
      </c>
      <c r="M847" t="s">
        <v>49</v>
      </c>
      <c r="N847" t="s">
        <v>79</v>
      </c>
      <c r="O847" t="s">
        <v>56</v>
      </c>
      <c r="P847" t="s">
        <v>33</v>
      </c>
      <c r="Q847" s="3">
        <v>1</v>
      </c>
      <c r="R847" s="4">
        <v>225</v>
      </c>
      <c r="S847" s="4">
        <v>579</v>
      </c>
    </row>
    <row r="848" spans="1:19" x14ac:dyDescent="0.35">
      <c r="A848" t="s">
        <v>1299</v>
      </c>
      <c r="B848" s="2">
        <v>45822</v>
      </c>
      <c r="C848" t="s">
        <v>1300</v>
      </c>
      <c r="D848" t="s">
        <v>960</v>
      </c>
      <c r="E848" t="s">
        <v>932</v>
      </c>
      <c r="F848" t="s">
        <v>69</v>
      </c>
      <c r="G848" t="s">
        <v>70</v>
      </c>
      <c r="H848" t="s">
        <v>25</v>
      </c>
      <c r="I848" t="s">
        <v>26</v>
      </c>
      <c r="J848" t="s">
        <v>961</v>
      </c>
      <c r="K848" t="s">
        <v>962</v>
      </c>
      <c r="L848" t="s">
        <v>195</v>
      </c>
      <c r="M848" t="s">
        <v>49</v>
      </c>
      <c r="N848" t="s">
        <v>104</v>
      </c>
      <c r="O848" t="s">
        <v>146</v>
      </c>
      <c r="P848" t="s">
        <v>67</v>
      </c>
      <c r="Q848" s="3">
        <v>2</v>
      </c>
      <c r="R848" s="4">
        <v>165</v>
      </c>
      <c r="S848" s="4">
        <v>449</v>
      </c>
    </row>
    <row r="849" spans="1:19" x14ac:dyDescent="0.35">
      <c r="A849" t="s">
        <v>1301</v>
      </c>
      <c r="B849" s="2">
        <v>45823</v>
      </c>
      <c r="C849" t="s">
        <v>1302</v>
      </c>
      <c r="D849" t="s">
        <v>21</v>
      </c>
      <c r="E849" t="s">
        <v>932</v>
      </c>
      <c r="F849" t="s">
        <v>23</v>
      </c>
      <c r="G849" t="s">
        <v>24</v>
      </c>
      <c r="H849" t="s">
        <v>25</v>
      </c>
      <c r="I849" t="s">
        <v>26</v>
      </c>
      <c r="J849" t="s">
        <v>27</v>
      </c>
      <c r="K849" t="s">
        <v>28</v>
      </c>
      <c r="L849" t="s">
        <v>621</v>
      </c>
      <c r="M849" t="s">
        <v>65</v>
      </c>
      <c r="N849" t="s">
        <v>66</v>
      </c>
      <c r="O849" t="s">
        <v>146</v>
      </c>
      <c r="P849" t="s">
        <v>67</v>
      </c>
      <c r="Q849" s="3">
        <v>3</v>
      </c>
      <c r="R849" s="4">
        <v>185</v>
      </c>
      <c r="S849" s="4">
        <v>479</v>
      </c>
    </row>
    <row r="850" spans="1:19" x14ac:dyDescent="0.35">
      <c r="A850" t="s">
        <v>1303</v>
      </c>
      <c r="B850" s="2">
        <v>45823</v>
      </c>
      <c r="C850" t="s">
        <v>1002</v>
      </c>
      <c r="D850" t="s">
        <v>939</v>
      </c>
      <c r="E850" t="s">
        <v>932</v>
      </c>
      <c r="F850" t="s">
        <v>23</v>
      </c>
      <c r="G850" t="s">
        <v>24</v>
      </c>
      <c r="H850" t="s">
        <v>25</v>
      </c>
      <c r="I850" t="s">
        <v>26</v>
      </c>
      <c r="J850" t="s">
        <v>944</v>
      </c>
      <c r="K850" t="s">
        <v>945</v>
      </c>
      <c r="L850" t="s">
        <v>335</v>
      </c>
      <c r="M850" t="s">
        <v>65</v>
      </c>
      <c r="N850" t="s">
        <v>66</v>
      </c>
      <c r="O850" t="s">
        <v>41</v>
      </c>
      <c r="P850" t="s">
        <v>33</v>
      </c>
      <c r="Q850" s="3">
        <v>1</v>
      </c>
      <c r="R850" s="4">
        <v>185</v>
      </c>
      <c r="S850" s="4">
        <v>479</v>
      </c>
    </row>
    <row r="851" spans="1:19" x14ac:dyDescent="0.35">
      <c r="A851" t="s">
        <v>1304</v>
      </c>
      <c r="B851" s="2">
        <v>45823</v>
      </c>
      <c r="C851" t="s">
        <v>1305</v>
      </c>
      <c r="D851" t="s">
        <v>939</v>
      </c>
      <c r="E851" t="s">
        <v>932</v>
      </c>
      <c r="F851" t="s">
        <v>91</v>
      </c>
      <c r="G851" t="s">
        <v>92</v>
      </c>
      <c r="H851" t="s">
        <v>93</v>
      </c>
      <c r="I851" t="s">
        <v>26</v>
      </c>
      <c r="J851" t="s">
        <v>940</v>
      </c>
      <c r="K851" t="s">
        <v>941</v>
      </c>
      <c r="L851" t="s">
        <v>485</v>
      </c>
      <c r="M851" t="s">
        <v>83</v>
      </c>
      <c r="N851" t="s">
        <v>367</v>
      </c>
      <c r="O851" t="s">
        <v>56</v>
      </c>
      <c r="P851" t="s">
        <v>85</v>
      </c>
      <c r="Q851" s="3">
        <v>1</v>
      </c>
      <c r="R851" s="4">
        <v>135</v>
      </c>
      <c r="S851" s="4">
        <v>319</v>
      </c>
    </row>
    <row r="852" spans="1:19" x14ac:dyDescent="0.35">
      <c r="A852" t="s">
        <v>1306</v>
      </c>
      <c r="B852" s="2">
        <v>45823</v>
      </c>
      <c r="C852" t="s">
        <v>1307</v>
      </c>
      <c r="D852" t="s">
        <v>939</v>
      </c>
      <c r="E852" t="s">
        <v>932</v>
      </c>
      <c r="F852" t="s">
        <v>69</v>
      </c>
      <c r="G852" t="s">
        <v>70</v>
      </c>
      <c r="H852" t="s">
        <v>25</v>
      </c>
      <c r="I852" t="s">
        <v>26</v>
      </c>
      <c r="J852" t="s">
        <v>948</v>
      </c>
      <c r="K852" t="s">
        <v>949</v>
      </c>
      <c r="L852" t="s">
        <v>48</v>
      </c>
      <c r="M852" t="s">
        <v>49</v>
      </c>
      <c r="N852" t="s">
        <v>50</v>
      </c>
      <c r="O852" t="s">
        <v>32</v>
      </c>
      <c r="P852" t="s">
        <v>51</v>
      </c>
      <c r="Q852" s="3">
        <v>2</v>
      </c>
      <c r="R852" s="4">
        <v>145</v>
      </c>
      <c r="S852" s="4">
        <v>389</v>
      </c>
    </row>
    <row r="853" spans="1:19" x14ac:dyDescent="0.35">
      <c r="A853" t="s">
        <v>1308</v>
      </c>
      <c r="B853" s="2">
        <v>45823</v>
      </c>
      <c r="C853" t="s">
        <v>1280</v>
      </c>
      <c r="D853" t="s">
        <v>939</v>
      </c>
      <c r="E853" t="s">
        <v>932</v>
      </c>
      <c r="F853" t="s">
        <v>43</v>
      </c>
      <c r="G853" t="s">
        <v>44</v>
      </c>
      <c r="H853" t="s">
        <v>45</v>
      </c>
      <c r="I853" t="s">
        <v>26</v>
      </c>
      <c r="J853" t="s">
        <v>979</v>
      </c>
      <c r="K853" t="s">
        <v>980</v>
      </c>
      <c r="L853" t="s">
        <v>200</v>
      </c>
      <c r="M853" t="s">
        <v>65</v>
      </c>
      <c r="N853" t="s">
        <v>66</v>
      </c>
      <c r="O853" t="s">
        <v>56</v>
      </c>
      <c r="P853" t="s">
        <v>33</v>
      </c>
      <c r="Q853" s="3">
        <v>1</v>
      </c>
      <c r="R853" s="4">
        <v>175</v>
      </c>
      <c r="S853" s="4">
        <v>419</v>
      </c>
    </row>
    <row r="854" spans="1:19" x14ac:dyDescent="0.35">
      <c r="A854" t="s">
        <v>1309</v>
      </c>
      <c r="B854" s="2">
        <v>45823</v>
      </c>
      <c r="C854" t="s">
        <v>1310</v>
      </c>
      <c r="D854" t="s">
        <v>939</v>
      </c>
      <c r="E854" t="s">
        <v>932</v>
      </c>
      <c r="F854" t="s">
        <v>69</v>
      </c>
      <c r="G854" t="s">
        <v>70</v>
      </c>
      <c r="H854" t="s">
        <v>25</v>
      </c>
      <c r="I854" t="s">
        <v>26</v>
      </c>
      <c r="J854" t="s">
        <v>948</v>
      </c>
      <c r="K854" t="s">
        <v>949</v>
      </c>
      <c r="L854" t="s">
        <v>130</v>
      </c>
      <c r="M854" t="s">
        <v>49</v>
      </c>
      <c r="N854" t="s">
        <v>79</v>
      </c>
      <c r="O854" t="s">
        <v>41</v>
      </c>
      <c r="P854" t="s">
        <v>57</v>
      </c>
      <c r="Q854" s="3">
        <v>1</v>
      </c>
      <c r="R854" s="4">
        <v>225</v>
      </c>
      <c r="S854" s="4">
        <v>609</v>
      </c>
    </row>
    <row r="855" spans="1:19" x14ac:dyDescent="0.35">
      <c r="A855" t="s">
        <v>1311</v>
      </c>
      <c r="B855" s="2">
        <v>45823</v>
      </c>
      <c r="C855" t="s">
        <v>1312</v>
      </c>
      <c r="D855" t="s">
        <v>939</v>
      </c>
      <c r="E855" t="s">
        <v>932</v>
      </c>
      <c r="F855" t="s">
        <v>69</v>
      </c>
      <c r="G855" t="s">
        <v>70</v>
      </c>
      <c r="H855" t="s">
        <v>25</v>
      </c>
      <c r="I855" t="s">
        <v>26</v>
      </c>
      <c r="J855" t="s">
        <v>948</v>
      </c>
      <c r="K855" t="s">
        <v>949</v>
      </c>
      <c r="L855" t="s">
        <v>48</v>
      </c>
      <c r="M855" t="s">
        <v>49</v>
      </c>
      <c r="N855" t="s">
        <v>50</v>
      </c>
      <c r="O855" t="s">
        <v>32</v>
      </c>
      <c r="P855" t="s">
        <v>51</v>
      </c>
      <c r="Q855" s="3">
        <v>1</v>
      </c>
      <c r="R855" s="4">
        <v>145</v>
      </c>
      <c r="S855" s="4">
        <v>389</v>
      </c>
    </row>
    <row r="856" spans="1:19" x14ac:dyDescent="0.35">
      <c r="A856" t="s">
        <v>1313</v>
      </c>
      <c r="B856" s="2">
        <v>45823</v>
      </c>
      <c r="C856" t="s">
        <v>1289</v>
      </c>
      <c r="D856" t="s">
        <v>939</v>
      </c>
      <c r="E856" t="s">
        <v>932</v>
      </c>
      <c r="F856" t="s">
        <v>43</v>
      </c>
      <c r="G856" t="s">
        <v>44</v>
      </c>
      <c r="H856" t="s">
        <v>45</v>
      </c>
      <c r="I856" t="s">
        <v>26</v>
      </c>
      <c r="J856" t="s">
        <v>979</v>
      </c>
      <c r="K856" t="s">
        <v>980</v>
      </c>
      <c r="L856" t="s">
        <v>416</v>
      </c>
      <c r="M856" t="s">
        <v>83</v>
      </c>
      <c r="N856" t="s">
        <v>84</v>
      </c>
      <c r="O856" t="s">
        <v>32</v>
      </c>
      <c r="P856" t="s">
        <v>85</v>
      </c>
      <c r="Q856" s="3">
        <v>1</v>
      </c>
      <c r="R856" s="4">
        <v>110</v>
      </c>
      <c r="S856" s="4">
        <v>259</v>
      </c>
    </row>
    <row r="857" spans="1:19" x14ac:dyDescent="0.35">
      <c r="A857" t="s">
        <v>1314</v>
      </c>
      <c r="B857" s="2">
        <v>45823</v>
      </c>
      <c r="C857" t="s">
        <v>1315</v>
      </c>
      <c r="D857" t="s">
        <v>939</v>
      </c>
      <c r="E857" t="s">
        <v>932</v>
      </c>
      <c r="F857" t="s">
        <v>35</v>
      </c>
      <c r="G857" t="s">
        <v>36</v>
      </c>
      <c r="H857" t="s">
        <v>37</v>
      </c>
      <c r="I857" t="s">
        <v>26</v>
      </c>
      <c r="J857" t="s">
        <v>983</v>
      </c>
      <c r="K857" t="s">
        <v>984</v>
      </c>
      <c r="L857" t="s">
        <v>119</v>
      </c>
      <c r="M857" t="s">
        <v>49</v>
      </c>
      <c r="N857" t="s">
        <v>79</v>
      </c>
      <c r="O857" t="s">
        <v>56</v>
      </c>
      <c r="P857" t="s">
        <v>33</v>
      </c>
      <c r="Q857" s="3">
        <v>1</v>
      </c>
      <c r="R857" s="4">
        <v>220</v>
      </c>
      <c r="S857" s="4">
        <v>569</v>
      </c>
    </row>
    <row r="858" spans="1:19" x14ac:dyDescent="0.35">
      <c r="A858" t="s">
        <v>1316</v>
      </c>
      <c r="B858" s="2">
        <v>45823</v>
      </c>
      <c r="C858" t="s">
        <v>1317</v>
      </c>
      <c r="D858" t="s">
        <v>960</v>
      </c>
      <c r="E858" t="s">
        <v>932</v>
      </c>
      <c r="F858" t="s">
        <v>35</v>
      </c>
      <c r="G858" t="s">
        <v>36</v>
      </c>
      <c r="H858" t="s">
        <v>37</v>
      </c>
      <c r="I858" t="s">
        <v>26</v>
      </c>
      <c r="J858" t="s">
        <v>1089</v>
      </c>
      <c r="K858" t="s">
        <v>1090</v>
      </c>
      <c r="L858" t="s">
        <v>106</v>
      </c>
      <c r="M858" t="s">
        <v>49</v>
      </c>
      <c r="N858" t="s">
        <v>79</v>
      </c>
      <c r="O858" t="s">
        <v>56</v>
      </c>
      <c r="P858" t="s">
        <v>67</v>
      </c>
      <c r="Q858" s="3">
        <v>1</v>
      </c>
      <c r="R858" s="4">
        <v>220</v>
      </c>
      <c r="S858" s="4">
        <v>569</v>
      </c>
    </row>
    <row r="859" spans="1:19" x14ac:dyDescent="0.35">
      <c r="A859" t="s">
        <v>1318</v>
      </c>
      <c r="B859" s="2">
        <v>45823</v>
      </c>
      <c r="C859" t="s">
        <v>1319</v>
      </c>
      <c r="D859" t="s">
        <v>960</v>
      </c>
      <c r="E859" t="s">
        <v>932</v>
      </c>
      <c r="F859" t="s">
        <v>69</v>
      </c>
      <c r="G859" t="s">
        <v>70</v>
      </c>
      <c r="H859" t="s">
        <v>25</v>
      </c>
      <c r="I859" t="s">
        <v>26</v>
      </c>
      <c r="J859" t="s">
        <v>961</v>
      </c>
      <c r="K859" t="s">
        <v>962</v>
      </c>
      <c r="L859" t="s">
        <v>289</v>
      </c>
      <c r="M859" t="s">
        <v>88</v>
      </c>
      <c r="N859" t="s">
        <v>101</v>
      </c>
      <c r="O859" t="s">
        <v>56</v>
      </c>
      <c r="P859" t="s">
        <v>67</v>
      </c>
      <c r="Q859" s="3">
        <v>1</v>
      </c>
      <c r="R859" s="4">
        <v>535</v>
      </c>
      <c r="S859" s="4">
        <v>1339</v>
      </c>
    </row>
    <row r="860" spans="1:19" x14ac:dyDescent="0.35">
      <c r="A860" t="s">
        <v>1320</v>
      </c>
      <c r="B860" s="2">
        <v>45824</v>
      </c>
      <c r="C860" t="s">
        <v>1321</v>
      </c>
      <c r="D860" t="s">
        <v>939</v>
      </c>
      <c r="E860" t="s">
        <v>932</v>
      </c>
      <c r="F860" t="s">
        <v>35</v>
      </c>
      <c r="G860" t="s">
        <v>36</v>
      </c>
      <c r="H860" t="s">
        <v>37</v>
      </c>
      <c r="I860" t="s">
        <v>26</v>
      </c>
      <c r="J860" t="s">
        <v>983</v>
      </c>
      <c r="K860" t="s">
        <v>984</v>
      </c>
      <c r="L860" t="s">
        <v>229</v>
      </c>
      <c r="M860" t="s">
        <v>49</v>
      </c>
      <c r="N860" t="s">
        <v>79</v>
      </c>
      <c r="O860" t="s">
        <v>80</v>
      </c>
      <c r="P860" t="s">
        <v>57</v>
      </c>
      <c r="Q860" s="3">
        <v>1</v>
      </c>
      <c r="R860" s="4">
        <v>220</v>
      </c>
      <c r="S860" s="4">
        <v>569</v>
      </c>
    </row>
    <row r="861" spans="1:19" x14ac:dyDescent="0.35">
      <c r="A861" t="s">
        <v>1322</v>
      </c>
      <c r="B861" s="2">
        <v>45824</v>
      </c>
      <c r="C861" t="s">
        <v>1323</v>
      </c>
      <c r="D861" t="s">
        <v>939</v>
      </c>
      <c r="E861" t="s">
        <v>932</v>
      </c>
      <c r="F861" t="s">
        <v>43</v>
      </c>
      <c r="G861" t="s">
        <v>44</v>
      </c>
      <c r="H861" t="s">
        <v>45</v>
      </c>
      <c r="I861" t="s">
        <v>26</v>
      </c>
      <c r="J861" t="s">
        <v>979</v>
      </c>
      <c r="K861" t="s">
        <v>980</v>
      </c>
      <c r="L861" t="s">
        <v>382</v>
      </c>
      <c r="M861" t="s">
        <v>49</v>
      </c>
      <c r="N861" t="s">
        <v>104</v>
      </c>
      <c r="O861" t="s">
        <v>56</v>
      </c>
      <c r="P861" t="s">
        <v>57</v>
      </c>
      <c r="Q861" s="3">
        <v>1</v>
      </c>
      <c r="R861" s="4">
        <v>155</v>
      </c>
      <c r="S861" s="4">
        <v>379</v>
      </c>
    </row>
    <row r="862" spans="1:19" x14ac:dyDescent="0.35">
      <c r="A862" t="s">
        <v>1324</v>
      </c>
      <c r="B862" s="2">
        <v>45824</v>
      </c>
      <c r="C862" t="s">
        <v>1325</v>
      </c>
      <c r="D862" t="s">
        <v>939</v>
      </c>
      <c r="E862" t="s">
        <v>932</v>
      </c>
      <c r="F862" t="s">
        <v>69</v>
      </c>
      <c r="G862" t="s">
        <v>70</v>
      </c>
      <c r="H862" t="s">
        <v>25</v>
      </c>
      <c r="I862" t="s">
        <v>26</v>
      </c>
      <c r="J862" t="s">
        <v>948</v>
      </c>
      <c r="K862" t="s">
        <v>949</v>
      </c>
      <c r="L862" t="s">
        <v>108</v>
      </c>
      <c r="M862" t="s">
        <v>49</v>
      </c>
      <c r="N862" t="s">
        <v>104</v>
      </c>
      <c r="O862" t="s">
        <v>80</v>
      </c>
      <c r="P862" t="s">
        <v>33</v>
      </c>
      <c r="Q862" s="3">
        <v>2</v>
      </c>
      <c r="R862" s="4">
        <v>165</v>
      </c>
      <c r="S862" s="4">
        <v>449</v>
      </c>
    </row>
    <row r="863" spans="1:19" x14ac:dyDescent="0.35">
      <c r="A863" t="s">
        <v>1326</v>
      </c>
      <c r="B863" s="2">
        <v>45824</v>
      </c>
      <c r="C863" t="s">
        <v>1327</v>
      </c>
      <c r="D863" t="s">
        <v>939</v>
      </c>
      <c r="E863" t="s">
        <v>932</v>
      </c>
      <c r="F863" t="s">
        <v>35</v>
      </c>
      <c r="G863" t="s">
        <v>36</v>
      </c>
      <c r="H863" t="s">
        <v>37</v>
      </c>
      <c r="I863" t="s">
        <v>26</v>
      </c>
      <c r="J863" t="s">
        <v>983</v>
      </c>
      <c r="K863" t="s">
        <v>984</v>
      </c>
      <c r="L863" t="s">
        <v>181</v>
      </c>
      <c r="M863" t="s">
        <v>30</v>
      </c>
      <c r="N863" t="s">
        <v>31</v>
      </c>
      <c r="O863" t="s">
        <v>32</v>
      </c>
      <c r="P863" t="s">
        <v>57</v>
      </c>
      <c r="Q863" s="3">
        <v>1</v>
      </c>
      <c r="R863" s="4">
        <v>480</v>
      </c>
      <c r="S863" s="4">
        <v>1129</v>
      </c>
    </row>
    <row r="864" spans="1:19" x14ac:dyDescent="0.35">
      <c r="A864" t="s">
        <v>1328</v>
      </c>
      <c r="B864" s="2">
        <v>45824</v>
      </c>
      <c r="C864" t="s">
        <v>1329</v>
      </c>
      <c r="D864" t="s">
        <v>939</v>
      </c>
      <c r="E864" t="s">
        <v>932</v>
      </c>
      <c r="F864" t="s">
        <v>91</v>
      </c>
      <c r="G864" t="s">
        <v>92</v>
      </c>
      <c r="H864" t="s">
        <v>93</v>
      </c>
      <c r="I864" t="s">
        <v>26</v>
      </c>
      <c r="J864" t="s">
        <v>940</v>
      </c>
      <c r="K864" t="s">
        <v>941</v>
      </c>
      <c r="L864" t="s">
        <v>106</v>
      </c>
      <c r="M864" t="s">
        <v>49</v>
      </c>
      <c r="N864" t="s">
        <v>79</v>
      </c>
      <c r="O864" t="s">
        <v>56</v>
      </c>
      <c r="P864" t="s">
        <v>67</v>
      </c>
      <c r="Q864" s="3">
        <v>1</v>
      </c>
      <c r="R864" s="4">
        <v>230</v>
      </c>
      <c r="S864" s="4">
        <v>589</v>
      </c>
    </row>
    <row r="865" spans="1:19" x14ac:dyDescent="0.35">
      <c r="A865" t="s">
        <v>1330</v>
      </c>
      <c r="B865" s="2">
        <v>45824</v>
      </c>
      <c r="C865" t="s">
        <v>1331</v>
      </c>
      <c r="D865" t="s">
        <v>960</v>
      </c>
      <c r="E865" t="s">
        <v>932</v>
      </c>
      <c r="F865" t="s">
        <v>23</v>
      </c>
      <c r="G865" t="s">
        <v>24</v>
      </c>
      <c r="H865" t="s">
        <v>25</v>
      </c>
      <c r="I865" t="s">
        <v>26</v>
      </c>
      <c r="J865" t="s">
        <v>1011</v>
      </c>
      <c r="K865" t="s">
        <v>1012</v>
      </c>
      <c r="L865" t="s">
        <v>307</v>
      </c>
      <c r="M865" t="s">
        <v>49</v>
      </c>
      <c r="N865" t="s">
        <v>50</v>
      </c>
      <c r="O865" t="s">
        <v>80</v>
      </c>
      <c r="P865" t="s">
        <v>67</v>
      </c>
      <c r="Q865" s="3">
        <v>2</v>
      </c>
      <c r="R865" s="4">
        <v>145</v>
      </c>
      <c r="S865" s="4">
        <v>369</v>
      </c>
    </row>
    <row r="866" spans="1:19" x14ac:dyDescent="0.35">
      <c r="A866" t="s">
        <v>1332</v>
      </c>
      <c r="B866" s="2">
        <v>45824</v>
      </c>
      <c r="C866" t="s">
        <v>1333</v>
      </c>
      <c r="D866" t="s">
        <v>960</v>
      </c>
      <c r="E866" t="s">
        <v>932</v>
      </c>
      <c r="F866" t="s">
        <v>69</v>
      </c>
      <c r="G866" t="s">
        <v>70</v>
      </c>
      <c r="H866" t="s">
        <v>25</v>
      </c>
      <c r="I866" t="s">
        <v>26</v>
      </c>
      <c r="J866" t="s">
        <v>961</v>
      </c>
      <c r="K866" t="s">
        <v>962</v>
      </c>
      <c r="L866" t="s">
        <v>346</v>
      </c>
      <c r="M866" t="s">
        <v>65</v>
      </c>
      <c r="N866" t="s">
        <v>66</v>
      </c>
      <c r="O866" t="s">
        <v>146</v>
      </c>
      <c r="P866" t="s">
        <v>33</v>
      </c>
      <c r="Q866" s="3">
        <v>2</v>
      </c>
      <c r="R866" s="4">
        <v>185</v>
      </c>
      <c r="S866" s="4">
        <v>499</v>
      </c>
    </row>
    <row r="867" spans="1:19" x14ac:dyDescent="0.35">
      <c r="A867" t="s">
        <v>1334</v>
      </c>
      <c r="B867" s="2">
        <v>45824</v>
      </c>
      <c r="C867" t="s">
        <v>1335</v>
      </c>
      <c r="D867" t="s">
        <v>960</v>
      </c>
      <c r="E867" t="s">
        <v>932</v>
      </c>
      <c r="F867" t="s">
        <v>43</v>
      </c>
      <c r="G867" t="s">
        <v>44</v>
      </c>
      <c r="H867" t="s">
        <v>45</v>
      </c>
      <c r="I867" t="s">
        <v>26</v>
      </c>
      <c r="J867" t="s">
        <v>993</v>
      </c>
      <c r="K867" t="s">
        <v>994</v>
      </c>
      <c r="L867" t="s">
        <v>193</v>
      </c>
      <c r="M867" t="s">
        <v>49</v>
      </c>
      <c r="N867" t="s">
        <v>50</v>
      </c>
      <c r="O867" t="s">
        <v>80</v>
      </c>
      <c r="P867" t="s">
        <v>57</v>
      </c>
      <c r="Q867" s="3">
        <v>3</v>
      </c>
      <c r="R867" s="4">
        <v>135</v>
      </c>
      <c r="S867" s="4">
        <v>329</v>
      </c>
    </row>
    <row r="868" spans="1:19" x14ac:dyDescent="0.35">
      <c r="A868" t="s">
        <v>1336</v>
      </c>
      <c r="B868" s="2">
        <v>45824</v>
      </c>
      <c r="C868" t="s">
        <v>1057</v>
      </c>
      <c r="D868" t="s">
        <v>960</v>
      </c>
      <c r="E868" t="s">
        <v>932</v>
      </c>
      <c r="F868" t="s">
        <v>91</v>
      </c>
      <c r="G868" t="s">
        <v>92</v>
      </c>
      <c r="H868" t="s">
        <v>93</v>
      </c>
      <c r="I868" t="s">
        <v>26</v>
      </c>
      <c r="J868" t="s">
        <v>989</v>
      </c>
      <c r="K868" t="s">
        <v>990</v>
      </c>
      <c r="L868" t="s">
        <v>359</v>
      </c>
      <c r="M868" t="s">
        <v>49</v>
      </c>
      <c r="N868" t="s">
        <v>50</v>
      </c>
      <c r="O868" t="s">
        <v>56</v>
      </c>
      <c r="P868" t="s">
        <v>33</v>
      </c>
      <c r="Q868" s="3">
        <v>1</v>
      </c>
      <c r="R868" s="4">
        <v>145</v>
      </c>
      <c r="S868" s="4">
        <v>379</v>
      </c>
    </row>
    <row r="869" spans="1:19" x14ac:dyDescent="0.35">
      <c r="A869" t="s">
        <v>1337</v>
      </c>
      <c r="B869" s="2">
        <v>45824</v>
      </c>
      <c r="C869" t="s">
        <v>1088</v>
      </c>
      <c r="D869" t="s">
        <v>960</v>
      </c>
      <c r="E869" t="s">
        <v>932</v>
      </c>
      <c r="F869" t="s">
        <v>23</v>
      </c>
      <c r="G869" t="s">
        <v>24</v>
      </c>
      <c r="H869" t="s">
        <v>25</v>
      </c>
      <c r="I869" t="s">
        <v>26</v>
      </c>
      <c r="J869" t="s">
        <v>1011</v>
      </c>
      <c r="K869" t="s">
        <v>1012</v>
      </c>
      <c r="L869" t="s">
        <v>123</v>
      </c>
      <c r="M869" t="s">
        <v>65</v>
      </c>
      <c r="N869" t="s">
        <v>66</v>
      </c>
      <c r="O869" t="s">
        <v>56</v>
      </c>
      <c r="P869" t="s">
        <v>57</v>
      </c>
      <c r="Q869" s="3">
        <v>1</v>
      </c>
      <c r="R869" s="4">
        <v>185</v>
      </c>
      <c r="S869" s="4">
        <v>479</v>
      </c>
    </row>
    <row r="870" spans="1:19" x14ac:dyDescent="0.35">
      <c r="A870" t="s">
        <v>1338</v>
      </c>
      <c r="B870" s="2">
        <v>45824</v>
      </c>
      <c r="C870" t="s">
        <v>1339</v>
      </c>
      <c r="D870" t="s">
        <v>960</v>
      </c>
      <c r="E870" t="s">
        <v>932</v>
      </c>
      <c r="F870" t="s">
        <v>69</v>
      </c>
      <c r="G870" t="s">
        <v>70</v>
      </c>
      <c r="H870" t="s">
        <v>25</v>
      </c>
      <c r="I870" t="s">
        <v>26</v>
      </c>
      <c r="J870" t="s">
        <v>961</v>
      </c>
      <c r="K870" t="s">
        <v>962</v>
      </c>
      <c r="L870" t="s">
        <v>148</v>
      </c>
      <c r="M870" t="s">
        <v>65</v>
      </c>
      <c r="N870" t="s">
        <v>126</v>
      </c>
      <c r="O870" t="s">
        <v>149</v>
      </c>
      <c r="P870" t="s">
        <v>51</v>
      </c>
      <c r="Q870" s="3">
        <v>2</v>
      </c>
      <c r="R870" s="4">
        <v>270</v>
      </c>
      <c r="S870" s="4">
        <v>669</v>
      </c>
    </row>
    <row r="871" spans="1:19" x14ac:dyDescent="0.35">
      <c r="A871" t="s">
        <v>1340</v>
      </c>
      <c r="B871" s="2">
        <v>45824</v>
      </c>
      <c r="C871" t="s">
        <v>1341</v>
      </c>
      <c r="D871" t="s">
        <v>960</v>
      </c>
      <c r="E871" t="s">
        <v>932</v>
      </c>
      <c r="F871" t="s">
        <v>23</v>
      </c>
      <c r="G871" t="s">
        <v>24</v>
      </c>
      <c r="H871" t="s">
        <v>25</v>
      </c>
      <c r="I871" t="s">
        <v>26</v>
      </c>
      <c r="J871" t="s">
        <v>1011</v>
      </c>
      <c r="K871" t="s">
        <v>1012</v>
      </c>
      <c r="L871" t="s">
        <v>247</v>
      </c>
      <c r="M871" t="s">
        <v>60</v>
      </c>
      <c r="N871" t="s">
        <v>74</v>
      </c>
      <c r="O871" t="s">
        <v>98</v>
      </c>
      <c r="P871" t="s">
        <v>165</v>
      </c>
      <c r="Q871" s="3">
        <v>1</v>
      </c>
      <c r="R871" s="4">
        <v>390</v>
      </c>
      <c r="S871" s="4">
        <v>949</v>
      </c>
    </row>
    <row r="872" spans="1:19" x14ac:dyDescent="0.35">
      <c r="A872" t="s">
        <v>1342</v>
      </c>
      <c r="B872" s="2">
        <v>45825</v>
      </c>
      <c r="C872" t="s">
        <v>1343</v>
      </c>
      <c r="D872" t="s">
        <v>21</v>
      </c>
      <c r="E872" t="s">
        <v>932</v>
      </c>
      <c r="F872" t="s">
        <v>23</v>
      </c>
      <c r="G872" t="s">
        <v>24</v>
      </c>
      <c r="H872" t="s">
        <v>25</v>
      </c>
      <c r="I872" t="s">
        <v>26</v>
      </c>
      <c r="J872" t="s">
        <v>27</v>
      </c>
      <c r="K872" t="s">
        <v>28</v>
      </c>
      <c r="L872" t="s">
        <v>225</v>
      </c>
      <c r="M872" t="s">
        <v>60</v>
      </c>
      <c r="N872" t="s">
        <v>61</v>
      </c>
      <c r="O872" t="s">
        <v>149</v>
      </c>
      <c r="P872" t="s">
        <v>62</v>
      </c>
      <c r="Q872" s="3">
        <v>1</v>
      </c>
      <c r="R872" s="4">
        <v>430</v>
      </c>
      <c r="S872" s="4">
        <v>1059</v>
      </c>
    </row>
    <row r="873" spans="1:19" x14ac:dyDescent="0.35">
      <c r="A873" t="s">
        <v>1344</v>
      </c>
      <c r="B873" s="2">
        <v>45825</v>
      </c>
      <c r="C873" t="s">
        <v>1345</v>
      </c>
      <c r="D873" t="s">
        <v>939</v>
      </c>
      <c r="E873" t="s">
        <v>1127</v>
      </c>
      <c r="F873" t="s">
        <v>35</v>
      </c>
      <c r="G873" t="s">
        <v>36</v>
      </c>
      <c r="H873" t="s">
        <v>37</v>
      </c>
      <c r="I873" t="s">
        <v>26</v>
      </c>
      <c r="J873" t="s">
        <v>983</v>
      </c>
      <c r="K873" t="s">
        <v>984</v>
      </c>
      <c r="L873" t="s">
        <v>232</v>
      </c>
      <c r="M873" t="s">
        <v>60</v>
      </c>
      <c r="N873" t="s">
        <v>74</v>
      </c>
      <c r="O873" t="s">
        <v>98</v>
      </c>
      <c r="P873" t="s">
        <v>62</v>
      </c>
      <c r="Q873" s="3">
        <v>1</v>
      </c>
      <c r="R873" s="4">
        <v>380</v>
      </c>
      <c r="S873" s="4">
        <v>929</v>
      </c>
    </row>
    <row r="874" spans="1:19" x14ac:dyDescent="0.35">
      <c r="A874" t="s">
        <v>1346</v>
      </c>
      <c r="B874" s="2">
        <v>45825</v>
      </c>
      <c r="C874" t="s">
        <v>1347</v>
      </c>
      <c r="D874" t="s">
        <v>939</v>
      </c>
      <c r="E874" t="s">
        <v>932</v>
      </c>
      <c r="F874" t="s">
        <v>69</v>
      </c>
      <c r="G874" t="s">
        <v>70</v>
      </c>
      <c r="H874" t="s">
        <v>25</v>
      </c>
      <c r="I874" t="s">
        <v>26</v>
      </c>
      <c r="J874" t="s">
        <v>948</v>
      </c>
      <c r="K874" t="s">
        <v>949</v>
      </c>
      <c r="L874" t="s">
        <v>184</v>
      </c>
      <c r="M874" t="s">
        <v>65</v>
      </c>
      <c r="N874" t="s">
        <v>126</v>
      </c>
      <c r="O874" t="s">
        <v>149</v>
      </c>
      <c r="P874" t="s">
        <v>57</v>
      </c>
      <c r="Q874" s="3">
        <v>1</v>
      </c>
      <c r="R874" s="4">
        <v>270</v>
      </c>
      <c r="S874" s="4">
        <v>669</v>
      </c>
    </row>
    <row r="875" spans="1:19" x14ac:dyDescent="0.35">
      <c r="A875" t="s">
        <v>1348</v>
      </c>
      <c r="B875" s="2">
        <v>45825</v>
      </c>
      <c r="C875" t="s">
        <v>1104</v>
      </c>
      <c r="D875" t="s">
        <v>939</v>
      </c>
      <c r="E875" t="s">
        <v>932</v>
      </c>
      <c r="F875" t="s">
        <v>69</v>
      </c>
      <c r="G875" t="s">
        <v>70</v>
      </c>
      <c r="H875" t="s">
        <v>25</v>
      </c>
      <c r="I875" t="s">
        <v>26</v>
      </c>
      <c r="J875" t="s">
        <v>948</v>
      </c>
      <c r="K875" t="s">
        <v>949</v>
      </c>
      <c r="L875" t="s">
        <v>162</v>
      </c>
      <c r="M875" t="s">
        <v>49</v>
      </c>
      <c r="N875" t="s">
        <v>104</v>
      </c>
      <c r="O875" t="s">
        <v>146</v>
      </c>
      <c r="P875" t="s">
        <v>57</v>
      </c>
      <c r="Q875" s="3">
        <v>2</v>
      </c>
      <c r="R875" s="4">
        <v>165</v>
      </c>
      <c r="S875" s="4">
        <v>449</v>
      </c>
    </row>
    <row r="876" spans="1:19" x14ac:dyDescent="0.35">
      <c r="A876" t="s">
        <v>1349</v>
      </c>
      <c r="B876" s="2">
        <v>45825</v>
      </c>
      <c r="C876" t="s">
        <v>943</v>
      </c>
      <c r="D876" t="s">
        <v>939</v>
      </c>
      <c r="E876" t="s">
        <v>932</v>
      </c>
      <c r="F876" t="s">
        <v>91</v>
      </c>
      <c r="G876" t="s">
        <v>92</v>
      </c>
      <c r="H876" t="s">
        <v>93</v>
      </c>
      <c r="I876" t="s">
        <v>26</v>
      </c>
      <c r="J876" t="s">
        <v>940</v>
      </c>
      <c r="K876" t="s">
        <v>941</v>
      </c>
      <c r="L876" t="s">
        <v>380</v>
      </c>
      <c r="M876" t="s">
        <v>49</v>
      </c>
      <c r="N876" t="s">
        <v>79</v>
      </c>
      <c r="O876" t="s">
        <v>41</v>
      </c>
      <c r="P876" t="s">
        <v>33</v>
      </c>
      <c r="Q876" s="3">
        <v>2</v>
      </c>
      <c r="R876" s="4">
        <v>230</v>
      </c>
      <c r="S876" s="4">
        <v>589</v>
      </c>
    </row>
    <row r="877" spans="1:19" x14ac:dyDescent="0.35">
      <c r="A877" t="s">
        <v>1350</v>
      </c>
      <c r="B877" s="2">
        <v>45825</v>
      </c>
      <c r="C877" t="s">
        <v>1351</v>
      </c>
      <c r="D877" t="s">
        <v>939</v>
      </c>
      <c r="E877" t="s">
        <v>932</v>
      </c>
      <c r="F877" t="s">
        <v>69</v>
      </c>
      <c r="G877" t="s">
        <v>70</v>
      </c>
      <c r="H877" t="s">
        <v>25</v>
      </c>
      <c r="I877" t="s">
        <v>26</v>
      </c>
      <c r="J877" t="s">
        <v>948</v>
      </c>
      <c r="K877" t="s">
        <v>949</v>
      </c>
      <c r="L877" t="s">
        <v>337</v>
      </c>
      <c r="M877" t="s">
        <v>49</v>
      </c>
      <c r="N877" t="s">
        <v>50</v>
      </c>
      <c r="O877" t="s">
        <v>56</v>
      </c>
      <c r="P877" t="s">
        <v>51</v>
      </c>
      <c r="Q877" s="3">
        <v>3</v>
      </c>
      <c r="R877" s="4">
        <v>145</v>
      </c>
      <c r="S877" s="4">
        <v>389</v>
      </c>
    </row>
    <row r="878" spans="1:19" x14ac:dyDescent="0.35">
      <c r="A878" t="s">
        <v>1352</v>
      </c>
      <c r="B878" s="2">
        <v>45825</v>
      </c>
      <c r="C878" t="s">
        <v>1353</v>
      </c>
      <c r="D878" t="s">
        <v>960</v>
      </c>
      <c r="E878" t="s">
        <v>932</v>
      </c>
      <c r="F878" t="s">
        <v>91</v>
      </c>
      <c r="G878" t="s">
        <v>92</v>
      </c>
      <c r="H878" t="s">
        <v>93</v>
      </c>
      <c r="I878" t="s">
        <v>26</v>
      </c>
      <c r="J878" t="s">
        <v>989</v>
      </c>
      <c r="K878" t="s">
        <v>990</v>
      </c>
      <c r="L878" t="s">
        <v>193</v>
      </c>
      <c r="M878" t="s">
        <v>49</v>
      </c>
      <c r="N878" t="s">
        <v>50</v>
      </c>
      <c r="O878" t="s">
        <v>80</v>
      </c>
      <c r="P878" t="s">
        <v>57</v>
      </c>
      <c r="Q878" s="3">
        <v>1</v>
      </c>
      <c r="R878" s="4">
        <v>145</v>
      </c>
      <c r="S878" s="4">
        <v>379</v>
      </c>
    </row>
    <row r="879" spans="1:19" x14ac:dyDescent="0.35">
      <c r="A879" t="s">
        <v>1354</v>
      </c>
      <c r="B879" s="2">
        <v>45825</v>
      </c>
      <c r="C879" t="s">
        <v>1203</v>
      </c>
      <c r="D879" t="s">
        <v>960</v>
      </c>
      <c r="E879" t="s">
        <v>932</v>
      </c>
      <c r="F879" t="s">
        <v>35</v>
      </c>
      <c r="G879" t="s">
        <v>36</v>
      </c>
      <c r="H879" t="s">
        <v>37</v>
      </c>
      <c r="I879" t="s">
        <v>26</v>
      </c>
      <c r="J879" t="s">
        <v>1089</v>
      </c>
      <c r="K879" t="s">
        <v>1090</v>
      </c>
      <c r="L879" t="s">
        <v>87</v>
      </c>
      <c r="M879" t="s">
        <v>88</v>
      </c>
      <c r="N879" t="s">
        <v>89</v>
      </c>
      <c r="O879" t="s">
        <v>56</v>
      </c>
      <c r="P879" t="s">
        <v>33</v>
      </c>
      <c r="Q879" s="3">
        <v>1</v>
      </c>
      <c r="R879" s="4">
        <v>460</v>
      </c>
      <c r="S879" s="4">
        <v>1129</v>
      </c>
    </row>
    <row r="880" spans="1:19" x14ac:dyDescent="0.35">
      <c r="A880" t="s">
        <v>1355</v>
      </c>
      <c r="B880" s="2">
        <v>45825</v>
      </c>
      <c r="C880" t="s">
        <v>1356</v>
      </c>
      <c r="D880" t="s">
        <v>960</v>
      </c>
      <c r="E880" t="s">
        <v>932</v>
      </c>
      <c r="F880" t="s">
        <v>23</v>
      </c>
      <c r="G880" t="s">
        <v>24</v>
      </c>
      <c r="H880" t="s">
        <v>25</v>
      </c>
      <c r="I880" t="s">
        <v>26</v>
      </c>
      <c r="J880" t="s">
        <v>1011</v>
      </c>
      <c r="K880" t="s">
        <v>1012</v>
      </c>
      <c r="L880" t="s">
        <v>502</v>
      </c>
      <c r="M880" t="s">
        <v>140</v>
      </c>
      <c r="N880" t="s">
        <v>141</v>
      </c>
      <c r="O880" t="s">
        <v>75</v>
      </c>
      <c r="P880" t="s">
        <v>57</v>
      </c>
      <c r="Q880" s="3">
        <v>1</v>
      </c>
      <c r="R880" s="4">
        <v>305</v>
      </c>
      <c r="S880" s="4">
        <v>739</v>
      </c>
    </row>
    <row r="881" spans="1:19" x14ac:dyDescent="0.35">
      <c r="A881" t="s">
        <v>1357</v>
      </c>
      <c r="B881" s="2">
        <v>45825</v>
      </c>
      <c r="C881" t="s">
        <v>1358</v>
      </c>
      <c r="D881" t="s">
        <v>960</v>
      </c>
      <c r="E881" t="s">
        <v>932</v>
      </c>
      <c r="F881" t="s">
        <v>43</v>
      </c>
      <c r="G881" t="s">
        <v>44</v>
      </c>
      <c r="H881" t="s">
        <v>45</v>
      </c>
      <c r="I881" t="s">
        <v>26</v>
      </c>
      <c r="J881" t="s">
        <v>993</v>
      </c>
      <c r="K881" t="s">
        <v>994</v>
      </c>
      <c r="L881" t="s">
        <v>380</v>
      </c>
      <c r="M881" t="s">
        <v>49</v>
      </c>
      <c r="N881" t="s">
        <v>79</v>
      </c>
      <c r="O881" t="s">
        <v>41</v>
      </c>
      <c r="P881" t="s">
        <v>33</v>
      </c>
      <c r="Q881" s="3">
        <v>2</v>
      </c>
      <c r="R881" s="4">
        <v>215</v>
      </c>
      <c r="S881" s="4">
        <v>519</v>
      </c>
    </row>
    <row r="882" spans="1:19" x14ac:dyDescent="0.35">
      <c r="A882" t="s">
        <v>1359</v>
      </c>
      <c r="B882" s="2">
        <v>45825</v>
      </c>
      <c r="C882" t="s">
        <v>1360</v>
      </c>
      <c r="D882" t="s">
        <v>960</v>
      </c>
      <c r="E882" t="s">
        <v>932</v>
      </c>
      <c r="F882" t="s">
        <v>69</v>
      </c>
      <c r="G882" t="s">
        <v>70</v>
      </c>
      <c r="H882" t="s">
        <v>25</v>
      </c>
      <c r="I882" t="s">
        <v>26</v>
      </c>
      <c r="J882" t="s">
        <v>961</v>
      </c>
      <c r="K882" t="s">
        <v>962</v>
      </c>
      <c r="L882" t="s">
        <v>255</v>
      </c>
      <c r="M882" t="s">
        <v>49</v>
      </c>
      <c r="N882" t="s">
        <v>104</v>
      </c>
      <c r="O882" t="s">
        <v>80</v>
      </c>
      <c r="P882" t="s">
        <v>51</v>
      </c>
      <c r="Q882" s="3">
        <v>2</v>
      </c>
      <c r="R882" s="4">
        <v>165</v>
      </c>
      <c r="S882" s="4">
        <v>449</v>
      </c>
    </row>
    <row r="883" spans="1:19" x14ac:dyDescent="0.35">
      <c r="A883" t="s">
        <v>1361</v>
      </c>
      <c r="B883" s="2">
        <v>45825</v>
      </c>
      <c r="C883" t="s">
        <v>1362</v>
      </c>
      <c r="D883" t="s">
        <v>960</v>
      </c>
      <c r="E883" t="s">
        <v>932</v>
      </c>
      <c r="F883" t="s">
        <v>35</v>
      </c>
      <c r="G883" t="s">
        <v>36</v>
      </c>
      <c r="H883" t="s">
        <v>37</v>
      </c>
      <c r="I883" t="s">
        <v>26</v>
      </c>
      <c r="J883" t="s">
        <v>1089</v>
      </c>
      <c r="K883" t="s">
        <v>1090</v>
      </c>
      <c r="L883" t="s">
        <v>307</v>
      </c>
      <c r="M883" t="s">
        <v>49</v>
      </c>
      <c r="N883" t="s">
        <v>50</v>
      </c>
      <c r="O883" t="s">
        <v>80</v>
      </c>
      <c r="P883" t="s">
        <v>67</v>
      </c>
      <c r="Q883" s="3">
        <v>1</v>
      </c>
      <c r="R883" s="4">
        <v>140</v>
      </c>
      <c r="S883" s="4">
        <v>359</v>
      </c>
    </row>
    <row r="884" spans="1:19" x14ac:dyDescent="0.35">
      <c r="A884" t="s">
        <v>1363</v>
      </c>
      <c r="B884" s="2">
        <v>45826</v>
      </c>
      <c r="C884" t="s">
        <v>1364</v>
      </c>
      <c r="D884" t="s">
        <v>21</v>
      </c>
      <c r="E884" t="s">
        <v>932</v>
      </c>
      <c r="F884" t="s">
        <v>91</v>
      </c>
      <c r="G884" t="s">
        <v>92</v>
      </c>
      <c r="H884" t="s">
        <v>93</v>
      </c>
      <c r="I884" t="s">
        <v>26</v>
      </c>
      <c r="J884" t="s">
        <v>94</v>
      </c>
      <c r="K884" t="s">
        <v>95</v>
      </c>
      <c r="L884" t="s">
        <v>382</v>
      </c>
      <c r="M884" t="s">
        <v>49</v>
      </c>
      <c r="N884" t="s">
        <v>104</v>
      </c>
      <c r="O884" t="s">
        <v>56</v>
      </c>
      <c r="P884" t="s">
        <v>57</v>
      </c>
      <c r="Q884" s="3">
        <v>3</v>
      </c>
      <c r="R884" s="4">
        <v>165</v>
      </c>
      <c r="S884" s="4">
        <v>429</v>
      </c>
    </row>
    <row r="885" spans="1:19" x14ac:dyDescent="0.35">
      <c r="A885" t="s">
        <v>1365</v>
      </c>
      <c r="B885" s="2">
        <v>45826</v>
      </c>
      <c r="C885" t="s">
        <v>1366</v>
      </c>
      <c r="D885" t="s">
        <v>21</v>
      </c>
      <c r="E885" t="s">
        <v>932</v>
      </c>
      <c r="F885" t="s">
        <v>23</v>
      </c>
      <c r="G885" t="s">
        <v>24</v>
      </c>
      <c r="H885" t="s">
        <v>25</v>
      </c>
      <c r="I885" t="s">
        <v>26</v>
      </c>
      <c r="J885" t="s">
        <v>27</v>
      </c>
      <c r="K885" t="s">
        <v>28</v>
      </c>
      <c r="L885" t="s">
        <v>297</v>
      </c>
      <c r="M885" t="s">
        <v>83</v>
      </c>
      <c r="N885" t="s">
        <v>84</v>
      </c>
      <c r="O885" t="s">
        <v>41</v>
      </c>
      <c r="P885" t="s">
        <v>85</v>
      </c>
      <c r="Q885" s="3">
        <v>1</v>
      </c>
      <c r="R885" s="4">
        <v>110</v>
      </c>
      <c r="S885" s="4">
        <v>299</v>
      </c>
    </row>
    <row r="886" spans="1:19" x14ac:dyDescent="0.35">
      <c r="A886" t="s">
        <v>1367</v>
      </c>
      <c r="B886" s="2">
        <v>45826</v>
      </c>
      <c r="C886" t="s">
        <v>1368</v>
      </c>
      <c r="D886" t="s">
        <v>21</v>
      </c>
      <c r="E886" t="s">
        <v>932</v>
      </c>
      <c r="F886" t="s">
        <v>35</v>
      </c>
      <c r="G886" t="s">
        <v>36</v>
      </c>
      <c r="H886" t="s">
        <v>37</v>
      </c>
      <c r="I886" t="s">
        <v>26</v>
      </c>
      <c r="J886" t="s">
        <v>38</v>
      </c>
      <c r="K886" t="s">
        <v>39</v>
      </c>
      <c r="L886" t="s">
        <v>193</v>
      </c>
      <c r="M886" t="s">
        <v>49</v>
      </c>
      <c r="N886" t="s">
        <v>50</v>
      </c>
      <c r="O886" t="s">
        <v>80</v>
      </c>
      <c r="P886" t="s">
        <v>57</v>
      </c>
      <c r="Q886" s="3">
        <v>2</v>
      </c>
      <c r="R886" s="4">
        <v>140</v>
      </c>
      <c r="S886" s="4">
        <v>359</v>
      </c>
    </row>
    <row r="887" spans="1:19" x14ac:dyDescent="0.35">
      <c r="A887" t="s">
        <v>1369</v>
      </c>
      <c r="B887" s="2">
        <v>45826</v>
      </c>
      <c r="C887" t="s">
        <v>1370</v>
      </c>
      <c r="D887" t="s">
        <v>939</v>
      </c>
      <c r="E887" t="s">
        <v>932</v>
      </c>
      <c r="F887" t="s">
        <v>23</v>
      </c>
      <c r="G887" t="s">
        <v>24</v>
      </c>
      <c r="H887" t="s">
        <v>25</v>
      </c>
      <c r="I887" t="s">
        <v>26</v>
      </c>
      <c r="J887" t="s">
        <v>944</v>
      </c>
      <c r="K887" t="s">
        <v>945</v>
      </c>
      <c r="L887" t="s">
        <v>206</v>
      </c>
      <c r="M887" t="s">
        <v>49</v>
      </c>
      <c r="N887" t="s">
        <v>50</v>
      </c>
      <c r="O887" t="s">
        <v>80</v>
      </c>
      <c r="P887" t="s">
        <v>51</v>
      </c>
      <c r="Q887" s="3">
        <v>2</v>
      </c>
      <c r="R887" s="4">
        <v>145</v>
      </c>
      <c r="S887" s="4">
        <v>369</v>
      </c>
    </row>
    <row r="888" spans="1:19" x14ac:dyDescent="0.35">
      <c r="A888" t="s">
        <v>1371</v>
      </c>
      <c r="B888" s="2">
        <v>45826</v>
      </c>
      <c r="C888" t="s">
        <v>1372</v>
      </c>
      <c r="D888" t="s">
        <v>939</v>
      </c>
      <c r="E888" t="s">
        <v>932</v>
      </c>
      <c r="F888" t="s">
        <v>69</v>
      </c>
      <c r="G888" t="s">
        <v>70</v>
      </c>
      <c r="H888" t="s">
        <v>25</v>
      </c>
      <c r="I888" t="s">
        <v>26</v>
      </c>
      <c r="J888" t="s">
        <v>948</v>
      </c>
      <c r="K888" t="s">
        <v>949</v>
      </c>
      <c r="L888" t="s">
        <v>211</v>
      </c>
      <c r="M888" t="s">
        <v>65</v>
      </c>
      <c r="N888" t="s">
        <v>126</v>
      </c>
      <c r="O888" t="s">
        <v>56</v>
      </c>
      <c r="P888" t="s">
        <v>51</v>
      </c>
      <c r="Q888" s="3">
        <v>1</v>
      </c>
      <c r="R888" s="4">
        <v>270</v>
      </c>
      <c r="S888" s="4">
        <v>669</v>
      </c>
    </row>
    <row r="889" spans="1:19" x14ac:dyDescent="0.35">
      <c r="A889" t="s">
        <v>1373</v>
      </c>
      <c r="B889" s="2">
        <v>45826</v>
      </c>
      <c r="C889" t="s">
        <v>1323</v>
      </c>
      <c r="D889" t="s">
        <v>939</v>
      </c>
      <c r="E889" t="s">
        <v>932</v>
      </c>
      <c r="F889" t="s">
        <v>69</v>
      </c>
      <c r="G889" t="s">
        <v>70</v>
      </c>
      <c r="H889" t="s">
        <v>25</v>
      </c>
      <c r="I889" t="s">
        <v>26</v>
      </c>
      <c r="J889" t="s">
        <v>948</v>
      </c>
      <c r="K889" t="s">
        <v>949</v>
      </c>
      <c r="L889" t="s">
        <v>200</v>
      </c>
      <c r="M889" t="s">
        <v>65</v>
      </c>
      <c r="N889" t="s">
        <v>66</v>
      </c>
      <c r="O889" t="s">
        <v>56</v>
      </c>
      <c r="P889" t="s">
        <v>33</v>
      </c>
      <c r="Q889" s="3">
        <v>2</v>
      </c>
      <c r="R889" s="4">
        <v>185</v>
      </c>
      <c r="S889" s="4">
        <v>499</v>
      </c>
    </row>
    <row r="890" spans="1:19" x14ac:dyDescent="0.35">
      <c r="A890" t="s">
        <v>1374</v>
      </c>
      <c r="B890" s="2">
        <v>45826</v>
      </c>
      <c r="C890" t="s">
        <v>1375</v>
      </c>
      <c r="D890" t="s">
        <v>939</v>
      </c>
      <c r="E890" t="s">
        <v>932</v>
      </c>
      <c r="F890" t="s">
        <v>91</v>
      </c>
      <c r="G890" t="s">
        <v>92</v>
      </c>
      <c r="H890" t="s">
        <v>93</v>
      </c>
      <c r="I890" t="s">
        <v>26</v>
      </c>
      <c r="J890" t="s">
        <v>940</v>
      </c>
      <c r="K890" t="s">
        <v>941</v>
      </c>
      <c r="L890" t="s">
        <v>565</v>
      </c>
      <c r="M890" t="s">
        <v>60</v>
      </c>
      <c r="N890" t="s">
        <v>61</v>
      </c>
      <c r="O890" t="s">
        <v>146</v>
      </c>
      <c r="P890" t="s">
        <v>62</v>
      </c>
      <c r="Q890" s="3">
        <v>1</v>
      </c>
      <c r="R890" s="4">
        <v>435</v>
      </c>
      <c r="S890" s="4">
        <v>1079</v>
      </c>
    </row>
    <row r="891" spans="1:19" x14ac:dyDescent="0.35">
      <c r="A891" t="s">
        <v>1376</v>
      </c>
      <c r="B891" s="2">
        <v>45826</v>
      </c>
      <c r="C891" t="s">
        <v>1377</v>
      </c>
      <c r="D891" t="s">
        <v>960</v>
      </c>
      <c r="E891" t="s">
        <v>932</v>
      </c>
      <c r="F891" t="s">
        <v>35</v>
      </c>
      <c r="G891" t="s">
        <v>36</v>
      </c>
      <c r="H891" t="s">
        <v>37</v>
      </c>
      <c r="I891" t="s">
        <v>26</v>
      </c>
      <c r="J891" t="s">
        <v>1089</v>
      </c>
      <c r="K891" t="s">
        <v>1090</v>
      </c>
      <c r="L891" t="s">
        <v>123</v>
      </c>
      <c r="M891" t="s">
        <v>65</v>
      </c>
      <c r="N891" t="s">
        <v>66</v>
      </c>
      <c r="O891" t="s">
        <v>56</v>
      </c>
      <c r="P891" t="s">
        <v>57</v>
      </c>
      <c r="Q891" s="3">
        <v>1</v>
      </c>
      <c r="R891" s="4">
        <v>180</v>
      </c>
      <c r="S891" s="4">
        <v>459</v>
      </c>
    </row>
    <row r="892" spans="1:19" x14ac:dyDescent="0.35">
      <c r="A892" t="s">
        <v>1378</v>
      </c>
      <c r="B892" s="2">
        <v>45826</v>
      </c>
      <c r="C892" t="s">
        <v>1379</v>
      </c>
      <c r="D892" t="s">
        <v>960</v>
      </c>
      <c r="E892" t="s">
        <v>932</v>
      </c>
      <c r="F892" t="s">
        <v>35</v>
      </c>
      <c r="G892" t="s">
        <v>36</v>
      </c>
      <c r="H892" t="s">
        <v>37</v>
      </c>
      <c r="I892" t="s">
        <v>26</v>
      </c>
      <c r="J892" t="s">
        <v>1089</v>
      </c>
      <c r="K892" t="s">
        <v>1090</v>
      </c>
      <c r="L892" t="s">
        <v>380</v>
      </c>
      <c r="M892" t="s">
        <v>49</v>
      </c>
      <c r="N892" t="s">
        <v>79</v>
      </c>
      <c r="O892" t="s">
        <v>41</v>
      </c>
      <c r="P892" t="s">
        <v>33</v>
      </c>
      <c r="Q892" s="3">
        <v>1</v>
      </c>
      <c r="R892" s="4">
        <v>220</v>
      </c>
      <c r="S892" s="4">
        <v>569</v>
      </c>
    </row>
    <row r="893" spans="1:19" x14ac:dyDescent="0.35">
      <c r="A893" t="s">
        <v>1380</v>
      </c>
      <c r="B893" s="2">
        <v>45826</v>
      </c>
      <c r="C893" t="s">
        <v>1381</v>
      </c>
      <c r="D893" t="s">
        <v>960</v>
      </c>
      <c r="E893" t="s">
        <v>932</v>
      </c>
      <c r="F893" t="s">
        <v>69</v>
      </c>
      <c r="G893" t="s">
        <v>70</v>
      </c>
      <c r="H893" t="s">
        <v>25</v>
      </c>
      <c r="I893" t="s">
        <v>26</v>
      </c>
      <c r="J893" t="s">
        <v>961</v>
      </c>
      <c r="K893" t="s">
        <v>962</v>
      </c>
      <c r="L893" t="s">
        <v>295</v>
      </c>
      <c r="M893" t="s">
        <v>49</v>
      </c>
      <c r="N893" t="s">
        <v>50</v>
      </c>
      <c r="O893" t="s">
        <v>32</v>
      </c>
      <c r="P893" t="s">
        <v>33</v>
      </c>
      <c r="Q893" s="3">
        <v>1</v>
      </c>
      <c r="R893" s="4">
        <v>145</v>
      </c>
      <c r="S893" s="4">
        <v>389</v>
      </c>
    </row>
    <row r="894" spans="1:19" x14ac:dyDescent="0.35">
      <c r="A894" t="s">
        <v>1382</v>
      </c>
      <c r="B894" s="2">
        <v>45826</v>
      </c>
      <c r="C894" t="s">
        <v>1383</v>
      </c>
      <c r="D894" t="s">
        <v>960</v>
      </c>
      <c r="E894" t="s">
        <v>932</v>
      </c>
      <c r="F894" t="s">
        <v>43</v>
      </c>
      <c r="G894" t="s">
        <v>44</v>
      </c>
      <c r="H894" t="s">
        <v>45</v>
      </c>
      <c r="I894" t="s">
        <v>26</v>
      </c>
      <c r="J894" t="s">
        <v>993</v>
      </c>
      <c r="K894" t="s">
        <v>994</v>
      </c>
      <c r="L894" t="s">
        <v>227</v>
      </c>
      <c r="M894" t="s">
        <v>140</v>
      </c>
      <c r="N894" t="s">
        <v>141</v>
      </c>
      <c r="O894" t="s">
        <v>56</v>
      </c>
      <c r="P894" t="s">
        <v>57</v>
      </c>
      <c r="Q894" s="3">
        <v>1</v>
      </c>
      <c r="R894" s="4">
        <v>295</v>
      </c>
      <c r="S894" s="4">
        <v>659</v>
      </c>
    </row>
    <row r="895" spans="1:19" x14ac:dyDescent="0.35">
      <c r="A895" t="s">
        <v>1384</v>
      </c>
      <c r="B895" s="2">
        <v>45827</v>
      </c>
      <c r="C895" t="s">
        <v>1240</v>
      </c>
      <c r="D895" t="s">
        <v>21</v>
      </c>
      <c r="E895" t="s">
        <v>932</v>
      </c>
      <c r="F895" t="s">
        <v>23</v>
      </c>
      <c r="G895" t="s">
        <v>24</v>
      </c>
      <c r="H895" t="s">
        <v>25</v>
      </c>
      <c r="I895" t="s">
        <v>26</v>
      </c>
      <c r="J895" t="s">
        <v>27</v>
      </c>
      <c r="K895" t="s">
        <v>28</v>
      </c>
      <c r="L895" t="s">
        <v>106</v>
      </c>
      <c r="M895" t="s">
        <v>49</v>
      </c>
      <c r="N895" t="s">
        <v>79</v>
      </c>
      <c r="O895" t="s">
        <v>56</v>
      </c>
      <c r="P895" t="s">
        <v>67</v>
      </c>
      <c r="Q895" s="3">
        <v>2</v>
      </c>
      <c r="R895" s="4">
        <v>225</v>
      </c>
      <c r="S895" s="4">
        <v>579</v>
      </c>
    </row>
    <row r="896" spans="1:19" x14ac:dyDescent="0.35">
      <c r="A896" t="s">
        <v>1385</v>
      </c>
      <c r="B896" s="2">
        <v>45827</v>
      </c>
      <c r="C896" t="s">
        <v>1386</v>
      </c>
      <c r="D896" t="s">
        <v>21</v>
      </c>
      <c r="E896" t="s">
        <v>932</v>
      </c>
      <c r="F896" t="s">
        <v>69</v>
      </c>
      <c r="G896" t="s">
        <v>70</v>
      </c>
      <c r="H896" t="s">
        <v>25</v>
      </c>
      <c r="I896" t="s">
        <v>26</v>
      </c>
      <c r="J896" t="s">
        <v>71</v>
      </c>
      <c r="K896" t="s">
        <v>72</v>
      </c>
      <c r="L896" t="s">
        <v>78</v>
      </c>
      <c r="M896" t="s">
        <v>49</v>
      </c>
      <c r="N896" t="s">
        <v>79</v>
      </c>
      <c r="O896" t="s">
        <v>80</v>
      </c>
      <c r="P896" t="s">
        <v>33</v>
      </c>
      <c r="Q896" s="3">
        <v>1</v>
      </c>
      <c r="R896" s="4">
        <v>225</v>
      </c>
      <c r="S896" s="4">
        <v>609</v>
      </c>
    </row>
    <row r="897" spans="1:19" x14ac:dyDescent="0.35">
      <c r="A897" t="s">
        <v>1387</v>
      </c>
      <c r="B897" s="2">
        <v>45827</v>
      </c>
      <c r="C897" t="s">
        <v>1274</v>
      </c>
      <c r="D897" t="s">
        <v>21</v>
      </c>
      <c r="E897" t="s">
        <v>932</v>
      </c>
      <c r="F897" t="s">
        <v>91</v>
      </c>
      <c r="G897" t="s">
        <v>92</v>
      </c>
      <c r="H897" t="s">
        <v>93</v>
      </c>
      <c r="I897" t="s">
        <v>26</v>
      </c>
      <c r="J897" t="s">
        <v>94</v>
      </c>
      <c r="K897" t="s">
        <v>95</v>
      </c>
      <c r="L897" t="s">
        <v>621</v>
      </c>
      <c r="M897" t="s">
        <v>65</v>
      </c>
      <c r="N897" t="s">
        <v>66</v>
      </c>
      <c r="O897" t="s">
        <v>146</v>
      </c>
      <c r="P897" t="s">
        <v>67</v>
      </c>
      <c r="Q897" s="3">
        <v>3</v>
      </c>
      <c r="R897" s="4">
        <v>185</v>
      </c>
      <c r="S897" s="4">
        <v>479</v>
      </c>
    </row>
    <row r="898" spans="1:19" x14ac:dyDescent="0.35">
      <c r="A898" t="s">
        <v>1388</v>
      </c>
      <c r="B898" s="2">
        <v>45827</v>
      </c>
      <c r="C898" t="s">
        <v>1389</v>
      </c>
      <c r="D898" t="s">
        <v>21</v>
      </c>
      <c r="E898" t="s">
        <v>1127</v>
      </c>
      <c r="F898" t="s">
        <v>69</v>
      </c>
      <c r="G898" t="s">
        <v>70</v>
      </c>
      <c r="H898" t="s">
        <v>25</v>
      </c>
      <c r="I898" t="s">
        <v>26</v>
      </c>
      <c r="J898" t="s">
        <v>71</v>
      </c>
      <c r="K898" t="s">
        <v>72</v>
      </c>
      <c r="L898" t="s">
        <v>193</v>
      </c>
      <c r="M898" t="s">
        <v>49</v>
      </c>
      <c r="N898" t="s">
        <v>50</v>
      </c>
      <c r="O898" t="s">
        <v>80</v>
      </c>
      <c r="P898" t="s">
        <v>57</v>
      </c>
      <c r="Q898" s="3">
        <v>1</v>
      </c>
      <c r="R898" s="4">
        <v>145</v>
      </c>
      <c r="S898" s="4">
        <v>389</v>
      </c>
    </row>
    <row r="899" spans="1:19" x14ac:dyDescent="0.35">
      <c r="A899" t="s">
        <v>1390</v>
      </c>
      <c r="B899" s="2">
        <v>45827</v>
      </c>
      <c r="C899" t="s">
        <v>1225</v>
      </c>
      <c r="D899" t="s">
        <v>939</v>
      </c>
      <c r="E899" t="s">
        <v>932</v>
      </c>
      <c r="F899" t="s">
        <v>23</v>
      </c>
      <c r="G899" t="s">
        <v>24</v>
      </c>
      <c r="H899" t="s">
        <v>25</v>
      </c>
      <c r="I899" t="s">
        <v>26</v>
      </c>
      <c r="J899" t="s">
        <v>944</v>
      </c>
      <c r="K899" t="s">
        <v>945</v>
      </c>
      <c r="L899" t="s">
        <v>143</v>
      </c>
      <c r="M899" t="s">
        <v>49</v>
      </c>
      <c r="N899" t="s">
        <v>79</v>
      </c>
      <c r="O899" t="s">
        <v>56</v>
      </c>
      <c r="P899" t="s">
        <v>51</v>
      </c>
      <c r="Q899" s="3">
        <v>1</v>
      </c>
      <c r="R899" s="4">
        <v>225</v>
      </c>
      <c r="S899" s="4">
        <v>579</v>
      </c>
    </row>
    <row r="900" spans="1:19" x14ac:dyDescent="0.35">
      <c r="A900" t="s">
        <v>1391</v>
      </c>
      <c r="B900" s="2">
        <v>45827</v>
      </c>
      <c r="C900" t="s">
        <v>1392</v>
      </c>
      <c r="D900" t="s">
        <v>939</v>
      </c>
      <c r="E900" t="s">
        <v>932</v>
      </c>
      <c r="F900" t="s">
        <v>23</v>
      </c>
      <c r="G900" t="s">
        <v>24</v>
      </c>
      <c r="H900" t="s">
        <v>25</v>
      </c>
      <c r="I900" t="s">
        <v>26</v>
      </c>
      <c r="J900" t="s">
        <v>944</v>
      </c>
      <c r="K900" t="s">
        <v>945</v>
      </c>
      <c r="L900" t="s">
        <v>78</v>
      </c>
      <c r="M900" t="s">
        <v>49</v>
      </c>
      <c r="N900" t="s">
        <v>79</v>
      </c>
      <c r="O900" t="s">
        <v>80</v>
      </c>
      <c r="P900" t="s">
        <v>33</v>
      </c>
      <c r="Q900" s="3">
        <v>1</v>
      </c>
      <c r="R900" s="4">
        <v>225</v>
      </c>
      <c r="S900" s="4">
        <v>579</v>
      </c>
    </row>
    <row r="901" spans="1:19" x14ac:dyDescent="0.35">
      <c r="A901" t="s">
        <v>1393</v>
      </c>
      <c r="B901" s="2">
        <v>45827</v>
      </c>
      <c r="C901" t="s">
        <v>1233</v>
      </c>
      <c r="D901" t="s">
        <v>939</v>
      </c>
      <c r="E901" t="s">
        <v>1127</v>
      </c>
      <c r="F901" t="s">
        <v>69</v>
      </c>
      <c r="G901" t="s">
        <v>70</v>
      </c>
      <c r="H901" t="s">
        <v>25</v>
      </c>
      <c r="I901" t="s">
        <v>26</v>
      </c>
      <c r="J901" t="s">
        <v>948</v>
      </c>
      <c r="K901" t="s">
        <v>949</v>
      </c>
      <c r="L901" t="s">
        <v>195</v>
      </c>
      <c r="M901" t="s">
        <v>49</v>
      </c>
      <c r="N901" t="s">
        <v>104</v>
      </c>
      <c r="O901" t="s">
        <v>146</v>
      </c>
      <c r="P901" t="s">
        <v>67</v>
      </c>
      <c r="Q901" s="3">
        <v>1</v>
      </c>
      <c r="R901" s="4">
        <v>165</v>
      </c>
      <c r="S901" s="4">
        <v>449</v>
      </c>
    </row>
    <row r="902" spans="1:19" x14ac:dyDescent="0.35">
      <c r="A902" t="s">
        <v>1394</v>
      </c>
      <c r="B902" s="2">
        <v>45827</v>
      </c>
      <c r="C902" t="s">
        <v>1165</v>
      </c>
      <c r="D902" t="s">
        <v>960</v>
      </c>
      <c r="E902" t="s">
        <v>932</v>
      </c>
      <c r="F902" t="s">
        <v>91</v>
      </c>
      <c r="G902" t="s">
        <v>92</v>
      </c>
      <c r="H902" t="s">
        <v>93</v>
      </c>
      <c r="I902" t="s">
        <v>26</v>
      </c>
      <c r="J902" t="s">
        <v>989</v>
      </c>
      <c r="K902" t="s">
        <v>990</v>
      </c>
      <c r="L902" t="s">
        <v>315</v>
      </c>
      <c r="M902" t="s">
        <v>65</v>
      </c>
      <c r="N902" t="s">
        <v>66</v>
      </c>
      <c r="O902" t="s">
        <v>56</v>
      </c>
      <c r="P902" t="s">
        <v>67</v>
      </c>
      <c r="Q902" s="3">
        <v>1</v>
      </c>
      <c r="R902" s="4">
        <v>185</v>
      </c>
      <c r="S902" s="4">
        <v>479</v>
      </c>
    </row>
    <row r="903" spans="1:19" x14ac:dyDescent="0.35">
      <c r="A903" t="s">
        <v>1395</v>
      </c>
      <c r="B903" s="2">
        <v>45827</v>
      </c>
      <c r="C903" t="s">
        <v>1396</v>
      </c>
      <c r="D903" t="s">
        <v>960</v>
      </c>
      <c r="E903" t="s">
        <v>932</v>
      </c>
      <c r="F903" t="s">
        <v>69</v>
      </c>
      <c r="G903" t="s">
        <v>70</v>
      </c>
      <c r="H903" t="s">
        <v>25</v>
      </c>
      <c r="I903" t="s">
        <v>26</v>
      </c>
      <c r="J903" t="s">
        <v>961</v>
      </c>
      <c r="K903" t="s">
        <v>962</v>
      </c>
      <c r="L903" t="s">
        <v>361</v>
      </c>
      <c r="M903" t="s">
        <v>60</v>
      </c>
      <c r="N903" t="s">
        <v>74</v>
      </c>
      <c r="O903" t="s">
        <v>41</v>
      </c>
      <c r="P903" t="s">
        <v>165</v>
      </c>
      <c r="Q903" s="3">
        <v>1</v>
      </c>
      <c r="R903" s="4">
        <v>390</v>
      </c>
      <c r="S903" s="4">
        <v>1009</v>
      </c>
    </row>
    <row r="904" spans="1:19" x14ac:dyDescent="0.35">
      <c r="A904" t="s">
        <v>1397</v>
      </c>
      <c r="B904" s="2">
        <v>45827</v>
      </c>
      <c r="C904" t="s">
        <v>1398</v>
      </c>
      <c r="D904" t="s">
        <v>960</v>
      </c>
      <c r="E904" t="s">
        <v>932</v>
      </c>
      <c r="F904" t="s">
        <v>69</v>
      </c>
      <c r="G904" t="s">
        <v>70</v>
      </c>
      <c r="H904" t="s">
        <v>25</v>
      </c>
      <c r="I904" t="s">
        <v>26</v>
      </c>
      <c r="J904" t="s">
        <v>961</v>
      </c>
      <c r="K904" t="s">
        <v>962</v>
      </c>
      <c r="L904" t="s">
        <v>485</v>
      </c>
      <c r="M904" t="s">
        <v>83</v>
      </c>
      <c r="N904" t="s">
        <v>367</v>
      </c>
      <c r="O904" t="s">
        <v>56</v>
      </c>
      <c r="P904" t="s">
        <v>85</v>
      </c>
      <c r="Q904" s="3">
        <v>2</v>
      </c>
      <c r="R904" s="4">
        <v>135</v>
      </c>
      <c r="S904" s="4">
        <v>329</v>
      </c>
    </row>
    <row r="905" spans="1:19" x14ac:dyDescent="0.35">
      <c r="A905" t="s">
        <v>1399</v>
      </c>
      <c r="B905" s="2">
        <v>45827</v>
      </c>
      <c r="C905" t="s">
        <v>1400</v>
      </c>
      <c r="D905" t="s">
        <v>960</v>
      </c>
      <c r="E905" t="s">
        <v>932</v>
      </c>
      <c r="F905" t="s">
        <v>43</v>
      </c>
      <c r="G905" t="s">
        <v>44</v>
      </c>
      <c r="H905" t="s">
        <v>45</v>
      </c>
      <c r="I905" t="s">
        <v>26</v>
      </c>
      <c r="J905" t="s">
        <v>993</v>
      </c>
      <c r="K905" t="s">
        <v>994</v>
      </c>
      <c r="L905" t="s">
        <v>154</v>
      </c>
      <c r="M905" t="s">
        <v>49</v>
      </c>
      <c r="N905" t="s">
        <v>104</v>
      </c>
      <c r="O905" t="s">
        <v>56</v>
      </c>
      <c r="P905" t="s">
        <v>67</v>
      </c>
      <c r="Q905" s="3">
        <v>1</v>
      </c>
      <c r="R905" s="4">
        <v>155</v>
      </c>
      <c r="S905" s="4">
        <v>379</v>
      </c>
    </row>
    <row r="906" spans="1:19" x14ac:dyDescent="0.35">
      <c r="A906" t="s">
        <v>1401</v>
      </c>
      <c r="B906" s="2">
        <v>45827</v>
      </c>
      <c r="C906" t="s">
        <v>1402</v>
      </c>
      <c r="D906" t="s">
        <v>960</v>
      </c>
      <c r="E906" t="s">
        <v>932</v>
      </c>
      <c r="F906" t="s">
        <v>35</v>
      </c>
      <c r="G906" t="s">
        <v>36</v>
      </c>
      <c r="H906" t="s">
        <v>37</v>
      </c>
      <c r="I906" t="s">
        <v>26</v>
      </c>
      <c r="J906" t="s">
        <v>1089</v>
      </c>
      <c r="K906" t="s">
        <v>1090</v>
      </c>
      <c r="L906" t="s">
        <v>416</v>
      </c>
      <c r="M906" t="s">
        <v>83</v>
      </c>
      <c r="N906" t="s">
        <v>84</v>
      </c>
      <c r="O906" t="s">
        <v>32</v>
      </c>
      <c r="P906" t="s">
        <v>85</v>
      </c>
      <c r="Q906" s="3">
        <v>1</v>
      </c>
      <c r="R906" s="4">
        <v>110</v>
      </c>
      <c r="S906" s="4">
        <v>289</v>
      </c>
    </row>
    <row r="907" spans="1:19" x14ac:dyDescent="0.35">
      <c r="A907" t="s">
        <v>1403</v>
      </c>
      <c r="B907" s="2">
        <v>45827</v>
      </c>
      <c r="C907" t="s">
        <v>1404</v>
      </c>
      <c r="D907" t="s">
        <v>960</v>
      </c>
      <c r="E907" t="s">
        <v>1127</v>
      </c>
      <c r="F907" t="s">
        <v>23</v>
      </c>
      <c r="G907" t="s">
        <v>24</v>
      </c>
      <c r="H907" t="s">
        <v>25</v>
      </c>
      <c r="I907" t="s">
        <v>26</v>
      </c>
      <c r="J907" t="s">
        <v>1011</v>
      </c>
      <c r="K907" t="s">
        <v>1012</v>
      </c>
      <c r="L907" t="s">
        <v>335</v>
      </c>
      <c r="M907" t="s">
        <v>65</v>
      </c>
      <c r="N907" t="s">
        <v>66</v>
      </c>
      <c r="O907" t="s">
        <v>41</v>
      </c>
      <c r="P907" t="s">
        <v>33</v>
      </c>
      <c r="Q907" s="3">
        <v>1</v>
      </c>
      <c r="R907" s="4">
        <v>185</v>
      </c>
      <c r="S907" s="4">
        <v>479</v>
      </c>
    </row>
    <row r="908" spans="1:19" x14ac:dyDescent="0.35">
      <c r="A908" t="s">
        <v>1405</v>
      </c>
      <c r="B908" s="2">
        <v>45827</v>
      </c>
      <c r="C908" t="s">
        <v>1341</v>
      </c>
      <c r="D908" t="s">
        <v>960</v>
      </c>
      <c r="E908" t="s">
        <v>932</v>
      </c>
      <c r="F908" t="s">
        <v>35</v>
      </c>
      <c r="G908" t="s">
        <v>36</v>
      </c>
      <c r="H908" t="s">
        <v>37</v>
      </c>
      <c r="I908" t="s">
        <v>26</v>
      </c>
      <c r="J908" t="s">
        <v>1089</v>
      </c>
      <c r="K908" t="s">
        <v>1090</v>
      </c>
      <c r="L908" t="s">
        <v>382</v>
      </c>
      <c r="M908" t="s">
        <v>49</v>
      </c>
      <c r="N908" t="s">
        <v>104</v>
      </c>
      <c r="O908" t="s">
        <v>56</v>
      </c>
      <c r="P908" t="s">
        <v>57</v>
      </c>
      <c r="Q908" s="3">
        <v>1</v>
      </c>
      <c r="R908" s="4">
        <v>160</v>
      </c>
      <c r="S908" s="4">
        <v>409</v>
      </c>
    </row>
    <row r="909" spans="1:19" x14ac:dyDescent="0.35">
      <c r="A909" t="s">
        <v>1406</v>
      </c>
      <c r="B909" s="2">
        <v>45828</v>
      </c>
      <c r="C909" t="s">
        <v>1407</v>
      </c>
      <c r="D909" t="s">
        <v>21</v>
      </c>
      <c r="E909" t="s">
        <v>1127</v>
      </c>
      <c r="F909" t="s">
        <v>69</v>
      </c>
      <c r="G909" t="s">
        <v>70</v>
      </c>
      <c r="H909" t="s">
        <v>25</v>
      </c>
      <c r="I909" t="s">
        <v>26</v>
      </c>
      <c r="J909" t="s">
        <v>71</v>
      </c>
      <c r="K909" t="s">
        <v>72</v>
      </c>
      <c r="L909" t="s">
        <v>523</v>
      </c>
      <c r="M909" t="s">
        <v>60</v>
      </c>
      <c r="N909" t="s">
        <v>61</v>
      </c>
      <c r="O909" t="s">
        <v>149</v>
      </c>
      <c r="P909" t="s">
        <v>165</v>
      </c>
      <c r="Q909" s="3">
        <v>1</v>
      </c>
      <c r="R909" s="4">
        <v>435</v>
      </c>
      <c r="S909" s="4">
        <v>1119</v>
      </c>
    </row>
    <row r="910" spans="1:19" x14ac:dyDescent="0.35">
      <c r="A910" t="s">
        <v>1408</v>
      </c>
      <c r="B910" s="2">
        <v>45828</v>
      </c>
      <c r="C910" t="s">
        <v>1409</v>
      </c>
      <c r="D910" t="s">
        <v>21</v>
      </c>
      <c r="E910" t="s">
        <v>932</v>
      </c>
      <c r="F910" t="s">
        <v>69</v>
      </c>
      <c r="G910" t="s">
        <v>70</v>
      </c>
      <c r="H910" t="s">
        <v>25</v>
      </c>
      <c r="I910" t="s">
        <v>26</v>
      </c>
      <c r="J910" t="s">
        <v>71</v>
      </c>
      <c r="K910" t="s">
        <v>72</v>
      </c>
      <c r="L910" t="s">
        <v>186</v>
      </c>
      <c r="M910" t="s">
        <v>49</v>
      </c>
      <c r="N910" t="s">
        <v>79</v>
      </c>
      <c r="O910" t="s">
        <v>56</v>
      </c>
      <c r="P910" t="s">
        <v>57</v>
      </c>
      <c r="Q910" s="3">
        <v>1</v>
      </c>
      <c r="R910" s="4">
        <v>225</v>
      </c>
      <c r="S910" s="4">
        <v>609</v>
      </c>
    </row>
    <row r="911" spans="1:19" x14ac:dyDescent="0.35">
      <c r="A911" t="s">
        <v>1410</v>
      </c>
      <c r="B911" s="2">
        <v>45828</v>
      </c>
      <c r="C911" t="s">
        <v>1411</v>
      </c>
      <c r="D911" t="s">
        <v>21</v>
      </c>
      <c r="E911" t="s">
        <v>932</v>
      </c>
      <c r="F911" t="s">
        <v>23</v>
      </c>
      <c r="G911" t="s">
        <v>24</v>
      </c>
      <c r="H911" t="s">
        <v>25</v>
      </c>
      <c r="I911" t="s">
        <v>26</v>
      </c>
      <c r="J911" t="s">
        <v>27</v>
      </c>
      <c r="K911" t="s">
        <v>28</v>
      </c>
      <c r="L911" t="s">
        <v>558</v>
      </c>
      <c r="M911" t="s">
        <v>65</v>
      </c>
      <c r="N911" t="s">
        <v>66</v>
      </c>
      <c r="O911" t="s">
        <v>41</v>
      </c>
      <c r="P911" t="s">
        <v>51</v>
      </c>
      <c r="Q911" s="3">
        <v>1</v>
      </c>
      <c r="R911" s="4">
        <v>185</v>
      </c>
      <c r="S911" s="4">
        <v>479</v>
      </c>
    </row>
    <row r="912" spans="1:19" x14ac:dyDescent="0.35">
      <c r="A912" t="s">
        <v>1412</v>
      </c>
      <c r="B912" s="2">
        <v>45828</v>
      </c>
      <c r="C912" t="s">
        <v>1413</v>
      </c>
      <c r="D912" t="s">
        <v>21</v>
      </c>
      <c r="E912" t="s">
        <v>932</v>
      </c>
      <c r="F912" t="s">
        <v>43</v>
      </c>
      <c r="G912" t="s">
        <v>44</v>
      </c>
      <c r="H912" t="s">
        <v>45</v>
      </c>
      <c r="I912" t="s">
        <v>26</v>
      </c>
      <c r="J912" t="s">
        <v>46</v>
      </c>
      <c r="K912" t="s">
        <v>47</v>
      </c>
      <c r="L912" t="s">
        <v>460</v>
      </c>
      <c r="M912" t="s">
        <v>49</v>
      </c>
      <c r="N912" t="s">
        <v>50</v>
      </c>
      <c r="O912" t="s">
        <v>41</v>
      </c>
      <c r="P912" t="s">
        <v>57</v>
      </c>
      <c r="Q912" s="3">
        <v>1</v>
      </c>
      <c r="R912" s="4">
        <v>135</v>
      </c>
      <c r="S912" s="4">
        <v>329</v>
      </c>
    </row>
    <row r="913" spans="1:19" x14ac:dyDescent="0.35">
      <c r="A913" t="s">
        <v>1414</v>
      </c>
      <c r="B913" s="2">
        <v>45828</v>
      </c>
      <c r="C913" t="s">
        <v>1415</v>
      </c>
      <c r="D913" t="s">
        <v>939</v>
      </c>
      <c r="E913" t="s">
        <v>932</v>
      </c>
      <c r="F913" t="s">
        <v>23</v>
      </c>
      <c r="G913" t="s">
        <v>24</v>
      </c>
      <c r="H913" t="s">
        <v>25</v>
      </c>
      <c r="I913" t="s">
        <v>26</v>
      </c>
      <c r="J913" t="s">
        <v>944</v>
      </c>
      <c r="K913" t="s">
        <v>945</v>
      </c>
      <c r="L913" t="s">
        <v>491</v>
      </c>
      <c r="M913" t="s">
        <v>88</v>
      </c>
      <c r="N913" t="s">
        <v>89</v>
      </c>
      <c r="O913" t="s">
        <v>146</v>
      </c>
      <c r="P913" t="s">
        <v>33</v>
      </c>
      <c r="Q913" s="3">
        <v>1</v>
      </c>
      <c r="R913" s="4">
        <v>470</v>
      </c>
      <c r="S913" s="4">
        <v>1159</v>
      </c>
    </row>
    <row r="914" spans="1:19" x14ac:dyDescent="0.35">
      <c r="A914" t="s">
        <v>1416</v>
      </c>
      <c r="B914" s="2">
        <v>45828</v>
      </c>
      <c r="C914" t="s">
        <v>1417</v>
      </c>
      <c r="D914" t="s">
        <v>939</v>
      </c>
      <c r="E914" t="s">
        <v>932</v>
      </c>
      <c r="F914" t="s">
        <v>35</v>
      </c>
      <c r="G914" t="s">
        <v>36</v>
      </c>
      <c r="H914" t="s">
        <v>37</v>
      </c>
      <c r="I914" t="s">
        <v>26</v>
      </c>
      <c r="J914" t="s">
        <v>983</v>
      </c>
      <c r="K914" t="s">
        <v>984</v>
      </c>
      <c r="L914" t="s">
        <v>229</v>
      </c>
      <c r="M914" t="s">
        <v>49</v>
      </c>
      <c r="N914" t="s">
        <v>79</v>
      </c>
      <c r="O914" t="s">
        <v>80</v>
      </c>
      <c r="P914" t="s">
        <v>57</v>
      </c>
      <c r="Q914" s="3">
        <v>1</v>
      </c>
      <c r="R914" s="4">
        <v>220</v>
      </c>
      <c r="S914" s="4">
        <v>569</v>
      </c>
    </row>
    <row r="915" spans="1:19" x14ac:dyDescent="0.35">
      <c r="A915" t="s">
        <v>1418</v>
      </c>
      <c r="B915" s="2">
        <v>45828</v>
      </c>
      <c r="C915" t="s">
        <v>1419</v>
      </c>
      <c r="D915" t="s">
        <v>939</v>
      </c>
      <c r="E915" t="s">
        <v>932</v>
      </c>
      <c r="F915" t="s">
        <v>69</v>
      </c>
      <c r="G915" t="s">
        <v>70</v>
      </c>
      <c r="H915" t="s">
        <v>25</v>
      </c>
      <c r="I915" t="s">
        <v>26</v>
      </c>
      <c r="J915" t="s">
        <v>948</v>
      </c>
      <c r="K915" t="s">
        <v>949</v>
      </c>
      <c r="L915" t="s">
        <v>315</v>
      </c>
      <c r="M915" t="s">
        <v>65</v>
      </c>
      <c r="N915" t="s">
        <v>66</v>
      </c>
      <c r="O915" t="s">
        <v>56</v>
      </c>
      <c r="P915" t="s">
        <v>67</v>
      </c>
      <c r="Q915" s="3">
        <v>2</v>
      </c>
      <c r="R915" s="4">
        <v>185</v>
      </c>
      <c r="S915" s="4">
        <v>499</v>
      </c>
    </row>
    <row r="916" spans="1:19" x14ac:dyDescent="0.35">
      <c r="A916" t="s">
        <v>1420</v>
      </c>
      <c r="B916" s="2">
        <v>45828</v>
      </c>
      <c r="C916" t="s">
        <v>1025</v>
      </c>
      <c r="D916" t="s">
        <v>939</v>
      </c>
      <c r="E916" t="s">
        <v>932</v>
      </c>
      <c r="F916" t="s">
        <v>91</v>
      </c>
      <c r="G916" t="s">
        <v>92</v>
      </c>
      <c r="H916" t="s">
        <v>93</v>
      </c>
      <c r="I916" t="s">
        <v>26</v>
      </c>
      <c r="J916" t="s">
        <v>940</v>
      </c>
      <c r="K916" t="s">
        <v>941</v>
      </c>
      <c r="L916" t="s">
        <v>193</v>
      </c>
      <c r="M916" t="s">
        <v>49</v>
      </c>
      <c r="N916" t="s">
        <v>50</v>
      </c>
      <c r="O916" t="s">
        <v>80</v>
      </c>
      <c r="P916" t="s">
        <v>57</v>
      </c>
      <c r="Q916" s="3">
        <v>1</v>
      </c>
      <c r="R916" s="4">
        <v>145</v>
      </c>
      <c r="S916" s="4">
        <v>379</v>
      </c>
    </row>
    <row r="917" spans="1:19" x14ac:dyDescent="0.35">
      <c r="A917" t="s">
        <v>1421</v>
      </c>
      <c r="B917" s="2">
        <v>45828</v>
      </c>
      <c r="C917" t="s">
        <v>1422</v>
      </c>
      <c r="D917" t="s">
        <v>939</v>
      </c>
      <c r="E917" t="s">
        <v>932</v>
      </c>
      <c r="F917" t="s">
        <v>35</v>
      </c>
      <c r="G917" t="s">
        <v>36</v>
      </c>
      <c r="H917" t="s">
        <v>37</v>
      </c>
      <c r="I917" t="s">
        <v>26</v>
      </c>
      <c r="J917" t="s">
        <v>983</v>
      </c>
      <c r="K917" t="s">
        <v>984</v>
      </c>
      <c r="L917" t="s">
        <v>297</v>
      </c>
      <c r="M917" t="s">
        <v>83</v>
      </c>
      <c r="N917" t="s">
        <v>84</v>
      </c>
      <c r="O917" t="s">
        <v>41</v>
      </c>
      <c r="P917" t="s">
        <v>85</v>
      </c>
      <c r="Q917" s="3">
        <v>3</v>
      </c>
      <c r="R917" s="4">
        <v>110</v>
      </c>
      <c r="S917" s="4">
        <v>289</v>
      </c>
    </row>
    <row r="918" spans="1:19" x14ac:dyDescent="0.35">
      <c r="A918" t="s">
        <v>1423</v>
      </c>
      <c r="B918" s="2">
        <v>45828</v>
      </c>
      <c r="C918" t="s">
        <v>1424</v>
      </c>
      <c r="D918" t="s">
        <v>960</v>
      </c>
      <c r="E918" t="s">
        <v>932</v>
      </c>
      <c r="F918" t="s">
        <v>91</v>
      </c>
      <c r="G918" t="s">
        <v>92</v>
      </c>
      <c r="H918" t="s">
        <v>93</v>
      </c>
      <c r="I918" t="s">
        <v>26</v>
      </c>
      <c r="J918" t="s">
        <v>989</v>
      </c>
      <c r="K918" t="s">
        <v>990</v>
      </c>
      <c r="L918" t="s">
        <v>335</v>
      </c>
      <c r="M918" t="s">
        <v>65</v>
      </c>
      <c r="N918" t="s">
        <v>66</v>
      </c>
      <c r="O918" t="s">
        <v>41</v>
      </c>
      <c r="P918" t="s">
        <v>33</v>
      </c>
      <c r="Q918" s="3">
        <v>1</v>
      </c>
      <c r="R918" s="4">
        <v>185</v>
      </c>
      <c r="S918" s="4">
        <v>479</v>
      </c>
    </row>
    <row r="919" spans="1:19" x14ac:dyDescent="0.35">
      <c r="A919" t="s">
        <v>1425</v>
      </c>
      <c r="B919" s="2">
        <v>45828</v>
      </c>
      <c r="C919" t="s">
        <v>1331</v>
      </c>
      <c r="D919" t="s">
        <v>960</v>
      </c>
      <c r="E919" t="s">
        <v>932</v>
      </c>
      <c r="F919" t="s">
        <v>69</v>
      </c>
      <c r="G919" t="s">
        <v>70</v>
      </c>
      <c r="H919" t="s">
        <v>25</v>
      </c>
      <c r="I919" t="s">
        <v>26</v>
      </c>
      <c r="J919" t="s">
        <v>961</v>
      </c>
      <c r="K919" t="s">
        <v>962</v>
      </c>
      <c r="L919" t="s">
        <v>145</v>
      </c>
      <c r="M919" t="s">
        <v>112</v>
      </c>
      <c r="N919" t="s">
        <v>113</v>
      </c>
      <c r="O919" t="s">
        <v>146</v>
      </c>
      <c r="P919" t="s">
        <v>85</v>
      </c>
      <c r="Q919" s="3">
        <v>2</v>
      </c>
      <c r="R919" s="4">
        <v>45</v>
      </c>
      <c r="S919" s="4">
        <v>129</v>
      </c>
    </row>
    <row r="920" spans="1:19" x14ac:dyDescent="0.35">
      <c r="A920" t="s">
        <v>1426</v>
      </c>
      <c r="B920" s="2">
        <v>45828</v>
      </c>
      <c r="C920" t="s">
        <v>1427</v>
      </c>
      <c r="D920" t="s">
        <v>960</v>
      </c>
      <c r="E920" t="s">
        <v>932</v>
      </c>
      <c r="F920" t="s">
        <v>69</v>
      </c>
      <c r="G920" t="s">
        <v>70</v>
      </c>
      <c r="H920" t="s">
        <v>25</v>
      </c>
      <c r="I920" t="s">
        <v>26</v>
      </c>
      <c r="J920" t="s">
        <v>961</v>
      </c>
      <c r="K920" t="s">
        <v>962</v>
      </c>
      <c r="L920" t="s">
        <v>177</v>
      </c>
      <c r="M920" t="s">
        <v>65</v>
      </c>
      <c r="N920" t="s">
        <v>126</v>
      </c>
      <c r="O920" t="s">
        <v>56</v>
      </c>
      <c r="P920" t="s">
        <v>57</v>
      </c>
      <c r="Q920" s="3">
        <v>1</v>
      </c>
      <c r="R920" s="4">
        <v>270</v>
      </c>
      <c r="S920" s="4">
        <v>669</v>
      </c>
    </row>
    <row r="921" spans="1:19" x14ac:dyDescent="0.35">
      <c r="A921" t="s">
        <v>1428</v>
      </c>
      <c r="B921" s="2">
        <v>45828</v>
      </c>
      <c r="C921" t="s">
        <v>1429</v>
      </c>
      <c r="D921" t="s">
        <v>960</v>
      </c>
      <c r="E921" t="s">
        <v>932</v>
      </c>
      <c r="F921" t="s">
        <v>23</v>
      </c>
      <c r="G921" t="s">
        <v>24</v>
      </c>
      <c r="H921" t="s">
        <v>25</v>
      </c>
      <c r="I921" t="s">
        <v>26</v>
      </c>
      <c r="J921" t="s">
        <v>1011</v>
      </c>
      <c r="K921" t="s">
        <v>1012</v>
      </c>
      <c r="L921" t="s">
        <v>395</v>
      </c>
      <c r="M921" t="s">
        <v>65</v>
      </c>
      <c r="N921" t="s">
        <v>126</v>
      </c>
      <c r="O921" t="s">
        <v>149</v>
      </c>
      <c r="P921" t="s">
        <v>33</v>
      </c>
      <c r="Q921" s="3">
        <v>1</v>
      </c>
      <c r="R921" s="4">
        <v>265</v>
      </c>
      <c r="S921" s="4">
        <v>629</v>
      </c>
    </row>
    <row r="922" spans="1:19" x14ac:dyDescent="0.35">
      <c r="A922" t="s">
        <v>1430</v>
      </c>
      <c r="B922" s="2">
        <v>45828</v>
      </c>
      <c r="C922" t="s">
        <v>1335</v>
      </c>
      <c r="D922" t="s">
        <v>960</v>
      </c>
      <c r="E922" t="s">
        <v>932</v>
      </c>
      <c r="F922" t="s">
        <v>43</v>
      </c>
      <c r="G922" t="s">
        <v>44</v>
      </c>
      <c r="H922" t="s">
        <v>45</v>
      </c>
      <c r="I922" t="s">
        <v>26</v>
      </c>
      <c r="J922" t="s">
        <v>993</v>
      </c>
      <c r="K922" t="s">
        <v>994</v>
      </c>
      <c r="L922" t="s">
        <v>48</v>
      </c>
      <c r="M922" t="s">
        <v>49</v>
      </c>
      <c r="N922" t="s">
        <v>50</v>
      </c>
      <c r="O922" t="s">
        <v>32</v>
      </c>
      <c r="P922" t="s">
        <v>51</v>
      </c>
      <c r="Q922" s="3">
        <v>1</v>
      </c>
      <c r="R922" s="4">
        <v>135</v>
      </c>
      <c r="S922" s="4">
        <v>329</v>
      </c>
    </row>
    <row r="923" spans="1:19" x14ac:dyDescent="0.35">
      <c r="A923" t="s">
        <v>1431</v>
      </c>
      <c r="B923" s="2">
        <v>45829</v>
      </c>
      <c r="C923" t="s">
        <v>1432</v>
      </c>
      <c r="D923" t="s">
        <v>21</v>
      </c>
      <c r="E923" t="s">
        <v>932</v>
      </c>
      <c r="F923" t="s">
        <v>69</v>
      </c>
      <c r="G923" t="s">
        <v>70</v>
      </c>
      <c r="H923" t="s">
        <v>25</v>
      </c>
      <c r="I923" t="s">
        <v>26</v>
      </c>
      <c r="J923" t="s">
        <v>71</v>
      </c>
      <c r="K923" t="s">
        <v>72</v>
      </c>
      <c r="L923" t="s">
        <v>558</v>
      </c>
      <c r="M923" t="s">
        <v>65</v>
      </c>
      <c r="N923" t="s">
        <v>66</v>
      </c>
      <c r="O923" t="s">
        <v>41</v>
      </c>
      <c r="P923" t="s">
        <v>51</v>
      </c>
      <c r="Q923" s="3">
        <v>1</v>
      </c>
      <c r="R923" s="4">
        <v>185</v>
      </c>
      <c r="S923" s="4">
        <v>499</v>
      </c>
    </row>
    <row r="924" spans="1:19" x14ac:dyDescent="0.35">
      <c r="A924" t="s">
        <v>1433</v>
      </c>
      <c r="B924" s="2">
        <v>45829</v>
      </c>
      <c r="C924" t="s">
        <v>1434</v>
      </c>
      <c r="D924" t="s">
        <v>21</v>
      </c>
      <c r="E924" t="s">
        <v>932</v>
      </c>
      <c r="F924" t="s">
        <v>91</v>
      </c>
      <c r="G924" t="s">
        <v>92</v>
      </c>
      <c r="H924" t="s">
        <v>93</v>
      </c>
      <c r="I924" t="s">
        <v>26</v>
      </c>
      <c r="J924" t="s">
        <v>94</v>
      </c>
      <c r="K924" t="s">
        <v>95</v>
      </c>
      <c r="L924" t="s">
        <v>186</v>
      </c>
      <c r="M924" t="s">
        <v>49</v>
      </c>
      <c r="N924" t="s">
        <v>79</v>
      </c>
      <c r="O924" t="s">
        <v>56</v>
      </c>
      <c r="P924" t="s">
        <v>57</v>
      </c>
      <c r="Q924" s="3">
        <v>2</v>
      </c>
      <c r="R924" s="4">
        <v>230</v>
      </c>
      <c r="S924" s="4">
        <v>589</v>
      </c>
    </row>
    <row r="925" spans="1:19" x14ac:dyDescent="0.35">
      <c r="A925" t="s">
        <v>1435</v>
      </c>
      <c r="B925" s="2">
        <v>45829</v>
      </c>
      <c r="C925" t="s">
        <v>1436</v>
      </c>
      <c r="D925" t="s">
        <v>21</v>
      </c>
      <c r="E925" t="s">
        <v>932</v>
      </c>
      <c r="F925" t="s">
        <v>35</v>
      </c>
      <c r="G925" t="s">
        <v>36</v>
      </c>
      <c r="H925" t="s">
        <v>37</v>
      </c>
      <c r="I925" t="s">
        <v>26</v>
      </c>
      <c r="J925" t="s">
        <v>38</v>
      </c>
      <c r="K925" t="s">
        <v>39</v>
      </c>
      <c r="L925" t="s">
        <v>154</v>
      </c>
      <c r="M925" t="s">
        <v>49</v>
      </c>
      <c r="N925" t="s">
        <v>104</v>
      </c>
      <c r="O925" t="s">
        <v>56</v>
      </c>
      <c r="P925" t="s">
        <v>67</v>
      </c>
      <c r="Q925" s="3">
        <v>1</v>
      </c>
      <c r="R925" s="4">
        <v>160</v>
      </c>
      <c r="S925" s="4">
        <v>409</v>
      </c>
    </row>
    <row r="926" spans="1:19" x14ac:dyDescent="0.35">
      <c r="A926" t="s">
        <v>1437</v>
      </c>
      <c r="B926" s="2">
        <v>45829</v>
      </c>
      <c r="C926" t="s">
        <v>1438</v>
      </c>
      <c r="D926" t="s">
        <v>21</v>
      </c>
      <c r="E926" t="s">
        <v>932</v>
      </c>
      <c r="F926" t="s">
        <v>23</v>
      </c>
      <c r="G926" t="s">
        <v>24</v>
      </c>
      <c r="H926" t="s">
        <v>25</v>
      </c>
      <c r="I926" t="s">
        <v>26</v>
      </c>
      <c r="J926" t="s">
        <v>27</v>
      </c>
      <c r="K926" t="s">
        <v>28</v>
      </c>
      <c r="L926" t="s">
        <v>59</v>
      </c>
      <c r="M926" t="s">
        <v>60</v>
      </c>
      <c r="N926" t="s">
        <v>61</v>
      </c>
      <c r="O926" t="s">
        <v>56</v>
      </c>
      <c r="P926" t="s">
        <v>62</v>
      </c>
      <c r="Q926" s="3">
        <v>1</v>
      </c>
      <c r="R926" s="4">
        <v>430</v>
      </c>
      <c r="S926" s="4">
        <v>1059</v>
      </c>
    </row>
    <row r="927" spans="1:19" x14ac:dyDescent="0.35">
      <c r="A927" t="s">
        <v>1439</v>
      </c>
      <c r="B927" s="2">
        <v>45829</v>
      </c>
      <c r="C927" t="s">
        <v>1440</v>
      </c>
      <c r="D927" t="s">
        <v>21</v>
      </c>
      <c r="E927" t="s">
        <v>932</v>
      </c>
      <c r="F927" t="s">
        <v>91</v>
      </c>
      <c r="G927" t="s">
        <v>92</v>
      </c>
      <c r="H927" t="s">
        <v>93</v>
      </c>
      <c r="I927" t="s">
        <v>26</v>
      </c>
      <c r="J927" t="s">
        <v>94</v>
      </c>
      <c r="K927" t="s">
        <v>95</v>
      </c>
      <c r="L927" t="s">
        <v>297</v>
      </c>
      <c r="M927" t="s">
        <v>83</v>
      </c>
      <c r="N927" t="s">
        <v>84</v>
      </c>
      <c r="O927" t="s">
        <v>41</v>
      </c>
      <c r="P927" t="s">
        <v>85</v>
      </c>
      <c r="Q927" s="3">
        <v>2</v>
      </c>
      <c r="R927" s="4">
        <v>115</v>
      </c>
      <c r="S927" s="4">
        <v>299</v>
      </c>
    </row>
    <row r="928" spans="1:19" x14ac:dyDescent="0.35">
      <c r="A928" t="s">
        <v>1441</v>
      </c>
      <c r="B928" s="2">
        <v>45829</v>
      </c>
      <c r="C928" t="s">
        <v>1190</v>
      </c>
      <c r="D928" t="s">
        <v>21</v>
      </c>
      <c r="E928" t="s">
        <v>1127</v>
      </c>
      <c r="F928" t="s">
        <v>23</v>
      </c>
      <c r="G928" t="s">
        <v>24</v>
      </c>
      <c r="H928" t="s">
        <v>25</v>
      </c>
      <c r="I928" t="s">
        <v>26</v>
      </c>
      <c r="J928" t="s">
        <v>27</v>
      </c>
      <c r="K928" t="s">
        <v>28</v>
      </c>
      <c r="L928" t="s">
        <v>247</v>
      </c>
      <c r="M928" t="s">
        <v>60</v>
      </c>
      <c r="N928" t="s">
        <v>74</v>
      </c>
      <c r="O928" t="s">
        <v>98</v>
      </c>
      <c r="P928" t="s">
        <v>165</v>
      </c>
      <c r="Q928" s="3">
        <v>1</v>
      </c>
      <c r="R928" s="4">
        <v>390</v>
      </c>
      <c r="S928" s="4">
        <v>949</v>
      </c>
    </row>
    <row r="929" spans="1:19" x14ac:dyDescent="0.35">
      <c r="A929" t="s">
        <v>1442</v>
      </c>
      <c r="B929" s="2">
        <v>45829</v>
      </c>
      <c r="C929" t="s">
        <v>970</v>
      </c>
      <c r="D929" t="s">
        <v>939</v>
      </c>
      <c r="E929" t="s">
        <v>932</v>
      </c>
      <c r="F929" t="s">
        <v>35</v>
      </c>
      <c r="G929" t="s">
        <v>36</v>
      </c>
      <c r="H929" t="s">
        <v>37</v>
      </c>
      <c r="I929" t="s">
        <v>26</v>
      </c>
      <c r="J929" t="s">
        <v>983</v>
      </c>
      <c r="K929" t="s">
        <v>984</v>
      </c>
      <c r="L929" t="s">
        <v>528</v>
      </c>
      <c r="M929" t="s">
        <v>60</v>
      </c>
      <c r="N929" t="s">
        <v>74</v>
      </c>
      <c r="O929" t="s">
        <v>75</v>
      </c>
      <c r="P929" t="s">
        <v>165</v>
      </c>
      <c r="Q929" s="3">
        <v>2</v>
      </c>
      <c r="R929" s="4">
        <v>380</v>
      </c>
      <c r="S929" s="4">
        <v>929</v>
      </c>
    </row>
    <row r="930" spans="1:19" x14ac:dyDescent="0.35">
      <c r="A930" t="s">
        <v>1443</v>
      </c>
      <c r="B930" s="2">
        <v>45829</v>
      </c>
      <c r="C930" t="s">
        <v>1106</v>
      </c>
      <c r="D930" t="s">
        <v>939</v>
      </c>
      <c r="E930" t="s">
        <v>932</v>
      </c>
      <c r="F930" t="s">
        <v>91</v>
      </c>
      <c r="G930" t="s">
        <v>92</v>
      </c>
      <c r="H930" t="s">
        <v>93</v>
      </c>
      <c r="I930" t="s">
        <v>26</v>
      </c>
      <c r="J930" t="s">
        <v>940</v>
      </c>
      <c r="K930" t="s">
        <v>941</v>
      </c>
      <c r="L930" t="s">
        <v>106</v>
      </c>
      <c r="M930" t="s">
        <v>49</v>
      </c>
      <c r="N930" t="s">
        <v>79</v>
      </c>
      <c r="O930" t="s">
        <v>56</v>
      </c>
      <c r="P930" t="s">
        <v>67</v>
      </c>
      <c r="Q930" s="3">
        <v>1</v>
      </c>
      <c r="R930" s="4">
        <v>230</v>
      </c>
      <c r="S930" s="4">
        <v>589</v>
      </c>
    </row>
    <row r="931" spans="1:19" x14ac:dyDescent="0.35">
      <c r="A931" t="s">
        <v>1444</v>
      </c>
      <c r="B931" s="2">
        <v>45829</v>
      </c>
      <c r="C931" t="s">
        <v>1445</v>
      </c>
      <c r="D931" t="s">
        <v>939</v>
      </c>
      <c r="E931" t="s">
        <v>932</v>
      </c>
      <c r="F931" t="s">
        <v>43</v>
      </c>
      <c r="G931" t="s">
        <v>44</v>
      </c>
      <c r="H931" t="s">
        <v>45</v>
      </c>
      <c r="I931" t="s">
        <v>26</v>
      </c>
      <c r="J931" t="s">
        <v>979</v>
      </c>
      <c r="K931" t="s">
        <v>980</v>
      </c>
      <c r="L931" t="s">
        <v>359</v>
      </c>
      <c r="M931" t="s">
        <v>49</v>
      </c>
      <c r="N931" t="s">
        <v>50</v>
      </c>
      <c r="O931" t="s">
        <v>56</v>
      </c>
      <c r="P931" t="s">
        <v>33</v>
      </c>
      <c r="Q931" s="3">
        <v>2</v>
      </c>
      <c r="R931" s="4">
        <v>135</v>
      </c>
      <c r="S931" s="4">
        <v>329</v>
      </c>
    </row>
    <row r="932" spans="1:19" x14ac:dyDescent="0.35">
      <c r="A932" t="s">
        <v>1446</v>
      </c>
      <c r="B932" s="2">
        <v>45829</v>
      </c>
      <c r="C932" t="s">
        <v>1447</v>
      </c>
      <c r="D932" t="s">
        <v>939</v>
      </c>
      <c r="E932" t="s">
        <v>932</v>
      </c>
      <c r="F932" t="s">
        <v>23</v>
      </c>
      <c r="G932" t="s">
        <v>24</v>
      </c>
      <c r="H932" t="s">
        <v>25</v>
      </c>
      <c r="I932" t="s">
        <v>26</v>
      </c>
      <c r="J932" t="s">
        <v>944</v>
      </c>
      <c r="K932" t="s">
        <v>945</v>
      </c>
      <c r="L932" t="s">
        <v>267</v>
      </c>
      <c r="M932" t="s">
        <v>49</v>
      </c>
      <c r="N932" t="s">
        <v>104</v>
      </c>
      <c r="O932" t="s">
        <v>146</v>
      </c>
      <c r="P932" t="s">
        <v>51</v>
      </c>
      <c r="Q932" s="3">
        <v>2</v>
      </c>
      <c r="R932" s="4">
        <v>165</v>
      </c>
      <c r="S932" s="4">
        <v>419</v>
      </c>
    </row>
    <row r="933" spans="1:19" x14ac:dyDescent="0.35">
      <c r="A933" t="s">
        <v>1448</v>
      </c>
      <c r="B933" s="2">
        <v>45829</v>
      </c>
      <c r="C933" t="s">
        <v>1251</v>
      </c>
      <c r="D933" t="s">
        <v>939</v>
      </c>
      <c r="E933" t="s">
        <v>932</v>
      </c>
      <c r="F933" t="s">
        <v>35</v>
      </c>
      <c r="G933" t="s">
        <v>36</v>
      </c>
      <c r="H933" t="s">
        <v>37</v>
      </c>
      <c r="I933" t="s">
        <v>26</v>
      </c>
      <c r="J933" t="s">
        <v>983</v>
      </c>
      <c r="K933" t="s">
        <v>984</v>
      </c>
      <c r="L933" t="s">
        <v>119</v>
      </c>
      <c r="M933" t="s">
        <v>49</v>
      </c>
      <c r="N933" t="s">
        <v>79</v>
      </c>
      <c r="O933" t="s">
        <v>56</v>
      </c>
      <c r="P933" t="s">
        <v>33</v>
      </c>
      <c r="Q933" s="3">
        <v>1</v>
      </c>
      <c r="R933" s="4">
        <v>220</v>
      </c>
      <c r="S933" s="4">
        <v>569</v>
      </c>
    </row>
    <row r="934" spans="1:19" x14ac:dyDescent="0.35">
      <c r="A934" t="s">
        <v>1449</v>
      </c>
      <c r="B934" s="2">
        <v>45829</v>
      </c>
      <c r="C934" t="s">
        <v>1450</v>
      </c>
      <c r="D934" t="s">
        <v>939</v>
      </c>
      <c r="E934" t="s">
        <v>932</v>
      </c>
      <c r="F934" t="s">
        <v>69</v>
      </c>
      <c r="G934" t="s">
        <v>70</v>
      </c>
      <c r="H934" t="s">
        <v>25</v>
      </c>
      <c r="I934" t="s">
        <v>26</v>
      </c>
      <c r="J934" t="s">
        <v>948</v>
      </c>
      <c r="K934" t="s">
        <v>949</v>
      </c>
      <c r="L934" t="s">
        <v>502</v>
      </c>
      <c r="M934" t="s">
        <v>140</v>
      </c>
      <c r="N934" t="s">
        <v>141</v>
      </c>
      <c r="O934" t="s">
        <v>75</v>
      </c>
      <c r="P934" t="s">
        <v>57</v>
      </c>
      <c r="Q934" s="3">
        <v>1</v>
      </c>
      <c r="R934" s="4">
        <v>310</v>
      </c>
      <c r="S934" s="4">
        <v>779</v>
      </c>
    </row>
    <row r="935" spans="1:19" x14ac:dyDescent="0.35">
      <c r="A935" t="s">
        <v>1451</v>
      </c>
      <c r="B935" s="2">
        <v>45829</v>
      </c>
      <c r="C935" t="s">
        <v>1033</v>
      </c>
      <c r="D935" t="s">
        <v>960</v>
      </c>
      <c r="E935" t="s">
        <v>932</v>
      </c>
      <c r="F935" t="s">
        <v>69</v>
      </c>
      <c r="G935" t="s">
        <v>70</v>
      </c>
      <c r="H935" t="s">
        <v>25</v>
      </c>
      <c r="I935" t="s">
        <v>26</v>
      </c>
      <c r="J935" t="s">
        <v>961</v>
      </c>
      <c r="K935" t="s">
        <v>962</v>
      </c>
      <c r="L935" t="s">
        <v>382</v>
      </c>
      <c r="M935" t="s">
        <v>49</v>
      </c>
      <c r="N935" t="s">
        <v>104</v>
      </c>
      <c r="O935" t="s">
        <v>56</v>
      </c>
      <c r="P935" t="s">
        <v>57</v>
      </c>
      <c r="Q935" s="3">
        <v>1</v>
      </c>
      <c r="R935" s="4">
        <v>165</v>
      </c>
      <c r="S935" s="4">
        <v>449</v>
      </c>
    </row>
    <row r="936" spans="1:19" x14ac:dyDescent="0.35">
      <c r="A936" t="s">
        <v>1452</v>
      </c>
      <c r="B936" s="2">
        <v>45829</v>
      </c>
      <c r="C936" t="s">
        <v>1429</v>
      </c>
      <c r="D936" t="s">
        <v>960</v>
      </c>
      <c r="E936" t="s">
        <v>932</v>
      </c>
      <c r="F936" t="s">
        <v>69</v>
      </c>
      <c r="G936" t="s">
        <v>70</v>
      </c>
      <c r="H936" t="s">
        <v>25</v>
      </c>
      <c r="I936" t="s">
        <v>26</v>
      </c>
      <c r="J936" t="s">
        <v>961</v>
      </c>
      <c r="K936" t="s">
        <v>962</v>
      </c>
      <c r="L936" t="s">
        <v>206</v>
      </c>
      <c r="M936" t="s">
        <v>49</v>
      </c>
      <c r="N936" t="s">
        <v>50</v>
      </c>
      <c r="O936" t="s">
        <v>80</v>
      </c>
      <c r="P936" t="s">
        <v>51</v>
      </c>
      <c r="Q936" s="3">
        <v>3</v>
      </c>
      <c r="R936" s="4">
        <v>145</v>
      </c>
      <c r="S936" s="4">
        <v>389</v>
      </c>
    </row>
    <row r="937" spans="1:19" x14ac:dyDescent="0.35">
      <c r="A937" t="s">
        <v>1453</v>
      </c>
      <c r="B937" s="2">
        <v>45829</v>
      </c>
      <c r="C937" t="s">
        <v>1400</v>
      </c>
      <c r="D937" t="s">
        <v>960</v>
      </c>
      <c r="E937" t="s">
        <v>932</v>
      </c>
      <c r="F937" t="s">
        <v>69</v>
      </c>
      <c r="G937" t="s">
        <v>70</v>
      </c>
      <c r="H937" t="s">
        <v>25</v>
      </c>
      <c r="I937" t="s">
        <v>26</v>
      </c>
      <c r="J937" t="s">
        <v>961</v>
      </c>
      <c r="K937" t="s">
        <v>962</v>
      </c>
      <c r="L937" t="s">
        <v>193</v>
      </c>
      <c r="M937" t="s">
        <v>49</v>
      </c>
      <c r="N937" t="s">
        <v>50</v>
      </c>
      <c r="O937" t="s">
        <v>80</v>
      </c>
      <c r="P937" t="s">
        <v>57</v>
      </c>
      <c r="Q937" s="3">
        <v>2</v>
      </c>
      <c r="R937" s="4">
        <v>145</v>
      </c>
      <c r="S937" s="4">
        <v>389</v>
      </c>
    </row>
    <row r="938" spans="1:19" x14ac:dyDescent="0.35">
      <c r="A938" t="s">
        <v>1454</v>
      </c>
      <c r="B938" s="2">
        <v>45829</v>
      </c>
      <c r="C938" t="s">
        <v>1057</v>
      </c>
      <c r="D938" t="s">
        <v>960</v>
      </c>
      <c r="E938" t="s">
        <v>932</v>
      </c>
      <c r="F938" t="s">
        <v>23</v>
      </c>
      <c r="G938" t="s">
        <v>24</v>
      </c>
      <c r="H938" t="s">
        <v>25</v>
      </c>
      <c r="I938" t="s">
        <v>26</v>
      </c>
      <c r="J938" t="s">
        <v>1011</v>
      </c>
      <c r="K938" t="s">
        <v>1012</v>
      </c>
      <c r="L938" t="s">
        <v>380</v>
      </c>
      <c r="M938" t="s">
        <v>49</v>
      </c>
      <c r="N938" t="s">
        <v>79</v>
      </c>
      <c r="O938" t="s">
        <v>41</v>
      </c>
      <c r="P938" t="s">
        <v>33</v>
      </c>
      <c r="Q938" s="3">
        <v>2</v>
      </c>
      <c r="R938" s="4">
        <v>225</v>
      </c>
      <c r="S938" s="4">
        <v>579</v>
      </c>
    </row>
    <row r="939" spans="1:19" x14ac:dyDescent="0.35">
      <c r="A939" t="s">
        <v>1455</v>
      </c>
      <c r="B939" s="2">
        <v>45830</v>
      </c>
      <c r="C939" t="s">
        <v>1456</v>
      </c>
      <c r="D939" t="s">
        <v>21</v>
      </c>
      <c r="E939" t="s">
        <v>932</v>
      </c>
      <c r="F939" t="s">
        <v>91</v>
      </c>
      <c r="G939" t="s">
        <v>92</v>
      </c>
      <c r="H939" t="s">
        <v>93</v>
      </c>
      <c r="I939" t="s">
        <v>26</v>
      </c>
      <c r="J939" t="s">
        <v>94</v>
      </c>
      <c r="K939" t="s">
        <v>95</v>
      </c>
      <c r="L939" t="s">
        <v>103</v>
      </c>
      <c r="M939" t="s">
        <v>49</v>
      </c>
      <c r="N939" t="s">
        <v>104</v>
      </c>
      <c r="O939" t="s">
        <v>80</v>
      </c>
      <c r="P939" t="s">
        <v>67</v>
      </c>
      <c r="Q939" s="3">
        <v>1</v>
      </c>
      <c r="R939" s="4">
        <v>165</v>
      </c>
      <c r="S939" s="4">
        <v>429</v>
      </c>
    </row>
    <row r="940" spans="1:19" x14ac:dyDescent="0.35">
      <c r="A940" t="s">
        <v>1457</v>
      </c>
      <c r="B940" s="2">
        <v>45830</v>
      </c>
      <c r="C940" t="s">
        <v>1458</v>
      </c>
      <c r="D940" t="s">
        <v>21</v>
      </c>
      <c r="E940" t="s">
        <v>932</v>
      </c>
      <c r="F940" t="s">
        <v>69</v>
      </c>
      <c r="G940" t="s">
        <v>70</v>
      </c>
      <c r="H940" t="s">
        <v>25</v>
      </c>
      <c r="I940" t="s">
        <v>26</v>
      </c>
      <c r="J940" t="s">
        <v>71</v>
      </c>
      <c r="K940" t="s">
        <v>72</v>
      </c>
      <c r="L940" t="s">
        <v>374</v>
      </c>
      <c r="M940" t="s">
        <v>60</v>
      </c>
      <c r="N940" t="s">
        <v>61</v>
      </c>
      <c r="O940" t="s">
        <v>149</v>
      </c>
      <c r="P940" t="s">
        <v>191</v>
      </c>
      <c r="Q940" s="3">
        <v>2</v>
      </c>
      <c r="R940" s="4">
        <v>435</v>
      </c>
      <c r="S940" s="4">
        <v>1119</v>
      </c>
    </row>
    <row r="941" spans="1:19" x14ac:dyDescent="0.35">
      <c r="A941" t="s">
        <v>1459</v>
      </c>
      <c r="B941" s="2">
        <v>45830</v>
      </c>
      <c r="C941" t="s">
        <v>1343</v>
      </c>
      <c r="D941" t="s">
        <v>21</v>
      </c>
      <c r="E941" t="s">
        <v>932</v>
      </c>
      <c r="F941" t="s">
        <v>69</v>
      </c>
      <c r="G941" t="s">
        <v>70</v>
      </c>
      <c r="H941" t="s">
        <v>25</v>
      </c>
      <c r="I941" t="s">
        <v>26</v>
      </c>
      <c r="J941" t="s">
        <v>71</v>
      </c>
      <c r="K941" t="s">
        <v>72</v>
      </c>
      <c r="L941" t="s">
        <v>151</v>
      </c>
      <c r="M941" t="s">
        <v>49</v>
      </c>
      <c r="N941" t="s">
        <v>104</v>
      </c>
      <c r="O941" t="s">
        <v>56</v>
      </c>
      <c r="P941" t="s">
        <v>51</v>
      </c>
      <c r="Q941" s="3">
        <v>1</v>
      </c>
      <c r="R941" s="4">
        <v>165</v>
      </c>
      <c r="S941" s="4">
        <v>449</v>
      </c>
    </row>
    <row r="942" spans="1:19" x14ac:dyDescent="0.35">
      <c r="A942" t="s">
        <v>1460</v>
      </c>
      <c r="B942" s="2">
        <v>45830</v>
      </c>
      <c r="C942" t="s">
        <v>1461</v>
      </c>
      <c r="D942" t="s">
        <v>939</v>
      </c>
      <c r="E942" t="s">
        <v>932</v>
      </c>
      <c r="F942" t="s">
        <v>43</v>
      </c>
      <c r="G942" t="s">
        <v>44</v>
      </c>
      <c r="H942" t="s">
        <v>45</v>
      </c>
      <c r="I942" t="s">
        <v>26</v>
      </c>
      <c r="J942" t="s">
        <v>979</v>
      </c>
      <c r="K942" t="s">
        <v>980</v>
      </c>
      <c r="L942" t="s">
        <v>111</v>
      </c>
      <c r="M942" t="s">
        <v>112</v>
      </c>
      <c r="N942" t="s">
        <v>113</v>
      </c>
      <c r="O942" t="s">
        <v>80</v>
      </c>
      <c r="P942" t="s">
        <v>85</v>
      </c>
      <c r="Q942" s="3">
        <v>3</v>
      </c>
      <c r="R942" s="4">
        <v>45</v>
      </c>
      <c r="S942" s="4">
        <v>109</v>
      </c>
    </row>
    <row r="943" spans="1:19" x14ac:dyDescent="0.35">
      <c r="A943" t="s">
        <v>1462</v>
      </c>
      <c r="B943" s="2">
        <v>45830</v>
      </c>
      <c r="C943" t="s">
        <v>1463</v>
      </c>
      <c r="D943" t="s">
        <v>939</v>
      </c>
      <c r="E943" t="s">
        <v>932</v>
      </c>
      <c r="F943" t="s">
        <v>43</v>
      </c>
      <c r="G943" t="s">
        <v>44</v>
      </c>
      <c r="H943" t="s">
        <v>45</v>
      </c>
      <c r="I943" t="s">
        <v>26</v>
      </c>
      <c r="J943" t="s">
        <v>979</v>
      </c>
      <c r="K943" t="s">
        <v>980</v>
      </c>
      <c r="L943" t="s">
        <v>200</v>
      </c>
      <c r="M943" t="s">
        <v>65</v>
      </c>
      <c r="N943" t="s">
        <v>66</v>
      </c>
      <c r="O943" t="s">
        <v>56</v>
      </c>
      <c r="P943" t="s">
        <v>33</v>
      </c>
      <c r="Q943" s="3">
        <v>1</v>
      </c>
      <c r="R943" s="4">
        <v>175</v>
      </c>
      <c r="S943" s="4">
        <v>419</v>
      </c>
    </row>
    <row r="944" spans="1:19" x14ac:dyDescent="0.35">
      <c r="A944" t="s">
        <v>1464</v>
      </c>
      <c r="B944" s="2">
        <v>45830</v>
      </c>
      <c r="C944" t="s">
        <v>1465</v>
      </c>
      <c r="D944" t="s">
        <v>939</v>
      </c>
      <c r="E944" t="s">
        <v>932</v>
      </c>
      <c r="F944" t="s">
        <v>35</v>
      </c>
      <c r="G944" t="s">
        <v>36</v>
      </c>
      <c r="H944" t="s">
        <v>37</v>
      </c>
      <c r="I944" t="s">
        <v>26</v>
      </c>
      <c r="J944" t="s">
        <v>983</v>
      </c>
      <c r="K944" t="s">
        <v>984</v>
      </c>
      <c r="L944" t="s">
        <v>133</v>
      </c>
      <c r="M944" t="s">
        <v>88</v>
      </c>
      <c r="N944" t="s">
        <v>89</v>
      </c>
      <c r="O944" t="s">
        <v>41</v>
      </c>
      <c r="P944" t="s">
        <v>57</v>
      </c>
      <c r="Q944" s="3">
        <v>1</v>
      </c>
      <c r="R944" s="4">
        <v>460</v>
      </c>
      <c r="S944" s="4">
        <v>1129</v>
      </c>
    </row>
    <row r="945" spans="1:19" x14ac:dyDescent="0.35">
      <c r="A945" t="s">
        <v>1466</v>
      </c>
      <c r="B945" s="2">
        <v>45830</v>
      </c>
      <c r="C945" t="s">
        <v>1259</v>
      </c>
      <c r="D945" t="s">
        <v>960</v>
      </c>
      <c r="E945" t="s">
        <v>932</v>
      </c>
      <c r="F945" t="s">
        <v>69</v>
      </c>
      <c r="G945" t="s">
        <v>70</v>
      </c>
      <c r="H945" t="s">
        <v>25</v>
      </c>
      <c r="I945" t="s">
        <v>26</v>
      </c>
      <c r="J945" t="s">
        <v>961</v>
      </c>
      <c r="K945" t="s">
        <v>962</v>
      </c>
      <c r="L945" t="s">
        <v>267</v>
      </c>
      <c r="M945" t="s">
        <v>49</v>
      </c>
      <c r="N945" t="s">
        <v>104</v>
      </c>
      <c r="O945" t="s">
        <v>146</v>
      </c>
      <c r="P945" t="s">
        <v>51</v>
      </c>
      <c r="Q945" s="3">
        <v>1</v>
      </c>
      <c r="R945" s="4">
        <v>165</v>
      </c>
      <c r="S945" s="4">
        <v>449</v>
      </c>
    </row>
    <row r="946" spans="1:19" x14ac:dyDescent="0.35">
      <c r="A946" t="s">
        <v>1467</v>
      </c>
      <c r="B946" s="2">
        <v>45830</v>
      </c>
      <c r="C946" t="s">
        <v>1468</v>
      </c>
      <c r="D946" t="s">
        <v>960</v>
      </c>
      <c r="E946" t="s">
        <v>932</v>
      </c>
      <c r="F946" t="s">
        <v>23</v>
      </c>
      <c r="G946" t="s">
        <v>24</v>
      </c>
      <c r="H946" t="s">
        <v>25</v>
      </c>
      <c r="I946" t="s">
        <v>26</v>
      </c>
      <c r="J946" t="s">
        <v>1011</v>
      </c>
      <c r="K946" t="s">
        <v>1012</v>
      </c>
      <c r="L946" t="s">
        <v>103</v>
      </c>
      <c r="M946" t="s">
        <v>49</v>
      </c>
      <c r="N946" t="s">
        <v>104</v>
      </c>
      <c r="O946" t="s">
        <v>80</v>
      </c>
      <c r="P946" t="s">
        <v>67</v>
      </c>
      <c r="Q946" s="3">
        <v>1</v>
      </c>
      <c r="R946" s="4">
        <v>165</v>
      </c>
      <c r="S946" s="4">
        <v>419</v>
      </c>
    </row>
    <row r="947" spans="1:19" x14ac:dyDescent="0.35">
      <c r="A947" t="s">
        <v>1469</v>
      </c>
      <c r="B947" s="2">
        <v>45830</v>
      </c>
      <c r="C947" t="s">
        <v>1470</v>
      </c>
      <c r="D947" t="s">
        <v>960</v>
      </c>
      <c r="E947" t="s">
        <v>932</v>
      </c>
      <c r="F947" t="s">
        <v>23</v>
      </c>
      <c r="G947" t="s">
        <v>24</v>
      </c>
      <c r="H947" t="s">
        <v>25</v>
      </c>
      <c r="I947" t="s">
        <v>26</v>
      </c>
      <c r="J947" t="s">
        <v>1011</v>
      </c>
      <c r="K947" t="s">
        <v>1012</v>
      </c>
      <c r="L947" t="s">
        <v>460</v>
      </c>
      <c r="M947" t="s">
        <v>49</v>
      </c>
      <c r="N947" t="s">
        <v>50</v>
      </c>
      <c r="O947" t="s">
        <v>41</v>
      </c>
      <c r="P947" t="s">
        <v>57</v>
      </c>
      <c r="Q947" s="3">
        <v>1</v>
      </c>
      <c r="R947" s="4">
        <v>145</v>
      </c>
      <c r="S947" s="4">
        <v>369</v>
      </c>
    </row>
    <row r="948" spans="1:19" x14ac:dyDescent="0.35">
      <c r="A948" t="s">
        <v>1471</v>
      </c>
      <c r="B948" s="2">
        <v>45830</v>
      </c>
      <c r="C948" t="s">
        <v>1472</v>
      </c>
      <c r="D948" t="s">
        <v>960</v>
      </c>
      <c r="E948" t="s">
        <v>932</v>
      </c>
      <c r="F948" t="s">
        <v>35</v>
      </c>
      <c r="G948" t="s">
        <v>36</v>
      </c>
      <c r="H948" t="s">
        <v>37</v>
      </c>
      <c r="I948" t="s">
        <v>26</v>
      </c>
      <c r="J948" t="s">
        <v>1089</v>
      </c>
      <c r="K948" t="s">
        <v>1090</v>
      </c>
      <c r="L948" t="s">
        <v>315</v>
      </c>
      <c r="M948" t="s">
        <v>65</v>
      </c>
      <c r="N948" t="s">
        <v>66</v>
      </c>
      <c r="O948" t="s">
        <v>56</v>
      </c>
      <c r="P948" t="s">
        <v>67</v>
      </c>
      <c r="Q948" s="3">
        <v>3</v>
      </c>
      <c r="R948" s="4">
        <v>180</v>
      </c>
      <c r="S948" s="4">
        <v>459</v>
      </c>
    </row>
    <row r="949" spans="1:19" x14ac:dyDescent="0.35">
      <c r="A949" t="s">
        <v>1473</v>
      </c>
      <c r="B949" s="2">
        <v>45830</v>
      </c>
      <c r="C949" t="s">
        <v>1472</v>
      </c>
      <c r="D949" t="s">
        <v>960</v>
      </c>
      <c r="E949" t="s">
        <v>932</v>
      </c>
      <c r="F949" t="s">
        <v>69</v>
      </c>
      <c r="G949" t="s">
        <v>70</v>
      </c>
      <c r="H949" t="s">
        <v>25</v>
      </c>
      <c r="I949" t="s">
        <v>26</v>
      </c>
      <c r="J949" t="s">
        <v>961</v>
      </c>
      <c r="K949" t="s">
        <v>962</v>
      </c>
      <c r="L949" t="s">
        <v>346</v>
      </c>
      <c r="M949" t="s">
        <v>65</v>
      </c>
      <c r="N949" t="s">
        <v>66</v>
      </c>
      <c r="O949" t="s">
        <v>146</v>
      </c>
      <c r="P949" t="s">
        <v>33</v>
      </c>
      <c r="Q949" s="3">
        <v>3</v>
      </c>
      <c r="R949" s="4">
        <v>185</v>
      </c>
      <c r="S949" s="4">
        <v>499</v>
      </c>
    </row>
    <row r="950" spans="1:19" x14ac:dyDescent="0.35">
      <c r="A950" t="s">
        <v>1474</v>
      </c>
      <c r="B950" s="2">
        <v>45830</v>
      </c>
      <c r="C950" t="s">
        <v>1475</v>
      </c>
      <c r="D950" t="s">
        <v>960</v>
      </c>
      <c r="E950" t="s">
        <v>932</v>
      </c>
      <c r="F950" t="s">
        <v>23</v>
      </c>
      <c r="G950" t="s">
        <v>24</v>
      </c>
      <c r="H950" t="s">
        <v>25</v>
      </c>
      <c r="I950" t="s">
        <v>26</v>
      </c>
      <c r="J950" t="s">
        <v>1011</v>
      </c>
      <c r="K950" t="s">
        <v>1012</v>
      </c>
      <c r="L950" t="s">
        <v>195</v>
      </c>
      <c r="M950" t="s">
        <v>49</v>
      </c>
      <c r="N950" t="s">
        <v>104</v>
      </c>
      <c r="O950" t="s">
        <v>146</v>
      </c>
      <c r="P950" t="s">
        <v>67</v>
      </c>
      <c r="Q950" s="3">
        <v>1</v>
      </c>
      <c r="R950" s="4">
        <v>165</v>
      </c>
      <c r="S950" s="4">
        <v>419</v>
      </c>
    </row>
    <row r="951" spans="1:19" x14ac:dyDescent="0.35">
      <c r="A951" t="s">
        <v>1476</v>
      </c>
      <c r="B951" s="2">
        <v>45830</v>
      </c>
      <c r="C951" t="s">
        <v>1088</v>
      </c>
      <c r="D951" t="s">
        <v>960</v>
      </c>
      <c r="E951" t="s">
        <v>932</v>
      </c>
      <c r="F951" t="s">
        <v>91</v>
      </c>
      <c r="G951" t="s">
        <v>92</v>
      </c>
      <c r="H951" t="s">
        <v>93</v>
      </c>
      <c r="I951" t="s">
        <v>26</v>
      </c>
      <c r="J951" t="s">
        <v>989</v>
      </c>
      <c r="K951" t="s">
        <v>990</v>
      </c>
      <c r="L951" t="s">
        <v>549</v>
      </c>
      <c r="M951" t="s">
        <v>49</v>
      </c>
      <c r="N951" t="s">
        <v>50</v>
      </c>
      <c r="O951" t="s">
        <v>32</v>
      </c>
      <c r="P951" t="s">
        <v>67</v>
      </c>
      <c r="Q951" s="3">
        <v>1</v>
      </c>
      <c r="R951" s="4">
        <v>145</v>
      </c>
      <c r="S951" s="4">
        <v>379</v>
      </c>
    </row>
    <row r="952" spans="1:19" x14ac:dyDescent="0.35">
      <c r="A952" t="s">
        <v>1477</v>
      </c>
      <c r="B952" s="2">
        <v>45831</v>
      </c>
      <c r="C952" t="s">
        <v>1478</v>
      </c>
      <c r="D952" t="s">
        <v>21</v>
      </c>
      <c r="E952" t="s">
        <v>932</v>
      </c>
      <c r="F952" t="s">
        <v>91</v>
      </c>
      <c r="G952" t="s">
        <v>92</v>
      </c>
      <c r="H952" t="s">
        <v>93</v>
      </c>
      <c r="I952" t="s">
        <v>26</v>
      </c>
      <c r="J952" t="s">
        <v>94</v>
      </c>
      <c r="K952" t="s">
        <v>95</v>
      </c>
      <c r="L952" t="s">
        <v>106</v>
      </c>
      <c r="M952" t="s">
        <v>49</v>
      </c>
      <c r="N952" t="s">
        <v>79</v>
      </c>
      <c r="O952" t="s">
        <v>56</v>
      </c>
      <c r="P952" t="s">
        <v>67</v>
      </c>
      <c r="Q952" s="3">
        <v>2</v>
      </c>
      <c r="R952" s="4">
        <v>230</v>
      </c>
      <c r="S952" s="4">
        <v>589</v>
      </c>
    </row>
    <row r="953" spans="1:19" x14ac:dyDescent="0.35">
      <c r="A953" t="s">
        <v>1479</v>
      </c>
      <c r="B953" s="2">
        <v>45831</v>
      </c>
      <c r="C953" t="s">
        <v>1480</v>
      </c>
      <c r="D953" t="s">
        <v>21</v>
      </c>
      <c r="E953" t="s">
        <v>932</v>
      </c>
      <c r="F953" t="s">
        <v>43</v>
      </c>
      <c r="G953" t="s">
        <v>44</v>
      </c>
      <c r="H953" t="s">
        <v>45</v>
      </c>
      <c r="I953" t="s">
        <v>26</v>
      </c>
      <c r="J953" t="s">
        <v>46</v>
      </c>
      <c r="K953" t="s">
        <v>47</v>
      </c>
      <c r="L953" t="s">
        <v>48</v>
      </c>
      <c r="M953" t="s">
        <v>49</v>
      </c>
      <c r="N953" t="s">
        <v>50</v>
      </c>
      <c r="O953" t="s">
        <v>32</v>
      </c>
      <c r="P953" t="s">
        <v>51</v>
      </c>
      <c r="Q953" s="3">
        <v>1</v>
      </c>
      <c r="R953" s="4">
        <v>135</v>
      </c>
      <c r="S953" s="4">
        <v>329</v>
      </c>
    </row>
    <row r="954" spans="1:19" x14ac:dyDescent="0.35">
      <c r="A954" t="s">
        <v>1481</v>
      </c>
      <c r="B954" s="2">
        <v>45831</v>
      </c>
      <c r="C954" t="s">
        <v>1482</v>
      </c>
      <c r="D954" t="s">
        <v>939</v>
      </c>
      <c r="E954" t="s">
        <v>932</v>
      </c>
      <c r="F954" t="s">
        <v>35</v>
      </c>
      <c r="G954" t="s">
        <v>36</v>
      </c>
      <c r="H954" t="s">
        <v>37</v>
      </c>
      <c r="I954" t="s">
        <v>26</v>
      </c>
      <c r="J954" t="s">
        <v>983</v>
      </c>
      <c r="K954" t="s">
        <v>984</v>
      </c>
      <c r="L954" t="s">
        <v>317</v>
      </c>
      <c r="M954" t="s">
        <v>65</v>
      </c>
      <c r="N954" t="s">
        <v>126</v>
      </c>
      <c r="O954" t="s">
        <v>56</v>
      </c>
      <c r="P954" t="s">
        <v>33</v>
      </c>
      <c r="Q954" s="3">
        <v>1</v>
      </c>
      <c r="R954" s="4">
        <v>260</v>
      </c>
      <c r="S954" s="4">
        <v>619</v>
      </c>
    </row>
    <row r="955" spans="1:19" x14ac:dyDescent="0.35">
      <c r="A955" t="s">
        <v>1483</v>
      </c>
      <c r="B955" s="2">
        <v>45831</v>
      </c>
      <c r="C955" t="s">
        <v>1484</v>
      </c>
      <c r="D955" t="s">
        <v>939</v>
      </c>
      <c r="E955" t="s">
        <v>932</v>
      </c>
      <c r="F955" t="s">
        <v>23</v>
      </c>
      <c r="G955" t="s">
        <v>24</v>
      </c>
      <c r="H955" t="s">
        <v>25</v>
      </c>
      <c r="I955" t="s">
        <v>26</v>
      </c>
      <c r="J955" t="s">
        <v>944</v>
      </c>
      <c r="K955" t="s">
        <v>945</v>
      </c>
      <c r="L955" t="s">
        <v>416</v>
      </c>
      <c r="M955" t="s">
        <v>83</v>
      </c>
      <c r="N955" t="s">
        <v>84</v>
      </c>
      <c r="O955" t="s">
        <v>32</v>
      </c>
      <c r="P955" t="s">
        <v>85</v>
      </c>
      <c r="Q955" s="3">
        <v>1</v>
      </c>
      <c r="R955" s="4">
        <v>110</v>
      </c>
      <c r="S955" s="4">
        <v>299</v>
      </c>
    </row>
    <row r="956" spans="1:19" x14ac:dyDescent="0.35">
      <c r="A956" t="s">
        <v>1485</v>
      </c>
      <c r="B956" s="2">
        <v>45831</v>
      </c>
      <c r="C956" t="s">
        <v>1486</v>
      </c>
      <c r="D956" t="s">
        <v>939</v>
      </c>
      <c r="E956" t="s">
        <v>932</v>
      </c>
      <c r="F956" t="s">
        <v>35</v>
      </c>
      <c r="G956" t="s">
        <v>36</v>
      </c>
      <c r="H956" t="s">
        <v>37</v>
      </c>
      <c r="I956" t="s">
        <v>26</v>
      </c>
      <c r="J956" t="s">
        <v>983</v>
      </c>
      <c r="K956" t="s">
        <v>984</v>
      </c>
      <c r="L956" t="s">
        <v>197</v>
      </c>
      <c r="M956" t="s">
        <v>49</v>
      </c>
      <c r="N956" t="s">
        <v>79</v>
      </c>
      <c r="O956" t="s">
        <v>80</v>
      </c>
      <c r="P956" t="s">
        <v>67</v>
      </c>
      <c r="Q956" s="3">
        <v>1</v>
      </c>
      <c r="R956" s="4">
        <v>220</v>
      </c>
      <c r="S956" s="4">
        <v>569</v>
      </c>
    </row>
    <row r="957" spans="1:19" x14ac:dyDescent="0.35">
      <c r="A957" t="s">
        <v>1487</v>
      </c>
      <c r="B957" s="2">
        <v>45831</v>
      </c>
      <c r="C957" t="s">
        <v>1488</v>
      </c>
      <c r="D957" t="s">
        <v>939</v>
      </c>
      <c r="E957" t="s">
        <v>1127</v>
      </c>
      <c r="F957" t="s">
        <v>23</v>
      </c>
      <c r="G957" t="s">
        <v>24</v>
      </c>
      <c r="H957" t="s">
        <v>25</v>
      </c>
      <c r="I957" t="s">
        <v>26</v>
      </c>
      <c r="J957" t="s">
        <v>944</v>
      </c>
      <c r="K957" t="s">
        <v>945</v>
      </c>
      <c r="L957" t="s">
        <v>225</v>
      </c>
      <c r="M957" t="s">
        <v>60</v>
      </c>
      <c r="N957" t="s">
        <v>61</v>
      </c>
      <c r="O957" t="s">
        <v>149</v>
      </c>
      <c r="P957" t="s">
        <v>62</v>
      </c>
      <c r="Q957" s="3">
        <v>1</v>
      </c>
      <c r="R957" s="4">
        <v>430</v>
      </c>
      <c r="S957" s="4">
        <v>1059</v>
      </c>
    </row>
    <row r="958" spans="1:19" x14ac:dyDescent="0.35">
      <c r="A958" t="s">
        <v>1489</v>
      </c>
      <c r="B958" s="2">
        <v>45831</v>
      </c>
      <c r="C958" t="s">
        <v>1490</v>
      </c>
      <c r="D958" t="s">
        <v>939</v>
      </c>
      <c r="E958" t="s">
        <v>932</v>
      </c>
      <c r="F958" t="s">
        <v>69</v>
      </c>
      <c r="G958" t="s">
        <v>70</v>
      </c>
      <c r="H958" t="s">
        <v>25</v>
      </c>
      <c r="I958" t="s">
        <v>26</v>
      </c>
      <c r="J958" t="s">
        <v>948</v>
      </c>
      <c r="K958" t="s">
        <v>949</v>
      </c>
      <c r="L958" t="s">
        <v>313</v>
      </c>
      <c r="M958" t="s">
        <v>49</v>
      </c>
      <c r="N958" t="s">
        <v>50</v>
      </c>
      <c r="O958" t="s">
        <v>80</v>
      </c>
      <c r="P958" t="s">
        <v>33</v>
      </c>
      <c r="Q958" s="3">
        <v>1</v>
      </c>
      <c r="R958" s="4">
        <v>145</v>
      </c>
      <c r="S958" s="4">
        <v>389</v>
      </c>
    </row>
    <row r="959" spans="1:19" x14ac:dyDescent="0.35">
      <c r="A959" t="s">
        <v>1491</v>
      </c>
      <c r="B959" s="2">
        <v>45831</v>
      </c>
      <c r="C959" t="s">
        <v>1492</v>
      </c>
      <c r="D959" t="s">
        <v>960</v>
      </c>
      <c r="E959" t="s">
        <v>932</v>
      </c>
      <c r="F959" t="s">
        <v>69</v>
      </c>
      <c r="G959" t="s">
        <v>70</v>
      </c>
      <c r="H959" t="s">
        <v>25</v>
      </c>
      <c r="I959" t="s">
        <v>26</v>
      </c>
      <c r="J959" t="s">
        <v>961</v>
      </c>
      <c r="K959" t="s">
        <v>962</v>
      </c>
      <c r="L959" t="s">
        <v>639</v>
      </c>
      <c r="M959" t="s">
        <v>49</v>
      </c>
      <c r="N959" t="s">
        <v>79</v>
      </c>
      <c r="O959" t="s">
        <v>41</v>
      </c>
      <c r="P959" t="s">
        <v>67</v>
      </c>
      <c r="Q959" s="3">
        <v>1</v>
      </c>
      <c r="R959" s="4">
        <v>225</v>
      </c>
      <c r="S959" s="4">
        <v>609</v>
      </c>
    </row>
    <row r="960" spans="1:19" x14ac:dyDescent="0.35">
      <c r="A960" t="s">
        <v>1493</v>
      </c>
      <c r="B960" s="2">
        <v>45831</v>
      </c>
      <c r="C960" t="s">
        <v>1494</v>
      </c>
      <c r="D960" t="s">
        <v>960</v>
      </c>
      <c r="E960" t="s">
        <v>932</v>
      </c>
      <c r="F960" t="s">
        <v>23</v>
      </c>
      <c r="G960" t="s">
        <v>24</v>
      </c>
      <c r="H960" t="s">
        <v>25</v>
      </c>
      <c r="I960" t="s">
        <v>26</v>
      </c>
      <c r="J960" t="s">
        <v>1011</v>
      </c>
      <c r="K960" t="s">
        <v>1012</v>
      </c>
      <c r="L960" t="s">
        <v>681</v>
      </c>
      <c r="M960" t="s">
        <v>49</v>
      </c>
      <c r="N960" t="s">
        <v>50</v>
      </c>
      <c r="O960" t="s">
        <v>56</v>
      </c>
      <c r="P960" t="s">
        <v>57</v>
      </c>
      <c r="Q960" s="3">
        <v>1</v>
      </c>
      <c r="R960" s="4">
        <v>145</v>
      </c>
      <c r="S960" s="4">
        <v>369</v>
      </c>
    </row>
    <row r="961" spans="1:19" x14ac:dyDescent="0.35">
      <c r="A961" t="s">
        <v>1495</v>
      </c>
      <c r="B961" s="2">
        <v>45831</v>
      </c>
      <c r="C961" t="s">
        <v>1496</v>
      </c>
      <c r="D961" t="s">
        <v>960</v>
      </c>
      <c r="E961" t="s">
        <v>932</v>
      </c>
      <c r="F961" t="s">
        <v>69</v>
      </c>
      <c r="G961" t="s">
        <v>70</v>
      </c>
      <c r="H961" t="s">
        <v>25</v>
      </c>
      <c r="I961" t="s">
        <v>26</v>
      </c>
      <c r="J961" t="s">
        <v>961</v>
      </c>
      <c r="K961" t="s">
        <v>962</v>
      </c>
      <c r="L961" t="s">
        <v>87</v>
      </c>
      <c r="M961" t="s">
        <v>88</v>
      </c>
      <c r="N961" t="s">
        <v>89</v>
      </c>
      <c r="O961" t="s">
        <v>56</v>
      </c>
      <c r="P961" t="s">
        <v>33</v>
      </c>
      <c r="Q961" s="3">
        <v>1</v>
      </c>
      <c r="R961" s="4">
        <v>475</v>
      </c>
      <c r="S961" s="4">
        <v>1229</v>
      </c>
    </row>
    <row r="962" spans="1:19" x14ac:dyDescent="0.35">
      <c r="A962" t="s">
        <v>1497</v>
      </c>
      <c r="B962" s="2">
        <v>45832</v>
      </c>
      <c r="C962" t="s">
        <v>1498</v>
      </c>
      <c r="D962" t="s">
        <v>21</v>
      </c>
      <c r="E962" t="s">
        <v>932</v>
      </c>
      <c r="F962" t="s">
        <v>91</v>
      </c>
      <c r="G962" t="s">
        <v>92</v>
      </c>
      <c r="H962" t="s">
        <v>93</v>
      </c>
      <c r="I962" t="s">
        <v>26</v>
      </c>
      <c r="J962" t="s">
        <v>94</v>
      </c>
      <c r="K962" t="s">
        <v>95</v>
      </c>
      <c r="L962" t="s">
        <v>404</v>
      </c>
      <c r="M962" t="s">
        <v>49</v>
      </c>
      <c r="N962" t="s">
        <v>50</v>
      </c>
      <c r="O962" t="s">
        <v>32</v>
      </c>
      <c r="P962" t="s">
        <v>57</v>
      </c>
      <c r="Q962" s="3">
        <v>1</v>
      </c>
      <c r="R962" s="4">
        <v>145</v>
      </c>
      <c r="S962" s="4">
        <v>379</v>
      </c>
    </row>
    <row r="963" spans="1:19" x14ac:dyDescent="0.35">
      <c r="A963" t="s">
        <v>1499</v>
      </c>
      <c r="B963" s="2">
        <v>45832</v>
      </c>
      <c r="C963" t="s">
        <v>1500</v>
      </c>
      <c r="D963" t="s">
        <v>21</v>
      </c>
      <c r="E963" t="s">
        <v>932</v>
      </c>
      <c r="F963" t="s">
        <v>23</v>
      </c>
      <c r="G963" t="s">
        <v>24</v>
      </c>
      <c r="H963" t="s">
        <v>25</v>
      </c>
      <c r="I963" t="s">
        <v>26</v>
      </c>
      <c r="J963" t="s">
        <v>27</v>
      </c>
      <c r="K963" t="s">
        <v>28</v>
      </c>
      <c r="L963" t="s">
        <v>359</v>
      </c>
      <c r="M963" t="s">
        <v>49</v>
      </c>
      <c r="N963" t="s">
        <v>50</v>
      </c>
      <c r="O963" t="s">
        <v>56</v>
      </c>
      <c r="P963" t="s">
        <v>33</v>
      </c>
      <c r="Q963" s="3">
        <v>1</v>
      </c>
      <c r="R963" s="4">
        <v>145</v>
      </c>
      <c r="S963" s="4">
        <v>369</v>
      </c>
    </row>
    <row r="964" spans="1:19" x14ac:dyDescent="0.35">
      <c r="A964" t="s">
        <v>1501</v>
      </c>
      <c r="B964" s="2">
        <v>45832</v>
      </c>
      <c r="C964" t="s">
        <v>1502</v>
      </c>
      <c r="D964" t="s">
        <v>939</v>
      </c>
      <c r="E964" t="s">
        <v>932</v>
      </c>
      <c r="F964" t="s">
        <v>23</v>
      </c>
      <c r="G964" t="s">
        <v>24</v>
      </c>
      <c r="H964" t="s">
        <v>25</v>
      </c>
      <c r="I964" t="s">
        <v>26</v>
      </c>
      <c r="J964" t="s">
        <v>944</v>
      </c>
      <c r="K964" t="s">
        <v>945</v>
      </c>
      <c r="L964" t="s">
        <v>460</v>
      </c>
      <c r="M964" t="s">
        <v>49</v>
      </c>
      <c r="N964" t="s">
        <v>50</v>
      </c>
      <c r="O964" t="s">
        <v>41</v>
      </c>
      <c r="P964" t="s">
        <v>57</v>
      </c>
      <c r="Q964" s="3">
        <v>1</v>
      </c>
      <c r="R964" s="4">
        <v>145</v>
      </c>
      <c r="S964" s="4">
        <v>369</v>
      </c>
    </row>
    <row r="965" spans="1:19" x14ac:dyDescent="0.35">
      <c r="A965" t="s">
        <v>1503</v>
      </c>
      <c r="B965" s="2">
        <v>45832</v>
      </c>
      <c r="C965" t="s">
        <v>1504</v>
      </c>
      <c r="D965" t="s">
        <v>939</v>
      </c>
      <c r="E965" t="s">
        <v>932</v>
      </c>
      <c r="F965" t="s">
        <v>69</v>
      </c>
      <c r="G965" t="s">
        <v>70</v>
      </c>
      <c r="H965" t="s">
        <v>25</v>
      </c>
      <c r="I965" t="s">
        <v>26</v>
      </c>
      <c r="J965" t="s">
        <v>948</v>
      </c>
      <c r="K965" t="s">
        <v>949</v>
      </c>
      <c r="L965" t="s">
        <v>40</v>
      </c>
      <c r="M965" t="s">
        <v>30</v>
      </c>
      <c r="N965" t="s">
        <v>31</v>
      </c>
      <c r="O965" t="s">
        <v>41</v>
      </c>
      <c r="P965" t="s">
        <v>33</v>
      </c>
      <c r="Q965" s="3">
        <v>1</v>
      </c>
      <c r="R965" s="4">
        <v>495</v>
      </c>
      <c r="S965" s="4">
        <v>1229</v>
      </c>
    </row>
    <row r="966" spans="1:19" x14ac:dyDescent="0.35">
      <c r="A966" t="s">
        <v>1505</v>
      </c>
      <c r="B966" s="2">
        <v>45832</v>
      </c>
      <c r="C966" t="s">
        <v>1506</v>
      </c>
      <c r="D966" t="s">
        <v>939</v>
      </c>
      <c r="E966" t="s">
        <v>932</v>
      </c>
      <c r="F966" t="s">
        <v>35</v>
      </c>
      <c r="G966" t="s">
        <v>36</v>
      </c>
      <c r="H966" t="s">
        <v>37</v>
      </c>
      <c r="I966" t="s">
        <v>26</v>
      </c>
      <c r="J966" t="s">
        <v>983</v>
      </c>
      <c r="K966" t="s">
        <v>984</v>
      </c>
      <c r="L966" t="s">
        <v>313</v>
      </c>
      <c r="M966" t="s">
        <v>49</v>
      </c>
      <c r="N966" t="s">
        <v>50</v>
      </c>
      <c r="O966" t="s">
        <v>80</v>
      </c>
      <c r="P966" t="s">
        <v>33</v>
      </c>
      <c r="Q966" s="3">
        <v>2</v>
      </c>
      <c r="R966" s="4">
        <v>140</v>
      </c>
      <c r="S966" s="4">
        <v>359</v>
      </c>
    </row>
    <row r="967" spans="1:19" x14ac:dyDescent="0.35">
      <c r="A967" t="s">
        <v>1507</v>
      </c>
      <c r="B967" s="2">
        <v>45832</v>
      </c>
      <c r="C967" t="s">
        <v>1106</v>
      </c>
      <c r="D967" t="s">
        <v>939</v>
      </c>
      <c r="E967" t="s">
        <v>932</v>
      </c>
      <c r="F967" t="s">
        <v>69</v>
      </c>
      <c r="G967" t="s">
        <v>70</v>
      </c>
      <c r="H967" t="s">
        <v>25</v>
      </c>
      <c r="I967" t="s">
        <v>26</v>
      </c>
      <c r="J967" t="s">
        <v>948</v>
      </c>
      <c r="K967" t="s">
        <v>949</v>
      </c>
      <c r="L967" t="s">
        <v>278</v>
      </c>
      <c r="M967" t="s">
        <v>60</v>
      </c>
      <c r="N967" t="s">
        <v>74</v>
      </c>
      <c r="O967" t="s">
        <v>41</v>
      </c>
      <c r="P967" t="s">
        <v>62</v>
      </c>
      <c r="Q967" s="3">
        <v>1</v>
      </c>
      <c r="R967" s="4">
        <v>390</v>
      </c>
      <c r="S967" s="4">
        <v>1009</v>
      </c>
    </row>
    <row r="968" spans="1:19" x14ac:dyDescent="0.35">
      <c r="A968" t="s">
        <v>1508</v>
      </c>
      <c r="B968" s="2">
        <v>45832</v>
      </c>
      <c r="C968" t="s">
        <v>1509</v>
      </c>
      <c r="D968" t="s">
        <v>939</v>
      </c>
      <c r="E968" t="s">
        <v>932</v>
      </c>
      <c r="F968" t="s">
        <v>69</v>
      </c>
      <c r="G968" t="s">
        <v>70</v>
      </c>
      <c r="H968" t="s">
        <v>25</v>
      </c>
      <c r="I968" t="s">
        <v>26</v>
      </c>
      <c r="J968" t="s">
        <v>948</v>
      </c>
      <c r="K968" t="s">
        <v>949</v>
      </c>
      <c r="L968" t="s">
        <v>342</v>
      </c>
      <c r="M968" t="s">
        <v>88</v>
      </c>
      <c r="N968" t="s">
        <v>89</v>
      </c>
      <c r="O968" t="s">
        <v>146</v>
      </c>
      <c r="P968" t="s">
        <v>67</v>
      </c>
      <c r="Q968" s="3">
        <v>1</v>
      </c>
      <c r="R968" s="4">
        <v>475</v>
      </c>
      <c r="S968" s="4">
        <v>1229</v>
      </c>
    </row>
    <row r="969" spans="1:19" x14ac:dyDescent="0.35">
      <c r="A969" t="s">
        <v>1510</v>
      </c>
      <c r="B969" s="2">
        <v>45832</v>
      </c>
      <c r="C969" t="s">
        <v>1509</v>
      </c>
      <c r="D969" t="s">
        <v>939</v>
      </c>
      <c r="E969" t="s">
        <v>932</v>
      </c>
      <c r="F969" t="s">
        <v>43</v>
      </c>
      <c r="G969" t="s">
        <v>44</v>
      </c>
      <c r="H969" t="s">
        <v>45</v>
      </c>
      <c r="I969" t="s">
        <v>26</v>
      </c>
      <c r="J969" t="s">
        <v>979</v>
      </c>
      <c r="K969" t="s">
        <v>980</v>
      </c>
      <c r="L969" t="s">
        <v>502</v>
      </c>
      <c r="M969" t="s">
        <v>140</v>
      </c>
      <c r="N969" t="s">
        <v>141</v>
      </c>
      <c r="O969" t="s">
        <v>75</v>
      </c>
      <c r="P969" t="s">
        <v>57</v>
      </c>
      <c r="Q969" s="3">
        <v>1</v>
      </c>
      <c r="R969" s="4">
        <v>295</v>
      </c>
      <c r="S969" s="4">
        <v>659</v>
      </c>
    </row>
    <row r="970" spans="1:19" x14ac:dyDescent="0.35">
      <c r="A970" t="s">
        <v>1511</v>
      </c>
      <c r="B970" s="2">
        <v>45832</v>
      </c>
      <c r="C970" t="s">
        <v>1315</v>
      </c>
      <c r="D970" t="s">
        <v>939</v>
      </c>
      <c r="E970" t="s">
        <v>932</v>
      </c>
      <c r="F970" t="s">
        <v>35</v>
      </c>
      <c r="G970" t="s">
        <v>36</v>
      </c>
      <c r="H970" t="s">
        <v>37</v>
      </c>
      <c r="I970" t="s">
        <v>26</v>
      </c>
      <c r="J970" t="s">
        <v>983</v>
      </c>
      <c r="K970" t="s">
        <v>984</v>
      </c>
      <c r="L970" t="s">
        <v>240</v>
      </c>
      <c r="M970" t="s">
        <v>30</v>
      </c>
      <c r="N970" t="s">
        <v>31</v>
      </c>
      <c r="O970" t="s">
        <v>41</v>
      </c>
      <c r="P970" t="s">
        <v>57</v>
      </c>
      <c r="Q970" s="3">
        <v>1</v>
      </c>
      <c r="R970" s="4">
        <v>480</v>
      </c>
      <c r="S970" s="4">
        <v>1129</v>
      </c>
    </row>
    <row r="971" spans="1:19" x14ac:dyDescent="0.35">
      <c r="A971" t="s">
        <v>1512</v>
      </c>
      <c r="B971" s="2">
        <v>45832</v>
      </c>
      <c r="C971" t="s">
        <v>1513</v>
      </c>
      <c r="D971" t="s">
        <v>960</v>
      </c>
      <c r="E971" t="s">
        <v>932</v>
      </c>
      <c r="F971" t="s">
        <v>23</v>
      </c>
      <c r="G971" t="s">
        <v>24</v>
      </c>
      <c r="H971" t="s">
        <v>25</v>
      </c>
      <c r="I971" t="s">
        <v>26</v>
      </c>
      <c r="J971" t="s">
        <v>1011</v>
      </c>
      <c r="K971" t="s">
        <v>1012</v>
      </c>
      <c r="L971" t="s">
        <v>130</v>
      </c>
      <c r="M971" t="s">
        <v>49</v>
      </c>
      <c r="N971" t="s">
        <v>79</v>
      </c>
      <c r="O971" t="s">
        <v>41</v>
      </c>
      <c r="P971" t="s">
        <v>57</v>
      </c>
      <c r="Q971" s="3">
        <v>2</v>
      </c>
      <c r="R971" s="4">
        <v>225</v>
      </c>
      <c r="S971" s="4">
        <v>579</v>
      </c>
    </row>
    <row r="972" spans="1:19" x14ac:dyDescent="0.35">
      <c r="A972" t="s">
        <v>1514</v>
      </c>
      <c r="B972" s="2">
        <v>45833</v>
      </c>
      <c r="C972" t="s">
        <v>1515</v>
      </c>
      <c r="D972" t="s">
        <v>21</v>
      </c>
      <c r="E972" t="s">
        <v>932</v>
      </c>
      <c r="F972" t="s">
        <v>69</v>
      </c>
      <c r="G972" t="s">
        <v>70</v>
      </c>
      <c r="H972" t="s">
        <v>25</v>
      </c>
      <c r="I972" t="s">
        <v>26</v>
      </c>
      <c r="J972" t="s">
        <v>71</v>
      </c>
      <c r="K972" t="s">
        <v>72</v>
      </c>
      <c r="L972" t="s">
        <v>225</v>
      </c>
      <c r="M972" t="s">
        <v>60</v>
      </c>
      <c r="N972" t="s">
        <v>61</v>
      </c>
      <c r="O972" t="s">
        <v>149</v>
      </c>
      <c r="P972" t="s">
        <v>62</v>
      </c>
      <c r="Q972" s="3">
        <v>2</v>
      </c>
      <c r="R972" s="4">
        <v>435</v>
      </c>
      <c r="S972" s="4">
        <v>1119</v>
      </c>
    </row>
    <row r="973" spans="1:19" x14ac:dyDescent="0.35">
      <c r="A973" t="s">
        <v>1516</v>
      </c>
      <c r="B973" s="2">
        <v>45833</v>
      </c>
      <c r="C973" t="s">
        <v>1502</v>
      </c>
      <c r="D973" t="s">
        <v>939</v>
      </c>
      <c r="E973" t="s">
        <v>932</v>
      </c>
      <c r="F973" t="s">
        <v>69</v>
      </c>
      <c r="G973" t="s">
        <v>70</v>
      </c>
      <c r="H973" t="s">
        <v>25</v>
      </c>
      <c r="I973" t="s">
        <v>26</v>
      </c>
      <c r="J973" t="s">
        <v>948</v>
      </c>
      <c r="K973" t="s">
        <v>949</v>
      </c>
      <c r="L973" t="s">
        <v>174</v>
      </c>
      <c r="M973" t="s">
        <v>65</v>
      </c>
      <c r="N973" t="s">
        <v>66</v>
      </c>
      <c r="O973" t="s">
        <v>41</v>
      </c>
      <c r="P973" t="s">
        <v>57</v>
      </c>
      <c r="Q973" s="3">
        <v>1</v>
      </c>
      <c r="R973" s="4">
        <v>185</v>
      </c>
      <c r="S973" s="4">
        <v>499</v>
      </c>
    </row>
    <row r="974" spans="1:19" x14ac:dyDescent="0.35">
      <c r="A974" t="s">
        <v>1517</v>
      </c>
      <c r="B974" s="2">
        <v>45833</v>
      </c>
      <c r="C974" t="s">
        <v>1417</v>
      </c>
      <c r="D974" t="s">
        <v>939</v>
      </c>
      <c r="E974" t="s">
        <v>932</v>
      </c>
      <c r="F974" t="s">
        <v>35</v>
      </c>
      <c r="G974" t="s">
        <v>36</v>
      </c>
      <c r="H974" t="s">
        <v>37</v>
      </c>
      <c r="I974" t="s">
        <v>26</v>
      </c>
      <c r="J974" t="s">
        <v>983</v>
      </c>
      <c r="K974" t="s">
        <v>984</v>
      </c>
      <c r="L974" t="s">
        <v>395</v>
      </c>
      <c r="M974" t="s">
        <v>65</v>
      </c>
      <c r="N974" t="s">
        <v>126</v>
      </c>
      <c r="O974" t="s">
        <v>149</v>
      </c>
      <c r="P974" t="s">
        <v>33</v>
      </c>
      <c r="Q974" s="3">
        <v>1</v>
      </c>
      <c r="R974" s="4">
        <v>260</v>
      </c>
      <c r="S974" s="4">
        <v>619</v>
      </c>
    </row>
    <row r="975" spans="1:19" x14ac:dyDescent="0.35">
      <c r="A975" t="s">
        <v>1518</v>
      </c>
      <c r="B975" s="2">
        <v>45833</v>
      </c>
      <c r="C975" t="s">
        <v>1025</v>
      </c>
      <c r="D975" t="s">
        <v>939</v>
      </c>
      <c r="E975" t="s">
        <v>932</v>
      </c>
      <c r="F975" t="s">
        <v>23</v>
      </c>
      <c r="G975" t="s">
        <v>24</v>
      </c>
      <c r="H975" t="s">
        <v>25</v>
      </c>
      <c r="I975" t="s">
        <v>26</v>
      </c>
      <c r="J975" t="s">
        <v>944</v>
      </c>
      <c r="K975" t="s">
        <v>945</v>
      </c>
      <c r="L975" t="s">
        <v>344</v>
      </c>
      <c r="M975" t="s">
        <v>60</v>
      </c>
      <c r="N975" t="s">
        <v>61</v>
      </c>
      <c r="O975" t="s">
        <v>56</v>
      </c>
      <c r="P975" t="s">
        <v>165</v>
      </c>
      <c r="Q975" s="3">
        <v>1</v>
      </c>
      <c r="R975" s="4">
        <v>430</v>
      </c>
      <c r="S975" s="4">
        <v>1059</v>
      </c>
    </row>
    <row r="976" spans="1:19" x14ac:dyDescent="0.35">
      <c r="A976" t="s">
        <v>1519</v>
      </c>
      <c r="B976" s="2">
        <v>45833</v>
      </c>
      <c r="C976" t="s">
        <v>1520</v>
      </c>
      <c r="D976" t="s">
        <v>939</v>
      </c>
      <c r="E976" t="s">
        <v>932</v>
      </c>
      <c r="F976" t="s">
        <v>23</v>
      </c>
      <c r="G976" t="s">
        <v>24</v>
      </c>
      <c r="H976" t="s">
        <v>25</v>
      </c>
      <c r="I976" t="s">
        <v>26</v>
      </c>
      <c r="J976" t="s">
        <v>944</v>
      </c>
      <c r="K976" t="s">
        <v>945</v>
      </c>
      <c r="L976" t="s">
        <v>148</v>
      </c>
      <c r="M976" t="s">
        <v>65</v>
      </c>
      <c r="N976" t="s">
        <v>126</v>
      </c>
      <c r="O976" t="s">
        <v>149</v>
      </c>
      <c r="P976" t="s">
        <v>51</v>
      </c>
      <c r="Q976" s="3">
        <v>1</v>
      </c>
      <c r="R976" s="4">
        <v>265</v>
      </c>
      <c r="S976" s="4">
        <v>629</v>
      </c>
    </row>
    <row r="977" spans="1:19" x14ac:dyDescent="0.35">
      <c r="A977" t="s">
        <v>1521</v>
      </c>
      <c r="B977" s="2">
        <v>45833</v>
      </c>
      <c r="C977" t="s">
        <v>1522</v>
      </c>
      <c r="D977" t="s">
        <v>939</v>
      </c>
      <c r="E977" t="s">
        <v>932</v>
      </c>
      <c r="F977" t="s">
        <v>69</v>
      </c>
      <c r="G977" t="s">
        <v>70</v>
      </c>
      <c r="H977" t="s">
        <v>25</v>
      </c>
      <c r="I977" t="s">
        <v>26</v>
      </c>
      <c r="J977" t="s">
        <v>948</v>
      </c>
      <c r="K977" t="s">
        <v>949</v>
      </c>
      <c r="L977" t="s">
        <v>108</v>
      </c>
      <c r="M977" t="s">
        <v>49</v>
      </c>
      <c r="N977" t="s">
        <v>104</v>
      </c>
      <c r="O977" t="s">
        <v>80</v>
      </c>
      <c r="P977" t="s">
        <v>33</v>
      </c>
      <c r="Q977" s="3">
        <v>1</v>
      </c>
      <c r="R977" s="4">
        <v>165</v>
      </c>
      <c r="S977" s="4">
        <v>449</v>
      </c>
    </row>
    <row r="978" spans="1:19" x14ac:dyDescent="0.35">
      <c r="A978" t="s">
        <v>1523</v>
      </c>
      <c r="B978" s="2">
        <v>45833</v>
      </c>
      <c r="C978" t="s">
        <v>1524</v>
      </c>
      <c r="D978" t="s">
        <v>960</v>
      </c>
      <c r="E978" t="s">
        <v>932</v>
      </c>
      <c r="F978" t="s">
        <v>91</v>
      </c>
      <c r="G978" t="s">
        <v>92</v>
      </c>
      <c r="H978" t="s">
        <v>93</v>
      </c>
      <c r="I978" t="s">
        <v>26</v>
      </c>
      <c r="J978" t="s">
        <v>989</v>
      </c>
      <c r="K978" t="s">
        <v>990</v>
      </c>
      <c r="L978" t="s">
        <v>130</v>
      </c>
      <c r="M978" t="s">
        <v>49</v>
      </c>
      <c r="N978" t="s">
        <v>79</v>
      </c>
      <c r="O978" t="s">
        <v>41</v>
      </c>
      <c r="P978" t="s">
        <v>57</v>
      </c>
      <c r="Q978" s="3">
        <v>2</v>
      </c>
      <c r="R978" s="4">
        <v>230</v>
      </c>
      <c r="S978" s="4">
        <v>589</v>
      </c>
    </row>
    <row r="979" spans="1:19" x14ac:dyDescent="0.35">
      <c r="A979" t="s">
        <v>1525</v>
      </c>
      <c r="B979" s="2">
        <v>45833</v>
      </c>
      <c r="C979" t="s">
        <v>1526</v>
      </c>
      <c r="D979" t="s">
        <v>960</v>
      </c>
      <c r="E979" t="s">
        <v>932</v>
      </c>
      <c r="F979" t="s">
        <v>43</v>
      </c>
      <c r="G979" t="s">
        <v>44</v>
      </c>
      <c r="H979" t="s">
        <v>45</v>
      </c>
      <c r="I979" t="s">
        <v>26</v>
      </c>
      <c r="J979" t="s">
        <v>993</v>
      </c>
      <c r="K979" t="s">
        <v>994</v>
      </c>
      <c r="L979" t="s">
        <v>209</v>
      </c>
      <c r="M979" t="s">
        <v>49</v>
      </c>
      <c r="N979" t="s">
        <v>104</v>
      </c>
      <c r="O979" t="s">
        <v>80</v>
      </c>
      <c r="P979" t="s">
        <v>57</v>
      </c>
      <c r="Q979" s="3">
        <v>2</v>
      </c>
      <c r="R979" s="4">
        <v>155</v>
      </c>
      <c r="S979" s="4">
        <v>379</v>
      </c>
    </row>
    <row r="980" spans="1:19" x14ac:dyDescent="0.35">
      <c r="A980" t="s">
        <v>1527</v>
      </c>
      <c r="B980" s="2">
        <v>45833</v>
      </c>
      <c r="C980" t="s">
        <v>1528</v>
      </c>
      <c r="D980" t="s">
        <v>960</v>
      </c>
      <c r="E980" t="s">
        <v>932</v>
      </c>
      <c r="F980" t="s">
        <v>35</v>
      </c>
      <c r="G980" t="s">
        <v>36</v>
      </c>
      <c r="H980" t="s">
        <v>37</v>
      </c>
      <c r="I980" t="s">
        <v>26</v>
      </c>
      <c r="J980" t="s">
        <v>1089</v>
      </c>
      <c r="K980" t="s">
        <v>1090</v>
      </c>
      <c r="L980" t="s">
        <v>244</v>
      </c>
      <c r="M980" t="s">
        <v>88</v>
      </c>
      <c r="N980" t="s">
        <v>89</v>
      </c>
      <c r="O980" t="s">
        <v>245</v>
      </c>
      <c r="P980" t="s">
        <v>57</v>
      </c>
      <c r="Q980" s="3">
        <v>1</v>
      </c>
      <c r="R980" s="4">
        <v>460</v>
      </c>
      <c r="S980" s="4">
        <v>1129</v>
      </c>
    </row>
    <row r="981" spans="1:19" x14ac:dyDescent="0.35">
      <c r="A981" t="s">
        <v>1529</v>
      </c>
      <c r="B981" s="2">
        <v>45833</v>
      </c>
      <c r="C981" t="s">
        <v>1530</v>
      </c>
      <c r="D981" t="s">
        <v>960</v>
      </c>
      <c r="E981" t="s">
        <v>1127</v>
      </c>
      <c r="F981" t="s">
        <v>69</v>
      </c>
      <c r="G981" t="s">
        <v>70</v>
      </c>
      <c r="H981" t="s">
        <v>25</v>
      </c>
      <c r="I981" t="s">
        <v>26</v>
      </c>
      <c r="J981" t="s">
        <v>961</v>
      </c>
      <c r="K981" t="s">
        <v>962</v>
      </c>
      <c r="L981" t="s">
        <v>382</v>
      </c>
      <c r="M981" t="s">
        <v>49</v>
      </c>
      <c r="N981" t="s">
        <v>104</v>
      </c>
      <c r="O981" t="s">
        <v>56</v>
      </c>
      <c r="P981" t="s">
        <v>57</v>
      </c>
      <c r="Q981" s="3">
        <v>1</v>
      </c>
      <c r="R981" s="4">
        <v>165</v>
      </c>
      <c r="S981" s="4">
        <v>449</v>
      </c>
    </row>
    <row r="982" spans="1:19" x14ac:dyDescent="0.35">
      <c r="A982" t="s">
        <v>1531</v>
      </c>
      <c r="B982" s="2">
        <v>45833</v>
      </c>
      <c r="C982" t="s">
        <v>1532</v>
      </c>
      <c r="D982" t="s">
        <v>960</v>
      </c>
      <c r="E982" t="s">
        <v>932</v>
      </c>
      <c r="F982" t="s">
        <v>43</v>
      </c>
      <c r="G982" t="s">
        <v>44</v>
      </c>
      <c r="H982" t="s">
        <v>45</v>
      </c>
      <c r="I982" t="s">
        <v>26</v>
      </c>
      <c r="J982" t="s">
        <v>993</v>
      </c>
      <c r="K982" t="s">
        <v>994</v>
      </c>
      <c r="L982" t="s">
        <v>574</v>
      </c>
      <c r="M982" t="s">
        <v>49</v>
      </c>
      <c r="N982" t="s">
        <v>79</v>
      </c>
      <c r="O982" t="s">
        <v>41</v>
      </c>
      <c r="P982" t="s">
        <v>51</v>
      </c>
      <c r="Q982" s="3">
        <v>1</v>
      </c>
      <c r="R982" s="4">
        <v>215</v>
      </c>
      <c r="S982" s="4">
        <v>519</v>
      </c>
    </row>
    <row r="983" spans="1:19" x14ac:dyDescent="0.35">
      <c r="A983" t="s">
        <v>1533</v>
      </c>
      <c r="B983" s="2">
        <v>45833</v>
      </c>
      <c r="C983" t="s">
        <v>1534</v>
      </c>
      <c r="D983" t="s">
        <v>960</v>
      </c>
      <c r="E983" t="s">
        <v>932</v>
      </c>
      <c r="F983" t="s">
        <v>69</v>
      </c>
      <c r="G983" t="s">
        <v>70</v>
      </c>
      <c r="H983" t="s">
        <v>25</v>
      </c>
      <c r="I983" t="s">
        <v>26</v>
      </c>
      <c r="J983" t="s">
        <v>961</v>
      </c>
      <c r="K983" t="s">
        <v>962</v>
      </c>
      <c r="L983" t="s">
        <v>322</v>
      </c>
      <c r="M983" t="s">
        <v>60</v>
      </c>
      <c r="N983" t="s">
        <v>61</v>
      </c>
      <c r="O983" t="s">
        <v>146</v>
      </c>
      <c r="P983" t="s">
        <v>76</v>
      </c>
      <c r="Q983" s="3">
        <v>1</v>
      </c>
      <c r="R983" s="4">
        <v>435</v>
      </c>
      <c r="S983" s="4">
        <v>1119</v>
      </c>
    </row>
    <row r="984" spans="1:19" x14ac:dyDescent="0.35">
      <c r="A984" t="s">
        <v>1535</v>
      </c>
      <c r="B984" s="2">
        <v>45833</v>
      </c>
      <c r="C984" t="s">
        <v>1536</v>
      </c>
      <c r="D984" t="s">
        <v>960</v>
      </c>
      <c r="E984" t="s">
        <v>932</v>
      </c>
      <c r="F984" t="s">
        <v>23</v>
      </c>
      <c r="G984" t="s">
        <v>24</v>
      </c>
      <c r="H984" t="s">
        <v>25</v>
      </c>
      <c r="I984" t="s">
        <v>26</v>
      </c>
      <c r="J984" t="s">
        <v>1011</v>
      </c>
      <c r="K984" t="s">
        <v>1012</v>
      </c>
      <c r="L984" t="s">
        <v>82</v>
      </c>
      <c r="M984" t="s">
        <v>83</v>
      </c>
      <c r="N984" t="s">
        <v>84</v>
      </c>
      <c r="O984" t="s">
        <v>80</v>
      </c>
      <c r="P984" t="s">
        <v>85</v>
      </c>
      <c r="Q984" s="3">
        <v>2</v>
      </c>
      <c r="R984" s="4">
        <v>110</v>
      </c>
      <c r="S984" s="4">
        <v>299</v>
      </c>
    </row>
    <row r="985" spans="1:19" x14ac:dyDescent="0.35">
      <c r="A985" t="s">
        <v>1537</v>
      </c>
      <c r="B985" s="2">
        <v>45834</v>
      </c>
      <c r="C985" t="s">
        <v>1249</v>
      </c>
      <c r="D985" t="s">
        <v>939</v>
      </c>
      <c r="E985" t="s">
        <v>932</v>
      </c>
      <c r="F985" t="s">
        <v>69</v>
      </c>
      <c r="G985" t="s">
        <v>70</v>
      </c>
      <c r="H985" t="s">
        <v>25</v>
      </c>
      <c r="I985" t="s">
        <v>26</v>
      </c>
      <c r="J985" t="s">
        <v>948</v>
      </c>
      <c r="K985" t="s">
        <v>949</v>
      </c>
      <c r="L985" t="s">
        <v>335</v>
      </c>
      <c r="M985" t="s">
        <v>65</v>
      </c>
      <c r="N985" t="s">
        <v>66</v>
      </c>
      <c r="O985" t="s">
        <v>41</v>
      </c>
      <c r="P985" t="s">
        <v>33</v>
      </c>
      <c r="Q985" s="3">
        <v>1</v>
      </c>
      <c r="R985" s="4">
        <v>185</v>
      </c>
      <c r="S985" s="4">
        <v>499</v>
      </c>
    </row>
    <row r="986" spans="1:19" x14ac:dyDescent="0.35">
      <c r="A986" t="s">
        <v>1538</v>
      </c>
      <c r="B986" s="2">
        <v>45834</v>
      </c>
      <c r="C986" t="s">
        <v>1539</v>
      </c>
      <c r="D986" t="s">
        <v>939</v>
      </c>
      <c r="E986" t="s">
        <v>932</v>
      </c>
      <c r="F986" t="s">
        <v>69</v>
      </c>
      <c r="G986" t="s">
        <v>70</v>
      </c>
      <c r="H986" t="s">
        <v>25</v>
      </c>
      <c r="I986" t="s">
        <v>26</v>
      </c>
      <c r="J986" t="s">
        <v>948</v>
      </c>
      <c r="K986" t="s">
        <v>949</v>
      </c>
      <c r="L986" t="s">
        <v>608</v>
      </c>
      <c r="M986" t="s">
        <v>49</v>
      </c>
      <c r="N986" t="s">
        <v>79</v>
      </c>
      <c r="O986" t="s">
        <v>80</v>
      </c>
      <c r="P986" t="s">
        <v>51</v>
      </c>
      <c r="Q986" s="3">
        <v>1</v>
      </c>
      <c r="R986" s="4">
        <v>225</v>
      </c>
      <c r="S986" s="4">
        <v>609</v>
      </c>
    </row>
    <row r="987" spans="1:19" x14ac:dyDescent="0.35">
      <c r="A987" t="s">
        <v>1540</v>
      </c>
      <c r="B987" s="2">
        <v>45834</v>
      </c>
      <c r="C987" t="s">
        <v>1541</v>
      </c>
      <c r="D987" t="s">
        <v>939</v>
      </c>
      <c r="E987" t="s">
        <v>932</v>
      </c>
      <c r="F987" t="s">
        <v>23</v>
      </c>
      <c r="G987" t="s">
        <v>24</v>
      </c>
      <c r="H987" t="s">
        <v>25</v>
      </c>
      <c r="I987" t="s">
        <v>26</v>
      </c>
      <c r="J987" t="s">
        <v>944</v>
      </c>
      <c r="K987" t="s">
        <v>945</v>
      </c>
      <c r="L987" t="s">
        <v>128</v>
      </c>
      <c r="M987" t="s">
        <v>30</v>
      </c>
      <c r="N987" t="s">
        <v>31</v>
      </c>
      <c r="O987" t="s">
        <v>41</v>
      </c>
      <c r="P987" t="s">
        <v>51</v>
      </c>
      <c r="Q987" s="3">
        <v>2</v>
      </c>
      <c r="R987" s="4">
        <v>490</v>
      </c>
      <c r="S987" s="4">
        <v>1159</v>
      </c>
    </row>
    <row r="988" spans="1:19" x14ac:dyDescent="0.35">
      <c r="A988" t="s">
        <v>1542</v>
      </c>
      <c r="B988" s="2">
        <v>45834</v>
      </c>
      <c r="C988" t="s">
        <v>1045</v>
      </c>
      <c r="D988" t="s">
        <v>939</v>
      </c>
      <c r="E988" t="s">
        <v>932</v>
      </c>
      <c r="F988" t="s">
        <v>35</v>
      </c>
      <c r="G988" t="s">
        <v>36</v>
      </c>
      <c r="H988" t="s">
        <v>37</v>
      </c>
      <c r="I988" t="s">
        <v>26</v>
      </c>
      <c r="J988" t="s">
        <v>983</v>
      </c>
      <c r="K988" t="s">
        <v>984</v>
      </c>
      <c r="L988" t="s">
        <v>380</v>
      </c>
      <c r="M988" t="s">
        <v>49</v>
      </c>
      <c r="N988" t="s">
        <v>79</v>
      </c>
      <c r="O988" t="s">
        <v>41</v>
      </c>
      <c r="P988" t="s">
        <v>33</v>
      </c>
      <c r="Q988" s="3">
        <v>1</v>
      </c>
      <c r="R988" s="4">
        <v>220</v>
      </c>
      <c r="S988" s="4">
        <v>569</v>
      </c>
    </row>
    <row r="989" spans="1:19" x14ac:dyDescent="0.35">
      <c r="A989" t="s">
        <v>1543</v>
      </c>
      <c r="B989" s="2">
        <v>45834</v>
      </c>
      <c r="C989" t="s">
        <v>1072</v>
      </c>
      <c r="D989" t="s">
        <v>939</v>
      </c>
      <c r="E989" t="s">
        <v>932</v>
      </c>
      <c r="F989" t="s">
        <v>35</v>
      </c>
      <c r="G989" t="s">
        <v>36</v>
      </c>
      <c r="H989" t="s">
        <v>37</v>
      </c>
      <c r="I989" t="s">
        <v>26</v>
      </c>
      <c r="J989" t="s">
        <v>983</v>
      </c>
      <c r="K989" t="s">
        <v>984</v>
      </c>
      <c r="L989" t="s">
        <v>681</v>
      </c>
      <c r="M989" t="s">
        <v>49</v>
      </c>
      <c r="N989" t="s">
        <v>50</v>
      </c>
      <c r="O989" t="s">
        <v>56</v>
      </c>
      <c r="P989" t="s">
        <v>57</v>
      </c>
      <c r="Q989" s="3">
        <v>1</v>
      </c>
      <c r="R989" s="4">
        <v>140</v>
      </c>
      <c r="S989" s="4">
        <v>359</v>
      </c>
    </row>
    <row r="990" spans="1:19" x14ac:dyDescent="0.35">
      <c r="A990" t="s">
        <v>1544</v>
      </c>
      <c r="B990" s="2">
        <v>45834</v>
      </c>
      <c r="C990" t="s">
        <v>978</v>
      </c>
      <c r="D990" t="s">
        <v>939</v>
      </c>
      <c r="E990" t="s">
        <v>932</v>
      </c>
      <c r="F990" t="s">
        <v>91</v>
      </c>
      <c r="G990" t="s">
        <v>92</v>
      </c>
      <c r="H990" t="s">
        <v>93</v>
      </c>
      <c r="I990" t="s">
        <v>26</v>
      </c>
      <c r="J990" t="s">
        <v>940</v>
      </c>
      <c r="K990" t="s">
        <v>941</v>
      </c>
      <c r="L990" t="s">
        <v>108</v>
      </c>
      <c r="M990" t="s">
        <v>49</v>
      </c>
      <c r="N990" t="s">
        <v>104</v>
      </c>
      <c r="O990" t="s">
        <v>80</v>
      </c>
      <c r="P990" t="s">
        <v>33</v>
      </c>
      <c r="Q990" s="3">
        <v>1</v>
      </c>
      <c r="R990" s="4">
        <v>165</v>
      </c>
      <c r="S990" s="4">
        <v>429</v>
      </c>
    </row>
    <row r="991" spans="1:19" x14ac:dyDescent="0.35">
      <c r="A991" t="s">
        <v>1545</v>
      </c>
      <c r="B991" s="2">
        <v>45834</v>
      </c>
      <c r="C991" t="s">
        <v>1546</v>
      </c>
      <c r="D991" t="s">
        <v>939</v>
      </c>
      <c r="E991" t="s">
        <v>932</v>
      </c>
      <c r="F991" t="s">
        <v>69</v>
      </c>
      <c r="G991" t="s">
        <v>70</v>
      </c>
      <c r="H991" t="s">
        <v>25</v>
      </c>
      <c r="I991" t="s">
        <v>26</v>
      </c>
      <c r="J991" t="s">
        <v>948</v>
      </c>
      <c r="K991" t="s">
        <v>949</v>
      </c>
      <c r="L991" t="s">
        <v>639</v>
      </c>
      <c r="M991" t="s">
        <v>49</v>
      </c>
      <c r="N991" t="s">
        <v>79</v>
      </c>
      <c r="O991" t="s">
        <v>41</v>
      </c>
      <c r="P991" t="s">
        <v>67</v>
      </c>
      <c r="Q991" s="3">
        <v>3</v>
      </c>
      <c r="R991" s="4">
        <v>225</v>
      </c>
      <c r="S991" s="4">
        <v>609</v>
      </c>
    </row>
    <row r="992" spans="1:19" x14ac:dyDescent="0.35">
      <c r="A992" t="s">
        <v>1547</v>
      </c>
      <c r="B992" s="2">
        <v>45834</v>
      </c>
      <c r="C992" t="s">
        <v>1377</v>
      </c>
      <c r="D992" t="s">
        <v>960</v>
      </c>
      <c r="E992" t="s">
        <v>932</v>
      </c>
      <c r="F992" t="s">
        <v>43</v>
      </c>
      <c r="G992" t="s">
        <v>44</v>
      </c>
      <c r="H992" t="s">
        <v>45</v>
      </c>
      <c r="I992" t="s">
        <v>26</v>
      </c>
      <c r="J992" t="s">
        <v>993</v>
      </c>
      <c r="K992" t="s">
        <v>994</v>
      </c>
      <c r="L992" t="s">
        <v>82</v>
      </c>
      <c r="M992" t="s">
        <v>83</v>
      </c>
      <c r="N992" t="s">
        <v>84</v>
      </c>
      <c r="O992" t="s">
        <v>80</v>
      </c>
      <c r="P992" t="s">
        <v>85</v>
      </c>
      <c r="Q992" s="3">
        <v>1</v>
      </c>
      <c r="R992" s="4">
        <v>110</v>
      </c>
      <c r="S992" s="4">
        <v>259</v>
      </c>
    </row>
    <row r="993" spans="1:19" x14ac:dyDescent="0.35">
      <c r="A993" t="s">
        <v>1548</v>
      </c>
      <c r="B993" s="2">
        <v>45834</v>
      </c>
      <c r="C993" t="s">
        <v>1549</v>
      </c>
      <c r="D993" t="s">
        <v>960</v>
      </c>
      <c r="E993" t="s">
        <v>932</v>
      </c>
      <c r="F993" t="s">
        <v>23</v>
      </c>
      <c r="G993" t="s">
        <v>24</v>
      </c>
      <c r="H993" t="s">
        <v>25</v>
      </c>
      <c r="I993" t="s">
        <v>26</v>
      </c>
      <c r="J993" t="s">
        <v>1011</v>
      </c>
      <c r="K993" t="s">
        <v>1012</v>
      </c>
      <c r="L993" t="s">
        <v>197</v>
      </c>
      <c r="M993" t="s">
        <v>49</v>
      </c>
      <c r="N993" t="s">
        <v>79</v>
      </c>
      <c r="O993" t="s">
        <v>80</v>
      </c>
      <c r="P993" t="s">
        <v>67</v>
      </c>
      <c r="Q993" s="3">
        <v>2</v>
      </c>
      <c r="R993" s="4">
        <v>225</v>
      </c>
      <c r="S993" s="4">
        <v>579</v>
      </c>
    </row>
    <row r="994" spans="1:19" x14ac:dyDescent="0.35">
      <c r="A994" t="s">
        <v>1550</v>
      </c>
      <c r="B994" s="2">
        <v>45834</v>
      </c>
      <c r="C994" t="s">
        <v>1528</v>
      </c>
      <c r="D994" t="s">
        <v>960</v>
      </c>
      <c r="E994" t="s">
        <v>932</v>
      </c>
      <c r="F994" t="s">
        <v>91</v>
      </c>
      <c r="G994" t="s">
        <v>92</v>
      </c>
      <c r="H994" t="s">
        <v>93</v>
      </c>
      <c r="I994" t="s">
        <v>26</v>
      </c>
      <c r="J994" t="s">
        <v>989</v>
      </c>
      <c r="K994" t="s">
        <v>990</v>
      </c>
      <c r="L994" t="s">
        <v>162</v>
      </c>
      <c r="M994" t="s">
        <v>49</v>
      </c>
      <c r="N994" t="s">
        <v>104</v>
      </c>
      <c r="O994" t="s">
        <v>146</v>
      </c>
      <c r="P994" t="s">
        <v>57</v>
      </c>
      <c r="Q994" s="3">
        <v>1</v>
      </c>
      <c r="R994" s="4">
        <v>165</v>
      </c>
      <c r="S994" s="4">
        <v>429</v>
      </c>
    </row>
    <row r="995" spans="1:19" x14ac:dyDescent="0.35">
      <c r="A995" t="s">
        <v>1551</v>
      </c>
      <c r="B995" s="2">
        <v>45834</v>
      </c>
      <c r="C995" t="s">
        <v>1552</v>
      </c>
      <c r="D995" t="s">
        <v>960</v>
      </c>
      <c r="E995" t="s">
        <v>932</v>
      </c>
      <c r="F995" t="s">
        <v>69</v>
      </c>
      <c r="G995" t="s">
        <v>70</v>
      </c>
      <c r="H995" t="s">
        <v>25</v>
      </c>
      <c r="I995" t="s">
        <v>26</v>
      </c>
      <c r="J995" t="s">
        <v>961</v>
      </c>
      <c r="K995" t="s">
        <v>962</v>
      </c>
      <c r="L995" t="s">
        <v>382</v>
      </c>
      <c r="M995" t="s">
        <v>49</v>
      </c>
      <c r="N995" t="s">
        <v>104</v>
      </c>
      <c r="O995" t="s">
        <v>56</v>
      </c>
      <c r="P995" t="s">
        <v>57</v>
      </c>
      <c r="Q995" s="3">
        <v>1</v>
      </c>
      <c r="R995" s="4">
        <v>165</v>
      </c>
      <c r="S995" s="4">
        <v>449</v>
      </c>
    </row>
    <row r="996" spans="1:19" x14ac:dyDescent="0.35">
      <c r="A996" t="s">
        <v>1553</v>
      </c>
      <c r="B996" s="2">
        <v>45835</v>
      </c>
      <c r="C996" t="s">
        <v>1554</v>
      </c>
      <c r="D996" t="s">
        <v>21</v>
      </c>
      <c r="E996" t="s">
        <v>1127</v>
      </c>
      <c r="F996" t="s">
        <v>69</v>
      </c>
      <c r="G996" t="s">
        <v>70</v>
      </c>
      <c r="H996" t="s">
        <v>25</v>
      </c>
      <c r="I996" t="s">
        <v>26</v>
      </c>
      <c r="J996" t="s">
        <v>71</v>
      </c>
      <c r="K996" t="s">
        <v>72</v>
      </c>
      <c r="L996" t="s">
        <v>278</v>
      </c>
      <c r="M996" t="s">
        <v>60</v>
      </c>
      <c r="N996" t="s">
        <v>74</v>
      </c>
      <c r="O996" t="s">
        <v>41</v>
      </c>
      <c r="P996" t="s">
        <v>62</v>
      </c>
      <c r="Q996" s="3">
        <v>1</v>
      </c>
      <c r="R996" s="4">
        <v>390</v>
      </c>
      <c r="S996" s="4">
        <v>1009</v>
      </c>
    </row>
    <row r="997" spans="1:19" x14ac:dyDescent="0.35">
      <c r="A997" t="s">
        <v>1555</v>
      </c>
      <c r="B997" s="2">
        <v>45835</v>
      </c>
      <c r="C997" t="s">
        <v>1556</v>
      </c>
      <c r="D997" t="s">
        <v>21</v>
      </c>
      <c r="E997" t="s">
        <v>932</v>
      </c>
      <c r="F997" t="s">
        <v>91</v>
      </c>
      <c r="G997" t="s">
        <v>92</v>
      </c>
      <c r="H997" t="s">
        <v>93</v>
      </c>
      <c r="I997" t="s">
        <v>26</v>
      </c>
      <c r="J997" t="s">
        <v>94</v>
      </c>
      <c r="K997" t="s">
        <v>95</v>
      </c>
      <c r="L997" t="s">
        <v>404</v>
      </c>
      <c r="M997" t="s">
        <v>49</v>
      </c>
      <c r="N997" t="s">
        <v>50</v>
      </c>
      <c r="O997" t="s">
        <v>32</v>
      </c>
      <c r="P997" t="s">
        <v>57</v>
      </c>
      <c r="Q997" s="3">
        <v>1</v>
      </c>
      <c r="R997" s="4">
        <v>145</v>
      </c>
      <c r="S997" s="4">
        <v>379</v>
      </c>
    </row>
    <row r="998" spans="1:19" x14ac:dyDescent="0.35">
      <c r="A998" t="s">
        <v>1557</v>
      </c>
      <c r="B998" s="2">
        <v>45835</v>
      </c>
      <c r="C998" t="s">
        <v>1558</v>
      </c>
      <c r="D998" t="s">
        <v>21</v>
      </c>
      <c r="E998" t="s">
        <v>1127</v>
      </c>
      <c r="F998" t="s">
        <v>69</v>
      </c>
      <c r="G998" t="s">
        <v>70</v>
      </c>
      <c r="H998" t="s">
        <v>25</v>
      </c>
      <c r="I998" t="s">
        <v>26</v>
      </c>
      <c r="J998" t="s">
        <v>71</v>
      </c>
      <c r="K998" t="s">
        <v>72</v>
      </c>
      <c r="L998" t="s">
        <v>186</v>
      </c>
      <c r="M998" t="s">
        <v>49</v>
      </c>
      <c r="N998" t="s">
        <v>79</v>
      </c>
      <c r="O998" t="s">
        <v>56</v>
      </c>
      <c r="P998" t="s">
        <v>57</v>
      </c>
      <c r="Q998" s="3">
        <v>1</v>
      </c>
      <c r="R998" s="4">
        <v>225</v>
      </c>
      <c r="S998" s="4">
        <v>609</v>
      </c>
    </row>
    <row r="999" spans="1:19" x14ac:dyDescent="0.35">
      <c r="A999" t="s">
        <v>1559</v>
      </c>
      <c r="B999" s="2">
        <v>45835</v>
      </c>
      <c r="C999" t="s">
        <v>1560</v>
      </c>
      <c r="D999" t="s">
        <v>21</v>
      </c>
      <c r="E999" t="s">
        <v>932</v>
      </c>
      <c r="F999" t="s">
        <v>35</v>
      </c>
      <c r="G999" t="s">
        <v>36</v>
      </c>
      <c r="H999" t="s">
        <v>37</v>
      </c>
      <c r="I999" t="s">
        <v>26</v>
      </c>
      <c r="J999" t="s">
        <v>38</v>
      </c>
      <c r="K999" t="s">
        <v>39</v>
      </c>
      <c r="L999" t="s">
        <v>380</v>
      </c>
      <c r="M999" t="s">
        <v>49</v>
      </c>
      <c r="N999" t="s">
        <v>79</v>
      </c>
      <c r="O999" t="s">
        <v>41</v>
      </c>
      <c r="P999" t="s">
        <v>33</v>
      </c>
      <c r="Q999" s="3">
        <v>1</v>
      </c>
      <c r="R999" s="4">
        <v>220</v>
      </c>
      <c r="S999" s="4">
        <v>569</v>
      </c>
    </row>
    <row r="1000" spans="1:19" x14ac:dyDescent="0.35">
      <c r="A1000" t="s">
        <v>1561</v>
      </c>
      <c r="B1000" s="2">
        <v>45835</v>
      </c>
      <c r="C1000" t="s">
        <v>1096</v>
      </c>
      <c r="D1000" t="s">
        <v>21</v>
      </c>
      <c r="E1000" t="s">
        <v>932</v>
      </c>
      <c r="F1000" t="s">
        <v>91</v>
      </c>
      <c r="G1000" t="s">
        <v>92</v>
      </c>
      <c r="H1000" t="s">
        <v>93</v>
      </c>
      <c r="I1000" t="s">
        <v>26</v>
      </c>
      <c r="J1000" t="s">
        <v>94</v>
      </c>
      <c r="K1000" t="s">
        <v>95</v>
      </c>
      <c r="L1000" t="s">
        <v>380</v>
      </c>
      <c r="M1000" t="s">
        <v>49</v>
      </c>
      <c r="N1000" t="s">
        <v>79</v>
      </c>
      <c r="O1000" t="s">
        <v>41</v>
      </c>
      <c r="P1000" t="s">
        <v>33</v>
      </c>
      <c r="Q1000" s="3">
        <v>1</v>
      </c>
      <c r="R1000" s="4">
        <v>230</v>
      </c>
      <c r="S1000" s="4">
        <v>589</v>
      </c>
    </row>
    <row r="1001" spans="1:19" x14ac:dyDescent="0.35">
      <c r="A1001" t="s">
        <v>1562</v>
      </c>
      <c r="B1001" s="2">
        <v>45835</v>
      </c>
      <c r="C1001" t="s">
        <v>1563</v>
      </c>
      <c r="D1001" t="s">
        <v>939</v>
      </c>
      <c r="E1001" t="s">
        <v>932</v>
      </c>
      <c r="F1001" t="s">
        <v>23</v>
      </c>
      <c r="G1001" t="s">
        <v>24</v>
      </c>
      <c r="H1001" t="s">
        <v>25</v>
      </c>
      <c r="I1001" t="s">
        <v>26</v>
      </c>
      <c r="J1001" t="s">
        <v>944</v>
      </c>
      <c r="K1001" t="s">
        <v>945</v>
      </c>
      <c r="L1001" t="s">
        <v>223</v>
      </c>
      <c r="M1001" t="s">
        <v>83</v>
      </c>
      <c r="N1001" t="s">
        <v>84</v>
      </c>
      <c r="O1001" t="s">
        <v>56</v>
      </c>
      <c r="P1001" t="s">
        <v>85</v>
      </c>
      <c r="Q1001" s="3">
        <v>1</v>
      </c>
      <c r="R1001" s="4">
        <v>110</v>
      </c>
      <c r="S1001" s="4">
        <v>299</v>
      </c>
    </row>
    <row r="1002" spans="1:19" x14ac:dyDescent="0.35">
      <c r="A1002" t="s">
        <v>1564</v>
      </c>
      <c r="B1002" s="2">
        <v>45835</v>
      </c>
      <c r="C1002" t="s">
        <v>1415</v>
      </c>
      <c r="D1002" t="s">
        <v>939</v>
      </c>
      <c r="E1002" t="s">
        <v>932</v>
      </c>
      <c r="F1002" t="s">
        <v>69</v>
      </c>
      <c r="G1002" t="s">
        <v>70</v>
      </c>
      <c r="H1002" t="s">
        <v>25</v>
      </c>
      <c r="I1002" t="s">
        <v>26</v>
      </c>
      <c r="J1002" t="s">
        <v>948</v>
      </c>
      <c r="K1002" t="s">
        <v>949</v>
      </c>
      <c r="L1002" t="s">
        <v>433</v>
      </c>
      <c r="M1002" t="s">
        <v>88</v>
      </c>
      <c r="N1002" t="s">
        <v>89</v>
      </c>
      <c r="O1002" t="s">
        <v>245</v>
      </c>
      <c r="P1002" t="s">
        <v>33</v>
      </c>
      <c r="Q1002" s="3">
        <v>1</v>
      </c>
      <c r="R1002" s="4">
        <v>475</v>
      </c>
      <c r="S1002" s="4">
        <v>1229</v>
      </c>
    </row>
    <row r="1003" spans="1:19" x14ac:dyDescent="0.35">
      <c r="A1003" t="s">
        <v>1565</v>
      </c>
      <c r="B1003" s="2">
        <v>45835</v>
      </c>
      <c r="C1003" t="s">
        <v>1566</v>
      </c>
      <c r="D1003" t="s">
        <v>939</v>
      </c>
      <c r="E1003" t="s">
        <v>932</v>
      </c>
      <c r="F1003" t="s">
        <v>69</v>
      </c>
      <c r="G1003" t="s">
        <v>70</v>
      </c>
      <c r="H1003" t="s">
        <v>25</v>
      </c>
      <c r="I1003" t="s">
        <v>26</v>
      </c>
      <c r="J1003" t="s">
        <v>948</v>
      </c>
      <c r="K1003" t="s">
        <v>949</v>
      </c>
      <c r="L1003" t="s">
        <v>209</v>
      </c>
      <c r="M1003" t="s">
        <v>49</v>
      </c>
      <c r="N1003" t="s">
        <v>104</v>
      </c>
      <c r="O1003" t="s">
        <v>80</v>
      </c>
      <c r="P1003" t="s">
        <v>57</v>
      </c>
      <c r="Q1003" s="3">
        <v>1</v>
      </c>
      <c r="R1003" s="4">
        <v>165</v>
      </c>
      <c r="S1003" s="4">
        <v>449</v>
      </c>
    </row>
    <row r="1004" spans="1:19" x14ac:dyDescent="0.35">
      <c r="A1004" t="s">
        <v>1567</v>
      </c>
      <c r="B1004" s="2">
        <v>45835</v>
      </c>
      <c r="C1004" t="s">
        <v>1323</v>
      </c>
      <c r="D1004" t="s">
        <v>939</v>
      </c>
      <c r="E1004" t="s">
        <v>932</v>
      </c>
      <c r="F1004" t="s">
        <v>43</v>
      </c>
      <c r="G1004" t="s">
        <v>44</v>
      </c>
      <c r="H1004" t="s">
        <v>45</v>
      </c>
      <c r="I1004" t="s">
        <v>26</v>
      </c>
      <c r="J1004" t="s">
        <v>979</v>
      </c>
      <c r="K1004" t="s">
        <v>980</v>
      </c>
      <c r="L1004" t="s">
        <v>610</v>
      </c>
      <c r="M1004" t="s">
        <v>65</v>
      </c>
      <c r="N1004" t="s">
        <v>66</v>
      </c>
      <c r="O1004" t="s">
        <v>146</v>
      </c>
      <c r="P1004" t="s">
        <v>57</v>
      </c>
      <c r="Q1004" s="3">
        <v>1</v>
      </c>
      <c r="R1004" s="4">
        <v>175</v>
      </c>
      <c r="S1004" s="4">
        <v>419</v>
      </c>
    </row>
    <row r="1005" spans="1:19" x14ac:dyDescent="0.35">
      <c r="A1005" t="s">
        <v>1568</v>
      </c>
      <c r="B1005" s="2">
        <v>45835</v>
      </c>
      <c r="C1005" t="s">
        <v>1541</v>
      </c>
      <c r="D1005" t="s">
        <v>939</v>
      </c>
      <c r="E1005" t="s">
        <v>932</v>
      </c>
      <c r="F1005" t="s">
        <v>69</v>
      </c>
      <c r="G1005" t="s">
        <v>70</v>
      </c>
      <c r="H1005" t="s">
        <v>25</v>
      </c>
      <c r="I1005" t="s">
        <v>26</v>
      </c>
      <c r="J1005" t="s">
        <v>948</v>
      </c>
      <c r="K1005" t="s">
        <v>949</v>
      </c>
      <c r="L1005" t="s">
        <v>404</v>
      </c>
      <c r="M1005" t="s">
        <v>49</v>
      </c>
      <c r="N1005" t="s">
        <v>50</v>
      </c>
      <c r="O1005" t="s">
        <v>32</v>
      </c>
      <c r="P1005" t="s">
        <v>57</v>
      </c>
      <c r="Q1005" s="3">
        <v>2</v>
      </c>
      <c r="R1005" s="4">
        <v>145</v>
      </c>
      <c r="S1005" s="4">
        <v>389</v>
      </c>
    </row>
    <row r="1006" spans="1:19" x14ac:dyDescent="0.35">
      <c r="A1006" t="s">
        <v>1569</v>
      </c>
      <c r="B1006" s="2">
        <v>45835</v>
      </c>
      <c r="C1006" t="s">
        <v>1570</v>
      </c>
      <c r="D1006" t="s">
        <v>939</v>
      </c>
      <c r="E1006" t="s">
        <v>1127</v>
      </c>
      <c r="F1006" t="s">
        <v>69</v>
      </c>
      <c r="G1006" t="s">
        <v>70</v>
      </c>
      <c r="H1006" t="s">
        <v>25</v>
      </c>
      <c r="I1006" t="s">
        <v>26</v>
      </c>
      <c r="J1006" t="s">
        <v>948</v>
      </c>
      <c r="K1006" t="s">
        <v>949</v>
      </c>
      <c r="L1006" t="s">
        <v>145</v>
      </c>
      <c r="M1006" t="s">
        <v>112</v>
      </c>
      <c r="N1006" t="s">
        <v>113</v>
      </c>
      <c r="O1006" t="s">
        <v>146</v>
      </c>
      <c r="P1006" t="s">
        <v>85</v>
      </c>
      <c r="Q1006" s="3">
        <v>1</v>
      </c>
      <c r="R1006" s="4">
        <v>45</v>
      </c>
      <c r="S1006" s="4">
        <v>129</v>
      </c>
    </row>
    <row r="1007" spans="1:19" x14ac:dyDescent="0.35">
      <c r="A1007" t="s">
        <v>1571</v>
      </c>
      <c r="B1007" s="2">
        <v>45835</v>
      </c>
      <c r="C1007" t="s">
        <v>1572</v>
      </c>
      <c r="D1007" t="s">
        <v>939</v>
      </c>
      <c r="E1007" t="s">
        <v>932</v>
      </c>
      <c r="F1007" t="s">
        <v>23</v>
      </c>
      <c r="G1007" t="s">
        <v>24</v>
      </c>
      <c r="H1007" t="s">
        <v>25</v>
      </c>
      <c r="I1007" t="s">
        <v>26</v>
      </c>
      <c r="J1007" t="s">
        <v>944</v>
      </c>
      <c r="K1007" t="s">
        <v>945</v>
      </c>
      <c r="L1007" t="s">
        <v>317</v>
      </c>
      <c r="M1007" t="s">
        <v>65</v>
      </c>
      <c r="N1007" t="s">
        <v>126</v>
      </c>
      <c r="O1007" t="s">
        <v>56</v>
      </c>
      <c r="P1007" t="s">
        <v>33</v>
      </c>
      <c r="Q1007" s="3">
        <v>1</v>
      </c>
      <c r="R1007" s="4">
        <v>265</v>
      </c>
      <c r="S1007" s="4">
        <v>629</v>
      </c>
    </row>
    <row r="1008" spans="1:19" x14ac:dyDescent="0.35">
      <c r="A1008" t="s">
        <v>1573</v>
      </c>
      <c r="B1008" s="2">
        <v>45835</v>
      </c>
      <c r="C1008" t="s">
        <v>1574</v>
      </c>
      <c r="D1008" t="s">
        <v>939</v>
      </c>
      <c r="E1008" t="s">
        <v>932</v>
      </c>
      <c r="F1008" t="s">
        <v>23</v>
      </c>
      <c r="G1008" t="s">
        <v>24</v>
      </c>
      <c r="H1008" t="s">
        <v>25</v>
      </c>
      <c r="I1008" t="s">
        <v>26</v>
      </c>
      <c r="J1008" t="s">
        <v>944</v>
      </c>
      <c r="K1008" t="s">
        <v>945</v>
      </c>
      <c r="L1008" t="s">
        <v>82</v>
      </c>
      <c r="M1008" t="s">
        <v>83</v>
      </c>
      <c r="N1008" t="s">
        <v>84</v>
      </c>
      <c r="O1008" t="s">
        <v>80</v>
      </c>
      <c r="P1008" t="s">
        <v>85</v>
      </c>
      <c r="Q1008" s="3">
        <v>1</v>
      </c>
      <c r="R1008" s="4">
        <v>110</v>
      </c>
      <c r="S1008" s="4">
        <v>299</v>
      </c>
    </row>
    <row r="1009" spans="1:19" x14ac:dyDescent="0.35">
      <c r="A1009" t="s">
        <v>1575</v>
      </c>
      <c r="B1009" s="2">
        <v>45835</v>
      </c>
      <c r="C1009" t="s">
        <v>1576</v>
      </c>
      <c r="D1009" t="s">
        <v>939</v>
      </c>
      <c r="E1009" t="s">
        <v>932</v>
      </c>
      <c r="F1009" t="s">
        <v>23</v>
      </c>
      <c r="G1009" t="s">
        <v>24</v>
      </c>
      <c r="H1009" t="s">
        <v>25</v>
      </c>
      <c r="I1009" t="s">
        <v>26</v>
      </c>
      <c r="J1009" t="s">
        <v>944</v>
      </c>
      <c r="K1009" t="s">
        <v>945</v>
      </c>
      <c r="L1009" t="s">
        <v>255</v>
      </c>
      <c r="M1009" t="s">
        <v>49</v>
      </c>
      <c r="N1009" t="s">
        <v>104</v>
      </c>
      <c r="O1009" t="s">
        <v>80</v>
      </c>
      <c r="P1009" t="s">
        <v>51</v>
      </c>
      <c r="Q1009" s="3">
        <v>1</v>
      </c>
      <c r="R1009" s="4">
        <v>165</v>
      </c>
      <c r="S1009" s="4">
        <v>419</v>
      </c>
    </row>
    <row r="1010" spans="1:19" x14ac:dyDescent="0.35">
      <c r="A1010" t="s">
        <v>1577</v>
      </c>
      <c r="B1010" s="2">
        <v>45835</v>
      </c>
      <c r="C1010" t="s">
        <v>1578</v>
      </c>
      <c r="D1010" t="s">
        <v>960</v>
      </c>
      <c r="E1010" t="s">
        <v>932</v>
      </c>
      <c r="F1010" t="s">
        <v>91</v>
      </c>
      <c r="G1010" t="s">
        <v>92</v>
      </c>
      <c r="H1010" t="s">
        <v>93</v>
      </c>
      <c r="I1010" t="s">
        <v>26</v>
      </c>
      <c r="J1010" t="s">
        <v>989</v>
      </c>
      <c r="K1010" t="s">
        <v>990</v>
      </c>
      <c r="L1010" t="s">
        <v>404</v>
      </c>
      <c r="M1010" t="s">
        <v>49</v>
      </c>
      <c r="N1010" t="s">
        <v>50</v>
      </c>
      <c r="O1010" t="s">
        <v>32</v>
      </c>
      <c r="P1010" t="s">
        <v>57</v>
      </c>
      <c r="Q1010" s="3">
        <v>1</v>
      </c>
      <c r="R1010" s="4">
        <v>145</v>
      </c>
      <c r="S1010" s="4">
        <v>379</v>
      </c>
    </row>
    <row r="1011" spans="1:19" x14ac:dyDescent="0.35">
      <c r="A1011" t="s">
        <v>1579</v>
      </c>
      <c r="B1011" s="2">
        <v>45835</v>
      </c>
      <c r="C1011" t="s">
        <v>1319</v>
      </c>
      <c r="D1011" t="s">
        <v>960</v>
      </c>
      <c r="E1011" t="s">
        <v>932</v>
      </c>
      <c r="F1011" t="s">
        <v>35</v>
      </c>
      <c r="G1011" t="s">
        <v>36</v>
      </c>
      <c r="H1011" t="s">
        <v>37</v>
      </c>
      <c r="I1011" t="s">
        <v>26</v>
      </c>
      <c r="J1011" t="s">
        <v>1089</v>
      </c>
      <c r="K1011" t="s">
        <v>1090</v>
      </c>
      <c r="L1011" t="s">
        <v>200</v>
      </c>
      <c r="M1011" t="s">
        <v>65</v>
      </c>
      <c r="N1011" t="s">
        <v>66</v>
      </c>
      <c r="O1011" t="s">
        <v>56</v>
      </c>
      <c r="P1011" t="s">
        <v>33</v>
      </c>
      <c r="Q1011" s="3">
        <v>1</v>
      </c>
      <c r="R1011" s="4">
        <v>180</v>
      </c>
      <c r="S1011" s="4">
        <v>459</v>
      </c>
    </row>
    <row r="1012" spans="1:19" x14ac:dyDescent="0.35">
      <c r="A1012" t="s">
        <v>1580</v>
      </c>
      <c r="B1012" s="2">
        <v>45835</v>
      </c>
      <c r="C1012" t="s">
        <v>1581</v>
      </c>
      <c r="D1012" t="s">
        <v>960</v>
      </c>
      <c r="E1012" t="s">
        <v>1127</v>
      </c>
      <c r="F1012" t="s">
        <v>69</v>
      </c>
      <c r="G1012" t="s">
        <v>70</v>
      </c>
      <c r="H1012" t="s">
        <v>25</v>
      </c>
      <c r="I1012" t="s">
        <v>26</v>
      </c>
      <c r="J1012" t="s">
        <v>961</v>
      </c>
      <c r="K1012" t="s">
        <v>962</v>
      </c>
      <c r="L1012" t="s">
        <v>335</v>
      </c>
      <c r="M1012" t="s">
        <v>65</v>
      </c>
      <c r="N1012" t="s">
        <v>66</v>
      </c>
      <c r="O1012" t="s">
        <v>41</v>
      </c>
      <c r="P1012" t="s">
        <v>33</v>
      </c>
      <c r="Q1012" s="3">
        <v>1</v>
      </c>
      <c r="R1012" s="4">
        <v>185</v>
      </c>
      <c r="S1012" s="4">
        <v>499</v>
      </c>
    </row>
    <row r="1013" spans="1:19" x14ac:dyDescent="0.35">
      <c r="A1013" t="s">
        <v>1582</v>
      </c>
      <c r="B1013" s="2">
        <v>45835</v>
      </c>
      <c r="C1013" t="s">
        <v>1429</v>
      </c>
      <c r="D1013" t="s">
        <v>960</v>
      </c>
      <c r="E1013" t="s">
        <v>932</v>
      </c>
      <c r="F1013" t="s">
        <v>69</v>
      </c>
      <c r="G1013" t="s">
        <v>70</v>
      </c>
      <c r="H1013" t="s">
        <v>25</v>
      </c>
      <c r="I1013" t="s">
        <v>26</v>
      </c>
      <c r="J1013" t="s">
        <v>961</v>
      </c>
      <c r="K1013" t="s">
        <v>962</v>
      </c>
      <c r="L1013" t="s">
        <v>387</v>
      </c>
      <c r="M1013" t="s">
        <v>60</v>
      </c>
      <c r="N1013" t="s">
        <v>74</v>
      </c>
      <c r="O1013" t="s">
        <v>41</v>
      </c>
      <c r="P1013" t="s">
        <v>76</v>
      </c>
      <c r="Q1013" s="3">
        <v>1</v>
      </c>
      <c r="R1013" s="4">
        <v>390</v>
      </c>
      <c r="S1013" s="4">
        <v>1009</v>
      </c>
    </row>
    <row r="1014" spans="1:19" x14ac:dyDescent="0.35">
      <c r="A1014" t="s">
        <v>1583</v>
      </c>
      <c r="B1014" s="2">
        <v>45835</v>
      </c>
      <c r="C1014" t="s">
        <v>1084</v>
      </c>
      <c r="D1014" t="s">
        <v>960</v>
      </c>
      <c r="E1014" t="s">
        <v>932</v>
      </c>
      <c r="F1014" t="s">
        <v>23</v>
      </c>
      <c r="G1014" t="s">
        <v>24</v>
      </c>
      <c r="H1014" t="s">
        <v>25</v>
      </c>
      <c r="I1014" t="s">
        <v>26</v>
      </c>
      <c r="J1014" t="s">
        <v>1011</v>
      </c>
      <c r="K1014" t="s">
        <v>1012</v>
      </c>
      <c r="L1014" t="s">
        <v>436</v>
      </c>
      <c r="M1014" t="s">
        <v>49</v>
      </c>
      <c r="N1014" t="s">
        <v>50</v>
      </c>
      <c r="O1014" t="s">
        <v>41</v>
      </c>
      <c r="P1014" t="s">
        <v>67</v>
      </c>
      <c r="Q1014" s="3">
        <v>1</v>
      </c>
      <c r="R1014" s="4">
        <v>145</v>
      </c>
      <c r="S1014" s="4">
        <v>369</v>
      </c>
    </row>
    <row r="1015" spans="1:19" x14ac:dyDescent="0.35">
      <c r="A1015" t="s">
        <v>1584</v>
      </c>
      <c r="B1015" s="2">
        <v>45835</v>
      </c>
      <c r="C1015" t="s">
        <v>1335</v>
      </c>
      <c r="D1015" t="s">
        <v>960</v>
      </c>
      <c r="E1015" t="s">
        <v>932</v>
      </c>
      <c r="F1015" t="s">
        <v>69</v>
      </c>
      <c r="G1015" t="s">
        <v>70</v>
      </c>
      <c r="H1015" t="s">
        <v>25</v>
      </c>
      <c r="I1015" t="s">
        <v>26</v>
      </c>
      <c r="J1015" t="s">
        <v>961</v>
      </c>
      <c r="K1015" t="s">
        <v>962</v>
      </c>
      <c r="L1015" t="s">
        <v>433</v>
      </c>
      <c r="M1015" t="s">
        <v>88</v>
      </c>
      <c r="N1015" t="s">
        <v>89</v>
      </c>
      <c r="O1015" t="s">
        <v>245</v>
      </c>
      <c r="P1015" t="s">
        <v>33</v>
      </c>
      <c r="Q1015" s="3">
        <v>1</v>
      </c>
      <c r="R1015" s="4">
        <v>475</v>
      </c>
      <c r="S1015" s="4">
        <v>1229</v>
      </c>
    </row>
    <row r="1016" spans="1:19" x14ac:dyDescent="0.35">
      <c r="A1016" t="s">
        <v>1585</v>
      </c>
      <c r="B1016" s="2">
        <v>45836</v>
      </c>
      <c r="C1016" t="s">
        <v>1586</v>
      </c>
      <c r="D1016" t="s">
        <v>21</v>
      </c>
      <c r="E1016" t="s">
        <v>932</v>
      </c>
      <c r="F1016" t="s">
        <v>23</v>
      </c>
      <c r="G1016" t="s">
        <v>24</v>
      </c>
      <c r="H1016" t="s">
        <v>25</v>
      </c>
      <c r="I1016" t="s">
        <v>26</v>
      </c>
      <c r="J1016" t="s">
        <v>27</v>
      </c>
      <c r="K1016" t="s">
        <v>28</v>
      </c>
      <c r="L1016" t="s">
        <v>485</v>
      </c>
      <c r="M1016" t="s">
        <v>83</v>
      </c>
      <c r="N1016" t="s">
        <v>367</v>
      </c>
      <c r="O1016" t="s">
        <v>56</v>
      </c>
      <c r="P1016" t="s">
        <v>85</v>
      </c>
      <c r="Q1016" s="3">
        <v>1</v>
      </c>
      <c r="R1016" s="4">
        <v>135</v>
      </c>
      <c r="S1016" s="4">
        <v>319</v>
      </c>
    </row>
    <row r="1017" spans="1:19" x14ac:dyDescent="0.35">
      <c r="A1017" t="s">
        <v>1587</v>
      </c>
      <c r="B1017" s="2">
        <v>45836</v>
      </c>
      <c r="C1017" t="s">
        <v>1588</v>
      </c>
      <c r="D1017" t="s">
        <v>21</v>
      </c>
      <c r="E1017" t="s">
        <v>932</v>
      </c>
      <c r="F1017" t="s">
        <v>69</v>
      </c>
      <c r="G1017" t="s">
        <v>70</v>
      </c>
      <c r="H1017" t="s">
        <v>25</v>
      </c>
      <c r="I1017" t="s">
        <v>26</v>
      </c>
      <c r="J1017" t="s">
        <v>71</v>
      </c>
      <c r="K1017" t="s">
        <v>72</v>
      </c>
      <c r="L1017" t="s">
        <v>263</v>
      </c>
      <c r="M1017" t="s">
        <v>49</v>
      </c>
      <c r="N1017" t="s">
        <v>104</v>
      </c>
      <c r="O1017" t="s">
        <v>146</v>
      </c>
      <c r="P1017" t="s">
        <v>33</v>
      </c>
      <c r="Q1017" s="3">
        <v>1</v>
      </c>
      <c r="R1017" s="4">
        <v>165</v>
      </c>
      <c r="S1017" s="4">
        <v>449</v>
      </c>
    </row>
    <row r="1018" spans="1:19" x14ac:dyDescent="0.35">
      <c r="A1018" t="s">
        <v>1589</v>
      </c>
      <c r="B1018" s="2">
        <v>45836</v>
      </c>
      <c r="C1018" t="s">
        <v>1590</v>
      </c>
      <c r="D1018" t="s">
        <v>21</v>
      </c>
      <c r="E1018" t="s">
        <v>932</v>
      </c>
      <c r="F1018" t="s">
        <v>43</v>
      </c>
      <c r="G1018" t="s">
        <v>44</v>
      </c>
      <c r="H1018" t="s">
        <v>45</v>
      </c>
      <c r="I1018" t="s">
        <v>26</v>
      </c>
      <c r="J1018" t="s">
        <v>46</v>
      </c>
      <c r="K1018" t="s">
        <v>47</v>
      </c>
      <c r="L1018" t="s">
        <v>299</v>
      </c>
      <c r="M1018" t="s">
        <v>49</v>
      </c>
      <c r="N1018" t="s">
        <v>104</v>
      </c>
      <c r="O1018" t="s">
        <v>56</v>
      </c>
      <c r="P1018" t="s">
        <v>33</v>
      </c>
      <c r="Q1018" s="3">
        <v>1</v>
      </c>
      <c r="R1018" s="4">
        <v>155</v>
      </c>
      <c r="S1018" s="4">
        <v>379</v>
      </c>
    </row>
    <row r="1019" spans="1:19" x14ac:dyDescent="0.35">
      <c r="A1019" t="s">
        <v>1591</v>
      </c>
      <c r="B1019" s="2">
        <v>45836</v>
      </c>
      <c r="C1019" t="s">
        <v>1592</v>
      </c>
      <c r="D1019" t="s">
        <v>21</v>
      </c>
      <c r="E1019" t="s">
        <v>932</v>
      </c>
      <c r="F1019" t="s">
        <v>35</v>
      </c>
      <c r="G1019" t="s">
        <v>36</v>
      </c>
      <c r="H1019" t="s">
        <v>37</v>
      </c>
      <c r="I1019" t="s">
        <v>26</v>
      </c>
      <c r="J1019" t="s">
        <v>38</v>
      </c>
      <c r="K1019" t="s">
        <v>39</v>
      </c>
      <c r="L1019" t="s">
        <v>186</v>
      </c>
      <c r="M1019" t="s">
        <v>49</v>
      </c>
      <c r="N1019" t="s">
        <v>79</v>
      </c>
      <c r="O1019" t="s">
        <v>56</v>
      </c>
      <c r="P1019" t="s">
        <v>57</v>
      </c>
      <c r="Q1019" s="3">
        <v>1</v>
      </c>
      <c r="R1019" s="4">
        <v>220</v>
      </c>
      <c r="S1019" s="4">
        <v>569</v>
      </c>
    </row>
    <row r="1020" spans="1:19" x14ac:dyDescent="0.35">
      <c r="A1020" t="s">
        <v>1593</v>
      </c>
      <c r="B1020" s="2">
        <v>45836</v>
      </c>
      <c r="C1020" t="s">
        <v>1560</v>
      </c>
      <c r="D1020" t="s">
        <v>21</v>
      </c>
      <c r="E1020" t="s">
        <v>932</v>
      </c>
      <c r="F1020" t="s">
        <v>91</v>
      </c>
      <c r="G1020" t="s">
        <v>92</v>
      </c>
      <c r="H1020" t="s">
        <v>93</v>
      </c>
      <c r="I1020" t="s">
        <v>26</v>
      </c>
      <c r="J1020" t="s">
        <v>94</v>
      </c>
      <c r="K1020" t="s">
        <v>95</v>
      </c>
      <c r="L1020" t="s">
        <v>193</v>
      </c>
      <c r="M1020" t="s">
        <v>49</v>
      </c>
      <c r="N1020" t="s">
        <v>50</v>
      </c>
      <c r="O1020" t="s">
        <v>80</v>
      </c>
      <c r="P1020" t="s">
        <v>57</v>
      </c>
      <c r="Q1020" s="3">
        <v>1</v>
      </c>
      <c r="R1020" s="4">
        <v>145</v>
      </c>
      <c r="S1020" s="4">
        <v>379</v>
      </c>
    </row>
    <row r="1021" spans="1:19" x14ac:dyDescent="0.35">
      <c r="A1021" t="s">
        <v>1594</v>
      </c>
      <c r="B1021" s="2">
        <v>45836</v>
      </c>
      <c r="C1021" t="s">
        <v>1595</v>
      </c>
      <c r="D1021" t="s">
        <v>21</v>
      </c>
      <c r="E1021" t="s">
        <v>932</v>
      </c>
      <c r="F1021" t="s">
        <v>91</v>
      </c>
      <c r="G1021" t="s">
        <v>92</v>
      </c>
      <c r="H1021" t="s">
        <v>93</v>
      </c>
      <c r="I1021" t="s">
        <v>26</v>
      </c>
      <c r="J1021" t="s">
        <v>94</v>
      </c>
      <c r="K1021" t="s">
        <v>95</v>
      </c>
      <c r="L1021" t="s">
        <v>78</v>
      </c>
      <c r="M1021" t="s">
        <v>49</v>
      </c>
      <c r="N1021" t="s">
        <v>79</v>
      </c>
      <c r="O1021" t="s">
        <v>80</v>
      </c>
      <c r="P1021" t="s">
        <v>33</v>
      </c>
      <c r="Q1021" s="3">
        <v>1</v>
      </c>
      <c r="R1021" s="4">
        <v>230</v>
      </c>
      <c r="S1021" s="4">
        <v>589</v>
      </c>
    </row>
    <row r="1022" spans="1:19" x14ac:dyDescent="0.35">
      <c r="A1022" t="s">
        <v>1596</v>
      </c>
      <c r="B1022" s="2">
        <v>45836</v>
      </c>
      <c r="C1022" t="s">
        <v>1504</v>
      </c>
      <c r="D1022" t="s">
        <v>939</v>
      </c>
      <c r="E1022" t="s">
        <v>932</v>
      </c>
      <c r="F1022" t="s">
        <v>35</v>
      </c>
      <c r="G1022" t="s">
        <v>36</v>
      </c>
      <c r="H1022" t="s">
        <v>37</v>
      </c>
      <c r="I1022" t="s">
        <v>26</v>
      </c>
      <c r="J1022" t="s">
        <v>983</v>
      </c>
      <c r="K1022" t="s">
        <v>984</v>
      </c>
      <c r="L1022" t="s">
        <v>238</v>
      </c>
      <c r="M1022" t="s">
        <v>65</v>
      </c>
      <c r="N1022" t="s">
        <v>126</v>
      </c>
      <c r="O1022" t="s">
        <v>149</v>
      </c>
      <c r="P1022" t="s">
        <v>67</v>
      </c>
      <c r="Q1022" s="3">
        <v>1</v>
      </c>
      <c r="R1022" s="4">
        <v>260</v>
      </c>
      <c r="S1022" s="4">
        <v>619</v>
      </c>
    </row>
    <row r="1023" spans="1:19" x14ac:dyDescent="0.35">
      <c r="A1023" t="s">
        <v>1597</v>
      </c>
      <c r="B1023" s="2">
        <v>45836</v>
      </c>
      <c r="C1023" t="s">
        <v>1598</v>
      </c>
      <c r="D1023" t="s">
        <v>939</v>
      </c>
      <c r="E1023" t="s">
        <v>932</v>
      </c>
      <c r="F1023" t="s">
        <v>69</v>
      </c>
      <c r="G1023" t="s">
        <v>70</v>
      </c>
      <c r="H1023" t="s">
        <v>25</v>
      </c>
      <c r="I1023" t="s">
        <v>26</v>
      </c>
      <c r="J1023" t="s">
        <v>948</v>
      </c>
      <c r="K1023" t="s">
        <v>949</v>
      </c>
      <c r="L1023" t="s">
        <v>154</v>
      </c>
      <c r="M1023" t="s">
        <v>49</v>
      </c>
      <c r="N1023" t="s">
        <v>104</v>
      </c>
      <c r="O1023" t="s">
        <v>56</v>
      </c>
      <c r="P1023" t="s">
        <v>67</v>
      </c>
      <c r="Q1023" s="3">
        <v>2</v>
      </c>
      <c r="R1023" s="4">
        <v>165</v>
      </c>
      <c r="S1023" s="4">
        <v>449</v>
      </c>
    </row>
    <row r="1024" spans="1:19" x14ac:dyDescent="0.35">
      <c r="A1024" t="s">
        <v>1599</v>
      </c>
      <c r="B1024" s="2">
        <v>45836</v>
      </c>
      <c r="C1024" t="s">
        <v>1600</v>
      </c>
      <c r="D1024" t="s">
        <v>960</v>
      </c>
      <c r="E1024" t="s">
        <v>932</v>
      </c>
      <c r="F1024" t="s">
        <v>23</v>
      </c>
      <c r="G1024" t="s">
        <v>24</v>
      </c>
      <c r="H1024" t="s">
        <v>25</v>
      </c>
      <c r="I1024" t="s">
        <v>26</v>
      </c>
      <c r="J1024" t="s">
        <v>1011</v>
      </c>
      <c r="K1024" t="s">
        <v>1012</v>
      </c>
      <c r="L1024" t="s">
        <v>190</v>
      </c>
      <c r="M1024" t="s">
        <v>60</v>
      </c>
      <c r="N1024" t="s">
        <v>74</v>
      </c>
      <c r="O1024" t="s">
        <v>75</v>
      </c>
      <c r="P1024" t="s">
        <v>191</v>
      </c>
      <c r="Q1024" s="3">
        <v>1</v>
      </c>
      <c r="R1024" s="4">
        <v>390</v>
      </c>
      <c r="S1024" s="4">
        <v>949</v>
      </c>
    </row>
    <row r="1025" spans="1:19" x14ac:dyDescent="0.35">
      <c r="A1025" t="s">
        <v>1601</v>
      </c>
      <c r="B1025" s="2">
        <v>45836</v>
      </c>
      <c r="C1025" t="s">
        <v>1602</v>
      </c>
      <c r="D1025" t="s">
        <v>960</v>
      </c>
      <c r="E1025" t="s">
        <v>932</v>
      </c>
      <c r="F1025" t="s">
        <v>43</v>
      </c>
      <c r="G1025" t="s">
        <v>44</v>
      </c>
      <c r="H1025" t="s">
        <v>45</v>
      </c>
      <c r="I1025" t="s">
        <v>26</v>
      </c>
      <c r="J1025" t="s">
        <v>993</v>
      </c>
      <c r="K1025" t="s">
        <v>994</v>
      </c>
      <c r="L1025" t="s">
        <v>307</v>
      </c>
      <c r="M1025" t="s">
        <v>49</v>
      </c>
      <c r="N1025" t="s">
        <v>50</v>
      </c>
      <c r="O1025" t="s">
        <v>80</v>
      </c>
      <c r="P1025" t="s">
        <v>67</v>
      </c>
      <c r="Q1025" s="3">
        <v>1</v>
      </c>
      <c r="R1025" s="4">
        <v>135</v>
      </c>
      <c r="S1025" s="4">
        <v>329</v>
      </c>
    </row>
    <row r="1026" spans="1:19" x14ac:dyDescent="0.35">
      <c r="A1026" t="s">
        <v>1603</v>
      </c>
      <c r="B1026" s="2">
        <v>45836</v>
      </c>
      <c r="C1026" t="s">
        <v>1578</v>
      </c>
      <c r="D1026" t="s">
        <v>960</v>
      </c>
      <c r="E1026" t="s">
        <v>932</v>
      </c>
      <c r="F1026" t="s">
        <v>69</v>
      </c>
      <c r="G1026" t="s">
        <v>70</v>
      </c>
      <c r="H1026" t="s">
        <v>25</v>
      </c>
      <c r="I1026" t="s">
        <v>26</v>
      </c>
      <c r="J1026" t="s">
        <v>961</v>
      </c>
      <c r="K1026" t="s">
        <v>962</v>
      </c>
      <c r="L1026" t="s">
        <v>289</v>
      </c>
      <c r="M1026" t="s">
        <v>88</v>
      </c>
      <c r="N1026" t="s">
        <v>101</v>
      </c>
      <c r="O1026" t="s">
        <v>56</v>
      </c>
      <c r="P1026" t="s">
        <v>67</v>
      </c>
      <c r="Q1026" s="3">
        <v>1</v>
      </c>
      <c r="R1026" s="4">
        <v>535</v>
      </c>
      <c r="S1026" s="4">
        <v>1339</v>
      </c>
    </row>
    <row r="1027" spans="1:19" x14ac:dyDescent="0.35">
      <c r="A1027" t="s">
        <v>1604</v>
      </c>
      <c r="B1027" s="2">
        <v>45836</v>
      </c>
      <c r="C1027" t="s">
        <v>1552</v>
      </c>
      <c r="D1027" t="s">
        <v>960</v>
      </c>
      <c r="E1027" t="s">
        <v>932</v>
      </c>
      <c r="F1027" t="s">
        <v>23</v>
      </c>
      <c r="G1027" t="s">
        <v>24</v>
      </c>
      <c r="H1027" t="s">
        <v>25</v>
      </c>
      <c r="I1027" t="s">
        <v>26</v>
      </c>
      <c r="J1027" t="s">
        <v>1011</v>
      </c>
      <c r="K1027" t="s">
        <v>1012</v>
      </c>
      <c r="L1027" t="s">
        <v>523</v>
      </c>
      <c r="M1027" t="s">
        <v>60</v>
      </c>
      <c r="N1027" t="s">
        <v>61</v>
      </c>
      <c r="O1027" t="s">
        <v>149</v>
      </c>
      <c r="P1027" t="s">
        <v>165</v>
      </c>
      <c r="Q1027" s="3">
        <v>1</v>
      </c>
      <c r="R1027" s="4">
        <v>430</v>
      </c>
      <c r="S1027" s="4">
        <v>1059</v>
      </c>
    </row>
    <row r="1028" spans="1:19" x14ac:dyDescent="0.35">
      <c r="A1028" t="s">
        <v>1605</v>
      </c>
      <c r="B1028" s="2">
        <v>45836</v>
      </c>
      <c r="C1028" t="s">
        <v>1606</v>
      </c>
      <c r="D1028" t="s">
        <v>960</v>
      </c>
      <c r="E1028" t="s">
        <v>932</v>
      </c>
      <c r="F1028" t="s">
        <v>69</v>
      </c>
      <c r="G1028" t="s">
        <v>70</v>
      </c>
      <c r="H1028" t="s">
        <v>25</v>
      </c>
      <c r="I1028" t="s">
        <v>26</v>
      </c>
      <c r="J1028" t="s">
        <v>961</v>
      </c>
      <c r="K1028" t="s">
        <v>962</v>
      </c>
      <c r="L1028" t="s">
        <v>103</v>
      </c>
      <c r="M1028" t="s">
        <v>49</v>
      </c>
      <c r="N1028" t="s">
        <v>104</v>
      </c>
      <c r="O1028" t="s">
        <v>80</v>
      </c>
      <c r="P1028" t="s">
        <v>67</v>
      </c>
      <c r="Q1028" s="3">
        <v>2</v>
      </c>
      <c r="R1028" s="4">
        <v>165</v>
      </c>
      <c r="S1028" s="4">
        <v>449</v>
      </c>
    </row>
    <row r="1029" spans="1:19" x14ac:dyDescent="0.35">
      <c r="A1029" t="s">
        <v>1607</v>
      </c>
      <c r="B1029" s="2">
        <v>45836</v>
      </c>
      <c r="C1029" t="s">
        <v>1014</v>
      </c>
      <c r="D1029" t="s">
        <v>960</v>
      </c>
      <c r="E1029" t="s">
        <v>1127</v>
      </c>
      <c r="F1029" t="s">
        <v>43</v>
      </c>
      <c r="G1029" t="s">
        <v>44</v>
      </c>
      <c r="H1029" t="s">
        <v>45</v>
      </c>
      <c r="I1029" t="s">
        <v>26</v>
      </c>
      <c r="J1029" t="s">
        <v>993</v>
      </c>
      <c r="K1029" t="s">
        <v>994</v>
      </c>
      <c r="L1029" t="s">
        <v>574</v>
      </c>
      <c r="M1029" t="s">
        <v>49</v>
      </c>
      <c r="N1029" t="s">
        <v>79</v>
      </c>
      <c r="O1029" t="s">
        <v>41</v>
      </c>
      <c r="P1029" t="s">
        <v>51</v>
      </c>
      <c r="Q1029" s="3">
        <v>1</v>
      </c>
      <c r="R1029" s="4">
        <v>215</v>
      </c>
      <c r="S1029" s="4">
        <v>519</v>
      </c>
    </row>
    <row r="1030" spans="1:19" x14ac:dyDescent="0.35">
      <c r="A1030" t="s">
        <v>1608</v>
      </c>
      <c r="B1030" s="2">
        <v>45837</v>
      </c>
      <c r="C1030" t="s">
        <v>1609</v>
      </c>
      <c r="D1030" t="s">
        <v>21</v>
      </c>
      <c r="E1030" t="s">
        <v>932</v>
      </c>
      <c r="F1030" t="s">
        <v>69</v>
      </c>
      <c r="G1030" t="s">
        <v>70</v>
      </c>
      <c r="H1030" t="s">
        <v>25</v>
      </c>
      <c r="I1030" t="s">
        <v>26</v>
      </c>
      <c r="J1030" t="s">
        <v>71</v>
      </c>
      <c r="K1030" t="s">
        <v>72</v>
      </c>
      <c r="L1030" t="s">
        <v>177</v>
      </c>
      <c r="M1030" t="s">
        <v>65</v>
      </c>
      <c r="N1030" t="s">
        <v>126</v>
      </c>
      <c r="O1030" t="s">
        <v>56</v>
      </c>
      <c r="P1030" t="s">
        <v>57</v>
      </c>
      <c r="Q1030" s="3">
        <v>2</v>
      </c>
      <c r="R1030" s="4">
        <v>270</v>
      </c>
      <c r="S1030" s="4">
        <v>669</v>
      </c>
    </row>
    <row r="1031" spans="1:19" x14ac:dyDescent="0.35">
      <c r="A1031" t="s">
        <v>1610</v>
      </c>
      <c r="B1031" s="2">
        <v>45837</v>
      </c>
      <c r="C1031" t="s">
        <v>1611</v>
      </c>
      <c r="D1031" t="s">
        <v>939</v>
      </c>
      <c r="E1031" t="s">
        <v>932</v>
      </c>
      <c r="F1031" t="s">
        <v>69</v>
      </c>
      <c r="G1031" t="s">
        <v>70</v>
      </c>
      <c r="H1031" t="s">
        <v>25</v>
      </c>
      <c r="I1031" t="s">
        <v>26</v>
      </c>
      <c r="J1031" t="s">
        <v>948</v>
      </c>
      <c r="K1031" t="s">
        <v>949</v>
      </c>
      <c r="L1031" t="s">
        <v>247</v>
      </c>
      <c r="M1031" t="s">
        <v>60</v>
      </c>
      <c r="N1031" t="s">
        <v>74</v>
      </c>
      <c r="O1031" t="s">
        <v>98</v>
      </c>
      <c r="P1031" t="s">
        <v>165</v>
      </c>
      <c r="Q1031" s="3">
        <v>1</v>
      </c>
      <c r="R1031" s="4">
        <v>390</v>
      </c>
      <c r="S1031" s="4">
        <v>1009</v>
      </c>
    </row>
    <row r="1032" spans="1:19" x14ac:dyDescent="0.35">
      <c r="A1032" t="s">
        <v>1612</v>
      </c>
      <c r="B1032" s="2">
        <v>45837</v>
      </c>
      <c r="C1032" t="s">
        <v>1110</v>
      </c>
      <c r="D1032" t="s">
        <v>939</v>
      </c>
      <c r="E1032" t="s">
        <v>932</v>
      </c>
      <c r="F1032" t="s">
        <v>35</v>
      </c>
      <c r="G1032" t="s">
        <v>36</v>
      </c>
      <c r="H1032" t="s">
        <v>37</v>
      </c>
      <c r="I1032" t="s">
        <v>26</v>
      </c>
      <c r="J1032" t="s">
        <v>983</v>
      </c>
      <c r="K1032" t="s">
        <v>984</v>
      </c>
      <c r="L1032" t="s">
        <v>359</v>
      </c>
      <c r="M1032" t="s">
        <v>49</v>
      </c>
      <c r="N1032" t="s">
        <v>50</v>
      </c>
      <c r="O1032" t="s">
        <v>56</v>
      </c>
      <c r="P1032" t="s">
        <v>33</v>
      </c>
      <c r="Q1032" s="3">
        <v>1</v>
      </c>
      <c r="R1032" s="4">
        <v>140</v>
      </c>
      <c r="S1032" s="4">
        <v>359</v>
      </c>
    </row>
    <row r="1033" spans="1:19" x14ac:dyDescent="0.35">
      <c r="A1033" t="s">
        <v>1613</v>
      </c>
      <c r="B1033" s="2">
        <v>45837</v>
      </c>
      <c r="C1033" t="s">
        <v>1614</v>
      </c>
      <c r="D1033" t="s">
        <v>939</v>
      </c>
      <c r="E1033" t="s">
        <v>932</v>
      </c>
      <c r="F1033" t="s">
        <v>35</v>
      </c>
      <c r="G1033" t="s">
        <v>36</v>
      </c>
      <c r="H1033" t="s">
        <v>37</v>
      </c>
      <c r="I1033" t="s">
        <v>26</v>
      </c>
      <c r="J1033" t="s">
        <v>983</v>
      </c>
      <c r="K1033" t="s">
        <v>984</v>
      </c>
      <c r="L1033" t="s">
        <v>610</v>
      </c>
      <c r="M1033" t="s">
        <v>65</v>
      </c>
      <c r="N1033" t="s">
        <v>66</v>
      </c>
      <c r="O1033" t="s">
        <v>146</v>
      </c>
      <c r="P1033" t="s">
        <v>57</v>
      </c>
      <c r="Q1033" s="3">
        <v>1</v>
      </c>
      <c r="R1033" s="4">
        <v>180</v>
      </c>
      <c r="S1033" s="4">
        <v>459</v>
      </c>
    </row>
    <row r="1034" spans="1:19" x14ac:dyDescent="0.35">
      <c r="A1034" t="s">
        <v>1615</v>
      </c>
      <c r="B1034" s="2">
        <v>45837</v>
      </c>
      <c r="C1034" t="s">
        <v>1616</v>
      </c>
      <c r="D1034" t="s">
        <v>939</v>
      </c>
      <c r="E1034" t="s">
        <v>932</v>
      </c>
      <c r="F1034" t="s">
        <v>69</v>
      </c>
      <c r="G1034" t="s">
        <v>70</v>
      </c>
      <c r="H1034" t="s">
        <v>25</v>
      </c>
      <c r="I1034" t="s">
        <v>26</v>
      </c>
      <c r="J1034" t="s">
        <v>948</v>
      </c>
      <c r="K1034" t="s">
        <v>949</v>
      </c>
      <c r="L1034" t="s">
        <v>608</v>
      </c>
      <c r="M1034" t="s">
        <v>49</v>
      </c>
      <c r="N1034" t="s">
        <v>79</v>
      </c>
      <c r="O1034" t="s">
        <v>80</v>
      </c>
      <c r="P1034" t="s">
        <v>51</v>
      </c>
      <c r="Q1034" s="3">
        <v>1</v>
      </c>
      <c r="R1034" s="4">
        <v>225</v>
      </c>
      <c r="S1034" s="4">
        <v>609</v>
      </c>
    </row>
    <row r="1035" spans="1:19" x14ac:dyDescent="0.35">
      <c r="A1035" t="s">
        <v>1617</v>
      </c>
      <c r="B1035" s="2">
        <v>45837</v>
      </c>
      <c r="C1035" t="s">
        <v>1570</v>
      </c>
      <c r="D1035" t="s">
        <v>939</v>
      </c>
      <c r="E1035" t="s">
        <v>932</v>
      </c>
      <c r="F1035" t="s">
        <v>43</v>
      </c>
      <c r="G1035" t="s">
        <v>44</v>
      </c>
      <c r="H1035" t="s">
        <v>45</v>
      </c>
      <c r="I1035" t="s">
        <v>26</v>
      </c>
      <c r="J1035" t="s">
        <v>979</v>
      </c>
      <c r="K1035" t="s">
        <v>980</v>
      </c>
      <c r="L1035" t="s">
        <v>359</v>
      </c>
      <c r="M1035" t="s">
        <v>49</v>
      </c>
      <c r="N1035" t="s">
        <v>50</v>
      </c>
      <c r="O1035" t="s">
        <v>56</v>
      </c>
      <c r="P1035" t="s">
        <v>33</v>
      </c>
      <c r="Q1035" s="3">
        <v>1</v>
      </c>
      <c r="R1035" s="4">
        <v>135</v>
      </c>
      <c r="S1035" s="4">
        <v>329</v>
      </c>
    </row>
    <row r="1036" spans="1:19" x14ac:dyDescent="0.35">
      <c r="A1036" t="s">
        <v>1618</v>
      </c>
      <c r="B1036" s="2">
        <v>45837</v>
      </c>
      <c r="C1036" t="s">
        <v>1619</v>
      </c>
      <c r="D1036" t="s">
        <v>939</v>
      </c>
      <c r="E1036" t="s">
        <v>932</v>
      </c>
      <c r="F1036" t="s">
        <v>23</v>
      </c>
      <c r="G1036" t="s">
        <v>24</v>
      </c>
      <c r="H1036" t="s">
        <v>25</v>
      </c>
      <c r="I1036" t="s">
        <v>26</v>
      </c>
      <c r="J1036" t="s">
        <v>944</v>
      </c>
      <c r="K1036" t="s">
        <v>945</v>
      </c>
      <c r="L1036" t="s">
        <v>366</v>
      </c>
      <c r="M1036" t="s">
        <v>83</v>
      </c>
      <c r="N1036" t="s">
        <v>367</v>
      </c>
      <c r="O1036" t="s">
        <v>146</v>
      </c>
      <c r="P1036" t="s">
        <v>85</v>
      </c>
      <c r="Q1036" s="3">
        <v>1</v>
      </c>
      <c r="R1036" s="4">
        <v>135</v>
      </c>
      <c r="S1036" s="4">
        <v>319</v>
      </c>
    </row>
    <row r="1037" spans="1:19" x14ac:dyDescent="0.35">
      <c r="A1037" t="s">
        <v>1620</v>
      </c>
      <c r="B1037" s="2">
        <v>45837</v>
      </c>
      <c r="C1037" t="s">
        <v>1621</v>
      </c>
      <c r="D1037" t="s">
        <v>939</v>
      </c>
      <c r="E1037" t="s">
        <v>1127</v>
      </c>
      <c r="F1037" t="s">
        <v>69</v>
      </c>
      <c r="G1037" t="s">
        <v>70</v>
      </c>
      <c r="H1037" t="s">
        <v>25</v>
      </c>
      <c r="I1037" t="s">
        <v>26</v>
      </c>
      <c r="J1037" t="s">
        <v>948</v>
      </c>
      <c r="K1037" t="s">
        <v>949</v>
      </c>
      <c r="L1037" t="s">
        <v>193</v>
      </c>
      <c r="M1037" t="s">
        <v>49</v>
      </c>
      <c r="N1037" t="s">
        <v>50</v>
      </c>
      <c r="O1037" t="s">
        <v>80</v>
      </c>
      <c r="P1037" t="s">
        <v>57</v>
      </c>
      <c r="Q1037" s="3">
        <v>1</v>
      </c>
      <c r="R1037" s="4">
        <v>145</v>
      </c>
      <c r="S1037" s="4">
        <v>389</v>
      </c>
    </row>
    <row r="1038" spans="1:19" x14ac:dyDescent="0.35">
      <c r="A1038" t="s">
        <v>1622</v>
      </c>
      <c r="B1038" s="2">
        <v>45837</v>
      </c>
      <c r="C1038" t="s">
        <v>1623</v>
      </c>
      <c r="D1038" t="s">
        <v>939</v>
      </c>
      <c r="E1038" t="s">
        <v>932</v>
      </c>
      <c r="F1038" t="s">
        <v>23</v>
      </c>
      <c r="G1038" t="s">
        <v>24</v>
      </c>
      <c r="H1038" t="s">
        <v>25</v>
      </c>
      <c r="I1038" t="s">
        <v>26</v>
      </c>
      <c r="J1038" t="s">
        <v>944</v>
      </c>
      <c r="K1038" t="s">
        <v>945</v>
      </c>
      <c r="L1038" t="s">
        <v>608</v>
      </c>
      <c r="M1038" t="s">
        <v>49</v>
      </c>
      <c r="N1038" t="s">
        <v>79</v>
      </c>
      <c r="O1038" t="s">
        <v>80</v>
      </c>
      <c r="P1038" t="s">
        <v>51</v>
      </c>
      <c r="Q1038" s="3">
        <v>2</v>
      </c>
      <c r="R1038" s="4">
        <v>225</v>
      </c>
      <c r="S1038" s="4">
        <v>579</v>
      </c>
    </row>
    <row r="1039" spans="1:19" x14ac:dyDescent="0.35">
      <c r="A1039" t="s">
        <v>1624</v>
      </c>
      <c r="B1039" s="2">
        <v>45837</v>
      </c>
      <c r="C1039" t="s">
        <v>1625</v>
      </c>
      <c r="D1039" t="s">
        <v>960</v>
      </c>
      <c r="E1039" t="s">
        <v>932</v>
      </c>
      <c r="F1039" t="s">
        <v>23</v>
      </c>
      <c r="G1039" t="s">
        <v>24</v>
      </c>
      <c r="H1039" t="s">
        <v>25</v>
      </c>
      <c r="I1039" t="s">
        <v>26</v>
      </c>
      <c r="J1039" t="s">
        <v>1011</v>
      </c>
      <c r="K1039" t="s">
        <v>1012</v>
      </c>
      <c r="L1039" t="s">
        <v>135</v>
      </c>
      <c r="M1039" t="s">
        <v>49</v>
      </c>
      <c r="N1039" t="s">
        <v>50</v>
      </c>
      <c r="O1039" t="s">
        <v>41</v>
      </c>
      <c r="P1039" t="s">
        <v>33</v>
      </c>
      <c r="Q1039" s="3">
        <v>1</v>
      </c>
      <c r="R1039" s="4">
        <v>145</v>
      </c>
      <c r="S1039" s="4">
        <v>369</v>
      </c>
    </row>
    <row r="1040" spans="1:19" x14ac:dyDescent="0.35">
      <c r="A1040" t="s">
        <v>1626</v>
      </c>
      <c r="B1040" s="2">
        <v>45837</v>
      </c>
      <c r="C1040" t="s">
        <v>1627</v>
      </c>
      <c r="D1040" t="s">
        <v>960</v>
      </c>
      <c r="E1040" t="s">
        <v>932</v>
      </c>
      <c r="F1040" t="s">
        <v>69</v>
      </c>
      <c r="G1040" t="s">
        <v>70</v>
      </c>
      <c r="H1040" t="s">
        <v>25</v>
      </c>
      <c r="I1040" t="s">
        <v>26</v>
      </c>
      <c r="J1040" t="s">
        <v>961</v>
      </c>
      <c r="K1040" t="s">
        <v>962</v>
      </c>
      <c r="L1040" t="s">
        <v>337</v>
      </c>
      <c r="M1040" t="s">
        <v>49</v>
      </c>
      <c r="N1040" t="s">
        <v>50</v>
      </c>
      <c r="O1040" t="s">
        <v>56</v>
      </c>
      <c r="P1040" t="s">
        <v>51</v>
      </c>
      <c r="Q1040" s="3">
        <v>1</v>
      </c>
      <c r="R1040" s="4">
        <v>145</v>
      </c>
      <c r="S1040" s="4">
        <v>389</v>
      </c>
    </row>
    <row r="1041" spans="1:19" x14ac:dyDescent="0.35">
      <c r="A1041" t="s">
        <v>1628</v>
      </c>
      <c r="B1041" s="2">
        <v>45837</v>
      </c>
      <c r="C1041" t="s">
        <v>1356</v>
      </c>
      <c r="D1041" t="s">
        <v>960</v>
      </c>
      <c r="E1041" t="s">
        <v>932</v>
      </c>
      <c r="F1041" t="s">
        <v>91</v>
      </c>
      <c r="G1041" t="s">
        <v>92</v>
      </c>
      <c r="H1041" t="s">
        <v>93</v>
      </c>
      <c r="I1041" t="s">
        <v>26</v>
      </c>
      <c r="J1041" t="s">
        <v>989</v>
      </c>
      <c r="K1041" t="s">
        <v>990</v>
      </c>
      <c r="L1041" t="s">
        <v>193</v>
      </c>
      <c r="M1041" t="s">
        <v>49</v>
      </c>
      <c r="N1041" t="s">
        <v>50</v>
      </c>
      <c r="O1041" t="s">
        <v>80</v>
      </c>
      <c r="P1041" t="s">
        <v>57</v>
      </c>
      <c r="Q1041" s="3">
        <v>1</v>
      </c>
      <c r="R1041" s="4">
        <v>145</v>
      </c>
      <c r="S1041" s="4">
        <v>379</v>
      </c>
    </row>
    <row r="1042" spans="1:19" x14ac:dyDescent="0.35">
      <c r="A1042" t="s">
        <v>1629</v>
      </c>
      <c r="B1042" s="2">
        <v>45837</v>
      </c>
      <c r="C1042" t="s">
        <v>1630</v>
      </c>
      <c r="D1042" t="s">
        <v>960</v>
      </c>
      <c r="E1042" t="s">
        <v>932</v>
      </c>
      <c r="F1042" t="s">
        <v>91</v>
      </c>
      <c r="G1042" t="s">
        <v>92</v>
      </c>
      <c r="H1042" t="s">
        <v>93</v>
      </c>
      <c r="I1042" t="s">
        <v>26</v>
      </c>
      <c r="J1042" t="s">
        <v>989</v>
      </c>
      <c r="K1042" t="s">
        <v>990</v>
      </c>
      <c r="L1042" t="s">
        <v>106</v>
      </c>
      <c r="M1042" t="s">
        <v>49</v>
      </c>
      <c r="N1042" t="s">
        <v>79</v>
      </c>
      <c r="O1042" t="s">
        <v>56</v>
      </c>
      <c r="P1042" t="s">
        <v>67</v>
      </c>
      <c r="Q1042" s="3">
        <v>1</v>
      </c>
      <c r="R1042" s="4">
        <v>230</v>
      </c>
      <c r="S1042" s="4">
        <v>589</v>
      </c>
    </row>
    <row r="1043" spans="1:19" x14ac:dyDescent="0.35">
      <c r="A1043" t="s">
        <v>1631</v>
      </c>
      <c r="B1043" s="2">
        <v>45838</v>
      </c>
      <c r="C1043" t="s">
        <v>1588</v>
      </c>
      <c r="D1043" t="s">
        <v>21</v>
      </c>
      <c r="E1043" t="s">
        <v>932</v>
      </c>
      <c r="F1043" t="s">
        <v>69</v>
      </c>
      <c r="G1043" t="s">
        <v>70</v>
      </c>
      <c r="H1043" t="s">
        <v>25</v>
      </c>
      <c r="I1043" t="s">
        <v>26</v>
      </c>
      <c r="J1043" t="s">
        <v>71</v>
      </c>
      <c r="K1043" t="s">
        <v>72</v>
      </c>
      <c r="L1043" t="s">
        <v>64</v>
      </c>
      <c r="M1043" t="s">
        <v>65</v>
      </c>
      <c r="N1043" t="s">
        <v>66</v>
      </c>
      <c r="O1043" t="s">
        <v>41</v>
      </c>
      <c r="P1043" t="s">
        <v>67</v>
      </c>
      <c r="Q1043" s="3">
        <v>2</v>
      </c>
      <c r="R1043" s="4">
        <v>185</v>
      </c>
      <c r="S1043" s="4">
        <v>499</v>
      </c>
    </row>
    <row r="1044" spans="1:19" x14ac:dyDescent="0.35">
      <c r="A1044" t="s">
        <v>1632</v>
      </c>
      <c r="B1044" s="2">
        <v>45838</v>
      </c>
      <c r="C1044" t="s">
        <v>1017</v>
      </c>
      <c r="D1044" t="s">
        <v>21</v>
      </c>
      <c r="E1044" t="s">
        <v>932</v>
      </c>
      <c r="F1044" t="s">
        <v>91</v>
      </c>
      <c r="G1044" t="s">
        <v>92</v>
      </c>
      <c r="H1044" t="s">
        <v>93</v>
      </c>
      <c r="I1044" t="s">
        <v>26</v>
      </c>
      <c r="J1044" t="s">
        <v>94</v>
      </c>
      <c r="K1044" t="s">
        <v>95</v>
      </c>
      <c r="L1044" t="s">
        <v>416</v>
      </c>
      <c r="M1044" t="s">
        <v>83</v>
      </c>
      <c r="N1044" t="s">
        <v>84</v>
      </c>
      <c r="O1044" t="s">
        <v>32</v>
      </c>
      <c r="P1044" t="s">
        <v>85</v>
      </c>
      <c r="Q1044" s="3">
        <v>1</v>
      </c>
      <c r="R1044" s="4">
        <v>115</v>
      </c>
      <c r="S1044" s="4">
        <v>299</v>
      </c>
    </row>
    <row r="1045" spans="1:19" x14ac:dyDescent="0.35">
      <c r="A1045" t="s">
        <v>1633</v>
      </c>
      <c r="B1045" s="2">
        <v>45838</v>
      </c>
      <c r="C1045" t="s">
        <v>1634</v>
      </c>
      <c r="D1045" t="s">
        <v>21</v>
      </c>
      <c r="E1045" t="s">
        <v>932</v>
      </c>
      <c r="F1045" t="s">
        <v>43</v>
      </c>
      <c r="G1045" t="s">
        <v>44</v>
      </c>
      <c r="H1045" t="s">
        <v>45</v>
      </c>
      <c r="I1045" t="s">
        <v>26</v>
      </c>
      <c r="J1045" t="s">
        <v>46</v>
      </c>
      <c r="K1045" t="s">
        <v>47</v>
      </c>
      <c r="L1045" t="s">
        <v>610</v>
      </c>
      <c r="M1045" t="s">
        <v>65</v>
      </c>
      <c r="N1045" t="s">
        <v>66</v>
      </c>
      <c r="O1045" t="s">
        <v>146</v>
      </c>
      <c r="P1045" t="s">
        <v>57</v>
      </c>
      <c r="Q1045" s="3">
        <v>1</v>
      </c>
      <c r="R1045" s="4">
        <v>175</v>
      </c>
      <c r="S1045" s="4">
        <v>419</v>
      </c>
    </row>
    <row r="1046" spans="1:19" x14ac:dyDescent="0.35">
      <c r="A1046" t="s">
        <v>1635</v>
      </c>
      <c r="B1046" s="2">
        <v>45838</v>
      </c>
      <c r="C1046" t="s">
        <v>1636</v>
      </c>
      <c r="D1046" t="s">
        <v>21</v>
      </c>
      <c r="E1046" t="s">
        <v>932</v>
      </c>
      <c r="F1046" t="s">
        <v>23</v>
      </c>
      <c r="G1046" t="s">
        <v>24</v>
      </c>
      <c r="H1046" t="s">
        <v>25</v>
      </c>
      <c r="I1046" t="s">
        <v>26</v>
      </c>
      <c r="J1046" t="s">
        <v>27</v>
      </c>
      <c r="K1046" t="s">
        <v>28</v>
      </c>
      <c r="L1046" t="s">
        <v>186</v>
      </c>
      <c r="M1046" t="s">
        <v>49</v>
      </c>
      <c r="N1046" t="s">
        <v>79</v>
      </c>
      <c r="O1046" t="s">
        <v>56</v>
      </c>
      <c r="P1046" t="s">
        <v>57</v>
      </c>
      <c r="Q1046" s="3">
        <v>2</v>
      </c>
      <c r="R1046" s="4">
        <v>225</v>
      </c>
      <c r="S1046" s="4">
        <v>579</v>
      </c>
    </row>
    <row r="1047" spans="1:19" x14ac:dyDescent="0.35">
      <c r="A1047" t="s">
        <v>1637</v>
      </c>
      <c r="B1047" s="2">
        <v>45838</v>
      </c>
      <c r="C1047" t="s">
        <v>1638</v>
      </c>
      <c r="D1047" t="s">
        <v>21</v>
      </c>
      <c r="E1047" t="s">
        <v>932</v>
      </c>
      <c r="F1047" t="s">
        <v>23</v>
      </c>
      <c r="G1047" t="s">
        <v>24</v>
      </c>
      <c r="H1047" t="s">
        <v>25</v>
      </c>
      <c r="I1047" t="s">
        <v>26</v>
      </c>
      <c r="J1047" t="s">
        <v>27</v>
      </c>
      <c r="K1047" t="s">
        <v>28</v>
      </c>
      <c r="L1047" t="s">
        <v>608</v>
      </c>
      <c r="M1047" t="s">
        <v>49</v>
      </c>
      <c r="N1047" t="s">
        <v>79</v>
      </c>
      <c r="O1047" t="s">
        <v>80</v>
      </c>
      <c r="P1047" t="s">
        <v>51</v>
      </c>
      <c r="Q1047" s="3">
        <v>2</v>
      </c>
      <c r="R1047" s="4">
        <v>225</v>
      </c>
      <c r="S1047" s="4">
        <v>579</v>
      </c>
    </row>
    <row r="1048" spans="1:19" x14ac:dyDescent="0.35">
      <c r="A1048" t="s">
        <v>1639</v>
      </c>
      <c r="B1048" s="2">
        <v>45838</v>
      </c>
      <c r="C1048" t="s">
        <v>1640</v>
      </c>
      <c r="D1048" t="s">
        <v>939</v>
      </c>
      <c r="E1048" t="s">
        <v>932</v>
      </c>
      <c r="F1048" t="s">
        <v>69</v>
      </c>
      <c r="G1048" t="s">
        <v>70</v>
      </c>
      <c r="H1048" t="s">
        <v>25</v>
      </c>
      <c r="I1048" t="s">
        <v>26</v>
      </c>
      <c r="J1048" t="s">
        <v>948</v>
      </c>
      <c r="K1048" t="s">
        <v>949</v>
      </c>
      <c r="L1048" t="s">
        <v>335</v>
      </c>
      <c r="M1048" t="s">
        <v>65</v>
      </c>
      <c r="N1048" t="s">
        <v>66</v>
      </c>
      <c r="O1048" t="s">
        <v>41</v>
      </c>
      <c r="P1048" t="s">
        <v>33</v>
      </c>
      <c r="Q1048" s="3">
        <v>1</v>
      </c>
      <c r="R1048" s="4">
        <v>185</v>
      </c>
      <c r="S1048" s="4">
        <v>499</v>
      </c>
    </row>
    <row r="1049" spans="1:19" x14ac:dyDescent="0.35">
      <c r="A1049" t="s">
        <v>1641</v>
      </c>
      <c r="B1049" s="2">
        <v>45838</v>
      </c>
      <c r="C1049" t="s">
        <v>1611</v>
      </c>
      <c r="D1049" t="s">
        <v>939</v>
      </c>
      <c r="E1049" t="s">
        <v>932</v>
      </c>
      <c r="F1049" t="s">
        <v>23</v>
      </c>
      <c r="G1049" t="s">
        <v>24</v>
      </c>
      <c r="H1049" t="s">
        <v>25</v>
      </c>
      <c r="I1049" t="s">
        <v>26</v>
      </c>
      <c r="J1049" t="s">
        <v>944</v>
      </c>
      <c r="K1049" t="s">
        <v>945</v>
      </c>
      <c r="L1049" t="s">
        <v>307</v>
      </c>
      <c r="M1049" t="s">
        <v>49</v>
      </c>
      <c r="N1049" t="s">
        <v>50</v>
      </c>
      <c r="O1049" t="s">
        <v>80</v>
      </c>
      <c r="P1049" t="s">
        <v>67</v>
      </c>
      <c r="Q1049" s="3">
        <v>1</v>
      </c>
      <c r="R1049" s="4">
        <v>145</v>
      </c>
      <c r="S1049" s="4">
        <v>369</v>
      </c>
    </row>
    <row r="1050" spans="1:19" x14ac:dyDescent="0.35">
      <c r="A1050" t="s">
        <v>1642</v>
      </c>
      <c r="B1050" s="2">
        <v>45838</v>
      </c>
      <c r="C1050" t="s">
        <v>1310</v>
      </c>
      <c r="D1050" t="s">
        <v>939</v>
      </c>
      <c r="E1050" t="s">
        <v>932</v>
      </c>
      <c r="F1050" t="s">
        <v>69</v>
      </c>
      <c r="G1050" t="s">
        <v>70</v>
      </c>
      <c r="H1050" t="s">
        <v>25</v>
      </c>
      <c r="I1050" t="s">
        <v>26</v>
      </c>
      <c r="J1050" t="s">
        <v>948</v>
      </c>
      <c r="K1050" t="s">
        <v>949</v>
      </c>
      <c r="L1050" t="s">
        <v>108</v>
      </c>
      <c r="M1050" t="s">
        <v>49</v>
      </c>
      <c r="N1050" t="s">
        <v>104</v>
      </c>
      <c r="O1050" t="s">
        <v>80</v>
      </c>
      <c r="P1050" t="s">
        <v>33</v>
      </c>
      <c r="Q1050" s="3">
        <v>1</v>
      </c>
      <c r="R1050" s="4">
        <v>165</v>
      </c>
      <c r="S1050" s="4">
        <v>449</v>
      </c>
    </row>
    <row r="1051" spans="1:19" x14ac:dyDescent="0.35">
      <c r="A1051" t="s">
        <v>1643</v>
      </c>
      <c r="B1051" s="2">
        <v>45838</v>
      </c>
      <c r="C1051" t="s">
        <v>1644</v>
      </c>
      <c r="D1051" t="s">
        <v>939</v>
      </c>
      <c r="E1051" t="s">
        <v>932</v>
      </c>
      <c r="F1051" t="s">
        <v>35</v>
      </c>
      <c r="G1051" t="s">
        <v>36</v>
      </c>
      <c r="H1051" t="s">
        <v>37</v>
      </c>
      <c r="I1051" t="s">
        <v>26</v>
      </c>
      <c r="J1051" t="s">
        <v>983</v>
      </c>
      <c r="K1051" t="s">
        <v>984</v>
      </c>
      <c r="L1051" t="s">
        <v>106</v>
      </c>
      <c r="M1051" t="s">
        <v>49</v>
      </c>
      <c r="N1051" t="s">
        <v>79</v>
      </c>
      <c r="O1051" t="s">
        <v>56</v>
      </c>
      <c r="P1051" t="s">
        <v>67</v>
      </c>
      <c r="Q1051" s="3">
        <v>1</v>
      </c>
      <c r="R1051" s="4">
        <v>220</v>
      </c>
      <c r="S1051" s="4">
        <v>569</v>
      </c>
    </row>
    <row r="1052" spans="1:19" x14ac:dyDescent="0.35">
      <c r="A1052" t="s">
        <v>1645</v>
      </c>
      <c r="B1052" s="2">
        <v>45838</v>
      </c>
      <c r="C1052" t="s">
        <v>1646</v>
      </c>
      <c r="D1052" t="s">
        <v>960</v>
      </c>
      <c r="E1052" t="s">
        <v>932</v>
      </c>
      <c r="F1052" t="s">
        <v>43</v>
      </c>
      <c r="G1052" t="s">
        <v>44</v>
      </c>
      <c r="H1052" t="s">
        <v>45</v>
      </c>
      <c r="I1052" t="s">
        <v>26</v>
      </c>
      <c r="J1052" t="s">
        <v>993</v>
      </c>
      <c r="K1052" t="s">
        <v>994</v>
      </c>
      <c r="L1052" t="s">
        <v>255</v>
      </c>
      <c r="M1052" t="s">
        <v>49</v>
      </c>
      <c r="N1052" t="s">
        <v>104</v>
      </c>
      <c r="O1052" t="s">
        <v>80</v>
      </c>
      <c r="P1052" t="s">
        <v>51</v>
      </c>
      <c r="Q1052" s="3">
        <v>1</v>
      </c>
      <c r="R1052" s="4">
        <v>155</v>
      </c>
      <c r="S1052" s="4">
        <v>379</v>
      </c>
    </row>
    <row r="1053" spans="1:19" x14ac:dyDescent="0.35">
      <c r="A1053" t="s">
        <v>1647</v>
      </c>
      <c r="B1053" s="2">
        <v>45838</v>
      </c>
      <c r="C1053" t="s">
        <v>1201</v>
      </c>
      <c r="D1053" t="s">
        <v>960</v>
      </c>
      <c r="E1053" t="s">
        <v>932</v>
      </c>
      <c r="F1053" t="s">
        <v>35</v>
      </c>
      <c r="G1053" t="s">
        <v>36</v>
      </c>
      <c r="H1053" t="s">
        <v>37</v>
      </c>
      <c r="I1053" t="s">
        <v>26</v>
      </c>
      <c r="J1053" t="s">
        <v>1089</v>
      </c>
      <c r="K1053" t="s">
        <v>1090</v>
      </c>
      <c r="L1053" t="s">
        <v>188</v>
      </c>
      <c r="M1053" t="s">
        <v>30</v>
      </c>
      <c r="N1053" t="s">
        <v>31</v>
      </c>
      <c r="O1053" t="s">
        <v>56</v>
      </c>
      <c r="P1053" t="s">
        <v>57</v>
      </c>
      <c r="Q1053" s="3">
        <v>1</v>
      </c>
      <c r="R1053" s="4">
        <v>480</v>
      </c>
      <c r="S1053" s="4">
        <v>1129</v>
      </c>
    </row>
    <row r="1054" spans="1:19" x14ac:dyDescent="0.35">
      <c r="A1054" t="s">
        <v>1648</v>
      </c>
      <c r="B1054" s="2">
        <v>45838</v>
      </c>
      <c r="C1054" t="s">
        <v>1649</v>
      </c>
      <c r="D1054" t="s">
        <v>960</v>
      </c>
      <c r="E1054" t="s">
        <v>1127</v>
      </c>
      <c r="F1054" t="s">
        <v>23</v>
      </c>
      <c r="G1054" t="s">
        <v>24</v>
      </c>
      <c r="H1054" t="s">
        <v>25</v>
      </c>
      <c r="I1054" t="s">
        <v>26</v>
      </c>
      <c r="J1054" t="s">
        <v>1011</v>
      </c>
      <c r="K1054" t="s">
        <v>1012</v>
      </c>
      <c r="L1054" t="s">
        <v>82</v>
      </c>
      <c r="M1054" t="s">
        <v>83</v>
      </c>
      <c r="N1054" t="s">
        <v>84</v>
      </c>
      <c r="O1054" t="s">
        <v>80</v>
      </c>
      <c r="P1054" t="s">
        <v>85</v>
      </c>
      <c r="Q1054" s="3">
        <v>1</v>
      </c>
      <c r="R1054" s="4">
        <v>110</v>
      </c>
      <c r="S1054" s="4">
        <v>299</v>
      </c>
    </row>
    <row r="1055" spans="1:19" x14ac:dyDescent="0.35">
      <c r="A1055" t="s">
        <v>1650</v>
      </c>
      <c r="B1055" s="2">
        <v>45838</v>
      </c>
      <c r="C1055" t="s">
        <v>1651</v>
      </c>
      <c r="D1055" t="s">
        <v>960</v>
      </c>
      <c r="E1055" t="s">
        <v>932</v>
      </c>
      <c r="F1055" t="s">
        <v>91</v>
      </c>
      <c r="G1055" t="s">
        <v>92</v>
      </c>
      <c r="H1055" t="s">
        <v>93</v>
      </c>
      <c r="I1055" t="s">
        <v>26</v>
      </c>
      <c r="J1055" t="s">
        <v>989</v>
      </c>
      <c r="K1055" t="s">
        <v>990</v>
      </c>
      <c r="L1055" t="s">
        <v>123</v>
      </c>
      <c r="M1055" t="s">
        <v>65</v>
      </c>
      <c r="N1055" t="s">
        <v>66</v>
      </c>
      <c r="O1055" t="s">
        <v>56</v>
      </c>
      <c r="P1055" t="s">
        <v>57</v>
      </c>
      <c r="Q1055" s="3">
        <v>1</v>
      </c>
      <c r="R1055" s="4">
        <v>185</v>
      </c>
      <c r="S1055" s="4">
        <v>479</v>
      </c>
    </row>
    <row r="1056" spans="1:19" x14ac:dyDescent="0.35">
      <c r="A1056" t="s">
        <v>1652</v>
      </c>
      <c r="B1056" s="2">
        <v>45839</v>
      </c>
      <c r="C1056" t="s">
        <v>1653</v>
      </c>
      <c r="D1056" t="s">
        <v>21</v>
      </c>
      <c r="E1056" t="s">
        <v>932</v>
      </c>
      <c r="F1056" t="s">
        <v>69</v>
      </c>
      <c r="G1056" t="s">
        <v>70</v>
      </c>
      <c r="H1056" t="s">
        <v>25</v>
      </c>
      <c r="I1056" t="s">
        <v>26</v>
      </c>
      <c r="J1056" t="s">
        <v>71</v>
      </c>
      <c r="K1056" t="s">
        <v>72</v>
      </c>
      <c r="L1056" t="s">
        <v>59</v>
      </c>
      <c r="M1056" t="s">
        <v>60</v>
      </c>
      <c r="N1056" t="s">
        <v>61</v>
      </c>
      <c r="O1056" t="s">
        <v>56</v>
      </c>
      <c r="P1056" t="s">
        <v>62</v>
      </c>
      <c r="Q1056" s="3">
        <v>1</v>
      </c>
      <c r="R1056" s="4">
        <v>435</v>
      </c>
      <c r="S1056" s="4">
        <v>1119</v>
      </c>
    </row>
    <row r="1057" spans="1:19" x14ac:dyDescent="0.35">
      <c r="A1057" t="s">
        <v>1654</v>
      </c>
      <c r="B1057" s="2">
        <v>45839</v>
      </c>
      <c r="C1057" t="s">
        <v>1655</v>
      </c>
      <c r="D1057" t="s">
        <v>21</v>
      </c>
      <c r="E1057" t="s">
        <v>932</v>
      </c>
      <c r="F1057" t="s">
        <v>91</v>
      </c>
      <c r="G1057" t="s">
        <v>92</v>
      </c>
      <c r="H1057" t="s">
        <v>93</v>
      </c>
      <c r="I1057" t="s">
        <v>26</v>
      </c>
      <c r="J1057" t="s">
        <v>94</v>
      </c>
      <c r="K1057" t="s">
        <v>95</v>
      </c>
      <c r="L1057" t="s">
        <v>359</v>
      </c>
      <c r="M1057" t="s">
        <v>49</v>
      </c>
      <c r="N1057" t="s">
        <v>50</v>
      </c>
      <c r="O1057" t="s">
        <v>56</v>
      </c>
      <c r="P1057" t="s">
        <v>33</v>
      </c>
      <c r="Q1057" s="3">
        <v>1</v>
      </c>
      <c r="R1057" s="4">
        <v>145</v>
      </c>
      <c r="S1057" s="4">
        <v>379</v>
      </c>
    </row>
    <row r="1058" spans="1:19" x14ac:dyDescent="0.35">
      <c r="A1058" t="s">
        <v>1656</v>
      </c>
      <c r="B1058" s="2">
        <v>45839</v>
      </c>
      <c r="C1058" t="s">
        <v>1458</v>
      </c>
      <c r="D1058" t="s">
        <v>21</v>
      </c>
      <c r="E1058" t="s">
        <v>932</v>
      </c>
      <c r="F1058" t="s">
        <v>35</v>
      </c>
      <c r="G1058" t="s">
        <v>36</v>
      </c>
      <c r="H1058" t="s">
        <v>37</v>
      </c>
      <c r="I1058" t="s">
        <v>26</v>
      </c>
      <c r="J1058" t="s">
        <v>38</v>
      </c>
      <c r="K1058" t="s">
        <v>39</v>
      </c>
      <c r="L1058" t="s">
        <v>295</v>
      </c>
      <c r="M1058" t="s">
        <v>49</v>
      </c>
      <c r="N1058" t="s">
        <v>50</v>
      </c>
      <c r="O1058" t="s">
        <v>32</v>
      </c>
      <c r="P1058" t="s">
        <v>33</v>
      </c>
      <c r="Q1058" s="3">
        <v>2</v>
      </c>
      <c r="R1058" s="4">
        <v>140</v>
      </c>
      <c r="S1058" s="4">
        <v>359</v>
      </c>
    </row>
    <row r="1059" spans="1:19" x14ac:dyDescent="0.35">
      <c r="A1059" t="s">
        <v>1657</v>
      </c>
      <c r="B1059" s="2">
        <v>45839</v>
      </c>
      <c r="C1059" t="s">
        <v>1223</v>
      </c>
      <c r="D1059" t="s">
        <v>21</v>
      </c>
      <c r="E1059" t="s">
        <v>932</v>
      </c>
      <c r="F1059" t="s">
        <v>69</v>
      </c>
      <c r="G1059" t="s">
        <v>70</v>
      </c>
      <c r="H1059" t="s">
        <v>25</v>
      </c>
      <c r="I1059" t="s">
        <v>26</v>
      </c>
      <c r="J1059" t="s">
        <v>71</v>
      </c>
      <c r="K1059" t="s">
        <v>72</v>
      </c>
      <c r="L1059" t="s">
        <v>121</v>
      </c>
      <c r="M1059" t="s">
        <v>54</v>
      </c>
      <c r="N1059" t="s">
        <v>55</v>
      </c>
      <c r="O1059" t="s">
        <v>56</v>
      </c>
      <c r="P1059" t="s">
        <v>33</v>
      </c>
      <c r="Q1059" s="3">
        <v>2</v>
      </c>
      <c r="R1059" s="4">
        <v>660</v>
      </c>
      <c r="S1059" s="4">
        <v>1679</v>
      </c>
    </row>
    <row r="1060" spans="1:19" x14ac:dyDescent="0.35">
      <c r="A1060" t="s">
        <v>1658</v>
      </c>
      <c r="B1060" s="2">
        <v>45839</v>
      </c>
      <c r="C1060" t="s">
        <v>1659</v>
      </c>
      <c r="D1060" t="s">
        <v>939</v>
      </c>
      <c r="E1060" t="s">
        <v>932</v>
      </c>
      <c r="F1060" t="s">
        <v>91</v>
      </c>
      <c r="G1060" t="s">
        <v>92</v>
      </c>
      <c r="H1060" t="s">
        <v>93</v>
      </c>
      <c r="I1060" t="s">
        <v>26</v>
      </c>
      <c r="J1060" t="s">
        <v>940</v>
      </c>
      <c r="K1060" t="s">
        <v>941</v>
      </c>
      <c r="L1060" t="s">
        <v>335</v>
      </c>
      <c r="M1060" t="s">
        <v>65</v>
      </c>
      <c r="N1060" t="s">
        <v>66</v>
      </c>
      <c r="O1060" t="s">
        <v>41</v>
      </c>
      <c r="P1060" t="s">
        <v>33</v>
      </c>
      <c r="Q1060" s="3">
        <v>2</v>
      </c>
      <c r="R1060" s="4">
        <v>185</v>
      </c>
      <c r="S1060" s="4">
        <v>479</v>
      </c>
    </row>
    <row r="1061" spans="1:19" x14ac:dyDescent="0.35">
      <c r="A1061" t="s">
        <v>1660</v>
      </c>
      <c r="B1061" s="2">
        <v>45839</v>
      </c>
      <c r="C1061" t="s">
        <v>1661</v>
      </c>
      <c r="D1061" t="s">
        <v>939</v>
      </c>
      <c r="E1061" t="s">
        <v>932</v>
      </c>
      <c r="F1061" t="s">
        <v>23</v>
      </c>
      <c r="G1061" t="s">
        <v>24</v>
      </c>
      <c r="H1061" t="s">
        <v>25</v>
      </c>
      <c r="I1061" t="s">
        <v>26</v>
      </c>
      <c r="J1061" t="s">
        <v>944</v>
      </c>
      <c r="K1061" t="s">
        <v>945</v>
      </c>
      <c r="L1061" t="s">
        <v>154</v>
      </c>
      <c r="M1061" t="s">
        <v>49</v>
      </c>
      <c r="N1061" t="s">
        <v>104</v>
      </c>
      <c r="O1061" t="s">
        <v>56</v>
      </c>
      <c r="P1061" t="s">
        <v>67</v>
      </c>
      <c r="Q1061" s="3">
        <v>2</v>
      </c>
      <c r="R1061" s="4">
        <v>165</v>
      </c>
      <c r="S1061" s="4">
        <v>419</v>
      </c>
    </row>
    <row r="1062" spans="1:19" x14ac:dyDescent="0.35">
      <c r="A1062" t="s">
        <v>1662</v>
      </c>
      <c r="B1062" s="2">
        <v>45839</v>
      </c>
      <c r="C1062" t="s">
        <v>1663</v>
      </c>
      <c r="D1062" t="s">
        <v>939</v>
      </c>
      <c r="E1062" t="s">
        <v>932</v>
      </c>
      <c r="F1062" t="s">
        <v>69</v>
      </c>
      <c r="G1062" t="s">
        <v>70</v>
      </c>
      <c r="H1062" t="s">
        <v>25</v>
      </c>
      <c r="I1062" t="s">
        <v>26</v>
      </c>
      <c r="J1062" t="s">
        <v>948</v>
      </c>
      <c r="K1062" t="s">
        <v>949</v>
      </c>
      <c r="L1062" t="s">
        <v>106</v>
      </c>
      <c r="M1062" t="s">
        <v>49</v>
      </c>
      <c r="N1062" t="s">
        <v>79</v>
      </c>
      <c r="O1062" t="s">
        <v>56</v>
      </c>
      <c r="P1062" t="s">
        <v>67</v>
      </c>
      <c r="Q1062" s="3">
        <v>1</v>
      </c>
      <c r="R1062" s="4">
        <v>225</v>
      </c>
      <c r="S1062" s="4">
        <v>609</v>
      </c>
    </row>
    <row r="1063" spans="1:19" x14ac:dyDescent="0.35">
      <c r="A1063" t="s">
        <v>1664</v>
      </c>
      <c r="B1063" s="2">
        <v>45839</v>
      </c>
      <c r="C1063" t="s">
        <v>1142</v>
      </c>
      <c r="D1063" t="s">
        <v>939</v>
      </c>
      <c r="E1063" t="s">
        <v>932</v>
      </c>
      <c r="F1063" t="s">
        <v>43</v>
      </c>
      <c r="G1063" t="s">
        <v>44</v>
      </c>
      <c r="H1063" t="s">
        <v>45</v>
      </c>
      <c r="I1063" t="s">
        <v>26</v>
      </c>
      <c r="J1063" t="s">
        <v>979</v>
      </c>
      <c r="K1063" t="s">
        <v>980</v>
      </c>
      <c r="L1063" t="s">
        <v>119</v>
      </c>
      <c r="M1063" t="s">
        <v>49</v>
      </c>
      <c r="N1063" t="s">
        <v>79</v>
      </c>
      <c r="O1063" t="s">
        <v>56</v>
      </c>
      <c r="P1063" t="s">
        <v>33</v>
      </c>
      <c r="Q1063" s="3">
        <v>1</v>
      </c>
      <c r="R1063" s="4">
        <v>215</v>
      </c>
      <c r="S1063" s="4">
        <v>519</v>
      </c>
    </row>
    <row r="1064" spans="1:19" x14ac:dyDescent="0.35">
      <c r="A1064" t="s">
        <v>1665</v>
      </c>
      <c r="B1064" s="2">
        <v>45839</v>
      </c>
      <c r="C1064" t="s">
        <v>1205</v>
      </c>
      <c r="D1064" t="s">
        <v>960</v>
      </c>
      <c r="E1064" t="s">
        <v>932</v>
      </c>
      <c r="F1064" t="s">
        <v>69</v>
      </c>
      <c r="G1064" t="s">
        <v>70</v>
      </c>
      <c r="H1064" t="s">
        <v>25</v>
      </c>
      <c r="I1064" t="s">
        <v>26</v>
      </c>
      <c r="J1064" t="s">
        <v>961</v>
      </c>
      <c r="K1064" t="s">
        <v>962</v>
      </c>
      <c r="L1064" t="s">
        <v>436</v>
      </c>
      <c r="M1064" t="s">
        <v>49</v>
      </c>
      <c r="N1064" t="s">
        <v>50</v>
      </c>
      <c r="O1064" t="s">
        <v>41</v>
      </c>
      <c r="P1064" t="s">
        <v>67</v>
      </c>
      <c r="Q1064" s="3">
        <v>1</v>
      </c>
      <c r="R1064" s="4">
        <v>145</v>
      </c>
      <c r="S1064" s="4">
        <v>389</v>
      </c>
    </row>
    <row r="1065" spans="1:19" x14ac:dyDescent="0.35">
      <c r="A1065" t="s">
        <v>1666</v>
      </c>
      <c r="B1065" s="2">
        <v>45839</v>
      </c>
      <c r="C1065" t="s">
        <v>1379</v>
      </c>
      <c r="D1065" t="s">
        <v>960</v>
      </c>
      <c r="E1065" t="s">
        <v>932</v>
      </c>
      <c r="F1065" t="s">
        <v>23</v>
      </c>
      <c r="G1065" t="s">
        <v>24</v>
      </c>
      <c r="H1065" t="s">
        <v>25</v>
      </c>
      <c r="I1065" t="s">
        <v>26</v>
      </c>
      <c r="J1065" t="s">
        <v>1011</v>
      </c>
      <c r="K1065" t="s">
        <v>1012</v>
      </c>
      <c r="L1065" t="s">
        <v>78</v>
      </c>
      <c r="M1065" t="s">
        <v>49</v>
      </c>
      <c r="N1065" t="s">
        <v>79</v>
      </c>
      <c r="O1065" t="s">
        <v>80</v>
      </c>
      <c r="P1065" t="s">
        <v>33</v>
      </c>
      <c r="Q1065" s="3">
        <v>1</v>
      </c>
      <c r="R1065" s="4">
        <v>225</v>
      </c>
      <c r="S1065" s="4">
        <v>579</v>
      </c>
    </row>
    <row r="1066" spans="1:19" x14ac:dyDescent="0.35">
      <c r="A1066" t="s">
        <v>1667</v>
      </c>
      <c r="B1066" s="2">
        <v>45839</v>
      </c>
      <c r="C1066" t="s">
        <v>1552</v>
      </c>
      <c r="D1066" t="s">
        <v>960</v>
      </c>
      <c r="E1066" t="s">
        <v>932</v>
      </c>
      <c r="F1066" t="s">
        <v>35</v>
      </c>
      <c r="G1066" t="s">
        <v>36</v>
      </c>
      <c r="H1066" t="s">
        <v>37</v>
      </c>
      <c r="I1066" t="s">
        <v>26</v>
      </c>
      <c r="J1066" t="s">
        <v>1089</v>
      </c>
      <c r="K1066" t="s">
        <v>1090</v>
      </c>
      <c r="L1066" t="s">
        <v>528</v>
      </c>
      <c r="M1066" t="s">
        <v>60</v>
      </c>
      <c r="N1066" t="s">
        <v>74</v>
      </c>
      <c r="O1066" t="s">
        <v>75</v>
      </c>
      <c r="P1066" t="s">
        <v>165</v>
      </c>
      <c r="Q1066" s="3">
        <v>3</v>
      </c>
      <c r="R1066" s="4">
        <v>380</v>
      </c>
      <c r="S1066" s="4">
        <v>929</v>
      </c>
    </row>
    <row r="1067" spans="1:19" x14ac:dyDescent="0.35">
      <c r="A1067" t="s">
        <v>1668</v>
      </c>
      <c r="B1067" s="2">
        <v>45839</v>
      </c>
      <c r="C1067" t="s">
        <v>1552</v>
      </c>
      <c r="D1067" t="s">
        <v>960</v>
      </c>
      <c r="E1067" t="s">
        <v>932</v>
      </c>
      <c r="F1067" t="s">
        <v>23</v>
      </c>
      <c r="G1067" t="s">
        <v>24</v>
      </c>
      <c r="H1067" t="s">
        <v>25</v>
      </c>
      <c r="I1067" t="s">
        <v>26</v>
      </c>
      <c r="J1067" t="s">
        <v>1011</v>
      </c>
      <c r="K1067" t="s">
        <v>1012</v>
      </c>
      <c r="L1067" t="s">
        <v>78</v>
      </c>
      <c r="M1067" t="s">
        <v>49</v>
      </c>
      <c r="N1067" t="s">
        <v>79</v>
      </c>
      <c r="O1067" t="s">
        <v>80</v>
      </c>
      <c r="P1067" t="s">
        <v>33</v>
      </c>
      <c r="Q1067" s="3">
        <v>2</v>
      </c>
      <c r="R1067" s="4">
        <v>225</v>
      </c>
      <c r="S1067" s="4">
        <v>579</v>
      </c>
    </row>
    <row r="1068" spans="1:19" x14ac:dyDescent="0.35">
      <c r="A1068" t="s">
        <v>1669</v>
      </c>
      <c r="B1068" s="2">
        <v>45840</v>
      </c>
      <c r="C1068" t="s">
        <v>1670</v>
      </c>
      <c r="D1068" t="s">
        <v>21</v>
      </c>
      <c r="E1068" t="s">
        <v>932</v>
      </c>
      <c r="F1068" t="s">
        <v>23</v>
      </c>
      <c r="G1068" t="s">
        <v>24</v>
      </c>
      <c r="H1068" t="s">
        <v>25</v>
      </c>
      <c r="I1068" t="s">
        <v>26</v>
      </c>
      <c r="J1068" t="s">
        <v>27</v>
      </c>
      <c r="K1068" t="s">
        <v>28</v>
      </c>
      <c r="L1068" t="s">
        <v>380</v>
      </c>
      <c r="M1068" t="s">
        <v>49</v>
      </c>
      <c r="N1068" t="s">
        <v>79</v>
      </c>
      <c r="O1068" t="s">
        <v>41</v>
      </c>
      <c r="P1068" t="s">
        <v>33</v>
      </c>
      <c r="Q1068" s="3">
        <v>3</v>
      </c>
      <c r="R1068" s="4">
        <v>225</v>
      </c>
      <c r="S1068" s="4">
        <v>579</v>
      </c>
    </row>
    <row r="1069" spans="1:19" x14ac:dyDescent="0.35">
      <c r="A1069" t="s">
        <v>1671</v>
      </c>
      <c r="B1069" s="2">
        <v>45840</v>
      </c>
      <c r="C1069" t="s">
        <v>1672</v>
      </c>
      <c r="D1069" t="s">
        <v>21</v>
      </c>
      <c r="E1069" t="s">
        <v>932</v>
      </c>
      <c r="F1069" t="s">
        <v>69</v>
      </c>
      <c r="G1069" t="s">
        <v>70</v>
      </c>
      <c r="H1069" t="s">
        <v>25</v>
      </c>
      <c r="I1069" t="s">
        <v>26</v>
      </c>
      <c r="J1069" t="s">
        <v>71</v>
      </c>
      <c r="K1069" t="s">
        <v>72</v>
      </c>
      <c r="L1069" t="s">
        <v>123</v>
      </c>
      <c r="M1069" t="s">
        <v>65</v>
      </c>
      <c r="N1069" t="s">
        <v>66</v>
      </c>
      <c r="O1069" t="s">
        <v>56</v>
      </c>
      <c r="P1069" t="s">
        <v>57</v>
      </c>
      <c r="Q1069" s="3">
        <v>1</v>
      </c>
      <c r="R1069" s="4">
        <v>185</v>
      </c>
      <c r="S1069" s="4">
        <v>499</v>
      </c>
    </row>
    <row r="1070" spans="1:19" x14ac:dyDescent="0.35">
      <c r="A1070" t="s">
        <v>1673</v>
      </c>
      <c r="B1070" s="2">
        <v>45840</v>
      </c>
      <c r="C1070" t="s">
        <v>1674</v>
      </c>
      <c r="D1070" t="s">
        <v>21</v>
      </c>
      <c r="E1070" t="s">
        <v>1127</v>
      </c>
      <c r="F1070" t="s">
        <v>23</v>
      </c>
      <c r="G1070" t="s">
        <v>24</v>
      </c>
      <c r="H1070" t="s">
        <v>25</v>
      </c>
      <c r="I1070" t="s">
        <v>26</v>
      </c>
      <c r="J1070" t="s">
        <v>27</v>
      </c>
      <c r="K1070" t="s">
        <v>28</v>
      </c>
      <c r="L1070" t="s">
        <v>103</v>
      </c>
      <c r="M1070" t="s">
        <v>49</v>
      </c>
      <c r="N1070" t="s">
        <v>104</v>
      </c>
      <c r="O1070" t="s">
        <v>80</v>
      </c>
      <c r="P1070" t="s">
        <v>67</v>
      </c>
      <c r="Q1070" s="3">
        <v>1</v>
      </c>
      <c r="R1070" s="4">
        <v>165</v>
      </c>
      <c r="S1070" s="4">
        <v>419</v>
      </c>
    </row>
    <row r="1071" spans="1:19" x14ac:dyDescent="0.35">
      <c r="A1071" t="s">
        <v>1675</v>
      </c>
      <c r="B1071" s="2">
        <v>45840</v>
      </c>
      <c r="C1071" t="s">
        <v>1676</v>
      </c>
      <c r="D1071" t="s">
        <v>21</v>
      </c>
      <c r="E1071" t="s">
        <v>932</v>
      </c>
      <c r="F1071" t="s">
        <v>91</v>
      </c>
      <c r="G1071" t="s">
        <v>92</v>
      </c>
      <c r="H1071" t="s">
        <v>93</v>
      </c>
      <c r="I1071" t="s">
        <v>26</v>
      </c>
      <c r="J1071" t="s">
        <v>94</v>
      </c>
      <c r="K1071" t="s">
        <v>95</v>
      </c>
      <c r="L1071" t="s">
        <v>184</v>
      </c>
      <c r="M1071" t="s">
        <v>65</v>
      </c>
      <c r="N1071" t="s">
        <v>126</v>
      </c>
      <c r="O1071" t="s">
        <v>149</v>
      </c>
      <c r="P1071" t="s">
        <v>57</v>
      </c>
      <c r="Q1071" s="3">
        <v>1</v>
      </c>
      <c r="R1071" s="4">
        <v>270</v>
      </c>
      <c r="S1071" s="4">
        <v>649</v>
      </c>
    </row>
    <row r="1072" spans="1:19" x14ac:dyDescent="0.35">
      <c r="A1072" t="s">
        <v>1677</v>
      </c>
      <c r="B1072" s="2">
        <v>45840</v>
      </c>
      <c r="C1072" t="s">
        <v>1240</v>
      </c>
      <c r="D1072" t="s">
        <v>21</v>
      </c>
      <c r="E1072" t="s">
        <v>932</v>
      </c>
      <c r="F1072" t="s">
        <v>69</v>
      </c>
      <c r="G1072" t="s">
        <v>70</v>
      </c>
      <c r="H1072" t="s">
        <v>25</v>
      </c>
      <c r="I1072" t="s">
        <v>26</v>
      </c>
      <c r="J1072" t="s">
        <v>71</v>
      </c>
      <c r="K1072" t="s">
        <v>72</v>
      </c>
      <c r="L1072" t="s">
        <v>64</v>
      </c>
      <c r="M1072" t="s">
        <v>65</v>
      </c>
      <c r="N1072" t="s">
        <v>66</v>
      </c>
      <c r="O1072" t="s">
        <v>41</v>
      </c>
      <c r="P1072" t="s">
        <v>67</v>
      </c>
      <c r="Q1072" s="3">
        <v>2</v>
      </c>
      <c r="R1072" s="4">
        <v>185</v>
      </c>
      <c r="S1072" s="4">
        <v>499</v>
      </c>
    </row>
    <row r="1073" spans="1:19" x14ac:dyDescent="0.35">
      <c r="A1073" t="s">
        <v>1678</v>
      </c>
      <c r="B1073" s="2">
        <v>45840</v>
      </c>
      <c r="C1073" t="s">
        <v>968</v>
      </c>
      <c r="D1073" t="s">
        <v>21</v>
      </c>
      <c r="E1073" t="s">
        <v>932</v>
      </c>
      <c r="F1073" t="s">
        <v>35</v>
      </c>
      <c r="G1073" t="s">
        <v>36</v>
      </c>
      <c r="H1073" t="s">
        <v>37</v>
      </c>
      <c r="I1073" t="s">
        <v>26</v>
      </c>
      <c r="J1073" t="s">
        <v>38</v>
      </c>
      <c r="K1073" t="s">
        <v>39</v>
      </c>
      <c r="L1073" t="s">
        <v>359</v>
      </c>
      <c r="M1073" t="s">
        <v>49</v>
      </c>
      <c r="N1073" t="s">
        <v>50</v>
      </c>
      <c r="O1073" t="s">
        <v>56</v>
      </c>
      <c r="P1073" t="s">
        <v>33</v>
      </c>
      <c r="Q1073" s="3">
        <v>1</v>
      </c>
      <c r="R1073" s="4">
        <v>140</v>
      </c>
      <c r="S1073" s="4">
        <v>359</v>
      </c>
    </row>
    <row r="1074" spans="1:19" x14ac:dyDescent="0.35">
      <c r="A1074" t="s">
        <v>1679</v>
      </c>
      <c r="B1074" s="2">
        <v>45840</v>
      </c>
      <c r="C1074" t="s">
        <v>1438</v>
      </c>
      <c r="D1074" t="s">
        <v>21</v>
      </c>
      <c r="E1074" t="s">
        <v>932</v>
      </c>
      <c r="F1074" t="s">
        <v>43</v>
      </c>
      <c r="G1074" t="s">
        <v>44</v>
      </c>
      <c r="H1074" t="s">
        <v>45</v>
      </c>
      <c r="I1074" t="s">
        <v>26</v>
      </c>
      <c r="J1074" t="s">
        <v>46</v>
      </c>
      <c r="K1074" t="s">
        <v>47</v>
      </c>
      <c r="L1074" t="s">
        <v>156</v>
      </c>
      <c r="M1074" t="s">
        <v>30</v>
      </c>
      <c r="N1074" t="s">
        <v>31</v>
      </c>
      <c r="O1074" t="s">
        <v>56</v>
      </c>
      <c r="P1074" t="s">
        <v>51</v>
      </c>
      <c r="Q1074" s="3">
        <v>1</v>
      </c>
      <c r="R1074" s="4">
        <v>470</v>
      </c>
      <c r="S1074" s="4">
        <v>1029</v>
      </c>
    </row>
    <row r="1075" spans="1:19" x14ac:dyDescent="0.35">
      <c r="A1075" t="s">
        <v>1680</v>
      </c>
      <c r="B1075" s="2">
        <v>45840</v>
      </c>
      <c r="C1075" t="s">
        <v>1681</v>
      </c>
      <c r="D1075" t="s">
        <v>21</v>
      </c>
      <c r="E1075" t="s">
        <v>932</v>
      </c>
      <c r="F1075" t="s">
        <v>23</v>
      </c>
      <c r="G1075" t="s">
        <v>24</v>
      </c>
      <c r="H1075" t="s">
        <v>25</v>
      </c>
      <c r="I1075" t="s">
        <v>26</v>
      </c>
      <c r="J1075" t="s">
        <v>27</v>
      </c>
      <c r="K1075" t="s">
        <v>28</v>
      </c>
      <c r="L1075" t="s">
        <v>223</v>
      </c>
      <c r="M1075" t="s">
        <v>83</v>
      </c>
      <c r="N1075" t="s">
        <v>84</v>
      </c>
      <c r="O1075" t="s">
        <v>56</v>
      </c>
      <c r="P1075" t="s">
        <v>85</v>
      </c>
      <c r="Q1075" s="3">
        <v>2</v>
      </c>
      <c r="R1075" s="4">
        <v>110</v>
      </c>
      <c r="S1075" s="4">
        <v>299</v>
      </c>
    </row>
    <row r="1076" spans="1:19" x14ac:dyDescent="0.35">
      <c r="A1076" t="s">
        <v>1682</v>
      </c>
      <c r="B1076" s="2">
        <v>45840</v>
      </c>
      <c r="C1076" t="s">
        <v>938</v>
      </c>
      <c r="D1076" t="s">
        <v>939</v>
      </c>
      <c r="E1076" t="s">
        <v>1127</v>
      </c>
      <c r="F1076" t="s">
        <v>43</v>
      </c>
      <c r="G1076" t="s">
        <v>44</v>
      </c>
      <c r="H1076" t="s">
        <v>45</v>
      </c>
      <c r="I1076" t="s">
        <v>26</v>
      </c>
      <c r="J1076" t="s">
        <v>979</v>
      </c>
      <c r="K1076" t="s">
        <v>980</v>
      </c>
      <c r="L1076" t="s">
        <v>200</v>
      </c>
      <c r="M1076" t="s">
        <v>65</v>
      </c>
      <c r="N1076" t="s">
        <v>66</v>
      </c>
      <c r="O1076" t="s">
        <v>56</v>
      </c>
      <c r="P1076" t="s">
        <v>33</v>
      </c>
      <c r="Q1076" s="3">
        <v>1</v>
      </c>
      <c r="R1076" s="4">
        <v>175</v>
      </c>
      <c r="S1076" s="4">
        <v>419</v>
      </c>
    </row>
    <row r="1077" spans="1:19" x14ac:dyDescent="0.35">
      <c r="A1077" t="s">
        <v>1683</v>
      </c>
      <c r="B1077" s="2">
        <v>45840</v>
      </c>
      <c r="C1077" t="s">
        <v>1684</v>
      </c>
      <c r="D1077" t="s">
        <v>939</v>
      </c>
      <c r="E1077" t="s">
        <v>932</v>
      </c>
      <c r="F1077" t="s">
        <v>91</v>
      </c>
      <c r="G1077" t="s">
        <v>92</v>
      </c>
      <c r="H1077" t="s">
        <v>93</v>
      </c>
      <c r="I1077" t="s">
        <v>26</v>
      </c>
      <c r="J1077" t="s">
        <v>940</v>
      </c>
      <c r="K1077" t="s">
        <v>941</v>
      </c>
      <c r="L1077" t="s">
        <v>195</v>
      </c>
      <c r="M1077" t="s">
        <v>49</v>
      </c>
      <c r="N1077" t="s">
        <v>104</v>
      </c>
      <c r="O1077" t="s">
        <v>146</v>
      </c>
      <c r="P1077" t="s">
        <v>67</v>
      </c>
      <c r="Q1077" s="3">
        <v>1</v>
      </c>
      <c r="R1077" s="4">
        <v>165</v>
      </c>
      <c r="S1077" s="4">
        <v>429</v>
      </c>
    </row>
    <row r="1078" spans="1:19" x14ac:dyDescent="0.35">
      <c r="A1078" t="s">
        <v>1685</v>
      </c>
      <c r="B1078" s="2">
        <v>45840</v>
      </c>
      <c r="C1078" t="s">
        <v>1023</v>
      </c>
      <c r="D1078" t="s">
        <v>939</v>
      </c>
      <c r="E1078" t="s">
        <v>932</v>
      </c>
      <c r="F1078" t="s">
        <v>23</v>
      </c>
      <c r="G1078" t="s">
        <v>24</v>
      </c>
      <c r="H1078" t="s">
        <v>25</v>
      </c>
      <c r="I1078" t="s">
        <v>26</v>
      </c>
      <c r="J1078" t="s">
        <v>944</v>
      </c>
      <c r="K1078" t="s">
        <v>945</v>
      </c>
      <c r="L1078" t="s">
        <v>148</v>
      </c>
      <c r="M1078" t="s">
        <v>65</v>
      </c>
      <c r="N1078" t="s">
        <v>126</v>
      </c>
      <c r="O1078" t="s">
        <v>149</v>
      </c>
      <c r="P1078" t="s">
        <v>51</v>
      </c>
      <c r="Q1078" s="3">
        <v>1</v>
      </c>
      <c r="R1078" s="4">
        <v>265</v>
      </c>
      <c r="S1078" s="4">
        <v>629</v>
      </c>
    </row>
    <row r="1079" spans="1:19" x14ac:dyDescent="0.35">
      <c r="A1079" t="s">
        <v>1686</v>
      </c>
      <c r="B1079" s="2">
        <v>45840</v>
      </c>
      <c r="C1079" t="s">
        <v>1687</v>
      </c>
      <c r="D1079" t="s">
        <v>939</v>
      </c>
      <c r="E1079" t="s">
        <v>932</v>
      </c>
      <c r="F1079" t="s">
        <v>23</v>
      </c>
      <c r="G1079" t="s">
        <v>24</v>
      </c>
      <c r="H1079" t="s">
        <v>25</v>
      </c>
      <c r="I1079" t="s">
        <v>26</v>
      </c>
      <c r="J1079" t="s">
        <v>944</v>
      </c>
      <c r="K1079" t="s">
        <v>945</v>
      </c>
      <c r="L1079" t="s">
        <v>188</v>
      </c>
      <c r="M1079" t="s">
        <v>30</v>
      </c>
      <c r="N1079" t="s">
        <v>31</v>
      </c>
      <c r="O1079" t="s">
        <v>56</v>
      </c>
      <c r="P1079" t="s">
        <v>57</v>
      </c>
      <c r="Q1079" s="3">
        <v>3</v>
      </c>
      <c r="R1079" s="4">
        <v>490</v>
      </c>
      <c r="S1079" s="4">
        <v>1159</v>
      </c>
    </row>
    <row r="1080" spans="1:19" x14ac:dyDescent="0.35">
      <c r="A1080" t="s">
        <v>1688</v>
      </c>
      <c r="B1080" s="2">
        <v>45840</v>
      </c>
      <c r="C1080" t="s">
        <v>1520</v>
      </c>
      <c r="D1080" t="s">
        <v>939</v>
      </c>
      <c r="E1080" t="s">
        <v>932</v>
      </c>
      <c r="F1080" t="s">
        <v>69</v>
      </c>
      <c r="G1080" t="s">
        <v>70</v>
      </c>
      <c r="H1080" t="s">
        <v>25</v>
      </c>
      <c r="I1080" t="s">
        <v>26</v>
      </c>
      <c r="J1080" t="s">
        <v>948</v>
      </c>
      <c r="K1080" t="s">
        <v>949</v>
      </c>
      <c r="L1080" t="s">
        <v>78</v>
      </c>
      <c r="M1080" t="s">
        <v>49</v>
      </c>
      <c r="N1080" t="s">
        <v>79</v>
      </c>
      <c r="O1080" t="s">
        <v>80</v>
      </c>
      <c r="P1080" t="s">
        <v>33</v>
      </c>
      <c r="Q1080" s="3">
        <v>2</v>
      </c>
      <c r="R1080" s="4">
        <v>225</v>
      </c>
      <c r="S1080" s="4">
        <v>609</v>
      </c>
    </row>
    <row r="1081" spans="1:19" x14ac:dyDescent="0.35">
      <c r="A1081" t="s">
        <v>1689</v>
      </c>
      <c r="B1081" s="2">
        <v>45840</v>
      </c>
      <c r="C1081" t="s">
        <v>1690</v>
      </c>
      <c r="D1081" t="s">
        <v>939</v>
      </c>
      <c r="E1081" t="s">
        <v>1127</v>
      </c>
      <c r="F1081" t="s">
        <v>69</v>
      </c>
      <c r="G1081" t="s">
        <v>70</v>
      </c>
      <c r="H1081" t="s">
        <v>25</v>
      </c>
      <c r="I1081" t="s">
        <v>26</v>
      </c>
      <c r="J1081" t="s">
        <v>948</v>
      </c>
      <c r="K1081" t="s">
        <v>949</v>
      </c>
      <c r="L1081" t="s">
        <v>608</v>
      </c>
      <c r="M1081" t="s">
        <v>49</v>
      </c>
      <c r="N1081" t="s">
        <v>79</v>
      </c>
      <c r="O1081" t="s">
        <v>80</v>
      </c>
      <c r="P1081" t="s">
        <v>51</v>
      </c>
      <c r="Q1081" s="3">
        <v>1</v>
      </c>
      <c r="R1081" s="4">
        <v>225</v>
      </c>
      <c r="S1081" s="4">
        <v>609</v>
      </c>
    </row>
    <row r="1082" spans="1:19" x14ac:dyDescent="0.35">
      <c r="A1082" t="s">
        <v>1691</v>
      </c>
      <c r="B1082" s="2">
        <v>45840</v>
      </c>
      <c r="C1082" t="s">
        <v>1692</v>
      </c>
      <c r="D1082" t="s">
        <v>960</v>
      </c>
      <c r="E1082" t="s">
        <v>932</v>
      </c>
      <c r="F1082" t="s">
        <v>35</v>
      </c>
      <c r="G1082" t="s">
        <v>36</v>
      </c>
      <c r="H1082" t="s">
        <v>37</v>
      </c>
      <c r="I1082" t="s">
        <v>26</v>
      </c>
      <c r="J1082" t="s">
        <v>1089</v>
      </c>
      <c r="K1082" t="s">
        <v>1090</v>
      </c>
      <c r="L1082" t="s">
        <v>681</v>
      </c>
      <c r="M1082" t="s">
        <v>49</v>
      </c>
      <c r="N1082" t="s">
        <v>50</v>
      </c>
      <c r="O1082" t="s">
        <v>56</v>
      </c>
      <c r="P1082" t="s">
        <v>57</v>
      </c>
      <c r="Q1082" s="3">
        <v>1</v>
      </c>
      <c r="R1082" s="4">
        <v>140</v>
      </c>
      <c r="S1082" s="4">
        <v>359</v>
      </c>
    </row>
    <row r="1083" spans="1:19" x14ac:dyDescent="0.35">
      <c r="A1083" t="s">
        <v>1693</v>
      </c>
      <c r="B1083" s="2">
        <v>45841</v>
      </c>
      <c r="C1083" t="s">
        <v>1694</v>
      </c>
      <c r="D1083" t="s">
        <v>21</v>
      </c>
      <c r="E1083" t="s">
        <v>932</v>
      </c>
      <c r="F1083" t="s">
        <v>35</v>
      </c>
      <c r="G1083" t="s">
        <v>36</v>
      </c>
      <c r="H1083" t="s">
        <v>37</v>
      </c>
      <c r="I1083" t="s">
        <v>26</v>
      </c>
      <c r="J1083" t="s">
        <v>38</v>
      </c>
      <c r="K1083" t="s">
        <v>39</v>
      </c>
      <c r="L1083" t="s">
        <v>238</v>
      </c>
      <c r="M1083" t="s">
        <v>65</v>
      </c>
      <c r="N1083" t="s">
        <v>126</v>
      </c>
      <c r="O1083" t="s">
        <v>149</v>
      </c>
      <c r="P1083" t="s">
        <v>67</v>
      </c>
      <c r="Q1083" s="3">
        <v>1</v>
      </c>
      <c r="R1083" s="4">
        <v>260</v>
      </c>
      <c r="S1083" s="4">
        <v>619</v>
      </c>
    </row>
    <row r="1084" spans="1:19" x14ac:dyDescent="0.35">
      <c r="A1084" t="s">
        <v>1695</v>
      </c>
      <c r="B1084" s="2">
        <v>45841</v>
      </c>
      <c r="C1084" t="s">
        <v>1672</v>
      </c>
      <c r="D1084" t="s">
        <v>21</v>
      </c>
      <c r="E1084" t="s">
        <v>932</v>
      </c>
      <c r="F1084" t="s">
        <v>91</v>
      </c>
      <c r="G1084" t="s">
        <v>92</v>
      </c>
      <c r="H1084" t="s">
        <v>93</v>
      </c>
      <c r="I1084" t="s">
        <v>26</v>
      </c>
      <c r="J1084" t="s">
        <v>94</v>
      </c>
      <c r="K1084" t="s">
        <v>95</v>
      </c>
      <c r="L1084" t="s">
        <v>317</v>
      </c>
      <c r="M1084" t="s">
        <v>65</v>
      </c>
      <c r="N1084" t="s">
        <v>126</v>
      </c>
      <c r="O1084" t="s">
        <v>56</v>
      </c>
      <c r="P1084" t="s">
        <v>33</v>
      </c>
      <c r="Q1084" s="3">
        <v>1</v>
      </c>
      <c r="R1084" s="4">
        <v>270</v>
      </c>
      <c r="S1084" s="4">
        <v>649</v>
      </c>
    </row>
    <row r="1085" spans="1:19" x14ac:dyDescent="0.35">
      <c r="A1085" t="s">
        <v>1696</v>
      </c>
      <c r="B1085" s="2">
        <v>45841</v>
      </c>
      <c r="C1085" t="s">
        <v>1389</v>
      </c>
      <c r="D1085" t="s">
        <v>21</v>
      </c>
      <c r="E1085" t="s">
        <v>932</v>
      </c>
      <c r="F1085" t="s">
        <v>43</v>
      </c>
      <c r="G1085" t="s">
        <v>44</v>
      </c>
      <c r="H1085" t="s">
        <v>45</v>
      </c>
      <c r="I1085" t="s">
        <v>26</v>
      </c>
      <c r="J1085" t="s">
        <v>46</v>
      </c>
      <c r="K1085" t="s">
        <v>47</v>
      </c>
      <c r="L1085" t="s">
        <v>64</v>
      </c>
      <c r="M1085" t="s">
        <v>65</v>
      </c>
      <c r="N1085" t="s">
        <v>66</v>
      </c>
      <c r="O1085" t="s">
        <v>41</v>
      </c>
      <c r="P1085" t="s">
        <v>67</v>
      </c>
      <c r="Q1085" s="3">
        <v>2</v>
      </c>
      <c r="R1085" s="4">
        <v>175</v>
      </c>
      <c r="S1085" s="4">
        <v>419</v>
      </c>
    </row>
    <row r="1086" spans="1:19" x14ac:dyDescent="0.35">
      <c r="A1086" t="s">
        <v>1697</v>
      </c>
      <c r="B1086" s="2">
        <v>45841</v>
      </c>
      <c r="C1086" t="s">
        <v>1566</v>
      </c>
      <c r="D1086" t="s">
        <v>939</v>
      </c>
      <c r="E1086" t="s">
        <v>932</v>
      </c>
      <c r="F1086" t="s">
        <v>91</v>
      </c>
      <c r="G1086" t="s">
        <v>92</v>
      </c>
      <c r="H1086" t="s">
        <v>93</v>
      </c>
      <c r="I1086" t="s">
        <v>26</v>
      </c>
      <c r="J1086" t="s">
        <v>940</v>
      </c>
      <c r="K1086" t="s">
        <v>941</v>
      </c>
      <c r="L1086" t="s">
        <v>162</v>
      </c>
      <c r="M1086" t="s">
        <v>49</v>
      </c>
      <c r="N1086" t="s">
        <v>104</v>
      </c>
      <c r="O1086" t="s">
        <v>146</v>
      </c>
      <c r="P1086" t="s">
        <v>57</v>
      </c>
      <c r="Q1086" s="3">
        <v>1</v>
      </c>
      <c r="R1086" s="4">
        <v>165</v>
      </c>
      <c r="S1086" s="4">
        <v>429</v>
      </c>
    </row>
    <row r="1087" spans="1:19" x14ac:dyDescent="0.35">
      <c r="A1087" t="s">
        <v>1698</v>
      </c>
      <c r="B1087" s="2">
        <v>45841</v>
      </c>
      <c r="C1087" t="s">
        <v>1043</v>
      </c>
      <c r="D1087" t="s">
        <v>939</v>
      </c>
      <c r="E1087" t="s">
        <v>932</v>
      </c>
      <c r="F1087" t="s">
        <v>23</v>
      </c>
      <c r="G1087" t="s">
        <v>24</v>
      </c>
      <c r="H1087" t="s">
        <v>25</v>
      </c>
      <c r="I1087" t="s">
        <v>26</v>
      </c>
      <c r="J1087" t="s">
        <v>944</v>
      </c>
      <c r="K1087" t="s">
        <v>945</v>
      </c>
      <c r="L1087" t="s">
        <v>359</v>
      </c>
      <c r="M1087" t="s">
        <v>49</v>
      </c>
      <c r="N1087" t="s">
        <v>50</v>
      </c>
      <c r="O1087" t="s">
        <v>56</v>
      </c>
      <c r="P1087" t="s">
        <v>33</v>
      </c>
      <c r="Q1087" s="3">
        <v>2</v>
      </c>
      <c r="R1087" s="4">
        <v>145</v>
      </c>
      <c r="S1087" s="4">
        <v>369</v>
      </c>
    </row>
    <row r="1088" spans="1:19" x14ac:dyDescent="0.35">
      <c r="A1088" t="s">
        <v>1699</v>
      </c>
      <c r="B1088" s="2">
        <v>45841</v>
      </c>
      <c r="C1088" t="s">
        <v>1251</v>
      </c>
      <c r="D1088" t="s">
        <v>939</v>
      </c>
      <c r="E1088" t="s">
        <v>932</v>
      </c>
      <c r="F1088" t="s">
        <v>69</v>
      </c>
      <c r="G1088" t="s">
        <v>70</v>
      </c>
      <c r="H1088" t="s">
        <v>25</v>
      </c>
      <c r="I1088" t="s">
        <v>26</v>
      </c>
      <c r="J1088" t="s">
        <v>948</v>
      </c>
      <c r="K1088" t="s">
        <v>949</v>
      </c>
      <c r="L1088" t="s">
        <v>272</v>
      </c>
      <c r="M1088" t="s">
        <v>60</v>
      </c>
      <c r="N1088" t="s">
        <v>61</v>
      </c>
      <c r="O1088" t="s">
        <v>56</v>
      </c>
      <c r="P1088" t="s">
        <v>76</v>
      </c>
      <c r="Q1088" s="3">
        <v>3</v>
      </c>
      <c r="R1088" s="4">
        <v>435</v>
      </c>
      <c r="S1088" s="4">
        <v>1119</v>
      </c>
    </row>
    <row r="1089" spans="1:19" x14ac:dyDescent="0.35">
      <c r="A1089" t="s">
        <v>1700</v>
      </c>
      <c r="B1089" s="2">
        <v>45841</v>
      </c>
      <c r="C1089" t="s">
        <v>1179</v>
      </c>
      <c r="D1089" t="s">
        <v>939</v>
      </c>
      <c r="E1089" t="s">
        <v>932</v>
      </c>
      <c r="F1089" t="s">
        <v>23</v>
      </c>
      <c r="G1089" t="s">
        <v>24</v>
      </c>
      <c r="H1089" t="s">
        <v>25</v>
      </c>
      <c r="I1089" t="s">
        <v>26</v>
      </c>
      <c r="J1089" t="s">
        <v>944</v>
      </c>
      <c r="K1089" t="s">
        <v>945</v>
      </c>
      <c r="L1089" t="s">
        <v>143</v>
      </c>
      <c r="M1089" t="s">
        <v>49</v>
      </c>
      <c r="N1089" t="s">
        <v>79</v>
      </c>
      <c r="O1089" t="s">
        <v>56</v>
      </c>
      <c r="P1089" t="s">
        <v>51</v>
      </c>
      <c r="Q1089" s="3">
        <v>1</v>
      </c>
      <c r="R1089" s="4">
        <v>225</v>
      </c>
      <c r="S1089" s="4">
        <v>579</v>
      </c>
    </row>
    <row r="1090" spans="1:19" x14ac:dyDescent="0.35">
      <c r="A1090" t="s">
        <v>1701</v>
      </c>
      <c r="B1090" s="2">
        <v>45841</v>
      </c>
      <c r="C1090" t="s">
        <v>1702</v>
      </c>
      <c r="D1090" t="s">
        <v>939</v>
      </c>
      <c r="E1090" t="s">
        <v>932</v>
      </c>
      <c r="F1090" t="s">
        <v>69</v>
      </c>
      <c r="G1090" t="s">
        <v>70</v>
      </c>
      <c r="H1090" t="s">
        <v>25</v>
      </c>
      <c r="I1090" t="s">
        <v>26</v>
      </c>
      <c r="J1090" t="s">
        <v>948</v>
      </c>
      <c r="K1090" t="s">
        <v>949</v>
      </c>
      <c r="L1090" t="s">
        <v>103</v>
      </c>
      <c r="M1090" t="s">
        <v>49</v>
      </c>
      <c r="N1090" t="s">
        <v>104</v>
      </c>
      <c r="O1090" t="s">
        <v>80</v>
      </c>
      <c r="P1090" t="s">
        <v>67</v>
      </c>
      <c r="Q1090" s="3">
        <v>1</v>
      </c>
      <c r="R1090" s="4">
        <v>165</v>
      </c>
      <c r="S1090" s="4">
        <v>449</v>
      </c>
    </row>
    <row r="1091" spans="1:19" x14ac:dyDescent="0.35">
      <c r="A1091" t="s">
        <v>1703</v>
      </c>
      <c r="B1091" s="2">
        <v>45841</v>
      </c>
      <c r="C1091" t="s">
        <v>1704</v>
      </c>
      <c r="D1091" t="s">
        <v>960</v>
      </c>
      <c r="E1091" t="s">
        <v>932</v>
      </c>
      <c r="F1091" t="s">
        <v>23</v>
      </c>
      <c r="G1091" t="s">
        <v>24</v>
      </c>
      <c r="H1091" t="s">
        <v>25</v>
      </c>
      <c r="I1091" t="s">
        <v>26</v>
      </c>
      <c r="J1091" t="s">
        <v>1011</v>
      </c>
      <c r="K1091" t="s">
        <v>1012</v>
      </c>
      <c r="L1091" t="s">
        <v>135</v>
      </c>
      <c r="M1091" t="s">
        <v>49</v>
      </c>
      <c r="N1091" t="s">
        <v>50</v>
      </c>
      <c r="O1091" t="s">
        <v>41</v>
      </c>
      <c r="P1091" t="s">
        <v>33</v>
      </c>
      <c r="Q1091" s="3">
        <v>3</v>
      </c>
      <c r="R1091" s="4">
        <v>145</v>
      </c>
      <c r="S1091" s="4">
        <v>369</v>
      </c>
    </row>
    <row r="1092" spans="1:19" x14ac:dyDescent="0.35">
      <c r="A1092" t="s">
        <v>1705</v>
      </c>
      <c r="B1092" s="2">
        <v>45841</v>
      </c>
      <c r="C1092" t="s">
        <v>1706</v>
      </c>
      <c r="D1092" t="s">
        <v>960</v>
      </c>
      <c r="E1092" t="s">
        <v>932</v>
      </c>
      <c r="F1092" t="s">
        <v>35</v>
      </c>
      <c r="G1092" t="s">
        <v>36</v>
      </c>
      <c r="H1092" t="s">
        <v>37</v>
      </c>
      <c r="I1092" t="s">
        <v>26</v>
      </c>
      <c r="J1092" t="s">
        <v>1089</v>
      </c>
      <c r="K1092" t="s">
        <v>1090</v>
      </c>
      <c r="L1092" t="s">
        <v>499</v>
      </c>
      <c r="M1092" t="s">
        <v>140</v>
      </c>
      <c r="N1092" t="s">
        <v>141</v>
      </c>
      <c r="O1092" t="s">
        <v>56</v>
      </c>
      <c r="P1092" t="s">
        <v>51</v>
      </c>
      <c r="Q1092" s="3">
        <v>2</v>
      </c>
      <c r="R1092" s="4">
        <v>300</v>
      </c>
      <c r="S1092" s="4">
        <v>719</v>
      </c>
    </row>
    <row r="1093" spans="1:19" x14ac:dyDescent="0.35">
      <c r="A1093" t="s">
        <v>1707</v>
      </c>
      <c r="B1093" s="2">
        <v>45841</v>
      </c>
      <c r="C1093" t="s">
        <v>1708</v>
      </c>
      <c r="D1093" t="s">
        <v>960</v>
      </c>
      <c r="E1093" t="s">
        <v>932</v>
      </c>
      <c r="F1093" t="s">
        <v>69</v>
      </c>
      <c r="G1093" t="s">
        <v>70</v>
      </c>
      <c r="H1093" t="s">
        <v>25</v>
      </c>
      <c r="I1093" t="s">
        <v>26</v>
      </c>
      <c r="J1093" t="s">
        <v>961</v>
      </c>
      <c r="K1093" t="s">
        <v>962</v>
      </c>
      <c r="L1093" t="s">
        <v>337</v>
      </c>
      <c r="M1093" t="s">
        <v>49</v>
      </c>
      <c r="N1093" t="s">
        <v>50</v>
      </c>
      <c r="O1093" t="s">
        <v>56</v>
      </c>
      <c r="P1093" t="s">
        <v>51</v>
      </c>
      <c r="Q1093" s="3">
        <v>1</v>
      </c>
      <c r="R1093" s="4">
        <v>145</v>
      </c>
      <c r="S1093" s="4">
        <v>389</v>
      </c>
    </row>
    <row r="1094" spans="1:19" x14ac:dyDescent="0.35">
      <c r="A1094" t="s">
        <v>1709</v>
      </c>
      <c r="B1094" s="2">
        <v>45841</v>
      </c>
      <c r="C1094" t="s">
        <v>1710</v>
      </c>
      <c r="D1094" t="s">
        <v>960</v>
      </c>
      <c r="E1094" t="s">
        <v>932</v>
      </c>
      <c r="F1094" t="s">
        <v>23</v>
      </c>
      <c r="G1094" t="s">
        <v>24</v>
      </c>
      <c r="H1094" t="s">
        <v>25</v>
      </c>
      <c r="I1094" t="s">
        <v>26</v>
      </c>
      <c r="J1094" t="s">
        <v>1011</v>
      </c>
      <c r="K1094" t="s">
        <v>1012</v>
      </c>
      <c r="L1094" t="s">
        <v>125</v>
      </c>
      <c r="M1094" t="s">
        <v>65</v>
      </c>
      <c r="N1094" t="s">
        <v>126</v>
      </c>
      <c r="O1094" t="s">
        <v>56</v>
      </c>
      <c r="P1094" t="s">
        <v>67</v>
      </c>
      <c r="Q1094" s="3">
        <v>2</v>
      </c>
      <c r="R1094" s="4">
        <v>265</v>
      </c>
      <c r="S1094" s="4">
        <v>629</v>
      </c>
    </row>
    <row r="1095" spans="1:19" x14ac:dyDescent="0.35">
      <c r="A1095" t="s">
        <v>1711</v>
      </c>
      <c r="B1095" s="2">
        <v>45842</v>
      </c>
      <c r="C1095" t="s">
        <v>1154</v>
      </c>
      <c r="D1095" t="s">
        <v>21</v>
      </c>
      <c r="E1095" t="s">
        <v>932</v>
      </c>
      <c r="F1095" t="s">
        <v>23</v>
      </c>
      <c r="G1095" t="s">
        <v>24</v>
      </c>
      <c r="H1095" t="s">
        <v>25</v>
      </c>
      <c r="I1095" t="s">
        <v>26</v>
      </c>
      <c r="J1095" t="s">
        <v>27</v>
      </c>
      <c r="K1095" t="s">
        <v>28</v>
      </c>
      <c r="L1095" t="s">
        <v>337</v>
      </c>
      <c r="M1095" t="s">
        <v>49</v>
      </c>
      <c r="N1095" t="s">
        <v>50</v>
      </c>
      <c r="O1095" t="s">
        <v>56</v>
      </c>
      <c r="P1095" t="s">
        <v>51</v>
      </c>
      <c r="Q1095" s="3">
        <v>1</v>
      </c>
      <c r="R1095" s="4">
        <v>145</v>
      </c>
      <c r="S1095" s="4">
        <v>369</v>
      </c>
    </row>
    <row r="1096" spans="1:19" x14ac:dyDescent="0.35">
      <c r="A1096" t="s">
        <v>1712</v>
      </c>
      <c r="B1096" s="2">
        <v>45842</v>
      </c>
      <c r="C1096" t="s">
        <v>1713</v>
      </c>
      <c r="D1096" t="s">
        <v>21</v>
      </c>
      <c r="E1096" t="s">
        <v>932</v>
      </c>
      <c r="F1096" t="s">
        <v>35</v>
      </c>
      <c r="G1096" t="s">
        <v>36</v>
      </c>
      <c r="H1096" t="s">
        <v>37</v>
      </c>
      <c r="I1096" t="s">
        <v>26</v>
      </c>
      <c r="J1096" t="s">
        <v>38</v>
      </c>
      <c r="K1096" t="s">
        <v>39</v>
      </c>
      <c r="L1096" t="s">
        <v>154</v>
      </c>
      <c r="M1096" t="s">
        <v>49</v>
      </c>
      <c r="N1096" t="s">
        <v>104</v>
      </c>
      <c r="O1096" t="s">
        <v>56</v>
      </c>
      <c r="P1096" t="s">
        <v>67</v>
      </c>
      <c r="Q1096" s="3">
        <v>1</v>
      </c>
      <c r="R1096" s="4">
        <v>160</v>
      </c>
      <c r="S1096" s="4">
        <v>409</v>
      </c>
    </row>
    <row r="1097" spans="1:19" x14ac:dyDescent="0.35">
      <c r="A1097" t="s">
        <v>1714</v>
      </c>
      <c r="B1097" s="2">
        <v>45842</v>
      </c>
      <c r="C1097" t="s">
        <v>968</v>
      </c>
      <c r="D1097" t="s">
        <v>21</v>
      </c>
      <c r="E1097" t="s">
        <v>932</v>
      </c>
      <c r="F1097" t="s">
        <v>35</v>
      </c>
      <c r="G1097" t="s">
        <v>36</v>
      </c>
      <c r="H1097" t="s">
        <v>37</v>
      </c>
      <c r="I1097" t="s">
        <v>26</v>
      </c>
      <c r="J1097" t="s">
        <v>38</v>
      </c>
      <c r="K1097" t="s">
        <v>39</v>
      </c>
      <c r="L1097" t="s">
        <v>106</v>
      </c>
      <c r="M1097" t="s">
        <v>49</v>
      </c>
      <c r="N1097" t="s">
        <v>79</v>
      </c>
      <c r="O1097" t="s">
        <v>56</v>
      </c>
      <c r="P1097" t="s">
        <v>67</v>
      </c>
      <c r="Q1097" s="3">
        <v>3</v>
      </c>
      <c r="R1097" s="4">
        <v>220</v>
      </c>
      <c r="S1097" s="4">
        <v>569</v>
      </c>
    </row>
    <row r="1098" spans="1:19" x14ac:dyDescent="0.35">
      <c r="A1098" t="s">
        <v>1715</v>
      </c>
      <c r="B1098" s="2">
        <v>45842</v>
      </c>
      <c r="C1098" t="s">
        <v>1461</v>
      </c>
      <c r="D1098" t="s">
        <v>939</v>
      </c>
      <c r="E1098" t="s">
        <v>932</v>
      </c>
      <c r="F1098" t="s">
        <v>43</v>
      </c>
      <c r="G1098" t="s">
        <v>44</v>
      </c>
      <c r="H1098" t="s">
        <v>45</v>
      </c>
      <c r="I1098" t="s">
        <v>26</v>
      </c>
      <c r="J1098" t="s">
        <v>979</v>
      </c>
      <c r="K1098" t="s">
        <v>980</v>
      </c>
      <c r="L1098" t="s">
        <v>610</v>
      </c>
      <c r="M1098" t="s">
        <v>65</v>
      </c>
      <c r="N1098" t="s">
        <v>66</v>
      </c>
      <c r="O1098" t="s">
        <v>146</v>
      </c>
      <c r="P1098" t="s">
        <v>57</v>
      </c>
      <c r="Q1098" s="3">
        <v>1</v>
      </c>
      <c r="R1098" s="4">
        <v>175</v>
      </c>
      <c r="S1098" s="4">
        <v>419</v>
      </c>
    </row>
    <row r="1099" spans="1:19" x14ac:dyDescent="0.35">
      <c r="A1099" t="s">
        <v>1716</v>
      </c>
      <c r="B1099" s="2">
        <v>45842</v>
      </c>
      <c r="C1099" t="s">
        <v>1717</v>
      </c>
      <c r="D1099" t="s">
        <v>939</v>
      </c>
      <c r="E1099" t="s">
        <v>932</v>
      </c>
      <c r="F1099" t="s">
        <v>91</v>
      </c>
      <c r="G1099" t="s">
        <v>92</v>
      </c>
      <c r="H1099" t="s">
        <v>93</v>
      </c>
      <c r="I1099" t="s">
        <v>26</v>
      </c>
      <c r="J1099" t="s">
        <v>940</v>
      </c>
      <c r="K1099" t="s">
        <v>941</v>
      </c>
      <c r="L1099" t="s">
        <v>177</v>
      </c>
      <c r="M1099" t="s">
        <v>65</v>
      </c>
      <c r="N1099" t="s">
        <v>126</v>
      </c>
      <c r="O1099" t="s">
        <v>56</v>
      </c>
      <c r="P1099" t="s">
        <v>57</v>
      </c>
      <c r="Q1099" s="3">
        <v>2</v>
      </c>
      <c r="R1099" s="4">
        <v>270</v>
      </c>
      <c r="S1099" s="4">
        <v>649</v>
      </c>
    </row>
    <row r="1100" spans="1:19" x14ac:dyDescent="0.35">
      <c r="A1100" t="s">
        <v>1718</v>
      </c>
      <c r="B1100" s="2">
        <v>45842</v>
      </c>
      <c r="C1100" t="s">
        <v>1372</v>
      </c>
      <c r="D1100" t="s">
        <v>939</v>
      </c>
      <c r="E1100" t="s">
        <v>932</v>
      </c>
      <c r="F1100" t="s">
        <v>23</v>
      </c>
      <c r="G1100" t="s">
        <v>24</v>
      </c>
      <c r="H1100" t="s">
        <v>25</v>
      </c>
      <c r="I1100" t="s">
        <v>26</v>
      </c>
      <c r="J1100" t="s">
        <v>944</v>
      </c>
      <c r="K1100" t="s">
        <v>945</v>
      </c>
      <c r="L1100" t="s">
        <v>382</v>
      </c>
      <c r="M1100" t="s">
        <v>49</v>
      </c>
      <c r="N1100" t="s">
        <v>104</v>
      </c>
      <c r="O1100" t="s">
        <v>56</v>
      </c>
      <c r="P1100" t="s">
        <v>57</v>
      </c>
      <c r="Q1100" s="3">
        <v>1</v>
      </c>
      <c r="R1100" s="4">
        <v>165</v>
      </c>
      <c r="S1100" s="4">
        <v>419</v>
      </c>
    </row>
    <row r="1101" spans="1:19" x14ac:dyDescent="0.35">
      <c r="A1101" t="s">
        <v>1719</v>
      </c>
      <c r="B1101" s="2">
        <v>45842</v>
      </c>
      <c r="C1101" t="s">
        <v>1720</v>
      </c>
      <c r="D1101" t="s">
        <v>939</v>
      </c>
      <c r="E1101" t="s">
        <v>932</v>
      </c>
      <c r="F1101" t="s">
        <v>91</v>
      </c>
      <c r="G1101" t="s">
        <v>92</v>
      </c>
      <c r="H1101" t="s">
        <v>93</v>
      </c>
      <c r="I1101" t="s">
        <v>26</v>
      </c>
      <c r="J1101" t="s">
        <v>940</v>
      </c>
      <c r="K1101" t="s">
        <v>941</v>
      </c>
      <c r="L1101" t="s">
        <v>558</v>
      </c>
      <c r="M1101" t="s">
        <v>65</v>
      </c>
      <c r="N1101" t="s">
        <v>66</v>
      </c>
      <c r="O1101" t="s">
        <v>41</v>
      </c>
      <c r="P1101" t="s">
        <v>51</v>
      </c>
      <c r="Q1101" s="3">
        <v>2</v>
      </c>
      <c r="R1101" s="4">
        <v>185</v>
      </c>
      <c r="S1101" s="4">
        <v>479</v>
      </c>
    </row>
    <row r="1102" spans="1:19" x14ac:dyDescent="0.35">
      <c r="A1102" t="s">
        <v>1721</v>
      </c>
      <c r="B1102" s="2">
        <v>45842</v>
      </c>
      <c r="C1102" t="s">
        <v>1722</v>
      </c>
      <c r="D1102" t="s">
        <v>939</v>
      </c>
      <c r="E1102" t="s">
        <v>932</v>
      </c>
      <c r="F1102" t="s">
        <v>35</v>
      </c>
      <c r="G1102" t="s">
        <v>36</v>
      </c>
      <c r="H1102" t="s">
        <v>37</v>
      </c>
      <c r="I1102" t="s">
        <v>26</v>
      </c>
      <c r="J1102" t="s">
        <v>983</v>
      </c>
      <c r="K1102" t="s">
        <v>984</v>
      </c>
      <c r="L1102" t="s">
        <v>361</v>
      </c>
      <c r="M1102" t="s">
        <v>60</v>
      </c>
      <c r="N1102" t="s">
        <v>74</v>
      </c>
      <c r="O1102" t="s">
        <v>41</v>
      </c>
      <c r="P1102" t="s">
        <v>165</v>
      </c>
      <c r="Q1102" s="3">
        <v>1</v>
      </c>
      <c r="R1102" s="4">
        <v>380</v>
      </c>
      <c r="S1102" s="4">
        <v>929</v>
      </c>
    </row>
    <row r="1103" spans="1:19" x14ac:dyDescent="0.35">
      <c r="A1103" t="s">
        <v>1723</v>
      </c>
      <c r="B1103" s="2">
        <v>45842</v>
      </c>
      <c r="C1103" t="s">
        <v>1117</v>
      </c>
      <c r="D1103" t="s">
        <v>939</v>
      </c>
      <c r="E1103" t="s">
        <v>932</v>
      </c>
      <c r="F1103" t="s">
        <v>43</v>
      </c>
      <c r="G1103" t="s">
        <v>44</v>
      </c>
      <c r="H1103" t="s">
        <v>45</v>
      </c>
      <c r="I1103" t="s">
        <v>26</v>
      </c>
      <c r="J1103" t="s">
        <v>979</v>
      </c>
      <c r="K1103" t="s">
        <v>980</v>
      </c>
      <c r="L1103" t="s">
        <v>297</v>
      </c>
      <c r="M1103" t="s">
        <v>83</v>
      </c>
      <c r="N1103" t="s">
        <v>84</v>
      </c>
      <c r="O1103" t="s">
        <v>41</v>
      </c>
      <c r="P1103" t="s">
        <v>85</v>
      </c>
      <c r="Q1103" s="3">
        <v>1</v>
      </c>
      <c r="R1103" s="4">
        <v>110</v>
      </c>
      <c r="S1103" s="4">
        <v>259</v>
      </c>
    </row>
    <row r="1104" spans="1:19" x14ac:dyDescent="0.35">
      <c r="A1104" t="s">
        <v>1724</v>
      </c>
      <c r="B1104" s="2">
        <v>45842</v>
      </c>
      <c r="C1104" t="s">
        <v>1725</v>
      </c>
      <c r="D1104" t="s">
        <v>960</v>
      </c>
      <c r="E1104" t="s">
        <v>932</v>
      </c>
      <c r="F1104" t="s">
        <v>23</v>
      </c>
      <c r="G1104" t="s">
        <v>24</v>
      </c>
      <c r="H1104" t="s">
        <v>25</v>
      </c>
      <c r="I1104" t="s">
        <v>26</v>
      </c>
      <c r="J1104" t="s">
        <v>1011</v>
      </c>
      <c r="K1104" t="s">
        <v>1012</v>
      </c>
      <c r="L1104" t="s">
        <v>143</v>
      </c>
      <c r="M1104" t="s">
        <v>49</v>
      </c>
      <c r="N1104" t="s">
        <v>79</v>
      </c>
      <c r="O1104" t="s">
        <v>56</v>
      </c>
      <c r="P1104" t="s">
        <v>51</v>
      </c>
      <c r="Q1104" s="3">
        <v>1</v>
      </c>
      <c r="R1104" s="4">
        <v>225</v>
      </c>
      <c r="S1104" s="4">
        <v>579</v>
      </c>
    </row>
    <row r="1105" spans="1:19" x14ac:dyDescent="0.35">
      <c r="A1105" t="s">
        <v>1726</v>
      </c>
      <c r="B1105" s="2">
        <v>45842</v>
      </c>
      <c r="C1105" t="s">
        <v>1649</v>
      </c>
      <c r="D1105" t="s">
        <v>960</v>
      </c>
      <c r="E1105" t="s">
        <v>932</v>
      </c>
      <c r="F1105" t="s">
        <v>23</v>
      </c>
      <c r="G1105" t="s">
        <v>24</v>
      </c>
      <c r="H1105" t="s">
        <v>25</v>
      </c>
      <c r="I1105" t="s">
        <v>26</v>
      </c>
      <c r="J1105" t="s">
        <v>1011</v>
      </c>
      <c r="K1105" t="s">
        <v>1012</v>
      </c>
      <c r="L1105" t="s">
        <v>395</v>
      </c>
      <c r="M1105" t="s">
        <v>65</v>
      </c>
      <c r="N1105" t="s">
        <v>126</v>
      </c>
      <c r="O1105" t="s">
        <v>149</v>
      </c>
      <c r="P1105" t="s">
        <v>33</v>
      </c>
      <c r="Q1105" s="3">
        <v>1</v>
      </c>
      <c r="R1105" s="4">
        <v>265</v>
      </c>
      <c r="S1105" s="4">
        <v>629</v>
      </c>
    </row>
    <row r="1106" spans="1:19" x14ac:dyDescent="0.35">
      <c r="A1106" t="s">
        <v>1727</v>
      </c>
      <c r="B1106" s="2">
        <v>45842</v>
      </c>
      <c r="C1106" t="s">
        <v>1728</v>
      </c>
      <c r="D1106" t="s">
        <v>960</v>
      </c>
      <c r="E1106" t="s">
        <v>1127</v>
      </c>
      <c r="F1106" t="s">
        <v>69</v>
      </c>
      <c r="G1106" t="s">
        <v>70</v>
      </c>
      <c r="H1106" t="s">
        <v>25</v>
      </c>
      <c r="I1106" t="s">
        <v>26</v>
      </c>
      <c r="J1106" t="s">
        <v>961</v>
      </c>
      <c r="K1106" t="s">
        <v>962</v>
      </c>
      <c r="L1106" t="s">
        <v>608</v>
      </c>
      <c r="M1106" t="s">
        <v>49</v>
      </c>
      <c r="N1106" t="s">
        <v>79</v>
      </c>
      <c r="O1106" t="s">
        <v>80</v>
      </c>
      <c r="P1106" t="s">
        <v>51</v>
      </c>
      <c r="Q1106" s="3">
        <v>1</v>
      </c>
      <c r="R1106" s="4">
        <v>225</v>
      </c>
      <c r="S1106" s="4">
        <v>609</v>
      </c>
    </row>
    <row r="1107" spans="1:19" x14ac:dyDescent="0.35">
      <c r="A1107" t="s">
        <v>1729</v>
      </c>
      <c r="B1107" s="2">
        <v>45842</v>
      </c>
      <c r="C1107" t="s">
        <v>1255</v>
      </c>
      <c r="D1107" t="s">
        <v>960</v>
      </c>
      <c r="E1107" t="s">
        <v>932</v>
      </c>
      <c r="F1107" t="s">
        <v>69</v>
      </c>
      <c r="G1107" t="s">
        <v>70</v>
      </c>
      <c r="H1107" t="s">
        <v>25</v>
      </c>
      <c r="I1107" t="s">
        <v>26</v>
      </c>
      <c r="J1107" t="s">
        <v>961</v>
      </c>
      <c r="K1107" t="s">
        <v>962</v>
      </c>
      <c r="L1107" t="s">
        <v>143</v>
      </c>
      <c r="M1107" t="s">
        <v>49</v>
      </c>
      <c r="N1107" t="s">
        <v>79</v>
      </c>
      <c r="O1107" t="s">
        <v>56</v>
      </c>
      <c r="P1107" t="s">
        <v>51</v>
      </c>
      <c r="Q1107" s="3">
        <v>3</v>
      </c>
      <c r="R1107" s="4">
        <v>225</v>
      </c>
      <c r="S1107" s="4">
        <v>609</v>
      </c>
    </row>
    <row r="1108" spans="1:19" x14ac:dyDescent="0.35">
      <c r="A1108" t="s">
        <v>1730</v>
      </c>
      <c r="B1108" s="2">
        <v>45842</v>
      </c>
      <c r="C1108" t="s">
        <v>1731</v>
      </c>
      <c r="D1108" t="s">
        <v>960</v>
      </c>
      <c r="E1108" t="s">
        <v>932</v>
      </c>
      <c r="F1108" t="s">
        <v>43</v>
      </c>
      <c r="G1108" t="s">
        <v>44</v>
      </c>
      <c r="H1108" t="s">
        <v>45</v>
      </c>
      <c r="I1108" t="s">
        <v>26</v>
      </c>
      <c r="J1108" t="s">
        <v>993</v>
      </c>
      <c r="K1108" t="s">
        <v>994</v>
      </c>
      <c r="L1108" t="s">
        <v>460</v>
      </c>
      <c r="M1108" t="s">
        <v>49</v>
      </c>
      <c r="N1108" t="s">
        <v>50</v>
      </c>
      <c r="O1108" t="s">
        <v>41</v>
      </c>
      <c r="P1108" t="s">
        <v>57</v>
      </c>
      <c r="Q1108" s="3">
        <v>1</v>
      </c>
      <c r="R1108" s="4">
        <v>135</v>
      </c>
      <c r="S1108" s="4">
        <v>329</v>
      </c>
    </row>
    <row r="1109" spans="1:19" x14ac:dyDescent="0.35">
      <c r="A1109" t="s">
        <v>1732</v>
      </c>
      <c r="B1109" s="2">
        <v>45842</v>
      </c>
      <c r="C1109" t="s">
        <v>1381</v>
      </c>
      <c r="D1109" t="s">
        <v>960</v>
      </c>
      <c r="E1109" t="s">
        <v>932</v>
      </c>
      <c r="F1109" t="s">
        <v>69</v>
      </c>
      <c r="G1109" t="s">
        <v>70</v>
      </c>
      <c r="H1109" t="s">
        <v>25</v>
      </c>
      <c r="I1109" t="s">
        <v>26</v>
      </c>
      <c r="J1109" t="s">
        <v>961</v>
      </c>
      <c r="K1109" t="s">
        <v>962</v>
      </c>
      <c r="L1109" t="s">
        <v>608</v>
      </c>
      <c r="M1109" t="s">
        <v>49</v>
      </c>
      <c r="N1109" t="s">
        <v>79</v>
      </c>
      <c r="O1109" t="s">
        <v>80</v>
      </c>
      <c r="P1109" t="s">
        <v>51</v>
      </c>
      <c r="Q1109" s="3">
        <v>1</v>
      </c>
      <c r="R1109" s="4">
        <v>225</v>
      </c>
      <c r="S1109" s="4">
        <v>609</v>
      </c>
    </row>
    <row r="1110" spans="1:19" x14ac:dyDescent="0.35">
      <c r="A1110" t="s">
        <v>1733</v>
      </c>
      <c r="B1110" s="2">
        <v>45842</v>
      </c>
      <c r="C1110" t="s">
        <v>1734</v>
      </c>
      <c r="D1110" t="s">
        <v>960</v>
      </c>
      <c r="E1110" t="s">
        <v>932</v>
      </c>
      <c r="F1110" t="s">
        <v>69</v>
      </c>
      <c r="G1110" t="s">
        <v>70</v>
      </c>
      <c r="H1110" t="s">
        <v>25</v>
      </c>
      <c r="I1110" t="s">
        <v>26</v>
      </c>
      <c r="J1110" t="s">
        <v>961</v>
      </c>
      <c r="K1110" t="s">
        <v>962</v>
      </c>
      <c r="L1110" t="s">
        <v>200</v>
      </c>
      <c r="M1110" t="s">
        <v>65</v>
      </c>
      <c r="N1110" t="s">
        <v>66</v>
      </c>
      <c r="O1110" t="s">
        <v>56</v>
      </c>
      <c r="P1110" t="s">
        <v>33</v>
      </c>
      <c r="Q1110" s="3">
        <v>2</v>
      </c>
      <c r="R1110" s="4">
        <v>185</v>
      </c>
      <c r="S1110" s="4">
        <v>499</v>
      </c>
    </row>
    <row r="1111" spans="1:19" x14ac:dyDescent="0.35">
      <c r="A1111" t="s">
        <v>1735</v>
      </c>
      <c r="B1111" s="2">
        <v>45842</v>
      </c>
      <c r="C1111" t="s">
        <v>1736</v>
      </c>
      <c r="D1111" t="s">
        <v>960</v>
      </c>
      <c r="E1111" t="s">
        <v>932</v>
      </c>
      <c r="F1111" t="s">
        <v>69</v>
      </c>
      <c r="G1111" t="s">
        <v>70</v>
      </c>
      <c r="H1111" t="s">
        <v>25</v>
      </c>
      <c r="I1111" t="s">
        <v>26</v>
      </c>
      <c r="J1111" t="s">
        <v>961</v>
      </c>
      <c r="K1111" t="s">
        <v>962</v>
      </c>
      <c r="L1111" t="s">
        <v>154</v>
      </c>
      <c r="M1111" t="s">
        <v>49</v>
      </c>
      <c r="N1111" t="s">
        <v>104</v>
      </c>
      <c r="O1111" t="s">
        <v>56</v>
      </c>
      <c r="P1111" t="s">
        <v>67</v>
      </c>
      <c r="Q1111" s="3">
        <v>1</v>
      </c>
      <c r="R1111" s="4">
        <v>165</v>
      </c>
      <c r="S1111" s="4">
        <v>449</v>
      </c>
    </row>
    <row r="1112" spans="1:19" x14ac:dyDescent="0.35">
      <c r="A1112" t="s">
        <v>1737</v>
      </c>
      <c r="B1112" s="2">
        <v>45843</v>
      </c>
      <c r="C1112" t="s">
        <v>1676</v>
      </c>
      <c r="D1112" t="s">
        <v>21</v>
      </c>
      <c r="E1112" t="s">
        <v>932</v>
      </c>
      <c r="F1112" t="s">
        <v>23</v>
      </c>
      <c r="G1112" t="s">
        <v>24</v>
      </c>
      <c r="H1112" t="s">
        <v>25</v>
      </c>
      <c r="I1112" t="s">
        <v>26</v>
      </c>
      <c r="J1112" t="s">
        <v>27</v>
      </c>
      <c r="K1112" t="s">
        <v>28</v>
      </c>
      <c r="L1112" t="s">
        <v>382</v>
      </c>
      <c r="M1112" t="s">
        <v>49</v>
      </c>
      <c r="N1112" t="s">
        <v>104</v>
      </c>
      <c r="O1112" t="s">
        <v>56</v>
      </c>
      <c r="P1112" t="s">
        <v>57</v>
      </c>
      <c r="Q1112" s="3">
        <v>1</v>
      </c>
      <c r="R1112" s="4">
        <v>165</v>
      </c>
      <c r="S1112" s="4">
        <v>419</v>
      </c>
    </row>
    <row r="1113" spans="1:19" x14ac:dyDescent="0.35">
      <c r="A1113" t="s">
        <v>1738</v>
      </c>
      <c r="B1113" s="2">
        <v>45843</v>
      </c>
      <c r="C1113" t="s">
        <v>1440</v>
      </c>
      <c r="D1113" t="s">
        <v>21</v>
      </c>
      <c r="E1113" t="s">
        <v>932</v>
      </c>
      <c r="F1113" t="s">
        <v>91</v>
      </c>
      <c r="G1113" t="s">
        <v>92</v>
      </c>
      <c r="H1113" t="s">
        <v>93</v>
      </c>
      <c r="I1113" t="s">
        <v>26</v>
      </c>
      <c r="J1113" t="s">
        <v>94</v>
      </c>
      <c r="K1113" t="s">
        <v>95</v>
      </c>
      <c r="L1113" t="s">
        <v>119</v>
      </c>
      <c r="M1113" t="s">
        <v>49</v>
      </c>
      <c r="N1113" t="s">
        <v>79</v>
      </c>
      <c r="O1113" t="s">
        <v>56</v>
      </c>
      <c r="P1113" t="s">
        <v>33</v>
      </c>
      <c r="Q1113" s="3">
        <v>1</v>
      </c>
      <c r="R1113" s="4">
        <v>230</v>
      </c>
      <c r="S1113" s="4">
        <v>589</v>
      </c>
    </row>
    <row r="1114" spans="1:19" x14ac:dyDescent="0.35">
      <c r="A1114" t="s">
        <v>1739</v>
      </c>
      <c r="B1114" s="2">
        <v>45843</v>
      </c>
      <c r="C1114" t="s">
        <v>1137</v>
      </c>
      <c r="D1114" t="s">
        <v>939</v>
      </c>
      <c r="E1114" t="s">
        <v>932</v>
      </c>
      <c r="F1114" t="s">
        <v>23</v>
      </c>
      <c r="G1114" t="s">
        <v>24</v>
      </c>
      <c r="H1114" t="s">
        <v>25</v>
      </c>
      <c r="I1114" t="s">
        <v>26</v>
      </c>
      <c r="J1114" t="s">
        <v>944</v>
      </c>
      <c r="K1114" t="s">
        <v>945</v>
      </c>
      <c r="L1114" t="s">
        <v>639</v>
      </c>
      <c r="M1114" t="s">
        <v>49</v>
      </c>
      <c r="N1114" t="s">
        <v>79</v>
      </c>
      <c r="O1114" t="s">
        <v>41</v>
      </c>
      <c r="P1114" t="s">
        <v>67</v>
      </c>
      <c r="Q1114" s="3">
        <v>1</v>
      </c>
      <c r="R1114" s="4">
        <v>225</v>
      </c>
      <c r="S1114" s="4">
        <v>579</v>
      </c>
    </row>
    <row r="1115" spans="1:19" x14ac:dyDescent="0.35">
      <c r="A1115" t="s">
        <v>1740</v>
      </c>
      <c r="B1115" s="2">
        <v>45843</v>
      </c>
      <c r="C1115" t="s">
        <v>1021</v>
      </c>
      <c r="D1115" t="s">
        <v>939</v>
      </c>
      <c r="E1115" t="s">
        <v>932</v>
      </c>
      <c r="F1115" t="s">
        <v>35</v>
      </c>
      <c r="G1115" t="s">
        <v>36</v>
      </c>
      <c r="H1115" t="s">
        <v>37</v>
      </c>
      <c r="I1115" t="s">
        <v>26</v>
      </c>
      <c r="J1115" t="s">
        <v>983</v>
      </c>
      <c r="K1115" t="s">
        <v>984</v>
      </c>
      <c r="L1115" t="s">
        <v>263</v>
      </c>
      <c r="M1115" t="s">
        <v>49</v>
      </c>
      <c r="N1115" t="s">
        <v>104</v>
      </c>
      <c r="O1115" t="s">
        <v>146</v>
      </c>
      <c r="P1115" t="s">
        <v>33</v>
      </c>
      <c r="Q1115" s="3">
        <v>1</v>
      </c>
      <c r="R1115" s="4">
        <v>160</v>
      </c>
      <c r="S1115" s="4">
        <v>409</v>
      </c>
    </row>
    <row r="1116" spans="1:19" x14ac:dyDescent="0.35">
      <c r="A1116" t="s">
        <v>1741</v>
      </c>
      <c r="B1116" s="2">
        <v>45843</v>
      </c>
      <c r="C1116" t="s">
        <v>1742</v>
      </c>
      <c r="D1116" t="s">
        <v>939</v>
      </c>
      <c r="E1116" t="s">
        <v>932</v>
      </c>
      <c r="F1116" t="s">
        <v>43</v>
      </c>
      <c r="G1116" t="s">
        <v>44</v>
      </c>
      <c r="H1116" t="s">
        <v>45</v>
      </c>
      <c r="I1116" t="s">
        <v>26</v>
      </c>
      <c r="J1116" t="s">
        <v>979</v>
      </c>
      <c r="K1116" t="s">
        <v>980</v>
      </c>
      <c r="L1116" t="s">
        <v>281</v>
      </c>
      <c r="M1116" t="s">
        <v>49</v>
      </c>
      <c r="N1116" t="s">
        <v>50</v>
      </c>
      <c r="O1116" t="s">
        <v>41</v>
      </c>
      <c r="P1116" t="s">
        <v>51</v>
      </c>
      <c r="Q1116" s="3">
        <v>1</v>
      </c>
      <c r="R1116" s="4">
        <v>135</v>
      </c>
      <c r="S1116" s="4">
        <v>329</v>
      </c>
    </row>
    <row r="1117" spans="1:19" x14ac:dyDescent="0.35">
      <c r="A1117" t="s">
        <v>1743</v>
      </c>
      <c r="B1117" s="2">
        <v>45843</v>
      </c>
      <c r="C1117" t="s">
        <v>1744</v>
      </c>
      <c r="D1117" t="s">
        <v>939</v>
      </c>
      <c r="E1117" t="s">
        <v>932</v>
      </c>
      <c r="F1117" t="s">
        <v>69</v>
      </c>
      <c r="G1117" t="s">
        <v>70</v>
      </c>
      <c r="H1117" t="s">
        <v>25</v>
      </c>
      <c r="I1117" t="s">
        <v>26</v>
      </c>
      <c r="J1117" t="s">
        <v>948</v>
      </c>
      <c r="K1117" t="s">
        <v>949</v>
      </c>
      <c r="L1117" t="s">
        <v>263</v>
      </c>
      <c r="M1117" t="s">
        <v>49</v>
      </c>
      <c r="N1117" t="s">
        <v>104</v>
      </c>
      <c r="O1117" t="s">
        <v>146</v>
      </c>
      <c r="P1117" t="s">
        <v>33</v>
      </c>
      <c r="Q1117" s="3">
        <v>1</v>
      </c>
      <c r="R1117" s="4">
        <v>165</v>
      </c>
      <c r="S1117" s="4">
        <v>449</v>
      </c>
    </row>
    <row r="1118" spans="1:19" x14ac:dyDescent="0.35">
      <c r="A1118" t="s">
        <v>1745</v>
      </c>
      <c r="B1118" s="2">
        <v>45843</v>
      </c>
      <c r="C1118" t="s">
        <v>1746</v>
      </c>
      <c r="D1118" t="s">
        <v>939</v>
      </c>
      <c r="E1118" t="s">
        <v>932</v>
      </c>
      <c r="F1118" t="s">
        <v>69</v>
      </c>
      <c r="G1118" t="s">
        <v>70</v>
      </c>
      <c r="H1118" t="s">
        <v>25</v>
      </c>
      <c r="I1118" t="s">
        <v>26</v>
      </c>
      <c r="J1118" t="s">
        <v>948</v>
      </c>
      <c r="K1118" t="s">
        <v>949</v>
      </c>
      <c r="L1118" t="s">
        <v>295</v>
      </c>
      <c r="M1118" t="s">
        <v>49</v>
      </c>
      <c r="N1118" t="s">
        <v>50</v>
      </c>
      <c r="O1118" t="s">
        <v>32</v>
      </c>
      <c r="P1118" t="s">
        <v>33</v>
      </c>
      <c r="Q1118" s="3">
        <v>2</v>
      </c>
      <c r="R1118" s="4">
        <v>145</v>
      </c>
      <c r="S1118" s="4">
        <v>389</v>
      </c>
    </row>
    <row r="1119" spans="1:19" x14ac:dyDescent="0.35">
      <c r="A1119" t="s">
        <v>1747</v>
      </c>
      <c r="B1119" s="2">
        <v>45843</v>
      </c>
      <c r="C1119" t="s">
        <v>1051</v>
      </c>
      <c r="D1119" t="s">
        <v>939</v>
      </c>
      <c r="E1119" t="s">
        <v>932</v>
      </c>
      <c r="F1119" t="s">
        <v>23</v>
      </c>
      <c r="G1119" t="s">
        <v>24</v>
      </c>
      <c r="H1119" t="s">
        <v>25</v>
      </c>
      <c r="I1119" t="s">
        <v>26</v>
      </c>
      <c r="J1119" t="s">
        <v>944</v>
      </c>
      <c r="K1119" t="s">
        <v>945</v>
      </c>
      <c r="L1119" t="s">
        <v>764</v>
      </c>
      <c r="M1119" t="s">
        <v>60</v>
      </c>
      <c r="N1119" t="s">
        <v>74</v>
      </c>
      <c r="O1119" t="s">
        <v>98</v>
      </c>
      <c r="P1119" t="s">
        <v>191</v>
      </c>
      <c r="Q1119" s="3">
        <v>1</v>
      </c>
      <c r="R1119" s="4">
        <v>390</v>
      </c>
      <c r="S1119" s="4">
        <v>949</v>
      </c>
    </row>
    <row r="1120" spans="1:19" x14ac:dyDescent="0.35">
      <c r="A1120" t="s">
        <v>1748</v>
      </c>
      <c r="B1120" s="2">
        <v>45843</v>
      </c>
      <c r="C1120" t="s">
        <v>1287</v>
      </c>
      <c r="D1120" t="s">
        <v>939</v>
      </c>
      <c r="E1120" t="s">
        <v>932</v>
      </c>
      <c r="F1120" t="s">
        <v>23</v>
      </c>
      <c r="G1120" t="s">
        <v>24</v>
      </c>
      <c r="H1120" t="s">
        <v>25</v>
      </c>
      <c r="I1120" t="s">
        <v>26</v>
      </c>
      <c r="J1120" t="s">
        <v>944</v>
      </c>
      <c r="K1120" t="s">
        <v>945</v>
      </c>
      <c r="L1120" t="s">
        <v>223</v>
      </c>
      <c r="M1120" t="s">
        <v>83</v>
      </c>
      <c r="N1120" t="s">
        <v>84</v>
      </c>
      <c r="O1120" t="s">
        <v>56</v>
      </c>
      <c r="P1120" t="s">
        <v>85</v>
      </c>
      <c r="Q1120" s="3">
        <v>1</v>
      </c>
      <c r="R1120" s="4">
        <v>110</v>
      </c>
      <c r="S1120" s="4">
        <v>299</v>
      </c>
    </row>
    <row r="1121" spans="1:19" x14ac:dyDescent="0.35">
      <c r="A1121" t="s">
        <v>1749</v>
      </c>
      <c r="B1121" s="2">
        <v>45843</v>
      </c>
      <c r="C1121" t="s">
        <v>1750</v>
      </c>
      <c r="D1121" t="s">
        <v>939</v>
      </c>
      <c r="E1121" t="s">
        <v>932</v>
      </c>
      <c r="F1121" t="s">
        <v>69</v>
      </c>
      <c r="G1121" t="s">
        <v>70</v>
      </c>
      <c r="H1121" t="s">
        <v>25</v>
      </c>
      <c r="I1121" t="s">
        <v>26</v>
      </c>
      <c r="J1121" t="s">
        <v>948</v>
      </c>
      <c r="K1121" t="s">
        <v>949</v>
      </c>
      <c r="L1121" t="s">
        <v>325</v>
      </c>
      <c r="M1121" t="s">
        <v>88</v>
      </c>
      <c r="N1121" t="s">
        <v>89</v>
      </c>
      <c r="O1121" t="s">
        <v>146</v>
      </c>
      <c r="P1121" t="s">
        <v>51</v>
      </c>
      <c r="Q1121" s="3">
        <v>1</v>
      </c>
      <c r="R1121" s="4">
        <v>475</v>
      </c>
      <c r="S1121" s="4">
        <v>1229</v>
      </c>
    </row>
    <row r="1122" spans="1:19" x14ac:dyDescent="0.35">
      <c r="A1122" t="s">
        <v>1751</v>
      </c>
      <c r="B1122" s="2">
        <v>45843</v>
      </c>
      <c r="C1122" t="s">
        <v>1150</v>
      </c>
      <c r="D1122" t="s">
        <v>960</v>
      </c>
      <c r="E1122" t="s">
        <v>932</v>
      </c>
      <c r="F1122" t="s">
        <v>91</v>
      </c>
      <c r="G1122" t="s">
        <v>92</v>
      </c>
      <c r="H1122" t="s">
        <v>93</v>
      </c>
      <c r="I1122" t="s">
        <v>26</v>
      </c>
      <c r="J1122" t="s">
        <v>989</v>
      </c>
      <c r="K1122" t="s">
        <v>990</v>
      </c>
      <c r="L1122" t="s">
        <v>681</v>
      </c>
      <c r="M1122" t="s">
        <v>49</v>
      </c>
      <c r="N1122" t="s">
        <v>50</v>
      </c>
      <c r="O1122" t="s">
        <v>56</v>
      </c>
      <c r="P1122" t="s">
        <v>57</v>
      </c>
      <c r="Q1122" s="3">
        <v>1</v>
      </c>
      <c r="R1122" s="4">
        <v>145</v>
      </c>
      <c r="S1122" s="4">
        <v>379</v>
      </c>
    </row>
    <row r="1123" spans="1:19" x14ac:dyDescent="0.35">
      <c r="A1123" t="s">
        <v>1752</v>
      </c>
      <c r="B1123" s="2">
        <v>45843</v>
      </c>
      <c r="C1123" t="s">
        <v>1257</v>
      </c>
      <c r="D1123" t="s">
        <v>960</v>
      </c>
      <c r="E1123" t="s">
        <v>932</v>
      </c>
      <c r="F1123" t="s">
        <v>69</v>
      </c>
      <c r="G1123" t="s">
        <v>70</v>
      </c>
      <c r="H1123" t="s">
        <v>25</v>
      </c>
      <c r="I1123" t="s">
        <v>26</v>
      </c>
      <c r="J1123" t="s">
        <v>961</v>
      </c>
      <c r="K1123" t="s">
        <v>962</v>
      </c>
      <c r="L1123" t="s">
        <v>678</v>
      </c>
      <c r="M1123" t="s">
        <v>60</v>
      </c>
      <c r="N1123" t="s">
        <v>74</v>
      </c>
      <c r="O1123" t="s">
        <v>41</v>
      </c>
      <c r="P1123" t="s">
        <v>191</v>
      </c>
      <c r="Q1123" s="3">
        <v>2</v>
      </c>
      <c r="R1123" s="4">
        <v>390</v>
      </c>
      <c r="S1123" s="4">
        <v>1009</v>
      </c>
    </row>
    <row r="1124" spans="1:19" x14ac:dyDescent="0.35">
      <c r="A1124" t="s">
        <v>1753</v>
      </c>
      <c r="B1124" s="2">
        <v>45843</v>
      </c>
      <c r="C1124" t="s">
        <v>1265</v>
      </c>
      <c r="D1124" t="s">
        <v>960</v>
      </c>
      <c r="E1124" t="s">
        <v>932</v>
      </c>
      <c r="F1124" t="s">
        <v>35</v>
      </c>
      <c r="G1124" t="s">
        <v>36</v>
      </c>
      <c r="H1124" t="s">
        <v>37</v>
      </c>
      <c r="I1124" t="s">
        <v>26</v>
      </c>
      <c r="J1124" t="s">
        <v>1089</v>
      </c>
      <c r="K1124" t="s">
        <v>1090</v>
      </c>
      <c r="L1124" t="s">
        <v>151</v>
      </c>
      <c r="M1124" t="s">
        <v>49</v>
      </c>
      <c r="N1124" t="s">
        <v>104</v>
      </c>
      <c r="O1124" t="s">
        <v>56</v>
      </c>
      <c r="P1124" t="s">
        <v>51</v>
      </c>
      <c r="Q1124" s="3">
        <v>1</v>
      </c>
      <c r="R1124" s="4">
        <v>160</v>
      </c>
      <c r="S1124" s="4">
        <v>409</v>
      </c>
    </row>
    <row r="1125" spans="1:19" x14ac:dyDescent="0.35">
      <c r="A1125" t="s">
        <v>1754</v>
      </c>
      <c r="B1125" s="2">
        <v>45843</v>
      </c>
      <c r="C1125" t="s">
        <v>1339</v>
      </c>
      <c r="D1125" t="s">
        <v>960</v>
      </c>
      <c r="E1125" t="s">
        <v>932</v>
      </c>
      <c r="F1125" t="s">
        <v>35</v>
      </c>
      <c r="G1125" t="s">
        <v>36</v>
      </c>
      <c r="H1125" t="s">
        <v>37</v>
      </c>
      <c r="I1125" t="s">
        <v>26</v>
      </c>
      <c r="J1125" t="s">
        <v>1089</v>
      </c>
      <c r="K1125" t="s">
        <v>1090</v>
      </c>
      <c r="L1125" t="s">
        <v>681</v>
      </c>
      <c r="M1125" t="s">
        <v>49</v>
      </c>
      <c r="N1125" t="s">
        <v>50</v>
      </c>
      <c r="O1125" t="s">
        <v>56</v>
      </c>
      <c r="P1125" t="s">
        <v>57</v>
      </c>
      <c r="Q1125" s="3">
        <v>2</v>
      </c>
      <c r="R1125" s="4">
        <v>140</v>
      </c>
      <c r="S1125" s="4">
        <v>359</v>
      </c>
    </row>
    <row r="1126" spans="1:19" x14ac:dyDescent="0.35">
      <c r="A1126" t="s">
        <v>1755</v>
      </c>
      <c r="B1126" s="2">
        <v>45843</v>
      </c>
      <c r="C1126" t="s">
        <v>1756</v>
      </c>
      <c r="D1126" t="s">
        <v>960</v>
      </c>
      <c r="E1126" t="s">
        <v>932</v>
      </c>
      <c r="F1126" t="s">
        <v>43</v>
      </c>
      <c r="G1126" t="s">
        <v>44</v>
      </c>
      <c r="H1126" t="s">
        <v>45</v>
      </c>
      <c r="I1126" t="s">
        <v>26</v>
      </c>
      <c r="J1126" t="s">
        <v>993</v>
      </c>
      <c r="K1126" t="s">
        <v>994</v>
      </c>
      <c r="L1126" t="s">
        <v>317</v>
      </c>
      <c r="M1126" t="s">
        <v>65</v>
      </c>
      <c r="N1126" t="s">
        <v>126</v>
      </c>
      <c r="O1126" t="s">
        <v>56</v>
      </c>
      <c r="P1126" t="s">
        <v>33</v>
      </c>
      <c r="Q1126" s="3">
        <v>1</v>
      </c>
      <c r="R1126" s="4">
        <v>255</v>
      </c>
      <c r="S1126" s="4">
        <v>559</v>
      </c>
    </row>
    <row r="1127" spans="1:19" x14ac:dyDescent="0.35">
      <c r="A1127" t="s">
        <v>1757</v>
      </c>
      <c r="B1127" s="2">
        <v>45844</v>
      </c>
      <c r="C1127" t="s">
        <v>1758</v>
      </c>
      <c r="D1127" t="s">
        <v>21</v>
      </c>
      <c r="E1127" t="s">
        <v>932</v>
      </c>
      <c r="F1127" t="s">
        <v>23</v>
      </c>
      <c r="G1127" t="s">
        <v>24</v>
      </c>
      <c r="H1127" t="s">
        <v>25</v>
      </c>
      <c r="I1127" t="s">
        <v>26</v>
      </c>
      <c r="J1127" t="s">
        <v>27</v>
      </c>
      <c r="K1127" t="s">
        <v>28</v>
      </c>
      <c r="L1127" t="s">
        <v>608</v>
      </c>
      <c r="M1127" t="s">
        <v>49</v>
      </c>
      <c r="N1127" t="s">
        <v>79</v>
      </c>
      <c r="O1127" t="s">
        <v>80</v>
      </c>
      <c r="P1127" t="s">
        <v>51</v>
      </c>
      <c r="Q1127" s="3">
        <v>1</v>
      </c>
      <c r="R1127" s="4">
        <v>225</v>
      </c>
      <c r="S1127" s="4">
        <v>579</v>
      </c>
    </row>
    <row r="1128" spans="1:19" x14ac:dyDescent="0.35">
      <c r="A1128" t="s">
        <v>1759</v>
      </c>
      <c r="B1128" s="2">
        <v>45844</v>
      </c>
      <c r="C1128" t="s">
        <v>1556</v>
      </c>
      <c r="D1128" t="s">
        <v>21</v>
      </c>
      <c r="E1128" t="s">
        <v>932</v>
      </c>
      <c r="F1128" t="s">
        <v>35</v>
      </c>
      <c r="G1128" t="s">
        <v>36</v>
      </c>
      <c r="H1128" t="s">
        <v>37</v>
      </c>
      <c r="I1128" t="s">
        <v>26</v>
      </c>
      <c r="J1128" t="s">
        <v>38</v>
      </c>
      <c r="K1128" t="s">
        <v>39</v>
      </c>
      <c r="L1128" t="s">
        <v>78</v>
      </c>
      <c r="M1128" t="s">
        <v>49</v>
      </c>
      <c r="N1128" t="s">
        <v>79</v>
      </c>
      <c r="O1128" t="s">
        <v>80</v>
      </c>
      <c r="P1128" t="s">
        <v>33</v>
      </c>
      <c r="Q1128" s="3">
        <v>1</v>
      </c>
      <c r="R1128" s="4">
        <v>220</v>
      </c>
      <c r="S1128" s="4">
        <v>569</v>
      </c>
    </row>
    <row r="1129" spans="1:19" x14ac:dyDescent="0.35">
      <c r="A1129" t="s">
        <v>1760</v>
      </c>
      <c r="B1129" s="2">
        <v>45844</v>
      </c>
      <c r="C1129" t="s">
        <v>1386</v>
      </c>
      <c r="D1129" t="s">
        <v>21</v>
      </c>
      <c r="E1129" t="s">
        <v>932</v>
      </c>
      <c r="F1129" t="s">
        <v>69</v>
      </c>
      <c r="G1129" t="s">
        <v>70</v>
      </c>
      <c r="H1129" t="s">
        <v>25</v>
      </c>
      <c r="I1129" t="s">
        <v>26</v>
      </c>
      <c r="J1129" t="s">
        <v>71</v>
      </c>
      <c r="K1129" t="s">
        <v>72</v>
      </c>
      <c r="L1129" t="s">
        <v>119</v>
      </c>
      <c r="M1129" t="s">
        <v>49</v>
      </c>
      <c r="N1129" t="s">
        <v>79</v>
      </c>
      <c r="O1129" t="s">
        <v>56</v>
      </c>
      <c r="P1129" t="s">
        <v>33</v>
      </c>
      <c r="Q1129" s="3">
        <v>2</v>
      </c>
      <c r="R1129" s="4">
        <v>225</v>
      </c>
      <c r="S1129" s="4">
        <v>609</v>
      </c>
    </row>
    <row r="1130" spans="1:19" x14ac:dyDescent="0.35">
      <c r="A1130" t="s">
        <v>1761</v>
      </c>
      <c r="B1130" s="2">
        <v>45844</v>
      </c>
      <c r="C1130" t="s">
        <v>1762</v>
      </c>
      <c r="D1130" t="s">
        <v>21</v>
      </c>
      <c r="E1130" t="s">
        <v>932</v>
      </c>
      <c r="F1130" t="s">
        <v>91</v>
      </c>
      <c r="G1130" t="s">
        <v>92</v>
      </c>
      <c r="H1130" t="s">
        <v>93</v>
      </c>
      <c r="I1130" t="s">
        <v>26</v>
      </c>
      <c r="J1130" t="s">
        <v>94</v>
      </c>
      <c r="K1130" t="s">
        <v>95</v>
      </c>
      <c r="L1130" t="s">
        <v>223</v>
      </c>
      <c r="M1130" t="s">
        <v>83</v>
      </c>
      <c r="N1130" t="s">
        <v>84</v>
      </c>
      <c r="O1130" t="s">
        <v>56</v>
      </c>
      <c r="P1130" t="s">
        <v>85</v>
      </c>
      <c r="Q1130" s="3">
        <v>1</v>
      </c>
      <c r="R1130" s="4">
        <v>115</v>
      </c>
      <c r="S1130" s="4">
        <v>299</v>
      </c>
    </row>
    <row r="1131" spans="1:19" x14ac:dyDescent="0.35">
      <c r="A1131" t="s">
        <v>1763</v>
      </c>
      <c r="B1131" s="2">
        <v>45844</v>
      </c>
      <c r="C1131" t="s">
        <v>1098</v>
      </c>
      <c r="D1131" t="s">
        <v>21</v>
      </c>
      <c r="E1131" t="s">
        <v>932</v>
      </c>
      <c r="F1131" t="s">
        <v>23</v>
      </c>
      <c r="G1131" t="s">
        <v>24</v>
      </c>
      <c r="H1131" t="s">
        <v>25</v>
      </c>
      <c r="I1131" t="s">
        <v>26</v>
      </c>
      <c r="J1131" t="s">
        <v>27</v>
      </c>
      <c r="K1131" t="s">
        <v>28</v>
      </c>
      <c r="L1131" t="s">
        <v>335</v>
      </c>
      <c r="M1131" t="s">
        <v>65</v>
      </c>
      <c r="N1131" t="s">
        <v>66</v>
      </c>
      <c r="O1131" t="s">
        <v>41</v>
      </c>
      <c r="P1131" t="s">
        <v>33</v>
      </c>
      <c r="Q1131" s="3">
        <v>1</v>
      </c>
      <c r="R1131" s="4">
        <v>185</v>
      </c>
      <c r="S1131" s="4">
        <v>479</v>
      </c>
    </row>
    <row r="1132" spans="1:19" x14ac:dyDescent="0.35">
      <c r="A1132" t="s">
        <v>1764</v>
      </c>
      <c r="B1132" s="2">
        <v>45844</v>
      </c>
      <c r="C1132" t="s">
        <v>1765</v>
      </c>
      <c r="D1132" t="s">
        <v>939</v>
      </c>
      <c r="E1132" t="s">
        <v>932</v>
      </c>
      <c r="F1132" t="s">
        <v>69</v>
      </c>
      <c r="G1132" t="s">
        <v>70</v>
      </c>
      <c r="H1132" t="s">
        <v>25</v>
      </c>
      <c r="I1132" t="s">
        <v>26</v>
      </c>
      <c r="J1132" t="s">
        <v>948</v>
      </c>
      <c r="K1132" t="s">
        <v>949</v>
      </c>
      <c r="L1132" t="s">
        <v>380</v>
      </c>
      <c r="M1132" t="s">
        <v>49</v>
      </c>
      <c r="N1132" t="s">
        <v>79</v>
      </c>
      <c r="O1132" t="s">
        <v>41</v>
      </c>
      <c r="P1132" t="s">
        <v>33</v>
      </c>
      <c r="Q1132" s="3">
        <v>1</v>
      </c>
      <c r="R1132" s="4">
        <v>225</v>
      </c>
      <c r="S1132" s="4">
        <v>609</v>
      </c>
    </row>
    <row r="1133" spans="1:19" x14ac:dyDescent="0.35">
      <c r="A1133" t="s">
        <v>1766</v>
      </c>
      <c r="B1133" s="2">
        <v>45844</v>
      </c>
      <c r="C1133" t="s">
        <v>1767</v>
      </c>
      <c r="D1133" t="s">
        <v>939</v>
      </c>
      <c r="E1133" t="s">
        <v>932</v>
      </c>
      <c r="F1133" t="s">
        <v>69</v>
      </c>
      <c r="G1133" t="s">
        <v>70</v>
      </c>
      <c r="H1133" t="s">
        <v>25</v>
      </c>
      <c r="I1133" t="s">
        <v>26</v>
      </c>
      <c r="J1133" t="s">
        <v>948</v>
      </c>
      <c r="K1133" t="s">
        <v>949</v>
      </c>
      <c r="L1133" t="s">
        <v>639</v>
      </c>
      <c r="M1133" t="s">
        <v>49</v>
      </c>
      <c r="N1133" t="s">
        <v>79</v>
      </c>
      <c r="O1133" t="s">
        <v>41</v>
      </c>
      <c r="P1133" t="s">
        <v>67</v>
      </c>
      <c r="Q1133" s="3">
        <v>1</v>
      </c>
      <c r="R1133" s="4">
        <v>225</v>
      </c>
      <c r="S1133" s="4">
        <v>609</v>
      </c>
    </row>
    <row r="1134" spans="1:19" x14ac:dyDescent="0.35">
      <c r="A1134" t="s">
        <v>1768</v>
      </c>
      <c r="B1134" s="2">
        <v>45844</v>
      </c>
      <c r="C1134" t="s">
        <v>1769</v>
      </c>
      <c r="D1134" t="s">
        <v>939</v>
      </c>
      <c r="E1134" t="s">
        <v>932</v>
      </c>
      <c r="F1134" t="s">
        <v>69</v>
      </c>
      <c r="G1134" t="s">
        <v>70</v>
      </c>
      <c r="H1134" t="s">
        <v>25</v>
      </c>
      <c r="I1134" t="s">
        <v>26</v>
      </c>
      <c r="J1134" t="s">
        <v>948</v>
      </c>
      <c r="K1134" t="s">
        <v>949</v>
      </c>
      <c r="L1134" t="s">
        <v>186</v>
      </c>
      <c r="M1134" t="s">
        <v>49</v>
      </c>
      <c r="N1134" t="s">
        <v>79</v>
      </c>
      <c r="O1134" t="s">
        <v>56</v>
      </c>
      <c r="P1134" t="s">
        <v>57</v>
      </c>
      <c r="Q1134" s="3">
        <v>1</v>
      </c>
      <c r="R1134" s="4">
        <v>225</v>
      </c>
      <c r="S1134" s="4">
        <v>609</v>
      </c>
    </row>
    <row r="1135" spans="1:19" x14ac:dyDescent="0.35">
      <c r="A1135" t="s">
        <v>1770</v>
      </c>
      <c r="B1135" s="2">
        <v>45844</v>
      </c>
      <c r="C1135" t="s">
        <v>1771</v>
      </c>
      <c r="D1135" t="s">
        <v>960</v>
      </c>
      <c r="E1135" t="s">
        <v>932</v>
      </c>
      <c r="F1135" t="s">
        <v>43</v>
      </c>
      <c r="G1135" t="s">
        <v>44</v>
      </c>
      <c r="H1135" t="s">
        <v>45</v>
      </c>
      <c r="I1135" t="s">
        <v>26</v>
      </c>
      <c r="J1135" t="s">
        <v>993</v>
      </c>
      <c r="K1135" t="s">
        <v>994</v>
      </c>
      <c r="L1135" t="s">
        <v>621</v>
      </c>
      <c r="M1135" t="s">
        <v>65</v>
      </c>
      <c r="N1135" t="s">
        <v>66</v>
      </c>
      <c r="O1135" t="s">
        <v>146</v>
      </c>
      <c r="P1135" t="s">
        <v>67</v>
      </c>
      <c r="Q1135" s="3">
        <v>1</v>
      </c>
      <c r="R1135" s="4">
        <v>175</v>
      </c>
      <c r="S1135" s="4">
        <v>419</v>
      </c>
    </row>
    <row r="1136" spans="1:19" x14ac:dyDescent="0.35">
      <c r="A1136" t="s">
        <v>1772</v>
      </c>
      <c r="B1136" s="2">
        <v>45844</v>
      </c>
      <c r="C1136" t="s">
        <v>1773</v>
      </c>
      <c r="D1136" t="s">
        <v>960</v>
      </c>
      <c r="E1136" t="s">
        <v>932</v>
      </c>
      <c r="F1136" t="s">
        <v>91</v>
      </c>
      <c r="G1136" t="s">
        <v>92</v>
      </c>
      <c r="H1136" t="s">
        <v>93</v>
      </c>
      <c r="I1136" t="s">
        <v>26</v>
      </c>
      <c r="J1136" t="s">
        <v>989</v>
      </c>
      <c r="K1136" t="s">
        <v>990</v>
      </c>
      <c r="L1136" t="s">
        <v>315</v>
      </c>
      <c r="M1136" t="s">
        <v>65</v>
      </c>
      <c r="N1136" t="s">
        <v>66</v>
      </c>
      <c r="O1136" t="s">
        <v>56</v>
      </c>
      <c r="P1136" t="s">
        <v>67</v>
      </c>
      <c r="Q1136" s="3">
        <v>1</v>
      </c>
      <c r="R1136" s="4">
        <v>185</v>
      </c>
      <c r="S1136" s="4">
        <v>479</v>
      </c>
    </row>
    <row r="1137" spans="1:19" x14ac:dyDescent="0.35">
      <c r="A1137" t="s">
        <v>1774</v>
      </c>
      <c r="B1137" s="2">
        <v>45844</v>
      </c>
      <c r="C1137" t="s">
        <v>1775</v>
      </c>
      <c r="D1137" t="s">
        <v>960</v>
      </c>
      <c r="E1137" t="s">
        <v>932</v>
      </c>
      <c r="F1137" t="s">
        <v>35</v>
      </c>
      <c r="G1137" t="s">
        <v>36</v>
      </c>
      <c r="H1137" t="s">
        <v>37</v>
      </c>
      <c r="I1137" t="s">
        <v>26</v>
      </c>
      <c r="J1137" t="s">
        <v>1089</v>
      </c>
      <c r="K1137" t="s">
        <v>1090</v>
      </c>
      <c r="L1137" t="s">
        <v>380</v>
      </c>
      <c r="M1137" t="s">
        <v>49</v>
      </c>
      <c r="N1137" t="s">
        <v>79</v>
      </c>
      <c r="O1137" t="s">
        <v>41</v>
      </c>
      <c r="P1137" t="s">
        <v>33</v>
      </c>
      <c r="Q1137" s="3">
        <v>1</v>
      </c>
      <c r="R1137" s="4">
        <v>220</v>
      </c>
      <c r="S1137" s="4">
        <v>569</v>
      </c>
    </row>
    <row r="1138" spans="1:19" x14ac:dyDescent="0.35">
      <c r="A1138" t="s">
        <v>1776</v>
      </c>
      <c r="B1138" s="2">
        <v>45845</v>
      </c>
      <c r="C1138" t="s">
        <v>1638</v>
      </c>
      <c r="D1138" t="s">
        <v>21</v>
      </c>
      <c r="E1138" t="s">
        <v>932</v>
      </c>
      <c r="F1138" t="s">
        <v>35</v>
      </c>
      <c r="G1138" t="s">
        <v>36</v>
      </c>
      <c r="H1138" t="s">
        <v>37</v>
      </c>
      <c r="I1138" t="s">
        <v>26</v>
      </c>
      <c r="J1138" t="s">
        <v>38</v>
      </c>
      <c r="K1138" t="s">
        <v>39</v>
      </c>
      <c r="L1138" t="s">
        <v>460</v>
      </c>
      <c r="M1138" t="s">
        <v>49</v>
      </c>
      <c r="N1138" t="s">
        <v>50</v>
      </c>
      <c r="O1138" t="s">
        <v>41</v>
      </c>
      <c r="P1138" t="s">
        <v>57</v>
      </c>
      <c r="Q1138" s="3">
        <v>3</v>
      </c>
      <c r="R1138" s="4">
        <v>140</v>
      </c>
      <c r="S1138" s="4">
        <v>359</v>
      </c>
    </row>
    <row r="1139" spans="1:19" x14ac:dyDescent="0.35">
      <c r="A1139" t="s">
        <v>1777</v>
      </c>
      <c r="B1139" s="2">
        <v>45845</v>
      </c>
      <c r="C1139" t="s">
        <v>1778</v>
      </c>
      <c r="D1139" t="s">
        <v>21</v>
      </c>
      <c r="E1139" t="s">
        <v>932</v>
      </c>
      <c r="F1139" t="s">
        <v>43</v>
      </c>
      <c r="G1139" t="s">
        <v>44</v>
      </c>
      <c r="H1139" t="s">
        <v>45</v>
      </c>
      <c r="I1139" t="s">
        <v>26</v>
      </c>
      <c r="J1139" t="s">
        <v>46</v>
      </c>
      <c r="K1139" t="s">
        <v>47</v>
      </c>
      <c r="L1139" t="s">
        <v>359</v>
      </c>
      <c r="M1139" t="s">
        <v>49</v>
      </c>
      <c r="N1139" t="s">
        <v>50</v>
      </c>
      <c r="O1139" t="s">
        <v>56</v>
      </c>
      <c r="P1139" t="s">
        <v>33</v>
      </c>
      <c r="Q1139" s="3">
        <v>1</v>
      </c>
      <c r="R1139" s="4">
        <v>135</v>
      </c>
      <c r="S1139" s="4">
        <v>329</v>
      </c>
    </row>
    <row r="1140" spans="1:19" x14ac:dyDescent="0.35">
      <c r="A1140" t="s">
        <v>1779</v>
      </c>
      <c r="B1140" s="2">
        <v>45845</v>
      </c>
      <c r="C1140" t="s">
        <v>1765</v>
      </c>
      <c r="D1140" t="s">
        <v>939</v>
      </c>
      <c r="E1140" t="s">
        <v>932</v>
      </c>
      <c r="F1140" t="s">
        <v>23</v>
      </c>
      <c r="G1140" t="s">
        <v>24</v>
      </c>
      <c r="H1140" t="s">
        <v>25</v>
      </c>
      <c r="I1140" t="s">
        <v>26</v>
      </c>
      <c r="J1140" t="s">
        <v>944</v>
      </c>
      <c r="K1140" t="s">
        <v>945</v>
      </c>
      <c r="L1140" t="s">
        <v>232</v>
      </c>
      <c r="M1140" t="s">
        <v>60</v>
      </c>
      <c r="N1140" t="s">
        <v>74</v>
      </c>
      <c r="O1140" t="s">
        <v>98</v>
      </c>
      <c r="P1140" t="s">
        <v>62</v>
      </c>
      <c r="Q1140" s="3">
        <v>2</v>
      </c>
      <c r="R1140" s="4">
        <v>390</v>
      </c>
      <c r="S1140" s="4">
        <v>949</v>
      </c>
    </row>
    <row r="1141" spans="1:19" x14ac:dyDescent="0.35">
      <c r="A1141" t="s">
        <v>1780</v>
      </c>
      <c r="B1141" s="2">
        <v>45845</v>
      </c>
      <c r="C1141" t="s">
        <v>1781</v>
      </c>
      <c r="D1141" t="s">
        <v>939</v>
      </c>
      <c r="E1141" t="s">
        <v>932</v>
      </c>
      <c r="F1141" t="s">
        <v>69</v>
      </c>
      <c r="G1141" t="s">
        <v>70</v>
      </c>
      <c r="H1141" t="s">
        <v>25</v>
      </c>
      <c r="I1141" t="s">
        <v>26</v>
      </c>
      <c r="J1141" t="s">
        <v>948</v>
      </c>
      <c r="K1141" t="s">
        <v>949</v>
      </c>
      <c r="L1141" t="s">
        <v>103</v>
      </c>
      <c r="M1141" t="s">
        <v>49</v>
      </c>
      <c r="N1141" t="s">
        <v>104</v>
      </c>
      <c r="O1141" t="s">
        <v>80</v>
      </c>
      <c r="P1141" t="s">
        <v>67</v>
      </c>
      <c r="Q1141" s="3">
        <v>1</v>
      </c>
      <c r="R1141" s="4">
        <v>165</v>
      </c>
      <c r="S1141" s="4">
        <v>449</v>
      </c>
    </row>
    <row r="1142" spans="1:19" x14ac:dyDescent="0.35">
      <c r="A1142" t="s">
        <v>1782</v>
      </c>
      <c r="B1142" s="2">
        <v>45845</v>
      </c>
      <c r="C1142" t="s">
        <v>1783</v>
      </c>
      <c r="D1142" t="s">
        <v>939</v>
      </c>
      <c r="E1142" t="s">
        <v>932</v>
      </c>
      <c r="F1142" t="s">
        <v>69</v>
      </c>
      <c r="G1142" t="s">
        <v>70</v>
      </c>
      <c r="H1142" t="s">
        <v>25</v>
      </c>
      <c r="I1142" t="s">
        <v>26</v>
      </c>
      <c r="J1142" t="s">
        <v>948</v>
      </c>
      <c r="K1142" t="s">
        <v>949</v>
      </c>
      <c r="L1142" t="s">
        <v>186</v>
      </c>
      <c r="M1142" t="s">
        <v>49</v>
      </c>
      <c r="N1142" t="s">
        <v>79</v>
      </c>
      <c r="O1142" t="s">
        <v>56</v>
      </c>
      <c r="P1142" t="s">
        <v>57</v>
      </c>
      <c r="Q1142" s="3">
        <v>1</v>
      </c>
      <c r="R1142" s="4">
        <v>225</v>
      </c>
      <c r="S1142" s="4">
        <v>609</v>
      </c>
    </row>
    <row r="1143" spans="1:19" x14ac:dyDescent="0.35">
      <c r="A1143" t="s">
        <v>1784</v>
      </c>
      <c r="B1143" s="2">
        <v>45845</v>
      </c>
      <c r="C1143" t="s">
        <v>1144</v>
      </c>
      <c r="D1143" t="s">
        <v>939</v>
      </c>
      <c r="E1143" t="s">
        <v>932</v>
      </c>
      <c r="F1143" t="s">
        <v>69</v>
      </c>
      <c r="G1143" t="s">
        <v>70</v>
      </c>
      <c r="H1143" t="s">
        <v>25</v>
      </c>
      <c r="I1143" t="s">
        <v>26</v>
      </c>
      <c r="J1143" t="s">
        <v>948</v>
      </c>
      <c r="K1143" t="s">
        <v>949</v>
      </c>
      <c r="L1143" t="s">
        <v>267</v>
      </c>
      <c r="M1143" t="s">
        <v>49</v>
      </c>
      <c r="N1143" t="s">
        <v>104</v>
      </c>
      <c r="O1143" t="s">
        <v>146</v>
      </c>
      <c r="P1143" t="s">
        <v>51</v>
      </c>
      <c r="Q1143" s="3">
        <v>1</v>
      </c>
      <c r="R1143" s="4">
        <v>165</v>
      </c>
      <c r="S1143" s="4">
        <v>449</v>
      </c>
    </row>
    <row r="1144" spans="1:19" x14ac:dyDescent="0.35">
      <c r="A1144" t="s">
        <v>1785</v>
      </c>
      <c r="B1144" s="2">
        <v>45845</v>
      </c>
      <c r="C1144" t="s">
        <v>1706</v>
      </c>
      <c r="D1144" t="s">
        <v>960</v>
      </c>
      <c r="E1144" t="s">
        <v>932</v>
      </c>
      <c r="F1144" t="s">
        <v>23</v>
      </c>
      <c r="G1144" t="s">
        <v>24</v>
      </c>
      <c r="H1144" t="s">
        <v>25</v>
      </c>
      <c r="I1144" t="s">
        <v>26</v>
      </c>
      <c r="J1144" t="s">
        <v>1011</v>
      </c>
      <c r="K1144" t="s">
        <v>1012</v>
      </c>
      <c r="L1144" t="s">
        <v>263</v>
      </c>
      <c r="M1144" t="s">
        <v>49</v>
      </c>
      <c r="N1144" t="s">
        <v>104</v>
      </c>
      <c r="O1144" t="s">
        <v>146</v>
      </c>
      <c r="P1144" t="s">
        <v>33</v>
      </c>
      <c r="Q1144" s="3">
        <v>1</v>
      </c>
      <c r="R1144" s="4">
        <v>165</v>
      </c>
      <c r="S1144" s="4">
        <v>419</v>
      </c>
    </row>
    <row r="1145" spans="1:19" x14ac:dyDescent="0.35">
      <c r="A1145" t="s">
        <v>1786</v>
      </c>
      <c r="B1145" s="2">
        <v>45845</v>
      </c>
      <c r="C1145" t="s">
        <v>1787</v>
      </c>
      <c r="D1145" t="s">
        <v>960</v>
      </c>
      <c r="E1145" t="s">
        <v>932</v>
      </c>
      <c r="F1145" t="s">
        <v>91</v>
      </c>
      <c r="G1145" t="s">
        <v>92</v>
      </c>
      <c r="H1145" t="s">
        <v>93</v>
      </c>
      <c r="I1145" t="s">
        <v>26</v>
      </c>
      <c r="J1145" t="s">
        <v>989</v>
      </c>
      <c r="K1145" t="s">
        <v>990</v>
      </c>
      <c r="L1145" t="s">
        <v>359</v>
      </c>
      <c r="M1145" t="s">
        <v>49</v>
      </c>
      <c r="N1145" t="s">
        <v>50</v>
      </c>
      <c r="O1145" t="s">
        <v>56</v>
      </c>
      <c r="P1145" t="s">
        <v>33</v>
      </c>
      <c r="Q1145" s="3">
        <v>2</v>
      </c>
      <c r="R1145" s="4">
        <v>145</v>
      </c>
      <c r="S1145" s="4">
        <v>379</v>
      </c>
    </row>
    <row r="1146" spans="1:19" x14ac:dyDescent="0.35">
      <c r="A1146" t="s">
        <v>1788</v>
      </c>
      <c r="B1146" s="2">
        <v>45845</v>
      </c>
      <c r="C1146" t="s">
        <v>1014</v>
      </c>
      <c r="D1146" t="s">
        <v>960</v>
      </c>
      <c r="E1146" t="s">
        <v>1127</v>
      </c>
      <c r="F1146" t="s">
        <v>69</v>
      </c>
      <c r="G1146" t="s">
        <v>70</v>
      </c>
      <c r="H1146" t="s">
        <v>25</v>
      </c>
      <c r="I1146" t="s">
        <v>26</v>
      </c>
      <c r="J1146" t="s">
        <v>961</v>
      </c>
      <c r="K1146" t="s">
        <v>962</v>
      </c>
      <c r="L1146" t="s">
        <v>387</v>
      </c>
      <c r="M1146" t="s">
        <v>60</v>
      </c>
      <c r="N1146" t="s">
        <v>74</v>
      </c>
      <c r="O1146" t="s">
        <v>41</v>
      </c>
      <c r="P1146" t="s">
        <v>76</v>
      </c>
      <c r="Q1146" s="3">
        <v>1</v>
      </c>
      <c r="R1146" s="4">
        <v>390</v>
      </c>
      <c r="S1146" s="4">
        <v>1009</v>
      </c>
    </row>
    <row r="1147" spans="1:19" x14ac:dyDescent="0.35">
      <c r="A1147" t="s">
        <v>1789</v>
      </c>
      <c r="B1147" s="2">
        <v>45845</v>
      </c>
      <c r="C1147" t="s">
        <v>1790</v>
      </c>
      <c r="D1147" t="s">
        <v>960</v>
      </c>
      <c r="E1147" t="s">
        <v>1127</v>
      </c>
      <c r="F1147" t="s">
        <v>23</v>
      </c>
      <c r="G1147" t="s">
        <v>24</v>
      </c>
      <c r="H1147" t="s">
        <v>25</v>
      </c>
      <c r="I1147" t="s">
        <v>26</v>
      </c>
      <c r="J1147" t="s">
        <v>1011</v>
      </c>
      <c r="K1147" t="s">
        <v>1012</v>
      </c>
      <c r="L1147" t="s">
        <v>188</v>
      </c>
      <c r="M1147" t="s">
        <v>30</v>
      </c>
      <c r="N1147" t="s">
        <v>31</v>
      </c>
      <c r="O1147" t="s">
        <v>56</v>
      </c>
      <c r="P1147" t="s">
        <v>57</v>
      </c>
      <c r="Q1147" s="3">
        <v>1</v>
      </c>
      <c r="R1147" s="4">
        <v>490</v>
      </c>
      <c r="S1147" s="4">
        <v>1159</v>
      </c>
    </row>
    <row r="1148" spans="1:19" x14ac:dyDescent="0.35">
      <c r="A1148" t="s">
        <v>1791</v>
      </c>
      <c r="B1148" s="2">
        <v>45845</v>
      </c>
      <c r="C1148" t="s">
        <v>1792</v>
      </c>
      <c r="D1148" t="s">
        <v>960</v>
      </c>
      <c r="E1148" t="s">
        <v>932</v>
      </c>
      <c r="F1148" t="s">
        <v>23</v>
      </c>
      <c r="G1148" t="s">
        <v>24</v>
      </c>
      <c r="H1148" t="s">
        <v>25</v>
      </c>
      <c r="I1148" t="s">
        <v>26</v>
      </c>
      <c r="J1148" t="s">
        <v>1011</v>
      </c>
      <c r="K1148" t="s">
        <v>1012</v>
      </c>
      <c r="L1148" t="s">
        <v>29</v>
      </c>
      <c r="M1148" t="s">
        <v>30</v>
      </c>
      <c r="N1148" t="s">
        <v>31</v>
      </c>
      <c r="O1148" t="s">
        <v>32</v>
      </c>
      <c r="P1148" t="s">
        <v>33</v>
      </c>
      <c r="Q1148" s="3">
        <v>1</v>
      </c>
      <c r="R1148" s="4">
        <v>490</v>
      </c>
      <c r="S1148" s="4">
        <v>1159</v>
      </c>
    </row>
    <row r="1149" spans="1:19" x14ac:dyDescent="0.35">
      <c r="A1149" t="s">
        <v>1793</v>
      </c>
      <c r="B1149" s="2">
        <v>45846</v>
      </c>
      <c r="C1149" t="s">
        <v>1794</v>
      </c>
      <c r="D1149" t="s">
        <v>21</v>
      </c>
      <c r="E1149" t="s">
        <v>932</v>
      </c>
      <c r="F1149" t="s">
        <v>35</v>
      </c>
      <c r="G1149" t="s">
        <v>36</v>
      </c>
      <c r="H1149" t="s">
        <v>37</v>
      </c>
      <c r="I1149" t="s">
        <v>26</v>
      </c>
      <c r="J1149" t="s">
        <v>38</v>
      </c>
      <c r="K1149" t="s">
        <v>39</v>
      </c>
      <c r="L1149" t="s">
        <v>478</v>
      </c>
      <c r="M1149" t="s">
        <v>54</v>
      </c>
      <c r="N1149" t="s">
        <v>97</v>
      </c>
      <c r="O1149" t="s">
        <v>56</v>
      </c>
      <c r="P1149" t="s">
        <v>33</v>
      </c>
      <c r="Q1149" s="3">
        <v>1</v>
      </c>
      <c r="R1149" s="4">
        <v>700</v>
      </c>
      <c r="S1149" s="4">
        <v>1649</v>
      </c>
    </row>
    <row r="1150" spans="1:19" x14ac:dyDescent="0.35">
      <c r="A1150" t="s">
        <v>1795</v>
      </c>
      <c r="B1150" s="2">
        <v>45846</v>
      </c>
      <c r="C1150" t="s">
        <v>1480</v>
      </c>
      <c r="D1150" t="s">
        <v>21</v>
      </c>
      <c r="E1150" t="s">
        <v>932</v>
      </c>
      <c r="F1150" t="s">
        <v>23</v>
      </c>
      <c r="G1150" t="s">
        <v>24</v>
      </c>
      <c r="H1150" t="s">
        <v>25</v>
      </c>
      <c r="I1150" t="s">
        <v>26</v>
      </c>
      <c r="J1150" t="s">
        <v>27</v>
      </c>
      <c r="K1150" t="s">
        <v>28</v>
      </c>
      <c r="L1150" t="s">
        <v>111</v>
      </c>
      <c r="M1150" t="s">
        <v>112</v>
      </c>
      <c r="N1150" t="s">
        <v>113</v>
      </c>
      <c r="O1150" t="s">
        <v>80</v>
      </c>
      <c r="P1150" t="s">
        <v>85</v>
      </c>
      <c r="Q1150" s="3">
        <v>2</v>
      </c>
      <c r="R1150" s="4">
        <v>45</v>
      </c>
      <c r="S1150" s="4">
        <v>129</v>
      </c>
    </row>
    <row r="1151" spans="1:19" x14ac:dyDescent="0.35">
      <c r="A1151" t="s">
        <v>1796</v>
      </c>
      <c r="B1151" s="2">
        <v>45846</v>
      </c>
      <c r="C1151" t="s">
        <v>1636</v>
      </c>
      <c r="D1151" t="s">
        <v>21</v>
      </c>
      <c r="E1151" t="s">
        <v>932</v>
      </c>
      <c r="F1151" t="s">
        <v>43</v>
      </c>
      <c r="G1151" t="s">
        <v>44</v>
      </c>
      <c r="H1151" t="s">
        <v>45</v>
      </c>
      <c r="I1151" t="s">
        <v>26</v>
      </c>
      <c r="J1151" t="s">
        <v>46</v>
      </c>
      <c r="K1151" t="s">
        <v>47</v>
      </c>
      <c r="L1151" t="s">
        <v>154</v>
      </c>
      <c r="M1151" t="s">
        <v>49</v>
      </c>
      <c r="N1151" t="s">
        <v>104</v>
      </c>
      <c r="O1151" t="s">
        <v>56</v>
      </c>
      <c r="P1151" t="s">
        <v>67</v>
      </c>
      <c r="Q1151" s="3">
        <v>3</v>
      </c>
      <c r="R1151" s="4">
        <v>155</v>
      </c>
      <c r="S1151" s="4">
        <v>379</v>
      </c>
    </row>
    <row r="1152" spans="1:19" x14ac:dyDescent="0.35">
      <c r="A1152" t="s">
        <v>1797</v>
      </c>
      <c r="B1152" s="2">
        <v>45846</v>
      </c>
      <c r="C1152" t="s">
        <v>1370</v>
      </c>
      <c r="D1152" t="s">
        <v>939</v>
      </c>
      <c r="E1152" t="s">
        <v>932</v>
      </c>
      <c r="F1152" t="s">
        <v>69</v>
      </c>
      <c r="G1152" t="s">
        <v>70</v>
      </c>
      <c r="H1152" t="s">
        <v>25</v>
      </c>
      <c r="I1152" t="s">
        <v>26</v>
      </c>
      <c r="J1152" t="s">
        <v>948</v>
      </c>
      <c r="K1152" t="s">
        <v>949</v>
      </c>
      <c r="L1152" t="s">
        <v>764</v>
      </c>
      <c r="M1152" t="s">
        <v>60</v>
      </c>
      <c r="N1152" t="s">
        <v>74</v>
      </c>
      <c r="O1152" t="s">
        <v>98</v>
      </c>
      <c r="P1152" t="s">
        <v>191</v>
      </c>
      <c r="Q1152" s="3">
        <v>1</v>
      </c>
      <c r="R1152" s="4">
        <v>390</v>
      </c>
      <c r="S1152" s="4">
        <v>1009</v>
      </c>
    </row>
    <row r="1153" spans="1:19" x14ac:dyDescent="0.35">
      <c r="A1153" t="s">
        <v>1798</v>
      </c>
      <c r="B1153" s="2">
        <v>45846</v>
      </c>
      <c r="C1153" t="s">
        <v>1563</v>
      </c>
      <c r="D1153" t="s">
        <v>939</v>
      </c>
      <c r="E1153" t="s">
        <v>932</v>
      </c>
      <c r="F1153" t="s">
        <v>91</v>
      </c>
      <c r="G1153" t="s">
        <v>92</v>
      </c>
      <c r="H1153" t="s">
        <v>93</v>
      </c>
      <c r="I1153" t="s">
        <v>26</v>
      </c>
      <c r="J1153" t="s">
        <v>940</v>
      </c>
      <c r="K1153" t="s">
        <v>941</v>
      </c>
      <c r="L1153" t="s">
        <v>200</v>
      </c>
      <c r="M1153" t="s">
        <v>65</v>
      </c>
      <c r="N1153" t="s">
        <v>66</v>
      </c>
      <c r="O1153" t="s">
        <v>56</v>
      </c>
      <c r="P1153" t="s">
        <v>33</v>
      </c>
      <c r="Q1153" s="3">
        <v>1</v>
      </c>
      <c r="R1153" s="4">
        <v>185</v>
      </c>
      <c r="S1153" s="4">
        <v>479</v>
      </c>
    </row>
    <row r="1154" spans="1:19" x14ac:dyDescent="0.35">
      <c r="A1154" t="s">
        <v>1799</v>
      </c>
      <c r="B1154" s="2">
        <v>45846</v>
      </c>
      <c r="C1154" t="s">
        <v>1800</v>
      </c>
      <c r="D1154" t="s">
        <v>939</v>
      </c>
      <c r="E1154" t="s">
        <v>932</v>
      </c>
      <c r="F1154" t="s">
        <v>23</v>
      </c>
      <c r="G1154" t="s">
        <v>24</v>
      </c>
      <c r="H1154" t="s">
        <v>25</v>
      </c>
      <c r="I1154" t="s">
        <v>26</v>
      </c>
      <c r="J1154" t="s">
        <v>944</v>
      </c>
      <c r="K1154" t="s">
        <v>945</v>
      </c>
      <c r="L1154" t="s">
        <v>78</v>
      </c>
      <c r="M1154" t="s">
        <v>49</v>
      </c>
      <c r="N1154" t="s">
        <v>79</v>
      </c>
      <c r="O1154" t="s">
        <v>80</v>
      </c>
      <c r="P1154" t="s">
        <v>33</v>
      </c>
      <c r="Q1154" s="3">
        <v>2</v>
      </c>
      <c r="R1154" s="4">
        <v>225</v>
      </c>
      <c r="S1154" s="4">
        <v>579</v>
      </c>
    </row>
    <row r="1155" spans="1:19" x14ac:dyDescent="0.35">
      <c r="A1155" t="s">
        <v>1801</v>
      </c>
      <c r="B1155" s="2">
        <v>45846</v>
      </c>
      <c r="C1155" t="s">
        <v>957</v>
      </c>
      <c r="D1155" t="s">
        <v>939</v>
      </c>
      <c r="E1155" t="s">
        <v>932</v>
      </c>
      <c r="F1155" t="s">
        <v>91</v>
      </c>
      <c r="G1155" t="s">
        <v>92</v>
      </c>
      <c r="H1155" t="s">
        <v>93</v>
      </c>
      <c r="I1155" t="s">
        <v>26</v>
      </c>
      <c r="J1155" t="s">
        <v>940</v>
      </c>
      <c r="K1155" t="s">
        <v>941</v>
      </c>
      <c r="L1155" t="s">
        <v>380</v>
      </c>
      <c r="M1155" t="s">
        <v>49</v>
      </c>
      <c r="N1155" t="s">
        <v>79</v>
      </c>
      <c r="O1155" t="s">
        <v>41</v>
      </c>
      <c r="P1155" t="s">
        <v>33</v>
      </c>
      <c r="Q1155" s="3">
        <v>1</v>
      </c>
      <c r="R1155" s="4">
        <v>230</v>
      </c>
      <c r="S1155" s="4">
        <v>589</v>
      </c>
    </row>
    <row r="1156" spans="1:19" x14ac:dyDescent="0.35">
      <c r="A1156" t="s">
        <v>1802</v>
      </c>
      <c r="B1156" s="2">
        <v>45846</v>
      </c>
      <c r="C1156" t="s">
        <v>1692</v>
      </c>
      <c r="D1156" t="s">
        <v>960</v>
      </c>
      <c r="E1156" t="s">
        <v>932</v>
      </c>
      <c r="F1156" t="s">
        <v>69</v>
      </c>
      <c r="G1156" t="s">
        <v>70</v>
      </c>
      <c r="H1156" t="s">
        <v>25</v>
      </c>
      <c r="I1156" t="s">
        <v>26</v>
      </c>
      <c r="J1156" t="s">
        <v>961</v>
      </c>
      <c r="K1156" t="s">
        <v>962</v>
      </c>
      <c r="L1156" t="s">
        <v>249</v>
      </c>
      <c r="M1156" t="s">
        <v>88</v>
      </c>
      <c r="N1156" t="s">
        <v>101</v>
      </c>
      <c r="O1156" t="s">
        <v>98</v>
      </c>
      <c r="P1156" t="s">
        <v>67</v>
      </c>
      <c r="Q1156" s="3">
        <v>1</v>
      </c>
      <c r="R1156" s="4">
        <v>535</v>
      </c>
      <c r="S1156" s="4">
        <v>1339</v>
      </c>
    </row>
    <row r="1157" spans="1:19" x14ac:dyDescent="0.35">
      <c r="A1157" t="s">
        <v>1803</v>
      </c>
      <c r="B1157" s="2">
        <v>45846</v>
      </c>
      <c r="C1157" t="s">
        <v>1804</v>
      </c>
      <c r="D1157" t="s">
        <v>960</v>
      </c>
      <c r="E1157" t="s">
        <v>932</v>
      </c>
      <c r="F1157" t="s">
        <v>35</v>
      </c>
      <c r="G1157" t="s">
        <v>36</v>
      </c>
      <c r="H1157" t="s">
        <v>37</v>
      </c>
      <c r="I1157" t="s">
        <v>26</v>
      </c>
      <c r="J1157" t="s">
        <v>1089</v>
      </c>
      <c r="K1157" t="s">
        <v>1090</v>
      </c>
      <c r="L1157" t="s">
        <v>348</v>
      </c>
      <c r="M1157" t="s">
        <v>88</v>
      </c>
      <c r="N1157" t="s">
        <v>101</v>
      </c>
      <c r="O1157" t="s">
        <v>56</v>
      </c>
      <c r="P1157" t="s">
        <v>57</v>
      </c>
      <c r="Q1157" s="3">
        <v>1</v>
      </c>
      <c r="R1157" s="4">
        <v>520</v>
      </c>
      <c r="S1157" s="4">
        <v>1229</v>
      </c>
    </row>
    <row r="1158" spans="1:19" x14ac:dyDescent="0.35">
      <c r="A1158" t="s">
        <v>1805</v>
      </c>
      <c r="B1158" s="2">
        <v>45847</v>
      </c>
      <c r="C1158" t="s">
        <v>1806</v>
      </c>
      <c r="D1158" t="s">
        <v>21</v>
      </c>
      <c r="E1158" t="s">
        <v>932</v>
      </c>
      <c r="F1158" t="s">
        <v>23</v>
      </c>
      <c r="G1158" t="s">
        <v>24</v>
      </c>
      <c r="H1158" t="s">
        <v>25</v>
      </c>
      <c r="I1158" t="s">
        <v>26</v>
      </c>
      <c r="J1158" t="s">
        <v>27</v>
      </c>
      <c r="K1158" t="s">
        <v>28</v>
      </c>
      <c r="L1158" t="s">
        <v>151</v>
      </c>
      <c r="M1158" t="s">
        <v>49</v>
      </c>
      <c r="N1158" t="s">
        <v>104</v>
      </c>
      <c r="O1158" t="s">
        <v>56</v>
      </c>
      <c r="P1158" t="s">
        <v>51</v>
      </c>
      <c r="Q1158" s="3">
        <v>1</v>
      </c>
      <c r="R1158" s="4">
        <v>165</v>
      </c>
      <c r="S1158" s="4">
        <v>419</v>
      </c>
    </row>
    <row r="1159" spans="1:19" x14ac:dyDescent="0.35">
      <c r="A1159" t="s">
        <v>1807</v>
      </c>
      <c r="B1159" s="2">
        <v>45847</v>
      </c>
      <c r="C1159" t="s">
        <v>1808</v>
      </c>
      <c r="D1159" t="s">
        <v>21</v>
      </c>
      <c r="E1159" t="s">
        <v>932</v>
      </c>
      <c r="F1159" t="s">
        <v>23</v>
      </c>
      <c r="G1159" t="s">
        <v>24</v>
      </c>
      <c r="H1159" t="s">
        <v>25</v>
      </c>
      <c r="I1159" t="s">
        <v>26</v>
      </c>
      <c r="J1159" t="s">
        <v>27</v>
      </c>
      <c r="K1159" t="s">
        <v>28</v>
      </c>
      <c r="L1159" t="s">
        <v>119</v>
      </c>
      <c r="M1159" t="s">
        <v>49</v>
      </c>
      <c r="N1159" t="s">
        <v>79</v>
      </c>
      <c r="O1159" t="s">
        <v>56</v>
      </c>
      <c r="P1159" t="s">
        <v>33</v>
      </c>
      <c r="Q1159" s="3">
        <v>1</v>
      </c>
      <c r="R1159" s="4">
        <v>225</v>
      </c>
      <c r="S1159" s="4">
        <v>579</v>
      </c>
    </row>
    <row r="1160" spans="1:19" x14ac:dyDescent="0.35">
      <c r="A1160" t="s">
        <v>1809</v>
      </c>
      <c r="B1160" s="2">
        <v>45847</v>
      </c>
      <c r="C1160" t="s">
        <v>1539</v>
      </c>
      <c r="D1160" t="s">
        <v>939</v>
      </c>
      <c r="E1160" t="s">
        <v>932</v>
      </c>
      <c r="F1160" t="s">
        <v>35</v>
      </c>
      <c r="G1160" t="s">
        <v>36</v>
      </c>
      <c r="H1160" t="s">
        <v>37</v>
      </c>
      <c r="I1160" t="s">
        <v>26</v>
      </c>
      <c r="J1160" t="s">
        <v>983</v>
      </c>
      <c r="K1160" t="s">
        <v>984</v>
      </c>
      <c r="L1160" t="s">
        <v>123</v>
      </c>
      <c r="M1160" t="s">
        <v>65</v>
      </c>
      <c r="N1160" t="s">
        <v>66</v>
      </c>
      <c r="O1160" t="s">
        <v>56</v>
      </c>
      <c r="P1160" t="s">
        <v>57</v>
      </c>
      <c r="Q1160" s="3">
        <v>1</v>
      </c>
      <c r="R1160" s="4">
        <v>180</v>
      </c>
      <c r="S1160" s="4">
        <v>459</v>
      </c>
    </row>
    <row r="1161" spans="1:19" x14ac:dyDescent="0.35">
      <c r="A1161" t="s">
        <v>1810</v>
      </c>
      <c r="B1161" s="2">
        <v>45847</v>
      </c>
      <c r="C1161" t="s">
        <v>1372</v>
      </c>
      <c r="D1161" t="s">
        <v>939</v>
      </c>
      <c r="E1161" t="s">
        <v>932</v>
      </c>
      <c r="F1161" t="s">
        <v>35</v>
      </c>
      <c r="G1161" t="s">
        <v>36</v>
      </c>
      <c r="H1161" t="s">
        <v>37</v>
      </c>
      <c r="I1161" t="s">
        <v>26</v>
      </c>
      <c r="J1161" t="s">
        <v>983</v>
      </c>
      <c r="K1161" t="s">
        <v>984</v>
      </c>
      <c r="L1161" t="s">
        <v>681</v>
      </c>
      <c r="M1161" t="s">
        <v>49</v>
      </c>
      <c r="N1161" t="s">
        <v>50</v>
      </c>
      <c r="O1161" t="s">
        <v>56</v>
      </c>
      <c r="P1161" t="s">
        <v>57</v>
      </c>
      <c r="Q1161" s="3">
        <v>2</v>
      </c>
      <c r="R1161" s="4">
        <v>140</v>
      </c>
      <c r="S1161" s="4">
        <v>359</v>
      </c>
    </row>
    <row r="1162" spans="1:19" x14ac:dyDescent="0.35">
      <c r="A1162" t="s">
        <v>1811</v>
      </c>
      <c r="B1162" s="2">
        <v>45847</v>
      </c>
      <c r="C1162" t="s">
        <v>1104</v>
      </c>
      <c r="D1162" t="s">
        <v>939</v>
      </c>
      <c r="E1162" t="s">
        <v>932</v>
      </c>
      <c r="F1162" t="s">
        <v>43</v>
      </c>
      <c r="G1162" t="s">
        <v>44</v>
      </c>
      <c r="H1162" t="s">
        <v>45</v>
      </c>
      <c r="I1162" t="s">
        <v>26</v>
      </c>
      <c r="J1162" t="s">
        <v>979</v>
      </c>
      <c r="K1162" t="s">
        <v>980</v>
      </c>
      <c r="L1162" t="s">
        <v>195</v>
      </c>
      <c r="M1162" t="s">
        <v>49</v>
      </c>
      <c r="N1162" t="s">
        <v>104</v>
      </c>
      <c r="O1162" t="s">
        <v>146</v>
      </c>
      <c r="P1162" t="s">
        <v>67</v>
      </c>
      <c r="Q1162" s="3">
        <v>2</v>
      </c>
      <c r="R1162" s="4">
        <v>155</v>
      </c>
      <c r="S1162" s="4">
        <v>379</v>
      </c>
    </row>
    <row r="1163" spans="1:19" x14ac:dyDescent="0.35">
      <c r="A1163" t="s">
        <v>1812</v>
      </c>
      <c r="B1163" s="2">
        <v>45847</v>
      </c>
      <c r="C1163" t="s">
        <v>947</v>
      </c>
      <c r="D1163" t="s">
        <v>939</v>
      </c>
      <c r="E1163" t="s">
        <v>932</v>
      </c>
      <c r="F1163" t="s">
        <v>69</v>
      </c>
      <c r="G1163" t="s">
        <v>70</v>
      </c>
      <c r="H1163" t="s">
        <v>25</v>
      </c>
      <c r="I1163" t="s">
        <v>26</v>
      </c>
      <c r="J1163" t="s">
        <v>948</v>
      </c>
      <c r="K1163" t="s">
        <v>949</v>
      </c>
      <c r="L1163" t="s">
        <v>158</v>
      </c>
      <c r="M1163" t="s">
        <v>112</v>
      </c>
      <c r="N1163" t="s">
        <v>113</v>
      </c>
      <c r="O1163" t="s">
        <v>56</v>
      </c>
      <c r="P1163" t="s">
        <v>85</v>
      </c>
      <c r="Q1163" s="3">
        <v>1</v>
      </c>
      <c r="R1163" s="4">
        <v>45</v>
      </c>
      <c r="S1163" s="4">
        <v>129</v>
      </c>
    </row>
    <row r="1164" spans="1:19" x14ac:dyDescent="0.35">
      <c r="A1164" t="s">
        <v>1813</v>
      </c>
      <c r="B1164" s="2">
        <v>45847</v>
      </c>
      <c r="C1164" t="s">
        <v>1619</v>
      </c>
      <c r="D1164" t="s">
        <v>939</v>
      </c>
      <c r="E1164" t="s">
        <v>932</v>
      </c>
      <c r="F1164" t="s">
        <v>91</v>
      </c>
      <c r="G1164" t="s">
        <v>92</v>
      </c>
      <c r="H1164" t="s">
        <v>93</v>
      </c>
      <c r="I1164" t="s">
        <v>26</v>
      </c>
      <c r="J1164" t="s">
        <v>940</v>
      </c>
      <c r="K1164" t="s">
        <v>941</v>
      </c>
      <c r="L1164" t="s">
        <v>193</v>
      </c>
      <c r="M1164" t="s">
        <v>49</v>
      </c>
      <c r="N1164" t="s">
        <v>50</v>
      </c>
      <c r="O1164" t="s">
        <v>80</v>
      </c>
      <c r="P1164" t="s">
        <v>57</v>
      </c>
      <c r="Q1164" s="3">
        <v>1</v>
      </c>
      <c r="R1164" s="4">
        <v>145</v>
      </c>
      <c r="S1164" s="4">
        <v>379</v>
      </c>
    </row>
    <row r="1165" spans="1:19" x14ac:dyDescent="0.35">
      <c r="A1165" t="s">
        <v>1814</v>
      </c>
      <c r="B1165" s="2">
        <v>45847</v>
      </c>
      <c r="C1165" t="s">
        <v>1025</v>
      </c>
      <c r="D1165" t="s">
        <v>939</v>
      </c>
      <c r="E1165" t="s">
        <v>932</v>
      </c>
      <c r="F1165" t="s">
        <v>43</v>
      </c>
      <c r="G1165" t="s">
        <v>44</v>
      </c>
      <c r="H1165" t="s">
        <v>45</v>
      </c>
      <c r="I1165" t="s">
        <v>26</v>
      </c>
      <c r="J1165" t="s">
        <v>979</v>
      </c>
      <c r="K1165" t="s">
        <v>980</v>
      </c>
      <c r="L1165" t="s">
        <v>188</v>
      </c>
      <c r="M1165" t="s">
        <v>30</v>
      </c>
      <c r="N1165" t="s">
        <v>31</v>
      </c>
      <c r="O1165" t="s">
        <v>56</v>
      </c>
      <c r="P1165" t="s">
        <v>57</v>
      </c>
      <c r="Q1165" s="3">
        <v>1</v>
      </c>
      <c r="R1165" s="4">
        <v>470</v>
      </c>
      <c r="S1165" s="4">
        <v>1029</v>
      </c>
    </row>
    <row r="1166" spans="1:19" x14ac:dyDescent="0.35">
      <c r="A1166" t="s">
        <v>1815</v>
      </c>
      <c r="B1166" s="2">
        <v>45847</v>
      </c>
      <c r="C1166" t="s">
        <v>1816</v>
      </c>
      <c r="D1166" t="s">
        <v>939</v>
      </c>
      <c r="E1166" t="s">
        <v>932</v>
      </c>
      <c r="F1166" t="s">
        <v>35</v>
      </c>
      <c r="G1166" t="s">
        <v>36</v>
      </c>
      <c r="H1166" t="s">
        <v>37</v>
      </c>
      <c r="I1166" t="s">
        <v>26</v>
      </c>
      <c r="J1166" t="s">
        <v>983</v>
      </c>
      <c r="K1166" t="s">
        <v>984</v>
      </c>
      <c r="L1166" t="s">
        <v>78</v>
      </c>
      <c r="M1166" t="s">
        <v>49</v>
      </c>
      <c r="N1166" t="s">
        <v>79</v>
      </c>
      <c r="O1166" t="s">
        <v>80</v>
      </c>
      <c r="P1166" t="s">
        <v>33</v>
      </c>
      <c r="Q1166" s="3">
        <v>3</v>
      </c>
      <c r="R1166" s="4">
        <v>220</v>
      </c>
      <c r="S1166" s="4">
        <v>569</v>
      </c>
    </row>
    <row r="1167" spans="1:19" x14ac:dyDescent="0.35">
      <c r="A1167" t="s">
        <v>1817</v>
      </c>
      <c r="B1167" s="2">
        <v>45847</v>
      </c>
      <c r="C1167" t="s">
        <v>1520</v>
      </c>
      <c r="D1167" t="s">
        <v>939</v>
      </c>
      <c r="E1167" t="s">
        <v>932</v>
      </c>
      <c r="F1167" t="s">
        <v>91</v>
      </c>
      <c r="G1167" t="s">
        <v>92</v>
      </c>
      <c r="H1167" t="s">
        <v>93</v>
      </c>
      <c r="I1167" t="s">
        <v>26</v>
      </c>
      <c r="J1167" t="s">
        <v>940</v>
      </c>
      <c r="K1167" t="s">
        <v>941</v>
      </c>
      <c r="L1167" t="s">
        <v>313</v>
      </c>
      <c r="M1167" t="s">
        <v>49</v>
      </c>
      <c r="N1167" t="s">
        <v>50</v>
      </c>
      <c r="O1167" t="s">
        <v>80</v>
      </c>
      <c r="P1167" t="s">
        <v>33</v>
      </c>
      <c r="Q1167" s="3">
        <v>1</v>
      </c>
      <c r="R1167" s="4">
        <v>145</v>
      </c>
      <c r="S1167" s="4">
        <v>379</v>
      </c>
    </row>
    <row r="1168" spans="1:19" x14ac:dyDescent="0.35">
      <c r="A1168" t="s">
        <v>1818</v>
      </c>
      <c r="B1168" s="2">
        <v>45847</v>
      </c>
      <c r="C1168" t="s">
        <v>1356</v>
      </c>
      <c r="D1168" t="s">
        <v>960</v>
      </c>
      <c r="E1168" t="s">
        <v>932</v>
      </c>
      <c r="F1168" t="s">
        <v>23</v>
      </c>
      <c r="G1168" t="s">
        <v>24</v>
      </c>
      <c r="H1168" t="s">
        <v>25</v>
      </c>
      <c r="I1168" t="s">
        <v>26</v>
      </c>
      <c r="J1168" t="s">
        <v>1011</v>
      </c>
      <c r="K1168" t="s">
        <v>1012</v>
      </c>
      <c r="L1168" t="s">
        <v>108</v>
      </c>
      <c r="M1168" t="s">
        <v>49</v>
      </c>
      <c r="N1168" t="s">
        <v>104</v>
      </c>
      <c r="O1168" t="s">
        <v>80</v>
      </c>
      <c r="P1168" t="s">
        <v>33</v>
      </c>
      <c r="Q1168" s="3">
        <v>1</v>
      </c>
      <c r="R1168" s="4">
        <v>165</v>
      </c>
      <c r="S1168" s="4">
        <v>419</v>
      </c>
    </row>
    <row r="1169" spans="1:19" x14ac:dyDescent="0.35">
      <c r="A1169" t="s">
        <v>1819</v>
      </c>
      <c r="B1169" s="2">
        <v>45847</v>
      </c>
      <c r="C1169" t="s">
        <v>1169</v>
      </c>
      <c r="D1169" t="s">
        <v>960</v>
      </c>
      <c r="E1169" t="s">
        <v>932</v>
      </c>
      <c r="F1169" t="s">
        <v>69</v>
      </c>
      <c r="G1169" t="s">
        <v>70</v>
      </c>
      <c r="H1169" t="s">
        <v>25</v>
      </c>
      <c r="I1169" t="s">
        <v>26</v>
      </c>
      <c r="J1169" t="s">
        <v>961</v>
      </c>
      <c r="K1169" t="s">
        <v>962</v>
      </c>
      <c r="L1169" t="s">
        <v>78</v>
      </c>
      <c r="M1169" t="s">
        <v>49</v>
      </c>
      <c r="N1169" t="s">
        <v>79</v>
      </c>
      <c r="O1169" t="s">
        <v>80</v>
      </c>
      <c r="P1169" t="s">
        <v>33</v>
      </c>
      <c r="Q1169" s="3">
        <v>1</v>
      </c>
      <c r="R1169" s="4">
        <v>225</v>
      </c>
      <c r="S1169" s="4">
        <v>609</v>
      </c>
    </row>
    <row r="1170" spans="1:19" x14ac:dyDescent="0.35">
      <c r="A1170" t="s">
        <v>1820</v>
      </c>
      <c r="B1170" s="2">
        <v>45848</v>
      </c>
      <c r="C1170" t="s">
        <v>1821</v>
      </c>
      <c r="D1170" t="s">
        <v>21</v>
      </c>
      <c r="E1170" t="s">
        <v>932</v>
      </c>
      <c r="F1170" t="s">
        <v>69</v>
      </c>
      <c r="G1170" t="s">
        <v>70</v>
      </c>
      <c r="H1170" t="s">
        <v>25</v>
      </c>
      <c r="I1170" t="s">
        <v>26</v>
      </c>
      <c r="J1170" t="s">
        <v>71</v>
      </c>
      <c r="K1170" t="s">
        <v>72</v>
      </c>
      <c r="L1170" t="s">
        <v>119</v>
      </c>
      <c r="M1170" t="s">
        <v>49</v>
      </c>
      <c r="N1170" t="s">
        <v>79</v>
      </c>
      <c r="O1170" t="s">
        <v>56</v>
      </c>
      <c r="P1170" t="s">
        <v>33</v>
      </c>
      <c r="Q1170" s="3">
        <v>1</v>
      </c>
      <c r="R1170" s="4">
        <v>225</v>
      </c>
      <c r="S1170" s="4">
        <v>609</v>
      </c>
    </row>
    <row r="1171" spans="1:19" x14ac:dyDescent="0.35">
      <c r="A1171" t="s">
        <v>1822</v>
      </c>
      <c r="B1171" s="2">
        <v>45848</v>
      </c>
      <c r="C1171" t="s">
        <v>936</v>
      </c>
      <c r="D1171" t="s">
        <v>21</v>
      </c>
      <c r="E1171" t="s">
        <v>932</v>
      </c>
      <c r="F1171" t="s">
        <v>23</v>
      </c>
      <c r="G1171" t="s">
        <v>24</v>
      </c>
      <c r="H1171" t="s">
        <v>25</v>
      </c>
      <c r="I1171" t="s">
        <v>26</v>
      </c>
      <c r="J1171" t="s">
        <v>27</v>
      </c>
      <c r="K1171" t="s">
        <v>28</v>
      </c>
      <c r="L1171" t="s">
        <v>229</v>
      </c>
      <c r="M1171" t="s">
        <v>49</v>
      </c>
      <c r="N1171" t="s">
        <v>79</v>
      </c>
      <c r="O1171" t="s">
        <v>80</v>
      </c>
      <c r="P1171" t="s">
        <v>57</v>
      </c>
      <c r="Q1171" s="3">
        <v>3</v>
      </c>
      <c r="R1171" s="4">
        <v>225</v>
      </c>
      <c r="S1171" s="4">
        <v>579</v>
      </c>
    </row>
    <row r="1172" spans="1:19" x14ac:dyDescent="0.35">
      <c r="A1172" t="s">
        <v>1823</v>
      </c>
      <c r="B1172" s="2">
        <v>45848</v>
      </c>
      <c r="C1172" t="s">
        <v>1824</v>
      </c>
      <c r="D1172" t="s">
        <v>939</v>
      </c>
      <c r="E1172" t="s">
        <v>932</v>
      </c>
      <c r="F1172" t="s">
        <v>35</v>
      </c>
      <c r="G1172" t="s">
        <v>36</v>
      </c>
      <c r="H1172" t="s">
        <v>37</v>
      </c>
      <c r="I1172" t="s">
        <v>26</v>
      </c>
      <c r="J1172" t="s">
        <v>983</v>
      </c>
      <c r="K1172" t="s">
        <v>984</v>
      </c>
      <c r="L1172" t="s">
        <v>409</v>
      </c>
      <c r="M1172" t="s">
        <v>54</v>
      </c>
      <c r="N1172" t="s">
        <v>97</v>
      </c>
      <c r="O1172" t="s">
        <v>98</v>
      </c>
      <c r="P1172" t="s">
        <v>33</v>
      </c>
      <c r="Q1172" s="3">
        <v>1</v>
      </c>
      <c r="R1172" s="4">
        <v>700</v>
      </c>
      <c r="S1172" s="4">
        <v>1649</v>
      </c>
    </row>
    <row r="1173" spans="1:19" x14ac:dyDescent="0.35">
      <c r="A1173" t="s">
        <v>1825</v>
      </c>
      <c r="B1173" s="2">
        <v>45848</v>
      </c>
      <c r="C1173" t="s">
        <v>1826</v>
      </c>
      <c r="D1173" t="s">
        <v>939</v>
      </c>
      <c r="E1173" t="s">
        <v>932</v>
      </c>
      <c r="F1173" t="s">
        <v>23</v>
      </c>
      <c r="G1173" t="s">
        <v>24</v>
      </c>
      <c r="H1173" t="s">
        <v>25</v>
      </c>
      <c r="I1173" t="s">
        <v>26</v>
      </c>
      <c r="J1173" t="s">
        <v>944</v>
      </c>
      <c r="K1173" t="s">
        <v>945</v>
      </c>
      <c r="L1173" t="s">
        <v>335</v>
      </c>
      <c r="M1173" t="s">
        <v>65</v>
      </c>
      <c r="N1173" t="s">
        <v>66</v>
      </c>
      <c r="O1173" t="s">
        <v>41</v>
      </c>
      <c r="P1173" t="s">
        <v>33</v>
      </c>
      <c r="Q1173" s="3">
        <v>1</v>
      </c>
      <c r="R1173" s="4">
        <v>185</v>
      </c>
      <c r="S1173" s="4">
        <v>479</v>
      </c>
    </row>
    <row r="1174" spans="1:19" x14ac:dyDescent="0.35">
      <c r="A1174" t="s">
        <v>1827</v>
      </c>
      <c r="B1174" s="2">
        <v>45848</v>
      </c>
      <c r="C1174" t="s">
        <v>1828</v>
      </c>
      <c r="D1174" t="s">
        <v>939</v>
      </c>
      <c r="E1174" t="s">
        <v>932</v>
      </c>
      <c r="F1174" t="s">
        <v>91</v>
      </c>
      <c r="G1174" t="s">
        <v>92</v>
      </c>
      <c r="H1174" t="s">
        <v>93</v>
      </c>
      <c r="I1174" t="s">
        <v>26</v>
      </c>
      <c r="J1174" t="s">
        <v>940</v>
      </c>
      <c r="K1174" t="s">
        <v>941</v>
      </c>
      <c r="L1174" t="s">
        <v>335</v>
      </c>
      <c r="M1174" t="s">
        <v>65</v>
      </c>
      <c r="N1174" t="s">
        <v>66</v>
      </c>
      <c r="O1174" t="s">
        <v>41</v>
      </c>
      <c r="P1174" t="s">
        <v>33</v>
      </c>
      <c r="Q1174" s="3">
        <v>1</v>
      </c>
      <c r="R1174" s="4">
        <v>185</v>
      </c>
      <c r="S1174" s="4">
        <v>479</v>
      </c>
    </row>
    <row r="1175" spans="1:19" x14ac:dyDescent="0.35">
      <c r="A1175" t="s">
        <v>1829</v>
      </c>
      <c r="B1175" s="2">
        <v>45848</v>
      </c>
      <c r="C1175" t="s">
        <v>1110</v>
      </c>
      <c r="D1175" t="s">
        <v>939</v>
      </c>
      <c r="E1175" t="s">
        <v>932</v>
      </c>
      <c r="F1175" t="s">
        <v>23</v>
      </c>
      <c r="G1175" t="s">
        <v>24</v>
      </c>
      <c r="H1175" t="s">
        <v>25</v>
      </c>
      <c r="I1175" t="s">
        <v>26</v>
      </c>
      <c r="J1175" t="s">
        <v>944</v>
      </c>
      <c r="K1175" t="s">
        <v>945</v>
      </c>
      <c r="L1175" t="s">
        <v>162</v>
      </c>
      <c r="M1175" t="s">
        <v>49</v>
      </c>
      <c r="N1175" t="s">
        <v>104</v>
      </c>
      <c r="O1175" t="s">
        <v>146</v>
      </c>
      <c r="P1175" t="s">
        <v>57</v>
      </c>
      <c r="Q1175" s="3">
        <v>1</v>
      </c>
      <c r="R1175" s="4">
        <v>165</v>
      </c>
      <c r="S1175" s="4">
        <v>419</v>
      </c>
    </row>
    <row r="1176" spans="1:19" x14ac:dyDescent="0.35">
      <c r="A1176" t="s">
        <v>1830</v>
      </c>
      <c r="B1176" s="2">
        <v>45848</v>
      </c>
      <c r="C1176" t="s">
        <v>1781</v>
      </c>
      <c r="D1176" t="s">
        <v>939</v>
      </c>
      <c r="E1176" t="s">
        <v>932</v>
      </c>
      <c r="F1176" t="s">
        <v>35</v>
      </c>
      <c r="G1176" t="s">
        <v>36</v>
      </c>
      <c r="H1176" t="s">
        <v>37</v>
      </c>
      <c r="I1176" t="s">
        <v>26</v>
      </c>
      <c r="J1176" t="s">
        <v>983</v>
      </c>
      <c r="K1176" t="s">
        <v>984</v>
      </c>
      <c r="L1176" t="s">
        <v>174</v>
      </c>
      <c r="M1176" t="s">
        <v>65</v>
      </c>
      <c r="N1176" t="s">
        <v>66</v>
      </c>
      <c r="O1176" t="s">
        <v>41</v>
      </c>
      <c r="P1176" t="s">
        <v>57</v>
      </c>
      <c r="Q1176" s="3">
        <v>1</v>
      </c>
      <c r="R1176" s="4">
        <v>180</v>
      </c>
      <c r="S1176" s="4">
        <v>459</v>
      </c>
    </row>
    <row r="1177" spans="1:19" x14ac:dyDescent="0.35">
      <c r="A1177" t="s">
        <v>1831</v>
      </c>
      <c r="B1177" s="2">
        <v>45848</v>
      </c>
      <c r="C1177" t="s">
        <v>1574</v>
      </c>
      <c r="D1177" t="s">
        <v>939</v>
      </c>
      <c r="E1177" t="s">
        <v>932</v>
      </c>
      <c r="F1177" t="s">
        <v>91</v>
      </c>
      <c r="G1177" t="s">
        <v>92</v>
      </c>
      <c r="H1177" t="s">
        <v>93</v>
      </c>
      <c r="I1177" t="s">
        <v>26</v>
      </c>
      <c r="J1177" t="s">
        <v>940</v>
      </c>
      <c r="K1177" t="s">
        <v>941</v>
      </c>
      <c r="L1177" t="s">
        <v>284</v>
      </c>
      <c r="M1177" t="s">
        <v>30</v>
      </c>
      <c r="N1177" t="s">
        <v>31</v>
      </c>
      <c r="O1177" t="s">
        <v>56</v>
      </c>
      <c r="P1177" t="s">
        <v>33</v>
      </c>
      <c r="Q1177" s="3">
        <v>2</v>
      </c>
      <c r="R1177" s="4">
        <v>500</v>
      </c>
      <c r="S1177" s="4">
        <v>1189</v>
      </c>
    </row>
    <row r="1178" spans="1:19" x14ac:dyDescent="0.35">
      <c r="A1178" t="s">
        <v>1832</v>
      </c>
      <c r="B1178" s="2">
        <v>45848</v>
      </c>
      <c r="C1178" t="s">
        <v>1833</v>
      </c>
      <c r="D1178" t="s">
        <v>939</v>
      </c>
      <c r="E1178" t="s">
        <v>932</v>
      </c>
      <c r="F1178" t="s">
        <v>69</v>
      </c>
      <c r="G1178" t="s">
        <v>70</v>
      </c>
      <c r="H1178" t="s">
        <v>25</v>
      </c>
      <c r="I1178" t="s">
        <v>26</v>
      </c>
      <c r="J1178" t="s">
        <v>948</v>
      </c>
      <c r="K1178" t="s">
        <v>949</v>
      </c>
      <c r="L1178" t="s">
        <v>225</v>
      </c>
      <c r="M1178" t="s">
        <v>60</v>
      </c>
      <c r="N1178" t="s">
        <v>61</v>
      </c>
      <c r="O1178" t="s">
        <v>149</v>
      </c>
      <c r="P1178" t="s">
        <v>62</v>
      </c>
      <c r="Q1178" s="3">
        <v>1</v>
      </c>
      <c r="R1178" s="4">
        <v>435</v>
      </c>
      <c r="S1178" s="4">
        <v>1119</v>
      </c>
    </row>
    <row r="1179" spans="1:19" x14ac:dyDescent="0.35">
      <c r="A1179" t="s">
        <v>1834</v>
      </c>
      <c r="B1179" s="2">
        <v>45848</v>
      </c>
      <c r="C1179" t="s">
        <v>1835</v>
      </c>
      <c r="D1179" t="s">
        <v>939</v>
      </c>
      <c r="E1179" t="s">
        <v>932</v>
      </c>
      <c r="F1179" t="s">
        <v>43</v>
      </c>
      <c r="G1179" t="s">
        <v>44</v>
      </c>
      <c r="H1179" t="s">
        <v>45</v>
      </c>
      <c r="I1179" t="s">
        <v>26</v>
      </c>
      <c r="J1179" t="s">
        <v>979</v>
      </c>
      <c r="K1179" t="s">
        <v>980</v>
      </c>
      <c r="L1179" t="s">
        <v>78</v>
      </c>
      <c r="M1179" t="s">
        <v>49</v>
      </c>
      <c r="N1179" t="s">
        <v>79</v>
      </c>
      <c r="O1179" t="s">
        <v>80</v>
      </c>
      <c r="P1179" t="s">
        <v>33</v>
      </c>
      <c r="Q1179" s="3">
        <v>2</v>
      </c>
      <c r="R1179" s="4">
        <v>215</v>
      </c>
      <c r="S1179" s="4">
        <v>519</v>
      </c>
    </row>
    <row r="1180" spans="1:19" x14ac:dyDescent="0.35">
      <c r="A1180" t="s">
        <v>1836</v>
      </c>
      <c r="B1180" s="2">
        <v>45848</v>
      </c>
      <c r="C1180" t="s">
        <v>1837</v>
      </c>
      <c r="D1180" t="s">
        <v>960</v>
      </c>
      <c r="E1180" t="s">
        <v>1127</v>
      </c>
      <c r="F1180" t="s">
        <v>91</v>
      </c>
      <c r="G1180" t="s">
        <v>92</v>
      </c>
      <c r="H1180" t="s">
        <v>93</v>
      </c>
      <c r="I1180" t="s">
        <v>26</v>
      </c>
      <c r="J1180" t="s">
        <v>989</v>
      </c>
      <c r="K1180" t="s">
        <v>990</v>
      </c>
      <c r="L1180" t="s">
        <v>315</v>
      </c>
      <c r="M1180" t="s">
        <v>65</v>
      </c>
      <c r="N1180" t="s">
        <v>66</v>
      </c>
      <c r="O1180" t="s">
        <v>56</v>
      </c>
      <c r="P1180" t="s">
        <v>67</v>
      </c>
      <c r="Q1180" s="3">
        <v>1</v>
      </c>
      <c r="R1180" s="4">
        <v>185</v>
      </c>
      <c r="S1180" s="4">
        <v>479</v>
      </c>
    </row>
    <row r="1181" spans="1:19" x14ac:dyDescent="0.35">
      <c r="A1181" t="s">
        <v>1838</v>
      </c>
      <c r="B1181" s="2">
        <v>45848</v>
      </c>
      <c r="C1181" t="s">
        <v>1839</v>
      </c>
      <c r="D1181" t="s">
        <v>960</v>
      </c>
      <c r="E1181" t="s">
        <v>932</v>
      </c>
      <c r="F1181" t="s">
        <v>43</v>
      </c>
      <c r="G1181" t="s">
        <v>44</v>
      </c>
      <c r="H1181" t="s">
        <v>45</v>
      </c>
      <c r="I1181" t="s">
        <v>26</v>
      </c>
      <c r="J1181" t="s">
        <v>993</v>
      </c>
      <c r="K1181" t="s">
        <v>994</v>
      </c>
      <c r="L1181" t="s">
        <v>436</v>
      </c>
      <c r="M1181" t="s">
        <v>49</v>
      </c>
      <c r="N1181" t="s">
        <v>50</v>
      </c>
      <c r="O1181" t="s">
        <v>41</v>
      </c>
      <c r="P1181" t="s">
        <v>67</v>
      </c>
      <c r="Q1181" s="3">
        <v>1</v>
      </c>
      <c r="R1181" s="4">
        <v>135</v>
      </c>
      <c r="S1181" s="4">
        <v>329</v>
      </c>
    </row>
    <row r="1182" spans="1:19" x14ac:dyDescent="0.35">
      <c r="A1182" t="s">
        <v>1840</v>
      </c>
      <c r="B1182" s="2">
        <v>45848</v>
      </c>
      <c r="C1182" t="s">
        <v>1263</v>
      </c>
      <c r="D1182" t="s">
        <v>960</v>
      </c>
      <c r="E1182" t="s">
        <v>932</v>
      </c>
      <c r="F1182" t="s">
        <v>69</v>
      </c>
      <c r="G1182" t="s">
        <v>70</v>
      </c>
      <c r="H1182" t="s">
        <v>25</v>
      </c>
      <c r="I1182" t="s">
        <v>26</v>
      </c>
      <c r="J1182" t="s">
        <v>961</v>
      </c>
      <c r="K1182" t="s">
        <v>962</v>
      </c>
      <c r="L1182" t="s">
        <v>267</v>
      </c>
      <c r="M1182" t="s">
        <v>49</v>
      </c>
      <c r="N1182" t="s">
        <v>104</v>
      </c>
      <c r="O1182" t="s">
        <v>146</v>
      </c>
      <c r="P1182" t="s">
        <v>51</v>
      </c>
      <c r="Q1182" s="3">
        <v>2</v>
      </c>
      <c r="R1182" s="4">
        <v>165</v>
      </c>
      <c r="S1182" s="4">
        <v>449</v>
      </c>
    </row>
    <row r="1183" spans="1:19" x14ac:dyDescent="0.35">
      <c r="A1183" t="s">
        <v>1841</v>
      </c>
      <c r="B1183" s="2">
        <v>45849</v>
      </c>
      <c r="C1183" t="s">
        <v>1842</v>
      </c>
      <c r="D1183" t="s">
        <v>21</v>
      </c>
      <c r="E1183" t="s">
        <v>932</v>
      </c>
      <c r="F1183" t="s">
        <v>23</v>
      </c>
      <c r="G1183" t="s">
        <v>24</v>
      </c>
      <c r="H1183" t="s">
        <v>25</v>
      </c>
      <c r="I1183" t="s">
        <v>26</v>
      </c>
      <c r="J1183" t="s">
        <v>27</v>
      </c>
      <c r="K1183" t="s">
        <v>28</v>
      </c>
      <c r="L1183" t="s">
        <v>263</v>
      </c>
      <c r="M1183" t="s">
        <v>49</v>
      </c>
      <c r="N1183" t="s">
        <v>104</v>
      </c>
      <c r="O1183" t="s">
        <v>146</v>
      </c>
      <c r="P1183" t="s">
        <v>33</v>
      </c>
      <c r="Q1183" s="3">
        <v>2</v>
      </c>
      <c r="R1183" s="4">
        <v>165</v>
      </c>
      <c r="S1183" s="4">
        <v>419</v>
      </c>
    </row>
    <row r="1184" spans="1:19" x14ac:dyDescent="0.35">
      <c r="A1184" t="s">
        <v>1843</v>
      </c>
      <c r="B1184" s="2">
        <v>45849</v>
      </c>
      <c r="C1184" t="s">
        <v>1515</v>
      </c>
      <c r="D1184" t="s">
        <v>21</v>
      </c>
      <c r="E1184" t="s">
        <v>932</v>
      </c>
      <c r="F1184" t="s">
        <v>69</v>
      </c>
      <c r="G1184" t="s">
        <v>70</v>
      </c>
      <c r="H1184" t="s">
        <v>25</v>
      </c>
      <c r="I1184" t="s">
        <v>26</v>
      </c>
      <c r="J1184" t="s">
        <v>71</v>
      </c>
      <c r="K1184" t="s">
        <v>72</v>
      </c>
      <c r="L1184" t="s">
        <v>135</v>
      </c>
      <c r="M1184" t="s">
        <v>49</v>
      </c>
      <c r="N1184" t="s">
        <v>50</v>
      </c>
      <c r="O1184" t="s">
        <v>41</v>
      </c>
      <c r="P1184" t="s">
        <v>33</v>
      </c>
      <c r="Q1184" s="3">
        <v>1</v>
      </c>
      <c r="R1184" s="4">
        <v>145</v>
      </c>
      <c r="S1184" s="4">
        <v>389</v>
      </c>
    </row>
    <row r="1185" spans="1:19" x14ac:dyDescent="0.35">
      <c r="A1185" t="s">
        <v>1844</v>
      </c>
      <c r="B1185" s="2">
        <v>45849</v>
      </c>
      <c r="C1185" t="s">
        <v>1500</v>
      </c>
      <c r="D1185" t="s">
        <v>21</v>
      </c>
      <c r="E1185" t="s">
        <v>932</v>
      </c>
      <c r="F1185" t="s">
        <v>23</v>
      </c>
      <c r="G1185" t="s">
        <v>24</v>
      </c>
      <c r="H1185" t="s">
        <v>25</v>
      </c>
      <c r="I1185" t="s">
        <v>26</v>
      </c>
      <c r="J1185" t="s">
        <v>27</v>
      </c>
      <c r="K1185" t="s">
        <v>28</v>
      </c>
      <c r="L1185" t="s">
        <v>565</v>
      </c>
      <c r="M1185" t="s">
        <v>60</v>
      </c>
      <c r="N1185" t="s">
        <v>61</v>
      </c>
      <c r="O1185" t="s">
        <v>146</v>
      </c>
      <c r="P1185" t="s">
        <v>62</v>
      </c>
      <c r="Q1185" s="3">
        <v>2</v>
      </c>
      <c r="R1185" s="4">
        <v>430</v>
      </c>
      <c r="S1185" s="4">
        <v>1059</v>
      </c>
    </row>
    <row r="1186" spans="1:19" x14ac:dyDescent="0.35">
      <c r="A1186" t="s">
        <v>1845</v>
      </c>
      <c r="B1186" s="2">
        <v>45849</v>
      </c>
      <c r="C1186" t="s">
        <v>1846</v>
      </c>
      <c r="D1186" t="s">
        <v>21</v>
      </c>
      <c r="E1186" t="s">
        <v>932</v>
      </c>
      <c r="F1186" t="s">
        <v>91</v>
      </c>
      <c r="G1186" t="s">
        <v>92</v>
      </c>
      <c r="H1186" t="s">
        <v>93</v>
      </c>
      <c r="I1186" t="s">
        <v>26</v>
      </c>
      <c r="J1186" t="s">
        <v>94</v>
      </c>
      <c r="K1186" t="s">
        <v>95</v>
      </c>
      <c r="L1186" t="s">
        <v>639</v>
      </c>
      <c r="M1186" t="s">
        <v>49</v>
      </c>
      <c r="N1186" t="s">
        <v>79</v>
      </c>
      <c r="O1186" t="s">
        <v>41</v>
      </c>
      <c r="P1186" t="s">
        <v>67</v>
      </c>
      <c r="Q1186" s="3">
        <v>1</v>
      </c>
      <c r="R1186" s="4">
        <v>230</v>
      </c>
      <c r="S1186" s="4">
        <v>589</v>
      </c>
    </row>
    <row r="1187" spans="1:19" x14ac:dyDescent="0.35">
      <c r="A1187" t="s">
        <v>1847</v>
      </c>
      <c r="B1187" s="2">
        <v>45849</v>
      </c>
      <c r="C1187" t="s">
        <v>1848</v>
      </c>
      <c r="D1187" t="s">
        <v>21</v>
      </c>
      <c r="E1187" t="s">
        <v>932</v>
      </c>
      <c r="F1187" t="s">
        <v>43</v>
      </c>
      <c r="G1187" t="s">
        <v>44</v>
      </c>
      <c r="H1187" t="s">
        <v>45</v>
      </c>
      <c r="I1187" t="s">
        <v>26</v>
      </c>
      <c r="J1187" t="s">
        <v>46</v>
      </c>
      <c r="K1187" t="s">
        <v>47</v>
      </c>
      <c r="L1187" t="s">
        <v>103</v>
      </c>
      <c r="M1187" t="s">
        <v>49</v>
      </c>
      <c r="N1187" t="s">
        <v>104</v>
      </c>
      <c r="O1187" t="s">
        <v>80</v>
      </c>
      <c r="P1187" t="s">
        <v>67</v>
      </c>
      <c r="Q1187" s="3">
        <v>1</v>
      </c>
      <c r="R1187" s="4">
        <v>155</v>
      </c>
      <c r="S1187" s="4">
        <v>379</v>
      </c>
    </row>
    <row r="1188" spans="1:19" x14ac:dyDescent="0.35">
      <c r="A1188" t="s">
        <v>1849</v>
      </c>
      <c r="B1188" s="2">
        <v>45849</v>
      </c>
      <c r="C1188" t="s">
        <v>1640</v>
      </c>
      <c r="D1188" t="s">
        <v>939</v>
      </c>
      <c r="E1188" t="s">
        <v>932</v>
      </c>
      <c r="F1188" t="s">
        <v>35</v>
      </c>
      <c r="G1188" t="s">
        <v>36</v>
      </c>
      <c r="H1188" t="s">
        <v>37</v>
      </c>
      <c r="I1188" t="s">
        <v>26</v>
      </c>
      <c r="J1188" t="s">
        <v>983</v>
      </c>
      <c r="K1188" t="s">
        <v>984</v>
      </c>
      <c r="L1188" t="s">
        <v>130</v>
      </c>
      <c r="M1188" t="s">
        <v>49</v>
      </c>
      <c r="N1188" t="s">
        <v>79</v>
      </c>
      <c r="O1188" t="s">
        <v>41</v>
      </c>
      <c r="P1188" t="s">
        <v>57</v>
      </c>
      <c r="Q1188" s="3">
        <v>1</v>
      </c>
      <c r="R1188" s="4">
        <v>220</v>
      </c>
      <c r="S1188" s="4">
        <v>569</v>
      </c>
    </row>
    <row r="1189" spans="1:19" x14ac:dyDescent="0.35">
      <c r="A1189" t="s">
        <v>1850</v>
      </c>
      <c r="B1189" s="2">
        <v>45849</v>
      </c>
      <c r="C1189" t="s">
        <v>1461</v>
      </c>
      <c r="D1189" t="s">
        <v>939</v>
      </c>
      <c r="E1189" t="s">
        <v>932</v>
      </c>
      <c r="F1189" t="s">
        <v>91</v>
      </c>
      <c r="G1189" t="s">
        <v>92</v>
      </c>
      <c r="H1189" t="s">
        <v>93</v>
      </c>
      <c r="I1189" t="s">
        <v>26</v>
      </c>
      <c r="J1189" t="s">
        <v>940</v>
      </c>
      <c r="K1189" t="s">
        <v>941</v>
      </c>
      <c r="L1189" t="s">
        <v>299</v>
      </c>
      <c r="M1189" t="s">
        <v>49</v>
      </c>
      <c r="N1189" t="s">
        <v>104</v>
      </c>
      <c r="O1189" t="s">
        <v>56</v>
      </c>
      <c r="P1189" t="s">
        <v>33</v>
      </c>
      <c r="Q1189" s="3">
        <v>1</v>
      </c>
      <c r="R1189" s="4">
        <v>165</v>
      </c>
      <c r="S1189" s="4">
        <v>429</v>
      </c>
    </row>
    <row r="1190" spans="1:19" x14ac:dyDescent="0.35">
      <c r="A1190" t="s">
        <v>1851</v>
      </c>
      <c r="B1190" s="2">
        <v>45849</v>
      </c>
      <c r="C1190" t="s">
        <v>1194</v>
      </c>
      <c r="D1190" t="s">
        <v>939</v>
      </c>
      <c r="E1190" t="s">
        <v>932</v>
      </c>
      <c r="F1190" t="s">
        <v>23</v>
      </c>
      <c r="G1190" t="s">
        <v>24</v>
      </c>
      <c r="H1190" t="s">
        <v>25</v>
      </c>
      <c r="I1190" t="s">
        <v>26</v>
      </c>
      <c r="J1190" t="s">
        <v>944</v>
      </c>
      <c r="K1190" t="s">
        <v>945</v>
      </c>
      <c r="L1190" t="s">
        <v>344</v>
      </c>
      <c r="M1190" t="s">
        <v>60</v>
      </c>
      <c r="N1190" t="s">
        <v>61</v>
      </c>
      <c r="O1190" t="s">
        <v>56</v>
      </c>
      <c r="P1190" t="s">
        <v>165</v>
      </c>
      <c r="Q1190" s="3">
        <v>1</v>
      </c>
      <c r="R1190" s="4">
        <v>430</v>
      </c>
      <c r="S1190" s="4">
        <v>1059</v>
      </c>
    </row>
    <row r="1191" spans="1:19" x14ac:dyDescent="0.35">
      <c r="A1191" t="s">
        <v>1852</v>
      </c>
      <c r="B1191" s="2">
        <v>45849</v>
      </c>
      <c r="C1191" t="s">
        <v>947</v>
      </c>
      <c r="D1191" t="s">
        <v>939</v>
      </c>
      <c r="E1191" t="s">
        <v>932</v>
      </c>
      <c r="F1191" t="s">
        <v>35</v>
      </c>
      <c r="G1191" t="s">
        <v>36</v>
      </c>
      <c r="H1191" t="s">
        <v>37</v>
      </c>
      <c r="I1191" t="s">
        <v>26</v>
      </c>
      <c r="J1191" t="s">
        <v>983</v>
      </c>
      <c r="K1191" t="s">
        <v>984</v>
      </c>
      <c r="L1191" t="s">
        <v>244</v>
      </c>
      <c r="M1191" t="s">
        <v>88</v>
      </c>
      <c r="N1191" t="s">
        <v>89</v>
      </c>
      <c r="O1191" t="s">
        <v>245</v>
      </c>
      <c r="P1191" t="s">
        <v>57</v>
      </c>
      <c r="Q1191" s="3">
        <v>1</v>
      </c>
      <c r="R1191" s="4">
        <v>460</v>
      </c>
      <c r="S1191" s="4">
        <v>1129</v>
      </c>
    </row>
    <row r="1192" spans="1:19" x14ac:dyDescent="0.35">
      <c r="A1192" t="s">
        <v>1853</v>
      </c>
      <c r="B1192" s="2">
        <v>45849</v>
      </c>
      <c r="C1192" t="s">
        <v>1854</v>
      </c>
      <c r="D1192" t="s">
        <v>939</v>
      </c>
      <c r="E1192" t="s">
        <v>932</v>
      </c>
      <c r="F1192" t="s">
        <v>91</v>
      </c>
      <c r="G1192" t="s">
        <v>92</v>
      </c>
      <c r="H1192" t="s">
        <v>93</v>
      </c>
      <c r="I1192" t="s">
        <v>26</v>
      </c>
      <c r="J1192" t="s">
        <v>940</v>
      </c>
      <c r="K1192" t="s">
        <v>941</v>
      </c>
      <c r="L1192" t="s">
        <v>610</v>
      </c>
      <c r="M1192" t="s">
        <v>65</v>
      </c>
      <c r="N1192" t="s">
        <v>66</v>
      </c>
      <c r="O1192" t="s">
        <v>146</v>
      </c>
      <c r="P1192" t="s">
        <v>57</v>
      </c>
      <c r="Q1192" s="3">
        <v>1</v>
      </c>
      <c r="R1192" s="4">
        <v>185</v>
      </c>
      <c r="S1192" s="4">
        <v>479</v>
      </c>
    </row>
    <row r="1193" spans="1:19" x14ac:dyDescent="0.35">
      <c r="A1193" t="s">
        <v>1855</v>
      </c>
      <c r="B1193" s="2">
        <v>45849</v>
      </c>
      <c r="C1193" t="s">
        <v>1285</v>
      </c>
      <c r="D1193" t="s">
        <v>939</v>
      </c>
      <c r="E1193" t="s">
        <v>932</v>
      </c>
      <c r="F1193" t="s">
        <v>43</v>
      </c>
      <c r="G1193" t="s">
        <v>44</v>
      </c>
      <c r="H1193" t="s">
        <v>45</v>
      </c>
      <c r="I1193" t="s">
        <v>26</v>
      </c>
      <c r="J1193" t="s">
        <v>979</v>
      </c>
      <c r="K1193" t="s">
        <v>980</v>
      </c>
      <c r="L1193" t="s">
        <v>681</v>
      </c>
      <c r="M1193" t="s">
        <v>49</v>
      </c>
      <c r="N1193" t="s">
        <v>50</v>
      </c>
      <c r="O1193" t="s">
        <v>56</v>
      </c>
      <c r="P1193" t="s">
        <v>57</v>
      </c>
      <c r="Q1193" s="3">
        <v>1</v>
      </c>
      <c r="R1193" s="4">
        <v>135</v>
      </c>
      <c r="S1193" s="4">
        <v>329</v>
      </c>
    </row>
    <row r="1194" spans="1:19" x14ac:dyDescent="0.35">
      <c r="A1194" t="s">
        <v>1856</v>
      </c>
      <c r="B1194" s="2">
        <v>45849</v>
      </c>
      <c r="C1194" t="s">
        <v>1117</v>
      </c>
      <c r="D1194" t="s">
        <v>939</v>
      </c>
      <c r="E1194" t="s">
        <v>932</v>
      </c>
      <c r="F1194" t="s">
        <v>69</v>
      </c>
      <c r="G1194" t="s">
        <v>70</v>
      </c>
      <c r="H1194" t="s">
        <v>25</v>
      </c>
      <c r="I1194" t="s">
        <v>26</v>
      </c>
      <c r="J1194" t="s">
        <v>948</v>
      </c>
      <c r="K1194" t="s">
        <v>949</v>
      </c>
      <c r="L1194" t="s">
        <v>382</v>
      </c>
      <c r="M1194" t="s">
        <v>49</v>
      </c>
      <c r="N1194" t="s">
        <v>104</v>
      </c>
      <c r="O1194" t="s">
        <v>56</v>
      </c>
      <c r="P1194" t="s">
        <v>57</v>
      </c>
      <c r="Q1194" s="3">
        <v>1</v>
      </c>
      <c r="R1194" s="4">
        <v>165</v>
      </c>
      <c r="S1194" s="4">
        <v>449</v>
      </c>
    </row>
    <row r="1195" spans="1:19" x14ac:dyDescent="0.35">
      <c r="A1195" t="s">
        <v>1857</v>
      </c>
      <c r="B1195" s="2">
        <v>45849</v>
      </c>
      <c r="C1195" t="s">
        <v>1775</v>
      </c>
      <c r="D1195" t="s">
        <v>960</v>
      </c>
      <c r="E1195" t="s">
        <v>932</v>
      </c>
      <c r="F1195" t="s">
        <v>35</v>
      </c>
      <c r="G1195" t="s">
        <v>36</v>
      </c>
      <c r="H1195" t="s">
        <v>37</v>
      </c>
      <c r="I1195" t="s">
        <v>26</v>
      </c>
      <c r="J1195" t="s">
        <v>1089</v>
      </c>
      <c r="K1195" t="s">
        <v>1090</v>
      </c>
      <c r="L1195" t="s">
        <v>460</v>
      </c>
      <c r="M1195" t="s">
        <v>49</v>
      </c>
      <c r="N1195" t="s">
        <v>50</v>
      </c>
      <c r="O1195" t="s">
        <v>41</v>
      </c>
      <c r="P1195" t="s">
        <v>57</v>
      </c>
      <c r="Q1195" s="3">
        <v>1</v>
      </c>
      <c r="R1195" s="4">
        <v>140</v>
      </c>
      <c r="S1195" s="4">
        <v>359</v>
      </c>
    </row>
    <row r="1196" spans="1:19" x14ac:dyDescent="0.35">
      <c r="A1196" t="s">
        <v>1858</v>
      </c>
      <c r="B1196" s="2">
        <v>45849</v>
      </c>
      <c r="C1196" t="s">
        <v>1859</v>
      </c>
      <c r="D1196" t="s">
        <v>960</v>
      </c>
      <c r="E1196" t="s">
        <v>932</v>
      </c>
      <c r="F1196" t="s">
        <v>43</v>
      </c>
      <c r="G1196" t="s">
        <v>44</v>
      </c>
      <c r="H1196" t="s">
        <v>45</v>
      </c>
      <c r="I1196" t="s">
        <v>26</v>
      </c>
      <c r="J1196" t="s">
        <v>993</v>
      </c>
      <c r="K1196" t="s">
        <v>994</v>
      </c>
      <c r="L1196" t="s">
        <v>678</v>
      </c>
      <c r="M1196" t="s">
        <v>60</v>
      </c>
      <c r="N1196" t="s">
        <v>74</v>
      </c>
      <c r="O1196" t="s">
        <v>41</v>
      </c>
      <c r="P1196" t="s">
        <v>191</v>
      </c>
      <c r="Q1196" s="3">
        <v>2</v>
      </c>
      <c r="R1196" s="4">
        <v>370</v>
      </c>
      <c r="S1196" s="4">
        <v>849</v>
      </c>
    </row>
    <row r="1197" spans="1:19" x14ac:dyDescent="0.35">
      <c r="A1197" t="s">
        <v>1860</v>
      </c>
      <c r="B1197" s="2">
        <v>45849</v>
      </c>
      <c r="C1197" t="s">
        <v>959</v>
      </c>
      <c r="D1197" t="s">
        <v>960</v>
      </c>
      <c r="E1197" t="s">
        <v>932</v>
      </c>
      <c r="F1197" t="s">
        <v>23</v>
      </c>
      <c r="G1197" t="s">
        <v>24</v>
      </c>
      <c r="H1197" t="s">
        <v>25</v>
      </c>
      <c r="I1197" t="s">
        <v>26</v>
      </c>
      <c r="J1197" t="s">
        <v>1011</v>
      </c>
      <c r="K1197" t="s">
        <v>1012</v>
      </c>
      <c r="L1197" t="s">
        <v>209</v>
      </c>
      <c r="M1197" t="s">
        <v>49</v>
      </c>
      <c r="N1197" t="s">
        <v>104</v>
      </c>
      <c r="O1197" t="s">
        <v>80</v>
      </c>
      <c r="P1197" t="s">
        <v>57</v>
      </c>
      <c r="Q1197" s="3">
        <v>1</v>
      </c>
      <c r="R1197" s="4">
        <v>165</v>
      </c>
      <c r="S1197" s="4">
        <v>419</v>
      </c>
    </row>
    <row r="1198" spans="1:19" x14ac:dyDescent="0.35">
      <c r="A1198" t="s">
        <v>1861</v>
      </c>
      <c r="B1198" s="2">
        <v>45849</v>
      </c>
      <c r="C1198" t="s">
        <v>1862</v>
      </c>
      <c r="D1198" t="s">
        <v>960</v>
      </c>
      <c r="E1198" t="s">
        <v>932</v>
      </c>
      <c r="F1198" t="s">
        <v>69</v>
      </c>
      <c r="G1198" t="s">
        <v>70</v>
      </c>
      <c r="H1198" t="s">
        <v>25</v>
      </c>
      <c r="I1198" t="s">
        <v>26</v>
      </c>
      <c r="J1198" t="s">
        <v>961</v>
      </c>
      <c r="K1198" t="s">
        <v>962</v>
      </c>
      <c r="L1198" t="s">
        <v>307</v>
      </c>
      <c r="M1198" t="s">
        <v>49</v>
      </c>
      <c r="N1198" t="s">
        <v>50</v>
      </c>
      <c r="O1198" t="s">
        <v>80</v>
      </c>
      <c r="P1198" t="s">
        <v>67</v>
      </c>
      <c r="Q1198" s="3">
        <v>1</v>
      </c>
      <c r="R1198" s="4">
        <v>145</v>
      </c>
      <c r="S1198" s="4">
        <v>389</v>
      </c>
    </row>
    <row r="1199" spans="1:19" x14ac:dyDescent="0.35">
      <c r="A1199" t="s">
        <v>1863</v>
      </c>
      <c r="B1199" s="2">
        <v>45849</v>
      </c>
      <c r="C1199" t="s">
        <v>1126</v>
      </c>
      <c r="D1199" t="s">
        <v>960</v>
      </c>
      <c r="E1199" t="s">
        <v>932</v>
      </c>
      <c r="F1199" t="s">
        <v>69</v>
      </c>
      <c r="G1199" t="s">
        <v>70</v>
      </c>
      <c r="H1199" t="s">
        <v>25</v>
      </c>
      <c r="I1199" t="s">
        <v>26</v>
      </c>
      <c r="J1199" t="s">
        <v>961</v>
      </c>
      <c r="K1199" t="s">
        <v>962</v>
      </c>
      <c r="L1199" t="s">
        <v>103</v>
      </c>
      <c r="M1199" t="s">
        <v>49</v>
      </c>
      <c r="N1199" t="s">
        <v>104</v>
      </c>
      <c r="O1199" t="s">
        <v>80</v>
      </c>
      <c r="P1199" t="s">
        <v>67</v>
      </c>
      <c r="Q1199" s="3">
        <v>1</v>
      </c>
      <c r="R1199" s="4">
        <v>165</v>
      </c>
      <c r="S1199" s="4">
        <v>449</v>
      </c>
    </row>
    <row r="1200" spans="1:19" x14ac:dyDescent="0.35">
      <c r="A1200" t="s">
        <v>1864</v>
      </c>
      <c r="B1200" s="2">
        <v>45849</v>
      </c>
      <c r="C1200" t="s">
        <v>1092</v>
      </c>
      <c r="D1200" t="s">
        <v>960</v>
      </c>
      <c r="E1200" t="s">
        <v>932</v>
      </c>
      <c r="F1200" t="s">
        <v>35</v>
      </c>
      <c r="G1200" t="s">
        <v>36</v>
      </c>
      <c r="H1200" t="s">
        <v>37</v>
      </c>
      <c r="I1200" t="s">
        <v>26</v>
      </c>
      <c r="J1200" t="s">
        <v>1089</v>
      </c>
      <c r="K1200" t="s">
        <v>1090</v>
      </c>
      <c r="L1200" t="s">
        <v>48</v>
      </c>
      <c r="M1200" t="s">
        <v>49</v>
      </c>
      <c r="N1200" t="s">
        <v>50</v>
      </c>
      <c r="O1200" t="s">
        <v>32</v>
      </c>
      <c r="P1200" t="s">
        <v>51</v>
      </c>
      <c r="Q1200" s="3">
        <v>1</v>
      </c>
      <c r="R1200" s="4">
        <v>140</v>
      </c>
      <c r="S1200" s="4">
        <v>359</v>
      </c>
    </row>
    <row r="1201" spans="1:19" x14ac:dyDescent="0.35">
      <c r="A1201" t="s">
        <v>1865</v>
      </c>
      <c r="B1201" s="2">
        <v>45850</v>
      </c>
      <c r="C1201" t="s">
        <v>1694</v>
      </c>
      <c r="D1201" t="s">
        <v>21</v>
      </c>
      <c r="E1201" t="s">
        <v>932</v>
      </c>
      <c r="F1201" t="s">
        <v>91</v>
      </c>
      <c r="G1201" t="s">
        <v>92</v>
      </c>
      <c r="H1201" t="s">
        <v>93</v>
      </c>
      <c r="I1201" t="s">
        <v>26</v>
      </c>
      <c r="J1201" t="s">
        <v>94</v>
      </c>
      <c r="K1201" t="s">
        <v>95</v>
      </c>
      <c r="L1201" t="s">
        <v>225</v>
      </c>
      <c r="M1201" t="s">
        <v>60</v>
      </c>
      <c r="N1201" t="s">
        <v>61</v>
      </c>
      <c r="O1201" t="s">
        <v>149</v>
      </c>
      <c r="P1201" t="s">
        <v>62</v>
      </c>
      <c r="Q1201" s="3">
        <v>3</v>
      </c>
      <c r="R1201" s="4">
        <v>435</v>
      </c>
      <c r="S1201" s="4">
        <v>1079</v>
      </c>
    </row>
    <row r="1202" spans="1:19" x14ac:dyDescent="0.35">
      <c r="A1202" t="s">
        <v>1866</v>
      </c>
      <c r="B1202" s="2">
        <v>45850</v>
      </c>
      <c r="C1202" t="s">
        <v>1129</v>
      </c>
      <c r="D1202" t="s">
        <v>21</v>
      </c>
      <c r="E1202" t="s">
        <v>932</v>
      </c>
      <c r="F1202" t="s">
        <v>23</v>
      </c>
      <c r="G1202" t="s">
        <v>24</v>
      </c>
      <c r="H1202" t="s">
        <v>25</v>
      </c>
      <c r="I1202" t="s">
        <v>26</v>
      </c>
      <c r="J1202" t="s">
        <v>27</v>
      </c>
      <c r="K1202" t="s">
        <v>28</v>
      </c>
      <c r="L1202" t="s">
        <v>111</v>
      </c>
      <c r="M1202" t="s">
        <v>112</v>
      </c>
      <c r="N1202" t="s">
        <v>113</v>
      </c>
      <c r="O1202" t="s">
        <v>80</v>
      </c>
      <c r="P1202" t="s">
        <v>85</v>
      </c>
      <c r="Q1202" s="3">
        <v>1</v>
      </c>
      <c r="R1202" s="4">
        <v>45</v>
      </c>
      <c r="S1202" s="4">
        <v>129</v>
      </c>
    </row>
    <row r="1203" spans="1:19" x14ac:dyDescent="0.35">
      <c r="A1203" t="s">
        <v>1867</v>
      </c>
      <c r="B1203" s="2">
        <v>45850</v>
      </c>
      <c r="C1203" t="s">
        <v>1478</v>
      </c>
      <c r="D1203" t="s">
        <v>21</v>
      </c>
      <c r="E1203" t="s">
        <v>932</v>
      </c>
      <c r="F1203" t="s">
        <v>69</v>
      </c>
      <c r="G1203" t="s">
        <v>70</v>
      </c>
      <c r="H1203" t="s">
        <v>25</v>
      </c>
      <c r="I1203" t="s">
        <v>26</v>
      </c>
      <c r="J1203" t="s">
        <v>71</v>
      </c>
      <c r="K1203" t="s">
        <v>72</v>
      </c>
      <c r="L1203" t="s">
        <v>206</v>
      </c>
      <c r="M1203" t="s">
        <v>49</v>
      </c>
      <c r="N1203" t="s">
        <v>50</v>
      </c>
      <c r="O1203" t="s">
        <v>80</v>
      </c>
      <c r="P1203" t="s">
        <v>51</v>
      </c>
      <c r="Q1203" s="3">
        <v>2</v>
      </c>
      <c r="R1203" s="4">
        <v>145</v>
      </c>
      <c r="S1203" s="4">
        <v>389</v>
      </c>
    </row>
    <row r="1204" spans="1:19" x14ac:dyDescent="0.35">
      <c r="A1204" t="s">
        <v>1868</v>
      </c>
      <c r="B1204" s="2">
        <v>45850</v>
      </c>
      <c r="C1204" t="s">
        <v>1869</v>
      </c>
      <c r="D1204" t="s">
        <v>21</v>
      </c>
      <c r="E1204" t="s">
        <v>932</v>
      </c>
      <c r="F1204" t="s">
        <v>35</v>
      </c>
      <c r="G1204" t="s">
        <v>36</v>
      </c>
      <c r="H1204" t="s">
        <v>37</v>
      </c>
      <c r="I1204" t="s">
        <v>26</v>
      </c>
      <c r="J1204" t="s">
        <v>38</v>
      </c>
      <c r="K1204" t="s">
        <v>39</v>
      </c>
      <c r="L1204" t="s">
        <v>278</v>
      </c>
      <c r="M1204" t="s">
        <v>60</v>
      </c>
      <c r="N1204" t="s">
        <v>74</v>
      </c>
      <c r="O1204" t="s">
        <v>41</v>
      </c>
      <c r="P1204" t="s">
        <v>62</v>
      </c>
      <c r="Q1204" s="3">
        <v>3</v>
      </c>
      <c r="R1204" s="4">
        <v>380</v>
      </c>
      <c r="S1204" s="4">
        <v>929</v>
      </c>
    </row>
    <row r="1205" spans="1:19" x14ac:dyDescent="0.35">
      <c r="A1205" t="s">
        <v>1870</v>
      </c>
      <c r="B1205" s="2">
        <v>45850</v>
      </c>
      <c r="C1205" t="s">
        <v>1386</v>
      </c>
      <c r="D1205" t="s">
        <v>21</v>
      </c>
      <c r="E1205" t="s">
        <v>932</v>
      </c>
      <c r="F1205" t="s">
        <v>23</v>
      </c>
      <c r="G1205" t="s">
        <v>24</v>
      </c>
      <c r="H1205" t="s">
        <v>25</v>
      </c>
      <c r="I1205" t="s">
        <v>26</v>
      </c>
      <c r="J1205" t="s">
        <v>27</v>
      </c>
      <c r="K1205" t="s">
        <v>28</v>
      </c>
      <c r="L1205" t="s">
        <v>162</v>
      </c>
      <c r="M1205" t="s">
        <v>49</v>
      </c>
      <c r="N1205" t="s">
        <v>104</v>
      </c>
      <c r="O1205" t="s">
        <v>146</v>
      </c>
      <c r="P1205" t="s">
        <v>57</v>
      </c>
      <c r="Q1205" s="3">
        <v>3</v>
      </c>
      <c r="R1205" s="4">
        <v>165</v>
      </c>
      <c r="S1205" s="4">
        <v>419</v>
      </c>
    </row>
    <row r="1206" spans="1:19" x14ac:dyDescent="0.35">
      <c r="A1206" t="s">
        <v>1871</v>
      </c>
      <c r="B1206" s="2">
        <v>45850</v>
      </c>
      <c r="C1206" t="s">
        <v>1190</v>
      </c>
      <c r="D1206" t="s">
        <v>21</v>
      </c>
      <c r="E1206" t="s">
        <v>932</v>
      </c>
      <c r="F1206" t="s">
        <v>91</v>
      </c>
      <c r="G1206" t="s">
        <v>92</v>
      </c>
      <c r="H1206" t="s">
        <v>93</v>
      </c>
      <c r="I1206" t="s">
        <v>26</v>
      </c>
      <c r="J1206" t="s">
        <v>94</v>
      </c>
      <c r="K1206" t="s">
        <v>95</v>
      </c>
      <c r="L1206" t="s">
        <v>143</v>
      </c>
      <c r="M1206" t="s">
        <v>49</v>
      </c>
      <c r="N1206" t="s">
        <v>79</v>
      </c>
      <c r="O1206" t="s">
        <v>56</v>
      </c>
      <c r="P1206" t="s">
        <v>51</v>
      </c>
      <c r="Q1206" s="3">
        <v>1</v>
      </c>
      <c r="R1206" s="4">
        <v>230</v>
      </c>
      <c r="S1206" s="4">
        <v>589</v>
      </c>
    </row>
    <row r="1207" spans="1:19" x14ac:dyDescent="0.35">
      <c r="A1207" t="s">
        <v>1872</v>
      </c>
      <c r="B1207" s="2">
        <v>45850</v>
      </c>
      <c r="C1207" t="s">
        <v>1221</v>
      </c>
      <c r="D1207" t="s">
        <v>21</v>
      </c>
      <c r="E1207" t="s">
        <v>932</v>
      </c>
      <c r="F1207" t="s">
        <v>23</v>
      </c>
      <c r="G1207" t="s">
        <v>24</v>
      </c>
      <c r="H1207" t="s">
        <v>25</v>
      </c>
      <c r="I1207" t="s">
        <v>26</v>
      </c>
      <c r="J1207" t="s">
        <v>27</v>
      </c>
      <c r="K1207" t="s">
        <v>28</v>
      </c>
      <c r="L1207" t="s">
        <v>40</v>
      </c>
      <c r="M1207" t="s">
        <v>30</v>
      </c>
      <c r="N1207" t="s">
        <v>31</v>
      </c>
      <c r="O1207" t="s">
        <v>41</v>
      </c>
      <c r="P1207" t="s">
        <v>33</v>
      </c>
      <c r="Q1207" s="3">
        <v>2</v>
      </c>
      <c r="R1207" s="4">
        <v>490</v>
      </c>
      <c r="S1207" s="4">
        <v>1159</v>
      </c>
    </row>
    <row r="1208" spans="1:19" x14ac:dyDescent="0.35">
      <c r="A1208" t="s">
        <v>1873</v>
      </c>
      <c r="B1208" s="2">
        <v>45850</v>
      </c>
      <c r="C1208" t="s">
        <v>1225</v>
      </c>
      <c r="D1208" t="s">
        <v>939</v>
      </c>
      <c r="E1208" t="s">
        <v>932</v>
      </c>
      <c r="F1208" t="s">
        <v>69</v>
      </c>
      <c r="G1208" t="s">
        <v>70</v>
      </c>
      <c r="H1208" t="s">
        <v>25</v>
      </c>
      <c r="I1208" t="s">
        <v>26</v>
      </c>
      <c r="J1208" t="s">
        <v>948</v>
      </c>
      <c r="K1208" t="s">
        <v>949</v>
      </c>
      <c r="L1208" t="s">
        <v>337</v>
      </c>
      <c r="M1208" t="s">
        <v>49</v>
      </c>
      <c r="N1208" t="s">
        <v>50</v>
      </c>
      <c r="O1208" t="s">
        <v>56</v>
      </c>
      <c r="P1208" t="s">
        <v>51</v>
      </c>
      <c r="Q1208" s="3">
        <v>1</v>
      </c>
      <c r="R1208" s="4">
        <v>145</v>
      </c>
      <c r="S1208" s="4">
        <v>389</v>
      </c>
    </row>
    <row r="1209" spans="1:19" x14ac:dyDescent="0.35">
      <c r="A1209" t="s">
        <v>1874</v>
      </c>
      <c r="B1209" s="2">
        <v>45850</v>
      </c>
      <c r="C1209" t="s">
        <v>1045</v>
      </c>
      <c r="D1209" t="s">
        <v>939</v>
      </c>
      <c r="E1209" t="s">
        <v>932</v>
      </c>
      <c r="F1209" t="s">
        <v>69</v>
      </c>
      <c r="G1209" t="s">
        <v>70</v>
      </c>
      <c r="H1209" t="s">
        <v>25</v>
      </c>
      <c r="I1209" t="s">
        <v>26</v>
      </c>
      <c r="J1209" t="s">
        <v>948</v>
      </c>
      <c r="K1209" t="s">
        <v>949</v>
      </c>
      <c r="L1209" t="s">
        <v>123</v>
      </c>
      <c r="M1209" t="s">
        <v>65</v>
      </c>
      <c r="N1209" t="s">
        <v>66</v>
      </c>
      <c r="O1209" t="s">
        <v>56</v>
      </c>
      <c r="P1209" t="s">
        <v>57</v>
      </c>
      <c r="Q1209" s="3">
        <v>1</v>
      </c>
      <c r="R1209" s="4">
        <v>185</v>
      </c>
      <c r="S1209" s="4">
        <v>499</v>
      </c>
    </row>
    <row r="1210" spans="1:19" x14ac:dyDescent="0.35">
      <c r="A1210" t="s">
        <v>1875</v>
      </c>
      <c r="B1210" s="2">
        <v>45850</v>
      </c>
      <c r="C1210" t="s">
        <v>1876</v>
      </c>
      <c r="D1210" t="s">
        <v>939</v>
      </c>
      <c r="E1210" t="s">
        <v>932</v>
      </c>
      <c r="F1210" t="s">
        <v>23</v>
      </c>
      <c r="G1210" t="s">
        <v>24</v>
      </c>
      <c r="H1210" t="s">
        <v>25</v>
      </c>
      <c r="I1210" t="s">
        <v>26</v>
      </c>
      <c r="J1210" t="s">
        <v>944</v>
      </c>
      <c r="K1210" t="s">
        <v>945</v>
      </c>
      <c r="L1210" t="s">
        <v>436</v>
      </c>
      <c r="M1210" t="s">
        <v>49</v>
      </c>
      <c r="N1210" t="s">
        <v>50</v>
      </c>
      <c r="O1210" t="s">
        <v>41</v>
      </c>
      <c r="P1210" t="s">
        <v>67</v>
      </c>
      <c r="Q1210" s="3">
        <v>2</v>
      </c>
      <c r="R1210" s="4">
        <v>145</v>
      </c>
      <c r="S1210" s="4">
        <v>369</v>
      </c>
    </row>
    <row r="1211" spans="1:19" x14ac:dyDescent="0.35">
      <c r="A1211" t="s">
        <v>1877</v>
      </c>
      <c r="B1211" s="2">
        <v>45850</v>
      </c>
      <c r="C1211" t="s">
        <v>1878</v>
      </c>
      <c r="D1211" t="s">
        <v>960</v>
      </c>
      <c r="E1211" t="s">
        <v>932</v>
      </c>
      <c r="F1211" t="s">
        <v>91</v>
      </c>
      <c r="G1211" t="s">
        <v>92</v>
      </c>
      <c r="H1211" t="s">
        <v>93</v>
      </c>
      <c r="I1211" t="s">
        <v>26</v>
      </c>
      <c r="J1211" t="s">
        <v>989</v>
      </c>
      <c r="K1211" t="s">
        <v>990</v>
      </c>
      <c r="L1211" t="s">
        <v>278</v>
      </c>
      <c r="M1211" t="s">
        <v>60</v>
      </c>
      <c r="N1211" t="s">
        <v>74</v>
      </c>
      <c r="O1211" t="s">
        <v>41</v>
      </c>
      <c r="P1211" t="s">
        <v>62</v>
      </c>
      <c r="Q1211" s="3">
        <v>1</v>
      </c>
      <c r="R1211" s="4">
        <v>395</v>
      </c>
      <c r="S1211" s="4">
        <v>969</v>
      </c>
    </row>
    <row r="1212" spans="1:19" x14ac:dyDescent="0.35">
      <c r="A1212" t="s">
        <v>1879</v>
      </c>
      <c r="B1212" s="2">
        <v>45850</v>
      </c>
      <c r="C1212" t="s">
        <v>1880</v>
      </c>
      <c r="D1212" t="s">
        <v>960</v>
      </c>
      <c r="E1212" t="s">
        <v>932</v>
      </c>
      <c r="F1212" t="s">
        <v>43</v>
      </c>
      <c r="G1212" t="s">
        <v>44</v>
      </c>
      <c r="H1212" t="s">
        <v>45</v>
      </c>
      <c r="I1212" t="s">
        <v>26</v>
      </c>
      <c r="J1212" t="s">
        <v>993</v>
      </c>
      <c r="K1212" t="s">
        <v>994</v>
      </c>
      <c r="L1212" t="s">
        <v>225</v>
      </c>
      <c r="M1212" t="s">
        <v>60</v>
      </c>
      <c r="N1212" t="s">
        <v>61</v>
      </c>
      <c r="O1212" t="s">
        <v>149</v>
      </c>
      <c r="P1212" t="s">
        <v>62</v>
      </c>
      <c r="Q1212" s="3">
        <v>1</v>
      </c>
      <c r="R1212" s="4">
        <v>410</v>
      </c>
      <c r="S1212" s="4">
        <v>939</v>
      </c>
    </row>
    <row r="1213" spans="1:19" x14ac:dyDescent="0.35">
      <c r="A1213" t="s">
        <v>1881</v>
      </c>
      <c r="B1213" s="2">
        <v>45850</v>
      </c>
      <c r="C1213" t="s">
        <v>1882</v>
      </c>
      <c r="D1213" t="s">
        <v>960</v>
      </c>
      <c r="E1213" t="s">
        <v>932</v>
      </c>
      <c r="F1213" t="s">
        <v>35</v>
      </c>
      <c r="G1213" t="s">
        <v>36</v>
      </c>
      <c r="H1213" t="s">
        <v>37</v>
      </c>
      <c r="I1213" t="s">
        <v>26</v>
      </c>
      <c r="J1213" t="s">
        <v>1089</v>
      </c>
      <c r="K1213" t="s">
        <v>1090</v>
      </c>
      <c r="L1213" t="s">
        <v>143</v>
      </c>
      <c r="M1213" t="s">
        <v>49</v>
      </c>
      <c r="N1213" t="s">
        <v>79</v>
      </c>
      <c r="O1213" t="s">
        <v>56</v>
      </c>
      <c r="P1213" t="s">
        <v>51</v>
      </c>
      <c r="Q1213" s="3">
        <v>1</v>
      </c>
      <c r="R1213" s="4">
        <v>220</v>
      </c>
      <c r="S1213" s="4">
        <v>569</v>
      </c>
    </row>
    <row r="1214" spans="1:19" x14ac:dyDescent="0.35">
      <c r="A1214" t="s">
        <v>1883</v>
      </c>
      <c r="B1214" s="2">
        <v>45850</v>
      </c>
      <c r="C1214" t="s">
        <v>1884</v>
      </c>
      <c r="D1214" t="s">
        <v>960</v>
      </c>
      <c r="E1214" t="s">
        <v>932</v>
      </c>
      <c r="F1214" t="s">
        <v>69</v>
      </c>
      <c r="G1214" t="s">
        <v>70</v>
      </c>
      <c r="H1214" t="s">
        <v>25</v>
      </c>
      <c r="I1214" t="s">
        <v>26</v>
      </c>
      <c r="J1214" t="s">
        <v>961</v>
      </c>
      <c r="K1214" t="s">
        <v>962</v>
      </c>
      <c r="L1214" t="s">
        <v>681</v>
      </c>
      <c r="M1214" t="s">
        <v>49</v>
      </c>
      <c r="N1214" t="s">
        <v>50</v>
      </c>
      <c r="O1214" t="s">
        <v>56</v>
      </c>
      <c r="P1214" t="s">
        <v>57</v>
      </c>
      <c r="Q1214" s="3">
        <v>3</v>
      </c>
      <c r="R1214" s="4">
        <v>145</v>
      </c>
      <c r="S1214" s="4">
        <v>389</v>
      </c>
    </row>
    <row r="1215" spans="1:19" x14ac:dyDescent="0.35">
      <c r="A1215" t="s">
        <v>1885</v>
      </c>
      <c r="B1215" s="2">
        <v>45851</v>
      </c>
      <c r="C1215" t="s">
        <v>1886</v>
      </c>
      <c r="D1215" t="s">
        <v>21</v>
      </c>
      <c r="E1215" t="s">
        <v>1127</v>
      </c>
      <c r="F1215" t="s">
        <v>91</v>
      </c>
      <c r="G1215" t="s">
        <v>92</v>
      </c>
      <c r="H1215" t="s">
        <v>93</v>
      </c>
      <c r="I1215" t="s">
        <v>26</v>
      </c>
      <c r="J1215" t="s">
        <v>94</v>
      </c>
      <c r="K1215" t="s">
        <v>95</v>
      </c>
      <c r="L1215" t="s">
        <v>313</v>
      </c>
      <c r="M1215" t="s">
        <v>49</v>
      </c>
      <c r="N1215" t="s">
        <v>50</v>
      </c>
      <c r="O1215" t="s">
        <v>80</v>
      </c>
      <c r="P1215" t="s">
        <v>33</v>
      </c>
      <c r="Q1215" s="3">
        <v>1</v>
      </c>
      <c r="R1215" s="4">
        <v>145</v>
      </c>
      <c r="S1215" s="4">
        <v>379</v>
      </c>
    </row>
    <row r="1216" spans="1:19" x14ac:dyDescent="0.35">
      <c r="A1216" t="s">
        <v>1887</v>
      </c>
      <c r="B1216" s="2">
        <v>45851</v>
      </c>
      <c r="C1216" t="s">
        <v>1713</v>
      </c>
      <c r="D1216" t="s">
        <v>21</v>
      </c>
      <c r="E1216" t="s">
        <v>932</v>
      </c>
      <c r="F1216" t="s">
        <v>23</v>
      </c>
      <c r="G1216" t="s">
        <v>24</v>
      </c>
      <c r="H1216" t="s">
        <v>25</v>
      </c>
      <c r="I1216" t="s">
        <v>26</v>
      </c>
      <c r="J1216" t="s">
        <v>27</v>
      </c>
      <c r="K1216" t="s">
        <v>28</v>
      </c>
      <c r="L1216" t="s">
        <v>335</v>
      </c>
      <c r="M1216" t="s">
        <v>65</v>
      </c>
      <c r="N1216" t="s">
        <v>66</v>
      </c>
      <c r="O1216" t="s">
        <v>41</v>
      </c>
      <c r="P1216" t="s">
        <v>33</v>
      </c>
      <c r="Q1216" s="3">
        <v>2</v>
      </c>
      <c r="R1216" s="4">
        <v>185</v>
      </c>
      <c r="S1216" s="4">
        <v>479</v>
      </c>
    </row>
    <row r="1217" spans="1:19" x14ac:dyDescent="0.35">
      <c r="A1217" t="s">
        <v>1888</v>
      </c>
      <c r="B1217" s="2">
        <v>45851</v>
      </c>
      <c r="C1217" t="s">
        <v>1846</v>
      </c>
      <c r="D1217" t="s">
        <v>21</v>
      </c>
      <c r="E1217" t="s">
        <v>932</v>
      </c>
      <c r="F1217" t="s">
        <v>35</v>
      </c>
      <c r="G1217" t="s">
        <v>36</v>
      </c>
      <c r="H1217" t="s">
        <v>37</v>
      </c>
      <c r="I1217" t="s">
        <v>26</v>
      </c>
      <c r="J1217" t="s">
        <v>38</v>
      </c>
      <c r="K1217" t="s">
        <v>39</v>
      </c>
      <c r="L1217" t="s">
        <v>416</v>
      </c>
      <c r="M1217" t="s">
        <v>83</v>
      </c>
      <c r="N1217" t="s">
        <v>84</v>
      </c>
      <c r="O1217" t="s">
        <v>32</v>
      </c>
      <c r="P1217" t="s">
        <v>85</v>
      </c>
      <c r="Q1217" s="3">
        <v>1</v>
      </c>
      <c r="R1217" s="4">
        <v>110</v>
      </c>
      <c r="S1217" s="4">
        <v>289</v>
      </c>
    </row>
    <row r="1218" spans="1:19" x14ac:dyDescent="0.35">
      <c r="A1218" t="s">
        <v>1889</v>
      </c>
      <c r="B1218" s="2">
        <v>45851</v>
      </c>
      <c r="C1218" t="s">
        <v>1098</v>
      </c>
      <c r="D1218" t="s">
        <v>21</v>
      </c>
      <c r="E1218" t="s">
        <v>932</v>
      </c>
      <c r="F1218" t="s">
        <v>91</v>
      </c>
      <c r="G1218" t="s">
        <v>92</v>
      </c>
      <c r="H1218" t="s">
        <v>93</v>
      </c>
      <c r="I1218" t="s">
        <v>26</v>
      </c>
      <c r="J1218" t="s">
        <v>94</v>
      </c>
      <c r="K1218" t="s">
        <v>95</v>
      </c>
      <c r="L1218" t="s">
        <v>610</v>
      </c>
      <c r="M1218" t="s">
        <v>65</v>
      </c>
      <c r="N1218" t="s">
        <v>66</v>
      </c>
      <c r="O1218" t="s">
        <v>146</v>
      </c>
      <c r="P1218" t="s">
        <v>57</v>
      </c>
      <c r="Q1218" s="3">
        <v>1</v>
      </c>
      <c r="R1218" s="4">
        <v>185</v>
      </c>
      <c r="S1218" s="4">
        <v>479</v>
      </c>
    </row>
    <row r="1219" spans="1:19" x14ac:dyDescent="0.35">
      <c r="A1219" t="s">
        <v>1890</v>
      </c>
      <c r="B1219" s="2">
        <v>45851</v>
      </c>
      <c r="C1219" t="s">
        <v>1137</v>
      </c>
      <c r="D1219" t="s">
        <v>939</v>
      </c>
      <c r="E1219" t="s">
        <v>932</v>
      </c>
      <c r="F1219" t="s">
        <v>35</v>
      </c>
      <c r="G1219" t="s">
        <v>36</v>
      </c>
      <c r="H1219" t="s">
        <v>37</v>
      </c>
      <c r="I1219" t="s">
        <v>26</v>
      </c>
      <c r="J1219" t="s">
        <v>983</v>
      </c>
      <c r="K1219" t="s">
        <v>984</v>
      </c>
      <c r="L1219" t="s">
        <v>663</v>
      </c>
      <c r="M1219" t="s">
        <v>60</v>
      </c>
      <c r="N1219" t="s">
        <v>61</v>
      </c>
      <c r="O1219" t="s">
        <v>146</v>
      </c>
      <c r="P1219" t="s">
        <v>191</v>
      </c>
      <c r="Q1219" s="3">
        <v>1</v>
      </c>
      <c r="R1219" s="4">
        <v>420</v>
      </c>
      <c r="S1219" s="4">
        <v>1029</v>
      </c>
    </row>
    <row r="1220" spans="1:19" x14ac:dyDescent="0.35">
      <c r="A1220" t="s">
        <v>1891</v>
      </c>
      <c r="B1220" s="2">
        <v>45851</v>
      </c>
      <c r="C1220" t="s">
        <v>1892</v>
      </c>
      <c r="D1220" t="s">
        <v>939</v>
      </c>
      <c r="E1220" t="s">
        <v>1127</v>
      </c>
      <c r="F1220" t="s">
        <v>23</v>
      </c>
      <c r="G1220" t="s">
        <v>24</v>
      </c>
      <c r="H1220" t="s">
        <v>25</v>
      </c>
      <c r="I1220" t="s">
        <v>26</v>
      </c>
      <c r="J1220" t="s">
        <v>944</v>
      </c>
      <c r="K1220" t="s">
        <v>945</v>
      </c>
      <c r="L1220" t="s">
        <v>223</v>
      </c>
      <c r="M1220" t="s">
        <v>83</v>
      </c>
      <c r="N1220" t="s">
        <v>84</v>
      </c>
      <c r="O1220" t="s">
        <v>56</v>
      </c>
      <c r="P1220" t="s">
        <v>85</v>
      </c>
      <c r="Q1220" s="3">
        <v>1</v>
      </c>
      <c r="R1220" s="4">
        <v>110</v>
      </c>
      <c r="S1220" s="4">
        <v>299</v>
      </c>
    </row>
    <row r="1221" spans="1:19" x14ac:dyDescent="0.35">
      <c r="A1221" t="s">
        <v>1893</v>
      </c>
      <c r="B1221" s="2">
        <v>45851</v>
      </c>
      <c r="C1221" t="s">
        <v>1194</v>
      </c>
      <c r="D1221" t="s">
        <v>939</v>
      </c>
      <c r="E1221" t="s">
        <v>932</v>
      </c>
      <c r="F1221" t="s">
        <v>69</v>
      </c>
      <c r="G1221" t="s">
        <v>70</v>
      </c>
      <c r="H1221" t="s">
        <v>25</v>
      </c>
      <c r="I1221" t="s">
        <v>26</v>
      </c>
      <c r="J1221" t="s">
        <v>948</v>
      </c>
      <c r="K1221" t="s">
        <v>949</v>
      </c>
      <c r="L1221" t="s">
        <v>108</v>
      </c>
      <c r="M1221" t="s">
        <v>49</v>
      </c>
      <c r="N1221" t="s">
        <v>104</v>
      </c>
      <c r="O1221" t="s">
        <v>80</v>
      </c>
      <c r="P1221" t="s">
        <v>33</v>
      </c>
      <c r="Q1221" s="3">
        <v>2</v>
      </c>
      <c r="R1221" s="4">
        <v>165</v>
      </c>
      <c r="S1221" s="4">
        <v>449</v>
      </c>
    </row>
    <row r="1222" spans="1:19" x14ac:dyDescent="0.35">
      <c r="A1222" t="s">
        <v>1894</v>
      </c>
      <c r="B1222" s="2">
        <v>45851</v>
      </c>
      <c r="C1222" t="s">
        <v>1160</v>
      </c>
      <c r="D1222" t="s">
        <v>939</v>
      </c>
      <c r="E1222" t="s">
        <v>932</v>
      </c>
      <c r="F1222" t="s">
        <v>69</v>
      </c>
      <c r="G1222" t="s">
        <v>70</v>
      </c>
      <c r="H1222" t="s">
        <v>25</v>
      </c>
      <c r="I1222" t="s">
        <v>26</v>
      </c>
      <c r="J1222" t="s">
        <v>948</v>
      </c>
      <c r="K1222" t="s">
        <v>949</v>
      </c>
      <c r="L1222" t="s">
        <v>764</v>
      </c>
      <c r="M1222" t="s">
        <v>60</v>
      </c>
      <c r="N1222" t="s">
        <v>74</v>
      </c>
      <c r="O1222" t="s">
        <v>98</v>
      </c>
      <c r="P1222" t="s">
        <v>191</v>
      </c>
      <c r="Q1222" s="3">
        <v>1</v>
      </c>
      <c r="R1222" s="4">
        <v>390</v>
      </c>
      <c r="S1222" s="4">
        <v>1009</v>
      </c>
    </row>
    <row r="1223" spans="1:19" x14ac:dyDescent="0.35">
      <c r="A1223" t="s">
        <v>1895</v>
      </c>
      <c r="B1223" s="2">
        <v>45851</v>
      </c>
      <c r="C1223" t="s">
        <v>1896</v>
      </c>
      <c r="D1223" t="s">
        <v>939</v>
      </c>
      <c r="E1223" t="s">
        <v>932</v>
      </c>
      <c r="F1223" t="s">
        <v>43</v>
      </c>
      <c r="G1223" t="s">
        <v>44</v>
      </c>
      <c r="H1223" t="s">
        <v>45</v>
      </c>
      <c r="I1223" t="s">
        <v>26</v>
      </c>
      <c r="J1223" t="s">
        <v>979</v>
      </c>
      <c r="K1223" t="s">
        <v>980</v>
      </c>
      <c r="L1223" t="s">
        <v>286</v>
      </c>
      <c r="M1223" t="s">
        <v>49</v>
      </c>
      <c r="N1223" t="s">
        <v>50</v>
      </c>
      <c r="O1223" t="s">
        <v>56</v>
      </c>
      <c r="P1223" t="s">
        <v>67</v>
      </c>
      <c r="Q1223" s="3">
        <v>3</v>
      </c>
      <c r="R1223" s="4">
        <v>135</v>
      </c>
      <c r="S1223" s="4">
        <v>329</v>
      </c>
    </row>
    <row r="1224" spans="1:19" x14ac:dyDescent="0.35">
      <c r="A1224" t="s">
        <v>1897</v>
      </c>
      <c r="B1224" s="2">
        <v>45851</v>
      </c>
      <c r="C1224" t="s">
        <v>1644</v>
      </c>
      <c r="D1224" t="s">
        <v>939</v>
      </c>
      <c r="E1224" t="s">
        <v>932</v>
      </c>
      <c r="F1224" t="s">
        <v>69</v>
      </c>
      <c r="G1224" t="s">
        <v>70</v>
      </c>
      <c r="H1224" t="s">
        <v>25</v>
      </c>
      <c r="I1224" t="s">
        <v>26</v>
      </c>
      <c r="J1224" t="s">
        <v>948</v>
      </c>
      <c r="K1224" t="s">
        <v>949</v>
      </c>
      <c r="L1224" t="s">
        <v>281</v>
      </c>
      <c r="M1224" t="s">
        <v>49</v>
      </c>
      <c r="N1224" t="s">
        <v>50</v>
      </c>
      <c r="O1224" t="s">
        <v>41</v>
      </c>
      <c r="P1224" t="s">
        <v>51</v>
      </c>
      <c r="Q1224" s="3">
        <v>2</v>
      </c>
      <c r="R1224" s="4">
        <v>145</v>
      </c>
      <c r="S1224" s="4">
        <v>389</v>
      </c>
    </row>
    <row r="1225" spans="1:19" x14ac:dyDescent="0.35">
      <c r="A1225" t="s">
        <v>1898</v>
      </c>
      <c r="B1225" s="2">
        <v>45851</v>
      </c>
      <c r="C1225" t="s">
        <v>1899</v>
      </c>
      <c r="D1225" t="s">
        <v>960</v>
      </c>
      <c r="E1225" t="s">
        <v>932</v>
      </c>
      <c r="F1225" t="s">
        <v>91</v>
      </c>
      <c r="G1225" t="s">
        <v>92</v>
      </c>
      <c r="H1225" t="s">
        <v>93</v>
      </c>
      <c r="I1225" t="s">
        <v>26</v>
      </c>
      <c r="J1225" t="s">
        <v>989</v>
      </c>
      <c r="K1225" t="s">
        <v>990</v>
      </c>
      <c r="L1225" t="s">
        <v>558</v>
      </c>
      <c r="M1225" t="s">
        <v>65</v>
      </c>
      <c r="N1225" t="s">
        <v>66</v>
      </c>
      <c r="O1225" t="s">
        <v>41</v>
      </c>
      <c r="P1225" t="s">
        <v>51</v>
      </c>
      <c r="Q1225" s="3">
        <v>1</v>
      </c>
      <c r="R1225" s="4">
        <v>185</v>
      </c>
      <c r="S1225" s="4">
        <v>479</v>
      </c>
    </row>
    <row r="1226" spans="1:19" x14ac:dyDescent="0.35">
      <c r="A1226" t="s">
        <v>1900</v>
      </c>
      <c r="B1226" s="2">
        <v>45851</v>
      </c>
      <c r="C1226" t="s">
        <v>1203</v>
      </c>
      <c r="D1226" t="s">
        <v>960</v>
      </c>
      <c r="E1226" t="s">
        <v>932</v>
      </c>
      <c r="F1226" t="s">
        <v>69</v>
      </c>
      <c r="G1226" t="s">
        <v>70</v>
      </c>
      <c r="H1226" t="s">
        <v>25</v>
      </c>
      <c r="I1226" t="s">
        <v>26</v>
      </c>
      <c r="J1226" t="s">
        <v>961</v>
      </c>
      <c r="K1226" t="s">
        <v>962</v>
      </c>
      <c r="L1226" t="s">
        <v>299</v>
      </c>
      <c r="M1226" t="s">
        <v>49</v>
      </c>
      <c r="N1226" t="s">
        <v>104</v>
      </c>
      <c r="O1226" t="s">
        <v>56</v>
      </c>
      <c r="P1226" t="s">
        <v>33</v>
      </c>
      <c r="Q1226" s="3">
        <v>2</v>
      </c>
      <c r="R1226" s="4">
        <v>165</v>
      </c>
      <c r="S1226" s="4">
        <v>449</v>
      </c>
    </row>
    <row r="1227" spans="1:19" x14ac:dyDescent="0.35">
      <c r="A1227" t="s">
        <v>1901</v>
      </c>
      <c r="B1227" s="2">
        <v>45851</v>
      </c>
      <c r="C1227" t="s">
        <v>1468</v>
      </c>
      <c r="D1227" t="s">
        <v>960</v>
      </c>
      <c r="E1227" t="s">
        <v>932</v>
      </c>
      <c r="F1227" t="s">
        <v>43</v>
      </c>
      <c r="G1227" t="s">
        <v>44</v>
      </c>
      <c r="H1227" t="s">
        <v>45</v>
      </c>
      <c r="I1227" t="s">
        <v>26</v>
      </c>
      <c r="J1227" t="s">
        <v>993</v>
      </c>
      <c r="K1227" t="s">
        <v>994</v>
      </c>
      <c r="L1227" t="s">
        <v>232</v>
      </c>
      <c r="M1227" t="s">
        <v>60</v>
      </c>
      <c r="N1227" t="s">
        <v>74</v>
      </c>
      <c r="O1227" t="s">
        <v>98</v>
      </c>
      <c r="P1227" t="s">
        <v>62</v>
      </c>
      <c r="Q1227" s="3">
        <v>1</v>
      </c>
      <c r="R1227" s="4">
        <v>370</v>
      </c>
      <c r="S1227" s="4">
        <v>849</v>
      </c>
    </row>
    <row r="1228" spans="1:19" x14ac:dyDescent="0.35">
      <c r="A1228" t="s">
        <v>1902</v>
      </c>
      <c r="B1228" s="2">
        <v>45851</v>
      </c>
      <c r="C1228" t="s">
        <v>1903</v>
      </c>
      <c r="D1228" t="s">
        <v>960</v>
      </c>
      <c r="E1228" t="s">
        <v>932</v>
      </c>
      <c r="F1228" t="s">
        <v>23</v>
      </c>
      <c r="G1228" t="s">
        <v>24</v>
      </c>
      <c r="H1228" t="s">
        <v>25</v>
      </c>
      <c r="I1228" t="s">
        <v>26</v>
      </c>
      <c r="J1228" t="s">
        <v>1011</v>
      </c>
      <c r="K1228" t="s">
        <v>1012</v>
      </c>
      <c r="L1228" t="s">
        <v>143</v>
      </c>
      <c r="M1228" t="s">
        <v>49</v>
      </c>
      <c r="N1228" t="s">
        <v>79</v>
      </c>
      <c r="O1228" t="s">
        <v>56</v>
      </c>
      <c r="P1228" t="s">
        <v>51</v>
      </c>
      <c r="Q1228" s="3">
        <v>1</v>
      </c>
      <c r="R1228" s="4">
        <v>225</v>
      </c>
      <c r="S1228" s="4">
        <v>579</v>
      </c>
    </row>
    <row r="1229" spans="1:19" x14ac:dyDescent="0.35">
      <c r="A1229" t="s">
        <v>1904</v>
      </c>
      <c r="B1229" s="2">
        <v>45851</v>
      </c>
      <c r="C1229" t="s">
        <v>1905</v>
      </c>
      <c r="D1229" t="s">
        <v>960</v>
      </c>
      <c r="E1229" t="s">
        <v>932</v>
      </c>
      <c r="F1229" t="s">
        <v>23</v>
      </c>
      <c r="G1229" t="s">
        <v>24</v>
      </c>
      <c r="H1229" t="s">
        <v>25</v>
      </c>
      <c r="I1229" t="s">
        <v>26</v>
      </c>
      <c r="J1229" t="s">
        <v>1011</v>
      </c>
      <c r="K1229" t="s">
        <v>1012</v>
      </c>
      <c r="L1229" t="s">
        <v>143</v>
      </c>
      <c r="M1229" t="s">
        <v>49</v>
      </c>
      <c r="N1229" t="s">
        <v>79</v>
      </c>
      <c r="O1229" t="s">
        <v>56</v>
      </c>
      <c r="P1229" t="s">
        <v>51</v>
      </c>
      <c r="Q1229" s="3">
        <v>1</v>
      </c>
      <c r="R1229" s="4">
        <v>225</v>
      </c>
      <c r="S1229" s="4">
        <v>579</v>
      </c>
    </row>
    <row r="1230" spans="1:19" x14ac:dyDescent="0.35">
      <c r="A1230" t="s">
        <v>1906</v>
      </c>
      <c r="B1230" s="2">
        <v>45852</v>
      </c>
      <c r="C1230" t="s">
        <v>931</v>
      </c>
      <c r="D1230" t="s">
        <v>21</v>
      </c>
      <c r="E1230" t="s">
        <v>932</v>
      </c>
      <c r="F1230" t="s">
        <v>69</v>
      </c>
      <c r="G1230" t="s">
        <v>70</v>
      </c>
      <c r="H1230" t="s">
        <v>25</v>
      </c>
      <c r="I1230" t="s">
        <v>26</v>
      </c>
      <c r="J1230" t="s">
        <v>71</v>
      </c>
      <c r="K1230" t="s">
        <v>72</v>
      </c>
      <c r="L1230" t="s">
        <v>528</v>
      </c>
      <c r="M1230" t="s">
        <v>60</v>
      </c>
      <c r="N1230" t="s">
        <v>74</v>
      </c>
      <c r="O1230" t="s">
        <v>75</v>
      </c>
      <c r="P1230" t="s">
        <v>165</v>
      </c>
      <c r="Q1230" s="3">
        <v>1</v>
      </c>
      <c r="R1230" s="4">
        <v>390</v>
      </c>
      <c r="S1230" s="4">
        <v>1009</v>
      </c>
    </row>
    <row r="1231" spans="1:19" x14ac:dyDescent="0.35">
      <c r="A1231" t="s">
        <v>1907</v>
      </c>
      <c r="B1231" s="2">
        <v>45852</v>
      </c>
      <c r="C1231" t="s">
        <v>1908</v>
      </c>
      <c r="D1231" t="s">
        <v>21</v>
      </c>
      <c r="E1231" t="s">
        <v>932</v>
      </c>
      <c r="F1231" t="s">
        <v>23</v>
      </c>
      <c r="G1231" t="s">
        <v>24</v>
      </c>
      <c r="H1231" t="s">
        <v>25</v>
      </c>
      <c r="I1231" t="s">
        <v>26</v>
      </c>
      <c r="J1231" t="s">
        <v>27</v>
      </c>
      <c r="K1231" t="s">
        <v>28</v>
      </c>
      <c r="L1231" t="s">
        <v>145</v>
      </c>
      <c r="M1231" t="s">
        <v>112</v>
      </c>
      <c r="N1231" t="s">
        <v>113</v>
      </c>
      <c r="O1231" t="s">
        <v>146</v>
      </c>
      <c r="P1231" t="s">
        <v>85</v>
      </c>
      <c r="Q1231" s="3">
        <v>1</v>
      </c>
      <c r="R1231" s="4">
        <v>45</v>
      </c>
      <c r="S1231" s="4">
        <v>129</v>
      </c>
    </row>
    <row r="1232" spans="1:19" x14ac:dyDescent="0.35">
      <c r="A1232" t="s">
        <v>1909</v>
      </c>
      <c r="B1232" s="2">
        <v>45852</v>
      </c>
      <c r="C1232" t="s">
        <v>1910</v>
      </c>
      <c r="D1232" t="s">
        <v>939</v>
      </c>
      <c r="E1232" t="s">
        <v>932</v>
      </c>
      <c r="F1232" t="s">
        <v>43</v>
      </c>
      <c r="G1232" t="s">
        <v>44</v>
      </c>
      <c r="H1232" t="s">
        <v>45</v>
      </c>
      <c r="I1232" t="s">
        <v>26</v>
      </c>
      <c r="J1232" t="s">
        <v>979</v>
      </c>
      <c r="K1232" t="s">
        <v>980</v>
      </c>
      <c r="L1232" t="s">
        <v>255</v>
      </c>
      <c r="M1232" t="s">
        <v>49</v>
      </c>
      <c r="N1232" t="s">
        <v>104</v>
      </c>
      <c r="O1232" t="s">
        <v>80</v>
      </c>
      <c r="P1232" t="s">
        <v>51</v>
      </c>
      <c r="Q1232" s="3">
        <v>1</v>
      </c>
      <c r="R1232" s="4">
        <v>155</v>
      </c>
      <c r="S1232" s="4">
        <v>379</v>
      </c>
    </row>
    <row r="1233" spans="1:19" x14ac:dyDescent="0.35">
      <c r="A1233" t="s">
        <v>1911</v>
      </c>
      <c r="B1233" s="2">
        <v>45852</v>
      </c>
      <c r="C1233" t="s">
        <v>1572</v>
      </c>
      <c r="D1233" t="s">
        <v>939</v>
      </c>
      <c r="E1233" t="s">
        <v>932</v>
      </c>
      <c r="F1233" t="s">
        <v>35</v>
      </c>
      <c r="G1233" t="s">
        <v>36</v>
      </c>
      <c r="H1233" t="s">
        <v>37</v>
      </c>
      <c r="I1233" t="s">
        <v>26</v>
      </c>
      <c r="J1233" t="s">
        <v>983</v>
      </c>
      <c r="K1233" t="s">
        <v>984</v>
      </c>
      <c r="L1233" t="s">
        <v>295</v>
      </c>
      <c r="M1233" t="s">
        <v>49</v>
      </c>
      <c r="N1233" t="s">
        <v>50</v>
      </c>
      <c r="O1233" t="s">
        <v>32</v>
      </c>
      <c r="P1233" t="s">
        <v>33</v>
      </c>
      <c r="Q1233" s="3">
        <v>2</v>
      </c>
      <c r="R1233" s="4">
        <v>140</v>
      </c>
      <c r="S1233" s="4">
        <v>359</v>
      </c>
    </row>
    <row r="1234" spans="1:19" x14ac:dyDescent="0.35">
      <c r="A1234" t="s">
        <v>1912</v>
      </c>
      <c r="B1234" s="2">
        <v>45852</v>
      </c>
      <c r="C1234" t="s">
        <v>1285</v>
      </c>
      <c r="D1234" t="s">
        <v>939</v>
      </c>
      <c r="E1234" t="s">
        <v>932</v>
      </c>
      <c r="F1234" t="s">
        <v>35</v>
      </c>
      <c r="G1234" t="s">
        <v>36</v>
      </c>
      <c r="H1234" t="s">
        <v>37</v>
      </c>
      <c r="I1234" t="s">
        <v>26</v>
      </c>
      <c r="J1234" t="s">
        <v>983</v>
      </c>
      <c r="K1234" t="s">
        <v>984</v>
      </c>
      <c r="L1234" t="s">
        <v>574</v>
      </c>
      <c r="M1234" t="s">
        <v>49</v>
      </c>
      <c r="N1234" t="s">
        <v>79</v>
      </c>
      <c r="O1234" t="s">
        <v>41</v>
      </c>
      <c r="P1234" t="s">
        <v>51</v>
      </c>
      <c r="Q1234" s="3">
        <v>2</v>
      </c>
      <c r="R1234" s="4">
        <v>220</v>
      </c>
      <c r="S1234" s="4">
        <v>569</v>
      </c>
    </row>
    <row r="1235" spans="1:19" x14ac:dyDescent="0.35">
      <c r="A1235" t="s">
        <v>1913</v>
      </c>
      <c r="B1235" s="2">
        <v>45852</v>
      </c>
      <c r="C1235" t="s">
        <v>1914</v>
      </c>
      <c r="D1235" t="s">
        <v>939</v>
      </c>
      <c r="E1235" t="s">
        <v>932</v>
      </c>
      <c r="F1235" t="s">
        <v>69</v>
      </c>
      <c r="G1235" t="s">
        <v>70</v>
      </c>
      <c r="H1235" t="s">
        <v>25</v>
      </c>
      <c r="I1235" t="s">
        <v>26</v>
      </c>
      <c r="J1235" t="s">
        <v>948</v>
      </c>
      <c r="K1235" t="s">
        <v>949</v>
      </c>
      <c r="L1235" t="s">
        <v>313</v>
      </c>
      <c r="M1235" t="s">
        <v>49</v>
      </c>
      <c r="N1235" t="s">
        <v>50</v>
      </c>
      <c r="O1235" t="s">
        <v>80</v>
      </c>
      <c r="P1235" t="s">
        <v>33</v>
      </c>
      <c r="Q1235" s="3">
        <v>1</v>
      </c>
      <c r="R1235" s="4">
        <v>145</v>
      </c>
      <c r="S1235" s="4">
        <v>389</v>
      </c>
    </row>
    <row r="1236" spans="1:19" x14ac:dyDescent="0.35">
      <c r="A1236" t="s">
        <v>1915</v>
      </c>
      <c r="B1236" s="2">
        <v>45852</v>
      </c>
      <c r="C1236" t="s">
        <v>1916</v>
      </c>
      <c r="D1236" t="s">
        <v>939</v>
      </c>
      <c r="E1236" t="s">
        <v>932</v>
      </c>
      <c r="F1236" t="s">
        <v>91</v>
      </c>
      <c r="G1236" t="s">
        <v>92</v>
      </c>
      <c r="H1236" t="s">
        <v>93</v>
      </c>
      <c r="I1236" t="s">
        <v>26</v>
      </c>
      <c r="J1236" t="s">
        <v>940</v>
      </c>
      <c r="K1236" t="s">
        <v>941</v>
      </c>
      <c r="L1236" t="s">
        <v>366</v>
      </c>
      <c r="M1236" t="s">
        <v>83</v>
      </c>
      <c r="N1236" t="s">
        <v>367</v>
      </c>
      <c r="O1236" t="s">
        <v>146</v>
      </c>
      <c r="P1236" t="s">
        <v>85</v>
      </c>
      <c r="Q1236" s="3">
        <v>1</v>
      </c>
      <c r="R1236" s="4">
        <v>135</v>
      </c>
      <c r="S1236" s="4">
        <v>319</v>
      </c>
    </row>
    <row r="1237" spans="1:19" x14ac:dyDescent="0.35">
      <c r="A1237" t="s">
        <v>1917</v>
      </c>
      <c r="B1237" s="2">
        <v>45852</v>
      </c>
      <c r="C1237" t="s">
        <v>1205</v>
      </c>
      <c r="D1237" t="s">
        <v>960</v>
      </c>
      <c r="E1237" t="s">
        <v>932</v>
      </c>
      <c r="F1237" t="s">
        <v>43</v>
      </c>
      <c r="G1237" t="s">
        <v>44</v>
      </c>
      <c r="H1237" t="s">
        <v>45</v>
      </c>
      <c r="I1237" t="s">
        <v>26</v>
      </c>
      <c r="J1237" t="s">
        <v>993</v>
      </c>
      <c r="K1237" t="s">
        <v>994</v>
      </c>
      <c r="L1237" t="s">
        <v>64</v>
      </c>
      <c r="M1237" t="s">
        <v>65</v>
      </c>
      <c r="N1237" t="s">
        <v>66</v>
      </c>
      <c r="O1237" t="s">
        <v>41</v>
      </c>
      <c r="P1237" t="s">
        <v>67</v>
      </c>
      <c r="Q1237" s="3">
        <v>2</v>
      </c>
      <c r="R1237" s="4">
        <v>175</v>
      </c>
      <c r="S1237" s="4">
        <v>419</v>
      </c>
    </row>
    <row r="1238" spans="1:19" x14ac:dyDescent="0.35">
      <c r="A1238" t="s">
        <v>1918</v>
      </c>
      <c r="B1238" s="2">
        <v>45852</v>
      </c>
      <c r="C1238" t="s">
        <v>1008</v>
      </c>
      <c r="D1238" t="s">
        <v>960</v>
      </c>
      <c r="E1238" t="s">
        <v>932</v>
      </c>
      <c r="F1238" t="s">
        <v>69</v>
      </c>
      <c r="G1238" t="s">
        <v>70</v>
      </c>
      <c r="H1238" t="s">
        <v>25</v>
      </c>
      <c r="I1238" t="s">
        <v>26</v>
      </c>
      <c r="J1238" t="s">
        <v>961</v>
      </c>
      <c r="K1238" t="s">
        <v>962</v>
      </c>
      <c r="L1238" t="s">
        <v>188</v>
      </c>
      <c r="M1238" t="s">
        <v>30</v>
      </c>
      <c r="N1238" t="s">
        <v>31</v>
      </c>
      <c r="O1238" t="s">
        <v>56</v>
      </c>
      <c r="P1238" t="s">
        <v>57</v>
      </c>
      <c r="Q1238" s="3">
        <v>1</v>
      </c>
      <c r="R1238" s="4">
        <v>495</v>
      </c>
      <c r="S1238" s="4">
        <v>1229</v>
      </c>
    </row>
    <row r="1239" spans="1:19" x14ac:dyDescent="0.35">
      <c r="A1239" t="s">
        <v>1919</v>
      </c>
      <c r="B1239" s="2">
        <v>45852</v>
      </c>
      <c r="C1239" t="s">
        <v>1920</v>
      </c>
      <c r="D1239" t="s">
        <v>960</v>
      </c>
      <c r="E1239" t="s">
        <v>932</v>
      </c>
      <c r="F1239" t="s">
        <v>23</v>
      </c>
      <c r="G1239" t="s">
        <v>24</v>
      </c>
      <c r="H1239" t="s">
        <v>25</v>
      </c>
      <c r="I1239" t="s">
        <v>26</v>
      </c>
      <c r="J1239" t="s">
        <v>1011</v>
      </c>
      <c r="K1239" t="s">
        <v>1012</v>
      </c>
      <c r="L1239" t="s">
        <v>135</v>
      </c>
      <c r="M1239" t="s">
        <v>49</v>
      </c>
      <c r="N1239" t="s">
        <v>50</v>
      </c>
      <c r="O1239" t="s">
        <v>41</v>
      </c>
      <c r="P1239" t="s">
        <v>33</v>
      </c>
      <c r="Q1239" s="3">
        <v>1</v>
      </c>
      <c r="R1239" s="4">
        <v>145</v>
      </c>
      <c r="S1239" s="4">
        <v>369</v>
      </c>
    </row>
    <row r="1240" spans="1:19" x14ac:dyDescent="0.35">
      <c r="A1240" t="s">
        <v>1921</v>
      </c>
      <c r="B1240" s="2">
        <v>45852</v>
      </c>
      <c r="C1240" t="s">
        <v>992</v>
      </c>
      <c r="D1240" t="s">
        <v>960</v>
      </c>
      <c r="E1240" t="s">
        <v>932</v>
      </c>
      <c r="F1240" t="s">
        <v>23</v>
      </c>
      <c r="G1240" t="s">
        <v>24</v>
      </c>
      <c r="H1240" t="s">
        <v>25</v>
      </c>
      <c r="I1240" t="s">
        <v>26</v>
      </c>
      <c r="J1240" t="s">
        <v>1011</v>
      </c>
      <c r="K1240" t="s">
        <v>1012</v>
      </c>
      <c r="L1240" t="s">
        <v>209</v>
      </c>
      <c r="M1240" t="s">
        <v>49</v>
      </c>
      <c r="N1240" t="s">
        <v>104</v>
      </c>
      <c r="O1240" t="s">
        <v>80</v>
      </c>
      <c r="P1240" t="s">
        <v>57</v>
      </c>
      <c r="Q1240" s="3">
        <v>1</v>
      </c>
      <c r="R1240" s="4">
        <v>165</v>
      </c>
      <c r="S1240" s="4">
        <v>419</v>
      </c>
    </row>
    <row r="1241" spans="1:19" x14ac:dyDescent="0.35">
      <c r="A1241" t="s">
        <v>1922</v>
      </c>
      <c r="B1241" s="2">
        <v>45853</v>
      </c>
      <c r="C1241" t="s">
        <v>1923</v>
      </c>
      <c r="D1241" t="s">
        <v>21</v>
      </c>
      <c r="E1241" t="s">
        <v>932</v>
      </c>
      <c r="F1241" t="s">
        <v>43</v>
      </c>
      <c r="G1241" t="s">
        <v>44</v>
      </c>
      <c r="H1241" t="s">
        <v>45</v>
      </c>
      <c r="I1241" t="s">
        <v>26</v>
      </c>
      <c r="J1241" t="s">
        <v>46</v>
      </c>
      <c r="K1241" t="s">
        <v>47</v>
      </c>
      <c r="L1241" t="s">
        <v>209</v>
      </c>
      <c r="M1241" t="s">
        <v>49</v>
      </c>
      <c r="N1241" t="s">
        <v>104</v>
      </c>
      <c r="O1241" t="s">
        <v>80</v>
      </c>
      <c r="P1241" t="s">
        <v>57</v>
      </c>
      <c r="Q1241" s="3">
        <v>1</v>
      </c>
      <c r="R1241" s="4">
        <v>155</v>
      </c>
      <c r="S1241" s="4">
        <v>379</v>
      </c>
    </row>
    <row r="1242" spans="1:19" x14ac:dyDescent="0.35">
      <c r="A1242" t="s">
        <v>1924</v>
      </c>
      <c r="B1242" s="2">
        <v>45853</v>
      </c>
      <c r="C1242" t="s">
        <v>1925</v>
      </c>
      <c r="D1242" t="s">
        <v>21</v>
      </c>
      <c r="E1242" t="s">
        <v>932</v>
      </c>
      <c r="F1242" t="s">
        <v>69</v>
      </c>
      <c r="G1242" t="s">
        <v>70</v>
      </c>
      <c r="H1242" t="s">
        <v>25</v>
      </c>
      <c r="I1242" t="s">
        <v>26</v>
      </c>
      <c r="J1242" t="s">
        <v>71</v>
      </c>
      <c r="K1242" t="s">
        <v>72</v>
      </c>
      <c r="L1242" t="s">
        <v>333</v>
      </c>
      <c r="M1242" t="s">
        <v>65</v>
      </c>
      <c r="N1242" t="s">
        <v>66</v>
      </c>
      <c r="O1242" t="s">
        <v>146</v>
      </c>
      <c r="P1242" t="s">
        <v>51</v>
      </c>
      <c r="Q1242" s="3">
        <v>1</v>
      </c>
      <c r="R1242" s="4">
        <v>185</v>
      </c>
      <c r="S1242" s="4">
        <v>499</v>
      </c>
    </row>
    <row r="1243" spans="1:19" x14ac:dyDescent="0.35">
      <c r="A1243" t="s">
        <v>1926</v>
      </c>
      <c r="B1243" s="2">
        <v>45853</v>
      </c>
      <c r="C1243" t="s">
        <v>1004</v>
      </c>
      <c r="D1243" t="s">
        <v>939</v>
      </c>
      <c r="E1243" t="s">
        <v>932</v>
      </c>
      <c r="F1243" t="s">
        <v>69</v>
      </c>
      <c r="G1243" t="s">
        <v>70</v>
      </c>
      <c r="H1243" t="s">
        <v>25</v>
      </c>
      <c r="I1243" t="s">
        <v>26</v>
      </c>
      <c r="J1243" t="s">
        <v>948</v>
      </c>
      <c r="K1243" t="s">
        <v>949</v>
      </c>
      <c r="L1243" t="s">
        <v>366</v>
      </c>
      <c r="M1243" t="s">
        <v>83</v>
      </c>
      <c r="N1243" t="s">
        <v>367</v>
      </c>
      <c r="O1243" t="s">
        <v>146</v>
      </c>
      <c r="P1243" t="s">
        <v>85</v>
      </c>
      <c r="Q1243" s="3">
        <v>2</v>
      </c>
      <c r="R1243" s="4">
        <v>135</v>
      </c>
      <c r="S1243" s="4">
        <v>329</v>
      </c>
    </row>
    <row r="1244" spans="1:19" x14ac:dyDescent="0.35">
      <c r="A1244" t="s">
        <v>1927</v>
      </c>
      <c r="B1244" s="2">
        <v>45853</v>
      </c>
      <c r="C1244" t="s">
        <v>1928</v>
      </c>
      <c r="D1244" t="s">
        <v>939</v>
      </c>
      <c r="E1244" t="s">
        <v>932</v>
      </c>
      <c r="F1244" t="s">
        <v>35</v>
      </c>
      <c r="G1244" t="s">
        <v>36</v>
      </c>
      <c r="H1244" t="s">
        <v>37</v>
      </c>
      <c r="I1244" t="s">
        <v>26</v>
      </c>
      <c r="J1244" t="s">
        <v>983</v>
      </c>
      <c r="K1244" t="s">
        <v>984</v>
      </c>
      <c r="L1244" t="s">
        <v>135</v>
      </c>
      <c r="M1244" t="s">
        <v>49</v>
      </c>
      <c r="N1244" t="s">
        <v>50</v>
      </c>
      <c r="O1244" t="s">
        <v>41</v>
      </c>
      <c r="P1244" t="s">
        <v>33</v>
      </c>
      <c r="Q1244" s="3">
        <v>1</v>
      </c>
      <c r="R1244" s="4">
        <v>140</v>
      </c>
      <c r="S1244" s="4">
        <v>359</v>
      </c>
    </row>
    <row r="1245" spans="1:19" x14ac:dyDescent="0.35">
      <c r="A1245" t="s">
        <v>1929</v>
      </c>
      <c r="B1245" s="2">
        <v>45853</v>
      </c>
      <c r="C1245" t="s">
        <v>1110</v>
      </c>
      <c r="D1245" t="s">
        <v>939</v>
      </c>
      <c r="E1245" t="s">
        <v>932</v>
      </c>
      <c r="F1245" t="s">
        <v>91</v>
      </c>
      <c r="G1245" t="s">
        <v>92</v>
      </c>
      <c r="H1245" t="s">
        <v>93</v>
      </c>
      <c r="I1245" t="s">
        <v>26</v>
      </c>
      <c r="J1245" t="s">
        <v>940</v>
      </c>
      <c r="K1245" t="s">
        <v>941</v>
      </c>
      <c r="L1245" t="s">
        <v>200</v>
      </c>
      <c r="M1245" t="s">
        <v>65</v>
      </c>
      <c r="N1245" t="s">
        <v>66</v>
      </c>
      <c r="O1245" t="s">
        <v>56</v>
      </c>
      <c r="P1245" t="s">
        <v>33</v>
      </c>
      <c r="Q1245" s="3">
        <v>1</v>
      </c>
      <c r="R1245" s="4">
        <v>185</v>
      </c>
      <c r="S1245" s="4">
        <v>479</v>
      </c>
    </row>
    <row r="1246" spans="1:19" x14ac:dyDescent="0.35">
      <c r="A1246" t="s">
        <v>1930</v>
      </c>
      <c r="B1246" s="2">
        <v>45853</v>
      </c>
      <c r="C1246" t="s">
        <v>976</v>
      </c>
      <c r="D1246" t="s">
        <v>939</v>
      </c>
      <c r="E1246" t="s">
        <v>932</v>
      </c>
      <c r="F1246" t="s">
        <v>69</v>
      </c>
      <c r="G1246" t="s">
        <v>70</v>
      </c>
      <c r="H1246" t="s">
        <v>25</v>
      </c>
      <c r="I1246" t="s">
        <v>26</v>
      </c>
      <c r="J1246" t="s">
        <v>948</v>
      </c>
      <c r="K1246" t="s">
        <v>949</v>
      </c>
      <c r="L1246" t="s">
        <v>295</v>
      </c>
      <c r="M1246" t="s">
        <v>49</v>
      </c>
      <c r="N1246" t="s">
        <v>50</v>
      </c>
      <c r="O1246" t="s">
        <v>32</v>
      </c>
      <c r="P1246" t="s">
        <v>33</v>
      </c>
      <c r="Q1246" s="3">
        <v>1</v>
      </c>
      <c r="R1246" s="4">
        <v>145</v>
      </c>
      <c r="S1246" s="4">
        <v>389</v>
      </c>
    </row>
    <row r="1247" spans="1:19" x14ac:dyDescent="0.35">
      <c r="A1247" t="s">
        <v>1931</v>
      </c>
      <c r="B1247" s="2">
        <v>45853</v>
      </c>
      <c r="C1247" t="s">
        <v>1932</v>
      </c>
      <c r="D1247" t="s">
        <v>939</v>
      </c>
      <c r="E1247" t="s">
        <v>932</v>
      </c>
      <c r="F1247" t="s">
        <v>23</v>
      </c>
      <c r="G1247" t="s">
        <v>24</v>
      </c>
      <c r="H1247" t="s">
        <v>25</v>
      </c>
      <c r="I1247" t="s">
        <v>26</v>
      </c>
      <c r="J1247" t="s">
        <v>944</v>
      </c>
      <c r="K1247" t="s">
        <v>945</v>
      </c>
      <c r="L1247" t="s">
        <v>337</v>
      </c>
      <c r="M1247" t="s">
        <v>49</v>
      </c>
      <c r="N1247" t="s">
        <v>50</v>
      </c>
      <c r="O1247" t="s">
        <v>56</v>
      </c>
      <c r="P1247" t="s">
        <v>51</v>
      </c>
      <c r="Q1247" s="3">
        <v>2</v>
      </c>
      <c r="R1247" s="4">
        <v>145</v>
      </c>
      <c r="S1247" s="4">
        <v>369</v>
      </c>
    </row>
    <row r="1248" spans="1:19" x14ac:dyDescent="0.35">
      <c r="A1248" t="s">
        <v>1933</v>
      </c>
      <c r="B1248" s="2">
        <v>45853</v>
      </c>
      <c r="C1248" t="s">
        <v>1381</v>
      </c>
      <c r="D1248" t="s">
        <v>960</v>
      </c>
      <c r="E1248" t="s">
        <v>932</v>
      </c>
      <c r="F1248" t="s">
        <v>23</v>
      </c>
      <c r="G1248" t="s">
        <v>24</v>
      </c>
      <c r="H1248" t="s">
        <v>25</v>
      </c>
      <c r="I1248" t="s">
        <v>26</v>
      </c>
      <c r="J1248" t="s">
        <v>1011</v>
      </c>
      <c r="K1248" t="s">
        <v>1012</v>
      </c>
      <c r="L1248" t="s">
        <v>574</v>
      </c>
      <c r="M1248" t="s">
        <v>49</v>
      </c>
      <c r="N1248" t="s">
        <v>79</v>
      </c>
      <c r="O1248" t="s">
        <v>41</v>
      </c>
      <c r="P1248" t="s">
        <v>51</v>
      </c>
      <c r="Q1248" s="3">
        <v>2</v>
      </c>
      <c r="R1248" s="4">
        <v>225</v>
      </c>
      <c r="S1248" s="4">
        <v>579</v>
      </c>
    </row>
    <row r="1249" spans="1:19" x14ac:dyDescent="0.35">
      <c r="A1249" t="s">
        <v>1934</v>
      </c>
      <c r="B1249" s="2">
        <v>45853</v>
      </c>
      <c r="C1249" t="s">
        <v>1404</v>
      </c>
      <c r="D1249" t="s">
        <v>960</v>
      </c>
      <c r="E1249" t="s">
        <v>932</v>
      </c>
      <c r="F1249" t="s">
        <v>43</v>
      </c>
      <c r="G1249" t="s">
        <v>44</v>
      </c>
      <c r="H1249" t="s">
        <v>45</v>
      </c>
      <c r="I1249" t="s">
        <v>26</v>
      </c>
      <c r="J1249" t="s">
        <v>993</v>
      </c>
      <c r="K1249" t="s">
        <v>994</v>
      </c>
      <c r="L1249" t="s">
        <v>330</v>
      </c>
      <c r="M1249" t="s">
        <v>60</v>
      </c>
      <c r="N1249" t="s">
        <v>61</v>
      </c>
      <c r="O1249" t="s">
        <v>149</v>
      </c>
      <c r="P1249" t="s">
        <v>76</v>
      </c>
      <c r="Q1249" s="3">
        <v>1</v>
      </c>
      <c r="R1249" s="4">
        <v>410</v>
      </c>
      <c r="S1249" s="4">
        <v>939</v>
      </c>
    </row>
    <row r="1250" spans="1:19" x14ac:dyDescent="0.35">
      <c r="A1250" t="s">
        <v>1935</v>
      </c>
      <c r="B1250" s="2">
        <v>45854</v>
      </c>
      <c r="C1250" t="s">
        <v>1936</v>
      </c>
      <c r="D1250" t="s">
        <v>21</v>
      </c>
      <c r="E1250" t="s">
        <v>932</v>
      </c>
      <c r="F1250" t="s">
        <v>23</v>
      </c>
      <c r="G1250" t="s">
        <v>24</v>
      </c>
      <c r="H1250" t="s">
        <v>25</v>
      </c>
      <c r="I1250" t="s">
        <v>26</v>
      </c>
      <c r="J1250" t="s">
        <v>27</v>
      </c>
      <c r="K1250" t="s">
        <v>28</v>
      </c>
      <c r="L1250" t="s">
        <v>162</v>
      </c>
      <c r="M1250" t="s">
        <v>49</v>
      </c>
      <c r="N1250" t="s">
        <v>104</v>
      </c>
      <c r="O1250" t="s">
        <v>146</v>
      </c>
      <c r="P1250" t="s">
        <v>57</v>
      </c>
      <c r="Q1250" s="3">
        <v>2</v>
      </c>
      <c r="R1250" s="4">
        <v>165</v>
      </c>
      <c r="S1250" s="4">
        <v>419</v>
      </c>
    </row>
    <row r="1251" spans="1:19" x14ac:dyDescent="0.35">
      <c r="A1251" t="s">
        <v>1937</v>
      </c>
      <c r="B1251" s="2">
        <v>45854</v>
      </c>
      <c r="C1251" t="s">
        <v>1938</v>
      </c>
      <c r="D1251" t="s">
        <v>21</v>
      </c>
      <c r="E1251" t="s">
        <v>932</v>
      </c>
      <c r="F1251" t="s">
        <v>35</v>
      </c>
      <c r="G1251" t="s">
        <v>36</v>
      </c>
      <c r="H1251" t="s">
        <v>37</v>
      </c>
      <c r="I1251" t="s">
        <v>26</v>
      </c>
      <c r="J1251" t="s">
        <v>38</v>
      </c>
      <c r="K1251" t="s">
        <v>39</v>
      </c>
      <c r="L1251" t="s">
        <v>106</v>
      </c>
      <c r="M1251" t="s">
        <v>49</v>
      </c>
      <c r="N1251" t="s">
        <v>79</v>
      </c>
      <c r="O1251" t="s">
        <v>56</v>
      </c>
      <c r="P1251" t="s">
        <v>67</v>
      </c>
      <c r="Q1251" s="3">
        <v>1</v>
      </c>
      <c r="R1251" s="4">
        <v>220</v>
      </c>
      <c r="S1251" s="4">
        <v>569</v>
      </c>
    </row>
    <row r="1252" spans="1:19" x14ac:dyDescent="0.35">
      <c r="A1252" t="s">
        <v>1939</v>
      </c>
      <c r="B1252" s="2">
        <v>45854</v>
      </c>
      <c r="C1252" t="s">
        <v>1940</v>
      </c>
      <c r="D1252" t="s">
        <v>21</v>
      </c>
      <c r="E1252" t="s">
        <v>932</v>
      </c>
      <c r="F1252" t="s">
        <v>23</v>
      </c>
      <c r="G1252" t="s">
        <v>24</v>
      </c>
      <c r="H1252" t="s">
        <v>25</v>
      </c>
      <c r="I1252" t="s">
        <v>26</v>
      </c>
      <c r="J1252" t="s">
        <v>27</v>
      </c>
      <c r="K1252" t="s">
        <v>28</v>
      </c>
      <c r="L1252" t="s">
        <v>272</v>
      </c>
      <c r="M1252" t="s">
        <v>60</v>
      </c>
      <c r="N1252" t="s">
        <v>61</v>
      </c>
      <c r="O1252" t="s">
        <v>56</v>
      </c>
      <c r="P1252" t="s">
        <v>76</v>
      </c>
      <c r="Q1252" s="3">
        <v>1</v>
      </c>
      <c r="R1252" s="4">
        <v>430</v>
      </c>
      <c r="S1252" s="4">
        <v>1059</v>
      </c>
    </row>
    <row r="1253" spans="1:19" x14ac:dyDescent="0.35">
      <c r="A1253" t="s">
        <v>1941</v>
      </c>
      <c r="B1253" s="2">
        <v>45854</v>
      </c>
      <c r="C1253" t="s">
        <v>1305</v>
      </c>
      <c r="D1253" t="s">
        <v>939</v>
      </c>
      <c r="E1253" t="s">
        <v>932</v>
      </c>
      <c r="F1253" t="s">
        <v>69</v>
      </c>
      <c r="G1253" t="s">
        <v>70</v>
      </c>
      <c r="H1253" t="s">
        <v>25</v>
      </c>
      <c r="I1253" t="s">
        <v>26</v>
      </c>
      <c r="J1253" t="s">
        <v>948</v>
      </c>
      <c r="K1253" t="s">
        <v>949</v>
      </c>
      <c r="L1253" t="s">
        <v>108</v>
      </c>
      <c r="M1253" t="s">
        <v>49</v>
      </c>
      <c r="N1253" t="s">
        <v>104</v>
      </c>
      <c r="O1253" t="s">
        <v>80</v>
      </c>
      <c r="P1253" t="s">
        <v>33</v>
      </c>
      <c r="Q1253" s="3">
        <v>1</v>
      </c>
      <c r="R1253" s="4">
        <v>165</v>
      </c>
      <c r="S1253" s="4">
        <v>449</v>
      </c>
    </row>
    <row r="1254" spans="1:19" x14ac:dyDescent="0.35">
      <c r="A1254" t="s">
        <v>1942</v>
      </c>
      <c r="B1254" s="2">
        <v>45854</v>
      </c>
      <c r="C1254" t="s">
        <v>1227</v>
      </c>
      <c r="D1254" t="s">
        <v>939</v>
      </c>
      <c r="E1254" t="s">
        <v>932</v>
      </c>
      <c r="F1254" t="s">
        <v>91</v>
      </c>
      <c r="G1254" t="s">
        <v>92</v>
      </c>
      <c r="H1254" t="s">
        <v>93</v>
      </c>
      <c r="I1254" t="s">
        <v>26</v>
      </c>
      <c r="J1254" t="s">
        <v>940</v>
      </c>
      <c r="K1254" t="s">
        <v>941</v>
      </c>
      <c r="L1254" t="s">
        <v>549</v>
      </c>
      <c r="M1254" t="s">
        <v>49</v>
      </c>
      <c r="N1254" t="s">
        <v>50</v>
      </c>
      <c r="O1254" t="s">
        <v>32</v>
      </c>
      <c r="P1254" t="s">
        <v>67</v>
      </c>
      <c r="Q1254" s="3">
        <v>1</v>
      </c>
      <c r="R1254" s="4">
        <v>145</v>
      </c>
      <c r="S1254" s="4">
        <v>379</v>
      </c>
    </row>
    <row r="1255" spans="1:19" x14ac:dyDescent="0.35">
      <c r="A1255" t="s">
        <v>1943</v>
      </c>
      <c r="B1255" s="2">
        <v>45854</v>
      </c>
      <c r="C1255" t="s">
        <v>1944</v>
      </c>
      <c r="D1255" t="s">
        <v>939</v>
      </c>
      <c r="E1255" t="s">
        <v>932</v>
      </c>
      <c r="F1255" t="s">
        <v>23</v>
      </c>
      <c r="G1255" t="s">
        <v>24</v>
      </c>
      <c r="H1255" t="s">
        <v>25</v>
      </c>
      <c r="I1255" t="s">
        <v>26</v>
      </c>
      <c r="J1255" t="s">
        <v>944</v>
      </c>
      <c r="K1255" t="s">
        <v>945</v>
      </c>
      <c r="L1255" t="s">
        <v>502</v>
      </c>
      <c r="M1255" t="s">
        <v>140</v>
      </c>
      <c r="N1255" t="s">
        <v>141</v>
      </c>
      <c r="O1255" t="s">
        <v>75</v>
      </c>
      <c r="P1255" t="s">
        <v>57</v>
      </c>
      <c r="Q1255" s="3">
        <v>1</v>
      </c>
      <c r="R1255" s="4">
        <v>305</v>
      </c>
      <c r="S1255" s="4">
        <v>739</v>
      </c>
    </row>
    <row r="1256" spans="1:19" x14ac:dyDescent="0.35">
      <c r="A1256" t="s">
        <v>1945</v>
      </c>
      <c r="B1256" s="2">
        <v>45854</v>
      </c>
      <c r="C1256" t="s">
        <v>1351</v>
      </c>
      <c r="D1256" t="s">
        <v>939</v>
      </c>
      <c r="E1256" t="s">
        <v>932</v>
      </c>
      <c r="F1256" t="s">
        <v>35</v>
      </c>
      <c r="G1256" t="s">
        <v>36</v>
      </c>
      <c r="H1256" t="s">
        <v>37</v>
      </c>
      <c r="I1256" t="s">
        <v>26</v>
      </c>
      <c r="J1256" t="s">
        <v>983</v>
      </c>
      <c r="K1256" t="s">
        <v>984</v>
      </c>
      <c r="L1256" t="s">
        <v>317</v>
      </c>
      <c r="M1256" t="s">
        <v>65</v>
      </c>
      <c r="N1256" t="s">
        <v>126</v>
      </c>
      <c r="O1256" t="s">
        <v>56</v>
      </c>
      <c r="P1256" t="s">
        <v>33</v>
      </c>
      <c r="Q1256" s="3">
        <v>1</v>
      </c>
      <c r="R1256" s="4">
        <v>260</v>
      </c>
      <c r="S1256" s="4">
        <v>619</v>
      </c>
    </row>
    <row r="1257" spans="1:19" x14ac:dyDescent="0.35">
      <c r="A1257" t="s">
        <v>1946</v>
      </c>
      <c r="B1257" s="2">
        <v>45854</v>
      </c>
      <c r="C1257" t="s">
        <v>1947</v>
      </c>
      <c r="D1257" t="s">
        <v>960</v>
      </c>
      <c r="E1257" t="s">
        <v>932</v>
      </c>
      <c r="F1257" t="s">
        <v>43</v>
      </c>
      <c r="G1257" t="s">
        <v>44</v>
      </c>
      <c r="H1257" t="s">
        <v>45</v>
      </c>
      <c r="I1257" t="s">
        <v>26</v>
      </c>
      <c r="J1257" t="s">
        <v>993</v>
      </c>
      <c r="K1257" t="s">
        <v>994</v>
      </c>
      <c r="L1257" t="s">
        <v>663</v>
      </c>
      <c r="M1257" t="s">
        <v>60</v>
      </c>
      <c r="N1257" t="s">
        <v>61</v>
      </c>
      <c r="O1257" t="s">
        <v>146</v>
      </c>
      <c r="P1257" t="s">
        <v>191</v>
      </c>
      <c r="Q1257" s="3">
        <v>1</v>
      </c>
      <c r="R1257" s="4">
        <v>410</v>
      </c>
      <c r="S1257" s="4">
        <v>939</v>
      </c>
    </row>
    <row r="1258" spans="1:19" x14ac:dyDescent="0.35">
      <c r="A1258" t="s">
        <v>1948</v>
      </c>
      <c r="B1258" s="2">
        <v>45854</v>
      </c>
      <c r="C1258" t="s">
        <v>1949</v>
      </c>
      <c r="D1258" t="s">
        <v>960</v>
      </c>
      <c r="E1258" t="s">
        <v>932</v>
      </c>
      <c r="F1258" t="s">
        <v>69</v>
      </c>
      <c r="G1258" t="s">
        <v>70</v>
      </c>
      <c r="H1258" t="s">
        <v>25</v>
      </c>
      <c r="I1258" t="s">
        <v>26</v>
      </c>
      <c r="J1258" t="s">
        <v>961</v>
      </c>
      <c r="K1258" t="s">
        <v>962</v>
      </c>
      <c r="L1258" t="s">
        <v>209</v>
      </c>
      <c r="M1258" t="s">
        <v>49</v>
      </c>
      <c r="N1258" t="s">
        <v>104</v>
      </c>
      <c r="O1258" t="s">
        <v>80</v>
      </c>
      <c r="P1258" t="s">
        <v>57</v>
      </c>
      <c r="Q1258" s="3">
        <v>3</v>
      </c>
      <c r="R1258" s="4">
        <v>165</v>
      </c>
      <c r="S1258" s="4">
        <v>449</v>
      </c>
    </row>
    <row r="1259" spans="1:19" x14ac:dyDescent="0.35">
      <c r="A1259" t="s">
        <v>1950</v>
      </c>
      <c r="B1259" s="2">
        <v>45854</v>
      </c>
      <c r="C1259" t="s">
        <v>1725</v>
      </c>
      <c r="D1259" t="s">
        <v>960</v>
      </c>
      <c r="E1259" t="s">
        <v>932</v>
      </c>
      <c r="F1259" t="s">
        <v>91</v>
      </c>
      <c r="G1259" t="s">
        <v>92</v>
      </c>
      <c r="H1259" t="s">
        <v>93</v>
      </c>
      <c r="I1259" t="s">
        <v>26</v>
      </c>
      <c r="J1259" t="s">
        <v>989</v>
      </c>
      <c r="K1259" t="s">
        <v>990</v>
      </c>
      <c r="L1259" t="s">
        <v>565</v>
      </c>
      <c r="M1259" t="s">
        <v>60</v>
      </c>
      <c r="N1259" t="s">
        <v>61</v>
      </c>
      <c r="O1259" t="s">
        <v>146</v>
      </c>
      <c r="P1259" t="s">
        <v>62</v>
      </c>
      <c r="Q1259" s="3">
        <v>2</v>
      </c>
      <c r="R1259" s="4">
        <v>435</v>
      </c>
      <c r="S1259" s="4">
        <v>1079</v>
      </c>
    </row>
    <row r="1260" spans="1:19" x14ac:dyDescent="0.35">
      <c r="A1260" t="s">
        <v>1951</v>
      </c>
      <c r="B1260" s="2">
        <v>45854</v>
      </c>
      <c r="C1260" t="s">
        <v>1167</v>
      </c>
      <c r="D1260" t="s">
        <v>960</v>
      </c>
      <c r="E1260" t="s">
        <v>932</v>
      </c>
      <c r="F1260" t="s">
        <v>69</v>
      </c>
      <c r="G1260" t="s">
        <v>70</v>
      </c>
      <c r="H1260" t="s">
        <v>25</v>
      </c>
      <c r="I1260" t="s">
        <v>26</v>
      </c>
      <c r="J1260" t="s">
        <v>961</v>
      </c>
      <c r="K1260" t="s">
        <v>962</v>
      </c>
      <c r="L1260" t="s">
        <v>48</v>
      </c>
      <c r="M1260" t="s">
        <v>49</v>
      </c>
      <c r="N1260" t="s">
        <v>50</v>
      </c>
      <c r="O1260" t="s">
        <v>32</v>
      </c>
      <c r="P1260" t="s">
        <v>51</v>
      </c>
      <c r="Q1260" s="3">
        <v>1</v>
      </c>
      <c r="R1260" s="4">
        <v>145</v>
      </c>
      <c r="S1260" s="4">
        <v>389</v>
      </c>
    </row>
    <row r="1261" spans="1:19" x14ac:dyDescent="0.35">
      <c r="A1261" t="s">
        <v>1952</v>
      </c>
      <c r="B1261" s="2">
        <v>45854</v>
      </c>
      <c r="C1261" t="s">
        <v>1953</v>
      </c>
      <c r="D1261" t="s">
        <v>960</v>
      </c>
      <c r="E1261" t="s">
        <v>932</v>
      </c>
      <c r="F1261" t="s">
        <v>23</v>
      </c>
      <c r="G1261" t="s">
        <v>24</v>
      </c>
      <c r="H1261" t="s">
        <v>25</v>
      </c>
      <c r="I1261" t="s">
        <v>26</v>
      </c>
      <c r="J1261" t="s">
        <v>1011</v>
      </c>
      <c r="K1261" t="s">
        <v>1012</v>
      </c>
      <c r="L1261" t="s">
        <v>255</v>
      </c>
      <c r="M1261" t="s">
        <v>49</v>
      </c>
      <c r="N1261" t="s">
        <v>104</v>
      </c>
      <c r="O1261" t="s">
        <v>80</v>
      </c>
      <c r="P1261" t="s">
        <v>51</v>
      </c>
      <c r="Q1261" s="3">
        <v>1</v>
      </c>
      <c r="R1261" s="4">
        <v>165</v>
      </c>
      <c r="S1261" s="4">
        <v>419</v>
      </c>
    </row>
    <row r="1262" spans="1:19" x14ac:dyDescent="0.35">
      <c r="A1262" t="s">
        <v>1954</v>
      </c>
      <c r="B1262" s="2">
        <v>45855</v>
      </c>
      <c r="C1262" t="s">
        <v>1955</v>
      </c>
      <c r="D1262" t="s">
        <v>21</v>
      </c>
      <c r="E1262" t="s">
        <v>932</v>
      </c>
      <c r="F1262" t="s">
        <v>23</v>
      </c>
      <c r="G1262" t="s">
        <v>24</v>
      </c>
      <c r="H1262" t="s">
        <v>25</v>
      </c>
      <c r="I1262" t="s">
        <v>26</v>
      </c>
      <c r="J1262" t="s">
        <v>27</v>
      </c>
      <c r="K1262" t="s">
        <v>28</v>
      </c>
      <c r="L1262" t="s">
        <v>281</v>
      </c>
      <c r="M1262" t="s">
        <v>49</v>
      </c>
      <c r="N1262" t="s">
        <v>50</v>
      </c>
      <c r="O1262" t="s">
        <v>41</v>
      </c>
      <c r="P1262" t="s">
        <v>51</v>
      </c>
      <c r="Q1262" s="3">
        <v>1</v>
      </c>
      <c r="R1262" s="4">
        <v>145</v>
      </c>
      <c r="S1262" s="4">
        <v>369</v>
      </c>
    </row>
    <row r="1263" spans="1:19" x14ac:dyDescent="0.35">
      <c r="A1263" t="s">
        <v>1956</v>
      </c>
      <c r="B1263" s="2">
        <v>45855</v>
      </c>
      <c r="C1263" t="s">
        <v>1957</v>
      </c>
      <c r="D1263" t="s">
        <v>21</v>
      </c>
      <c r="E1263" t="s">
        <v>932</v>
      </c>
      <c r="F1263" t="s">
        <v>69</v>
      </c>
      <c r="G1263" t="s">
        <v>70</v>
      </c>
      <c r="H1263" t="s">
        <v>25</v>
      </c>
      <c r="I1263" t="s">
        <v>26</v>
      </c>
      <c r="J1263" t="s">
        <v>71</v>
      </c>
      <c r="K1263" t="s">
        <v>72</v>
      </c>
      <c r="L1263" t="s">
        <v>108</v>
      </c>
      <c r="M1263" t="s">
        <v>49</v>
      </c>
      <c r="N1263" t="s">
        <v>104</v>
      </c>
      <c r="O1263" t="s">
        <v>80</v>
      </c>
      <c r="P1263" t="s">
        <v>33</v>
      </c>
      <c r="Q1263" s="3">
        <v>1</v>
      </c>
      <c r="R1263" s="4">
        <v>165</v>
      </c>
      <c r="S1263" s="4">
        <v>449</v>
      </c>
    </row>
    <row r="1264" spans="1:19" x14ac:dyDescent="0.35">
      <c r="A1264" t="s">
        <v>1958</v>
      </c>
      <c r="B1264" s="2">
        <v>45855</v>
      </c>
      <c r="C1264" t="s">
        <v>1959</v>
      </c>
      <c r="D1264" t="s">
        <v>21</v>
      </c>
      <c r="E1264" t="s">
        <v>932</v>
      </c>
      <c r="F1264" t="s">
        <v>23</v>
      </c>
      <c r="G1264" t="s">
        <v>24</v>
      </c>
      <c r="H1264" t="s">
        <v>25</v>
      </c>
      <c r="I1264" t="s">
        <v>26</v>
      </c>
      <c r="J1264" t="s">
        <v>27</v>
      </c>
      <c r="K1264" t="s">
        <v>28</v>
      </c>
      <c r="L1264" t="s">
        <v>240</v>
      </c>
      <c r="M1264" t="s">
        <v>30</v>
      </c>
      <c r="N1264" t="s">
        <v>31</v>
      </c>
      <c r="O1264" t="s">
        <v>41</v>
      </c>
      <c r="P1264" t="s">
        <v>57</v>
      </c>
      <c r="Q1264" s="3">
        <v>2</v>
      </c>
      <c r="R1264" s="4">
        <v>490</v>
      </c>
      <c r="S1264" s="4">
        <v>1159</v>
      </c>
    </row>
    <row r="1265" spans="1:19" x14ac:dyDescent="0.35">
      <c r="A1265" t="s">
        <v>1960</v>
      </c>
      <c r="B1265" s="2">
        <v>45855</v>
      </c>
      <c r="C1265" t="s">
        <v>1438</v>
      </c>
      <c r="D1265" t="s">
        <v>21</v>
      </c>
      <c r="E1265" t="s">
        <v>932</v>
      </c>
      <c r="F1265" t="s">
        <v>69</v>
      </c>
      <c r="G1265" t="s">
        <v>70</v>
      </c>
      <c r="H1265" t="s">
        <v>25</v>
      </c>
      <c r="I1265" t="s">
        <v>26</v>
      </c>
      <c r="J1265" t="s">
        <v>71</v>
      </c>
      <c r="K1265" t="s">
        <v>72</v>
      </c>
      <c r="L1265" t="s">
        <v>151</v>
      </c>
      <c r="M1265" t="s">
        <v>49</v>
      </c>
      <c r="N1265" t="s">
        <v>104</v>
      </c>
      <c r="O1265" t="s">
        <v>56</v>
      </c>
      <c r="P1265" t="s">
        <v>51</v>
      </c>
      <c r="Q1265" s="3">
        <v>1</v>
      </c>
      <c r="R1265" s="4">
        <v>165</v>
      </c>
      <c r="S1265" s="4">
        <v>449</v>
      </c>
    </row>
    <row r="1266" spans="1:19" x14ac:dyDescent="0.35">
      <c r="A1266" t="s">
        <v>1961</v>
      </c>
      <c r="B1266" s="2">
        <v>45855</v>
      </c>
      <c r="C1266" t="s">
        <v>1962</v>
      </c>
      <c r="D1266" t="s">
        <v>21</v>
      </c>
      <c r="E1266" t="s">
        <v>932</v>
      </c>
      <c r="F1266" t="s">
        <v>43</v>
      </c>
      <c r="G1266" t="s">
        <v>44</v>
      </c>
      <c r="H1266" t="s">
        <v>45</v>
      </c>
      <c r="I1266" t="s">
        <v>26</v>
      </c>
      <c r="J1266" t="s">
        <v>46</v>
      </c>
      <c r="K1266" t="s">
        <v>47</v>
      </c>
      <c r="L1266" t="s">
        <v>681</v>
      </c>
      <c r="M1266" t="s">
        <v>49</v>
      </c>
      <c r="N1266" t="s">
        <v>50</v>
      </c>
      <c r="O1266" t="s">
        <v>56</v>
      </c>
      <c r="P1266" t="s">
        <v>57</v>
      </c>
      <c r="Q1266" s="3">
        <v>3</v>
      </c>
      <c r="R1266" s="4">
        <v>135</v>
      </c>
      <c r="S1266" s="4">
        <v>329</v>
      </c>
    </row>
    <row r="1267" spans="1:19" x14ac:dyDescent="0.35">
      <c r="A1267" t="s">
        <v>1963</v>
      </c>
      <c r="B1267" s="2">
        <v>45855</v>
      </c>
      <c r="C1267" t="s">
        <v>1964</v>
      </c>
      <c r="D1267" t="s">
        <v>21</v>
      </c>
      <c r="E1267" t="s">
        <v>932</v>
      </c>
      <c r="F1267" t="s">
        <v>91</v>
      </c>
      <c r="G1267" t="s">
        <v>92</v>
      </c>
      <c r="H1267" t="s">
        <v>93</v>
      </c>
      <c r="I1267" t="s">
        <v>26</v>
      </c>
      <c r="J1267" t="s">
        <v>94</v>
      </c>
      <c r="K1267" t="s">
        <v>95</v>
      </c>
      <c r="L1267" t="s">
        <v>278</v>
      </c>
      <c r="M1267" t="s">
        <v>60</v>
      </c>
      <c r="N1267" t="s">
        <v>74</v>
      </c>
      <c r="O1267" t="s">
        <v>41</v>
      </c>
      <c r="P1267" t="s">
        <v>62</v>
      </c>
      <c r="Q1267" s="3">
        <v>1</v>
      </c>
      <c r="R1267" s="4">
        <v>395</v>
      </c>
      <c r="S1267" s="4">
        <v>969</v>
      </c>
    </row>
    <row r="1268" spans="1:19" x14ac:dyDescent="0.35">
      <c r="A1268" t="s">
        <v>1965</v>
      </c>
      <c r="B1268" s="2">
        <v>45855</v>
      </c>
      <c r="C1268" t="s">
        <v>1661</v>
      </c>
      <c r="D1268" t="s">
        <v>939</v>
      </c>
      <c r="E1268" t="s">
        <v>932</v>
      </c>
      <c r="F1268" t="s">
        <v>23</v>
      </c>
      <c r="G1268" t="s">
        <v>24</v>
      </c>
      <c r="H1268" t="s">
        <v>25</v>
      </c>
      <c r="I1268" t="s">
        <v>26</v>
      </c>
      <c r="J1268" t="s">
        <v>944</v>
      </c>
      <c r="K1268" t="s">
        <v>945</v>
      </c>
      <c r="L1268" t="s">
        <v>281</v>
      </c>
      <c r="M1268" t="s">
        <v>49</v>
      </c>
      <c r="N1268" t="s">
        <v>50</v>
      </c>
      <c r="O1268" t="s">
        <v>41</v>
      </c>
      <c r="P1268" t="s">
        <v>51</v>
      </c>
      <c r="Q1268" s="3">
        <v>2</v>
      </c>
      <c r="R1268" s="4">
        <v>145</v>
      </c>
      <c r="S1268" s="4">
        <v>369</v>
      </c>
    </row>
    <row r="1269" spans="1:19" x14ac:dyDescent="0.35">
      <c r="A1269" t="s">
        <v>1966</v>
      </c>
      <c r="B1269" s="2">
        <v>45855</v>
      </c>
      <c r="C1269" t="s">
        <v>1687</v>
      </c>
      <c r="D1269" t="s">
        <v>939</v>
      </c>
      <c r="E1269" t="s">
        <v>1127</v>
      </c>
      <c r="F1269" t="s">
        <v>23</v>
      </c>
      <c r="G1269" t="s">
        <v>24</v>
      </c>
      <c r="H1269" t="s">
        <v>25</v>
      </c>
      <c r="I1269" t="s">
        <v>26</v>
      </c>
      <c r="J1269" t="s">
        <v>944</v>
      </c>
      <c r="K1269" t="s">
        <v>945</v>
      </c>
      <c r="L1269" t="s">
        <v>344</v>
      </c>
      <c r="M1269" t="s">
        <v>60</v>
      </c>
      <c r="N1269" t="s">
        <v>61</v>
      </c>
      <c r="O1269" t="s">
        <v>56</v>
      </c>
      <c r="P1269" t="s">
        <v>165</v>
      </c>
      <c r="Q1269" s="3">
        <v>1</v>
      </c>
      <c r="R1269" s="4">
        <v>430</v>
      </c>
      <c r="S1269" s="4">
        <v>1059</v>
      </c>
    </row>
    <row r="1270" spans="1:19" x14ac:dyDescent="0.35">
      <c r="A1270" t="s">
        <v>1967</v>
      </c>
      <c r="B1270" s="2">
        <v>45855</v>
      </c>
      <c r="C1270" t="s">
        <v>1968</v>
      </c>
      <c r="D1270" t="s">
        <v>939</v>
      </c>
      <c r="E1270" t="s">
        <v>932</v>
      </c>
      <c r="F1270" t="s">
        <v>91</v>
      </c>
      <c r="G1270" t="s">
        <v>92</v>
      </c>
      <c r="H1270" t="s">
        <v>93</v>
      </c>
      <c r="I1270" t="s">
        <v>26</v>
      </c>
      <c r="J1270" t="s">
        <v>940</v>
      </c>
      <c r="K1270" t="s">
        <v>941</v>
      </c>
      <c r="L1270" t="s">
        <v>395</v>
      </c>
      <c r="M1270" t="s">
        <v>65</v>
      </c>
      <c r="N1270" t="s">
        <v>126</v>
      </c>
      <c r="O1270" t="s">
        <v>149</v>
      </c>
      <c r="P1270" t="s">
        <v>33</v>
      </c>
      <c r="Q1270" s="3">
        <v>1</v>
      </c>
      <c r="R1270" s="4">
        <v>270</v>
      </c>
      <c r="S1270" s="4">
        <v>649</v>
      </c>
    </row>
    <row r="1271" spans="1:19" x14ac:dyDescent="0.35">
      <c r="A1271" t="s">
        <v>1969</v>
      </c>
      <c r="B1271" s="2">
        <v>45855</v>
      </c>
      <c r="C1271" t="s">
        <v>1702</v>
      </c>
      <c r="D1271" t="s">
        <v>939</v>
      </c>
      <c r="E1271" t="s">
        <v>932</v>
      </c>
      <c r="F1271" t="s">
        <v>69</v>
      </c>
      <c r="G1271" t="s">
        <v>70</v>
      </c>
      <c r="H1271" t="s">
        <v>25</v>
      </c>
      <c r="I1271" t="s">
        <v>26</v>
      </c>
      <c r="J1271" t="s">
        <v>948</v>
      </c>
      <c r="K1271" t="s">
        <v>949</v>
      </c>
      <c r="L1271" t="s">
        <v>436</v>
      </c>
      <c r="M1271" t="s">
        <v>49</v>
      </c>
      <c r="N1271" t="s">
        <v>50</v>
      </c>
      <c r="O1271" t="s">
        <v>41</v>
      </c>
      <c r="P1271" t="s">
        <v>67</v>
      </c>
      <c r="Q1271" s="3">
        <v>1</v>
      </c>
      <c r="R1271" s="4">
        <v>145</v>
      </c>
      <c r="S1271" s="4">
        <v>389</v>
      </c>
    </row>
    <row r="1272" spans="1:19" x14ac:dyDescent="0.35">
      <c r="A1272" t="s">
        <v>1970</v>
      </c>
      <c r="B1272" s="2">
        <v>45855</v>
      </c>
      <c r="C1272" t="s">
        <v>1375</v>
      </c>
      <c r="D1272" t="s">
        <v>939</v>
      </c>
      <c r="E1272" t="s">
        <v>1127</v>
      </c>
      <c r="F1272" t="s">
        <v>35</v>
      </c>
      <c r="G1272" t="s">
        <v>36</v>
      </c>
      <c r="H1272" t="s">
        <v>37</v>
      </c>
      <c r="I1272" t="s">
        <v>26</v>
      </c>
      <c r="J1272" t="s">
        <v>983</v>
      </c>
      <c r="K1272" t="s">
        <v>984</v>
      </c>
      <c r="L1272" t="s">
        <v>574</v>
      </c>
      <c r="M1272" t="s">
        <v>49</v>
      </c>
      <c r="N1272" t="s">
        <v>79</v>
      </c>
      <c r="O1272" t="s">
        <v>41</v>
      </c>
      <c r="P1272" t="s">
        <v>51</v>
      </c>
      <c r="Q1272" s="3">
        <v>1</v>
      </c>
      <c r="R1272" s="4">
        <v>220</v>
      </c>
      <c r="S1272" s="4">
        <v>569</v>
      </c>
    </row>
    <row r="1273" spans="1:19" x14ac:dyDescent="0.35">
      <c r="A1273" t="s">
        <v>1971</v>
      </c>
      <c r="B1273" s="2">
        <v>45855</v>
      </c>
      <c r="C1273" t="s">
        <v>1524</v>
      </c>
      <c r="D1273" t="s">
        <v>960</v>
      </c>
      <c r="E1273" t="s">
        <v>932</v>
      </c>
      <c r="F1273" t="s">
        <v>35</v>
      </c>
      <c r="G1273" t="s">
        <v>36</v>
      </c>
      <c r="H1273" t="s">
        <v>37</v>
      </c>
      <c r="I1273" t="s">
        <v>26</v>
      </c>
      <c r="J1273" t="s">
        <v>1089</v>
      </c>
      <c r="K1273" t="s">
        <v>1090</v>
      </c>
      <c r="L1273" t="s">
        <v>209</v>
      </c>
      <c r="M1273" t="s">
        <v>49</v>
      </c>
      <c r="N1273" t="s">
        <v>104</v>
      </c>
      <c r="O1273" t="s">
        <v>80</v>
      </c>
      <c r="P1273" t="s">
        <v>57</v>
      </c>
      <c r="Q1273" s="3">
        <v>1</v>
      </c>
      <c r="R1273" s="4">
        <v>160</v>
      </c>
      <c r="S1273" s="4">
        <v>409</v>
      </c>
    </row>
    <row r="1274" spans="1:19" x14ac:dyDescent="0.35">
      <c r="A1274" t="s">
        <v>1972</v>
      </c>
      <c r="B1274" s="2">
        <v>45855</v>
      </c>
      <c r="C1274" t="s">
        <v>1331</v>
      </c>
      <c r="D1274" t="s">
        <v>960</v>
      </c>
      <c r="E1274" t="s">
        <v>932</v>
      </c>
      <c r="F1274" t="s">
        <v>23</v>
      </c>
      <c r="G1274" t="s">
        <v>24</v>
      </c>
      <c r="H1274" t="s">
        <v>25</v>
      </c>
      <c r="I1274" t="s">
        <v>26</v>
      </c>
      <c r="J1274" t="s">
        <v>1011</v>
      </c>
      <c r="K1274" t="s">
        <v>1012</v>
      </c>
      <c r="L1274" t="s">
        <v>221</v>
      </c>
      <c r="M1274" t="s">
        <v>30</v>
      </c>
      <c r="N1274" t="s">
        <v>31</v>
      </c>
      <c r="O1274" t="s">
        <v>32</v>
      </c>
      <c r="P1274" t="s">
        <v>51</v>
      </c>
      <c r="Q1274" s="3">
        <v>3</v>
      </c>
      <c r="R1274" s="4">
        <v>490</v>
      </c>
      <c r="S1274" s="4">
        <v>1159</v>
      </c>
    </row>
    <row r="1275" spans="1:19" x14ac:dyDescent="0.35">
      <c r="A1275" t="s">
        <v>1973</v>
      </c>
      <c r="B1275" s="2">
        <v>45855</v>
      </c>
      <c r="C1275" t="s">
        <v>1974</v>
      </c>
      <c r="D1275" t="s">
        <v>960</v>
      </c>
      <c r="E1275" t="s">
        <v>932</v>
      </c>
      <c r="F1275" t="s">
        <v>35</v>
      </c>
      <c r="G1275" t="s">
        <v>36</v>
      </c>
      <c r="H1275" t="s">
        <v>37</v>
      </c>
      <c r="I1275" t="s">
        <v>26</v>
      </c>
      <c r="J1275" t="s">
        <v>1089</v>
      </c>
      <c r="K1275" t="s">
        <v>1090</v>
      </c>
      <c r="L1275" t="s">
        <v>433</v>
      </c>
      <c r="M1275" t="s">
        <v>88</v>
      </c>
      <c r="N1275" t="s">
        <v>89</v>
      </c>
      <c r="O1275" t="s">
        <v>245</v>
      </c>
      <c r="P1275" t="s">
        <v>33</v>
      </c>
      <c r="Q1275" s="3">
        <v>1</v>
      </c>
      <c r="R1275" s="4">
        <v>460</v>
      </c>
      <c r="S1275" s="4">
        <v>1129</v>
      </c>
    </row>
    <row r="1276" spans="1:19" x14ac:dyDescent="0.35">
      <c r="A1276" t="s">
        <v>1975</v>
      </c>
      <c r="B1276" s="2">
        <v>45855</v>
      </c>
      <c r="C1276" t="s">
        <v>1839</v>
      </c>
      <c r="D1276" t="s">
        <v>960</v>
      </c>
      <c r="E1276" t="s">
        <v>932</v>
      </c>
      <c r="F1276" t="s">
        <v>43</v>
      </c>
      <c r="G1276" t="s">
        <v>44</v>
      </c>
      <c r="H1276" t="s">
        <v>45</v>
      </c>
      <c r="I1276" t="s">
        <v>26</v>
      </c>
      <c r="J1276" t="s">
        <v>993</v>
      </c>
      <c r="K1276" t="s">
        <v>994</v>
      </c>
      <c r="L1276" t="s">
        <v>278</v>
      </c>
      <c r="M1276" t="s">
        <v>60</v>
      </c>
      <c r="N1276" t="s">
        <v>74</v>
      </c>
      <c r="O1276" t="s">
        <v>41</v>
      </c>
      <c r="P1276" t="s">
        <v>62</v>
      </c>
      <c r="Q1276" s="3">
        <v>2</v>
      </c>
      <c r="R1276" s="4">
        <v>370</v>
      </c>
      <c r="S1276" s="4">
        <v>849</v>
      </c>
    </row>
    <row r="1277" spans="1:19" x14ac:dyDescent="0.35">
      <c r="A1277" t="s">
        <v>1976</v>
      </c>
      <c r="B1277" s="2">
        <v>45855</v>
      </c>
      <c r="C1277" t="s">
        <v>1977</v>
      </c>
      <c r="D1277" t="s">
        <v>960</v>
      </c>
      <c r="E1277" t="s">
        <v>932</v>
      </c>
      <c r="F1277" t="s">
        <v>69</v>
      </c>
      <c r="G1277" t="s">
        <v>70</v>
      </c>
      <c r="H1277" t="s">
        <v>25</v>
      </c>
      <c r="I1277" t="s">
        <v>26</v>
      </c>
      <c r="J1277" t="s">
        <v>961</v>
      </c>
      <c r="K1277" t="s">
        <v>962</v>
      </c>
      <c r="L1277" t="s">
        <v>299</v>
      </c>
      <c r="M1277" t="s">
        <v>49</v>
      </c>
      <c r="N1277" t="s">
        <v>104</v>
      </c>
      <c r="O1277" t="s">
        <v>56</v>
      </c>
      <c r="P1277" t="s">
        <v>33</v>
      </c>
      <c r="Q1277" s="3">
        <v>1</v>
      </c>
      <c r="R1277" s="4">
        <v>165</v>
      </c>
      <c r="S1277" s="4">
        <v>449</v>
      </c>
    </row>
    <row r="1278" spans="1:19" x14ac:dyDescent="0.35">
      <c r="A1278" t="s">
        <v>1978</v>
      </c>
      <c r="B1278" s="2">
        <v>45855</v>
      </c>
      <c r="C1278" t="s">
        <v>1126</v>
      </c>
      <c r="D1278" t="s">
        <v>960</v>
      </c>
      <c r="E1278" t="s">
        <v>932</v>
      </c>
      <c r="F1278" t="s">
        <v>35</v>
      </c>
      <c r="G1278" t="s">
        <v>36</v>
      </c>
      <c r="H1278" t="s">
        <v>37</v>
      </c>
      <c r="I1278" t="s">
        <v>26</v>
      </c>
      <c r="J1278" t="s">
        <v>1089</v>
      </c>
      <c r="K1278" t="s">
        <v>1090</v>
      </c>
      <c r="L1278" t="s">
        <v>211</v>
      </c>
      <c r="M1278" t="s">
        <v>65</v>
      </c>
      <c r="N1278" t="s">
        <v>126</v>
      </c>
      <c r="O1278" t="s">
        <v>56</v>
      </c>
      <c r="P1278" t="s">
        <v>51</v>
      </c>
      <c r="Q1278" s="3">
        <v>2</v>
      </c>
      <c r="R1278" s="4">
        <v>260</v>
      </c>
      <c r="S1278" s="4">
        <v>619</v>
      </c>
    </row>
    <row r="1279" spans="1:19" x14ac:dyDescent="0.35">
      <c r="A1279" t="s">
        <v>1979</v>
      </c>
      <c r="B1279" s="2">
        <v>45856</v>
      </c>
      <c r="C1279" t="s">
        <v>1940</v>
      </c>
      <c r="D1279" t="s">
        <v>21</v>
      </c>
      <c r="E1279" t="s">
        <v>932</v>
      </c>
      <c r="F1279" t="s">
        <v>91</v>
      </c>
      <c r="G1279" t="s">
        <v>92</v>
      </c>
      <c r="H1279" t="s">
        <v>93</v>
      </c>
      <c r="I1279" t="s">
        <v>26</v>
      </c>
      <c r="J1279" t="s">
        <v>94</v>
      </c>
      <c r="K1279" t="s">
        <v>95</v>
      </c>
      <c r="L1279" t="s">
        <v>281</v>
      </c>
      <c r="M1279" t="s">
        <v>49</v>
      </c>
      <c r="N1279" t="s">
        <v>50</v>
      </c>
      <c r="O1279" t="s">
        <v>41</v>
      </c>
      <c r="P1279" t="s">
        <v>51</v>
      </c>
      <c r="Q1279" s="3">
        <v>1</v>
      </c>
      <c r="R1279" s="4">
        <v>145</v>
      </c>
      <c r="S1279" s="4">
        <v>379</v>
      </c>
    </row>
    <row r="1280" spans="1:19" x14ac:dyDescent="0.35">
      <c r="A1280" t="s">
        <v>1980</v>
      </c>
      <c r="B1280" s="2">
        <v>45856</v>
      </c>
      <c r="C1280" t="s">
        <v>1981</v>
      </c>
      <c r="D1280" t="s">
        <v>21</v>
      </c>
      <c r="E1280" t="s">
        <v>932</v>
      </c>
      <c r="F1280" t="s">
        <v>69</v>
      </c>
      <c r="G1280" t="s">
        <v>70</v>
      </c>
      <c r="H1280" t="s">
        <v>25</v>
      </c>
      <c r="I1280" t="s">
        <v>26</v>
      </c>
      <c r="J1280" t="s">
        <v>71</v>
      </c>
      <c r="K1280" t="s">
        <v>72</v>
      </c>
      <c r="L1280" t="s">
        <v>195</v>
      </c>
      <c r="M1280" t="s">
        <v>49</v>
      </c>
      <c r="N1280" t="s">
        <v>104</v>
      </c>
      <c r="O1280" t="s">
        <v>146</v>
      </c>
      <c r="P1280" t="s">
        <v>67</v>
      </c>
      <c r="Q1280" s="3">
        <v>3</v>
      </c>
      <c r="R1280" s="4">
        <v>165</v>
      </c>
      <c r="S1280" s="4">
        <v>449</v>
      </c>
    </row>
    <row r="1281" spans="1:19" x14ac:dyDescent="0.35">
      <c r="A1281" t="s">
        <v>1982</v>
      </c>
      <c r="B1281" s="2">
        <v>45856</v>
      </c>
      <c r="C1281" t="s">
        <v>1983</v>
      </c>
      <c r="D1281" t="s">
        <v>21</v>
      </c>
      <c r="E1281" t="s">
        <v>932</v>
      </c>
      <c r="F1281" t="s">
        <v>91</v>
      </c>
      <c r="G1281" t="s">
        <v>92</v>
      </c>
      <c r="H1281" t="s">
        <v>93</v>
      </c>
      <c r="I1281" t="s">
        <v>26</v>
      </c>
      <c r="J1281" t="s">
        <v>94</v>
      </c>
      <c r="K1281" t="s">
        <v>95</v>
      </c>
      <c r="L1281" t="s">
        <v>255</v>
      </c>
      <c r="M1281" t="s">
        <v>49</v>
      </c>
      <c r="N1281" t="s">
        <v>104</v>
      </c>
      <c r="O1281" t="s">
        <v>80</v>
      </c>
      <c r="P1281" t="s">
        <v>51</v>
      </c>
      <c r="Q1281" s="3">
        <v>2</v>
      </c>
      <c r="R1281" s="4">
        <v>165</v>
      </c>
      <c r="S1281" s="4">
        <v>429</v>
      </c>
    </row>
    <row r="1282" spans="1:19" x14ac:dyDescent="0.35">
      <c r="A1282" t="s">
        <v>1984</v>
      </c>
      <c r="B1282" s="2">
        <v>45856</v>
      </c>
      <c r="C1282" t="s">
        <v>1985</v>
      </c>
      <c r="D1282" t="s">
        <v>939</v>
      </c>
      <c r="E1282" t="s">
        <v>932</v>
      </c>
      <c r="F1282" t="s">
        <v>91</v>
      </c>
      <c r="G1282" t="s">
        <v>92</v>
      </c>
      <c r="H1282" t="s">
        <v>93</v>
      </c>
      <c r="I1282" t="s">
        <v>26</v>
      </c>
      <c r="J1282" t="s">
        <v>940</v>
      </c>
      <c r="K1282" t="s">
        <v>941</v>
      </c>
      <c r="L1282" t="s">
        <v>565</v>
      </c>
      <c r="M1282" t="s">
        <v>60</v>
      </c>
      <c r="N1282" t="s">
        <v>61</v>
      </c>
      <c r="O1282" t="s">
        <v>146</v>
      </c>
      <c r="P1282" t="s">
        <v>62</v>
      </c>
      <c r="Q1282" s="3">
        <v>1</v>
      </c>
      <c r="R1282" s="4">
        <v>435</v>
      </c>
      <c r="S1282" s="4">
        <v>1079</v>
      </c>
    </row>
    <row r="1283" spans="1:19" x14ac:dyDescent="0.35">
      <c r="A1283" t="s">
        <v>1986</v>
      </c>
      <c r="B1283" s="2">
        <v>45856</v>
      </c>
      <c r="C1283" t="s">
        <v>1419</v>
      </c>
      <c r="D1283" t="s">
        <v>939</v>
      </c>
      <c r="E1283" t="s">
        <v>932</v>
      </c>
      <c r="F1283" t="s">
        <v>23</v>
      </c>
      <c r="G1283" t="s">
        <v>24</v>
      </c>
      <c r="H1283" t="s">
        <v>25</v>
      </c>
      <c r="I1283" t="s">
        <v>26</v>
      </c>
      <c r="J1283" t="s">
        <v>944</v>
      </c>
      <c r="K1283" t="s">
        <v>945</v>
      </c>
      <c r="L1283" t="s">
        <v>359</v>
      </c>
      <c r="M1283" t="s">
        <v>49</v>
      </c>
      <c r="N1283" t="s">
        <v>50</v>
      </c>
      <c r="O1283" t="s">
        <v>56</v>
      </c>
      <c r="P1283" t="s">
        <v>33</v>
      </c>
      <c r="Q1283" s="3">
        <v>1</v>
      </c>
      <c r="R1283" s="4">
        <v>145</v>
      </c>
      <c r="S1283" s="4">
        <v>369</v>
      </c>
    </row>
    <row r="1284" spans="1:19" x14ac:dyDescent="0.35">
      <c r="A1284" t="s">
        <v>1987</v>
      </c>
      <c r="B1284" s="2">
        <v>45856</v>
      </c>
      <c r="C1284" t="s">
        <v>1068</v>
      </c>
      <c r="D1284" t="s">
        <v>939</v>
      </c>
      <c r="E1284" t="s">
        <v>932</v>
      </c>
      <c r="F1284" t="s">
        <v>23</v>
      </c>
      <c r="G1284" t="s">
        <v>24</v>
      </c>
      <c r="H1284" t="s">
        <v>25</v>
      </c>
      <c r="I1284" t="s">
        <v>26</v>
      </c>
      <c r="J1284" t="s">
        <v>944</v>
      </c>
      <c r="K1284" t="s">
        <v>945</v>
      </c>
      <c r="L1284" t="s">
        <v>297</v>
      </c>
      <c r="M1284" t="s">
        <v>83</v>
      </c>
      <c r="N1284" t="s">
        <v>84</v>
      </c>
      <c r="O1284" t="s">
        <v>41</v>
      </c>
      <c r="P1284" t="s">
        <v>85</v>
      </c>
      <c r="Q1284" s="3">
        <v>2</v>
      </c>
      <c r="R1284" s="4">
        <v>110</v>
      </c>
      <c r="S1284" s="4">
        <v>299</v>
      </c>
    </row>
    <row r="1285" spans="1:19" x14ac:dyDescent="0.35">
      <c r="A1285" t="s">
        <v>1988</v>
      </c>
      <c r="B1285" s="2">
        <v>45856</v>
      </c>
      <c r="C1285" t="s">
        <v>1989</v>
      </c>
      <c r="D1285" t="s">
        <v>939</v>
      </c>
      <c r="E1285" t="s">
        <v>932</v>
      </c>
      <c r="F1285" t="s">
        <v>35</v>
      </c>
      <c r="G1285" t="s">
        <v>36</v>
      </c>
      <c r="H1285" t="s">
        <v>37</v>
      </c>
      <c r="I1285" t="s">
        <v>26</v>
      </c>
      <c r="J1285" t="s">
        <v>983</v>
      </c>
      <c r="K1285" t="s">
        <v>984</v>
      </c>
      <c r="L1285" t="s">
        <v>148</v>
      </c>
      <c r="M1285" t="s">
        <v>65</v>
      </c>
      <c r="N1285" t="s">
        <v>126</v>
      </c>
      <c r="O1285" t="s">
        <v>149</v>
      </c>
      <c r="P1285" t="s">
        <v>51</v>
      </c>
      <c r="Q1285" s="3">
        <v>2</v>
      </c>
      <c r="R1285" s="4">
        <v>260</v>
      </c>
      <c r="S1285" s="4">
        <v>619</v>
      </c>
    </row>
    <row r="1286" spans="1:19" x14ac:dyDescent="0.35">
      <c r="A1286" t="s">
        <v>1990</v>
      </c>
      <c r="B1286" s="2">
        <v>45856</v>
      </c>
      <c r="C1286" t="s">
        <v>1991</v>
      </c>
      <c r="D1286" t="s">
        <v>939</v>
      </c>
      <c r="E1286" t="s">
        <v>932</v>
      </c>
      <c r="F1286" t="s">
        <v>35</v>
      </c>
      <c r="G1286" t="s">
        <v>36</v>
      </c>
      <c r="H1286" t="s">
        <v>37</v>
      </c>
      <c r="I1286" t="s">
        <v>26</v>
      </c>
      <c r="J1286" t="s">
        <v>983</v>
      </c>
      <c r="K1286" t="s">
        <v>984</v>
      </c>
      <c r="L1286" t="s">
        <v>48</v>
      </c>
      <c r="M1286" t="s">
        <v>49</v>
      </c>
      <c r="N1286" t="s">
        <v>50</v>
      </c>
      <c r="O1286" t="s">
        <v>32</v>
      </c>
      <c r="P1286" t="s">
        <v>51</v>
      </c>
      <c r="Q1286" s="3">
        <v>1</v>
      </c>
      <c r="R1286" s="4">
        <v>140</v>
      </c>
      <c r="S1286" s="4">
        <v>359</v>
      </c>
    </row>
    <row r="1287" spans="1:19" x14ac:dyDescent="0.35">
      <c r="A1287" t="s">
        <v>1992</v>
      </c>
      <c r="B1287" s="2">
        <v>45856</v>
      </c>
      <c r="C1287" t="s">
        <v>1993</v>
      </c>
      <c r="D1287" t="s">
        <v>939</v>
      </c>
      <c r="E1287" t="s">
        <v>932</v>
      </c>
      <c r="F1287" t="s">
        <v>43</v>
      </c>
      <c r="G1287" t="s">
        <v>44</v>
      </c>
      <c r="H1287" t="s">
        <v>45</v>
      </c>
      <c r="I1287" t="s">
        <v>26</v>
      </c>
      <c r="J1287" t="s">
        <v>979</v>
      </c>
      <c r="K1287" t="s">
        <v>980</v>
      </c>
      <c r="L1287" t="s">
        <v>284</v>
      </c>
      <c r="M1287" t="s">
        <v>30</v>
      </c>
      <c r="N1287" t="s">
        <v>31</v>
      </c>
      <c r="O1287" t="s">
        <v>56</v>
      </c>
      <c r="P1287" t="s">
        <v>33</v>
      </c>
      <c r="Q1287" s="3">
        <v>1</v>
      </c>
      <c r="R1287" s="4">
        <v>470</v>
      </c>
      <c r="S1287" s="4">
        <v>1029</v>
      </c>
    </row>
    <row r="1288" spans="1:19" x14ac:dyDescent="0.35">
      <c r="A1288" t="s">
        <v>1994</v>
      </c>
      <c r="B1288" s="2">
        <v>45856</v>
      </c>
      <c r="C1288" t="s">
        <v>1199</v>
      </c>
      <c r="D1288" t="s">
        <v>939</v>
      </c>
      <c r="E1288" t="s">
        <v>932</v>
      </c>
      <c r="F1288" t="s">
        <v>23</v>
      </c>
      <c r="G1288" t="s">
        <v>24</v>
      </c>
      <c r="H1288" t="s">
        <v>25</v>
      </c>
      <c r="I1288" t="s">
        <v>26</v>
      </c>
      <c r="J1288" t="s">
        <v>944</v>
      </c>
      <c r="K1288" t="s">
        <v>945</v>
      </c>
      <c r="L1288" t="s">
        <v>255</v>
      </c>
      <c r="M1288" t="s">
        <v>49</v>
      </c>
      <c r="N1288" t="s">
        <v>104</v>
      </c>
      <c r="O1288" t="s">
        <v>80</v>
      </c>
      <c r="P1288" t="s">
        <v>51</v>
      </c>
      <c r="Q1288" s="3">
        <v>2</v>
      </c>
      <c r="R1288" s="4">
        <v>165</v>
      </c>
      <c r="S1288" s="4">
        <v>419</v>
      </c>
    </row>
    <row r="1289" spans="1:19" x14ac:dyDescent="0.35">
      <c r="A1289" t="s">
        <v>1995</v>
      </c>
      <c r="B1289" s="2">
        <v>45856</v>
      </c>
      <c r="C1289" t="s">
        <v>1375</v>
      </c>
      <c r="D1289" t="s">
        <v>939</v>
      </c>
      <c r="E1289" t="s">
        <v>932</v>
      </c>
      <c r="F1289" t="s">
        <v>69</v>
      </c>
      <c r="G1289" t="s">
        <v>70</v>
      </c>
      <c r="H1289" t="s">
        <v>25</v>
      </c>
      <c r="I1289" t="s">
        <v>26</v>
      </c>
      <c r="J1289" t="s">
        <v>948</v>
      </c>
      <c r="K1289" t="s">
        <v>949</v>
      </c>
      <c r="L1289" t="s">
        <v>359</v>
      </c>
      <c r="M1289" t="s">
        <v>49</v>
      </c>
      <c r="N1289" t="s">
        <v>50</v>
      </c>
      <c r="O1289" t="s">
        <v>56</v>
      </c>
      <c r="P1289" t="s">
        <v>33</v>
      </c>
      <c r="Q1289" s="3">
        <v>2</v>
      </c>
      <c r="R1289" s="4">
        <v>145</v>
      </c>
      <c r="S1289" s="4">
        <v>389</v>
      </c>
    </row>
    <row r="1290" spans="1:19" x14ac:dyDescent="0.35">
      <c r="A1290" t="s">
        <v>1996</v>
      </c>
      <c r="B1290" s="2">
        <v>45856</v>
      </c>
      <c r="C1290" t="s">
        <v>1835</v>
      </c>
      <c r="D1290" t="s">
        <v>939</v>
      </c>
      <c r="E1290" t="s">
        <v>932</v>
      </c>
      <c r="F1290" t="s">
        <v>69</v>
      </c>
      <c r="G1290" t="s">
        <v>70</v>
      </c>
      <c r="H1290" t="s">
        <v>25</v>
      </c>
      <c r="I1290" t="s">
        <v>26</v>
      </c>
      <c r="J1290" t="s">
        <v>948</v>
      </c>
      <c r="K1290" t="s">
        <v>949</v>
      </c>
      <c r="L1290" t="s">
        <v>272</v>
      </c>
      <c r="M1290" t="s">
        <v>60</v>
      </c>
      <c r="N1290" t="s">
        <v>61</v>
      </c>
      <c r="O1290" t="s">
        <v>56</v>
      </c>
      <c r="P1290" t="s">
        <v>76</v>
      </c>
      <c r="Q1290" s="3">
        <v>1</v>
      </c>
      <c r="R1290" s="4">
        <v>435</v>
      </c>
      <c r="S1290" s="4">
        <v>1119</v>
      </c>
    </row>
    <row r="1291" spans="1:19" x14ac:dyDescent="0.35">
      <c r="A1291" t="s">
        <v>1997</v>
      </c>
      <c r="B1291" s="2">
        <v>45856</v>
      </c>
      <c r="C1291" t="s">
        <v>1526</v>
      </c>
      <c r="D1291" t="s">
        <v>960</v>
      </c>
      <c r="E1291" t="s">
        <v>932</v>
      </c>
      <c r="F1291" t="s">
        <v>23</v>
      </c>
      <c r="G1291" t="s">
        <v>24</v>
      </c>
      <c r="H1291" t="s">
        <v>25</v>
      </c>
      <c r="I1291" t="s">
        <v>26</v>
      </c>
      <c r="J1291" t="s">
        <v>1011</v>
      </c>
      <c r="K1291" t="s">
        <v>1012</v>
      </c>
      <c r="L1291" t="s">
        <v>359</v>
      </c>
      <c r="M1291" t="s">
        <v>49</v>
      </c>
      <c r="N1291" t="s">
        <v>50</v>
      </c>
      <c r="O1291" t="s">
        <v>56</v>
      </c>
      <c r="P1291" t="s">
        <v>33</v>
      </c>
      <c r="Q1291" s="3">
        <v>1</v>
      </c>
      <c r="R1291" s="4">
        <v>145</v>
      </c>
      <c r="S1291" s="4">
        <v>369</v>
      </c>
    </row>
    <row r="1292" spans="1:19" x14ac:dyDescent="0.35">
      <c r="A1292" t="s">
        <v>1998</v>
      </c>
      <c r="B1292" s="2">
        <v>45856</v>
      </c>
      <c r="C1292" t="s">
        <v>1773</v>
      </c>
      <c r="D1292" t="s">
        <v>960</v>
      </c>
      <c r="E1292" t="s">
        <v>932</v>
      </c>
      <c r="F1292" t="s">
        <v>23</v>
      </c>
      <c r="G1292" t="s">
        <v>24</v>
      </c>
      <c r="H1292" t="s">
        <v>25</v>
      </c>
      <c r="I1292" t="s">
        <v>26</v>
      </c>
      <c r="J1292" t="s">
        <v>1011</v>
      </c>
      <c r="K1292" t="s">
        <v>1012</v>
      </c>
      <c r="L1292" t="s">
        <v>106</v>
      </c>
      <c r="M1292" t="s">
        <v>49</v>
      </c>
      <c r="N1292" t="s">
        <v>79</v>
      </c>
      <c r="O1292" t="s">
        <v>56</v>
      </c>
      <c r="P1292" t="s">
        <v>67</v>
      </c>
      <c r="Q1292" s="3">
        <v>1</v>
      </c>
      <c r="R1292" s="4">
        <v>225</v>
      </c>
      <c r="S1292" s="4">
        <v>579</v>
      </c>
    </row>
    <row r="1293" spans="1:19" x14ac:dyDescent="0.35">
      <c r="A1293" t="s">
        <v>1999</v>
      </c>
      <c r="B1293" s="2">
        <v>45856</v>
      </c>
      <c r="C1293" t="s">
        <v>2000</v>
      </c>
      <c r="D1293" t="s">
        <v>960</v>
      </c>
      <c r="E1293" t="s">
        <v>932</v>
      </c>
      <c r="F1293" t="s">
        <v>35</v>
      </c>
      <c r="G1293" t="s">
        <v>36</v>
      </c>
      <c r="H1293" t="s">
        <v>37</v>
      </c>
      <c r="I1293" t="s">
        <v>26</v>
      </c>
      <c r="J1293" t="s">
        <v>1089</v>
      </c>
      <c r="K1293" t="s">
        <v>1090</v>
      </c>
      <c r="L1293" t="s">
        <v>307</v>
      </c>
      <c r="M1293" t="s">
        <v>49</v>
      </c>
      <c r="N1293" t="s">
        <v>50</v>
      </c>
      <c r="O1293" t="s">
        <v>80</v>
      </c>
      <c r="P1293" t="s">
        <v>67</v>
      </c>
      <c r="Q1293" s="3">
        <v>2</v>
      </c>
      <c r="R1293" s="4">
        <v>140</v>
      </c>
      <c r="S1293" s="4">
        <v>359</v>
      </c>
    </row>
    <row r="1294" spans="1:19" x14ac:dyDescent="0.35">
      <c r="A1294" t="s">
        <v>2001</v>
      </c>
      <c r="B1294" s="2">
        <v>45856</v>
      </c>
      <c r="C1294" t="s">
        <v>2002</v>
      </c>
      <c r="D1294" t="s">
        <v>960</v>
      </c>
      <c r="E1294" t="s">
        <v>932</v>
      </c>
      <c r="F1294" t="s">
        <v>69</v>
      </c>
      <c r="G1294" t="s">
        <v>70</v>
      </c>
      <c r="H1294" t="s">
        <v>25</v>
      </c>
      <c r="I1294" t="s">
        <v>26</v>
      </c>
      <c r="J1294" t="s">
        <v>961</v>
      </c>
      <c r="K1294" t="s">
        <v>962</v>
      </c>
      <c r="L1294" t="s">
        <v>404</v>
      </c>
      <c r="M1294" t="s">
        <v>49</v>
      </c>
      <c r="N1294" t="s">
        <v>50</v>
      </c>
      <c r="O1294" t="s">
        <v>32</v>
      </c>
      <c r="P1294" t="s">
        <v>57</v>
      </c>
      <c r="Q1294" s="3">
        <v>1</v>
      </c>
      <c r="R1294" s="4">
        <v>145</v>
      </c>
      <c r="S1294" s="4">
        <v>389</v>
      </c>
    </row>
    <row r="1295" spans="1:19" x14ac:dyDescent="0.35">
      <c r="A1295" t="s">
        <v>2003</v>
      </c>
      <c r="B1295" s="2">
        <v>45856</v>
      </c>
      <c r="C1295" t="s">
        <v>1903</v>
      </c>
      <c r="D1295" t="s">
        <v>960</v>
      </c>
      <c r="E1295" t="s">
        <v>932</v>
      </c>
      <c r="F1295" t="s">
        <v>43</v>
      </c>
      <c r="G1295" t="s">
        <v>44</v>
      </c>
      <c r="H1295" t="s">
        <v>45</v>
      </c>
      <c r="I1295" t="s">
        <v>26</v>
      </c>
      <c r="J1295" t="s">
        <v>993</v>
      </c>
      <c r="K1295" t="s">
        <v>994</v>
      </c>
      <c r="L1295" t="s">
        <v>361</v>
      </c>
      <c r="M1295" t="s">
        <v>60</v>
      </c>
      <c r="N1295" t="s">
        <v>74</v>
      </c>
      <c r="O1295" t="s">
        <v>41</v>
      </c>
      <c r="P1295" t="s">
        <v>165</v>
      </c>
      <c r="Q1295" s="3">
        <v>1</v>
      </c>
      <c r="R1295" s="4">
        <v>370</v>
      </c>
      <c r="S1295" s="4">
        <v>849</v>
      </c>
    </row>
    <row r="1296" spans="1:19" x14ac:dyDescent="0.35">
      <c r="A1296" t="s">
        <v>2004</v>
      </c>
      <c r="B1296" s="2">
        <v>45857</v>
      </c>
      <c r="C1296" t="s">
        <v>2005</v>
      </c>
      <c r="D1296" t="s">
        <v>21</v>
      </c>
      <c r="E1296" t="s">
        <v>932</v>
      </c>
      <c r="F1296" t="s">
        <v>69</v>
      </c>
      <c r="G1296" t="s">
        <v>70</v>
      </c>
      <c r="H1296" t="s">
        <v>25</v>
      </c>
      <c r="I1296" t="s">
        <v>26</v>
      </c>
      <c r="J1296" t="s">
        <v>71</v>
      </c>
      <c r="K1296" t="s">
        <v>72</v>
      </c>
      <c r="L1296" t="s">
        <v>108</v>
      </c>
      <c r="M1296" t="s">
        <v>49</v>
      </c>
      <c r="N1296" t="s">
        <v>104</v>
      </c>
      <c r="O1296" t="s">
        <v>80</v>
      </c>
      <c r="P1296" t="s">
        <v>33</v>
      </c>
      <c r="Q1296" s="3">
        <v>1</v>
      </c>
      <c r="R1296" s="4">
        <v>165</v>
      </c>
      <c r="S1296" s="4">
        <v>449</v>
      </c>
    </row>
    <row r="1297" spans="1:19" x14ac:dyDescent="0.35">
      <c r="A1297" t="s">
        <v>2006</v>
      </c>
      <c r="B1297" s="2">
        <v>45857</v>
      </c>
      <c r="C1297" t="s">
        <v>1171</v>
      </c>
      <c r="D1297" t="s">
        <v>21</v>
      </c>
      <c r="E1297" t="s">
        <v>932</v>
      </c>
      <c r="F1297" t="s">
        <v>35</v>
      </c>
      <c r="G1297" t="s">
        <v>36</v>
      </c>
      <c r="H1297" t="s">
        <v>37</v>
      </c>
      <c r="I1297" t="s">
        <v>26</v>
      </c>
      <c r="J1297" t="s">
        <v>38</v>
      </c>
      <c r="K1297" t="s">
        <v>39</v>
      </c>
      <c r="L1297" t="s">
        <v>281</v>
      </c>
      <c r="M1297" t="s">
        <v>49</v>
      </c>
      <c r="N1297" t="s">
        <v>50</v>
      </c>
      <c r="O1297" t="s">
        <v>41</v>
      </c>
      <c r="P1297" t="s">
        <v>51</v>
      </c>
      <c r="Q1297" s="3">
        <v>1</v>
      </c>
      <c r="R1297" s="4">
        <v>140</v>
      </c>
      <c r="S1297" s="4">
        <v>359</v>
      </c>
    </row>
    <row r="1298" spans="1:19" x14ac:dyDescent="0.35">
      <c r="A1298" t="s">
        <v>2007</v>
      </c>
      <c r="B1298" s="2">
        <v>45857</v>
      </c>
      <c r="C1298" t="s">
        <v>2008</v>
      </c>
      <c r="D1298" t="s">
        <v>21</v>
      </c>
      <c r="E1298" t="s">
        <v>932</v>
      </c>
      <c r="F1298" t="s">
        <v>91</v>
      </c>
      <c r="G1298" t="s">
        <v>92</v>
      </c>
      <c r="H1298" t="s">
        <v>93</v>
      </c>
      <c r="I1298" t="s">
        <v>26</v>
      </c>
      <c r="J1298" t="s">
        <v>94</v>
      </c>
      <c r="K1298" t="s">
        <v>95</v>
      </c>
      <c r="L1298" t="s">
        <v>108</v>
      </c>
      <c r="M1298" t="s">
        <v>49</v>
      </c>
      <c r="N1298" t="s">
        <v>104</v>
      </c>
      <c r="O1298" t="s">
        <v>80</v>
      </c>
      <c r="P1298" t="s">
        <v>33</v>
      </c>
      <c r="Q1298" s="3">
        <v>1</v>
      </c>
      <c r="R1298" s="4">
        <v>165</v>
      </c>
      <c r="S1298" s="4">
        <v>429</v>
      </c>
    </row>
    <row r="1299" spans="1:19" x14ac:dyDescent="0.35">
      <c r="A1299" t="s">
        <v>2009</v>
      </c>
      <c r="B1299" s="2">
        <v>45857</v>
      </c>
      <c r="C1299" t="s">
        <v>1609</v>
      </c>
      <c r="D1299" t="s">
        <v>21</v>
      </c>
      <c r="E1299" t="s">
        <v>932</v>
      </c>
      <c r="F1299" t="s">
        <v>69</v>
      </c>
      <c r="G1299" t="s">
        <v>70</v>
      </c>
      <c r="H1299" t="s">
        <v>25</v>
      </c>
      <c r="I1299" t="s">
        <v>26</v>
      </c>
      <c r="J1299" t="s">
        <v>71</v>
      </c>
      <c r="K1299" t="s">
        <v>72</v>
      </c>
      <c r="L1299" t="s">
        <v>299</v>
      </c>
      <c r="M1299" t="s">
        <v>49</v>
      </c>
      <c r="N1299" t="s">
        <v>104</v>
      </c>
      <c r="O1299" t="s">
        <v>56</v>
      </c>
      <c r="P1299" t="s">
        <v>33</v>
      </c>
      <c r="Q1299" s="3">
        <v>1</v>
      </c>
      <c r="R1299" s="4">
        <v>165</v>
      </c>
      <c r="S1299" s="4">
        <v>449</v>
      </c>
    </row>
    <row r="1300" spans="1:19" x14ac:dyDescent="0.35">
      <c r="A1300" t="s">
        <v>2010</v>
      </c>
      <c r="B1300" s="2">
        <v>45857</v>
      </c>
      <c r="C1300" t="s">
        <v>1098</v>
      </c>
      <c r="D1300" t="s">
        <v>21</v>
      </c>
      <c r="E1300" t="s">
        <v>932</v>
      </c>
      <c r="F1300" t="s">
        <v>23</v>
      </c>
      <c r="G1300" t="s">
        <v>24</v>
      </c>
      <c r="H1300" t="s">
        <v>25</v>
      </c>
      <c r="I1300" t="s">
        <v>26</v>
      </c>
      <c r="J1300" t="s">
        <v>27</v>
      </c>
      <c r="K1300" t="s">
        <v>28</v>
      </c>
      <c r="L1300" t="s">
        <v>125</v>
      </c>
      <c r="M1300" t="s">
        <v>65</v>
      </c>
      <c r="N1300" t="s">
        <v>126</v>
      </c>
      <c r="O1300" t="s">
        <v>56</v>
      </c>
      <c r="P1300" t="s">
        <v>67</v>
      </c>
      <c r="Q1300" s="3">
        <v>1</v>
      </c>
      <c r="R1300" s="4">
        <v>265</v>
      </c>
      <c r="S1300" s="4">
        <v>629</v>
      </c>
    </row>
    <row r="1301" spans="1:19" x14ac:dyDescent="0.35">
      <c r="A1301" t="s">
        <v>2011</v>
      </c>
      <c r="B1301" s="2">
        <v>45857</v>
      </c>
      <c r="C1301" t="s">
        <v>2012</v>
      </c>
      <c r="D1301" t="s">
        <v>939</v>
      </c>
      <c r="E1301" t="s">
        <v>932</v>
      </c>
      <c r="F1301" t="s">
        <v>69</v>
      </c>
      <c r="G1301" t="s">
        <v>70</v>
      </c>
      <c r="H1301" t="s">
        <v>25</v>
      </c>
      <c r="I1301" t="s">
        <v>26</v>
      </c>
      <c r="J1301" t="s">
        <v>948</v>
      </c>
      <c r="K1301" t="s">
        <v>949</v>
      </c>
      <c r="L1301" t="s">
        <v>195</v>
      </c>
      <c r="M1301" t="s">
        <v>49</v>
      </c>
      <c r="N1301" t="s">
        <v>104</v>
      </c>
      <c r="O1301" t="s">
        <v>146</v>
      </c>
      <c r="P1301" t="s">
        <v>67</v>
      </c>
      <c r="Q1301" s="3">
        <v>1</v>
      </c>
      <c r="R1301" s="4">
        <v>165</v>
      </c>
      <c r="S1301" s="4">
        <v>449</v>
      </c>
    </row>
    <row r="1302" spans="1:19" x14ac:dyDescent="0.35">
      <c r="A1302" t="s">
        <v>2013</v>
      </c>
      <c r="B1302" s="2">
        <v>45857</v>
      </c>
      <c r="C1302" t="s">
        <v>1824</v>
      </c>
      <c r="D1302" t="s">
        <v>939</v>
      </c>
      <c r="E1302" t="s">
        <v>932</v>
      </c>
      <c r="F1302" t="s">
        <v>69</v>
      </c>
      <c r="G1302" t="s">
        <v>70</v>
      </c>
      <c r="H1302" t="s">
        <v>25</v>
      </c>
      <c r="I1302" t="s">
        <v>26</v>
      </c>
      <c r="J1302" t="s">
        <v>948</v>
      </c>
      <c r="K1302" t="s">
        <v>949</v>
      </c>
      <c r="L1302" t="s">
        <v>209</v>
      </c>
      <c r="M1302" t="s">
        <v>49</v>
      </c>
      <c r="N1302" t="s">
        <v>104</v>
      </c>
      <c r="O1302" t="s">
        <v>80</v>
      </c>
      <c r="P1302" t="s">
        <v>57</v>
      </c>
      <c r="Q1302" s="3">
        <v>1</v>
      </c>
      <c r="R1302" s="4">
        <v>165</v>
      </c>
      <c r="S1302" s="4">
        <v>449</v>
      </c>
    </row>
    <row r="1303" spans="1:19" x14ac:dyDescent="0.35">
      <c r="A1303" t="s">
        <v>2014</v>
      </c>
      <c r="B1303" s="2">
        <v>45857</v>
      </c>
      <c r="C1303" t="s">
        <v>1104</v>
      </c>
      <c r="D1303" t="s">
        <v>939</v>
      </c>
      <c r="E1303" t="s">
        <v>932</v>
      </c>
      <c r="F1303" t="s">
        <v>69</v>
      </c>
      <c r="G1303" t="s">
        <v>70</v>
      </c>
      <c r="H1303" t="s">
        <v>25</v>
      </c>
      <c r="I1303" t="s">
        <v>26</v>
      </c>
      <c r="J1303" t="s">
        <v>948</v>
      </c>
      <c r="K1303" t="s">
        <v>949</v>
      </c>
      <c r="L1303" t="s">
        <v>59</v>
      </c>
      <c r="M1303" t="s">
        <v>60</v>
      </c>
      <c r="N1303" t="s">
        <v>61</v>
      </c>
      <c r="O1303" t="s">
        <v>56</v>
      </c>
      <c r="P1303" t="s">
        <v>62</v>
      </c>
      <c r="Q1303" s="3">
        <v>2</v>
      </c>
      <c r="R1303" s="4">
        <v>435</v>
      </c>
      <c r="S1303" s="4">
        <v>1119</v>
      </c>
    </row>
    <row r="1304" spans="1:19" x14ac:dyDescent="0.35">
      <c r="A1304" t="s">
        <v>2015</v>
      </c>
      <c r="B1304" s="2">
        <v>45857</v>
      </c>
      <c r="C1304" t="s">
        <v>2016</v>
      </c>
      <c r="D1304" t="s">
        <v>939</v>
      </c>
      <c r="E1304" t="s">
        <v>932</v>
      </c>
      <c r="F1304" t="s">
        <v>23</v>
      </c>
      <c r="G1304" t="s">
        <v>24</v>
      </c>
      <c r="H1304" t="s">
        <v>25</v>
      </c>
      <c r="I1304" t="s">
        <v>26</v>
      </c>
      <c r="J1304" t="s">
        <v>944</v>
      </c>
      <c r="K1304" t="s">
        <v>945</v>
      </c>
      <c r="L1304" t="s">
        <v>186</v>
      </c>
      <c r="M1304" t="s">
        <v>49</v>
      </c>
      <c r="N1304" t="s">
        <v>79</v>
      </c>
      <c r="O1304" t="s">
        <v>56</v>
      </c>
      <c r="P1304" t="s">
        <v>57</v>
      </c>
      <c r="Q1304" s="3">
        <v>1</v>
      </c>
      <c r="R1304" s="4">
        <v>225</v>
      </c>
      <c r="S1304" s="4">
        <v>579</v>
      </c>
    </row>
    <row r="1305" spans="1:19" x14ac:dyDescent="0.35">
      <c r="A1305" t="s">
        <v>2017</v>
      </c>
      <c r="B1305" s="2">
        <v>45857</v>
      </c>
      <c r="C1305" t="s">
        <v>1158</v>
      </c>
      <c r="D1305" t="s">
        <v>939</v>
      </c>
      <c r="E1305" t="s">
        <v>932</v>
      </c>
      <c r="F1305" t="s">
        <v>69</v>
      </c>
      <c r="G1305" t="s">
        <v>70</v>
      </c>
      <c r="H1305" t="s">
        <v>25</v>
      </c>
      <c r="I1305" t="s">
        <v>26</v>
      </c>
      <c r="J1305" t="s">
        <v>948</v>
      </c>
      <c r="K1305" t="s">
        <v>949</v>
      </c>
      <c r="L1305" t="s">
        <v>337</v>
      </c>
      <c r="M1305" t="s">
        <v>49</v>
      </c>
      <c r="N1305" t="s">
        <v>50</v>
      </c>
      <c r="O1305" t="s">
        <v>56</v>
      </c>
      <c r="P1305" t="s">
        <v>51</v>
      </c>
      <c r="Q1305" s="3">
        <v>2</v>
      </c>
      <c r="R1305" s="4">
        <v>145</v>
      </c>
      <c r="S1305" s="4">
        <v>389</v>
      </c>
    </row>
    <row r="1306" spans="1:19" x14ac:dyDescent="0.35">
      <c r="A1306" t="s">
        <v>2018</v>
      </c>
      <c r="B1306" s="2">
        <v>45857</v>
      </c>
      <c r="C1306" t="s">
        <v>1614</v>
      </c>
      <c r="D1306" t="s">
        <v>939</v>
      </c>
      <c r="E1306" t="s">
        <v>932</v>
      </c>
      <c r="F1306" t="s">
        <v>23</v>
      </c>
      <c r="G1306" t="s">
        <v>24</v>
      </c>
      <c r="H1306" t="s">
        <v>25</v>
      </c>
      <c r="I1306" t="s">
        <v>26</v>
      </c>
      <c r="J1306" t="s">
        <v>944</v>
      </c>
      <c r="K1306" t="s">
        <v>945</v>
      </c>
      <c r="L1306" t="s">
        <v>197</v>
      </c>
      <c r="M1306" t="s">
        <v>49</v>
      </c>
      <c r="N1306" t="s">
        <v>79</v>
      </c>
      <c r="O1306" t="s">
        <v>80</v>
      </c>
      <c r="P1306" t="s">
        <v>67</v>
      </c>
      <c r="Q1306" s="3">
        <v>1</v>
      </c>
      <c r="R1306" s="4">
        <v>225</v>
      </c>
      <c r="S1306" s="4">
        <v>579</v>
      </c>
    </row>
    <row r="1307" spans="1:19" x14ac:dyDescent="0.35">
      <c r="A1307" t="s">
        <v>2019</v>
      </c>
      <c r="B1307" s="2">
        <v>45857</v>
      </c>
      <c r="C1307" t="s">
        <v>1989</v>
      </c>
      <c r="D1307" t="s">
        <v>939</v>
      </c>
      <c r="E1307" t="s">
        <v>932</v>
      </c>
      <c r="F1307" t="s">
        <v>35</v>
      </c>
      <c r="G1307" t="s">
        <v>36</v>
      </c>
      <c r="H1307" t="s">
        <v>37</v>
      </c>
      <c r="I1307" t="s">
        <v>26</v>
      </c>
      <c r="J1307" t="s">
        <v>983</v>
      </c>
      <c r="K1307" t="s">
        <v>984</v>
      </c>
      <c r="L1307" t="s">
        <v>315</v>
      </c>
      <c r="M1307" t="s">
        <v>65</v>
      </c>
      <c r="N1307" t="s">
        <v>66</v>
      </c>
      <c r="O1307" t="s">
        <v>56</v>
      </c>
      <c r="P1307" t="s">
        <v>67</v>
      </c>
      <c r="Q1307" s="3">
        <v>2</v>
      </c>
      <c r="R1307" s="4">
        <v>180</v>
      </c>
      <c r="S1307" s="4">
        <v>459</v>
      </c>
    </row>
    <row r="1308" spans="1:19" x14ac:dyDescent="0.35">
      <c r="A1308" t="s">
        <v>2020</v>
      </c>
      <c r="B1308" s="2">
        <v>45857</v>
      </c>
      <c r="C1308" t="s">
        <v>1045</v>
      </c>
      <c r="D1308" t="s">
        <v>939</v>
      </c>
      <c r="E1308" t="s">
        <v>932</v>
      </c>
      <c r="F1308" t="s">
        <v>91</v>
      </c>
      <c r="G1308" t="s">
        <v>92</v>
      </c>
      <c r="H1308" t="s">
        <v>93</v>
      </c>
      <c r="I1308" t="s">
        <v>26</v>
      </c>
      <c r="J1308" t="s">
        <v>940</v>
      </c>
      <c r="K1308" t="s">
        <v>941</v>
      </c>
      <c r="L1308" t="s">
        <v>272</v>
      </c>
      <c r="M1308" t="s">
        <v>60</v>
      </c>
      <c r="N1308" t="s">
        <v>61</v>
      </c>
      <c r="O1308" t="s">
        <v>56</v>
      </c>
      <c r="P1308" t="s">
        <v>76</v>
      </c>
      <c r="Q1308" s="3">
        <v>2</v>
      </c>
      <c r="R1308" s="4">
        <v>435</v>
      </c>
      <c r="S1308" s="4">
        <v>1079</v>
      </c>
    </row>
    <row r="1309" spans="1:19" x14ac:dyDescent="0.35">
      <c r="A1309" t="s">
        <v>2021</v>
      </c>
      <c r="B1309" s="2">
        <v>45857</v>
      </c>
      <c r="C1309" t="s">
        <v>1623</v>
      </c>
      <c r="D1309" t="s">
        <v>939</v>
      </c>
      <c r="E1309" t="s">
        <v>932</v>
      </c>
      <c r="F1309" t="s">
        <v>91</v>
      </c>
      <c r="G1309" t="s">
        <v>92</v>
      </c>
      <c r="H1309" t="s">
        <v>93</v>
      </c>
      <c r="I1309" t="s">
        <v>26</v>
      </c>
      <c r="J1309" t="s">
        <v>940</v>
      </c>
      <c r="K1309" t="s">
        <v>941</v>
      </c>
      <c r="L1309" t="s">
        <v>108</v>
      </c>
      <c r="M1309" t="s">
        <v>49</v>
      </c>
      <c r="N1309" t="s">
        <v>104</v>
      </c>
      <c r="O1309" t="s">
        <v>80</v>
      </c>
      <c r="P1309" t="s">
        <v>33</v>
      </c>
      <c r="Q1309" s="3">
        <v>1</v>
      </c>
      <c r="R1309" s="4">
        <v>165</v>
      </c>
      <c r="S1309" s="4">
        <v>429</v>
      </c>
    </row>
    <row r="1310" spans="1:19" x14ac:dyDescent="0.35">
      <c r="A1310" t="s">
        <v>2022</v>
      </c>
      <c r="B1310" s="2">
        <v>45857</v>
      </c>
      <c r="C1310" t="s">
        <v>1880</v>
      </c>
      <c r="D1310" t="s">
        <v>960</v>
      </c>
      <c r="E1310" t="s">
        <v>932</v>
      </c>
      <c r="F1310" t="s">
        <v>43</v>
      </c>
      <c r="G1310" t="s">
        <v>44</v>
      </c>
      <c r="H1310" t="s">
        <v>45</v>
      </c>
      <c r="I1310" t="s">
        <v>26</v>
      </c>
      <c r="J1310" t="s">
        <v>993</v>
      </c>
      <c r="K1310" t="s">
        <v>994</v>
      </c>
      <c r="L1310" t="s">
        <v>574</v>
      </c>
      <c r="M1310" t="s">
        <v>49</v>
      </c>
      <c r="N1310" t="s">
        <v>79</v>
      </c>
      <c r="O1310" t="s">
        <v>41</v>
      </c>
      <c r="P1310" t="s">
        <v>51</v>
      </c>
      <c r="Q1310" s="3">
        <v>1</v>
      </c>
      <c r="R1310" s="4">
        <v>215</v>
      </c>
      <c r="S1310" s="4">
        <v>519</v>
      </c>
    </row>
    <row r="1311" spans="1:19" x14ac:dyDescent="0.35">
      <c r="A1311" t="s">
        <v>2023</v>
      </c>
      <c r="B1311" s="2">
        <v>45857</v>
      </c>
      <c r="C1311" t="s">
        <v>1209</v>
      </c>
      <c r="D1311" t="s">
        <v>960</v>
      </c>
      <c r="E1311" t="s">
        <v>932</v>
      </c>
      <c r="F1311" t="s">
        <v>35</v>
      </c>
      <c r="G1311" t="s">
        <v>36</v>
      </c>
      <c r="H1311" t="s">
        <v>37</v>
      </c>
      <c r="I1311" t="s">
        <v>26</v>
      </c>
      <c r="J1311" t="s">
        <v>1089</v>
      </c>
      <c r="K1311" t="s">
        <v>1090</v>
      </c>
      <c r="L1311" t="s">
        <v>154</v>
      </c>
      <c r="M1311" t="s">
        <v>49</v>
      </c>
      <c r="N1311" t="s">
        <v>104</v>
      </c>
      <c r="O1311" t="s">
        <v>56</v>
      </c>
      <c r="P1311" t="s">
        <v>67</v>
      </c>
      <c r="Q1311" s="3">
        <v>1</v>
      </c>
      <c r="R1311" s="4">
        <v>160</v>
      </c>
      <c r="S1311" s="4">
        <v>409</v>
      </c>
    </row>
    <row r="1312" spans="1:19" x14ac:dyDescent="0.35">
      <c r="A1312" t="s">
        <v>2024</v>
      </c>
      <c r="B1312" s="2">
        <v>45857</v>
      </c>
      <c r="C1312" t="s">
        <v>2025</v>
      </c>
      <c r="D1312" t="s">
        <v>960</v>
      </c>
      <c r="E1312" t="s">
        <v>932</v>
      </c>
      <c r="F1312" t="s">
        <v>43</v>
      </c>
      <c r="G1312" t="s">
        <v>44</v>
      </c>
      <c r="H1312" t="s">
        <v>45</v>
      </c>
      <c r="I1312" t="s">
        <v>26</v>
      </c>
      <c r="J1312" t="s">
        <v>993</v>
      </c>
      <c r="K1312" t="s">
        <v>994</v>
      </c>
      <c r="L1312" t="s">
        <v>299</v>
      </c>
      <c r="M1312" t="s">
        <v>49</v>
      </c>
      <c r="N1312" t="s">
        <v>104</v>
      </c>
      <c r="O1312" t="s">
        <v>56</v>
      </c>
      <c r="P1312" t="s">
        <v>33</v>
      </c>
      <c r="Q1312" s="3">
        <v>1</v>
      </c>
      <c r="R1312" s="4">
        <v>155</v>
      </c>
      <c r="S1312" s="4">
        <v>379</v>
      </c>
    </row>
    <row r="1313" spans="1:19" x14ac:dyDescent="0.35">
      <c r="A1313" t="s">
        <v>2026</v>
      </c>
      <c r="B1313" s="2">
        <v>45857</v>
      </c>
      <c r="C1313" t="s">
        <v>1092</v>
      </c>
      <c r="D1313" t="s">
        <v>960</v>
      </c>
      <c r="E1313" t="s">
        <v>932</v>
      </c>
      <c r="F1313" t="s">
        <v>35</v>
      </c>
      <c r="G1313" t="s">
        <v>36</v>
      </c>
      <c r="H1313" t="s">
        <v>37</v>
      </c>
      <c r="I1313" t="s">
        <v>26</v>
      </c>
      <c r="J1313" t="s">
        <v>1089</v>
      </c>
      <c r="K1313" t="s">
        <v>1090</v>
      </c>
      <c r="L1313" t="s">
        <v>103</v>
      </c>
      <c r="M1313" t="s">
        <v>49</v>
      </c>
      <c r="N1313" t="s">
        <v>104</v>
      </c>
      <c r="O1313" t="s">
        <v>80</v>
      </c>
      <c r="P1313" t="s">
        <v>67</v>
      </c>
      <c r="Q1313" s="3">
        <v>1</v>
      </c>
      <c r="R1313" s="4">
        <v>160</v>
      </c>
      <c r="S1313" s="4">
        <v>409</v>
      </c>
    </row>
    <row r="1314" spans="1:19" x14ac:dyDescent="0.35">
      <c r="A1314" t="s">
        <v>2027</v>
      </c>
      <c r="B1314" s="2">
        <v>45857</v>
      </c>
      <c r="C1314" t="s">
        <v>1903</v>
      </c>
      <c r="D1314" t="s">
        <v>960</v>
      </c>
      <c r="E1314" t="s">
        <v>932</v>
      </c>
      <c r="F1314" t="s">
        <v>23</v>
      </c>
      <c r="G1314" t="s">
        <v>24</v>
      </c>
      <c r="H1314" t="s">
        <v>25</v>
      </c>
      <c r="I1314" t="s">
        <v>26</v>
      </c>
      <c r="J1314" t="s">
        <v>1011</v>
      </c>
      <c r="K1314" t="s">
        <v>1012</v>
      </c>
      <c r="L1314" t="s">
        <v>344</v>
      </c>
      <c r="M1314" t="s">
        <v>60</v>
      </c>
      <c r="N1314" t="s">
        <v>61</v>
      </c>
      <c r="O1314" t="s">
        <v>56</v>
      </c>
      <c r="P1314" t="s">
        <v>165</v>
      </c>
      <c r="Q1314" s="3">
        <v>3</v>
      </c>
      <c r="R1314" s="4">
        <v>430</v>
      </c>
      <c r="S1314" s="4">
        <v>1059</v>
      </c>
    </row>
    <row r="1315" spans="1:19" x14ac:dyDescent="0.35">
      <c r="A1315" t="s">
        <v>2028</v>
      </c>
      <c r="B1315" s="2">
        <v>45858</v>
      </c>
      <c r="C1315" t="s">
        <v>1409</v>
      </c>
      <c r="D1315" t="s">
        <v>21</v>
      </c>
      <c r="E1315" t="s">
        <v>932</v>
      </c>
      <c r="F1315" t="s">
        <v>91</v>
      </c>
      <c r="G1315" t="s">
        <v>92</v>
      </c>
      <c r="H1315" t="s">
        <v>93</v>
      </c>
      <c r="I1315" t="s">
        <v>26</v>
      </c>
      <c r="J1315" t="s">
        <v>94</v>
      </c>
      <c r="K1315" t="s">
        <v>95</v>
      </c>
      <c r="L1315" t="s">
        <v>209</v>
      </c>
      <c r="M1315" t="s">
        <v>49</v>
      </c>
      <c r="N1315" t="s">
        <v>104</v>
      </c>
      <c r="O1315" t="s">
        <v>80</v>
      </c>
      <c r="P1315" t="s">
        <v>57</v>
      </c>
      <c r="Q1315" s="3">
        <v>1</v>
      </c>
      <c r="R1315" s="4">
        <v>165</v>
      </c>
      <c r="S1315" s="4">
        <v>429</v>
      </c>
    </row>
    <row r="1316" spans="1:19" x14ac:dyDescent="0.35">
      <c r="A1316" t="s">
        <v>2029</v>
      </c>
      <c r="B1316" s="2">
        <v>45858</v>
      </c>
      <c r="C1316" t="s">
        <v>2030</v>
      </c>
      <c r="D1316" t="s">
        <v>21</v>
      </c>
      <c r="E1316" t="s">
        <v>932</v>
      </c>
      <c r="F1316" t="s">
        <v>91</v>
      </c>
      <c r="G1316" t="s">
        <v>92</v>
      </c>
      <c r="H1316" t="s">
        <v>93</v>
      </c>
      <c r="I1316" t="s">
        <v>26</v>
      </c>
      <c r="J1316" t="s">
        <v>94</v>
      </c>
      <c r="K1316" t="s">
        <v>95</v>
      </c>
      <c r="L1316" t="s">
        <v>197</v>
      </c>
      <c r="M1316" t="s">
        <v>49</v>
      </c>
      <c r="N1316" t="s">
        <v>79</v>
      </c>
      <c r="O1316" t="s">
        <v>80</v>
      </c>
      <c r="P1316" t="s">
        <v>67</v>
      </c>
      <c r="Q1316" s="3">
        <v>1</v>
      </c>
      <c r="R1316" s="4">
        <v>230</v>
      </c>
      <c r="S1316" s="4">
        <v>589</v>
      </c>
    </row>
    <row r="1317" spans="1:19" x14ac:dyDescent="0.35">
      <c r="A1317" t="s">
        <v>2031</v>
      </c>
      <c r="B1317" s="2">
        <v>45858</v>
      </c>
      <c r="C1317" t="s">
        <v>2032</v>
      </c>
      <c r="D1317" t="s">
        <v>21</v>
      </c>
      <c r="E1317" t="s">
        <v>932</v>
      </c>
      <c r="F1317" t="s">
        <v>69</v>
      </c>
      <c r="G1317" t="s">
        <v>70</v>
      </c>
      <c r="H1317" t="s">
        <v>25</v>
      </c>
      <c r="I1317" t="s">
        <v>26</v>
      </c>
      <c r="J1317" t="s">
        <v>71</v>
      </c>
      <c r="K1317" t="s">
        <v>72</v>
      </c>
      <c r="L1317" t="s">
        <v>678</v>
      </c>
      <c r="M1317" t="s">
        <v>60</v>
      </c>
      <c r="N1317" t="s">
        <v>74</v>
      </c>
      <c r="O1317" t="s">
        <v>41</v>
      </c>
      <c r="P1317" t="s">
        <v>191</v>
      </c>
      <c r="Q1317" s="3">
        <v>2</v>
      </c>
      <c r="R1317" s="4">
        <v>390</v>
      </c>
      <c r="S1317" s="4">
        <v>1009</v>
      </c>
    </row>
    <row r="1318" spans="1:19" x14ac:dyDescent="0.35">
      <c r="A1318" t="s">
        <v>2033</v>
      </c>
      <c r="B1318" s="2">
        <v>45858</v>
      </c>
      <c r="C1318" t="s">
        <v>2034</v>
      </c>
      <c r="D1318" t="s">
        <v>21</v>
      </c>
      <c r="E1318" t="s">
        <v>932</v>
      </c>
      <c r="F1318" t="s">
        <v>23</v>
      </c>
      <c r="G1318" t="s">
        <v>24</v>
      </c>
      <c r="H1318" t="s">
        <v>25</v>
      </c>
      <c r="I1318" t="s">
        <v>26</v>
      </c>
      <c r="J1318" t="s">
        <v>27</v>
      </c>
      <c r="K1318" t="s">
        <v>28</v>
      </c>
      <c r="L1318" t="s">
        <v>297</v>
      </c>
      <c r="M1318" t="s">
        <v>83</v>
      </c>
      <c r="N1318" t="s">
        <v>84</v>
      </c>
      <c r="O1318" t="s">
        <v>41</v>
      </c>
      <c r="P1318" t="s">
        <v>85</v>
      </c>
      <c r="Q1318" s="3">
        <v>1</v>
      </c>
      <c r="R1318" s="4">
        <v>110</v>
      </c>
      <c r="S1318" s="4">
        <v>299</v>
      </c>
    </row>
    <row r="1319" spans="1:19" x14ac:dyDescent="0.35">
      <c r="A1319" t="s">
        <v>2035</v>
      </c>
      <c r="B1319" s="2">
        <v>45858</v>
      </c>
      <c r="C1319" t="s">
        <v>2036</v>
      </c>
      <c r="D1319" t="s">
        <v>21</v>
      </c>
      <c r="E1319" t="s">
        <v>932</v>
      </c>
      <c r="F1319" t="s">
        <v>23</v>
      </c>
      <c r="G1319" t="s">
        <v>24</v>
      </c>
      <c r="H1319" t="s">
        <v>25</v>
      </c>
      <c r="I1319" t="s">
        <v>26</v>
      </c>
      <c r="J1319" t="s">
        <v>27</v>
      </c>
      <c r="K1319" t="s">
        <v>28</v>
      </c>
      <c r="L1319" t="s">
        <v>123</v>
      </c>
      <c r="M1319" t="s">
        <v>65</v>
      </c>
      <c r="N1319" t="s">
        <v>66</v>
      </c>
      <c r="O1319" t="s">
        <v>56</v>
      </c>
      <c r="P1319" t="s">
        <v>57</v>
      </c>
      <c r="Q1319" s="3">
        <v>1</v>
      </c>
      <c r="R1319" s="4">
        <v>185</v>
      </c>
      <c r="S1319" s="4">
        <v>479</v>
      </c>
    </row>
    <row r="1320" spans="1:19" x14ac:dyDescent="0.35">
      <c r="A1320" t="s">
        <v>2037</v>
      </c>
      <c r="B1320" s="2">
        <v>45858</v>
      </c>
      <c r="C1320" t="s">
        <v>2038</v>
      </c>
      <c r="D1320" t="s">
        <v>939</v>
      </c>
      <c r="E1320" t="s">
        <v>932</v>
      </c>
      <c r="F1320" t="s">
        <v>35</v>
      </c>
      <c r="G1320" t="s">
        <v>36</v>
      </c>
      <c r="H1320" t="s">
        <v>37</v>
      </c>
      <c r="I1320" t="s">
        <v>26</v>
      </c>
      <c r="J1320" t="s">
        <v>983</v>
      </c>
      <c r="K1320" t="s">
        <v>984</v>
      </c>
      <c r="L1320" t="s">
        <v>359</v>
      </c>
      <c r="M1320" t="s">
        <v>49</v>
      </c>
      <c r="N1320" t="s">
        <v>50</v>
      </c>
      <c r="O1320" t="s">
        <v>56</v>
      </c>
      <c r="P1320" t="s">
        <v>33</v>
      </c>
      <c r="Q1320" s="3">
        <v>1</v>
      </c>
      <c r="R1320" s="4">
        <v>140</v>
      </c>
      <c r="S1320" s="4">
        <v>359</v>
      </c>
    </row>
    <row r="1321" spans="1:19" x14ac:dyDescent="0.35">
      <c r="A1321" t="s">
        <v>2039</v>
      </c>
      <c r="B1321" s="2">
        <v>45858</v>
      </c>
      <c r="C1321" t="s">
        <v>2040</v>
      </c>
      <c r="D1321" t="s">
        <v>939</v>
      </c>
      <c r="E1321" t="s">
        <v>932</v>
      </c>
      <c r="F1321" t="s">
        <v>43</v>
      </c>
      <c r="G1321" t="s">
        <v>44</v>
      </c>
      <c r="H1321" t="s">
        <v>45</v>
      </c>
      <c r="I1321" t="s">
        <v>26</v>
      </c>
      <c r="J1321" t="s">
        <v>979</v>
      </c>
      <c r="K1321" t="s">
        <v>980</v>
      </c>
      <c r="L1321" t="s">
        <v>158</v>
      </c>
      <c r="M1321" t="s">
        <v>112</v>
      </c>
      <c r="N1321" t="s">
        <v>113</v>
      </c>
      <c r="O1321" t="s">
        <v>56</v>
      </c>
      <c r="P1321" t="s">
        <v>85</v>
      </c>
      <c r="Q1321" s="3">
        <v>1</v>
      </c>
      <c r="R1321" s="4">
        <v>45</v>
      </c>
      <c r="S1321" s="4">
        <v>109</v>
      </c>
    </row>
    <row r="1322" spans="1:19" x14ac:dyDescent="0.35">
      <c r="A1322" t="s">
        <v>2041</v>
      </c>
      <c r="B1322" s="2">
        <v>45858</v>
      </c>
      <c r="C1322" t="s">
        <v>1717</v>
      </c>
      <c r="D1322" t="s">
        <v>939</v>
      </c>
      <c r="E1322" t="s">
        <v>932</v>
      </c>
      <c r="F1322" t="s">
        <v>43</v>
      </c>
      <c r="G1322" t="s">
        <v>44</v>
      </c>
      <c r="H1322" t="s">
        <v>45</v>
      </c>
      <c r="I1322" t="s">
        <v>26</v>
      </c>
      <c r="J1322" t="s">
        <v>979</v>
      </c>
      <c r="K1322" t="s">
        <v>980</v>
      </c>
      <c r="L1322" t="s">
        <v>209</v>
      </c>
      <c r="M1322" t="s">
        <v>49</v>
      </c>
      <c r="N1322" t="s">
        <v>104</v>
      </c>
      <c r="O1322" t="s">
        <v>80</v>
      </c>
      <c r="P1322" t="s">
        <v>57</v>
      </c>
      <c r="Q1322" s="3">
        <v>2</v>
      </c>
      <c r="R1322" s="4">
        <v>155</v>
      </c>
      <c r="S1322" s="4">
        <v>379</v>
      </c>
    </row>
    <row r="1323" spans="1:19" x14ac:dyDescent="0.35">
      <c r="A1323" t="s">
        <v>2042</v>
      </c>
      <c r="B1323" s="2">
        <v>45858</v>
      </c>
      <c r="C1323" t="s">
        <v>1722</v>
      </c>
      <c r="D1323" t="s">
        <v>939</v>
      </c>
      <c r="E1323" t="s">
        <v>932</v>
      </c>
      <c r="F1323" t="s">
        <v>69</v>
      </c>
      <c r="G1323" t="s">
        <v>70</v>
      </c>
      <c r="H1323" t="s">
        <v>25</v>
      </c>
      <c r="I1323" t="s">
        <v>26</v>
      </c>
      <c r="J1323" t="s">
        <v>948</v>
      </c>
      <c r="K1323" t="s">
        <v>949</v>
      </c>
      <c r="L1323" t="s">
        <v>681</v>
      </c>
      <c r="M1323" t="s">
        <v>49</v>
      </c>
      <c r="N1323" t="s">
        <v>50</v>
      </c>
      <c r="O1323" t="s">
        <v>56</v>
      </c>
      <c r="P1323" t="s">
        <v>57</v>
      </c>
      <c r="Q1323" s="3">
        <v>3</v>
      </c>
      <c r="R1323" s="4">
        <v>145</v>
      </c>
      <c r="S1323" s="4">
        <v>389</v>
      </c>
    </row>
    <row r="1324" spans="1:19" x14ac:dyDescent="0.35">
      <c r="A1324" t="s">
        <v>2043</v>
      </c>
      <c r="B1324" s="2">
        <v>45858</v>
      </c>
      <c r="C1324" t="s">
        <v>957</v>
      </c>
      <c r="D1324" t="s">
        <v>939</v>
      </c>
      <c r="E1324" t="s">
        <v>1127</v>
      </c>
      <c r="F1324" t="s">
        <v>23</v>
      </c>
      <c r="G1324" t="s">
        <v>24</v>
      </c>
      <c r="H1324" t="s">
        <v>25</v>
      </c>
      <c r="I1324" t="s">
        <v>26</v>
      </c>
      <c r="J1324" t="s">
        <v>944</v>
      </c>
      <c r="K1324" t="s">
        <v>945</v>
      </c>
      <c r="L1324" t="s">
        <v>502</v>
      </c>
      <c r="M1324" t="s">
        <v>140</v>
      </c>
      <c r="N1324" t="s">
        <v>141</v>
      </c>
      <c r="O1324" t="s">
        <v>75</v>
      </c>
      <c r="P1324" t="s">
        <v>57</v>
      </c>
      <c r="Q1324" s="3">
        <v>1</v>
      </c>
      <c r="R1324" s="4">
        <v>305</v>
      </c>
      <c r="S1324" s="4">
        <v>739</v>
      </c>
    </row>
    <row r="1325" spans="1:19" x14ac:dyDescent="0.35">
      <c r="A1325" t="s">
        <v>2044</v>
      </c>
      <c r="B1325" s="2">
        <v>45858</v>
      </c>
      <c r="C1325" t="s">
        <v>1706</v>
      </c>
      <c r="D1325" t="s">
        <v>960</v>
      </c>
      <c r="E1325" t="s">
        <v>1127</v>
      </c>
      <c r="F1325" t="s">
        <v>43</v>
      </c>
      <c r="G1325" t="s">
        <v>44</v>
      </c>
      <c r="H1325" t="s">
        <v>45</v>
      </c>
      <c r="I1325" t="s">
        <v>26</v>
      </c>
      <c r="J1325" t="s">
        <v>993</v>
      </c>
      <c r="K1325" t="s">
        <v>994</v>
      </c>
      <c r="L1325" t="s">
        <v>64</v>
      </c>
      <c r="M1325" t="s">
        <v>65</v>
      </c>
      <c r="N1325" t="s">
        <v>66</v>
      </c>
      <c r="O1325" t="s">
        <v>41</v>
      </c>
      <c r="P1325" t="s">
        <v>67</v>
      </c>
      <c r="Q1325" s="3">
        <v>1</v>
      </c>
      <c r="R1325" s="4">
        <v>175</v>
      </c>
      <c r="S1325" s="4">
        <v>419</v>
      </c>
    </row>
    <row r="1326" spans="1:19" x14ac:dyDescent="0.35">
      <c r="A1326" t="s">
        <v>2045</v>
      </c>
      <c r="B1326" s="2">
        <v>45858</v>
      </c>
      <c r="C1326" t="s">
        <v>959</v>
      </c>
      <c r="D1326" t="s">
        <v>960</v>
      </c>
      <c r="E1326" t="s">
        <v>932</v>
      </c>
      <c r="F1326" t="s">
        <v>69</v>
      </c>
      <c r="G1326" t="s">
        <v>70</v>
      </c>
      <c r="H1326" t="s">
        <v>25</v>
      </c>
      <c r="I1326" t="s">
        <v>26</v>
      </c>
      <c r="J1326" t="s">
        <v>961</v>
      </c>
      <c r="K1326" t="s">
        <v>962</v>
      </c>
      <c r="L1326" t="s">
        <v>621</v>
      </c>
      <c r="M1326" t="s">
        <v>65</v>
      </c>
      <c r="N1326" t="s">
        <v>66</v>
      </c>
      <c r="O1326" t="s">
        <v>146</v>
      </c>
      <c r="P1326" t="s">
        <v>67</v>
      </c>
      <c r="Q1326" s="3">
        <v>1</v>
      </c>
      <c r="R1326" s="4">
        <v>185</v>
      </c>
      <c r="S1326" s="4">
        <v>499</v>
      </c>
    </row>
    <row r="1327" spans="1:19" x14ac:dyDescent="0.35">
      <c r="A1327" t="s">
        <v>2046</v>
      </c>
      <c r="B1327" s="2">
        <v>45858</v>
      </c>
      <c r="C1327" t="s">
        <v>2047</v>
      </c>
      <c r="D1327" t="s">
        <v>960</v>
      </c>
      <c r="E1327" t="s">
        <v>932</v>
      </c>
      <c r="F1327" t="s">
        <v>35</v>
      </c>
      <c r="G1327" t="s">
        <v>36</v>
      </c>
      <c r="H1327" t="s">
        <v>37</v>
      </c>
      <c r="I1327" t="s">
        <v>26</v>
      </c>
      <c r="J1327" t="s">
        <v>1089</v>
      </c>
      <c r="K1327" t="s">
        <v>1090</v>
      </c>
      <c r="L1327" t="s">
        <v>133</v>
      </c>
      <c r="M1327" t="s">
        <v>88</v>
      </c>
      <c r="N1327" t="s">
        <v>89</v>
      </c>
      <c r="O1327" t="s">
        <v>41</v>
      </c>
      <c r="P1327" t="s">
        <v>57</v>
      </c>
      <c r="Q1327" s="3">
        <v>1</v>
      </c>
      <c r="R1327" s="4">
        <v>460</v>
      </c>
      <c r="S1327" s="4">
        <v>1129</v>
      </c>
    </row>
    <row r="1328" spans="1:19" x14ac:dyDescent="0.35">
      <c r="A1328" t="s">
        <v>2048</v>
      </c>
      <c r="B1328" s="2">
        <v>45859</v>
      </c>
      <c r="C1328" t="s">
        <v>2049</v>
      </c>
      <c r="D1328" t="s">
        <v>21</v>
      </c>
      <c r="E1328" t="s">
        <v>932</v>
      </c>
      <c r="F1328" t="s">
        <v>23</v>
      </c>
      <c r="G1328" t="s">
        <v>24</v>
      </c>
      <c r="H1328" t="s">
        <v>25</v>
      </c>
      <c r="I1328" t="s">
        <v>26</v>
      </c>
      <c r="J1328" t="s">
        <v>27</v>
      </c>
      <c r="K1328" t="s">
        <v>28</v>
      </c>
      <c r="L1328" t="s">
        <v>639</v>
      </c>
      <c r="M1328" t="s">
        <v>49</v>
      </c>
      <c r="N1328" t="s">
        <v>79</v>
      </c>
      <c r="O1328" t="s">
        <v>41</v>
      </c>
      <c r="P1328" t="s">
        <v>67</v>
      </c>
      <c r="Q1328" s="3">
        <v>1</v>
      </c>
      <c r="R1328" s="4">
        <v>225</v>
      </c>
      <c r="S1328" s="4">
        <v>579</v>
      </c>
    </row>
    <row r="1329" spans="1:19" x14ac:dyDescent="0.35">
      <c r="A1329" t="s">
        <v>2050</v>
      </c>
      <c r="B1329" s="2">
        <v>45859</v>
      </c>
      <c r="C1329" t="s">
        <v>1515</v>
      </c>
      <c r="D1329" t="s">
        <v>21</v>
      </c>
      <c r="E1329" t="s">
        <v>932</v>
      </c>
      <c r="F1329" t="s">
        <v>35</v>
      </c>
      <c r="G1329" t="s">
        <v>36</v>
      </c>
      <c r="H1329" t="s">
        <v>37</v>
      </c>
      <c r="I1329" t="s">
        <v>26</v>
      </c>
      <c r="J1329" t="s">
        <v>38</v>
      </c>
      <c r="K1329" t="s">
        <v>39</v>
      </c>
      <c r="L1329" t="s">
        <v>125</v>
      </c>
      <c r="M1329" t="s">
        <v>65</v>
      </c>
      <c r="N1329" t="s">
        <v>126</v>
      </c>
      <c r="O1329" t="s">
        <v>56</v>
      </c>
      <c r="P1329" t="s">
        <v>67</v>
      </c>
      <c r="Q1329" s="3">
        <v>2</v>
      </c>
      <c r="R1329" s="4">
        <v>260</v>
      </c>
      <c r="S1329" s="4">
        <v>619</v>
      </c>
    </row>
    <row r="1330" spans="1:19" x14ac:dyDescent="0.35">
      <c r="A1330" t="s">
        <v>2051</v>
      </c>
      <c r="B1330" s="2">
        <v>45859</v>
      </c>
      <c r="C1330" t="s">
        <v>1321</v>
      </c>
      <c r="D1330" t="s">
        <v>939</v>
      </c>
      <c r="E1330" t="s">
        <v>932</v>
      </c>
      <c r="F1330" t="s">
        <v>91</v>
      </c>
      <c r="G1330" t="s">
        <v>92</v>
      </c>
      <c r="H1330" t="s">
        <v>93</v>
      </c>
      <c r="I1330" t="s">
        <v>26</v>
      </c>
      <c r="J1330" t="s">
        <v>940</v>
      </c>
      <c r="K1330" t="s">
        <v>941</v>
      </c>
      <c r="L1330" t="s">
        <v>108</v>
      </c>
      <c r="M1330" t="s">
        <v>49</v>
      </c>
      <c r="N1330" t="s">
        <v>104</v>
      </c>
      <c r="O1330" t="s">
        <v>80</v>
      </c>
      <c r="P1330" t="s">
        <v>33</v>
      </c>
      <c r="Q1330" s="3">
        <v>1</v>
      </c>
      <c r="R1330" s="4">
        <v>165</v>
      </c>
      <c r="S1330" s="4">
        <v>429</v>
      </c>
    </row>
    <row r="1331" spans="1:19" x14ac:dyDescent="0.35">
      <c r="A1331" t="s">
        <v>2052</v>
      </c>
      <c r="B1331" s="2">
        <v>45859</v>
      </c>
      <c r="C1331" t="s">
        <v>2053</v>
      </c>
      <c r="D1331" t="s">
        <v>939</v>
      </c>
      <c r="E1331" t="s">
        <v>932</v>
      </c>
      <c r="F1331" t="s">
        <v>69</v>
      </c>
      <c r="G1331" t="s">
        <v>70</v>
      </c>
      <c r="H1331" t="s">
        <v>25</v>
      </c>
      <c r="I1331" t="s">
        <v>26</v>
      </c>
      <c r="J1331" t="s">
        <v>948</v>
      </c>
      <c r="K1331" t="s">
        <v>949</v>
      </c>
      <c r="L1331" t="s">
        <v>313</v>
      </c>
      <c r="M1331" t="s">
        <v>49</v>
      </c>
      <c r="N1331" t="s">
        <v>50</v>
      </c>
      <c r="O1331" t="s">
        <v>80</v>
      </c>
      <c r="P1331" t="s">
        <v>33</v>
      </c>
      <c r="Q1331" s="3">
        <v>1</v>
      </c>
      <c r="R1331" s="4">
        <v>145</v>
      </c>
      <c r="S1331" s="4">
        <v>389</v>
      </c>
    </row>
    <row r="1332" spans="1:19" x14ac:dyDescent="0.35">
      <c r="A1332" t="s">
        <v>2054</v>
      </c>
      <c r="B1332" s="2">
        <v>45859</v>
      </c>
      <c r="C1332" t="s">
        <v>1447</v>
      </c>
      <c r="D1332" t="s">
        <v>939</v>
      </c>
      <c r="E1332" t="s">
        <v>932</v>
      </c>
      <c r="F1332" t="s">
        <v>69</v>
      </c>
      <c r="G1332" t="s">
        <v>70</v>
      </c>
      <c r="H1332" t="s">
        <v>25</v>
      </c>
      <c r="I1332" t="s">
        <v>26</v>
      </c>
      <c r="J1332" t="s">
        <v>948</v>
      </c>
      <c r="K1332" t="s">
        <v>949</v>
      </c>
      <c r="L1332" t="s">
        <v>313</v>
      </c>
      <c r="M1332" t="s">
        <v>49</v>
      </c>
      <c r="N1332" t="s">
        <v>50</v>
      </c>
      <c r="O1332" t="s">
        <v>80</v>
      </c>
      <c r="P1332" t="s">
        <v>33</v>
      </c>
      <c r="Q1332" s="3">
        <v>1</v>
      </c>
      <c r="R1332" s="4">
        <v>145</v>
      </c>
      <c r="S1332" s="4">
        <v>389</v>
      </c>
    </row>
    <row r="1333" spans="1:19" x14ac:dyDescent="0.35">
      <c r="A1333" t="s">
        <v>2055</v>
      </c>
      <c r="B1333" s="2">
        <v>45859</v>
      </c>
      <c r="C1333" t="s">
        <v>1047</v>
      </c>
      <c r="D1333" t="s">
        <v>939</v>
      </c>
      <c r="E1333" t="s">
        <v>932</v>
      </c>
      <c r="F1333" t="s">
        <v>23</v>
      </c>
      <c r="G1333" t="s">
        <v>24</v>
      </c>
      <c r="H1333" t="s">
        <v>25</v>
      </c>
      <c r="I1333" t="s">
        <v>26</v>
      </c>
      <c r="J1333" t="s">
        <v>944</v>
      </c>
      <c r="K1333" t="s">
        <v>945</v>
      </c>
      <c r="L1333" t="s">
        <v>382</v>
      </c>
      <c r="M1333" t="s">
        <v>49</v>
      </c>
      <c r="N1333" t="s">
        <v>104</v>
      </c>
      <c r="O1333" t="s">
        <v>56</v>
      </c>
      <c r="P1333" t="s">
        <v>57</v>
      </c>
      <c r="Q1333" s="3">
        <v>1</v>
      </c>
      <c r="R1333" s="4">
        <v>165</v>
      </c>
      <c r="S1333" s="4">
        <v>419</v>
      </c>
    </row>
    <row r="1334" spans="1:19" x14ac:dyDescent="0.35">
      <c r="A1334" t="s">
        <v>2056</v>
      </c>
      <c r="B1334" s="2">
        <v>45859</v>
      </c>
      <c r="C1334" t="s">
        <v>976</v>
      </c>
      <c r="D1334" t="s">
        <v>939</v>
      </c>
      <c r="E1334" t="s">
        <v>932</v>
      </c>
      <c r="F1334" t="s">
        <v>43</v>
      </c>
      <c r="G1334" t="s">
        <v>44</v>
      </c>
      <c r="H1334" t="s">
        <v>45</v>
      </c>
      <c r="I1334" t="s">
        <v>26</v>
      </c>
      <c r="J1334" t="s">
        <v>979</v>
      </c>
      <c r="K1334" t="s">
        <v>980</v>
      </c>
      <c r="L1334" t="s">
        <v>53</v>
      </c>
      <c r="M1334" t="s">
        <v>54</v>
      </c>
      <c r="N1334" t="s">
        <v>55</v>
      </c>
      <c r="O1334" t="s">
        <v>56</v>
      </c>
      <c r="P1334" t="s">
        <v>57</v>
      </c>
      <c r="Q1334" s="3">
        <v>1</v>
      </c>
      <c r="R1334" s="4">
        <v>625</v>
      </c>
      <c r="S1334" s="4">
        <v>1409</v>
      </c>
    </row>
    <row r="1335" spans="1:19" x14ac:dyDescent="0.35">
      <c r="A1335" t="s">
        <v>2057</v>
      </c>
      <c r="B1335" s="2">
        <v>45859</v>
      </c>
      <c r="C1335" t="s">
        <v>2058</v>
      </c>
      <c r="D1335" t="s">
        <v>939</v>
      </c>
      <c r="E1335" t="s">
        <v>932</v>
      </c>
      <c r="F1335" t="s">
        <v>35</v>
      </c>
      <c r="G1335" t="s">
        <v>36</v>
      </c>
      <c r="H1335" t="s">
        <v>37</v>
      </c>
      <c r="I1335" t="s">
        <v>26</v>
      </c>
      <c r="J1335" t="s">
        <v>983</v>
      </c>
      <c r="K1335" t="s">
        <v>984</v>
      </c>
      <c r="L1335" t="s">
        <v>460</v>
      </c>
      <c r="M1335" t="s">
        <v>49</v>
      </c>
      <c r="N1335" t="s">
        <v>50</v>
      </c>
      <c r="O1335" t="s">
        <v>41</v>
      </c>
      <c r="P1335" t="s">
        <v>57</v>
      </c>
      <c r="Q1335" s="3">
        <v>2</v>
      </c>
      <c r="R1335" s="4">
        <v>140</v>
      </c>
      <c r="S1335" s="4">
        <v>359</v>
      </c>
    </row>
    <row r="1336" spans="1:19" x14ac:dyDescent="0.35">
      <c r="A1336" t="s">
        <v>2059</v>
      </c>
      <c r="B1336" s="2">
        <v>45859</v>
      </c>
      <c r="C1336" t="s">
        <v>2060</v>
      </c>
      <c r="D1336" t="s">
        <v>939</v>
      </c>
      <c r="E1336" t="s">
        <v>932</v>
      </c>
      <c r="F1336" t="s">
        <v>91</v>
      </c>
      <c r="G1336" t="s">
        <v>92</v>
      </c>
      <c r="H1336" t="s">
        <v>93</v>
      </c>
      <c r="I1336" t="s">
        <v>26</v>
      </c>
      <c r="J1336" t="s">
        <v>940</v>
      </c>
      <c r="K1336" t="s">
        <v>941</v>
      </c>
      <c r="L1336" t="s">
        <v>286</v>
      </c>
      <c r="M1336" t="s">
        <v>49</v>
      </c>
      <c r="N1336" t="s">
        <v>50</v>
      </c>
      <c r="O1336" t="s">
        <v>56</v>
      </c>
      <c r="P1336" t="s">
        <v>67</v>
      </c>
      <c r="Q1336" s="3">
        <v>1</v>
      </c>
      <c r="R1336" s="4">
        <v>145</v>
      </c>
      <c r="S1336" s="4">
        <v>379</v>
      </c>
    </row>
    <row r="1337" spans="1:19" x14ac:dyDescent="0.35">
      <c r="A1337" t="s">
        <v>2061</v>
      </c>
      <c r="B1337" s="2">
        <v>45859</v>
      </c>
      <c r="C1337" t="s">
        <v>1291</v>
      </c>
      <c r="D1337" t="s">
        <v>939</v>
      </c>
      <c r="E1337" t="s">
        <v>932</v>
      </c>
      <c r="F1337" t="s">
        <v>23</v>
      </c>
      <c r="G1337" t="s">
        <v>24</v>
      </c>
      <c r="H1337" t="s">
        <v>25</v>
      </c>
      <c r="I1337" t="s">
        <v>26</v>
      </c>
      <c r="J1337" t="s">
        <v>944</v>
      </c>
      <c r="K1337" t="s">
        <v>945</v>
      </c>
      <c r="L1337" t="s">
        <v>148</v>
      </c>
      <c r="M1337" t="s">
        <v>65</v>
      </c>
      <c r="N1337" t="s">
        <v>126</v>
      </c>
      <c r="O1337" t="s">
        <v>149</v>
      </c>
      <c r="P1337" t="s">
        <v>51</v>
      </c>
      <c r="Q1337" s="3">
        <v>2</v>
      </c>
      <c r="R1337" s="4">
        <v>265</v>
      </c>
      <c r="S1337" s="4">
        <v>629</v>
      </c>
    </row>
    <row r="1338" spans="1:19" x14ac:dyDescent="0.35">
      <c r="A1338" t="s">
        <v>2062</v>
      </c>
      <c r="B1338" s="2">
        <v>45859</v>
      </c>
      <c r="C1338" t="s">
        <v>1331</v>
      </c>
      <c r="D1338" t="s">
        <v>960</v>
      </c>
      <c r="E1338" t="s">
        <v>932</v>
      </c>
      <c r="F1338" t="s">
        <v>43</v>
      </c>
      <c r="G1338" t="s">
        <v>44</v>
      </c>
      <c r="H1338" t="s">
        <v>45</v>
      </c>
      <c r="I1338" t="s">
        <v>26</v>
      </c>
      <c r="J1338" t="s">
        <v>993</v>
      </c>
      <c r="K1338" t="s">
        <v>994</v>
      </c>
      <c r="L1338" t="s">
        <v>380</v>
      </c>
      <c r="M1338" t="s">
        <v>49</v>
      </c>
      <c r="N1338" t="s">
        <v>79</v>
      </c>
      <c r="O1338" t="s">
        <v>41</v>
      </c>
      <c r="P1338" t="s">
        <v>33</v>
      </c>
      <c r="Q1338" s="3">
        <v>1</v>
      </c>
      <c r="R1338" s="4">
        <v>215</v>
      </c>
      <c r="S1338" s="4">
        <v>519</v>
      </c>
    </row>
    <row r="1339" spans="1:19" x14ac:dyDescent="0.35">
      <c r="A1339" t="s">
        <v>2063</v>
      </c>
      <c r="B1339" s="2">
        <v>45859</v>
      </c>
      <c r="C1339" t="s">
        <v>1333</v>
      </c>
      <c r="D1339" t="s">
        <v>960</v>
      </c>
      <c r="E1339" t="s">
        <v>932</v>
      </c>
      <c r="F1339" t="s">
        <v>69</v>
      </c>
      <c r="G1339" t="s">
        <v>70</v>
      </c>
      <c r="H1339" t="s">
        <v>25</v>
      </c>
      <c r="I1339" t="s">
        <v>26</v>
      </c>
      <c r="J1339" t="s">
        <v>961</v>
      </c>
      <c r="K1339" t="s">
        <v>962</v>
      </c>
      <c r="L1339" t="s">
        <v>209</v>
      </c>
      <c r="M1339" t="s">
        <v>49</v>
      </c>
      <c r="N1339" t="s">
        <v>104</v>
      </c>
      <c r="O1339" t="s">
        <v>80</v>
      </c>
      <c r="P1339" t="s">
        <v>57</v>
      </c>
      <c r="Q1339" s="3">
        <v>1</v>
      </c>
      <c r="R1339" s="4">
        <v>165</v>
      </c>
      <c r="S1339" s="4">
        <v>449</v>
      </c>
    </row>
    <row r="1340" spans="1:19" x14ac:dyDescent="0.35">
      <c r="A1340" t="s">
        <v>2064</v>
      </c>
      <c r="B1340" s="2">
        <v>45860</v>
      </c>
      <c r="C1340" t="s">
        <v>2065</v>
      </c>
      <c r="D1340" t="s">
        <v>21</v>
      </c>
      <c r="E1340" t="s">
        <v>932</v>
      </c>
      <c r="F1340" t="s">
        <v>91</v>
      </c>
      <c r="G1340" t="s">
        <v>92</v>
      </c>
      <c r="H1340" t="s">
        <v>93</v>
      </c>
      <c r="I1340" t="s">
        <v>26</v>
      </c>
      <c r="J1340" t="s">
        <v>94</v>
      </c>
      <c r="K1340" t="s">
        <v>95</v>
      </c>
      <c r="L1340" t="s">
        <v>154</v>
      </c>
      <c r="M1340" t="s">
        <v>49</v>
      </c>
      <c r="N1340" t="s">
        <v>104</v>
      </c>
      <c r="O1340" t="s">
        <v>56</v>
      </c>
      <c r="P1340" t="s">
        <v>67</v>
      </c>
      <c r="Q1340" s="3">
        <v>1</v>
      </c>
      <c r="R1340" s="4">
        <v>165</v>
      </c>
      <c r="S1340" s="4">
        <v>429</v>
      </c>
    </row>
    <row r="1341" spans="1:19" x14ac:dyDescent="0.35">
      <c r="A1341" t="s">
        <v>2066</v>
      </c>
      <c r="B1341" s="2">
        <v>45860</v>
      </c>
      <c r="C1341" t="s">
        <v>1389</v>
      </c>
      <c r="D1341" t="s">
        <v>21</v>
      </c>
      <c r="E1341" t="s">
        <v>932</v>
      </c>
      <c r="F1341" t="s">
        <v>69</v>
      </c>
      <c r="G1341" t="s">
        <v>70</v>
      </c>
      <c r="H1341" t="s">
        <v>25</v>
      </c>
      <c r="I1341" t="s">
        <v>26</v>
      </c>
      <c r="J1341" t="s">
        <v>71</v>
      </c>
      <c r="K1341" t="s">
        <v>72</v>
      </c>
      <c r="L1341" t="s">
        <v>151</v>
      </c>
      <c r="M1341" t="s">
        <v>49</v>
      </c>
      <c r="N1341" t="s">
        <v>104</v>
      </c>
      <c r="O1341" t="s">
        <v>56</v>
      </c>
      <c r="P1341" t="s">
        <v>51</v>
      </c>
      <c r="Q1341" s="3">
        <v>1</v>
      </c>
      <c r="R1341" s="4">
        <v>165</v>
      </c>
      <c r="S1341" s="4">
        <v>449</v>
      </c>
    </row>
    <row r="1342" spans="1:19" x14ac:dyDescent="0.35">
      <c r="A1342" t="s">
        <v>2067</v>
      </c>
      <c r="B1342" s="2">
        <v>45860</v>
      </c>
      <c r="C1342" t="s">
        <v>2068</v>
      </c>
      <c r="D1342" t="s">
        <v>21</v>
      </c>
      <c r="E1342" t="s">
        <v>932</v>
      </c>
      <c r="F1342" t="s">
        <v>69</v>
      </c>
      <c r="G1342" t="s">
        <v>70</v>
      </c>
      <c r="H1342" t="s">
        <v>25</v>
      </c>
      <c r="I1342" t="s">
        <v>26</v>
      </c>
      <c r="J1342" t="s">
        <v>71</v>
      </c>
      <c r="K1342" t="s">
        <v>72</v>
      </c>
      <c r="L1342" t="s">
        <v>232</v>
      </c>
      <c r="M1342" t="s">
        <v>60</v>
      </c>
      <c r="N1342" t="s">
        <v>74</v>
      </c>
      <c r="O1342" t="s">
        <v>98</v>
      </c>
      <c r="P1342" t="s">
        <v>62</v>
      </c>
      <c r="Q1342" s="3">
        <v>1</v>
      </c>
      <c r="R1342" s="4">
        <v>390</v>
      </c>
      <c r="S1342" s="4">
        <v>1009</v>
      </c>
    </row>
    <row r="1343" spans="1:19" x14ac:dyDescent="0.35">
      <c r="A1343" t="s">
        <v>2069</v>
      </c>
      <c r="B1343" s="2">
        <v>45860</v>
      </c>
      <c r="C1343" t="s">
        <v>1006</v>
      </c>
      <c r="D1343" t="s">
        <v>939</v>
      </c>
      <c r="E1343" t="s">
        <v>932</v>
      </c>
      <c r="F1343" t="s">
        <v>69</v>
      </c>
      <c r="G1343" t="s">
        <v>70</v>
      </c>
      <c r="H1343" t="s">
        <v>25</v>
      </c>
      <c r="I1343" t="s">
        <v>26</v>
      </c>
      <c r="J1343" t="s">
        <v>948</v>
      </c>
      <c r="K1343" t="s">
        <v>949</v>
      </c>
      <c r="L1343" t="s">
        <v>151</v>
      </c>
      <c r="M1343" t="s">
        <v>49</v>
      </c>
      <c r="N1343" t="s">
        <v>104</v>
      </c>
      <c r="O1343" t="s">
        <v>56</v>
      </c>
      <c r="P1343" t="s">
        <v>51</v>
      </c>
      <c r="Q1343" s="3">
        <v>1</v>
      </c>
      <c r="R1343" s="4">
        <v>165</v>
      </c>
      <c r="S1343" s="4">
        <v>449</v>
      </c>
    </row>
    <row r="1344" spans="1:19" x14ac:dyDescent="0.35">
      <c r="A1344" t="s">
        <v>2070</v>
      </c>
      <c r="B1344" s="2">
        <v>45860</v>
      </c>
      <c r="C1344" t="s">
        <v>1717</v>
      </c>
      <c r="D1344" t="s">
        <v>939</v>
      </c>
      <c r="E1344" t="s">
        <v>932</v>
      </c>
      <c r="F1344" t="s">
        <v>23</v>
      </c>
      <c r="G1344" t="s">
        <v>24</v>
      </c>
      <c r="H1344" t="s">
        <v>25</v>
      </c>
      <c r="I1344" t="s">
        <v>26</v>
      </c>
      <c r="J1344" t="s">
        <v>944</v>
      </c>
      <c r="K1344" t="s">
        <v>945</v>
      </c>
      <c r="L1344" t="s">
        <v>106</v>
      </c>
      <c r="M1344" t="s">
        <v>49</v>
      </c>
      <c r="N1344" t="s">
        <v>79</v>
      </c>
      <c r="O1344" t="s">
        <v>56</v>
      </c>
      <c r="P1344" t="s">
        <v>67</v>
      </c>
      <c r="Q1344" s="3">
        <v>1</v>
      </c>
      <c r="R1344" s="4">
        <v>225</v>
      </c>
      <c r="S1344" s="4">
        <v>579</v>
      </c>
    </row>
    <row r="1345" spans="1:19" x14ac:dyDescent="0.35">
      <c r="A1345" t="s">
        <v>2071</v>
      </c>
      <c r="B1345" s="2">
        <v>45860</v>
      </c>
      <c r="C1345" t="s">
        <v>1158</v>
      </c>
      <c r="D1345" t="s">
        <v>939</v>
      </c>
      <c r="E1345" t="s">
        <v>932</v>
      </c>
      <c r="F1345" t="s">
        <v>35</v>
      </c>
      <c r="G1345" t="s">
        <v>36</v>
      </c>
      <c r="H1345" t="s">
        <v>37</v>
      </c>
      <c r="I1345" t="s">
        <v>26</v>
      </c>
      <c r="J1345" t="s">
        <v>983</v>
      </c>
      <c r="K1345" t="s">
        <v>984</v>
      </c>
      <c r="L1345" t="s">
        <v>195</v>
      </c>
      <c r="M1345" t="s">
        <v>49</v>
      </c>
      <c r="N1345" t="s">
        <v>104</v>
      </c>
      <c r="O1345" t="s">
        <v>146</v>
      </c>
      <c r="P1345" t="s">
        <v>67</v>
      </c>
      <c r="Q1345" s="3">
        <v>1</v>
      </c>
      <c r="R1345" s="4">
        <v>160</v>
      </c>
      <c r="S1345" s="4">
        <v>409</v>
      </c>
    </row>
    <row r="1346" spans="1:19" x14ac:dyDescent="0.35">
      <c r="A1346" t="s">
        <v>2072</v>
      </c>
      <c r="B1346" s="2">
        <v>45860</v>
      </c>
      <c r="C1346" t="s">
        <v>1661</v>
      </c>
      <c r="D1346" t="s">
        <v>939</v>
      </c>
      <c r="E1346" t="s">
        <v>1127</v>
      </c>
      <c r="F1346" t="s">
        <v>35</v>
      </c>
      <c r="G1346" t="s">
        <v>36</v>
      </c>
      <c r="H1346" t="s">
        <v>37</v>
      </c>
      <c r="I1346" t="s">
        <v>26</v>
      </c>
      <c r="J1346" t="s">
        <v>983</v>
      </c>
      <c r="K1346" t="s">
        <v>984</v>
      </c>
      <c r="L1346" t="s">
        <v>135</v>
      </c>
      <c r="M1346" t="s">
        <v>49</v>
      </c>
      <c r="N1346" t="s">
        <v>50</v>
      </c>
      <c r="O1346" t="s">
        <v>41</v>
      </c>
      <c r="P1346" t="s">
        <v>33</v>
      </c>
      <c r="Q1346" s="3">
        <v>1</v>
      </c>
      <c r="R1346" s="4">
        <v>140</v>
      </c>
      <c r="S1346" s="4">
        <v>359</v>
      </c>
    </row>
    <row r="1347" spans="1:19" x14ac:dyDescent="0.35">
      <c r="A1347" t="s">
        <v>2073</v>
      </c>
      <c r="B1347" s="2">
        <v>45860</v>
      </c>
      <c r="C1347" t="s">
        <v>1488</v>
      </c>
      <c r="D1347" t="s">
        <v>939</v>
      </c>
      <c r="E1347" t="s">
        <v>1127</v>
      </c>
      <c r="F1347" t="s">
        <v>91</v>
      </c>
      <c r="G1347" t="s">
        <v>92</v>
      </c>
      <c r="H1347" t="s">
        <v>93</v>
      </c>
      <c r="I1347" t="s">
        <v>26</v>
      </c>
      <c r="J1347" t="s">
        <v>940</v>
      </c>
      <c r="K1347" t="s">
        <v>941</v>
      </c>
      <c r="L1347" t="s">
        <v>108</v>
      </c>
      <c r="M1347" t="s">
        <v>49</v>
      </c>
      <c r="N1347" t="s">
        <v>104</v>
      </c>
      <c r="O1347" t="s">
        <v>80</v>
      </c>
      <c r="P1347" t="s">
        <v>33</v>
      </c>
      <c r="Q1347" s="3">
        <v>1</v>
      </c>
      <c r="R1347" s="4">
        <v>165</v>
      </c>
      <c r="S1347" s="4">
        <v>429</v>
      </c>
    </row>
    <row r="1348" spans="1:19" x14ac:dyDescent="0.35">
      <c r="A1348" t="s">
        <v>2074</v>
      </c>
      <c r="B1348" s="2">
        <v>45860</v>
      </c>
      <c r="C1348" t="s">
        <v>2075</v>
      </c>
      <c r="D1348" t="s">
        <v>939</v>
      </c>
      <c r="E1348" t="s">
        <v>932</v>
      </c>
      <c r="F1348" t="s">
        <v>35</v>
      </c>
      <c r="G1348" t="s">
        <v>36</v>
      </c>
      <c r="H1348" t="s">
        <v>37</v>
      </c>
      <c r="I1348" t="s">
        <v>26</v>
      </c>
      <c r="J1348" t="s">
        <v>983</v>
      </c>
      <c r="K1348" t="s">
        <v>984</v>
      </c>
      <c r="L1348" t="s">
        <v>119</v>
      </c>
      <c r="M1348" t="s">
        <v>49</v>
      </c>
      <c r="N1348" t="s">
        <v>79</v>
      </c>
      <c r="O1348" t="s">
        <v>56</v>
      </c>
      <c r="P1348" t="s">
        <v>33</v>
      </c>
      <c r="Q1348" s="3">
        <v>2</v>
      </c>
      <c r="R1348" s="4">
        <v>220</v>
      </c>
      <c r="S1348" s="4">
        <v>569</v>
      </c>
    </row>
    <row r="1349" spans="1:19" x14ac:dyDescent="0.35">
      <c r="A1349" t="s">
        <v>2076</v>
      </c>
      <c r="B1349" s="2">
        <v>45860</v>
      </c>
      <c r="C1349" t="s">
        <v>1327</v>
      </c>
      <c r="D1349" t="s">
        <v>939</v>
      </c>
      <c r="E1349" t="s">
        <v>932</v>
      </c>
      <c r="F1349" t="s">
        <v>23</v>
      </c>
      <c r="G1349" t="s">
        <v>24</v>
      </c>
      <c r="H1349" t="s">
        <v>25</v>
      </c>
      <c r="I1349" t="s">
        <v>26</v>
      </c>
      <c r="J1349" t="s">
        <v>944</v>
      </c>
      <c r="K1349" t="s">
        <v>945</v>
      </c>
      <c r="L1349" t="s">
        <v>195</v>
      </c>
      <c r="M1349" t="s">
        <v>49</v>
      </c>
      <c r="N1349" t="s">
        <v>104</v>
      </c>
      <c r="O1349" t="s">
        <v>146</v>
      </c>
      <c r="P1349" t="s">
        <v>67</v>
      </c>
      <c r="Q1349" s="3">
        <v>1</v>
      </c>
      <c r="R1349" s="4">
        <v>165</v>
      </c>
      <c r="S1349" s="4">
        <v>419</v>
      </c>
    </row>
    <row r="1350" spans="1:19" x14ac:dyDescent="0.35">
      <c r="A1350" t="s">
        <v>2077</v>
      </c>
      <c r="B1350" s="2">
        <v>45860</v>
      </c>
      <c r="C1350" t="s">
        <v>2078</v>
      </c>
      <c r="D1350" t="s">
        <v>939</v>
      </c>
      <c r="E1350" t="s">
        <v>932</v>
      </c>
      <c r="F1350" t="s">
        <v>69</v>
      </c>
      <c r="G1350" t="s">
        <v>70</v>
      </c>
      <c r="H1350" t="s">
        <v>25</v>
      </c>
      <c r="I1350" t="s">
        <v>26</v>
      </c>
      <c r="J1350" t="s">
        <v>948</v>
      </c>
      <c r="K1350" t="s">
        <v>949</v>
      </c>
      <c r="L1350" t="s">
        <v>565</v>
      </c>
      <c r="M1350" t="s">
        <v>60</v>
      </c>
      <c r="N1350" t="s">
        <v>61</v>
      </c>
      <c r="O1350" t="s">
        <v>146</v>
      </c>
      <c r="P1350" t="s">
        <v>62</v>
      </c>
      <c r="Q1350" s="3">
        <v>2</v>
      </c>
      <c r="R1350" s="4">
        <v>435</v>
      </c>
      <c r="S1350" s="4">
        <v>1119</v>
      </c>
    </row>
    <row r="1351" spans="1:19" x14ac:dyDescent="0.35">
      <c r="A1351" t="s">
        <v>2079</v>
      </c>
      <c r="B1351" s="2">
        <v>45860</v>
      </c>
      <c r="C1351" t="s">
        <v>1878</v>
      </c>
      <c r="D1351" t="s">
        <v>960</v>
      </c>
      <c r="E1351" t="s">
        <v>932</v>
      </c>
      <c r="F1351" t="s">
        <v>91</v>
      </c>
      <c r="G1351" t="s">
        <v>92</v>
      </c>
      <c r="H1351" t="s">
        <v>93</v>
      </c>
      <c r="I1351" t="s">
        <v>26</v>
      </c>
      <c r="J1351" t="s">
        <v>989</v>
      </c>
      <c r="K1351" t="s">
        <v>990</v>
      </c>
      <c r="L1351" t="s">
        <v>103</v>
      </c>
      <c r="M1351" t="s">
        <v>49</v>
      </c>
      <c r="N1351" t="s">
        <v>104</v>
      </c>
      <c r="O1351" t="s">
        <v>80</v>
      </c>
      <c r="P1351" t="s">
        <v>67</v>
      </c>
      <c r="Q1351" s="3">
        <v>2</v>
      </c>
      <c r="R1351" s="4">
        <v>165</v>
      </c>
      <c r="S1351" s="4">
        <v>429</v>
      </c>
    </row>
    <row r="1352" spans="1:19" x14ac:dyDescent="0.35">
      <c r="A1352" t="s">
        <v>2080</v>
      </c>
      <c r="B1352" s="2">
        <v>45860</v>
      </c>
      <c r="C1352" t="s">
        <v>2081</v>
      </c>
      <c r="D1352" t="s">
        <v>960</v>
      </c>
      <c r="E1352" t="s">
        <v>932</v>
      </c>
      <c r="F1352" t="s">
        <v>43</v>
      </c>
      <c r="G1352" t="s">
        <v>44</v>
      </c>
      <c r="H1352" t="s">
        <v>45</v>
      </c>
      <c r="I1352" t="s">
        <v>26</v>
      </c>
      <c r="J1352" t="s">
        <v>993</v>
      </c>
      <c r="K1352" t="s">
        <v>994</v>
      </c>
      <c r="L1352" t="s">
        <v>108</v>
      </c>
      <c r="M1352" t="s">
        <v>49</v>
      </c>
      <c r="N1352" t="s">
        <v>104</v>
      </c>
      <c r="O1352" t="s">
        <v>80</v>
      </c>
      <c r="P1352" t="s">
        <v>33</v>
      </c>
      <c r="Q1352" s="3">
        <v>1</v>
      </c>
      <c r="R1352" s="4">
        <v>155</v>
      </c>
      <c r="S1352" s="4">
        <v>379</v>
      </c>
    </row>
    <row r="1353" spans="1:19" x14ac:dyDescent="0.35">
      <c r="A1353" t="s">
        <v>2082</v>
      </c>
      <c r="B1353" s="2">
        <v>45860</v>
      </c>
      <c r="C1353" t="s">
        <v>2083</v>
      </c>
      <c r="D1353" t="s">
        <v>960</v>
      </c>
      <c r="E1353" t="s">
        <v>932</v>
      </c>
      <c r="F1353" t="s">
        <v>23</v>
      </c>
      <c r="G1353" t="s">
        <v>24</v>
      </c>
      <c r="H1353" t="s">
        <v>25</v>
      </c>
      <c r="I1353" t="s">
        <v>26</v>
      </c>
      <c r="J1353" t="s">
        <v>1011</v>
      </c>
      <c r="K1353" t="s">
        <v>1012</v>
      </c>
      <c r="L1353" t="s">
        <v>193</v>
      </c>
      <c r="M1353" t="s">
        <v>49</v>
      </c>
      <c r="N1353" t="s">
        <v>50</v>
      </c>
      <c r="O1353" t="s">
        <v>80</v>
      </c>
      <c r="P1353" t="s">
        <v>57</v>
      </c>
      <c r="Q1353" s="3">
        <v>2</v>
      </c>
      <c r="R1353" s="4">
        <v>145</v>
      </c>
      <c r="S1353" s="4">
        <v>369</v>
      </c>
    </row>
    <row r="1354" spans="1:19" x14ac:dyDescent="0.35">
      <c r="A1354" t="s">
        <v>2084</v>
      </c>
      <c r="B1354" s="2">
        <v>45861</v>
      </c>
      <c r="C1354" t="s">
        <v>2085</v>
      </c>
      <c r="D1354" t="s">
        <v>21</v>
      </c>
      <c r="E1354" t="s">
        <v>932</v>
      </c>
      <c r="F1354" t="s">
        <v>43</v>
      </c>
      <c r="G1354" t="s">
        <v>44</v>
      </c>
      <c r="H1354" t="s">
        <v>45</v>
      </c>
      <c r="I1354" t="s">
        <v>26</v>
      </c>
      <c r="J1354" t="s">
        <v>46</v>
      </c>
      <c r="K1354" t="s">
        <v>47</v>
      </c>
      <c r="L1354" t="s">
        <v>359</v>
      </c>
      <c r="M1354" t="s">
        <v>49</v>
      </c>
      <c r="N1354" t="s">
        <v>50</v>
      </c>
      <c r="O1354" t="s">
        <v>56</v>
      </c>
      <c r="P1354" t="s">
        <v>33</v>
      </c>
      <c r="Q1354" s="3">
        <v>1</v>
      </c>
      <c r="R1354" s="4">
        <v>135</v>
      </c>
      <c r="S1354" s="4">
        <v>329</v>
      </c>
    </row>
    <row r="1355" spans="1:19" x14ac:dyDescent="0.35">
      <c r="A1355" t="s">
        <v>2086</v>
      </c>
      <c r="B1355" s="2">
        <v>45861</v>
      </c>
      <c r="C1355" t="s">
        <v>2087</v>
      </c>
      <c r="D1355" t="s">
        <v>21</v>
      </c>
      <c r="E1355" t="s">
        <v>932</v>
      </c>
      <c r="F1355" t="s">
        <v>69</v>
      </c>
      <c r="G1355" t="s">
        <v>70</v>
      </c>
      <c r="H1355" t="s">
        <v>25</v>
      </c>
      <c r="I1355" t="s">
        <v>26</v>
      </c>
      <c r="J1355" t="s">
        <v>71</v>
      </c>
      <c r="K1355" t="s">
        <v>72</v>
      </c>
      <c r="L1355" t="s">
        <v>281</v>
      </c>
      <c r="M1355" t="s">
        <v>49</v>
      </c>
      <c r="N1355" t="s">
        <v>50</v>
      </c>
      <c r="O1355" t="s">
        <v>41</v>
      </c>
      <c r="P1355" t="s">
        <v>51</v>
      </c>
      <c r="Q1355" s="3">
        <v>1</v>
      </c>
      <c r="R1355" s="4">
        <v>145</v>
      </c>
      <c r="S1355" s="4">
        <v>389</v>
      </c>
    </row>
    <row r="1356" spans="1:19" x14ac:dyDescent="0.35">
      <c r="A1356" t="s">
        <v>2088</v>
      </c>
      <c r="B1356" s="2">
        <v>45861</v>
      </c>
      <c r="C1356" t="s">
        <v>2089</v>
      </c>
      <c r="D1356" t="s">
        <v>939</v>
      </c>
      <c r="E1356" t="s">
        <v>932</v>
      </c>
      <c r="F1356" t="s">
        <v>69</v>
      </c>
      <c r="G1356" t="s">
        <v>70</v>
      </c>
      <c r="H1356" t="s">
        <v>25</v>
      </c>
      <c r="I1356" t="s">
        <v>26</v>
      </c>
      <c r="J1356" t="s">
        <v>948</v>
      </c>
      <c r="K1356" t="s">
        <v>949</v>
      </c>
      <c r="L1356" t="s">
        <v>223</v>
      </c>
      <c r="M1356" t="s">
        <v>83</v>
      </c>
      <c r="N1356" t="s">
        <v>84</v>
      </c>
      <c r="O1356" t="s">
        <v>56</v>
      </c>
      <c r="P1356" t="s">
        <v>85</v>
      </c>
      <c r="Q1356" s="3">
        <v>1</v>
      </c>
      <c r="R1356" s="4">
        <v>115</v>
      </c>
      <c r="S1356" s="4">
        <v>309</v>
      </c>
    </row>
    <row r="1357" spans="1:19" x14ac:dyDescent="0.35">
      <c r="A1357" t="s">
        <v>2090</v>
      </c>
      <c r="B1357" s="2">
        <v>45861</v>
      </c>
      <c r="C1357" t="s">
        <v>1539</v>
      </c>
      <c r="D1357" t="s">
        <v>939</v>
      </c>
      <c r="E1357" t="s">
        <v>932</v>
      </c>
      <c r="F1357" t="s">
        <v>91</v>
      </c>
      <c r="G1357" t="s">
        <v>92</v>
      </c>
      <c r="H1357" t="s">
        <v>93</v>
      </c>
      <c r="I1357" t="s">
        <v>26</v>
      </c>
      <c r="J1357" t="s">
        <v>940</v>
      </c>
      <c r="K1357" t="s">
        <v>941</v>
      </c>
      <c r="L1357" t="s">
        <v>382</v>
      </c>
      <c r="M1357" t="s">
        <v>49</v>
      </c>
      <c r="N1357" t="s">
        <v>104</v>
      </c>
      <c r="O1357" t="s">
        <v>56</v>
      </c>
      <c r="P1357" t="s">
        <v>57</v>
      </c>
      <c r="Q1357" s="3">
        <v>1</v>
      </c>
      <c r="R1357" s="4">
        <v>165</v>
      </c>
      <c r="S1357" s="4">
        <v>429</v>
      </c>
    </row>
    <row r="1358" spans="1:19" x14ac:dyDescent="0.35">
      <c r="A1358" t="s">
        <v>2091</v>
      </c>
      <c r="B1358" s="2">
        <v>45861</v>
      </c>
      <c r="C1358" t="s">
        <v>2092</v>
      </c>
      <c r="D1358" t="s">
        <v>939</v>
      </c>
      <c r="E1358" t="s">
        <v>932</v>
      </c>
      <c r="F1358" t="s">
        <v>35</v>
      </c>
      <c r="G1358" t="s">
        <v>36</v>
      </c>
      <c r="H1358" t="s">
        <v>37</v>
      </c>
      <c r="I1358" t="s">
        <v>26</v>
      </c>
      <c r="J1358" t="s">
        <v>983</v>
      </c>
      <c r="K1358" t="s">
        <v>984</v>
      </c>
      <c r="L1358" t="s">
        <v>639</v>
      </c>
      <c r="M1358" t="s">
        <v>49</v>
      </c>
      <c r="N1358" t="s">
        <v>79</v>
      </c>
      <c r="O1358" t="s">
        <v>41</v>
      </c>
      <c r="P1358" t="s">
        <v>67</v>
      </c>
      <c r="Q1358" s="3">
        <v>1</v>
      </c>
      <c r="R1358" s="4">
        <v>220</v>
      </c>
      <c r="S1358" s="4">
        <v>569</v>
      </c>
    </row>
    <row r="1359" spans="1:19" x14ac:dyDescent="0.35">
      <c r="A1359" t="s">
        <v>2093</v>
      </c>
      <c r="B1359" s="2">
        <v>45861</v>
      </c>
      <c r="C1359" t="s">
        <v>1574</v>
      </c>
      <c r="D1359" t="s">
        <v>939</v>
      </c>
      <c r="E1359" t="s">
        <v>932</v>
      </c>
      <c r="F1359" t="s">
        <v>35</v>
      </c>
      <c r="G1359" t="s">
        <v>36</v>
      </c>
      <c r="H1359" t="s">
        <v>37</v>
      </c>
      <c r="I1359" t="s">
        <v>26</v>
      </c>
      <c r="J1359" t="s">
        <v>983</v>
      </c>
      <c r="K1359" t="s">
        <v>984</v>
      </c>
      <c r="L1359" t="s">
        <v>335</v>
      </c>
      <c r="M1359" t="s">
        <v>65</v>
      </c>
      <c r="N1359" t="s">
        <v>66</v>
      </c>
      <c r="O1359" t="s">
        <v>41</v>
      </c>
      <c r="P1359" t="s">
        <v>33</v>
      </c>
      <c r="Q1359" s="3">
        <v>1</v>
      </c>
      <c r="R1359" s="4">
        <v>180</v>
      </c>
      <c r="S1359" s="4">
        <v>459</v>
      </c>
    </row>
    <row r="1360" spans="1:19" x14ac:dyDescent="0.35">
      <c r="A1360" t="s">
        <v>2094</v>
      </c>
      <c r="B1360" s="2">
        <v>45861</v>
      </c>
      <c r="C1360" t="s">
        <v>1289</v>
      </c>
      <c r="D1360" t="s">
        <v>939</v>
      </c>
      <c r="E1360" t="s">
        <v>932</v>
      </c>
      <c r="F1360" t="s">
        <v>69</v>
      </c>
      <c r="G1360" t="s">
        <v>70</v>
      </c>
      <c r="H1360" t="s">
        <v>25</v>
      </c>
      <c r="I1360" t="s">
        <v>26</v>
      </c>
      <c r="J1360" t="s">
        <v>948</v>
      </c>
      <c r="K1360" t="s">
        <v>949</v>
      </c>
      <c r="L1360" t="s">
        <v>184</v>
      </c>
      <c r="M1360" t="s">
        <v>65</v>
      </c>
      <c r="N1360" t="s">
        <v>126</v>
      </c>
      <c r="O1360" t="s">
        <v>149</v>
      </c>
      <c r="P1360" t="s">
        <v>57</v>
      </c>
      <c r="Q1360" s="3">
        <v>1</v>
      </c>
      <c r="R1360" s="4">
        <v>270</v>
      </c>
      <c r="S1360" s="4">
        <v>669</v>
      </c>
    </row>
    <row r="1361" spans="1:19" x14ac:dyDescent="0.35">
      <c r="A1361" t="s">
        <v>2095</v>
      </c>
      <c r="B1361" s="2">
        <v>45861</v>
      </c>
      <c r="C1361" t="s">
        <v>2096</v>
      </c>
      <c r="D1361" t="s">
        <v>960</v>
      </c>
      <c r="E1361" t="s">
        <v>932</v>
      </c>
      <c r="F1361" t="s">
        <v>23</v>
      </c>
      <c r="G1361" t="s">
        <v>24</v>
      </c>
      <c r="H1361" t="s">
        <v>25</v>
      </c>
      <c r="I1361" t="s">
        <v>26</v>
      </c>
      <c r="J1361" t="s">
        <v>1011</v>
      </c>
      <c r="K1361" t="s">
        <v>1012</v>
      </c>
      <c r="L1361" t="s">
        <v>73</v>
      </c>
      <c r="M1361" t="s">
        <v>60</v>
      </c>
      <c r="N1361" t="s">
        <v>74</v>
      </c>
      <c r="O1361" t="s">
        <v>75</v>
      </c>
      <c r="P1361" t="s">
        <v>76</v>
      </c>
      <c r="Q1361" s="3">
        <v>3</v>
      </c>
      <c r="R1361" s="4">
        <v>390</v>
      </c>
      <c r="S1361" s="4">
        <v>949</v>
      </c>
    </row>
    <row r="1362" spans="1:19" x14ac:dyDescent="0.35">
      <c r="A1362" t="s">
        <v>2097</v>
      </c>
      <c r="B1362" s="2">
        <v>45861</v>
      </c>
      <c r="C1362" t="s">
        <v>2098</v>
      </c>
      <c r="D1362" t="s">
        <v>960</v>
      </c>
      <c r="E1362" t="s">
        <v>932</v>
      </c>
      <c r="F1362" t="s">
        <v>43</v>
      </c>
      <c r="G1362" t="s">
        <v>44</v>
      </c>
      <c r="H1362" t="s">
        <v>45</v>
      </c>
      <c r="I1362" t="s">
        <v>26</v>
      </c>
      <c r="J1362" t="s">
        <v>993</v>
      </c>
      <c r="K1362" t="s">
        <v>994</v>
      </c>
      <c r="L1362" t="s">
        <v>193</v>
      </c>
      <c r="M1362" t="s">
        <v>49</v>
      </c>
      <c r="N1362" t="s">
        <v>50</v>
      </c>
      <c r="O1362" t="s">
        <v>80</v>
      </c>
      <c r="P1362" t="s">
        <v>57</v>
      </c>
      <c r="Q1362" s="3">
        <v>2</v>
      </c>
      <c r="R1362" s="4">
        <v>135</v>
      </c>
      <c r="S1362" s="4">
        <v>329</v>
      </c>
    </row>
    <row r="1363" spans="1:19" x14ac:dyDescent="0.35">
      <c r="A1363" t="s">
        <v>2099</v>
      </c>
      <c r="B1363" s="2">
        <v>45861</v>
      </c>
      <c r="C1363" t="s">
        <v>1333</v>
      </c>
      <c r="D1363" t="s">
        <v>960</v>
      </c>
      <c r="E1363" t="s">
        <v>932</v>
      </c>
      <c r="F1363" t="s">
        <v>91</v>
      </c>
      <c r="G1363" t="s">
        <v>92</v>
      </c>
      <c r="H1363" t="s">
        <v>93</v>
      </c>
      <c r="I1363" t="s">
        <v>26</v>
      </c>
      <c r="J1363" t="s">
        <v>989</v>
      </c>
      <c r="K1363" t="s">
        <v>990</v>
      </c>
      <c r="L1363" t="s">
        <v>209</v>
      </c>
      <c r="M1363" t="s">
        <v>49</v>
      </c>
      <c r="N1363" t="s">
        <v>104</v>
      </c>
      <c r="O1363" t="s">
        <v>80</v>
      </c>
      <c r="P1363" t="s">
        <v>57</v>
      </c>
      <c r="Q1363" s="3">
        <v>1</v>
      </c>
      <c r="R1363" s="4">
        <v>165</v>
      </c>
      <c r="S1363" s="4">
        <v>429</v>
      </c>
    </row>
    <row r="1364" spans="1:19" x14ac:dyDescent="0.35">
      <c r="A1364" t="s">
        <v>2100</v>
      </c>
      <c r="B1364" s="2">
        <v>45861</v>
      </c>
      <c r="C1364" t="s">
        <v>2101</v>
      </c>
      <c r="D1364" t="s">
        <v>960</v>
      </c>
      <c r="E1364" t="s">
        <v>932</v>
      </c>
      <c r="F1364" t="s">
        <v>23</v>
      </c>
      <c r="G1364" t="s">
        <v>24</v>
      </c>
      <c r="H1364" t="s">
        <v>25</v>
      </c>
      <c r="I1364" t="s">
        <v>26</v>
      </c>
      <c r="J1364" t="s">
        <v>1011</v>
      </c>
      <c r="K1364" t="s">
        <v>1012</v>
      </c>
      <c r="L1364" t="s">
        <v>335</v>
      </c>
      <c r="M1364" t="s">
        <v>65</v>
      </c>
      <c r="N1364" t="s">
        <v>66</v>
      </c>
      <c r="O1364" t="s">
        <v>41</v>
      </c>
      <c r="P1364" t="s">
        <v>33</v>
      </c>
      <c r="Q1364" s="3">
        <v>2</v>
      </c>
      <c r="R1364" s="4">
        <v>185</v>
      </c>
      <c r="S1364" s="4">
        <v>479</v>
      </c>
    </row>
    <row r="1365" spans="1:19" x14ac:dyDescent="0.35">
      <c r="A1365" t="s">
        <v>2102</v>
      </c>
      <c r="B1365" s="2">
        <v>45862</v>
      </c>
      <c r="C1365" t="s">
        <v>1482</v>
      </c>
      <c r="D1365" t="s">
        <v>939</v>
      </c>
      <c r="E1365" t="s">
        <v>932</v>
      </c>
      <c r="F1365" t="s">
        <v>23</v>
      </c>
      <c r="G1365" t="s">
        <v>24</v>
      </c>
      <c r="H1365" t="s">
        <v>25</v>
      </c>
      <c r="I1365" t="s">
        <v>26</v>
      </c>
      <c r="J1365" t="s">
        <v>944</v>
      </c>
      <c r="K1365" t="s">
        <v>945</v>
      </c>
      <c r="L1365" t="s">
        <v>232</v>
      </c>
      <c r="M1365" t="s">
        <v>60</v>
      </c>
      <c r="N1365" t="s">
        <v>74</v>
      </c>
      <c r="O1365" t="s">
        <v>98</v>
      </c>
      <c r="P1365" t="s">
        <v>62</v>
      </c>
      <c r="Q1365" s="3">
        <v>1</v>
      </c>
      <c r="R1365" s="4">
        <v>390</v>
      </c>
      <c r="S1365" s="4">
        <v>949</v>
      </c>
    </row>
    <row r="1366" spans="1:19" x14ac:dyDescent="0.35">
      <c r="A1366" t="s">
        <v>2103</v>
      </c>
      <c r="B1366" s="2">
        <v>45862</v>
      </c>
      <c r="C1366" t="s">
        <v>1742</v>
      </c>
      <c r="D1366" t="s">
        <v>939</v>
      </c>
      <c r="E1366" t="s">
        <v>932</v>
      </c>
      <c r="F1366" t="s">
        <v>69</v>
      </c>
      <c r="G1366" t="s">
        <v>70</v>
      </c>
      <c r="H1366" t="s">
        <v>25</v>
      </c>
      <c r="I1366" t="s">
        <v>26</v>
      </c>
      <c r="J1366" t="s">
        <v>948</v>
      </c>
      <c r="K1366" t="s">
        <v>949</v>
      </c>
      <c r="L1366" t="s">
        <v>59</v>
      </c>
      <c r="M1366" t="s">
        <v>60</v>
      </c>
      <c r="N1366" t="s">
        <v>61</v>
      </c>
      <c r="O1366" t="s">
        <v>56</v>
      </c>
      <c r="P1366" t="s">
        <v>62</v>
      </c>
      <c r="Q1366" s="3">
        <v>1</v>
      </c>
      <c r="R1366" s="4">
        <v>435</v>
      </c>
      <c r="S1366" s="4">
        <v>1119</v>
      </c>
    </row>
    <row r="1367" spans="1:19" x14ac:dyDescent="0.35">
      <c r="A1367" t="s">
        <v>2104</v>
      </c>
      <c r="B1367" s="2">
        <v>45862</v>
      </c>
      <c r="C1367" t="s">
        <v>1372</v>
      </c>
      <c r="D1367" t="s">
        <v>939</v>
      </c>
      <c r="E1367" t="s">
        <v>932</v>
      </c>
      <c r="F1367" t="s">
        <v>23</v>
      </c>
      <c r="G1367" t="s">
        <v>24</v>
      </c>
      <c r="H1367" t="s">
        <v>25</v>
      </c>
      <c r="I1367" t="s">
        <v>26</v>
      </c>
      <c r="J1367" t="s">
        <v>944</v>
      </c>
      <c r="K1367" t="s">
        <v>945</v>
      </c>
      <c r="L1367" t="s">
        <v>154</v>
      </c>
      <c r="M1367" t="s">
        <v>49</v>
      </c>
      <c r="N1367" t="s">
        <v>104</v>
      </c>
      <c r="O1367" t="s">
        <v>56</v>
      </c>
      <c r="P1367" t="s">
        <v>67</v>
      </c>
      <c r="Q1367" s="3">
        <v>1</v>
      </c>
      <c r="R1367" s="4">
        <v>165</v>
      </c>
      <c r="S1367" s="4">
        <v>419</v>
      </c>
    </row>
    <row r="1368" spans="1:19" x14ac:dyDescent="0.35">
      <c r="A1368" t="s">
        <v>2105</v>
      </c>
      <c r="B1368" s="2">
        <v>45862</v>
      </c>
      <c r="C1368" t="s">
        <v>1570</v>
      </c>
      <c r="D1368" t="s">
        <v>939</v>
      </c>
      <c r="E1368" t="s">
        <v>932</v>
      </c>
      <c r="F1368" t="s">
        <v>23</v>
      </c>
      <c r="G1368" t="s">
        <v>24</v>
      </c>
      <c r="H1368" t="s">
        <v>25</v>
      </c>
      <c r="I1368" t="s">
        <v>26</v>
      </c>
      <c r="J1368" t="s">
        <v>944</v>
      </c>
      <c r="K1368" t="s">
        <v>945</v>
      </c>
      <c r="L1368" t="s">
        <v>225</v>
      </c>
      <c r="M1368" t="s">
        <v>60</v>
      </c>
      <c r="N1368" t="s">
        <v>61</v>
      </c>
      <c r="O1368" t="s">
        <v>149</v>
      </c>
      <c r="P1368" t="s">
        <v>62</v>
      </c>
      <c r="Q1368" s="3">
        <v>1</v>
      </c>
      <c r="R1368" s="4">
        <v>430</v>
      </c>
      <c r="S1368" s="4">
        <v>1059</v>
      </c>
    </row>
    <row r="1369" spans="1:19" x14ac:dyDescent="0.35">
      <c r="A1369" t="s">
        <v>2106</v>
      </c>
      <c r="B1369" s="2">
        <v>45862</v>
      </c>
      <c r="C1369" t="s">
        <v>1287</v>
      </c>
      <c r="D1369" t="s">
        <v>939</v>
      </c>
      <c r="E1369" t="s">
        <v>932</v>
      </c>
      <c r="F1369" t="s">
        <v>69</v>
      </c>
      <c r="G1369" t="s">
        <v>70</v>
      </c>
      <c r="H1369" t="s">
        <v>25</v>
      </c>
      <c r="I1369" t="s">
        <v>26</v>
      </c>
      <c r="J1369" t="s">
        <v>948</v>
      </c>
      <c r="K1369" t="s">
        <v>949</v>
      </c>
      <c r="L1369" t="s">
        <v>639</v>
      </c>
      <c r="M1369" t="s">
        <v>49</v>
      </c>
      <c r="N1369" t="s">
        <v>79</v>
      </c>
      <c r="O1369" t="s">
        <v>41</v>
      </c>
      <c r="P1369" t="s">
        <v>67</v>
      </c>
      <c r="Q1369" s="3">
        <v>2</v>
      </c>
      <c r="R1369" s="4">
        <v>225</v>
      </c>
      <c r="S1369" s="4">
        <v>609</v>
      </c>
    </row>
    <row r="1370" spans="1:19" x14ac:dyDescent="0.35">
      <c r="A1370" t="s">
        <v>2107</v>
      </c>
      <c r="B1370" s="2">
        <v>45862</v>
      </c>
      <c r="C1370" t="s">
        <v>1253</v>
      </c>
      <c r="D1370" t="s">
        <v>939</v>
      </c>
      <c r="E1370" t="s">
        <v>932</v>
      </c>
      <c r="F1370" t="s">
        <v>23</v>
      </c>
      <c r="G1370" t="s">
        <v>24</v>
      </c>
      <c r="H1370" t="s">
        <v>25</v>
      </c>
      <c r="I1370" t="s">
        <v>26</v>
      </c>
      <c r="J1370" t="s">
        <v>944</v>
      </c>
      <c r="K1370" t="s">
        <v>945</v>
      </c>
      <c r="L1370" t="s">
        <v>491</v>
      </c>
      <c r="M1370" t="s">
        <v>88</v>
      </c>
      <c r="N1370" t="s">
        <v>89</v>
      </c>
      <c r="O1370" t="s">
        <v>146</v>
      </c>
      <c r="P1370" t="s">
        <v>33</v>
      </c>
      <c r="Q1370" s="3">
        <v>2</v>
      </c>
      <c r="R1370" s="4">
        <v>470</v>
      </c>
      <c r="S1370" s="4">
        <v>1159</v>
      </c>
    </row>
    <row r="1371" spans="1:19" x14ac:dyDescent="0.35">
      <c r="A1371" t="s">
        <v>2108</v>
      </c>
      <c r="B1371" s="2">
        <v>45862</v>
      </c>
      <c r="C1371" t="s">
        <v>2109</v>
      </c>
      <c r="D1371" t="s">
        <v>939</v>
      </c>
      <c r="E1371" t="s">
        <v>932</v>
      </c>
      <c r="F1371" t="s">
        <v>43</v>
      </c>
      <c r="G1371" t="s">
        <v>44</v>
      </c>
      <c r="H1371" t="s">
        <v>45</v>
      </c>
      <c r="I1371" t="s">
        <v>26</v>
      </c>
      <c r="J1371" t="s">
        <v>979</v>
      </c>
      <c r="K1371" t="s">
        <v>980</v>
      </c>
      <c r="L1371" t="s">
        <v>130</v>
      </c>
      <c r="M1371" t="s">
        <v>49</v>
      </c>
      <c r="N1371" t="s">
        <v>79</v>
      </c>
      <c r="O1371" t="s">
        <v>41</v>
      </c>
      <c r="P1371" t="s">
        <v>57</v>
      </c>
      <c r="Q1371" s="3">
        <v>1</v>
      </c>
      <c r="R1371" s="4">
        <v>215</v>
      </c>
      <c r="S1371" s="4">
        <v>519</v>
      </c>
    </row>
    <row r="1372" spans="1:19" x14ac:dyDescent="0.35">
      <c r="A1372" t="s">
        <v>2110</v>
      </c>
      <c r="B1372" s="2">
        <v>45862</v>
      </c>
      <c r="C1372" t="s">
        <v>957</v>
      </c>
      <c r="D1372" t="s">
        <v>939</v>
      </c>
      <c r="E1372" t="s">
        <v>932</v>
      </c>
      <c r="F1372" t="s">
        <v>35</v>
      </c>
      <c r="G1372" t="s">
        <v>36</v>
      </c>
      <c r="H1372" t="s">
        <v>37</v>
      </c>
      <c r="I1372" t="s">
        <v>26</v>
      </c>
      <c r="J1372" t="s">
        <v>983</v>
      </c>
      <c r="K1372" t="s">
        <v>984</v>
      </c>
      <c r="L1372" t="s">
        <v>610</v>
      </c>
      <c r="M1372" t="s">
        <v>65</v>
      </c>
      <c r="N1372" t="s">
        <v>66</v>
      </c>
      <c r="O1372" t="s">
        <v>146</v>
      </c>
      <c r="P1372" t="s">
        <v>57</v>
      </c>
      <c r="Q1372" s="3">
        <v>2</v>
      </c>
      <c r="R1372" s="4">
        <v>180</v>
      </c>
      <c r="S1372" s="4">
        <v>459</v>
      </c>
    </row>
    <row r="1373" spans="1:19" x14ac:dyDescent="0.35">
      <c r="A1373" t="s">
        <v>2111</v>
      </c>
      <c r="B1373" s="2">
        <v>45862</v>
      </c>
      <c r="C1373" t="s">
        <v>1468</v>
      </c>
      <c r="D1373" t="s">
        <v>960</v>
      </c>
      <c r="E1373" t="s">
        <v>932</v>
      </c>
      <c r="F1373" t="s">
        <v>35</v>
      </c>
      <c r="G1373" t="s">
        <v>36</v>
      </c>
      <c r="H1373" t="s">
        <v>37</v>
      </c>
      <c r="I1373" t="s">
        <v>26</v>
      </c>
      <c r="J1373" t="s">
        <v>1089</v>
      </c>
      <c r="K1373" t="s">
        <v>1090</v>
      </c>
      <c r="L1373" t="s">
        <v>211</v>
      </c>
      <c r="M1373" t="s">
        <v>65</v>
      </c>
      <c r="N1373" t="s">
        <v>126</v>
      </c>
      <c r="O1373" t="s">
        <v>56</v>
      </c>
      <c r="P1373" t="s">
        <v>51</v>
      </c>
      <c r="Q1373" s="3">
        <v>1</v>
      </c>
      <c r="R1373" s="4">
        <v>260</v>
      </c>
      <c r="S1373" s="4">
        <v>619</v>
      </c>
    </row>
    <row r="1374" spans="1:19" x14ac:dyDescent="0.35">
      <c r="A1374" t="s">
        <v>2112</v>
      </c>
      <c r="B1374" s="2">
        <v>45862</v>
      </c>
      <c r="C1374" t="s">
        <v>2113</v>
      </c>
      <c r="D1374" t="s">
        <v>960</v>
      </c>
      <c r="E1374" t="s">
        <v>932</v>
      </c>
      <c r="F1374" t="s">
        <v>69</v>
      </c>
      <c r="G1374" t="s">
        <v>70</v>
      </c>
      <c r="H1374" t="s">
        <v>25</v>
      </c>
      <c r="I1374" t="s">
        <v>26</v>
      </c>
      <c r="J1374" t="s">
        <v>961</v>
      </c>
      <c r="K1374" t="s">
        <v>962</v>
      </c>
      <c r="L1374" t="s">
        <v>299</v>
      </c>
      <c r="M1374" t="s">
        <v>49</v>
      </c>
      <c r="N1374" t="s">
        <v>104</v>
      </c>
      <c r="O1374" t="s">
        <v>56</v>
      </c>
      <c r="P1374" t="s">
        <v>33</v>
      </c>
      <c r="Q1374" s="3">
        <v>1</v>
      </c>
      <c r="R1374" s="4">
        <v>165</v>
      </c>
      <c r="S1374" s="4">
        <v>449</v>
      </c>
    </row>
    <row r="1375" spans="1:19" x14ac:dyDescent="0.35">
      <c r="A1375" t="s">
        <v>2114</v>
      </c>
      <c r="B1375" s="2">
        <v>45862</v>
      </c>
      <c r="C1375" t="s">
        <v>2115</v>
      </c>
      <c r="D1375" t="s">
        <v>960</v>
      </c>
      <c r="E1375" t="s">
        <v>932</v>
      </c>
      <c r="F1375" t="s">
        <v>91</v>
      </c>
      <c r="G1375" t="s">
        <v>92</v>
      </c>
      <c r="H1375" t="s">
        <v>93</v>
      </c>
      <c r="I1375" t="s">
        <v>26</v>
      </c>
      <c r="J1375" t="s">
        <v>989</v>
      </c>
      <c r="K1375" t="s">
        <v>990</v>
      </c>
      <c r="L1375" t="s">
        <v>223</v>
      </c>
      <c r="M1375" t="s">
        <v>83</v>
      </c>
      <c r="N1375" t="s">
        <v>84</v>
      </c>
      <c r="O1375" t="s">
        <v>56</v>
      </c>
      <c r="P1375" t="s">
        <v>85</v>
      </c>
      <c r="Q1375" s="3">
        <v>1</v>
      </c>
      <c r="R1375" s="4">
        <v>115</v>
      </c>
      <c r="S1375" s="4">
        <v>299</v>
      </c>
    </row>
    <row r="1376" spans="1:19" x14ac:dyDescent="0.35">
      <c r="A1376" t="s">
        <v>2116</v>
      </c>
      <c r="B1376" s="2">
        <v>45862</v>
      </c>
      <c r="C1376" t="s">
        <v>1335</v>
      </c>
      <c r="D1376" t="s">
        <v>960</v>
      </c>
      <c r="E1376" t="s">
        <v>932</v>
      </c>
      <c r="F1376" t="s">
        <v>91</v>
      </c>
      <c r="G1376" t="s">
        <v>92</v>
      </c>
      <c r="H1376" t="s">
        <v>93</v>
      </c>
      <c r="I1376" t="s">
        <v>26</v>
      </c>
      <c r="J1376" t="s">
        <v>989</v>
      </c>
      <c r="K1376" t="s">
        <v>990</v>
      </c>
      <c r="L1376" t="s">
        <v>359</v>
      </c>
      <c r="M1376" t="s">
        <v>49</v>
      </c>
      <c r="N1376" t="s">
        <v>50</v>
      </c>
      <c r="O1376" t="s">
        <v>56</v>
      </c>
      <c r="P1376" t="s">
        <v>33</v>
      </c>
      <c r="Q1376" s="3">
        <v>2</v>
      </c>
      <c r="R1376" s="4">
        <v>145</v>
      </c>
      <c r="S1376" s="4">
        <v>379</v>
      </c>
    </row>
    <row r="1377" spans="1:19" x14ac:dyDescent="0.35">
      <c r="A1377" t="s">
        <v>2117</v>
      </c>
      <c r="B1377" s="2">
        <v>45862</v>
      </c>
      <c r="C1377" t="s">
        <v>1756</v>
      </c>
      <c r="D1377" t="s">
        <v>960</v>
      </c>
      <c r="E1377" t="s">
        <v>932</v>
      </c>
      <c r="F1377" t="s">
        <v>35</v>
      </c>
      <c r="G1377" t="s">
        <v>36</v>
      </c>
      <c r="H1377" t="s">
        <v>37</v>
      </c>
      <c r="I1377" t="s">
        <v>26</v>
      </c>
      <c r="J1377" t="s">
        <v>1089</v>
      </c>
      <c r="K1377" t="s">
        <v>1090</v>
      </c>
      <c r="L1377" t="s">
        <v>281</v>
      </c>
      <c r="M1377" t="s">
        <v>49</v>
      </c>
      <c r="N1377" t="s">
        <v>50</v>
      </c>
      <c r="O1377" t="s">
        <v>41</v>
      </c>
      <c r="P1377" t="s">
        <v>51</v>
      </c>
      <c r="Q1377" s="3">
        <v>1</v>
      </c>
      <c r="R1377" s="4">
        <v>140</v>
      </c>
      <c r="S1377" s="4">
        <v>359</v>
      </c>
    </row>
    <row r="1378" spans="1:19" x14ac:dyDescent="0.35">
      <c r="A1378" t="s">
        <v>2118</v>
      </c>
      <c r="B1378" s="2">
        <v>45862</v>
      </c>
      <c r="C1378" t="s">
        <v>1756</v>
      </c>
      <c r="D1378" t="s">
        <v>960</v>
      </c>
      <c r="E1378" t="s">
        <v>932</v>
      </c>
      <c r="F1378" t="s">
        <v>43</v>
      </c>
      <c r="G1378" t="s">
        <v>44</v>
      </c>
      <c r="H1378" t="s">
        <v>45</v>
      </c>
      <c r="I1378" t="s">
        <v>26</v>
      </c>
      <c r="J1378" t="s">
        <v>993</v>
      </c>
      <c r="K1378" t="s">
        <v>994</v>
      </c>
      <c r="L1378" t="s">
        <v>186</v>
      </c>
      <c r="M1378" t="s">
        <v>49</v>
      </c>
      <c r="N1378" t="s">
        <v>79</v>
      </c>
      <c r="O1378" t="s">
        <v>56</v>
      </c>
      <c r="P1378" t="s">
        <v>57</v>
      </c>
      <c r="Q1378" s="3">
        <v>1</v>
      </c>
      <c r="R1378" s="4">
        <v>215</v>
      </c>
      <c r="S1378" s="4">
        <v>519</v>
      </c>
    </row>
    <row r="1379" spans="1:19" x14ac:dyDescent="0.35">
      <c r="A1379" t="s">
        <v>2119</v>
      </c>
      <c r="B1379" s="2">
        <v>45863</v>
      </c>
      <c r="C1379" t="s">
        <v>2120</v>
      </c>
      <c r="D1379" t="s">
        <v>21</v>
      </c>
      <c r="E1379" t="s">
        <v>932</v>
      </c>
      <c r="F1379" t="s">
        <v>23</v>
      </c>
      <c r="G1379" t="s">
        <v>24</v>
      </c>
      <c r="H1379" t="s">
        <v>25</v>
      </c>
      <c r="I1379" t="s">
        <v>26</v>
      </c>
      <c r="J1379" t="s">
        <v>27</v>
      </c>
      <c r="K1379" t="s">
        <v>28</v>
      </c>
      <c r="L1379" t="s">
        <v>154</v>
      </c>
      <c r="M1379" t="s">
        <v>49</v>
      </c>
      <c r="N1379" t="s">
        <v>104</v>
      </c>
      <c r="O1379" t="s">
        <v>56</v>
      </c>
      <c r="P1379" t="s">
        <v>67</v>
      </c>
      <c r="Q1379" s="3">
        <v>1</v>
      </c>
      <c r="R1379" s="4">
        <v>165</v>
      </c>
      <c r="S1379" s="4">
        <v>419</v>
      </c>
    </row>
    <row r="1380" spans="1:19" x14ac:dyDescent="0.35">
      <c r="A1380" t="s">
        <v>2121</v>
      </c>
      <c r="B1380" s="2">
        <v>45863</v>
      </c>
      <c r="C1380" t="s">
        <v>1925</v>
      </c>
      <c r="D1380" t="s">
        <v>21</v>
      </c>
      <c r="E1380" t="s">
        <v>932</v>
      </c>
      <c r="F1380" t="s">
        <v>43</v>
      </c>
      <c r="G1380" t="s">
        <v>44</v>
      </c>
      <c r="H1380" t="s">
        <v>45</v>
      </c>
      <c r="I1380" t="s">
        <v>26</v>
      </c>
      <c r="J1380" t="s">
        <v>46</v>
      </c>
      <c r="K1380" t="s">
        <v>47</v>
      </c>
      <c r="L1380" t="s">
        <v>186</v>
      </c>
      <c r="M1380" t="s">
        <v>49</v>
      </c>
      <c r="N1380" t="s">
        <v>79</v>
      </c>
      <c r="O1380" t="s">
        <v>56</v>
      </c>
      <c r="P1380" t="s">
        <v>57</v>
      </c>
      <c r="Q1380" s="3">
        <v>1</v>
      </c>
      <c r="R1380" s="4">
        <v>215</v>
      </c>
      <c r="S1380" s="4">
        <v>519</v>
      </c>
    </row>
    <row r="1381" spans="1:19" x14ac:dyDescent="0.35">
      <c r="A1381" t="s">
        <v>2122</v>
      </c>
      <c r="B1381" s="2">
        <v>45863</v>
      </c>
      <c r="C1381" t="s">
        <v>1217</v>
      </c>
      <c r="D1381" t="s">
        <v>21</v>
      </c>
      <c r="E1381" t="s">
        <v>932</v>
      </c>
      <c r="F1381" t="s">
        <v>91</v>
      </c>
      <c r="G1381" t="s">
        <v>92</v>
      </c>
      <c r="H1381" t="s">
        <v>93</v>
      </c>
      <c r="I1381" t="s">
        <v>26</v>
      </c>
      <c r="J1381" t="s">
        <v>94</v>
      </c>
      <c r="K1381" t="s">
        <v>95</v>
      </c>
      <c r="L1381" t="s">
        <v>59</v>
      </c>
      <c r="M1381" t="s">
        <v>60</v>
      </c>
      <c r="N1381" t="s">
        <v>61</v>
      </c>
      <c r="O1381" t="s">
        <v>56</v>
      </c>
      <c r="P1381" t="s">
        <v>62</v>
      </c>
      <c r="Q1381" s="3">
        <v>3</v>
      </c>
      <c r="R1381" s="4">
        <v>435</v>
      </c>
      <c r="S1381" s="4">
        <v>1079</v>
      </c>
    </row>
    <row r="1382" spans="1:19" x14ac:dyDescent="0.35">
      <c r="A1382" t="s">
        <v>2123</v>
      </c>
      <c r="B1382" s="2">
        <v>45863</v>
      </c>
      <c r="C1382" t="s">
        <v>1004</v>
      </c>
      <c r="D1382" t="s">
        <v>939</v>
      </c>
      <c r="E1382" t="s">
        <v>932</v>
      </c>
      <c r="F1382" t="s">
        <v>69</v>
      </c>
      <c r="G1382" t="s">
        <v>70</v>
      </c>
      <c r="H1382" t="s">
        <v>25</v>
      </c>
      <c r="I1382" t="s">
        <v>26</v>
      </c>
      <c r="J1382" t="s">
        <v>948</v>
      </c>
      <c r="K1382" t="s">
        <v>949</v>
      </c>
      <c r="L1382" t="s">
        <v>681</v>
      </c>
      <c r="M1382" t="s">
        <v>49</v>
      </c>
      <c r="N1382" t="s">
        <v>50</v>
      </c>
      <c r="O1382" t="s">
        <v>56</v>
      </c>
      <c r="P1382" t="s">
        <v>57</v>
      </c>
      <c r="Q1382" s="3">
        <v>1</v>
      </c>
      <c r="R1382" s="4">
        <v>145</v>
      </c>
      <c r="S1382" s="4">
        <v>389</v>
      </c>
    </row>
    <row r="1383" spans="1:19" x14ac:dyDescent="0.35">
      <c r="A1383" t="s">
        <v>2124</v>
      </c>
      <c r="B1383" s="2">
        <v>45863</v>
      </c>
      <c r="C1383" t="s">
        <v>1068</v>
      </c>
      <c r="D1383" t="s">
        <v>939</v>
      </c>
      <c r="E1383" t="s">
        <v>932</v>
      </c>
      <c r="F1383" t="s">
        <v>69</v>
      </c>
      <c r="G1383" t="s">
        <v>70</v>
      </c>
      <c r="H1383" t="s">
        <v>25</v>
      </c>
      <c r="I1383" t="s">
        <v>26</v>
      </c>
      <c r="J1383" t="s">
        <v>948</v>
      </c>
      <c r="K1383" t="s">
        <v>949</v>
      </c>
      <c r="L1383" t="s">
        <v>732</v>
      </c>
      <c r="M1383" t="s">
        <v>65</v>
      </c>
      <c r="N1383" t="s">
        <v>66</v>
      </c>
      <c r="O1383" t="s">
        <v>56</v>
      </c>
      <c r="P1383" t="s">
        <v>51</v>
      </c>
      <c r="Q1383" s="3">
        <v>2</v>
      </c>
      <c r="R1383" s="4">
        <v>185</v>
      </c>
      <c r="S1383" s="4">
        <v>499</v>
      </c>
    </row>
    <row r="1384" spans="1:19" x14ac:dyDescent="0.35">
      <c r="A1384" t="s">
        <v>2125</v>
      </c>
      <c r="B1384" s="2">
        <v>45863</v>
      </c>
      <c r="C1384" t="s">
        <v>1614</v>
      </c>
      <c r="D1384" t="s">
        <v>939</v>
      </c>
      <c r="E1384" t="s">
        <v>932</v>
      </c>
      <c r="F1384" t="s">
        <v>35</v>
      </c>
      <c r="G1384" t="s">
        <v>36</v>
      </c>
      <c r="H1384" t="s">
        <v>37</v>
      </c>
      <c r="I1384" t="s">
        <v>26</v>
      </c>
      <c r="J1384" t="s">
        <v>983</v>
      </c>
      <c r="K1384" t="s">
        <v>984</v>
      </c>
      <c r="L1384" t="s">
        <v>380</v>
      </c>
      <c r="M1384" t="s">
        <v>49</v>
      </c>
      <c r="N1384" t="s">
        <v>79</v>
      </c>
      <c r="O1384" t="s">
        <v>41</v>
      </c>
      <c r="P1384" t="s">
        <v>33</v>
      </c>
      <c r="Q1384" s="3">
        <v>1</v>
      </c>
      <c r="R1384" s="4">
        <v>220</v>
      </c>
      <c r="S1384" s="4">
        <v>569</v>
      </c>
    </row>
    <row r="1385" spans="1:19" x14ac:dyDescent="0.35">
      <c r="A1385" t="s">
        <v>2126</v>
      </c>
      <c r="B1385" s="2">
        <v>45863</v>
      </c>
      <c r="C1385" t="s">
        <v>1465</v>
      </c>
      <c r="D1385" t="s">
        <v>939</v>
      </c>
      <c r="E1385" t="s">
        <v>932</v>
      </c>
      <c r="F1385" t="s">
        <v>69</v>
      </c>
      <c r="G1385" t="s">
        <v>70</v>
      </c>
      <c r="H1385" t="s">
        <v>25</v>
      </c>
      <c r="I1385" t="s">
        <v>26</v>
      </c>
      <c r="J1385" t="s">
        <v>948</v>
      </c>
      <c r="K1385" t="s">
        <v>949</v>
      </c>
      <c r="L1385" t="s">
        <v>197</v>
      </c>
      <c r="M1385" t="s">
        <v>49</v>
      </c>
      <c r="N1385" t="s">
        <v>79</v>
      </c>
      <c r="O1385" t="s">
        <v>80</v>
      </c>
      <c r="P1385" t="s">
        <v>67</v>
      </c>
      <c r="Q1385" s="3">
        <v>1</v>
      </c>
      <c r="R1385" s="4">
        <v>225</v>
      </c>
      <c r="S1385" s="4">
        <v>609</v>
      </c>
    </row>
    <row r="1386" spans="1:19" x14ac:dyDescent="0.35">
      <c r="A1386" t="s">
        <v>2127</v>
      </c>
      <c r="B1386" s="2">
        <v>45863</v>
      </c>
      <c r="C1386" t="s">
        <v>2128</v>
      </c>
      <c r="D1386" t="s">
        <v>939</v>
      </c>
      <c r="E1386" t="s">
        <v>932</v>
      </c>
      <c r="F1386" t="s">
        <v>43</v>
      </c>
      <c r="G1386" t="s">
        <v>44</v>
      </c>
      <c r="H1386" t="s">
        <v>45</v>
      </c>
      <c r="I1386" t="s">
        <v>26</v>
      </c>
      <c r="J1386" t="s">
        <v>979</v>
      </c>
      <c r="K1386" t="s">
        <v>980</v>
      </c>
      <c r="L1386" t="s">
        <v>359</v>
      </c>
      <c r="M1386" t="s">
        <v>49</v>
      </c>
      <c r="N1386" t="s">
        <v>50</v>
      </c>
      <c r="O1386" t="s">
        <v>56</v>
      </c>
      <c r="P1386" t="s">
        <v>33</v>
      </c>
      <c r="Q1386" s="3">
        <v>1</v>
      </c>
      <c r="R1386" s="4">
        <v>135</v>
      </c>
      <c r="S1386" s="4">
        <v>329</v>
      </c>
    </row>
    <row r="1387" spans="1:19" x14ac:dyDescent="0.35">
      <c r="A1387" t="s">
        <v>2129</v>
      </c>
      <c r="B1387" s="2">
        <v>45863</v>
      </c>
      <c r="C1387" t="s">
        <v>2130</v>
      </c>
      <c r="D1387" t="s">
        <v>939</v>
      </c>
      <c r="E1387" t="s">
        <v>932</v>
      </c>
      <c r="F1387" t="s">
        <v>91</v>
      </c>
      <c r="G1387" t="s">
        <v>92</v>
      </c>
      <c r="H1387" t="s">
        <v>93</v>
      </c>
      <c r="I1387" t="s">
        <v>26</v>
      </c>
      <c r="J1387" t="s">
        <v>940</v>
      </c>
      <c r="K1387" t="s">
        <v>941</v>
      </c>
      <c r="L1387" t="s">
        <v>263</v>
      </c>
      <c r="M1387" t="s">
        <v>49</v>
      </c>
      <c r="N1387" t="s">
        <v>104</v>
      </c>
      <c r="O1387" t="s">
        <v>146</v>
      </c>
      <c r="P1387" t="s">
        <v>33</v>
      </c>
      <c r="Q1387" s="3">
        <v>1</v>
      </c>
      <c r="R1387" s="4">
        <v>165</v>
      </c>
      <c r="S1387" s="4">
        <v>429</v>
      </c>
    </row>
    <row r="1388" spans="1:19" x14ac:dyDescent="0.35">
      <c r="A1388" t="s">
        <v>2131</v>
      </c>
      <c r="B1388" s="2">
        <v>45863</v>
      </c>
      <c r="C1388" t="s">
        <v>1235</v>
      </c>
      <c r="D1388" t="s">
        <v>960</v>
      </c>
      <c r="E1388" t="s">
        <v>932</v>
      </c>
      <c r="F1388" t="s">
        <v>69</v>
      </c>
      <c r="G1388" t="s">
        <v>70</v>
      </c>
      <c r="H1388" t="s">
        <v>25</v>
      </c>
      <c r="I1388" t="s">
        <v>26</v>
      </c>
      <c r="J1388" t="s">
        <v>961</v>
      </c>
      <c r="K1388" t="s">
        <v>962</v>
      </c>
      <c r="L1388" t="s">
        <v>29</v>
      </c>
      <c r="M1388" t="s">
        <v>30</v>
      </c>
      <c r="N1388" t="s">
        <v>31</v>
      </c>
      <c r="O1388" t="s">
        <v>32</v>
      </c>
      <c r="P1388" t="s">
        <v>33</v>
      </c>
      <c r="Q1388" s="3">
        <v>1</v>
      </c>
      <c r="R1388" s="4">
        <v>495</v>
      </c>
      <c r="S1388" s="4">
        <v>1229</v>
      </c>
    </row>
    <row r="1389" spans="1:19" x14ac:dyDescent="0.35">
      <c r="A1389" t="s">
        <v>2132</v>
      </c>
      <c r="B1389" s="2">
        <v>45863</v>
      </c>
      <c r="C1389" t="s">
        <v>2133</v>
      </c>
      <c r="D1389" t="s">
        <v>960</v>
      </c>
      <c r="E1389" t="s">
        <v>932</v>
      </c>
      <c r="F1389" t="s">
        <v>35</v>
      </c>
      <c r="G1389" t="s">
        <v>36</v>
      </c>
      <c r="H1389" t="s">
        <v>37</v>
      </c>
      <c r="I1389" t="s">
        <v>26</v>
      </c>
      <c r="J1389" t="s">
        <v>1089</v>
      </c>
      <c r="K1389" t="s">
        <v>1090</v>
      </c>
      <c r="L1389" t="s">
        <v>195</v>
      </c>
      <c r="M1389" t="s">
        <v>49</v>
      </c>
      <c r="N1389" t="s">
        <v>104</v>
      </c>
      <c r="O1389" t="s">
        <v>146</v>
      </c>
      <c r="P1389" t="s">
        <v>67</v>
      </c>
      <c r="Q1389" s="3">
        <v>1</v>
      </c>
      <c r="R1389" s="4">
        <v>160</v>
      </c>
      <c r="S1389" s="4">
        <v>409</v>
      </c>
    </row>
    <row r="1390" spans="1:19" x14ac:dyDescent="0.35">
      <c r="A1390" t="s">
        <v>2134</v>
      </c>
      <c r="B1390" s="2">
        <v>45863</v>
      </c>
      <c r="C1390" t="s">
        <v>1146</v>
      </c>
      <c r="D1390" t="s">
        <v>960</v>
      </c>
      <c r="E1390" t="s">
        <v>932</v>
      </c>
      <c r="F1390" t="s">
        <v>69</v>
      </c>
      <c r="G1390" t="s">
        <v>70</v>
      </c>
      <c r="H1390" t="s">
        <v>25</v>
      </c>
      <c r="I1390" t="s">
        <v>26</v>
      </c>
      <c r="J1390" t="s">
        <v>961</v>
      </c>
      <c r="K1390" t="s">
        <v>962</v>
      </c>
      <c r="L1390" t="s">
        <v>436</v>
      </c>
      <c r="M1390" t="s">
        <v>49</v>
      </c>
      <c r="N1390" t="s">
        <v>50</v>
      </c>
      <c r="O1390" t="s">
        <v>41</v>
      </c>
      <c r="P1390" t="s">
        <v>67</v>
      </c>
      <c r="Q1390" s="3">
        <v>1</v>
      </c>
      <c r="R1390" s="4">
        <v>145</v>
      </c>
      <c r="S1390" s="4">
        <v>389</v>
      </c>
    </row>
    <row r="1391" spans="1:19" x14ac:dyDescent="0.35">
      <c r="A1391" t="s">
        <v>2135</v>
      </c>
      <c r="B1391" s="2">
        <v>45863</v>
      </c>
      <c r="C1391" t="s">
        <v>1880</v>
      </c>
      <c r="D1391" t="s">
        <v>960</v>
      </c>
      <c r="E1391" t="s">
        <v>932</v>
      </c>
      <c r="F1391" t="s">
        <v>91</v>
      </c>
      <c r="G1391" t="s">
        <v>92</v>
      </c>
      <c r="H1391" t="s">
        <v>93</v>
      </c>
      <c r="I1391" t="s">
        <v>26</v>
      </c>
      <c r="J1391" t="s">
        <v>989</v>
      </c>
      <c r="K1391" t="s">
        <v>990</v>
      </c>
      <c r="L1391" t="s">
        <v>200</v>
      </c>
      <c r="M1391" t="s">
        <v>65</v>
      </c>
      <c r="N1391" t="s">
        <v>66</v>
      </c>
      <c r="O1391" t="s">
        <v>56</v>
      </c>
      <c r="P1391" t="s">
        <v>33</v>
      </c>
      <c r="Q1391" s="3">
        <v>2</v>
      </c>
      <c r="R1391" s="4">
        <v>185</v>
      </c>
      <c r="S1391" s="4">
        <v>479</v>
      </c>
    </row>
    <row r="1392" spans="1:19" x14ac:dyDescent="0.35">
      <c r="A1392" t="s">
        <v>2136</v>
      </c>
      <c r="B1392" s="2">
        <v>45863</v>
      </c>
      <c r="C1392" t="s">
        <v>1429</v>
      </c>
      <c r="D1392" t="s">
        <v>960</v>
      </c>
      <c r="E1392" t="s">
        <v>932</v>
      </c>
      <c r="F1392" t="s">
        <v>23</v>
      </c>
      <c r="G1392" t="s">
        <v>24</v>
      </c>
      <c r="H1392" t="s">
        <v>25</v>
      </c>
      <c r="I1392" t="s">
        <v>26</v>
      </c>
      <c r="J1392" t="s">
        <v>1011</v>
      </c>
      <c r="K1392" t="s">
        <v>1012</v>
      </c>
      <c r="L1392" t="s">
        <v>366</v>
      </c>
      <c r="M1392" t="s">
        <v>83</v>
      </c>
      <c r="N1392" t="s">
        <v>367</v>
      </c>
      <c r="O1392" t="s">
        <v>146</v>
      </c>
      <c r="P1392" t="s">
        <v>85</v>
      </c>
      <c r="Q1392" s="3">
        <v>1</v>
      </c>
      <c r="R1392" s="4">
        <v>135</v>
      </c>
      <c r="S1392" s="4">
        <v>319</v>
      </c>
    </row>
    <row r="1393" spans="1:19" x14ac:dyDescent="0.35">
      <c r="A1393" t="s">
        <v>2137</v>
      </c>
      <c r="B1393" s="2">
        <v>45863</v>
      </c>
      <c r="C1393" t="s">
        <v>1209</v>
      </c>
      <c r="D1393" t="s">
        <v>960</v>
      </c>
      <c r="E1393" t="s">
        <v>932</v>
      </c>
      <c r="F1393" t="s">
        <v>23</v>
      </c>
      <c r="G1393" t="s">
        <v>24</v>
      </c>
      <c r="H1393" t="s">
        <v>25</v>
      </c>
      <c r="I1393" t="s">
        <v>26</v>
      </c>
      <c r="J1393" t="s">
        <v>1011</v>
      </c>
      <c r="K1393" t="s">
        <v>1012</v>
      </c>
      <c r="L1393" t="s">
        <v>125</v>
      </c>
      <c r="M1393" t="s">
        <v>65</v>
      </c>
      <c r="N1393" t="s">
        <v>126</v>
      </c>
      <c r="O1393" t="s">
        <v>56</v>
      </c>
      <c r="P1393" t="s">
        <v>67</v>
      </c>
      <c r="Q1393" s="3">
        <v>1</v>
      </c>
      <c r="R1393" s="4">
        <v>265</v>
      </c>
      <c r="S1393" s="4">
        <v>629</v>
      </c>
    </row>
    <row r="1394" spans="1:19" x14ac:dyDescent="0.35">
      <c r="A1394" t="s">
        <v>2138</v>
      </c>
      <c r="B1394" s="2">
        <v>45864</v>
      </c>
      <c r="C1394" t="s">
        <v>1936</v>
      </c>
      <c r="D1394" t="s">
        <v>21</v>
      </c>
      <c r="E1394" t="s">
        <v>932</v>
      </c>
      <c r="F1394" t="s">
        <v>43</v>
      </c>
      <c r="G1394" t="s">
        <v>44</v>
      </c>
      <c r="H1394" t="s">
        <v>45</v>
      </c>
      <c r="I1394" t="s">
        <v>26</v>
      </c>
      <c r="J1394" t="s">
        <v>46</v>
      </c>
      <c r="K1394" t="s">
        <v>47</v>
      </c>
      <c r="L1394" t="s">
        <v>344</v>
      </c>
      <c r="M1394" t="s">
        <v>60</v>
      </c>
      <c r="N1394" t="s">
        <v>61</v>
      </c>
      <c r="O1394" t="s">
        <v>56</v>
      </c>
      <c r="P1394" t="s">
        <v>165</v>
      </c>
      <c r="Q1394" s="3">
        <v>2</v>
      </c>
      <c r="R1394" s="4">
        <v>410</v>
      </c>
      <c r="S1394" s="4">
        <v>939</v>
      </c>
    </row>
    <row r="1395" spans="1:19" x14ac:dyDescent="0.35">
      <c r="A1395" t="s">
        <v>2139</v>
      </c>
      <c r="B1395" s="2">
        <v>45864</v>
      </c>
      <c r="C1395" t="s">
        <v>2140</v>
      </c>
      <c r="D1395" t="s">
        <v>21</v>
      </c>
      <c r="E1395" t="s">
        <v>932</v>
      </c>
      <c r="F1395" t="s">
        <v>91</v>
      </c>
      <c r="G1395" t="s">
        <v>92</v>
      </c>
      <c r="H1395" t="s">
        <v>93</v>
      </c>
      <c r="I1395" t="s">
        <v>26</v>
      </c>
      <c r="J1395" t="s">
        <v>94</v>
      </c>
      <c r="K1395" t="s">
        <v>95</v>
      </c>
      <c r="L1395" t="s">
        <v>195</v>
      </c>
      <c r="M1395" t="s">
        <v>49</v>
      </c>
      <c r="N1395" t="s">
        <v>104</v>
      </c>
      <c r="O1395" t="s">
        <v>146</v>
      </c>
      <c r="P1395" t="s">
        <v>67</v>
      </c>
      <c r="Q1395" s="3">
        <v>1</v>
      </c>
      <c r="R1395" s="4">
        <v>165</v>
      </c>
      <c r="S1395" s="4">
        <v>429</v>
      </c>
    </row>
    <row r="1396" spans="1:19" x14ac:dyDescent="0.35">
      <c r="A1396" t="s">
        <v>2141</v>
      </c>
      <c r="B1396" s="2">
        <v>45864</v>
      </c>
      <c r="C1396" t="s">
        <v>2142</v>
      </c>
      <c r="D1396" t="s">
        <v>21</v>
      </c>
      <c r="E1396" t="s">
        <v>932</v>
      </c>
      <c r="F1396" t="s">
        <v>35</v>
      </c>
      <c r="G1396" t="s">
        <v>36</v>
      </c>
      <c r="H1396" t="s">
        <v>37</v>
      </c>
      <c r="I1396" t="s">
        <v>26</v>
      </c>
      <c r="J1396" t="s">
        <v>38</v>
      </c>
      <c r="K1396" t="s">
        <v>39</v>
      </c>
      <c r="L1396" t="s">
        <v>436</v>
      </c>
      <c r="M1396" t="s">
        <v>49</v>
      </c>
      <c r="N1396" t="s">
        <v>50</v>
      </c>
      <c r="O1396" t="s">
        <v>41</v>
      </c>
      <c r="P1396" t="s">
        <v>67</v>
      </c>
      <c r="Q1396" s="3">
        <v>1</v>
      </c>
      <c r="R1396" s="4">
        <v>140</v>
      </c>
      <c r="S1396" s="4">
        <v>359</v>
      </c>
    </row>
    <row r="1397" spans="1:19" x14ac:dyDescent="0.35">
      <c r="A1397" t="s">
        <v>2143</v>
      </c>
      <c r="B1397" s="2">
        <v>45864</v>
      </c>
      <c r="C1397" t="s">
        <v>1274</v>
      </c>
      <c r="D1397" t="s">
        <v>21</v>
      </c>
      <c r="E1397" t="s">
        <v>932</v>
      </c>
      <c r="F1397" t="s">
        <v>23</v>
      </c>
      <c r="G1397" t="s">
        <v>24</v>
      </c>
      <c r="H1397" t="s">
        <v>25</v>
      </c>
      <c r="I1397" t="s">
        <v>26</v>
      </c>
      <c r="J1397" t="s">
        <v>27</v>
      </c>
      <c r="K1397" t="s">
        <v>28</v>
      </c>
      <c r="L1397" t="s">
        <v>111</v>
      </c>
      <c r="M1397" t="s">
        <v>112</v>
      </c>
      <c r="N1397" t="s">
        <v>113</v>
      </c>
      <c r="O1397" t="s">
        <v>80</v>
      </c>
      <c r="P1397" t="s">
        <v>85</v>
      </c>
      <c r="Q1397" s="3">
        <v>1</v>
      </c>
      <c r="R1397" s="4">
        <v>45</v>
      </c>
      <c r="S1397" s="4">
        <v>129</v>
      </c>
    </row>
    <row r="1398" spans="1:19" x14ac:dyDescent="0.35">
      <c r="A1398" t="s">
        <v>2144</v>
      </c>
      <c r="B1398" s="2">
        <v>45864</v>
      </c>
      <c r="C1398" t="s">
        <v>2145</v>
      </c>
      <c r="D1398" t="s">
        <v>21</v>
      </c>
      <c r="E1398" t="s">
        <v>932</v>
      </c>
      <c r="F1398" t="s">
        <v>69</v>
      </c>
      <c r="G1398" t="s">
        <v>70</v>
      </c>
      <c r="H1398" t="s">
        <v>25</v>
      </c>
      <c r="I1398" t="s">
        <v>26</v>
      </c>
      <c r="J1398" t="s">
        <v>71</v>
      </c>
      <c r="K1398" t="s">
        <v>72</v>
      </c>
      <c r="L1398" t="s">
        <v>247</v>
      </c>
      <c r="M1398" t="s">
        <v>60</v>
      </c>
      <c r="N1398" t="s">
        <v>74</v>
      </c>
      <c r="O1398" t="s">
        <v>98</v>
      </c>
      <c r="P1398" t="s">
        <v>165</v>
      </c>
      <c r="Q1398" s="3">
        <v>1</v>
      </c>
      <c r="R1398" s="4">
        <v>390</v>
      </c>
      <c r="S1398" s="4">
        <v>1009</v>
      </c>
    </row>
    <row r="1399" spans="1:19" x14ac:dyDescent="0.35">
      <c r="A1399" t="s">
        <v>2146</v>
      </c>
      <c r="B1399" s="2">
        <v>45864</v>
      </c>
      <c r="C1399" t="s">
        <v>1370</v>
      </c>
      <c r="D1399" t="s">
        <v>939</v>
      </c>
      <c r="E1399" t="s">
        <v>932</v>
      </c>
      <c r="F1399" t="s">
        <v>69</v>
      </c>
      <c r="G1399" t="s">
        <v>70</v>
      </c>
      <c r="H1399" t="s">
        <v>25</v>
      </c>
      <c r="I1399" t="s">
        <v>26</v>
      </c>
      <c r="J1399" t="s">
        <v>948</v>
      </c>
      <c r="K1399" t="s">
        <v>949</v>
      </c>
      <c r="L1399" t="s">
        <v>59</v>
      </c>
      <c r="M1399" t="s">
        <v>60</v>
      </c>
      <c r="N1399" t="s">
        <v>61</v>
      </c>
      <c r="O1399" t="s">
        <v>56</v>
      </c>
      <c r="P1399" t="s">
        <v>62</v>
      </c>
      <c r="Q1399" s="3">
        <v>3</v>
      </c>
      <c r="R1399" s="4">
        <v>435</v>
      </c>
      <c r="S1399" s="4">
        <v>1119</v>
      </c>
    </row>
    <row r="1400" spans="1:19" x14ac:dyDescent="0.35">
      <c r="A1400" t="s">
        <v>2147</v>
      </c>
      <c r="B1400" s="2">
        <v>45864</v>
      </c>
      <c r="C1400" t="s">
        <v>947</v>
      </c>
      <c r="D1400" t="s">
        <v>939</v>
      </c>
      <c r="E1400" t="s">
        <v>932</v>
      </c>
      <c r="F1400" t="s">
        <v>23</v>
      </c>
      <c r="G1400" t="s">
        <v>24</v>
      </c>
      <c r="H1400" t="s">
        <v>25</v>
      </c>
      <c r="I1400" t="s">
        <v>26</v>
      </c>
      <c r="J1400" t="s">
        <v>944</v>
      </c>
      <c r="K1400" t="s">
        <v>945</v>
      </c>
      <c r="L1400" t="s">
        <v>395</v>
      </c>
      <c r="M1400" t="s">
        <v>65</v>
      </c>
      <c r="N1400" t="s">
        <v>126</v>
      </c>
      <c r="O1400" t="s">
        <v>149</v>
      </c>
      <c r="P1400" t="s">
        <v>33</v>
      </c>
      <c r="Q1400" s="3">
        <v>1</v>
      </c>
      <c r="R1400" s="4">
        <v>265</v>
      </c>
      <c r="S1400" s="4">
        <v>629</v>
      </c>
    </row>
    <row r="1401" spans="1:19" x14ac:dyDescent="0.35">
      <c r="A1401" t="s">
        <v>2148</v>
      </c>
      <c r="B1401" s="2">
        <v>45864</v>
      </c>
      <c r="C1401" t="s">
        <v>1520</v>
      </c>
      <c r="D1401" t="s">
        <v>939</v>
      </c>
      <c r="E1401" t="s">
        <v>932</v>
      </c>
      <c r="F1401" t="s">
        <v>69</v>
      </c>
      <c r="G1401" t="s">
        <v>70</v>
      </c>
      <c r="H1401" t="s">
        <v>25</v>
      </c>
      <c r="I1401" t="s">
        <v>26</v>
      </c>
      <c r="J1401" t="s">
        <v>948</v>
      </c>
      <c r="K1401" t="s">
        <v>949</v>
      </c>
      <c r="L1401" t="s">
        <v>128</v>
      </c>
      <c r="M1401" t="s">
        <v>30</v>
      </c>
      <c r="N1401" t="s">
        <v>31</v>
      </c>
      <c r="O1401" t="s">
        <v>41</v>
      </c>
      <c r="P1401" t="s">
        <v>51</v>
      </c>
      <c r="Q1401" s="3">
        <v>1</v>
      </c>
      <c r="R1401" s="4">
        <v>495</v>
      </c>
      <c r="S1401" s="4">
        <v>1229</v>
      </c>
    </row>
    <row r="1402" spans="1:19" x14ac:dyDescent="0.35">
      <c r="A1402" t="s">
        <v>2149</v>
      </c>
      <c r="B1402" s="2">
        <v>45864</v>
      </c>
      <c r="C1402" t="s">
        <v>2150</v>
      </c>
      <c r="D1402" t="s">
        <v>939</v>
      </c>
      <c r="E1402" t="s">
        <v>932</v>
      </c>
      <c r="F1402" t="s">
        <v>23</v>
      </c>
      <c r="G1402" t="s">
        <v>24</v>
      </c>
      <c r="H1402" t="s">
        <v>25</v>
      </c>
      <c r="I1402" t="s">
        <v>26</v>
      </c>
      <c r="J1402" t="s">
        <v>944</v>
      </c>
      <c r="K1402" t="s">
        <v>945</v>
      </c>
      <c r="L1402" t="s">
        <v>229</v>
      </c>
      <c r="M1402" t="s">
        <v>49</v>
      </c>
      <c r="N1402" t="s">
        <v>79</v>
      </c>
      <c r="O1402" t="s">
        <v>80</v>
      </c>
      <c r="P1402" t="s">
        <v>57</v>
      </c>
      <c r="Q1402" s="3">
        <v>3</v>
      </c>
      <c r="R1402" s="4">
        <v>225</v>
      </c>
      <c r="S1402" s="4">
        <v>579</v>
      </c>
    </row>
    <row r="1403" spans="1:19" x14ac:dyDescent="0.35">
      <c r="A1403" t="s">
        <v>2151</v>
      </c>
      <c r="B1403" s="2">
        <v>45864</v>
      </c>
      <c r="C1403" t="s">
        <v>1878</v>
      </c>
      <c r="D1403" t="s">
        <v>960</v>
      </c>
      <c r="E1403" t="s">
        <v>932</v>
      </c>
      <c r="F1403" t="s">
        <v>35</v>
      </c>
      <c r="G1403" t="s">
        <v>36</v>
      </c>
      <c r="H1403" t="s">
        <v>37</v>
      </c>
      <c r="I1403" t="s">
        <v>26</v>
      </c>
      <c r="J1403" t="s">
        <v>1089</v>
      </c>
      <c r="K1403" t="s">
        <v>1090</v>
      </c>
      <c r="L1403" t="s">
        <v>78</v>
      </c>
      <c r="M1403" t="s">
        <v>49</v>
      </c>
      <c r="N1403" t="s">
        <v>79</v>
      </c>
      <c r="O1403" t="s">
        <v>80</v>
      </c>
      <c r="P1403" t="s">
        <v>33</v>
      </c>
      <c r="Q1403" s="3">
        <v>1</v>
      </c>
      <c r="R1403" s="4">
        <v>220</v>
      </c>
      <c r="S1403" s="4">
        <v>569</v>
      </c>
    </row>
    <row r="1404" spans="1:19" x14ac:dyDescent="0.35">
      <c r="A1404" t="s">
        <v>2152</v>
      </c>
      <c r="B1404" s="2">
        <v>45864</v>
      </c>
      <c r="C1404" t="s">
        <v>1319</v>
      </c>
      <c r="D1404" t="s">
        <v>960</v>
      </c>
      <c r="E1404" t="s">
        <v>932</v>
      </c>
      <c r="F1404" t="s">
        <v>91</v>
      </c>
      <c r="G1404" t="s">
        <v>92</v>
      </c>
      <c r="H1404" t="s">
        <v>93</v>
      </c>
      <c r="I1404" t="s">
        <v>26</v>
      </c>
      <c r="J1404" t="s">
        <v>989</v>
      </c>
      <c r="K1404" t="s">
        <v>990</v>
      </c>
      <c r="L1404" t="s">
        <v>209</v>
      </c>
      <c r="M1404" t="s">
        <v>49</v>
      </c>
      <c r="N1404" t="s">
        <v>104</v>
      </c>
      <c r="O1404" t="s">
        <v>80</v>
      </c>
      <c r="P1404" t="s">
        <v>57</v>
      </c>
      <c r="Q1404" s="3">
        <v>3</v>
      </c>
      <c r="R1404" s="4">
        <v>165</v>
      </c>
      <c r="S1404" s="4">
        <v>429</v>
      </c>
    </row>
    <row r="1405" spans="1:19" x14ac:dyDescent="0.35">
      <c r="A1405" t="s">
        <v>2153</v>
      </c>
      <c r="B1405" s="2">
        <v>45864</v>
      </c>
      <c r="C1405" t="s">
        <v>2002</v>
      </c>
      <c r="D1405" t="s">
        <v>960</v>
      </c>
      <c r="E1405" t="s">
        <v>932</v>
      </c>
      <c r="F1405" t="s">
        <v>35</v>
      </c>
      <c r="G1405" t="s">
        <v>36</v>
      </c>
      <c r="H1405" t="s">
        <v>37</v>
      </c>
      <c r="I1405" t="s">
        <v>26</v>
      </c>
      <c r="J1405" t="s">
        <v>1089</v>
      </c>
      <c r="K1405" t="s">
        <v>1090</v>
      </c>
      <c r="L1405" t="s">
        <v>297</v>
      </c>
      <c r="M1405" t="s">
        <v>83</v>
      </c>
      <c r="N1405" t="s">
        <v>84</v>
      </c>
      <c r="O1405" t="s">
        <v>41</v>
      </c>
      <c r="P1405" t="s">
        <v>85</v>
      </c>
      <c r="Q1405" s="3">
        <v>1</v>
      </c>
      <c r="R1405" s="4">
        <v>110</v>
      </c>
      <c r="S1405" s="4">
        <v>289</v>
      </c>
    </row>
    <row r="1406" spans="1:19" x14ac:dyDescent="0.35">
      <c r="A1406" t="s">
        <v>2154</v>
      </c>
      <c r="B1406" s="2">
        <v>45864</v>
      </c>
      <c r="C1406" t="s">
        <v>1470</v>
      </c>
      <c r="D1406" t="s">
        <v>960</v>
      </c>
      <c r="E1406" t="s">
        <v>932</v>
      </c>
      <c r="F1406" t="s">
        <v>91</v>
      </c>
      <c r="G1406" t="s">
        <v>92</v>
      </c>
      <c r="H1406" t="s">
        <v>93</v>
      </c>
      <c r="I1406" t="s">
        <v>26</v>
      </c>
      <c r="J1406" t="s">
        <v>989</v>
      </c>
      <c r="K1406" t="s">
        <v>990</v>
      </c>
      <c r="L1406" t="s">
        <v>123</v>
      </c>
      <c r="M1406" t="s">
        <v>65</v>
      </c>
      <c r="N1406" t="s">
        <v>66</v>
      </c>
      <c r="O1406" t="s">
        <v>56</v>
      </c>
      <c r="P1406" t="s">
        <v>57</v>
      </c>
      <c r="Q1406" s="3">
        <v>1</v>
      </c>
      <c r="R1406" s="4">
        <v>185</v>
      </c>
      <c r="S1406" s="4">
        <v>479</v>
      </c>
    </row>
    <row r="1407" spans="1:19" x14ac:dyDescent="0.35">
      <c r="A1407" t="s">
        <v>2155</v>
      </c>
      <c r="B1407" s="2">
        <v>45864</v>
      </c>
      <c r="C1407" t="s">
        <v>2156</v>
      </c>
      <c r="D1407" t="s">
        <v>960</v>
      </c>
      <c r="E1407" t="s">
        <v>932</v>
      </c>
      <c r="F1407" t="s">
        <v>69</v>
      </c>
      <c r="G1407" t="s">
        <v>70</v>
      </c>
      <c r="H1407" t="s">
        <v>25</v>
      </c>
      <c r="I1407" t="s">
        <v>26</v>
      </c>
      <c r="J1407" t="s">
        <v>961</v>
      </c>
      <c r="K1407" t="s">
        <v>962</v>
      </c>
      <c r="L1407" t="s">
        <v>307</v>
      </c>
      <c r="M1407" t="s">
        <v>49</v>
      </c>
      <c r="N1407" t="s">
        <v>50</v>
      </c>
      <c r="O1407" t="s">
        <v>80</v>
      </c>
      <c r="P1407" t="s">
        <v>67</v>
      </c>
      <c r="Q1407" s="3">
        <v>1</v>
      </c>
      <c r="R1407" s="4">
        <v>145</v>
      </c>
      <c r="S1407" s="4">
        <v>389</v>
      </c>
    </row>
    <row r="1408" spans="1:19" x14ac:dyDescent="0.35">
      <c r="A1408" t="s">
        <v>2157</v>
      </c>
      <c r="B1408" s="2">
        <v>45864</v>
      </c>
      <c r="C1408" t="s">
        <v>1084</v>
      </c>
      <c r="D1408" t="s">
        <v>960</v>
      </c>
      <c r="E1408" t="s">
        <v>932</v>
      </c>
      <c r="F1408" t="s">
        <v>69</v>
      </c>
      <c r="G1408" t="s">
        <v>70</v>
      </c>
      <c r="H1408" t="s">
        <v>25</v>
      </c>
      <c r="I1408" t="s">
        <v>26</v>
      </c>
      <c r="J1408" t="s">
        <v>961</v>
      </c>
      <c r="K1408" t="s">
        <v>962</v>
      </c>
      <c r="L1408" t="s">
        <v>206</v>
      </c>
      <c r="M1408" t="s">
        <v>49</v>
      </c>
      <c r="N1408" t="s">
        <v>50</v>
      </c>
      <c r="O1408" t="s">
        <v>80</v>
      </c>
      <c r="P1408" t="s">
        <v>51</v>
      </c>
      <c r="Q1408" s="3">
        <v>1</v>
      </c>
      <c r="R1408" s="4">
        <v>145</v>
      </c>
      <c r="S1408" s="4">
        <v>389</v>
      </c>
    </row>
    <row r="1409" spans="1:19" x14ac:dyDescent="0.35">
      <c r="A1409" t="s">
        <v>2158</v>
      </c>
      <c r="B1409" s="2">
        <v>45864</v>
      </c>
      <c r="C1409" t="s">
        <v>2159</v>
      </c>
      <c r="D1409" t="s">
        <v>960</v>
      </c>
      <c r="E1409" t="s">
        <v>932</v>
      </c>
      <c r="F1409" t="s">
        <v>43</v>
      </c>
      <c r="G1409" t="s">
        <v>44</v>
      </c>
      <c r="H1409" t="s">
        <v>45</v>
      </c>
      <c r="I1409" t="s">
        <v>26</v>
      </c>
      <c r="J1409" t="s">
        <v>993</v>
      </c>
      <c r="K1409" t="s">
        <v>994</v>
      </c>
      <c r="L1409" t="s">
        <v>48</v>
      </c>
      <c r="M1409" t="s">
        <v>49</v>
      </c>
      <c r="N1409" t="s">
        <v>50</v>
      </c>
      <c r="O1409" t="s">
        <v>32</v>
      </c>
      <c r="P1409" t="s">
        <v>51</v>
      </c>
      <c r="Q1409" s="3">
        <v>2</v>
      </c>
      <c r="R1409" s="4">
        <v>135</v>
      </c>
      <c r="S1409" s="4">
        <v>329</v>
      </c>
    </row>
    <row r="1410" spans="1:19" x14ac:dyDescent="0.35">
      <c r="A1410" t="s">
        <v>2160</v>
      </c>
      <c r="B1410" s="2">
        <v>45865</v>
      </c>
      <c r="C1410" t="s">
        <v>1925</v>
      </c>
      <c r="D1410" t="s">
        <v>21</v>
      </c>
      <c r="E1410" t="s">
        <v>1127</v>
      </c>
      <c r="F1410" t="s">
        <v>23</v>
      </c>
      <c r="G1410" t="s">
        <v>24</v>
      </c>
      <c r="H1410" t="s">
        <v>25</v>
      </c>
      <c r="I1410" t="s">
        <v>26</v>
      </c>
      <c r="J1410" t="s">
        <v>27</v>
      </c>
      <c r="K1410" t="s">
        <v>28</v>
      </c>
      <c r="L1410" t="s">
        <v>229</v>
      </c>
      <c r="M1410" t="s">
        <v>49</v>
      </c>
      <c r="N1410" t="s">
        <v>79</v>
      </c>
      <c r="O1410" t="s">
        <v>80</v>
      </c>
      <c r="P1410" t="s">
        <v>57</v>
      </c>
      <c r="Q1410" s="3">
        <v>1</v>
      </c>
      <c r="R1410" s="4">
        <v>225</v>
      </c>
      <c r="S1410" s="4">
        <v>579</v>
      </c>
    </row>
    <row r="1411" spans="1:19" x14ac:dyDescent="0.35">
      <c r="A1411" t="s">
        <v>2161</v>
      </c>
      <c r="B1411" s="2">
        <v>45865</v>
      </c>
      <c r="C1411" t="s">
        <v>2162</v>
      </c>
      <c r="D1411" t="s">
        <v>21</v>
      </c>
      <c r="E1411" t="s">
        <v>932</v>
      </c>
      <c r="F1411" t="s">
        <v>69</v>
      </c>
      <c r="G1411" t="s">
        <v>70</v>
      </c>
      <c r="H1411" t="s">
        <v>25</v>
      </c>
      <c r="I1411" t="s">
        <v>26</v>
      </c>
      <c r="J1411" t="s">
        <v>71</v>
      </c>
      <c r="K1411" t="s">
        <v>72</v>
      </c>
      <c r="L1411" t="s">
        <v>299</v>
      </c>
      <c r="M1411" t="s">
        <v>49</v>
      </c>
      <c r="N1411" t="s">
        <v>104</v>
      </c>
      <c r="O1411" t="s">
        <v>56</v>
      </c>
      <c r="P1411" t="s">
        <v>33</v>
      </c>
      <c r="Q1411" s="3">
        <v>1</v>
      </c>
      <c r="R1411" s="4">
        <v>165</v>
      </c>
      <c r="S1411" s="4">
        <v>449</v>
      </c>
    </row>
    <row r="1412" spans="1:19" x14ac:dyDescent="0.35">
      <c r="A1412" t="s">
        <v>2163</v>
      </c>
      <c r="B1412" s="2">
        <v>45865</v>
      </c>
      <c r="C1412" t="s">
        <v>2164</v>
      </c>
      <c r="D1412" t="s">
        <v>21</v>
      </c>
      <c r="E1412" t="s">
        <v>932</v>
      </c>
      <c r="F1412" t="s">
        <v>91</v>
      </c>
      <c r="G1412" t="s">
        <v>92</v>
      </c>
      <c r="H1412" t="s">
        <v>93</v>
      </c>
      <c r="I1412" t="s">
        <v>26</v>
      </c>
      <c r="J1412" t="s">
        <v>94</v>
      </c>
      <c r="K1412" t="s">
        <v>95</v>
      </c>
      <c r="L1412" t="s">
        <v>78</v>
      </c>
      <c r="M1412" t="s">
        <v>49</v>
      </c>
      <c r="N1412" t="s">
        <v>79</v>
      </c>
      <c r="O1412" t="s">
        <v>80</v>
      </c>
      <c r="P1412" t="s">
        <v>33</v>
      </c>
      <c r="Q1412" s="3">
        <v>1</v>
      </c>
      <c r="R1412" s="4">
        <v>230</v>
      </c>
      <c r="S1412" s="4">
        <v>589</v>
      </c>
    </row>
    <row r="1413" spans="1:19" x14ac:dyDescent="0.35">
      <c r="A1413" t="s">
        <v>2165</v>
      </c>
      <c r="B1413" s="2">
        <v>45865</v>
      </c>
      <c r="C1413" t="s">
        <v>1634</v>
      </c>
      <c r="D1413" t="s">
        <v>21</v>
      </c>
      <c r="E1413" t="s">
        <v>932</v>
      </c>
      <c r="F1413" t="s">
        <v>23</v>
      </c>
      <c r="G1413" t="s">
        <v>24</v>
      </c>
      <c r="H1413" t="s">
        <v>25</v>
      </c>
      <c r="I1413" t="s">
        <v>26</v>
      </c>
      <c r="J1413" t="s">
        <v>27</v>
      </c>
      <c r="K1413" t="s">
        <v>28</v>
      </c>
      <c r="L1413" t="s">
        <v>229</v>
      </c>
      <c r="M1413" t="s">
        <v>49</v>
      </c>
      <c r="N1413" t="s">
        <v>79</v>
      </c>
      <c r="O1413" t="s">
        <v>80</v>
      </c>
      <c r="P1413" t="s">
        <v>57</v>
      </c>
      <c r="Q1413" s="3">
        <v>3</v>
      </c>
      <c r="R1413" s="4">
        <v>225</v>
      </c>
      <c r="S1413" s="4">
        <v>579</v>
      </c>
    </row>
    <row r="1414" spans="1:19" x14ac:dyDescent="0.35">
      <c r="A1414" t="s">
        <v>2166</v>
      </c>
      <c r="B1414" s="2">
        <v>45865</v>
      </c>
      <c r="C1414" t="s">
        <v>1221</v>
      </c>
      <c r="D1414" t="s">
        <v>21</v>
      </c>
      <c r="E1414" t="s">
        <v>932</v>
      </c>
      <c r="F1414" t="s">
        <v>69</v>
      </c>
      <c r="G1414" t="s">
        <v>70</v>
      </c>
      <c r="H1414" t="s">
        <v>25</v>
      </c>
      <c r="I1414" t="s">
        <v>26</v>
      </c>
      <c r="J1414" t="s">
        <v>71</v>
      </c>
      <c r="K1414" t="s">
        <v>72</v>
      </c>
      <c r="L1414" t="s">
        <v>200</v>
      </c>
      <c r="M1414" t="s">
        <v>65</v>
      </c>
      <c r="N1414" t="s">
        <v>66</v>
      </c>
      <c r="O1414" t="s">
        <v>56</v>
      </c>
      <c r="P1414" t="s">
        <v>33</v>
      </c>
      <c r="Q1414" s="3">
        <v>1</v>
      </c>
      <c r="R1414" s="4">
        <v>185</v>
      </c>
      <c r="S1414" s="4">
        <v>499</v>
      </c>
    </row>
    <row r="1415" spans="1:19" x14ac:dyDescent="0.35">
      <c r="A1415" t="s">
        <v>2167</v>
      </c>
      <c r="B1415" s="2">
        <v>45865</v>
      </c>
      <c r="C1415" t="s">
        <v>972</v>
      </c>
      <c r="D1415" t="s">
        <v>939</v>
      </c>
      <c r="E1415" t="s">
        <v>932</v>
      </c>
      <c r="F1415" t="s">
        <v>23</v>
      </c>
      <c r="G1415" t="s">
        <v>24</v>
      </c>
      <c r="H1415" t="s">
        <v>25</v>
      </c>
      <c r="I1415" t="s">
        <v>26</v>
      </c>
      <c r="J1415" t="s">
        <v>944</v>
      </c>
      <c r="K1415" t="s">
        <v>945</v>
      </c>
      <c r="L1415" t="s">
        <v>48</v>
      </c>
      <c r="M1415" t="s">
        <v>49</v>
      </c>
      <c r="N1415" t="s">
        <v>50</v>
      </c>
      <c r="O1415" t="s">
        <v>32</v>
      </c>
      <c r="P1415" t="s">
        <v>51</v>
      </c>
      <c r="Q1415" s="3">
        <v>3</v>
      </c>
      <c r="R1415" s="4">
        <v>145</v>
      </c>
      <c r="S1415" s="4">
        <v>369</v>
      </c>
    </row>
    <row r="1416" spans="1:19" x14ac:dyDescent="0.35">
      <c r="A1416" t="s">
        <v>2168</v>
      </c>
      <c r="B1416" s="2">
        <v>45865</v>
      </c>
      <c r="C1416" t="s">
        <v>943</v>
      </c>
      <c r="D1416" t="s">
        <v>939</v>
      </c>
      <c r="E1416" t="s">
        <v>932</v>
      </c>
      <c r="F1416" t="s">
        <v>35</v>
      </c>
      <c r="G1416" t="s">
        <v>36</v>
      </c>
      <c r="H1416" t="s">
        <v>37</v>
      </c>
      <c r="I1416" t="s">
        <v>26</v>
      </c>
      <c r="J1416" t="s">
        <v>983</v>
      </c>
      <c r="K1416" t="s">
        <v>984</v>
      </c>
      <c r="L1416" t="s">
        <v>151</v>
      </c>
      <c r="M1416" t="s">
        <v>49</v>
      </c>
      <c r="N1416" t="s">
        <v>104</v>
      </c>
      <c r="O1416" t="s">
        <v>56</v>
      </c>
      <c r="P1416" t="s">
        <v>51</v>
      </c>
      <c r="Q1416" s="3">
        <v>2</v>
      </c>
      <c r="R1416" s="4">
        <v>160</v>
      </c>
      <c r="S1416" s="4">
        <v>409</v>
      </c>
    </row>
    <row r="1417" spans="1:19" x14ac:dyDescent="0.35">
      <c r="A1417" t="s">
        <v>2169</v>
      </c>
      <c r="B1417" s="2">
        <v>45865</v>
      </c>
      <c r="C1417" t="s">
        <v>1769</v>
      </c>
      <c r="D1417" t="s">
        <v>939</v>
      </c>
      <c r="E1417" t="s">
        <v>1127</v>
      </c>
      <c r="F1417" t="s">
        <v>23</v>
      </c>
      <c r="G1417" t="s">
        <v>24</v>
      </c>
      <c r="H1417" t="s">
        <v>25</v>
      </c>
      <c r="I1417" t="s">
        <v>26</v>
      </c>
      <c r="J1417" t="s">
        <v>944</v>
      </c>
      <c r="K1417" t="s">
        <v>945</v>
      </c>
      <c r="L1417" t="s">
        <v>123</v>
      </c>
      <c r="M1417" t="s">
        <v>65</v>
      </c>
      <c r="N1417" t="s">
        <v>66</v>
      </c>
      <c r="O1417" t="s">
        <v>56</v>
      </c>
      <c r="P1417" t="s">
        <v>57</v>
      </c>
      <c r="Q1417" s="3">
        <v>1</v>
      </c>
      <c r="R1417" s="4">
        <v>185</v>
      </c>
      <c r="S1417" s="4">
        <v>479</v>
      </c>
    </row>
    <row r="1418" spans="1:19" x14ac:dyDescent="0.35">
      <c r="A1418" t="s">
        <v>2170</v>
      </c>
      <c r="B1418" s="2">
        <v>45865</v>
      </c>
      <c r="C1418" t="s">
        <v>1465</v>
      </c>
      <c r="D1418" t="s">
        <v>939</v>
      </c>
      <c r="E1418" t="s">
        <v>932</v>
      </c>
      <c r="F1418" t="s">
        <v>91</v>
      </c>
      <c r="G1418" t="s">
        <v>92</v>
      </c>
      <c r="H1418" t="s">
        <v>93</v>
      </c>
      <c r="I1418" t="s">
        <v>26</v>
      </c>
      <c r="J1418" t="s">
        <v>940</v>
      </c>
      <c r="K1418" t="s">
        <v>941</v>
      </c>
      <c r="L1418" t="s">
        <v>130</v>
      </c>
      <c r="M1418" t="s">
        <v>49</v>
      </c>
      <c r="N1418" t="s">
        <v>79</v>
      </c>
      <c r="O1418" t="s">
        <v>41</v>
      </c>
      <c r="P1418" t="s">
        <v>57</v>
      </c>
      <c r="Q1418" s="3">
        <v>2</v>
      </c>
      <c r="R1418" s="4">
        <v>230</v>
      </c>
      <c r="S1418" s="4">
        <v>589</v>
      </c>
    </row>
    <row r="1419" spans="1:19" x14ac:dyDescent="0.35">
      <c r="A1419" t="s">
        <v>2171</v>
      </c>
      <c r="B1419" s="2">
        <v>45865</v>
      </c>
      <c r="C1419" t="s">
        <v>1396</v>
      </c>
      <c r="D1419" t="s">
        <v>960</v>
      </c>
      <c r="E1419" t="s">
        <v>932</v>
      </c>
      <c r="F1419" t="s">
        <v>69</v>
      </c>
      <c r="G1419" t="s">
        <v>70</v>
      </c>
      <c r="H1419" t="s">
        <v>25</v>
      </c>
      <c r="I1419" t="s">
        <v>26</v>
      </c>
      <c r="J1419" t="s">
        <v>961</v>
      </c>
      <c r="K1419" t="s">
        <v>962</v>
      </c>
      <c r="L1419" t="s">
        <v>206</v>
      </c>
      <c r="M1419" t="s">
        <v>49</v>
      </c>
      <c r="N1419" t="s">
        <v>50</v>
      </c>
      <c r="O1419" t="s">
        <v>80</v>
      </c>
      <c r="P1419" t="s">
        <v>51</v>
      </c>
      <c r="Q1419" s="3">
        <v>1</v>
      </c>
      <c r="R1419" s="4">
        <v>145</v>
      </c>
      <c r="S1419" s="4">
        <v>389</v>
      </c>
    </row>
    <row r="1420" spans="1:19" x14ac:dyDescent="0.35">
      <c r="A1420" t="s">
        <v>2172</v>
      </c>
      <c r="B1420" s="2">
        <v>45865</v>
      </c>
      <c r="C1420" t="s">
        <v>1148</v>
      </c>
      <c r="D1420" t="s">
        <v>960</v>
      </c>
      <c r="E1420" t="s">
        <v>932</v>
      </c>
      <c r="F1420" t="s">
        <v>43</v>
      </c>
      <c r="G1420" t="s">
        <v>44</v>
      </c>
      <c r="H1420" t="s">
        <v>45</v>
      </c>
      <c r="I1420" t="s">
        <v>26</v>
      </c>
      <c r="J1420" t="s">
        <v>993</v>
      </c>
      <c r="K1420" t="s">
        <v>994</v>
      </c>
      <c r="L1420" t="s">
        <v>200</v>
      </c>
      <c r="M1420" t="s">
        <v>65</v>
      </c>
      <c r="N1420" t="s">
        <v>66</v>
      </c>
      <c r="O1420" t="s">
        <v>56</v>
      </c>
      <c r="P1420" t="s">
        <v>33</v>
      </c>
      <c r="Q1420" s="3">
        <v>1</v>
      </c>
      <c r="R1420" s="4">
        <v>175</v>
      </c>
      <c r="S1420" s="4">
        <v>419</v>
      </c>
    </row>
    <row r="1421" spans="1:19" x14ac:dyDescent="0.35">
      <c r="A1421" t="s">
        <v>2173</v>
      </c>
      <c r="B1421" s="2">
        <v>45865</v>
      </c>
      <c r="C1421" t="s">
        <v>1953</v>
      </c>
      <c r="D1421" t="s">
        <v>960</v>
      </c>
      <c r="E1421" t="s">
        <v>932</v>
      </c>
      <c r="F1421" t="s">
        <v>35</v>
      </c>
      <c r="G1421" t="s">
        <v>36</v>
      </c>
      <c r="H1421" t="s">
        <v>37</v>
      </c>
      <c r="I1421" t="s">
        <v>26</v>
      </c>
      <c r="J1421" t="s">
        <v>1089</v>
      </c>
      <c r="K1421" t="s">
        <v>1090</v>
      </c>
      <c r="L1421" t="s">
        <v>359</v>
      </c>
      <c r="M1421" t="s">
        <v>49</v>
      </c>
      <c r="N1421" t="s">
        <v>50</v>
      </c>
      <c r="O1421" t="s">
        <v>56</v>
      </c>
      <c r="P1421" t="s">
        <v>33</v>
      </c>
      <c r="Q1421" s="3">
        <v>1</v>
      </c>
      <c r="R1421" s="4">
        <v>140</v>
      </c>
      <c r="S1421" s="4">
        <v>359</v>
      </c>
    </row>
    <row r="1422" spans="1:19" x14ac:dyDescent="0.35">
      <c r="A1422" t="s">
        <v>2174</v>
      </c>
      <c r="B1422" s="2">
        <v>45865</v>
      </c>
      <c r="C1422" t="s">
        <v>2175</v>
      </c>
      <c r="D1422" t="s">
        <v>960</v>
      </c>
      <c r="E1422" t="s">
        <v>932</v>
      </c>
      <c r="F1422" t="s">
        <v>35</v>
      </c>
      <c r="G1422" t="s">
        <v>36</v>
      </c>
      <c r="H1422" t="s">
        <v>37</v>
      </c>
      <c r="I1422" t="s">
        <v>26</v>
      </c>
      <c r="J1422" t="s">
        <v>1089</v>
      </c>
      <c r="K1422" t="s">
        <v>1090</v>
      </c>
      <c r="L1422" t="s">
        <v>232</v>
      </c>
      <c r="M1422" t="s">
        <v>60</v>
      </c>
      <c r="N1422" t="s">
        <v>74</v>
      </c>
      <c r="O1422" t="s">
        <v>98</v>
      </c>
      <c r="P1422" t="s">
        <v>62</v>
      </c>
      <c r="Q1422" s="3">
        <v>3</v>
      </c>
      <c r="R1422" s="4">
        <v>380</v>
      </c>
      <c r="S1422" s="4">
        <v>929</v>
      </c>
    </row>
    <row r="1423" spans="1:19" x14ac:dyDescent="0.35">
      <c r="A1423" t="s">
        <v>2176</v>
      </c>
      <c r="B1423" s="2">
        <v>45865</v>
      </c>
      <c r="C1423" t="s">
        <v>2177</v>
      </c>
      <c r="D1423" t="s">
        <v>960</v>
      </c>
      <c r="E1423" t="s">
        <v>932</v>
      </c>
      <c r="F1423" t="s">
        <v>69</v>
      </c>
      <c r="G1423" t="s">
        <v>70</v>
      </c>
      <c r="H1423" t="s">
        <v>25</v>
      </c>
      <c r="I1423" t="s">
        <v>26</v>
      </c>
      <c r="J1423" t="s">
        <v>961</v>
      </c>
      <c r="K1423" t="s">
        <v>962</v>
      </c>
      <c r="L1423" t="s">
        <v>574</v>
      </c>
      <c r="M1423" t="s">
        <v>49</v>
      </c>
      <c r="N1423" t="s">
        <v>79</v>
      </c>
      <c r="O1423" t="s">
        <v>41</v>
      </c>
      <c r="P1423" t="s">
        <v>51</v>
      </c>
      <c r="Q1423" s="3">
        <v>2</v>
      </c>
      <c r="R1423" s="4">
        <v>225</v>
      </c>
      <c r="S1423" s="4">
        <v>609</v>
      </c>
    </row>
    <row r="1424" spans="1:19" x14ac:dyDescent="0.35">
      <c r="A1424" t="s">
        <v>2178</v>
      </c>
      <c r="B1424" s="2">
        <v>45866</v>
      </c>
      <c r="C1424" t="s">
        <v>1586</v>
      </c>
      <c r="D1424" t="s">
        <v>21</v>
      </c>
      <c r="E1424" t="s">
        <v>1127</v>
      </c>
      <c r="F1424" t="s">
        <v>23</v>
      </c>
      <c r="G1424" t="s">
        <v>24</v>
      </c>
      <c r="H1424" t="s">
        <v>25</v>
      </c>
      <c r="I1424" t="s">
        <v>26</v>
      </c>
      <c r="J1424" t="s">
        <v>27</v>
      </c>
      <c r="K1424" t="s">
        <v>28</v>
      </c>
      <c r="L1424" t="s">
        <v>639</v>
      </c>
      <c r="M1424" t="s">
        <v>49</v>
      </c>
      <c r="N1424" t="s">
        <v>79</v>
      </c>
      <c r="O1424" t="s">
        <v>41</v>
      </c>
      <c r="P1424" t="s">
        <v>67</v>
      </c>
      <c r="Q1424" s="3">
        <v>1</v>
      </c>
      <c r="R1424" s="4">
        <v>225</v>
      </c>
      <c r="S1424" s="4">
        <v>579</v>
      </c>
    </row>
    <row r="1425" spans="1:19" x14ac:dyDescent="0.35">
      <c r="A1425" t="s">
        <v>2179</v>
      </c>
      <c r="B1425" s="2">
        <v>45866</v>
      </c>
      <c r="C1425" t="s">
        <v>2180</v>
      </c>
      <c r="D1425" t="s">
        <v>21</v>
      </c>
      <c r="E1425" t="s">
        <v>932</v>
      </c>
      <c r="F1425" t="s">
        <v>69</v>
      </c>
      <c r="G1425" t="s">
        <v>70</v>
      </c>
      <c r="H1425" t="s">
        <v>25</v>
      </c>
      <c r="I1425" t="s">
        <v>26</v>
      </c>
      <c r="J1425" t="s">
        <v>71</v>
      </c>
      <c r="K1425" t="s">
        <v>72</v>
      </c>
      <c r="L1425" t="s">
        <v>177</v>
      </c>
      <c r="M1425" t="s">
        <v>65</v>
      </c>
      <c r="N1425" t="s">
        <v>126</v>
      </c>
      <c r="O1425" t="s">
        <v>56</v>
      </c>
      <c r="P1425" t="s">
        <v>57</v>
      </c>
      <c r="Q1425" s="3">
        <v>2</v>
      </c>
      <c r="R1425" s="4">
        <v>270</v>
      </c>
      <c r="S1425" s="4">
        <v>669</v>
      </c>
    </row>
    <row r="1426" spans="1:19" x14ac:dyDescent="0.35">
      <c r="A1426" t="s">
        <v>2181</v>
      </c>
      <c r="B1426" s="2">
        <v>45866</v>
      </c>
      <c r="C1426" t="s">
        <v>1158</v>
      </c>
      <c r="D1426" t="s">
        <v>939</v>
      </c>
      <c r="E1426" t="s">
        <v>932</v>
      </c>
      <c r="F1426" t="s">
        <v>69</v>
      </c>
      <c r="G1426" t="s">
        <v>70</v>
      </c>
      <c r="H1426" t="s">
        <v>25</v>
      </c>
      <c r="I1426" t="s">
        <v>26</v>
      </c>
      <c r="J1426" t="s">
        <v>948</v>
      </c>
      <c r="K1426" t="s">
        <v>949</v>
      </c>
      <c r="L1426" t="s">
        <v>608</v>
      </c>
      <c r="M1426" t="s">
        <v>49</v>
      </c>
      <c r="N1426" t="s">
        <v>79</v>
      </c>
      <c r="O1426" t="s">
        <v>80</v>
      </c>
      <c r="P1426" t="s">
        <v>51</v>
      </c>
      <c r="Q1426" s="3">
        <v>2</v>
      </c>
      <c r="R1426" s="4">
        <v>225</v>
      </c>
      <c r="S1426" s="4">
        <v>609</v>
      </c>
    </row>
    <row r="1427" spans="1:19" x14ac:dyDescent="0.35">
      <c r="A1427" t="s">
        <v>2182</v>
      </c>
      <c r="B1427" s="2">
        <v>45866</v>
      </c>
      <c r="C1427" t="s">
        <v>1112</v>
      </c>
      <c r="D1427" t="s">
        <v>939</v>
      </c>
      <c r="E1427" t="s">
        <v>932</v>
      </c>
      <c r="F1427" t="s">
        <v>69</v>
      </c>
      <c r="G1427" t="s">
        <v>70</v>
      </c>
      <c r="H1427" t="s">
        <v>25</v>
      </c>
      <c r="I1427" t="s">
        <v>26</v>
      </c>
      <c r="J1427" t="s">
        <v>948</v>
      </c>
      <c r="K1427" t="s">
        <v>949</v>
      </c>
      <c r="L1427" t="s">
        <v>162</v>
      </c>
      <c r="M1427" t="s">
        <v>49</v>
      </c>
      <c r="N1427" t="s">
        <v>104</v>
      </c>
      <c r="O1427" t="s">
        <v>146</v>
      </c>
      <c r="P1427" t="s">
        <v>57</v>
      </c>
      <c r="Q1427" s="3">
        <v>1</v>
      </c>
      <c r="R1427" s="4">
        <v>165</v>
      </c>
      <c r="S1427" s="4">
        <v>449</v>
      </c>
    </row>
    <row r="1428" spans="1:19" x14ac:dyDescent="0.35">
      <c r="A1428" t="s">
        <v>2183</v>
      </c>
      <c r="B1428" s="2">
        <v>45866</v>
      </c>
      <c r="C1428" t="s">
        <v>1991</v>
      </c>
      <c r="D1428" t="s">
        <v>939</v>
      </c>
      <c r="E1428" t="s">
        <v>932</v>
      </c>
      <c r="F1428" t="s">
        <v>23</v>
      </c>
      <c r="G1428" t="s">
        <v>24</v>
      </c>
      <c r="H1428" t="s">
        <v>25</v>
      </c>
      <c r="I1428" t="s">
        <v>26</v>
      </c>
      <c r="J1428" t="s">
        <v>944</v>
      </c>
      <c r="K1428" t="s">
        <v>945</v>
      </c>
      <c r="L1428" t="s">
        <v>574</v>
      </c>
      <c r="M1428" t="s">
        <v>49</v>
      </c>
      <c r="N1428" t="s">
        <v>79</v>
      </c>
      <c r="O1428" t="s">
        <v>41</v>
      </c>
      <c r="P1428" t="s">
        <v>51</v>
      </c>
      <c r="Q1428" s="3">
        <v>2</v>
      </c>
      <c r="R1428" s="4">
        <v>225</v>
      </c>
      <c r="S1428" s="4">
        <v>579</v>
      </c>
    </row>
    <row r="1429" spans="1:19" x14ac:dyDescent="0.35">
      <c r="A1429" t="s">
        <v>2184</v>
      </c>
      <c r="B1429" s="2">
        <v>45866</v>
      </c>
      <c r="C1429" t="s">
        <v>1746</v>
      </c>
      <c r="D1429" t="s">
        <v>939</v>
      </c>
      <c r="E1429" t="s">
        <v>932</v>
      </c>
      <c r="F1429" t="s">
        <v>23</v>
      </c>
      <c r="G1429" t="s">
        <v>24</v>
      </c>
      <c r="H1429" t="s">
        <v>25</v>
      </c>
      <c r="I1429" t="s">
        <v>26</v>
      </c>
      <c r="J1429" t="s">
        <v>944</v>
      </c>
      <c r="K1429" t="s">
        <v>945</v>
      </c>
      <c r="L1429" t="s">
        <v>681</v>
      </c>
      <c r="M1429" t="s">
        <v>49</v>
      </c>
      <c r="N1429" t="s">
        <v>50</v>
      </c>
      <c r="O1429" t="s">
        <v>56</v>
      </c>
      <c r="P1429" t="s">
        <v>57</v>
      </c>
      <c r="Q1429" s="3">
        <v>1</v>
      </c>
      <c r="R1429" s="4">
        <v>145</v>
      </c>
      <c r="S1429" s="4">
        <v>369</v>
      </c>
    </row>
    <row r="1430" spans="1:19" x14ac:dyDescent="0.35">
      <c r="A1430" t="s">
        <v>2185</v>
      </c>
      <c r="B1430" s="2">
        <v>45866</v>
      </c>
      <c r="C1430" t="s">
        <v>1546</v>
      </c>
      <c r="D1430" t="s">
        <v>939</v>
      </c>
      <c r="E1430" t="s">
        <v>932</v>
      </c>
      <c r="F1430" t="s">
        <v>43</v>
      </c>
      <c r="G1430" t="s">
        <v>44</v>
      </c>
      <c r="H1430" t="s">
        <v>45</v>
      </c>
      <c r="I1430" t="s">
        <v>26</v>
      </c>
      <c r="J1430" t="s">
        <v>979</v>
      </c>
      <c r="K1430" t="s">
        <v>980</v>
      </c>
      <c r="L1430" t="s">
        <v>87</v>
      </c>
      <c r="M1430" t="s">
        <v>88</v>
      </c>
      <c r="N1430" t="s">
        <v>89</v>
      </c>
      <c r="O1430" t="s">
        <v>56</v>
      </c>
      <c r="P1430" t="s">
        <v>33</v>
      </c>
      <c r="Q1430" s="3">
        <v>1</v>
      </c>
      <c r="R1430" s="4">
        <v>450</v>
      </c>
      <c r="S1430" s="4">
        <v>1029</v>
      </c>
    </row>
    <row r="1431" spans="1:19" x14ac:dyDescent="0.35">
      <c r="A1431" t="s">
        <v>2186</v>
      </c>
      <c r="B1431" s="2">
        <v>45866</v>
      </c>
      <c r="C1431" t="s">
        <v>2187</v>
      </c>
      <c r="D1431" t="s">
        <v>939</v>
      </c>
      <c r="E1431" t="s">
        <v>932</v>
      </c>
      <c r="F1431" t="s">
        <v>35</v>
      </c>
      <c r="G1431" t="s">
        <v>36</v>
      </c>
      <c r="H1431" t="s">
        <v>37</v>
      </c>
      <c r="I1431" t="s">
        <v>26</v>
      </c>
      <c r="J1431" t="s">
        <v>983</v>
      </c>
      <c r="K1431" t="s">
        <v>984</v>
      </c>
      <c r="L1431" t="s">
        <v>223</v>
      </c>
      <c r="M1431" t="s">
        <v>83</v>
      </c>
      <c r="N1431" t="s">
        <v>84</v>
      </c>
      <c r="O1431" t="s">
        <v>56</v>
      </c>
      <c r="P1431" t="s">
        <v>85</v>
      </c>
      <c r="Q1431" s="3">
        <v>1</v>
      </c>
      <c r="R1431" s="4">
        <v>110</v>
      </c>
      <c r="S1431" s="4">
        <v>289</v>
      </c>
    </row>
    <row r="1432" spans="1:19" x14ac:dyDescent="0.35">
      <c r="A1432" t="s">
        <v>2188</v>
      </c>
      <c r="B1432" s="2">
        <v>45866</v>
      </c>
      <c r="C1432" t="s">
        <v>2096</v>
      </c>
      <c r="D1432" t="s">
        <v>960</v>
      </c>
      <c r="E1432" t="s">
        <v>932</v>
      </c>
      <c r="F1432" t="s">
        <v>35</v>
      </c>
      <c r="G1432" t="s">
        <v>36</v>
      </c>
      <c r="H1432" t="s">
        <v>37</v>
      </c>
      <c r="I1432" t="s">
        <v>26</v>
      </c>
      <c r="J1432" t="s">
        <v>1089</v>
      </c>
      <c r="K1432" t="s">
        <v>1090</v>
      </c>
      <c r="L1432" t="s">
        <v>188</v>
      </c>
      <c r="M1432" t="s">
        <v>30</v>
      </c>
      <c r="N1432" t="s">
        <v>31</v>
      </c>
      <c r="O1432" t="s">
        <v>56</v>
      </c>
      <c r="P1432" t="s">
        <v>57</v>
      </c>
      <c r="Q1432" s="3">
        <v>2</v>
      </c>
      <c r="R1432" s="4">
        <v>480</v>
      </c>
      <c r="S1432" s="4">
        <v>1129</v>
      </c>
    </row>
    <row r="1433" spans="1:19" x14ac:dyDescent="0.35">
      <c r="A1433" t="s">
        <v>2189</v>
      </c>
      <c r="B1433" s="2">
        <v>45866</v>
      </c>
      <c r="C1433" t="s">
        <v>1010</v>
      </c>
      <c r="D1433" t="s">
        <v>960</v>
      </c>
      <c r="E1433" t="s">
        <v>932</v>
      </c>
      <c r="F1433" t="s">
        <v>91</v>
      </c>
      <c r="G1433" t="s">
        <v>92</v>
      </c>
      <c r="H1433" t="s">
        <v>93</v>
      </c>
      <c r="I1433" t="s">
        <v>26</v>
      </c>
      <c r="J1433" t="s">
        <v>989</v>
      </c>
      <c r="K1433" t="s">
        <v>990</v>
      </c>
      <c r="L1433" t="s">
        <v>213</v>
      </c>
      <c r="M1433" t="s">
        <v>88</v>
      </c>
      <c r="N1433" t="s">
        <v>101</v>
      </c>
      <c r="O1433" t="s">
        <v>56</v>
      </c>
      <c r="P1433" t="s">
        <v>51</v>
      </c>
      <c r="Q1433" s="3">
        <v>2</v>
      </c>
      <c r="R1433" s="4">
        <v>540</v>
      </c>
      <c r="S1433" s="4">
        <v>1289</v>
      </c>
    </row>
    <row r="1434" spans="1:19" x14ac:dyDescent="0.35">
      <c r="A1434" t="s">
        <v>2190</v>
      </c>
      <c r="B1434" s="2">
        <v>45866</v>
      </c>
      <c r="C1434" t="s">
        <v>1756</v>
      </c>
      <c r="D1434" t="s">
        <v>960</v>
      </c>
      <c r="E1434" t="s">
        <v>932</v>
      </c>
      <c r="F1434" t="s">
        <v>91</v>
      </c>
      <c r="G1434" t="s">
        <v>92</v>
      </c>
      <c r="H1434" t="s">
        <v>93</v>
      </c>
      <c r="I1434" t="s">
        <v>26</v>
      </c>
      <c r="J1434" t="s">
        <v>989</v>
      </c>
      <c r="K1434" t="s">
        <v>990</v>
      </c>
      <c r="L1434" t="s">
        <v>78</v>
      </c>
      <c r="M1434" t="s">
        <v>49</v>
      </c>
      <c r="N1434" t="s">
        <v>79</v>
      </c>
      <c r="O1434" t="s">
        <v>80</v>
      </c>
      <c r="P1434" t="s">
        <v>33</v>
      </c>
      <c r="Q1434" s="3">
        <v>1</v>
      </c>
      <c r="R1434" s="4">
        <v>230</v>
      </c>
      <c r="S1434" s="4">
        <v>589</v>
      </c>
    </row>
    <row r="1435" spans="1:19" x14ac:dyDescent="0.35">
      <c r="A1435" t="s">
        <v>2191</v>
      </c>
      <c r="B1435" s="2">
        <v>45867</v>
      </c>
      <c r="C1435" t="s">
        <v>2192</v>
      </c>
      <c r="D1435" t="s">
        <v>21</v>
      </c>
      <c r="E1435" t="s">
        <v>932</v>
      </c>
      <c r="F1435" t="s">
        <v>69</v>
      </c>
      <c r="G1435" t="s">
        <v>70</v>
      </c>
      <c r="H1435" t="s">
        <v>25</v>
      </c>
      <c r="I1435" t="s">
        <v>26</v>
      </c>
      <c r="J1435" t="s">
        <v>71</v>
      </c>
      <c r="K1435" t="s">
        <v>72</v>
      </c>
      <c r="L1435" t="s">
        <v>229</v>
      </c>
      <c r="M1435" t="s">
        <v>49</v>
      </c>
      <c r="N1435" t="s">
        <v>79</v>
      </c>
      <c r="O1435" t="s">
        <v>80</v>
      </c>
      <c r="P1435" t="s">
        <v>57</v>
      </c>
      <c r="Q1435" s="3">
        <v>1</v>
      </c>
      <c r="R1435" s="4">
        <v>225</v>
      </c>
      <c r="S1435" s="4">
        <v>609</v>
      </c>
    </row>
    <row r="1436" spans="1:19" x14ac:dyDescent="0.35">
      <c r="A1436" t="s">
        <v>2193</v>
      </c>
      <c r="B1436" s="2">
        <v>45867</v>
      </c>
      <c r="C1436" t="s">
        <v>2040</v>
      </c>
      <c r="D1436" t="s">
        <v>939</v>
      </c>
      <c r="E1436" t="s">
        <v>932</v>
      </c>
      <c r="F1436" t="s">
        <v>69</v>
      </c>
      <c r="G1436" t="s">
        <v>70</v>
      </c>
      <c r="H1436" t="s">
        <v>25</v>
      </c>
      <c r="I1436" t="s">
        <v>26</v>
      </c>
      <c r="J1436" t="s">
        <v>948</v>
      </c>
      <c r="K1436" t="s">
        <v>949</v>
      </c>
      <c r="L1436" t="s">
        <v>148</v>
      </c>
      <c r="M1436" t="s">
        <v>65</v>
      </c>
      <c r="N1436" t="s">
        <v>126</v>
      </c>
      <c r="O1436" t="s">
        <v>149</v>
      </c>
      <c r="P1436" t="s">
        <v>51</v>
      </c>
      <c r="Q1436" s="3">
        <v>2</v>
      </c>
      <c r="R1436" s="4">
        <v>270</v>
      </c>
      <c r="S1436" s="4">
        <v>669</v>
      </c>
    </row>
    <row r="1437" spans="1:19" x14ac:dyDescent="0.35">
      <c r="A1437" t="s">
        <v>2194</v>
      </c>
      <c r="B1437" s="2">
        <v>45867</v>
      </c>
      <c r="C1437" t="s">
        <v>1175</v>
      </c>
      <c r="D1437" t="s">
        <v>939</v>
      </c>
      <c r="E1437" t="s">
        <v>932</v>
      </c>
      <c r="F1437" t="s">
        <v>43</v>
      </c>
      <c r="G1437" t="s">
        <v>44</v>
      </c>
      <c r="H1437" t="s">
        <v>45</v>
      </c>
      <c r="I1437" t="s">
        <v>26</v>
      </c>
      <c r="J1437" t="s">
        <v>979</v>
      </c>
      <c r="K1437" t="s">
        <v>980</v>
      </c>
      <c r="L1437" t="s">
        <v>103</v>
      </c>
      <c r="M1437" t="s">
        <v>49</v>
      </c>
      <c r="N1437" t="s">
        <v>104</v>
      </c>
      <c r="O1437" t="s">
        <v>80</v>
      </c>
      <c r="P1437" t="s">
        <v>67</v>
      </c>
      <c r="Q1437" s="3">
        <v>1</v>
      </c>
      <c r="R1437" s="4">
        <v>155</v>
      </c>
      <c r="S1437" s="4">
        <v>379</v>
      </c>
    </row>
    <row r="1438" spans="1:19" x14ac:dyDescent="0.35">
      <c r="A1438" t="s">
        <v>2195</v>
      </c>
      <c r="B1438" s="2">
        <v>45867</v>
      </c>
      <c r="C1438" t="s">
        <v>2196</v>
      </c>
      <c r="D1438" t="s">
        <v>939</v>
      </c>
      <c r="E1438" t="s">
        <v>1127</v>
      </c>
      <c r="F1438" t="s">
        <v>35</v>
      </c>
      <c r="G1438" t="s">
        <v>36</v>
      </c>
      <c r="H1438" t="s">
        <v>37</v>
      </c>
      <c r="I1438" t="s">
        <v>26</v>
      </c>
      <c r="J1438" t="s">
        <v>983</v>
      </c>
      <c r="K1438" t="s">
        <v>984</v>
      </c>
      <c r="L1438" t="s">
        <v>151</v>
      </c>
      <c r="M1438" t="s">
        <v>49</v>
      </c>
      <c r="N1438" t="s">
        <v>104</v>
      </c>
      <c r="O1438" t="s">
        <v>56</v>
      </c>
      <c r="P1438" t="s">
        <v>51</v>
      </c>
      <c r="Q1438" s="3">
        <v>1</v>
      </c>
      <c r="R1438" s="4">
        <v>160</v>
      </c>
      <c r="S1438" s="4">
        <v>409</v>
      </c>
    </row>
    <row r="1439" spans="1:19" x14ac:dyDescent="0.35">
      <c r="A1439" t="s">
        <v>2197</v>
      </c>
      <c r="B1439" s="2">
        <v>45867</v>
      </c>
      <c r="C1439" t="s">
        <v>1117</v>
      </c>
      <c r="D1439" t="s">
        <v>939</v>
      </c>
      <c r="E1439" t="s">
        <v>932</v>
      </c>
      <c r="F1439" t="s">
        <v>35</v>
      </c>
      <c r="G1439" t="s">
        <v>36</v>
      </c>
      <c r="H1439" t="s">
        <v>37</v>
      </c>
      <c r="I1439" t="s">
        <v>26</v>
      </c>
      <c r="J1439" t="s">
        <v>983</v>
      </c>
      <c r="K1439" t="s">
        <v>984</v>
      </c>
      <c r="L1439" t="s">
        <v>108</v>
      </c>
      <c r="M1439" t="s">
        <v>49</v>
      </c>
      <c r="N1439" t="s">
        <v>104</v>
      </c>
      <c r="O1439" t="s">
        <v>80</v>
      </c>
      <c r="P1439" t="s">
        <v>33</v>
      </c>
      <c r="Q1439" s="3">
        <v>3</v>
      </c>
      <c r="R1439" s="4">
        <v>160</v>
      </c>
      <c r="S1439" s="4">
        <v>409</v>
      </c>
    </row>
    <row r="1440" spans="1:19" x14ac:dyDescent="0.35">
      <c r="A1440" t="s">
        <v>2198</v>
      </c>
      <c r="B1440" s="2">
        <v>45867</v>
      </c>
      <c r="C1440" t="s">
        <v>2199</v>
      </c>
      <c r="D1440" t="s">
        <v>960</v>
      </c>
      <c r="E1440" t="s">
        <v>932</v>
      </c>
      <c r="F1440" t="s">
        <v>69</v>
      </c>
      <c r="G1440" t="s">
        <v>70</v>
      </c>
      <c r="H1440" t="s">
        <v>25</v>
      </c>
      <c r="I1440" t="s">
        <v>26</v>
      </c>
      <c r="J1440" t="s">
        <v>961</v>
      </c>
      <c r="K1440" t="s">
        <v>962</v>
      </c>
      <c r="L1440" t="s">
        <v>281</v>
      </c>
      <c r="M1440" t="s">
        <v>49</v>
      </c>
      <c r="N1440" t="s">
        <v>50</v>
      </c>
      <c r="O1440" t="s">
        <v>41</v>
      </c>
      <c r="P1440" t="s">
        <v>51</v>
      </c>
      <c r="Q1440" s="3">
        <v>1</v>
      </c>
      <c r="R1440" s="4">
        <v>145</v>
      </c>
      <c r="S1440" s="4">
        <v>389</v>
      </c>
    </row>
    <row r="1441" spans="1:19" x14ac:dyDescent="0.35">
      <c r="A1441" t="s">
        <v>2200</v>
      </c>
      <c r="B1441" s="2">
        <v>45867</v>
      </c>
      <c r="C1441" t="s">
        <v>2201</v>
      </c>
      <c r="D1441" t="s">
        <v>960</v>
      </c>
      <c r="E1441" t="s">
        <v>1127</v>
      </c>
      <c r="F1441" t="s">
        <v>23</v>
      </c>
      <c r="G1441" t="s">
        <v>24</v>
      </c>
      <c r="H1441" t="s">
        <v>25</v>
      </c>
      <c r="I1441" t="s">
        <v>26</v>
      </c>
      <c r="J1441" t="s">
        <v>1011</v>
      </c>
      <c r="K1441" t="s">
        <v>1012</v>
      </c>
      <c r="L1441" t="s">
        <v>197</v>
      </c>
      <c r="M1441" t="s">
        <v>49</v>
      </c>
      <c r="N1441" t="s">
        <v>79</v>
      </c>
      <c r="O1441" t="s">
        <v>80</v>
      </c>
      <c r="P1441" t="s">
        <v>67</v>
      </c>
      <c r="Q1441" s="3">
        <v>1</v>
      </c>
      <c r="R1441" s="4">
        <v>225</v>
      </c>
      <c r="S1441" s="4">
        <v>579</v>
      </c>
    </row>
    <row r="1442" spans="1:19" x14ac:dyDescent="0.35">
      <c r="A1442" t="s">
        <v>2202</v>
      </c>
      <c r="B1442" s="2">
        <v>45867</v>
      </c>
      <c r="C1442" t="s">
        <v>2203</v>
      </c>
      <c r="D1442" t="s">
        <v>960</v>
      </c>
      <c r="E1442" t="s">
        <v>932</v>
      </c>
      <c r="F1442" t="s">
        <v>35</v>
      </c>
      <c r="G1442" t="s">
        <v>36</v>
      </c>
      <c r="H1442" t="s">
        <v>37</v>
      </c>
      <c r="I1442" t="s">
        <v>26</v>
      </c>
      <c r="J1442" t="s">
        <v>1089</v>
      </c>
      <c r="K1442" t="s">
        <v>1090</v>
      </c>
      <c r="L1442" t="s">
        <v>344</v>
      </c>
      <c r="M1442" t="s">
        <v>60</v>
      </c>
      <c r="N1442" t="s">
        <v>61</v>
      </c>
      <c r="O1442" t="s">
        <v>56</v>
      </c>
      <c r="P1442" t="s">
        <v>165</v>
      </c>
      <c r="Q1442" s="3">
        <v>1</v>
      </c>
      <c r="R1442" s="4">
        <v>420</v>
      </c>
      <c r="S1442" s="4">
        <v>1029</v>
      </c>
    </row>
    <row r="1443" spans="1:19" x14ac:dyDescent="0.35">
      <c r="A1443" t="s">
        <v>2204</v>
      </c>
      <c r="B1443" s="2">
        <v>45867</v>
      </c>
      <c r="C1443" t="s">
        <v>1630</v>
      </c>
      <c r="D1443" t="s">
        <v>960</v>
      </c>
      <c r="E1443" t="s">
        <v>932</v>
      </c>
      <c r="F1443" t="s">
        <v>23</v>
      </c>
      <c r="G1443" t="s">
        <v>24</v>
      </c>
      <c r="H1443" t="s">
        <v>25</v>
      </c>
      <c r="I1443" t="s">
        <v>26</v>
      </c>
      <c r="J1443" t="s">
        <v>1011</v>
      </c>
      <c r="K1443" t="s">
        <v>1012</v>
      </c>
      <c r="L1443" t="s">
        <v>286</v>
      </c>
      <c r="M1443" t="s">
        <v>49</v>
      </c>
      <c r="N1443" t="s">
        <v>50</v>
      </c>
      <c r="O1443" t="s">
        <v>56</v>
      </c>
      <c r="P1443" t="s">
        <v>67</v>
      </c>
      <c r="Q1443" s="3">
        <v>2</v>
      </c>
      <c r="R1443" s="4">
        <v>145</v>
      </c>
      <c r="S1443" s="4">
        <v>369</v>
      </c>
    </row>
    <row r="1444" spans="1:19" x14ac:dyDescent="0.35">
      <c r="A1444" t="s">
        <v>2205</v>
      </c>
      <c r="B1444" s="2">
        <v>45867</v>
      </c>
      <c r="C1444" t="s">
        <v>2206</v>
      </c>
      <c r="D1444" t="s">
        <v>960</v>
      </c>
      <c r="E1444" t="s">
        <v>932</v>
      </c>
      <c r="F1444" t="s">
        <v>23</v>
      </c>
      <c r="G1444" t="s">
        <v>24</v>
      </c>
      <c r="H1444" t="s">
        <v>25</v>
      </c>
      <c r="I1444" t="s">
        <v>26</v>
      </c>
      <c r="J1444" t="s">
        <v>1011</v>
      </c>
      <c r="K1444" t="s">
        <v>1012</v>
      </c>
      <c r="L1444" t="s">
        <v>436</v>
      </c>
      <c r="M1444" t="s">
        <v>49</v>
      </c>
      <c r="N1444" t="s">
        <v>50</v>
      </c>
      <c r="O1444" t="s">
        <v>41</v>
      </c>
      <c r="P1444" t="s">
        <v>67</v>
      </c>
      <c r="Q1444" s="3">
        <v>2</v>
      </c>
      <c r="R1444" s="4">
        <v>145</v>
      </c>
      <c r="S1444" s="4">
        <v>369</v>
      </c>
    </row>
    <row r="1445" spans="1:19" x14ac:dyDescent="0.35">
      <c r="A1445" t="s">
        <v>2207</v>
      </c>
      <c r="B1445" s="2">
        <v>45867</v>
      </c>
      <c r="C1445" t="s">
        <v>2208</v>
      </c>
      <c r="D1445" t="s">
        <v>960</v>
      </c>
      <c r="E1445" t="s">
        <v>932</v>
      </c>
      <c r="F1445" t="s">
        <v>91</v>
      </c>
      <c r="G1445" t="s">
        <v>92</v>
      </c>
      <c r="H1445" t="s">
        <v>93</v>
      </c>
      <c r="I1445" t="s">
        <v>26</v>
      </c>
      <c r="J1445" t="s">
        <v>989</v>
      </c>
      <c r="K1445" t="s">
        <v>990</v>
      </c>
      <c r="L1445" t="s">
        <v>382</v>
      </c>
      <c r="M1445" t="s">
        <v>49</v>
      </c>
      <c r="N1445" t="s">
        <v>104</v>
      </c>
      <c r="O1445" t="s">
        <v>56</v>
      </c>
      <c r="P1445" t="s">
        <v>57</v>
      </c>
      <c r="Q1445" s="3">
        <v>1</v>
      </c>
      <c r="R1445" s="4">
        <v>165</v>
      </c>
      <c r="S1445" s="4">
        <v>429</v>
      </c>
    </row>
    <row r="1446" spans="1:19" x14ac:dyDescent="0.35">
      <c r="A1446" t="s">
        <v>2209</v>
      </c>
      <c r="B1446" s="2">
        <v>45868</v>
      </c>
      <c r="C1446" t="s">
        <v>1017</v>
      </c>
      <c r="D1446" t="s">
        <v>21</v>
      </c>
      <c r="E1446" t="s">
        <v>932</v>
      </c>
      <c r="F1446" t="s">
        <v>91</v>
      </c>
      <c r="G1446" t="s">
        <v>92</v>
      </c>
      <c r="H1446" t="s">
        <v>93</v>
      </c>
      <c r="I1446" t="s">
        <v>26</v>
      </c>
      <c r="J1446" t="s">
        <v>94</v>
      </c>
      <c r="K1446" t="s">
        <v>95</v>
      </c>
      <c r="L1446" t="s">
        <v>154</v>
      </c>
      <c r="M1446" t="s">
        <v>49</v>
      </c>
      <c r="N1446" t="s">
        <v>104</v>
      </c>
      <c r="O1446" t="s">
        <v>56</v>
      </c>
      <c r="P1446" t="s">
        <v>67</v>
      </c>
      <c r="Q1446" s="3">
        <v>3</v>
      </c>
      <c r="R1446" s="4">
        <v>165</v>
      </c>
      <c r="S1446" s="4">
        <v>429</v>
      </c>
    </row>
    <row r="1447" spans="1:19" x14ac:dyDescent="0.35">
      <c r="A1447" t="s">
        <v>2210</v>
      </c>
      <c r="B1447" s="2">
        <v>45868</v>
      </c>
      <c r="C1447" t="s">
        <v>2211</v>
      </c>
      <c r="D1447" t="s">
        <v>21</v>
      </c>
      <c r="E1447" t="s">
        <v>932</v>
      </c>
      <c r="F1447" t="s">
        <v>91</v>
      </c>
      <c r="G1447" t="s">
        <v>92</v>
      </c>
      <c r="H1447" t="s">
        <v>93</v>
      </c>
      <c r="I1447" t="s">
        <v>26</v>
      </c>
      <c r="J1447" t="s">
        <v>94</v>
      </c>
      <c r="K1447" t="s">
        <v>95</v>
      </c>
      <c r="L1447" t="s">
        <v>382</v>
      </c>
      <c r="M1447" t="s">
        <v>49</v>
      </c>
      <c r="N1447" t="s">
        <v>104</v>
      </c>
      <c r="O1447" t="s">
        <v>56</v>
      </c>
      <c r="P1447" t="s">
        <v>57</v>
      </c>
      <c r="Q1447" s="3">
        <v>1</v>
      </c>
      <c r="R1447" s="4">
        <v>165</v>
      </c>
      <c r="S1447" s="4">
        <v>429</v>
      </c>
    </row>
    <row r="1448" spans="1:19" x14ac:dyDescent="0.35">
      <c r="A1448" t="s">
        <v>2212</v>
      </c>
      <c r="B1448" s="2">
        <v>45868</v>
      </c>
      <c r="C1448" t="s">
        <v>1370</v>
      </c>
      <c r="D1448" t="s">
        <v>939</v>
      </c>
      <c r="E1448" t="s">
        <v>932</v>
      </c>
      <c r="F1448" t="s">
        <v>69</v>
      </c>
      <c r="G1448" t="s">
        <v>70</v>
      </c>
      <c r="H1448" t="s">
        <v>25</v>
      </c>
      <c r="I1448" t="s">
        <v>26</v>
      </c>
      <c r="J1448" t="s">
        <v>948</v>
      </c>
      <c r="K1448" t="s">
        <v>949</v>
      </c>
      <c r="L1448" t="s">
        <v>278</v>
      </c>
      <c r="M1448" t="s">
        <v>60</v>
      </c>
      <c r="N1448" t="s">
        <v>74</v>
      </c>
      <c r="O1448" t="s">
        <v>41</v>
      </c>
      <c r="P1448" t="s">
        <v>62</v>
      </c>
      <c r="Q1448" s="3">
        <v>1</v>
      </c>
      <c r="R1448" s="4">
        <v>390</v>
      </c>
      <c r="S1448" s="4">
        <v>1009</v>
      </c>
    </row>
    <row r="1449" spans="1:19" x14ac:dyDescent="0.35">
      <c r="A1449" t="s">
        <v>2213</v>
      </c>
      <c r="B1449" s="2">
        <v>45868</v>
      </c>
      <c r="C1449" t="s">
        <v>1068</v>
      </c>
      <c r="D1449" t="s">
        <v>939</v>
      </c>
      <c r="E1449" t="s">
        <v>932</v>
      </c>
      <c r="F1449" t="s">
        <v>23</v>
      </c>
      <c r="G1449" t="s">
        <v>24</v>
      </c>
      <c r="H1449" t="s">
        <v>25</v>
      </c>
      <c r="I1449" t="s">
        <v>26</v>
      </c>
      <c r="J1449" t="s">
        <v>944</v>
      </c>
      <c r="K1449" t="s">
        <v>945</v>
      </c>
      <c r="L1449" t="s">
        <v>232</v>
      </c>
      <c r="M1449" t="s">
        <v>60</v>
      </c>
      <c r="N1449" t="s">
        <v>74</v>
      </c>
      <c r="O1449" t="s">
        <v>98</v>
      </c>
      <c r="P1449" t="s">
        <v>62</v>
      </c>
      <c r="Q1449" s="3">
        <v>1</v>
      </c>
      <c r="R1449" s="4">
        <v>390</v>
      </c>
      <c r="S1449" s="4">
        <v>949</v>
      </c>
    </row>
    <row r="1450" spans="1:19" x14ac:dyDescent="0.35">
      <c r="A1450" t="s">
        <v>2214</v>
      </c>
      <c r="B1450" s="2">
        <v>45868</v>
      </c>
      <c r="C1450" t="s">
        <v>974</v>
      </c>
      <c r="D1450" t="s">
        <v>939</v>
      </c>
      <c r="E1450" t="s">
        <v>932</v>
      </c>
      <c r="F1450" t="s">
        <v>23</v>
      </c>
      <c r="G1450" t="s">
        <v>24</v>
      </c>
      <c r="H1450" t="s">
        <v>25</v>
      </c>
      <c r="I1450" t="s">
        <v>26</v>
      </c>
      <c r="J1450" t="s">
        <v>944</v>
      </c>
      <c r="K1450" t="s">
        <v>945</v>
      </c>
      <c r="L1450" t="s">
        <v>206</v>
      </c>
      <c r="M1450" t="s">
        <v>49</v>
      </c>
      <c r="N1450" t="s">
        <v>50</v>
      </c>
      <c r="O1450" t="s">
        <v>80</v>
      </c>
      <c r="P1450" t="s">
        <v>51</v>
      </c>
      <c r="Q1450" s="3">
        <v>2</v>
      </c>
      <c r="R1450" s="4">
        <v>145</v>
      </c>
      <c r="S1450" s="4">
        <v>369</v>
      </c>
    </row>
    <row r="1451" spans="1:19" x14ac:dyDescent="0.35">
      <c r="A1451" t="s">
        <v>2215</v>
      </c>
      <c r="B1451" s="2">
        <v>45868</v>
      </c>
      <c r="C1451" t="s">
        <v>2216</v>
      </c>
      <c r="D1451" t="s">
        <v>939</v>
      </c>
      <c r="E1451" t="s">
        <v>932</v>
      </c>
      <c r="F1451" t="s">
        <v>69</v>
      </c>
      <c r="G1451" t="s">
        <v>70</v>
      </c>
      <c r="H1451" t="s">
        <v>25</v>
      </c>
      <c r="I1451" t="s">
        <v>26</v>
      </c>
      <c r="J1451" t="s">
        <v>948</v>
      </c>
      <c r="K1451" t="s">
        <v>949</v>
      </c>
      <c r="L1451" t="s">
        <v>197</v>
      </c>
      <c r="M1451" t="s">
        <v>49</v>
      </c>
      <c r="N1451" t="s">
        <v>79</v>
      </c>
      <c r="O1451" t="s">
        <v>80</v>
      </c>
      <c r="P1451" t="s">
        <v>67</v>
      </c>
      <c r="Q1451" s="3">
        <v>1</v>
      </c>
      <c r="R1451" s="4">
        <v>225</v>
      </c>
      <c r="S1451" s="4">
        <v>609</v>
      </c>
    </row>
    <row r="1452" spans="1:19" x14ac:dyDescent="0.35">
      <c r="A1452" t="s">
        <v>2217</v>
      </c>
      <c r="B1452" s="2">
        <v>45868</v>
      </c>
      <c r="C1452" t="s">
        <v>1816</v>
      </c>
      <c r="D1452" t="s">
        <v>939</v>
      </c>
      <c r="E1452" t="s">
        <v>932</v>
      </c>
      <c r="F1452" t="s">
        <v>43</v>
      </c>
      <c r="G1452" t="s">
        <v>44</v>
      </c>
      <c r="H1452" t="s">
        <v>45</v>
      </c>
      <c r="I1452" t="s">
        <v>26</v>
      </c>
      <c r="J1452" t="s">
        <v>979</v>
      </c>
      <c r="K1452" t="s">
        <v>980</v>
      </c>
      <c r="L1452" t="s">
        <v>209</v>
      </c>
      <c r="M1452" t="s">
        <v>49</v>
      </c>
      <c r="N1452" t="s">
        <v>104</v>
      </c>
      <c r="O1452" t="s">
        <v>80</v>
      </c>
      <c r="P1452" t="s">
        <v>57</v>
      </c>
      <c r="Q1452" s="3">
        <v>1</v>
      </c>
      <c r="R1452" s="4">
        <v>155</v>
      </c>
      <c r="S1452" s="4">
        <v>379</v>
      </c>
    </row>
    <row r="1453" spans="1:19" x14ac:dyDescent="0.35">
      <c r="A1453" t="s">
        <v>2218</v>
      </c>
      <c r="B1453" s="2">
        <v>45868</v>
      </c>
      <c r="C1453" t="s">
        <v>1287</v>
      </c>
      <c r="D1453" t="s">
        <v>939</v>
      </c>
      <c r="E1453" t="s">
        <v>932</v>
      </c>
      <c r="F1453" t="s">
        <v>35</v>
      </c>
      <c r="G1453" t="s">
        <v>36</v>
      </c>
      <c r="H1453" t="s">
        <v>37</v>
      </c>
      <c r="I1453" t="s">
        <v>26</v>
      </c>
      <c r="J1453" t="s">
        <v>983</v>
      </c>
      <c r="K1453" t="s">
        <v>984</v>
      </c>
      <c r="L1453" t="s">
        <v>247</v>
      </c>
      <c r="M1453" t="s">
        <v>60</v>
      </c>
      <c r="N1453" t="s">
        <v>74</v>
      </c>
      <c r="O1453" t="s">
        <v>98</v>
      </c>
      <c r="P1453" t="s">
        <v>165</v>
      </c>
      <c r="Q1453" s="3">
        <v>3</v>
      </c>
      <c r="R1453" s="4">
        <v>380</v>
      </c>
      <c r="S1453" s="4">
        <v>929</v>
      </c>
    </row>
    <row r="1454" spans="1:19" x14ac:dyDescent="0.35">
      <c r="A1454" t="s">
        <v>2219</v>
      </c>
      <c r="B1454" s="2">
        <v>45868</v>
      </c>
      <c r="C1454" t="s">
        <v>1526</v>
      </c>
      <c r="D1454" t="s">
        <v>960</v>
      </c>
      <c r="E1454" t="s">
        <v>932</v>
      </c>
      <c r="F1454" t="s">
        <v>23</v>
      </c>
      <c r="G1454" t="s">
        <v>24</v>
      </c>
      <c r="H1454" t="s">
        <v>25</v>
      </c>
      <c r="I1454" t="s">
        <v>26</v>
      </c>
      <c r="J1454" t="s">
        <v>1011</v>
      </c>
      <c r="K1454" t="s">
        <v>1012</v>
      </c>
      <c r="L1454" t="s">
        <v>333</v>
      </c>
      <c r="M1454" t="s">
        <v>65</v>
      </c>
      <c r="N1454" t="s">
        <v>66</v>
      </c>
      <c r="O1454" t="s">
        <v>146</v>
      </c>
      <c r="P1454" t="s">
        <v>51</v>
      </c>
      <c r="Q1454" s="3">
        <v>3</v>
      </c>
      <c r="R1454" s="4">
        <v>185</v>
      </c>
      <c r="S1454" s="4">
        <v>479</v>
      </c>
    </row>
    <row r="1455" spans="1:19" x14ac:dyDescent="0.35">
      <c r="A1455" t="s">
        <v>2220</v>
      </c>
      <c r="B1455" s="2">
        <v>45868</v>
      </c>
      <c r="C1455" t="s">
        <v>2221</v>
      </c>
      <c r="D1455" t="s">
        <v>960</v>
      </c>
      <c r="E1455" t="s">
        <v>932</v>
      </c>
      <c r="F1455" t="s">
        <v>35</v>
      </c>
      <c r="G1455" t="s">
        <v>36</v>
      </c>
      <c r="H1455" t="s">
        <v>37</v>
      </c>
      <c r="I1455" t="s">
        <v>26</v>
      </c>
      <c r="J1455" t="s">
        <v>1089</v>
      </c>
      <c r="K1455" t="s">
        <v>1090</v>
      </c>
      <c r="L1455" t="s">
        <v>681</v>
      </c>
      <c r="M1455" t="s">
        <v>49</v>
      </c>
      <c r="N1455" t="s">
        <v>50</v>
      </c>
      <c r="O1455" t="s">
        <v>56</v>
      </c>
      <c r="P1455" t="s">
        <v>57</v>
      </c>
      <c r="Q1455" s="3">
        <v>1</v>
      </c>
      <c r="R1455" s="4">
        <v>140</v>
      </c>
      <c r="S1455" s="4">
        <v>359</v>
      </c>
    </row>
    <row r="1456" spans="1:19" x14ac:dyDescent="0.35">
      <c r="A1456" t="s">
        <v>2222</v>
      </c>
      <c r="B1456" s="2">
        <v>45868</v>
      </c>
      <c r="C1456" t="s">
        <v>1319</v>
      </c>
      <c r="D1456" t="s">
        <v>960</v>
      </c>
      <c r="E1456" t="s">
        <v>932</v>
      </c>
      <c r="F1456" t="s">
        <v>69</v>
      </c>
      <c r="G1456" t="s">
        <v>70</v>
      </c>
      <c r="H1456" t="s">
        <v>25</v>
      </c>
      <c r="I1456" t="s">
        <v>26</v>
      </c>
      <c r="J1456" t="s">
        <v>961</v>
      </c>
      <c r="K1456" t="s">
        <v>962</v>
      </c>
      <c r="L1456" t="s">
        <v>404</v>
      </c>
      <c r="M1456" t="s">
        <v>49</v>
      </c>
      <c r="N1456" t="s">
        <v>50</v>
      </c>
      <c r="O1456" t="s">
        <v>32</v>
      </c>
      <c r="P1456" t="s">
        <v>57</v>
      </c>
      <c r="Q1456" s="3">
        <v>2</v>
      </c>
      <c r="R1456" s="4">
        <v>145</v>
      </c>
      <c r="S1456" s="4">
        <v>389</v>
      </c>
    </row>
    <row r="1457" spans="1:19" x14ac:dyDescent="0.35">
      <c r="A1457" t="s">
        <v>2223</v>
      </c>
      <c r="B1457" s="2">
        <v>45868</v>
      </c>
      <c r="C1457" t="s">
        <v>2224</v>
      </c>
      <c r="D1457" t="s">
        <v>960</v>
      </c>
      <c r="E1457" t="s">
        <v>932</v>
      </c>
      <c r="F1457" t="s">
        <v>43</v>
      </c>
      <c r="G1457" t="s">
        <v>44</v>
      </c>
      <c r="H1457" t="s">
        <v>45</v>
      </c>
      <c r="I1457" t="s">
        <v>26</v>
      </c>
      <c r="J1457" t="s">
        <v>993</v>
      </c>
      <c r="K1457" t="s">
        <v>994</v>
      </c>
      <c r="L1457" t="s">
        <v>416</v>
      </c>
      <c r="M1457" t="s">
        <v>83</v>
      </c>
      <c r="N1457" t="s">
        <v>84</v>
      </c>
      <c r="O1457" t="s">
        <v>32</v>
      </c>
      <c r="P1457" t="s">
        <v>85</v>
      </c>
      <c r="Q1457" s="3">
        <v>1</v>
      </c>
      <c r="R1457" s="4">
        <v>110</v>
      </c>
      <c r="S1457" s="4">
        <v>259</v>
      </c>
    </row>
    <row r="1458" spans="1:19" x14ac:dyDescent="0.35">
      <c r="A1458" t="s">
        <v>2225</v>
      </c>
      <c r="B1458" s="2">
        <v>45869</v>
      </c>
      <c r="C1458" t="s">
        <v>1171</v>
      </c>
      <c r="D1458" t="s">
        <v>21</v>
      </c>
      <c r="E1458" t="s">
        <v>932</v>
      </c>
      <c r="F1458" t="s">
        <v>23</v>
      </c>
      <c r="G1458" t="s">
        <v>24</v>
      </c>
      <c r="H1458" t="s">
        <v>25</v>
      </c>
      <c r="I1458" t="s">
        <v>26</v>
      </c>
      <c r="J1458" t="s">
        <v>27</v>
      </c>
      <c r="K1458" t="s">
        <v>28</v>
      </c>
      <c r="L1458" t="s">
        <v>380</v>
      </c>
      <c r="M1458" t="s">
        <v>49</v>
      </c>
      <c r="N1458" t="s">
        <v>79</v>
      </c>
      <c r="O1458" t="s">
        <v>41</v>
      </c>
      <c r="P1458" t="s">
        <v>33</v>
      </c>
      <c r="Q1458" s="3">
        <v>1</v>
      </c>
      <c r="R1458" s="4">
        <v>225</v>
      </c>
      <c r="S1458" s="4">
        <v>579</v>
      </c>
    </row>
    <row r="1459" spans="1:19" x14ac:dyDescent="0.35">
      <c r="A1459" t="s">
        <v>2226</v>
      </c>
      <c r="B1459" s="2">
        <v>45869</v>
      </c>
      <c r="C1459" t="s">
        <v>2227</v>
      </c>
      <c r="D1459" t="s">
        <v>21</v>
      </c>
      <c r="E1459" t="s">
        <v>932</v>
      </c>
      <c r="F1459" t="s">
        <v>69</v>
      </c>
      <c r="G1459" t="s">
        <v>70</v>
      </c>
      <c r="H1459" t="s">
        <v>25</v>
      </c>
      <c r="I1459" t="s">
        <v>26</v>
      </c>
      <c r="J1459" t="s">
        <v>71</v>
      </c>
      <c r="K1459" t="s">
        <v>72</v>
      </c>
      <c r="L1459" t="s">
        <v>184</v>
      </c>
      <c r="M1459" t="s">
        <v>65</v>
      </c>
      <c r="N1459" t="s">
        <v>126</v>
      </c>
      <c r="O1459" t="s">
        <v>149</v>
      </c>
      <c r="P1459" t="s">
        <v>57</v>
      </c>
      <c r="Q1459" s="3">
        <v>2</v>
      </c>
      <c r="R1459" s="4">
        <v>270</v>
      </c>
      <c r="S1459" s="4">
        <v>669</v>
      </c>
    </row>
    <row r="1460" spans="1:19" x14ac:dyDescent="0.35">
      <c r="A1460" t="s">
        <v>2228</v>
      </c>
      <c r="B1460" s="2">
        <v>45869</v>
      </c>
      <c r="C1460" t="s">
        <v>2229</v>
      </c>
      <c r="D1460" t="s">
        <v>21</v>
      </c>
      <c r="E1460" t="s">
        <v>932</v>
      </c>
      <c r="F1460" t="s">
        <v>69</v>
      </c>
      <c r="G1460" t="s">
        <v>70</v>
      </c>
      <c r="H1460" t="s">
        <v>25</v>
      </c>
      <c r="I1460" t="s">
        <v>26</v>
      </c>
      <c r="J1460" t="s">
        <v>71</v>
      </c>
      <c r="K1460" t="s">
        <v>72</v>
      </c>
      <c r="L1460" t="s">
        <v>209</v>
      </c>
      <c r="M1460" t="s">
        <v>49</v>
      </c>
      <c r="N1460" t="s">
        <v>104</v>
      </c>
      <c r="O1460" t="s">
        <v>80</v>
      </c>
      <c r="P1460" t="s">
        <v>57</v>
      </c>
      <c r="Q1460" s="3">
        <v>1</v>
      </c>
      <c r="R1460" s="4">
        <v>165</v>
      </c>
      <c r="S1460" s="4">
        <v>449</v>
      </c>
    </row>
    <row r="1461" spans="1:19" x14ac:dyDescent="0.35">
      <c r="A1461" t="s">
        <v>2230</v>
      </c>
      <c r="B1461" s="2">
        <v>45869</v>
      </c>
      <c r="C1461" t="s">
        <v>1595</v>
      </c>
      <c r="D1461" t="s">
        <v>21</v>
      </c>
      <c r="E1461" t="s">
        <v>932</v>
      </c>
      <c r="F1461" t="s">
        <v>35</v>
      </c>
      <c r="G1461" t="s">
        <v>36</v>
      </c>
      <c r="H1461" t="s">
        <v>37</v>
      </c>
      <c r="I1461" t="s">
        <v>26</v>
      </c>
      <c r="J1461" t="s">
        <v>38</v>
      </c>
      <c r="K1461" t="s">
        <v>39</v>
      </c>
      <c r="L1461" t="s">
        <v>119</v>
      </c>
      <c r="M1461" t="s">
        <v>49</v>
      </c>
      <c r="N1461" t="s">
        <v>79</v>
      </c>
      <c r="O1461" t="s">
        <v>56</v>
      </c>
      <c r="P1461" t="s">
        <v>33</v>
      </c>
      <c r="Q1461" s="3">
        <v>2</v>
      </c>
      <c r="R1461" s="4">
        <v>220</v>
      </c>
      <c r="S1461" s="4">
        <v>569</v>
      </c>
    </row>
    <row r="1462" spans="1:19" x14ac:dyDescent="0.35">
      <c r="A1462" t="s">
        <v>2231</v>
      </c>
      <c r="B1462" s="2">
        <v>45869</v>
      </c>
      <c r="C1462" t="s">
        <v>1223</v>
      </c>
      <c r="D1462" t="s">
        <v>21</v>
      </c>
      <c r="E1462" t="s">
        <v>932</v>
      </c>
      <c r="F1462" t="s">
        <v>23</v>
      </c>
      <c r="G1462" t="s">
        <v>24</v>
      </c>
      <c r="H1462" t="s">
        <v>25</v>
      </c>
      <c r="I1462" t="s">
        <v>26</v>
      </c>
      <c r="J1462" t="s">
        <v>27</v>
      </c>
      <c r="K1462" t="s">
        <v>28</v>
      </c>
      <c r="L1462" t="s">
        <v>255</v>
      </c>
      <c r="M1462" t="s">
        <v>49</v>
      </c>
      <c r="N1462" t="s">
        <v>104</v>
      </c>
      <c r="O1462" t="s">
        <v>80</v>
      </c>
      <c r="P1462" t="s">
        <v>51</v>
      </c>
      <c r="Q1462" s="3">
        <v>3</v>
      </c>
      <c r="R1462" s="4">
        <v>165</v>
      </c>
      <c r="S1462" s="4">
        <v>419</v>
      </c>
    </row>
    <row r="1463" spans="1:19" x14ac:dyDescent="0.35">
      <c r="A1463" t="s">
        <v>2232</v>
      </c>
      <c r="B1463" s="2">
        <v>45869</v>
      </c>
      <c r="C1463" t="s">
        <v>2233</v>
      </c>
      <c r="D1463" t="s">
        <v>939</v>
      </c>
      <c r="E1463" t="s">
        <v>932</v>
      </c>
      <c r="F1463" t="s">
        <v>43</v>
      </c>
      <c r="G1463" t="s">
        <v>44</v>
      </c>
      <c r="H1463" t="s">
        <v>45</v>
      </c>
      <c r="I1463" t="s">
        <v>26</v>
      </c>
      <c r="J1463" t="s">
        <v>979</v>
      </c>
      <c r="K1463" t="s">
        <v>980</v>
      </c>
      <c r="L1463" t="s">
        <v>193</v>
      </c>
      <c r="M1463" t="s">
        <v>49</v>
      </c>
      <c r="N1463" t="s">
        <v>50</v>
      </c>
      <c r="O1463" t="s">
        <v>80</v>
      </c>
      <c r="P1463" t="s">
        <v>57</v>
      </c>
      <c r="Q1463" s="3">
        <v>1</v>
      </c>
      <c r="R1463" s="4">
        <v>135</v>
      </c>
      <c r="S1463" s="4">
        <v>329</v>
      </c>
    </row>
    <row r="1464" spans="1:19" x14ac:dyDescent="0.35">
      <c r="A1464" t="s">
        <v>2234</v>
      </c>
      <c r="B1464" s="2">
        <v>45869</v>
      </c>
      <c r="C1464" t="s">
        <v>2235</v>
      </c>
      <c r="D1464" t="s">
        <v>939</v>
      </c>
      <c r="E1464" t="s">
        <v>932</v>
      </c>
      <c r="F1464" t="s">
        <v>69</v>
      </c>
      <c r="G1464" t="s">
        <v>70</v>
      </c>
      <c r="H1464" t="s">
        <v>25</v>
      </c>
      <c r="I1464" t="s">
        <v>26</v>
      </c>
      <c r="J1464" t="s">
        <v>948</v>
      </c>
      <c r="K1464" t="s">
        <v>949</v>
      </c>
      <c r="L1464" t="s">
        <v>681</v>
      </c>
      <c r="M1464" t="s">
        <v>49</v>
      </c>
      <c r="N1464" t="s">
        <v>50</v>
      </c>
      <c r="O1464" t="s">
        <v>56</v>
      </c>
      <c r="P1464" t="s">
        <v>57</v>
      </c>
      <c r="Q1464" s="3">
        <v>1</v>
      </c>
      <c r="R1464" s="4">
        <v>145</v>
      </c>
      <c r="S1464" s="4">
        <v>389</v>
      </c>
    </row>
    <row r="1465" spans="1:19" x14ac:dyDescent="0.35">
      <c r="A1465" t="s">
        <v>2236</v>
      </c>
      <c r="B1465" s="2">
        <v>45869</v>
      </c>
      <c r="C1465" t="s">
        <v>1074</v>
      </c>
      <c r="D1465" t="s">
        <v>939</v>
      </c>
      <c r="E1465" t="s">
        <v>932</v>
      </c>
      <c r="F1465" t="s">
        <v>23</v>
      </c>
      <c r="G1465" t="s">
        <v>24</v>
      </c>
      <c r="H1465" t="s">
        <v>25</v>
      </c>
      <c r="I1465" t="s">
        <v>26</v>
      </c>
      <c r="J1465" t="s">
        <v>944</v>
      </c>
      <c r="K1465" t="s">
        <v>945</v>
      </c>
      <c r="L1465" t="s">
        <v>164</v>
      </c>
      <c r="M1465" t="s">
        <v>60</v>
      </c>
      <c r="N1465" t="s">
        <v>61</v>
      </c>
      <c r="O1465" t="s">
        <v>146</v>
      </c>
      <c r="P1465" t="s">
        <v>165</v>
      </c>
      <c r="Q1465" s="3">
        <v>1</v>
      </c>
      <c r="R1465" s="4">
        <v>430</v>
      </c>
      <c r="S1465" s="4">
        <v>1059</v>
      </c>
    </row>
    <row r="1466" spans="1:19" x14ac:dyDescent="0.35">
      <c r="A1466" t="s">
        <v>2237</v>
      </c>
      <c r="B1466" s="2">
        <v>45869</v>
      </c>
      <c r="C1466" t="s">
        <v>2238</v>
      </c>
      <c r="D1466" t="s">
        <v>939</v>
      </c>
      <c r="E1466" t="s">
        <v>932</v>
      </c>
      <c r="F1466" t="s">
        <v>91</v>
      </c>
      <c r="G1466" t="s">
        <v>92</v>
      </c>
      <c r="H1466" t="s">
        <v>93</v>
      </c>
      <c r="I1466" t="s">
        <v>26</v>
      </c>
      <c r="J1466" t="s">
        <v>940</v>
      </c>
      <c r="K1466" t="s">
        <v>941</v>
      </c>
      <c r="L1466" t="s">
        <v>359</v>
      </c>
      <c r="M1466" t="s">
        <v>49</v>
      </c>
      <c r="N1466" t="s">
        <v>50</v>
      </c>
      <c r="O1466" t="s">
        <v>56</v>
      </c>
      <c r="P1466" t="s">
        <v>33</v>
      </c>
      <c r="Q1466" s="3">
        <v>1</v>
      </c>
      <c r="R1466" s="4">
        <v>145</v>
      </c>
      <c r="S1466" s="4">
        <v>379</v>
      </c>
    </row>
    <row r="1467" spans="1:19" x14ac:dyDescent="0.35">
      <c r="A1467" t="s">
        <v>2239</v>
      </c>
      <c r="B1467" s="2">
        <v>45869</v>
      </c>
      <c r="C1467" t="s">
        <v>1329</v>
      </c>
      <c r="D1467" t="s">
        <v>939</v>
      </c>
      <c r="E1467" t="s">
        <v>1127</v>
      </c>
      <c r="F1467" t="s">
        <v>69</v>
      </c>
      <c r="G1467" t="s">
        <v>70</v>
      </c>
      <c r="H1467" t="s">
        <v>25</v>
      </c>
      <c r="I1467" t="s">
        <v>26</v>
      </c>
      <c r="J1467" t="s">
        <v>948</v>
      </c>
      <c r="K1467" t="s">
        <v>949</v>
      </c>
      <c r="L1467" t="s">
        <v>313</v>
      </c>
      <c r="M1467" t="s">
        <v>49</v>
      </c>
      <c r="N1467" t="s">
        <v>50</v>
      </c>
      <c r="O1467" t="s">
        <v>80</v>
      </c>
      <c r="P1467" t="s">
        <v>33</v>
      </c>
      <c r="Q1467" s="3">
        <v>1</v>
      </c>
      <c r="R1467" s="4">
        <v>145</v>
      </c>
      <c r="S1467" s="4">
        <v>389</v>
      </c>
    </row>
    <row r="1468" spans="1:19" x14ac:dyDescent="0.35">
      <c r="A1468" t="s">
        <v>2240</v>
      </c>
      <c r="B1468" s="2">
        <v>45869</v>
      </c>
      <c r="C1468" t="s">
        <v>2241</v>
      </c>
      <c r="D1468" t="s">
        <v>960</v>
      </c>
      <c r="E1468" t="s">
        <v>932</v>
      </c>
      <c r="F1468" t="s">
        <v>35</v>
      </c>
      <c r="G1468" t="s">
        <v>36</v>
      </c>
      <c r="H1468" t="s">
        <v>37</v>
      </c>
      <c r="I1468" t="s">
        <v>26</v>
      </c>
      <c r="J1468" t="s">
        <v>1089</v>
      </c>
      <c r="K1468" t="s">
        <v>1090</v>
      </c>
      <c r="L1468" t="s">
        <v>491</v>
      </c>
      <c r="M1468" t="s">
        <v>88</v>
      </c>
      <c r="N1468" t="s">
        <v>89</v>
      </c>
      <c r="O1468" t="s">
        <v>146</v>
      </c>
      <c r="P1468" t="s">
        <v>33</v>
      </c>
      <c r="Q1468" s="3">
        <v>1</v>
      </c>
      <c r="R1468" s="4">
        <v>460</v>
      </c>
      <c r="S1468" s="4">
        <v>1129</v>
      </c>
    </row>
    <row r="1469" spans="1:19" x14ac:dyDescent="0.35">
      <c r="A1469" t="s">
        <v>2242</v>
      </c>
      <c r="B1469" s="2">
        <v>45869</v>
      </c>
      <c r="C1469" t="s">
        <v>2243</v>
      </c>
      <c r="D1469" t="s">
        <v>960</v>
      </c>
      <c r="E1469" t="s">
        <v>932</v>
      </c>
      <c r="F1469" t="s">
        <v>43</v>
      </c>
      <c r="G1469" t="s">
        <v>44</v>
      </c>
      <c r="H1469" t="s">
        <v>45</v>
      </c>
      <c r="I1469" t="s">
        <v>26</v>
      </c>
      <c r="J1469" t="s">
        <v>993</v>
      </c>
      <c r="K1469" t="s">
        <v>994</v>
      </c>
      <c r="L1469" t="s">
        <v>315</v>
      </c>
      <c r="M1469" t="s">
        <v>65</v>
      </c>
      <c r="N1469" t="s">
        <v>66</v>
      </c>
      <c r="O1469" t="s">
        <v>56</v>
      </c>
      <c r="P1469" t="s">
        <v>67</v>
      </c>
      <c r="Q1469" s="3">
        <v>1</v>
      </c>
      <c r="R1469" s="4">
        <v>175</v>
      </c>
      <c r="S1469" s="4">
        <v>419</v>
      </c>
    </row>
    <row r="1470" spans="1:19" x14ac:dyDescent="0.35">
      <c r="A1470" t="s">
        <v>2244</v>
      </c>
      <c r="B1470" s="2">
        <v>45869</v>
      </c>
      <c r="C1470" t="s">
        <v>2245</v>
      </c>
      <c r="D1470" t="s">
        <v>960</v>
      </c>
      <c r="E1470" t="s">
        <v>932</v>
      </c>
      <c r="F1470" t="s">
        <v>91</v>
      </c>
      <c r="G1470" t="s">
        <v>92</v>
      </c>
      <c r="H1470" t="s">
        <v>93</v>
      </c>
      <c r="I1470" t="s">
        <v>26</v>
      </c>
      <c r="J1470" t="s">
        <v>989</v>
      </c>
      <c r="K1470" t="s">
        <v>990</v>
      </c>
      <c r="L1470" t="s">
        <v>499</v>
      </c>
      <c r="M1470" t="s">
        <v>140</v>
      </c>
      <c r="N1470" t="s">
        <v>141</v>
      </c>
      <c r="O1470" t="s">
        <v>56</v>
      </c>
      <c r="P1470" t="s">
        <v>51</v>
      </c>
      <c r="Q1470" s="3">
        <v>1</v>
      </c>
      <c r="R1470" s="4">
        <v>310</v>
      </c>
      <c r="S1470" s="4">
        <v>749</v>
      </c>
    </row>
    <row r="1471" spans="1:19" x14ac:dyDescent="0.35">
      <c r="A1471" t="s">
        <v>2246</v>
      </c>
      <c r="B1471" s="2">
        <v>45870</v>
      </c>
      <c r="C1471" t="s">
        <v>1438</v>
      </c>
      <c r="D1471" t="s">
        <v>21</v>
      </c>
      <c r="E1471" t="s">
        <v>932</v>
      </c>
      <c r="F1471" t="s">
        <v>23</v>
      </c>
      <c r="G1471" t="s">
        <v>24</v>
      </c>
      <c r="H1471" t="s">
        <v>25</v>
      </c>
      <c r="I1471" t="s">
        <v>26</v>
      </c>
      <c r="J1471" t="s">
        <v>27</v>
      </c>
      <c r="K1471" t="s">
        <v>28</v>
      </c>
      <c r="L1471" t="s">
        <v>558</v>
      </c>
      <c r="M1471" t="s">
        <v>65</v>
      </c>
      <c r="N1471" t="s">
        <v>66</v>
      </c>
      <c r="O1471" t="s">
        <v>41</v>
      </c>
      <c r="P1471" t="s">
        <v>51</v>
      </c>
      <c r="Q1471" s="3">
        <v>2</v>
      </c>
      <c r="R1471" s="4">
        <v>185</v>
      </c>
      <c r="S1471" s="4">
        <v>479</v>
      </c>
    </row>
    <row r="1472" spans="1:19" x14ac:dyDescent="0.35">
      <c r="A1472" t="s">
        <v>2247</v>
      </c>
      <c r="B1472" s="2">
        <v>45870</v>
      </c>
      <c r="C1472" t="s">
        <v>1964</v>
      </c>
      <c r="D1472" t="s">
        <v>21</v>
      </c>
      <c r="E1472" t="s">
        <v>932</v>
      </c>
      <c r="F1472" t="s">
        <v>69</v>
      </c>
      <c r="G1472" t="s">
        <v>70</v>
      </c>
      <c r="H1472" t="s">
        <v>25</v>
      </c>
      <c r="I1472" t="s">
        <v>26</v>
      </c>
      <c r="J1472" t="s">
        <v>71</v>
      </c>
      <c r="K1472" t="s">
        <v>72</v>
      </c>
      <c r="L1472" t="s">
        <v>177</v>
      </c>
      <c r="M1472" t="s">
        <v>65</v>
      </c>
      <c r="N1472" t="s">
        <v>126</v>
      </c>
      <c r="O1472" t="s">
        <v>56</v>
      </c>
      <c r="P1472" t="s">
        <v>57</v>
      </c>
      <c r="Q1472" s="3">
        <v>2</v>
      </c>
      <c r="R1472" s="4">
        <v>270</v>
      </c>
      <c r="S1472" s="4">
        <v>669</v>
      </c>
    </row>
    <row r="1473" spans="1:19" x14ac:dyDescent="0.35">
      <c r="A1473" t="s">
        <v>2248</v>
      </c>
      <c r="B1473" s="2">
        <v>45870</v>
      </c>
      <c r="C1473" t="s">
        <v>1135</v>
      </c>
      <c r="D1473" t="s">
        <v>21</v>
      </c>
      <c r="E1473" t="s">
        <v>932</v>
      </c>
      <c r="F1473" t="s">
        <v>69</v>
      </c>
      <c r="G1473" t="s">
        <v>70</v>
      </c>
      <c r="H1473" t="s">
        <v>25</v>
      </c>
      <c r="I1473" t="s">
        <v>26</v>
      </c>
      <c r="J1473" t="s">
        <v>71</v>
      </c>
      <c r="K1473" t="s">
        <v>72</v>
      </c>
      <c r="L1473" t="s">
        <v>177</v>
      </c>
      <c r="M1473" t="s">
        <v>65</v>
      </c>
      <c r="N1473" t="s">
        <v>126</v>
      </c>
      <c r="O1473" t="s">
        <v>56</v>
      </c>
      <c r="P1473" t="s">
        <v>57</v>
      </c>
      <c r="Q1473" s="3">
        <v>1</v>
      </c>
      <c r="R1473" s="4">
        <v>270</v>
      </c>
      <c r="S1473" s="4">
        <v>669</v>
      </c>
    </row>
    <row r="1474" spans="1:19" x14ac:dyDescent="0.35">
      <c r="A1474" t="s">
        <v>2249</v>
      </c>
      <c r="B1474" s="2">
        <v>45870</v>
      </c>
      <c r="C1474" t="s">
        <v>1106</v>
      </c>
      <c r="D1474" t="s">
        <v>939</v>
      </c>
      <c r="E1474" t="s">
        <v>932</v>
      </c>
      <c r="F1474" t="s">
        <v>91</v>
      </c>
      <c r="G1474" t="s">
        <v>92</v>
      </c>
      <c r="H1474" t="s">
        <v>93</v>
      </c>
      <c r="I1474" t="s">
        <v>26</v>
      </c>
      <c r="J1474" t="s">
        <v>940</v>
      </c>
      <c r="K1474" t="s">
        <v>941</v>
      </c>
      <c r="L1474" t="s">
        <v>333</v>
      </c>
      <c r="M1474" t="s">
        <v>65</v>
      </c>
      <c r="N1474" t="s">
        <v>66</v>
      </c>
      <c r="O1474" t="s">
        <v>146</v>
      </c>
      <c r="P1474" t="s">
        <v>51</v>
      </c>
      <c r="Q1474" s="3">
        <v>1</v>
      </c>
      <c r="R1474" s="4">
        <v>185</v>
      </c>
      <c r="S1474" s="4">
        <v>479</v>
      </c>
    </row>
    <row r="1475" spans="1:19" x14ac:dyDescent="0.35">
      <c r="A1475" t="s">
        <v>2250</v>
      </c>
      <c r="B1475" s="2">
        <v>45870</v>
      </c>
      <c r="C1475" t="s">
        <v>1229</v>
      </c>
      <c r="D1475" t="s">
        <v>939</v>
      </c>
      <c r="E1475" t="s">
        <v>932</v>
      </c>
      <c r="F1475" t="s">
        <v>35</v>
      </c>
      <c r="G1475" t="s">
        <v>36</v>
      </c>
      <c r="H1475" t="s">
        <v>37</v>
      </c>
      <c r="I1475" t="s">
        <v>26</v>
      </c>
      <c r="J1475" t="s">
        <v>983</v>
      </c>
      <c r="K1475" t="s">
        <v>984</v>
      </c>
      <c r="L1475" t="s">
        <v>135</v>
      </c>
      <c r="M1475" t="s">
        <v>49</v>
      </c>
      <c r="N1475" t="s">
        <v>50</v>
      </c>
      <c r="O1475" t="s">
        <v>41</v>
      </c>
      <c r="P1475" t="s">
        <v>33</v>
      </c>
      <c r="Q1475" s="3">
        <v>1</v>
      </c>
      <c r="R1475" s="4">
        <v>140</v>
      </c>
      <c r="S1475" s="4">
        <v>359</v>
      </c>
    </row>
    <row r="1476" spans="1:19" x14ac:dyDescent="0.35">
      <c r="A1476" t="s">
        <v>2251</v>
      </c>
      <c r="B1476" s="2">
        <v>45870</v>
      </c>
      <c r="C1476" t="s">
        <v>974</v>
      </c>
      <c r="D1476" t="s">
        <v>939</v>
      </c>
      <c r="E1476" t="s">
        <v>932</v>
      </c>
      <c r="F1476" t="s">
        <v>69</v>
      </c>
      <c r="G1476" t="s">
        <v>70</v>
      </c>
      <c r="H1476" t="s">
        <v>25</v>
      </c>
      <c r="I1476" t="s">
        <v>26</v>
      </c>
      <c r="J1476" t="s">
        <v>948</v>
      </c>
      <c r="K1476" t="s">
        <v>949</v>
      </c>
      <c r="L1476" t="s">
        <v>460</v>
      </c>
      <c r="M1476" t="s">
        <v>49</v>
      </c>
      <c r="N1476" t="s">
        <v>50</v>
      </c>
      <c r="O1476" t="s">
        <v>41</v>
      </c>
      <c r="P1476" t="s">
        <v>57</v>
      </c>
      <c r="Q1476" s="3">
        <v>1</v>
      </c>
      <c r="R1476" s="4">
        <v>145</v>
      </c>
      <c r="S1476" s="4">
        <v>389</v>
      </c>
    </row>
    <row r="1477" spans="1:19" x14ac:dyDescent="0.35">
      <c r="A1477" t="s">
        <v>2252</v>
      </c>
      <c r="B1477" s="2">
        <v>45870</v>
      </c>
      <c r="C1477" t="s">
        <v>1447</v>
      </c>
      <c r="D1477" t="s">
        <v>939</v>
      </c>
      <c r="E1477" t="s">
        <v>932</v>
      </c>
      <c r="F1477" t="s">
        <v>91</v>
      </c>
      <c r="G1477" t="s">
        <v>92</v>
      </c>
      <c r="H1477" t="s">
        <v>93</v>
      </c>
      <c r="I1477" t="s">
        <v>26</v>
      </c>
      <c r="J1477" t="s">
        <v>940</v>
      </c>
      <c r="K1477" t="s">
        <v>941</v>
      </c>
      <c r="L1477" t="s">
        <v>366</v>
      </c>
      <c r="M1477" t="s">
        <v>83</v>
      </c>
      <c r="N1477" t="s">
        <v>367</v>
      </c>
      <c r="O1477" t="s">
        <v>146</v>
      </c>
      <c r="P1477" t="s">
        <v>85</v>
      </c>
      <c r="Q1477" s="3">
        <v>2</v>
      </c>
      <c r="R1477" s="4">
        <v>135</v>
      </c>
      <c r="S1477" s="4">
        <v>319</v>
      </c>
    </row>
    <row r="1478" spans="1:19" x14ac:dyDescent="0.35">
      <c r="A1478" t="s">
        <v>2253</v>
      </c>
      <c r="B1478" s="2">
        <v>45870</v>
      </c>
      <c r="C1478" t="s">
        <v>1854</v>
      </c>
      <c r="D1478" t="s">
        <v>939</v>
      </c>
      <c r="E1478" t="s">
        <v>932</v>
      </c>
      <c r="F1478" t="s">
        <v>43</v>
      </c>
      <c r="G1478" t="s">
        <v>44</v>
      </c>
      <c r="H1478" t="s">
        <v>45</v>
      </c>
      <c r="I1478" t="s">
        <v>26</v>
      </c>
      <c r="J1478" t="s">
        <v>979</v>
      </c>
      <c r="K1478" t="s">
        <v>980</v>
      </c>
      <c r="L1478" t="s">
        <v>121</v>
      </c>
      <c r="M1478" t="s">
        <v>54</v>
      </c>
      <c r="N1478" t="s">
        <v>55</v>
      </c>
      <c r="O1478" t="s">
        <v>56</v>
      </c>
      <c r="P1478" t="s">
        <v>33</v>
      </c>
      <c r="Q1478" s="3">
        <v>1</v>
      </c>
      <c r="R1478" s="4">
        <v>625</v>
      </c>
      <c r="S1478" s="4">
        <v>1409</v>
      </c>
    </row>
    <row r="1479" spans="1:19" x14ac:dyDescent="0.35">
      <c r="A1479" t="s">
        <v>2254</v>
      </c>
      <c r="B1479" s="2">
        <v>45870</v>
      </c>
      <c r="C1479" t="s">
        <v>1114</v>
      </c>
      <c r="D1479" t="s">
        <v>939</v>
      </c>
      <c r="E1479" t="s">
        <v>932</v>
      </c>
      <c r="F1479" t="s">
        <v>23</v>
      </c>
      <c r="G1479" t="s">
        <v>24</v>
      </c>
      <c r="H1479" t="s">
        <v>25</v>
      </c>
      <c r="I1479" t="s">
        <v>26</v>
      </c>
      <c r="J1479" t="s">
        <v>944</v>
      </c>
      <c r="K1479" t="s">
        <v>945</v>
      </c>
      <c r="L1479" t="s">
        <v>681</v>
      </c>
      <c r="M1479" t="s">
        <v>49</v>
      </c>
      <c r="N1479" t="s">
        <v>50</v>
      </c>
      <c r="O1479" t="s">
        <v>56</v>
      </c>
      <c r="P1479" t="s">
        <v>57</v>
      </c>
      <c r="Q1479" s="3">
        <v>1</v>
      </c>
      <c r="R1479" s="4">
        <v>145</v>
      </c>
      <c r="S1479" s="4">
        <v>369</v>
      </c>
    </row>
    <row r="1480" spans="1:19" x14ac:dyDescent="0.35">
      <c r="A1480" t="s">
        <v>2255</v>
      </c>
      <c r="B1480" s="2">
        <v>45870</v>
      </c>
      <c r="C1480" t="s">
        <v>1574</v>
      </c>
      <c r="D1480" t="s">
        <v>939</v>
      </c>
      <c r="E1480" t="s">
        <v>932</v>
      </c>
      <c r="F1480" t="s">
        <v>69</v>
      </c>
      <c r="G1480" t="s">
        <v>70</v>
      </c>
      <c r="H1480" t="s">
        <v>25</v>
      </c>
      <c r="I1480" t="s">
        <v>26</v>
      </c>
      <c r="J1480" t="s">
        <v>948</v>
      </c>
      <c r="K1480" t="s">
        <v>949</v>
      </c>
      <c r="L1480" t="s">
        <v>162</v>
      </c>
      <c r="M1480" t="s">
        <v>49</v>
      </c>
      <c r="N1480" t="s">
        <v>104</v>
      </c>
      <c r="O1480" t="s">
        <v>146</v>
      </c>
      <c r="P1480" t="s">
        <v>57</v>
      </c>
      <c r="Q1480" s="3">
        <v>1</v>
      </c>
      <c r="R1480" s="4">
        <v>165</v>
      </c>
      <c r="S1480" s="4">
        <v>449</v>
      </c>
    </row>
    <row r="1481" spans="1:19" x14ac:dyDescent="0.35">
      <c r="A1481" t="s">
        <v>2256</v>
      </c>
      <c r="B1481" s="2">
        <v>45870</v>
      </c>
      <c r="C1481" t="s">
        <v>2216</v>
      </c>
      <c r="D1481" t="s">
        <v>939</v>
      </c>
      <c r="E1481" t="s">
        <v>932</v>
      </c>
      <c r="F1481" t="s">
        <v>69</v>
      </c>
      <c r="G1481" t="s">
        <v>70</v>
      </c>
      <c r="H1481" t="s">
        <v>25</v>
      </c>
      <c r="I1481" t="s">
        <v>26</v>
      </c>
      <c r="J1481" t="s">
        <v>948</v>
      </c>
      <c r="K1481" t="s">
        <v>949</v>
      </c>
      <c r="L1481" t="s">
        <v>337</v>
      </c>
      <c r="M1481" t="s">
        <v>49</v>
      </c>
      <c r="N1481" t="s">
        <v>50</v>
      </c>
      <c r="O1481" t="s">
        <v>56</v>
      </c>
      <c r="P1481" t="s">
        <v>51</v>
      </c>
      <c r="Q1481" s="3">
        <v>1</v>
      </c>
      <c r="R1481" s="4">
        <v>145</v>
      </c>
      <c r="S1481" s="4">
        <v>389</v>
      </c>
    </row>
    <row r="1482" spans="1:19" x14ac:dyDescent="0.35">
      <c r="A1482" t="s">
        <v>2257</v>
      </c>
      <c r="B1482" s="2">
        <v>45870</v>
      </c>
      <c r="C1482" t="s">
        <v>2196</v>
      </c>
      <c r="D1482" t="s">
        <v>939</v>
      </c>
      <c r="E1482" t="s">
        <v>932</v>
      </c>
      <c r="F1482" t="s">
        <v>35</v>
      </c>
      <c r="G1482" t="s">
        <v>36</v>
      </c>
      <c r="H1482" t="s">
        <v>37</v>
      </c>
      <c r="I1482" t="s">
        <v>26</v>
      </c>
      <c r="J1482" t="s">
        <v>983</v>
      </c>
      <c r="K1482" t="s">
        <v>984</v>
      </c>
      <c r="L1482" t="s">
        <v>197</v>
      </c>
      <c r="M1482" t="s">
        <v>49</v>
      </c>
      <c r="N1482" t="s">
        <v>79</v>
      </c>
      <c r="O1482" t="s">
        <v>80</v>
      </c>
      <c r="P1482" t="s">
        <v>67</v>
      </c>
      <c r="Q1482" s="3">
        <v>1</v>
      </c>
      <c r="R1482" s="4">
        <v>220</v>
      </c>
      <c r="S1482" s="4">
        <v>569</v>
      </c>
    </row>
    <row r="1483" spans="1:19" x14ac:dyDescent="0.35">
      <c r="A1483" t="s">
        <v>2258</v>
      </c>
      <c r="B1483" s="2">
        <v>45870</v>
      </c>
      <c r="C1483" t="s">
        <v>2259</v>
      </c>
      <c r="D1483" t="s">
        <v>939</v>
      </c>
      <c r="E1483" t="s">
        <v>932</v>
      </c>
      <c r="F1483" t="s">
        <v>35</v>
      </c>
      <c r="G1483" t="s">
        <v>36</v>
      </c>
      <c r="H1483" t="s">
        <v>37</v>
      </c>
      <c r="I1483" t="s">
        <v>26</v>
      </c>
      <c r="J1483" t="s">
        <v>983</v>
      </c>
      <c r="K1483" t="s">
        <v>984</v>
      </c>
      <c r="L1483" t="s">
        <v>359</v>
      </c>
      <c r="M1483" t="s">
        <v>49</v>
      </c>
      <c r="N1483" t="s">
        <v>50</v>
      </c>
      <c r="O1483" t="s">
        <v>56</v>
      </c>
      <c r="P1483" t="s">
        <v>33</v>
      </c>
      <c r="Q1483" s="3">
        <v>2</v>
      </c>
      <c r="R1483" s="4">
        <v>140</v>
      </c>
      <c r="S1483" s="4">
        <v>359</v>
      </c>
    </row>
    <row r="1484" spans="1:19" x14ac:dyDescent="0.35">
      <c r="A1484" t="s">
        <v>2260</v>
      </c>
      <c r="B1484" s="2">
        <v>45870</v>
      </c>
      <c r="C1484" t="s">
        <v>2261</v>
      </c>
      <c r="D1484" t="s">
        <v>939</v>
      </c>
      <c r="E1484" t="s">
        <v>932</v>
      </c>
      <c r="F1484" t="s">
        <v>23</v>
      </c>
      <c r="G1484" t="s">
        <v>24</v>
      </c>
      <c r="H1484" t="s">
        <v>25</v>
      </c>
      <c r="I1484" t="s">
        <v>26</v>
      </c>
      <c r="J1484" t="s">
        <v>944</v>
      </c>
      <c r="K1484" t="s">
        <v>945</v>
      </c>
      <c r="L1484" t="s">
        <v>213</v>
      </c>
      <c r="M1484" t="s">
        <v>88</v>
      </c>
      <c r="N1484" t="s">
        <v>101</v>
      </c>
      <c r="O1484" t="s">
        <v>56</v>
      </c>
      <c r="P1484" t="s">
        <v>51</v>
      </c>
      <c r="Q1484" s="3">
        <v>1</v>
      </c>
      <c r="R1484" s="4">
        <v>530</v>
      </c>
      <c r="S1484" s="4">
        <v>1269</v>
      </c>
    </row>
    <row r="1485" spans="1:19" x14ac:dyDescent="0.35">
      <c r="A1485" t="s">
        <v>2262</v>
      </c>
      <c r="B1485" s="2">
        <v>45870</v>
      </c>
      <c r="C1485" t="s">
        <v>1625</v>
      </c>
      <c r="D1485" t="s">
        <v>960</v>
      </c>
      <c r="E1485" t="s">
        <v>932</v>
      </c>
      <c r="F1485" t="s">
        <v>35</v>
      </c>
      <c r="G1485" t="s">
        <v>36</v>
      </c>
      <c r="H1485" t="s">
        <v>37</v>
      </c>
      <c r="I1485" t="s">
        <v>26</v>
      </c>
      <c r="J1485" t="s">
        <v>1089</v>
      </c>
      <c r="K1485" t="s">
        <v>1090</v>
      </c>
      <c r="L1485" t="s">
        <v>558</v>
      </c>
      <c r="M1485" t="s">
        <v>65</v>
      </c>
      <c r="N1485" t="s">
        <v>66</v>
      </c>
      <c r="O1485" t="s">
        <v>41</v>
      </c>
      <c r="P1485" t="s">
        <v>51</v>
      </c>
      <c r="Q1485" s="3">
        <v>1</v>
      </c>
      <c r="R1485" s="4">
        <v>180</v>
      </c>
      <c r="S1485" s="4">
        <v>459</v>
      </c>
    </row>
    <row r="1486" spans="1:19" x14ac:dyDescent="0.35">
      <c r="A1486" t="s">
        <v>2263</v>
      </c>
      <c r="B1486" s="2">
        <v>45870</v>
      </c>
      <c r="C1486" t="s">
        <v>1880</v>
      </c>
      <c r="D1486" t="s">
        <v>960</v>
      </c>
      <c r="E1486" t="s">
        <v>932</v>
      </c>
      <c r="F1486" t="s">
        <v>91</v>
      </c>
      <c r="G1486" t="s">
        <v>92</v>
      </c>
      <c r="H1486" t="s">
        <v>93</v>
      </c>
      <c r="I1486" t="s">
        <v>26</v>
      </c>
      <c r="J1486" t="s">
        <v>989</v>
      </c>
      <c r="K1486" t="s">
        <v>990</v>
      </c>
      <c r="L1486" t="s">
        <v>193</v>
      </c>
      <c r="M1486" t="s">
        <v>49</v>
      </c>
      <c r="N1486" t="s">
        <v>50</v>
      </c>
      <c r="O1486" t="s">
        <v>80</v>
      </c>
      <c r="P1486" t="s">
        <v>57</v>
      </c>
      <c r="Q1486" s="3">
        <v>1</v>
      </c>
      <c r="R1486" s="4">
        <v>145</v>
      </c>
      <c r="S1486" s="4">
        <v>379</v>
      </c>
    </row>
    <row r="1487" spans="1:19" x14ac:dyDescent="0.35">
      <c r="A1487" t="s">
        <v>2264</v>
      </c>
      <c r="B1487" s="2">
        <v>45870</v>
      </c>
      <c r="C1487" t="s">
        <v>1055</v>
      </c>
      <c r="D1487" t="s">
        <v>960</v>
      </c>
      <c r="E1487" t="s">
        <v>932</v>
      </c>
      <c r="F1487" t="s">
        <v>43</v>
      </c>
      <c r="G1487" t="s">
        <v>44</v>
      </c>
      <c r="H1487" t="s">
        <v>45</v>
      </c>
      <c r="I1487" t="s">
        <v>26</v>
      </c>
      <c r="J1487" t="s">
        <v>993</v>
      </c>
      <c r="K1487" t="s">
        <v>994</v>
      </c>
      <c r="L1487" t="s">
        <v>186</v>
      </c>
      <c r="M1487" t="s">
        <v>49</v>
      </c>
      <c r="N1487" t="s">
        <v>79</v>
      </c>
      <c r="O1487" t="s">
        <v>56</v>
      </c>
      <c r="P1487" t="s">
        <v>57</v>
      </c>
      <c r="Q1487" s="3">
        <v>2</v>
      </c>
      <c r="R1487" s="4">
        <v>215</v>
      </c>
      <c r="S1487" s="4">
        <v>519</v>
      </c>
    </row>
    <row r="1488" spans="1:19" x14ac:dyDescent="0.35">
      <c r="A1488" t="s">
        <v>2265</v>
      </c>
      <c r="B1488" s="2">
        <v>45870</v>
      </c>
      <c r="C1488" t="s">
        <v>1530</v>
      </c>
      <c r="D1488" t="s">
        <v>960</v>
      </c>
      <c r="E1488" t="s">
        <v>932</v>
      </c>
      <c r="F1488" t="s">
        <v>23</v>
      </c>
      <c r="G1488" t="s">
        <v>24</v>
      </c>
      <c r="H1488" t="s">
        <v>25</v>
      </c>
      <c r="I1488" t="s">
        <v>26</v>
      </c>
      <c r="J1488" t="s">
        <v>1011</v>
      </c>
      <c r="K1488" t="s">
        <v>1012</v>
      </c>
      <c r="L1488" t="s">
        <v>229</v>
      </c>
      <c r="M1488" t="s">
        <v>49</v>
      </c>
      <c r="N1488" t="s">
        <v>79</v>
      </c>
      <c r="O1488" t="s">
        <v>80</v>
      </c>
      <c r="P1488" t="s">
        <v>57</v>
      </c>
      <c r="Q1488" s="3">
        <v>1</v>
      </c>
      <c r="R1488" s="4">
        <v>225</v>
      </c>
      <c r="S1488" s="4">
        <v>579</v>
      </c>
    </row>
    <row r="1489" spans="1:19" x14ac:dyDescent="0.35">
      <c r="A1489" t="s">
        <v>2266</v>
      </c>
      <c r="B1489" s="2">
        <v>45871</v>
      </c>
      <c r="C1489" t="s">
        <v>2267</v>
      </c>
      <c r="D1489" t="s">
        <v>21</v>
      </c>
      <c r="E1489" t="s">
        <v>932</v>
      </c>
      <c r="F1489" t="s">
        <v>69</v>
      </c>
      <c r="G1489" t="s">
        <v>70</v>
      </c>
      <c r="H1489" t="s">
        <v>25</v>
      </c>
      <c r="I1489" t="s">
        <v>26</v>
      </c>
      <c r="J1489" t="s">
        <v>71</v>
      </c>
      <c r="K1489" t="s">
        <v>72</v>
      </c>
      <c r="L1489" t="s">
        <v>281</v>
      </c>
      <c r="M1489" t="s">
        <v>49</v>
      </c>
      <c r="N1489" t="s">
        <v>50</v>
      </c>
      <c r="O1489" t="s">
        <v>41</v>
      </c>
      <c r="P1489" t="s">
        <v>51</v>
      </c>
      <c r="Q1489" s="3">
        <v>1</v>
      </c>
      <c r="R1489" s="4">
        <v>145</v>
      </c>
      <c r="S1489" s="4">
        <v>389</v>
      </c>
    </row>
    <row r="1490" spans="1:19" x14ac:dyDescent="0.35">
      <c r="A1490" t="s">
        <v>2268</v>
      </c>
      <c r="B1490" s="2">
        <v>45871</v>
      </c>
      <c r="C1490" t="s">
        <v>2269</v>
      </c>
      <c r="D1490" t="s">
        <v>21</v>
      </c>
      <c r="E1490" t="s">
        <v>932</v>
      </c>
      <c r="F1490" t="s">
        <v>23</v>
      </c>
      <c r="G1490" t="s">
        <v>24</v>
      </c>
      <c r="H1490" t="s">
        <v>25</v>
      </c>
      <c r="I1490" t="s">
        <v>26</v>
      </c>
      <c r="J1490" t="s">
        <v>27</v>
      </c>
      <c r="K1490" t="s">
        <v>28</v>
      </c>
      <c r="L1490" t="s">
        <v>313</v>
      </c>
      <c r="M1490" t="s">
        <v>49</v>
      </c>
      <c r="N1490" t="s">
        <v>50</v>
      </c>
      <c r="O1490" t="s">
        <v>80</v>
      </c>
      <c r="P1490" t="s">
        <v>33</v>
      </c>
      <c r="Q1490" s="3">
        <v>2</v>
      </c>
      <c r="R1490" s="4">
        <v>145</v>
      </c>
      <c r="S1490" s="4">
        <v>369</v>
      </c>
    </row>
    <row r="1491" spans="1:19" x14ac:dyDescent="0.35">
      <c r="A1491" t="s">
        <v>2270</v>
      </c>
      <c r="B1491" s="2">
        <v>45871</v>
      </c>
      <c r="C1491" t="s">
        <v>1213</v>
      </c>
      <c r="D1491" t="s">
        <v>21</v>
      </c>
      <c r="E1491" t="s">
        <v>932</v>
      </c>
      <c r="F1491" t="s">
        <v>69</v>
      </c>
      <c r="G1491" t="s">
        <v>70</v>
      </c>
      <c r="H1491" t="s">
        <v>25</v>
      </c>
      <c r="I1491" t="s">
        <v>26</v>
      </c>
      <c r="J1491" t="s">
        <v>71</v>
      </c>
      <c r="K1491" t="s">
        <v>72</v>
      </c>
      <c r="L1491" t="s">
        <v>346</v>
      </c>
      <c r="M1491" t="s">
        <v>65</v>
      </c>
      <c r="N1491" t="s">
        <v>66</v>
      </c>
      <c r="O1491" t="s">
        <v>146</v>
      </c>
      <c r="P1491" t="s">
        <v>33</v>
      </c>
      <c r="Q1491" s="3">
        <v>1</v>
      </c>
      <c r="R1491" s="4">
        <v>185</v>
      </c>
      <c r="S1491" s="4">
        <v>499</v>
      </c>
    </row>
    <row r="1492" spans="1:19" x14ac:dyDescent="0.35">
      <c r="A1492" t="s">
        <v>2271</v>
      </c>
      <c r="B1492" s="2">
        <v>45871</v>
      </c>
      <c r="C1492" t="s">
        <v>2272</v>
      </c>
      <c r="D1492" t="s">
        <v>21</v>
      </c>
      <c r="E1492" t="s">
        <v>932</v>
      </c>
      <c r="F1492" t="s">
        <v>35</v>
      </c>
      <c r="G1492" t="s">
        <v>36</v>
      </c>
      <c r="H1492" t="s">
        <v>37</v>
      </c>
      <c r="I1492" t="s">
        <v>26</v>
      </c>
      <c r="J1492" t="s">
        <v>38</v>
      </c>
      <c r="K1492" t="s">
        <v>39</v>
      </c>
      <c r="L1492" t="s">
        <v>232</v>
      </c>
      <c r="M1492" t="s">
        <v>60</v>
      </c>
      <c r="N1492" t="s">
        <v>74</v>
      </c>
      <c r="O1492" t="s">
        <v>98</v>
      </c>
      <c r="P1492" t="s">
        <v>62</v>
      </c>
      <c r="Q1492" s="3">
        <v>1</v>
      </c>
      <c r="R1492" s="4">
        <v>380</v>
      </c>
      <c r="S1492" s="4">
        <v>929</v>
      </c>
    </row>
    <row r="1493" spans="1:19" x14ac:dyDescent="0.35">
      <c r="A1493" t="s">
        <v>2273</v>
      </c>
      <c r="B1493" s="2">
        <v>45871</v>
      </c>
      <c r="C1493" t="s">
        <v>2274</v>
      </c>
      <c r="D1493" t="s">
        <v>21</v>
      </c>
      <c r="E1493" t="s">
        <v>932</v>
      </c>
      <c r="F1493" t="s">
        <v>43</v>
      </c>
      <c r="G1493" t="s">
        <v>44</v>
      </c>
      <c r="H1493" t="s">
        <v>45</v>
      </c>
      <c r="I1493" t="s">
        <v>26</v>
      </c>
      <c r="J1493" t="s">
        <v>46</v>
      </c>
      <c r="K1493" t="s">
        <v>47</v>
      </c>
      <c r="L1493" t="s">
        <v>154</v>
      </c>
      <c r="M1493" t="s">
        <v>49</v>
      </c>
      <c r="N1493" t="s">
        <v>104</v>
      </c>
      <c r="O1493" t="s">
        <v>56</v>
      </c>
      <c r="P1493" t="s">
        <v>67</v>
      </c>
      <c r="Q1493" s="3">
        <v>1</v>
      </c>
      <c r="R1493" s="4">
        <v>155</v>
      </c>
      <c r="S1493" s="4">
        <v>379</v>
      </c>
    </row>
    <row r="1494" spans="1:19" x14ac:dyDescent="0.35">
      <c r="A1494" t="s">
        <v>2275</v>
      </c>
      <c r="B1494" s="2">
        <v>45871</v>
      </c>
      <c r="C1494" t="s">
        <v>2276</v>
      </c>
      <c r="D1494" t="s">
        <v>21</v>
      </c>
      <c r="E1494" t="s">
        <v>932</v>
      </c>
      <c r="F1494" t="s">
        <v>69</v>
      </c>
      <c r="G1494" t="s">
        <v>70</v>
      </c>
      <c r="H1494" t="s">
        <v>25</v>
      </c>
      <c r="I1494" t="s">
        <v>26</v>
      </c>
      <c r="J1494" t="s">
        <v>71</v>
      </c>
      <c r="K1494" t="s">
        <v>72</v>
      </c>
      <c r="L1494" t="s">
        <v>621</v>
      </c>
      <c r="M1494" t="s">
        <v>65</v>
      </c>
      <c r="N1494" t="s">
        <v>66</v>
      </c>
      <c r="O1494" t="s">
        <v>146</v>
      </c>
      <c r="P1494" t="s">
        <v>67</v>
      </c>
      <c r="Q1494" s="3">
        <v>3</v>
      </c>
      <c r="R1494" s="4">
        <v>185</v>
      </c>
      <c r="S1494" s="4">
        <v>499</v>
      </c>
    </row>
    <row r="1495" spans="1:19" x14ac:dyDescent="0.35">
      <c r="A1495" t="s">
        <v>2277</v>
      </c>
      <c r="B1495" s="2">
        <v>45871</v>
      </c>
      <c r="C1495" t="s">
        <v>1133</v>
      </c>
      <c r="D1495" t="s">
        <v>21</v>
      </c>
      <c r="E1495" t="s">
        <v>932</v>
      </c>
      <c r="F1495" t="s">
        <v>35</v>
      </c>
      <c r="G1495" t="s">
        <v>36</v>
      </c>
      <c r="H1495" t="s">
        <v>37</v>
      </c>
      <c r="I1495" t="s">
        <v>26</v>
      </c>
      <c r="J1495" t="s">
        <v>38</v>
      </c>
      <c r="K1495" t="s">
        <v>39</v>
      </c>
      <c r="L1495" t="s">
        <v>177</v>
      </c>
      <c r="M1495" t="s">
        <v>65</v>
      </c>
      <c r="N1495" t="s">
        <v>126</v>
      </c>
      <c r="O1495" t="s">
        <v>56</v>
      </c>
      <c r="P1495" t="s">
        <v>57</v>
      </c>
      <c r="Q1495" s="3">
        <v>3</v>
      </c>
      <c r="R1495" s="4">
        <v>260</v>
      </c>
      <c r="S1495" s="4">
        <v>619</v>
      </c>
    </row>
    <row r="1496" spans="1:19" x14ac:dyDescent="0.35">
      <c r="A1496" t="s">
        <v>2278</v>
      </c>
      <c r="B1496" s="2">
        <v>45871</v>
      </c>
      <c r="C1496" t="s">
        <v>1502</v>
      </c>
      <c r="D1496" t="s">
        <v>939</v>
      </c>
      <c r="E1496" t="s">
        <v>932</v>
      </c>
      <c r="F1496" t="s">
        <v>43</v>
      </c>
      <c r="G1496" t="s">
        <v>44</v>
      </c>
      <c r="H1496" t="s">
        <v>45</v>
      </c>
      <c r="I1496" t="s">
        <v>26</v>
      </c>
      <c r="J1496" t="s">
        <v>979</v>
      </c>
      <c r="K1496" t="s">
        <v>980</v>
      </c>
      <c r="L1496" t="s">
        <v>103</v>
      </c>
      <c r="M1496" t="s">
        <v>49</v>
      </c>
      <c r="N1496" t="s">
        <v>104</v>
      </c>
      <c r="O1496" t="s">
        <v>80</v>
      </c>
      <c r="P1496" t="s">
        <v>67</v>
      </c>
      <c r="Q1496" s="3">
        <v>1</v>
      </c>
      <c r="R1496" s="4">
        <v>155</v>
      </c>
      <c r="S1496" s="4">
        <v>379</v>
      </c>
    </row>
    <row r="1497" spans="1:19" x14ac:dyDescent="0.35">
      <c r="A1497" t="s">
        <v>2279</v>
      </c>
      <c r="B1497" s="2">
        <v>45871</v>
      </c>
      <c r="C1497" t="s">
        <v>1611</v>
      </c>
      <c r="D1497" t="s">
        <v>939</v>
      </c>
      <c r="E1497" t="s">
        <v>932</v>
      </c>
      <c r="F1497" t="s">
        <v>23</v>
      </c>
      <c r="G1497" t="s">
        <v>24</v>
      </c>
      <c r="H1497" t="s">
        <v>25</v>
      </c>
      <c r="I1497" t="s">
        <v>26</v>
      </c>
      <c r="J1497" t="s">
        <v>944</v>
      </c>
      <c r="K1497" t="s">
        <v>945</v>
      </c>
      <c r="L1497" t="s">
        <v>211</v>
      </c>
      <c r="M1497" t="s">
        <v>65</v>
      </c>
      <c r="N1497" t="s">
        <v>126</v>
      </c>
      <c r="O1497" t="s">
        <v>56</v>
      </c>
      <c r="P1497" t="s">
        <v>51</v>
      </c>
      <c r="Q1497" s="3">
        <v>1</v>
      </c>
      <c r="R1497" s="4">
        <v>265</v>
      </c>
      <c r="S1497" s="4">
        <v>629</v>
      </c>
    </row>
    <row r="1498" spans="1:19" x14ac:dyDescent="0.35">
      <c r="A1498" t="s">
        <v>2280</v>
      </c>
      <c r="B1498" s="2">
        <v>45871</v>
      </c>
      <c r="C1498" t="s">
        <v>2281</v>
      </c>
      <c r="D1498" t="s">
        <v>939</v>
      </c>
      <c r="E1498" t="s">
        <v>932</v>
      </c>
      <c r="F1498" t="s">
        <v>23</v>
      </c>
      <c r="G1498" t="s">
        <v>24</v>
      </c>
      <c r="H1498" t="s">
        <v>25</v>
      </c>
      <c r="I1498" t="s">
        <v>26</v>
      </c>
      <c r="J1498" t="s">
        <v>944</v>
      </c>
      <c r="K1498" t="s">
        <v>945</v>
      </c>
      <c r="L1498" t="s">
        <v>286</v>
      </c>
      <c r="M1498" t="s">
        <v>49</v>
      </c>
      <c r="N1498" t="s">
        <v>50</v>
      </c>
      <c r="O1498" t="s">
        <v>56</v>
      </c>
      <c r="P1498" t="s">
        <v>67</v>
      </c>
      <c r="Q1498" s="3">
        <v>1</v>
      </c>
      <c r="R1498" s="4">
        <v>145</v>
      </c>
      <c r="S1498" s="4">
        <v>369</v>
      </c>
    </row>
    <row r="1499" spans="1:19" x14ac:dyDescent="0.35">
      <c r="A1499" t="s">
        <v>2282</v>
      </c>
      <c r="B1499" s="2">
        <v>45871</v>
      </c>
      <c r="C1499" t="s">
        <v>1744</v>
      </c>
      <c r="D1499" t="s">
        <v>939</v>
      </c>
      <c r="E1499" t="s">
        <v>932</v>
      </c>
      <c r="F1499" t="s">
        <v>91</v>
      </c>
      <c r="G1499" t="s">
        <v>92</v>
      </c>
      <c r="H1499" t="s">
        <v>93</v>
      </c>
      <c r="I1499" t="s">
        <v>26</v>
      </c>
      <c r="J1499" t="s">
        <v>940</v>
      </c>
      <c r="K1499" t="s">
        <v>941</v>
      </c>
      <c r="L1499" t="s">
        <v>255</v>
      </c>
      <c r="M1499" t="s">
        <v>49</v>
      </c>
      <c r="N1499" t="s">
        <v>104</v>
      </c>
      <c r="O1499" t="s">
        <v>80</v>
      </c>
      <c r="P1499" t="s">
        <v>51</v>
      </c>
      <c r="Q1499" s="3">
        <v>2</v>
      </c>
      <c r="R1499" s="4">
        <v>165</v>
      </c>
      <c r="S1499" s="4">
        <v>429</v>
      </c>
    </row>
    <row r="1500" spans="1:19" x14ac:dyDescent="0.35">
      <c r="A1500" t="s">
        <v>2283</v>
      </c>
      <c r="B1500" s="2">
        <v>45871</v>
      </c>
      <c r="C1500" t="s">
        <v>2284</v>
      </c>
      <c r="D1500" t="s">
        <v>939</v>
      </c>
      <c r="E1500" t="s">
        <v>932</v>
      </c>
      <c r="F1500" t="s">
        <v>35</v>
      </c>
      <c r="G1500" t="s">
        <v>36</v>
      </c>
      <c r="H1500" t="s">
        <v>37</v>
      </c>
      <c r="I1500" t="s">
        <v>26</v>
      </c>
      <c r="J1500" t="s">
        <v>983</v>
      </c>
      <c r="K1500" t="s">
        <v>984</v>
      </c>
      <c r="L1500" t="s">
        <v>211</v>
      </c>
      <c r="M1500" t="s">
        <v>65</v>
      </c>
      <c r="N1500" t="s">
        <v>126</v>
      </c>
      <c r="O1500" t="s">
        <v>56</v>
      </c>
      <c r="P1500" t="s">
        <v>51</v>
      </c>
      <c r="Q1500" s="3">
        <v>3</v>
      </c>
      <c r="R1500" s="4">
        <v>260</v>
      </c>
      <c r="S1500" s="4">
        <v>619</v>
      </c>
    </row>
    <row r="1501" spans="1:19" x14ac:dyDescent="0.35">
      <c r="A1501" t="s">
        <v>2285</v>
      </c>
      <c r="B1501" s="2">
        <v>45871</v>
      </c>
      <c r="C1501" t="s">
        <v>1910</v>
      </c>
      <c r="D1501" t="s">
        <v>939</v>
      </c>
      <c r="E1501" t="s">
        <v>932</v>
      </c>
      <c r="F1501" t="s">
        <v>23</v>
      </c>
      <c r="G1501" t="s">
        <v>24</v>
      </c>
      <c r="H1501" t="s">
        <v>25</v>
      </c>
      <c r="I1501" t="s">
        <v>26</v>
      </c>
      <c r="J1501" t="s">
        <v>944</v>
      </c>
      <c r="K1501" t="s">
        <v>945</v>
      </c>
      <c r="L1501" t="s">
        <v>330</v>
      </c>
      <c r="M1501" t="s">
        <v>60</v>
      </c>
      <c r="N1501" t="s">
        <v>61</v>
      </c>
      <c r="O1501" t="s">
        <v>149</v>
      </c>
      <c r="P1501" t="s">
        <v>76</v>
      </c>
      <c r="Q1501" s="3">
        <v>1</v>
      </c>
      <c r="R1501" s="4">
        <v>430</v>
      </c>
      <c r="S1501" s="4">
        <v>1059</v>
      </c>
    </row>
    <row r="1502" spans="1:19" x14ac:dyDescent="0.35">
      <c r="A1502" t="s">
        <v>2286</v>
      </c>
      <c r="B1502" s="2">
        <v>45871</v>
      </c>
      <c r="C1502" t="s">
        <v>2053</v>
      </c>
      <c r="D1502" t="s">
        <v>939</v>
      </c>
      <c r="E1502" t="s">
        <v>932</v>
      </c>
      <c r="F1502" t="s">
        <v>35</v>
      </c>
      <c r="G1502" t="s">
        <v>36</v>
      </c>
      <c r="H1502" t="s">
        <v>37</v>
      </c>
      <c r="I1502" t="s">
        <v>26</v>
      </c>
      <c r="J1502" t="s">
        <v>983</v>
      </c>
      <c r="K1502" t="s">
        <v>984</v>
      </c>
      <c r="L1502" t="s">
        <v>130</v>
      </c>
      <c r="M1502" t="s">
        <v>49</v>
      </c>
      <c r="N1502" t="s">
        <v>79</v>
      </c>
      <c r="O1502" t="s">
        <v>41</v>
      </c>
      <c r="P1502" t="s">
        <v>57</v>
      </c>
      <c r="Q1502" s="3">
        <v>2</v>
      </c>
      <c r="R1502" s="4">
        <v>220</v>
      </c>
      <c r="S1502" s="4">
        <v>569</v>
      </c>
    </row>
    <row r="1503" spans="1:19" x14ac:dyDescent="0.35">
      <c r="A1503" t="s">
        <v>2287</v>
      </c>
      <c r="B1503" s="2">
        <v>45871</v>
      </c>
      <c r="C1503" t="s">
        <v>1619</v>
      </c>
      <c r="D1503" t="s">
        <v>939</v>
      </c>
      <c r="E1503" t="s">
        <v>932</v>
      </c>
      <c r="F1503" t="s">
        <v>69</v>
      </c>
      <c r="G1503" t="s">
        <v>70</v>
      </c>
      <c r="H1503" t="s">
        <v>25</v>
      </c>
      <c r="I1503" t="s">
        <v>26</v>
      </c>
      <c r="J1503" t="s">
        <v>948</v>
      </c>
      <c r="K1503" t="s">
        <v>949</v>
      </c>
      <c r="L1503" t="s">
        <v>346</v>
      </c>
      <c r="M1503" t="s">
        <v>65</v>
      </c>
      <c r="N1503" t="s">
        <v>66</v>
      </c>
      <c r="O1503" t="s">
        <v>146</v>
      </c>
      <c r="P1503" t="s">
        <v>33</v>
      </c>
      <c r="Q1503" s="3">
        <v>2</v>
      </c>
      <c r="R1503" s="4">
        <v>185</v>
      </c>
      <c r="S1503" s="4">
        <v>499</v>
      </c>
    </row>
    <row r="1504" spans="1:19" x14ac:dyDescent="0.35">
      <c r="A1504" t="s">
        <v>2288</v>
      </c>
      <c r="B1504" s="2">
        <v>45871</v>
      </c>
      <c r="C1504" t="s">
        <v>1600</v>
      </c>
      <c r="D1504" t="s">
        <v>960</v>
      </c>
      <c r="E1504" t="s">
        <v>932</v>
      </c>
      <c r="F1504" t="s">
        <v>69</v>
      </c>
      <c r="G1504" t="s">
        <v>70</v>
      </c>
      <c r="H1504" t="s">
        <v>25</v>
      </c>
      <c r="I1504" t="s">
        <v>26</v>
      </c>
      <c r="J1504" t="s">
        <v>961</v>
      </c>
      <c r="K1504" t="s">
        <v>962</v>
      </c>
      <c r="L1504" t="s">
        <v>333</v>
      </c>
      <c r="M1504" t="s">
        <v>65</v>
      </c>
      <c r="N1504" t="s">
        <v>66</v>
      </c>
      <c r="O1504" t="s">
        <v>146</v>
      </c>
      <c r="P1504" t="s">
        <v>51</v>
      </c>
      <c r="Q1504" s="3">
        <v>1</v>
      </c>
      <c r="R1504" s="4">
        <v>185</v>
      </c>
      <c r="S1504" s="4">
        <v>499</v>
      </c>
    </row>
    <row r="1505" spans="1:19" x14ac:dyDescent="0.35">
      <c r="A1505" t="s">
        <v>2289</v>
      </c>
      <c r="B1505" s="2">
        <v>45871</v>
      </c>
      <c r="C1505" t="s">
        <v>1880</v>
      </c>
      <c r="D1505" t="s">
        <v>960</v>
      </c>
      <c r="E1505" t="s">
        <v>932</v>
      </c>
      <c r="F1505" t="s">
        <v>91</v>
      </c>
      <c r="G1505" t="s">
        <v>92</v>
      </c>
      <c r="H1505" t="s">
        <v>93</v>
      </c>
      <c r="I1505" t="s">
        <v>26</v>
      </c>
      <c r="J1505" t="s">
        <v>989</v>
      </c>
      <c r="K1505" t="s">
        <v>990</v>
      </c>
      <c r="L1505" t="s">
        <v>229</v>
      </c>
      <c r="M1505" t="s">
        <v>49</v>
      </c>
      <c r="N1505" t="s">
        <v>79</v>
      </c>
      <c r="O1505" t="s">
        <v>80</v>
      </c>
      <c r="P1505" t="s">
        <v>57</v>
      </c>
      <c r="Q1505" s="3">
        <v>1</v>
      </c>
      <c r="R1505" s="4">
        <v>230</v>
      </c>
      <c r="S1505" s="4">
        <v>589</v>
      </c>
    </row>
    <row r="1506" spans="1:19" x14ac:dyDescent="0.35">
      <c r="A1506" t="s">
        <v>2290</v>
      </c>
      <c r="B1506" s="2">
        <v>45871</v>
      </c>
      <c r="C1506" t="s">
        <v>2291</v>
      </c>
      <c r="D1506" t="s">
        <v>960</v>
      </c>
      <c r="E1506" t="s">
        <v>932</v>
      </c>
      <c r="F1506" t="s">
        <v>23</v>
      </c>
      <c r="G1506" t="s">
        <v>24</v>
      </c>
      <c r="H1506" t="s">
        <v>25</v>
      </c>
      <c r="I1506" t="s">
        <v>26</v>
      </c>
      <c r="J1506" t="s">
        <v>1011</v>
      </c>
      <c r="K1506" t="s">
        <v>1012</v>
      </c>
      <c r="L1506" t="s">
        <v>311</v>
      </c>
      <c r="M1506" t="s">
        <v>54</v>
      </c>
      <c r="N1506" t="s">
        <v>97</v>
      </c>
      <c r="O1506" t="s">
        <v>98</v>
      </c>
      <c r="P1506" t="s">
        <v>57</v>
      </c>
      <c r="Q1506" s="3">
        <v>3</v>
      </c>
      <c r="R1506" s="4">
        <v>715</v>
      </c>
      <c r="S1506" s="4">
        <v>1689</v>
      </c>
    </row>
    <row r="1507" spans="1:19" x14ac:dyDescent="0.35">
      <c r="A1507" t="s">
        <v>2292</v>
      </c>
      <c r="B1507" s="2">
        <v>45872</v>
      </c>
      <c r="C1507" t="s">
        <v>1936</v>
      </c>
      <c r="D1507" t="s">
        <v>21</v>
      </c>
      <c r="E1507" t="s">
        <v>932</v>
      </c>
      <c r="F1507" t="s">
        <v>69</v>
      </c>
      <c r="G1507" t="s">
        <v>70</v>
      </c>
      <c r="H1507" t="s">
        <v>25</v>
      </c>
      <c r="I1507" t="s">
        <v>26</v>
      </c>
      <c r="J1507" t="s">
        <v>71</v>
      </c>
      <c r="K1507" t="s">
        <v>72</v>
      </c>
      <c r="L1507" t="s">
        <v>380</v>
      </c>
      <c r="M1507" t="s">
        <v>49</v>
      </c>
      <c r="N1507" t="s">
        <v>79</v>
      </c>
      <c r="O1507" t="s">
        <v>41</v>
      </c>
      <c r="P1507" t="s">
        <v>33</v>
      </c>
      <c r="Q1507" s="3">
        <v>1</v>
      </c>
      <c r="R1507" s="4">
        <v>225</v>
      </c>
      <c r="S1507" s="4">
        <v>609</v>
      </c>
    </row>
    <row r="1508" spans="1:19" x14ac:dyDescent="0.35">
      <c r="A1508" t="s">
        <v>2293</v>
      </c>
      <c r="B1508" s="2">
        <v>45872</v>
      </c>
      <c r="C1508" t="s">
        <v>1413</v>
      </c>
      <c r="D1508" t="s">
        <v>21</v>
      </c>
      <c r="E1508" t="s">
        <v>932</v>
      </c>
      <c r="F1508" t="s">
        <v>69</v>
      </c>
      <c r="G1508" t="s">
        <v>70</v>
      </c>
      <c r="H1508" t="s">
        <v>25</v>
      </c>
      <c r="I1508" t="s">
        <v>26</v>
      </c>
      <c r="J1508" t="s">
        <v>71</v>
      </c>
      <c r="K1508" t="s">
        <v>72</v>
      </c>
      <c r="L1508" t="s">
        <v>404</v>
      </c>
      <c r="M1508" t="s">
        <v>49</v>
      </c>
      <c r="N1508" t="s">
        <v>50</v>
      </c>
      <c r="O1508" t="s">
        <v>32</v>
      </c>
      <c r="P1508" t="s">
        <v>57</v>
      </c>
      <c r="Q1508" s="3">
        <v>2</v>
      </c>
      <c r="R1508" s="4">
        <v>145</v>
      </c>
      <c r="S1508" s="4">
        <v>389</v>
      </c>
    </row>
    <row r="1509" spans="1:19" x14ac:dyDescent="0.35">
      <c r="A1509" t="s">
        <v>2294</v>
      </c>
      <c r="B1509" s="2">
        <v>45872</v>
      </c>
      <c r="C1509" t="s">
        <v>2295</v>
      </c>
      <c r="D1509" t="s">
        <v>21</v>
      </c>
      <c r="E1509" t="s">
        <v>932</v>
      </c>
      <c r="F1509" t="s">
        <v>23</v>
      </c>
      <c r="G1509" t="s">
        <v>24</v>
      </c>
      <c r="H1509" t="s">
        <v>25</v>
      </c>
      <c r="I1509" t="s">
        <v>26</v>
      </c>
      <c r="J1509" t="s">
        <v>27</v>
      </c>
      <c r="K1509" t="s">
        <v>28</v>
      </c>
      <c r="L1509" t="s">
        <v>639</v>
      </c>
      <c r="M1509" t="s">
        <v>49</v>
      </c>
      <c r="N1509" t="s">
        <v>79</v>
      </c>
      <c r="O1509" t="s">
        <v>41</v>
      </c>
      <c r="P1509" t="s">
        <v>67</v>
      </c>
      <c r="Q1509" s="3">
        <v>1</v>
      </c>
      <c r="R1509" s="4">
        <v>225</v>
      </c>
      <c r="S1509" s="4">
        <v>579</v>
      </c>
    </row>
    <row r="1510" spans="1:19" x14ac:dyDescent="0.35">
      <c r="A1510" t="s">
        <v>2296</v>
      </c>
      <c r="B1510" s="2">
        <v>45872</v>
      </c>
      <c r="C1510" t="s">
        <v>1219</v>
      </c>
      <c r="D1510" t="s">
        <v>21</v>
      </c>
      <c r="E1510" t="s">
        <v>932</v>
      </c>
      <c r="F1510" t="s">
        <v>35</v>
      </c>
      <c r="G1510" t="s">
        <v>36</v>
      </c>
      <c r="H1510" t="s">
        <v>37</v>
      </c>
      <c r="I1510" t="s">
        <v>26</v>
      </c>
      <c r="J1510" t="s">
        <v>38</v>
      </c>
      <c r="K1510" t="s">
        <v>39</v>
      </c>
      <c r="L1510" t="s">
        <v>317</v>
      </c>
      <c r="M1510" t="s">
        <v>65</v>
      </c>
      <c r="N1510" t="s">
        <v>126</v>
      </c>
      <c r="O1510" t="s">
        <v>56</v>
      </c>
      <c r="P1510" t="s">
        <v>33</v>
      </c>
      <c r="Q1510" s="3">
        <v>2</v>
      </c>
      <c r="R1510" s="4">
        <v>260</v>
      </c>
      <c r="S1510" s="4">
        <v>619</v>
      </c>
    </row>
    <row r="1511" spans="1:19" x14ac:dyDescent="0.35">
      <c r="A1511" t="s">
        <v>2297</v>
      </c>
      <c r="B1511" s="2">
        <v>45872</v>
      </c>
      <c r="C1511" t="s">
        <v>2298</v>
      </c>
      <c r="D1511" t="s">
        <v>939</v>
      </c>
      <c r="E1511" t="s">
        <v>932</v>
      </c>
      <c r="F1511" t="s">
        <v>35</v>
      </c>
      <c r="G1511" t="s">
        <v>36</v>
      </c>
      <c r="H1511" t="s">
        <v>37</v>
      </c>
      <c r="I1511" t="s">
        <v>26</v>
      </c>
      <c r="J1511" t="s">
        <v>983</v>
      </c>
      <c r="K1511" t="s">
        <v>984</v>
      </c>
      <c r="L1511" t="s">
        <v>148</v>
      </c>
      <c r="M1511" t="s">
        <v>65</v>
      </c>
      <c r="N1511" t="s">
        <v>126</v>
      </c>
      <c r="O1511" t="s">
        <v>149</v>
      </c>
      <c r="P1511" t="s">
        <v>51</v>
      </c>
      <c r="Q1511" s="3">
        <v>1</v>
      </c>
      <c r="R1511" s="4">
        <v>260</v>
      </c>
      <c r="S1511" s="4">
        <v>619</v>
      </c>
    </row>
    <row r="1512" spans="1:19" x14ac:dyDescent="0.35">
      <c r="A1512" t="s">
        <v>2299</v>
      </c>
      <c r="B1512" s="2">
        <v>45872</v>
      </c>
      <c r="C1512" t="s">
        <v>2298</v>
      </c>
      <c r="D1512" t="s">
        <v>939</v>
      </c>
      <c r="E1512" t="s">
        <v>932</v>
      </c>
      <c r="F1512" t="s">
        <v>43</v>
      </c>
      <c r="G1512" t="s">
        <v>44</v>
      </c>
      <c r="H1512" t="s">
        <v>45</v>
      </c>
      <c r="I1512" t="s">
        <v>26</v>
      </c>
      <c r="J1512" t="s">
        <v>979</v>
      </c>
      <c r="K1512" t="s">
        <v>980</v>
      </c>
      <c r="L1512" t="s">
        <v>108</v>
      </c>
      <c r="M1512" t="s">
        <v>49</v>
      </c>
      <c r="N1512" t="s">
        <v>104</v>
      </c>
      <c r="O1512" t="s">
        <v>80</v>
      </c>
      <c r="P1512" t="s">
        <v>33</v>
      </c>
      <c r="Q1512" s="3">
        <v>2</v>
      </c>
      <c r="R1512" s="4">
        <v>155</v>
      </c>
      <c r="S1512" s="4">
        <v>379</v>
      </c>
    </row>
    <row r="1513" spans="1:19" x14ac:dyDescent="0.35">
      <c r="A1513" t="s">
        <v>2300</v>
      </c>
      <c r="B1513" s="2">
        <v>45872</v>
      </c>
      <c r="C1513" t="s">
        <v>2301</v>
      </c>
      <c r="D1513" t="s">
        <v>939</v>
      </c>
      <c r="E1513" t="s">
        <v>932</v>
      </c>
      <c r="F1513" t="s">
        <v>69</v>
      </c>
      <c r="G1513" t="s">
        <v>70</v>
      </c>
      <c r="H1513" t="s">
        <v>25</v>
      </c>
      <c r="I1513" t="s">
        <v>26</v>
      </c>
      <c r="J1513" t="s">
        <v>948</v>
      </c>
      <c r="K1513" t="s">
        <v>949</v>
      </c>
      <c r="L1513" t="s">
        <v>225</v>
      </c>
      <c r="M1513" t="s">
        <v>60</v>
      </c>
      <c r="N1513" t="s">
        <v>61</v>
      </c>
      <c r="O1513" t="s">
        <v>149</v>
      </c>
      <c r="P1513" t="s">
        <v>62</v>
      </c>
      <c r="Q1513" s="3">
        <v>1</v>
      </c>
      <c r="R1513" s="4">
        <v>435</v>
      </c>
      <c r="S1513" s="4">
        <v>1119</v>
      </c>
    </row>
    <row r="1514" spans="1:19" x14ac:dyDescent="0.35">
      <c r="A1514" t="s">
        <v>2302</v>
      </c>
      <c r="B1514" s="2">
        <v>45872</v>
      </c>
      <c r="C1514" t="s">
        <v>1323</v>
      </c>
      <c r="D1514" t="s">
        <v>939</v>
      </c>
      <c r="E1514" t="s">
        <v>932</v>
      </c>
      <c r="F1514" t="s">
        <v>91</v>
      </c>
      <c r="G1514" t="s">
        <v>92</v>
      </c>
      <c r="H1514" t="s">
        <v>93</v>
      </c>
      <c r="I1514" t="s">
        <v>26</v>
      </c>
      <c r="J1514" t="s">
        <v>940</v>
      </c>
      <c r="K1514" t="s">
        <v>941</v>
      </c>
      <c r="L1514" t="s">
        <v>82</v>
      </c>
      <c r="M1514" t="s">
        <v>83</v>
      </c>
      <c r="N1514" t="s">
        <v>84</v>
      </c>
      <c r="O1514" t="s">
        <v>80</v>
      </c>
      <c r="P1514" t="s">
        <v>85</v>
      </c>
      <c r="Q1514" s="3">
        <v>1</v>
      </c>
      <c r="R1514" s="4">
        <v>115</v>
      </c>
      <c r="S1514" s="4">
        <v>299</v>
      </c>
    </row>
    <row r="1515" spans="1:19" x14ac:dyDescent="0.35">
      <c r="A1515" t="s">
        <v>2303</v>
      </c>
      <c r="B1515" s="2">
        <v>45872</v>
      </c>
      <c r="C1515" t="s">
        <v>1074</v>
      </c>
      <c r="D1515" t="s">
        <v>939</v>
      </c>
      <c r="E1515" t="s">
        <v>932</v>
      </c>
      <c r="F1515" t="s">
        <v>23</v>
      </c>
      <c r="G1515" t="s">
        <v>24</v>
      </c>
      <c r="H1515" t="s">
        <v>25</v>
      </c>
      <c r="I1515" t="s">
        <v>26</v>
      </c>
      <c r="J1515" t="s">
        <v>944</v>
      </c>
      <c r="K1515" t="s">
        <v>945</v>
      </c>
      <c r="L1515" t="s">
        <v>123</v>
      </c>
      <c r="M1515" t="s">
        <v>65</v>
      </c>
      <c r="N1515" t="s">
        <v>66</v>
      </c>
      <c r="O1515" t="s">
        <v>56</v>
      </c>
      <c r="P1515" t="s">
        <v>57</v>
      </c>
      <c r="Q1515" s="3">
        <v>2</v>
      </c>
      <c r="R1515" s="4">
        <v>185</v>
      </c>
      <c r="S1515" s="4">
        <v>479</v>
      </c>
    </row>
    <row r="1516" spans="1:19" x14ac:dyDescent="0.35">
      <c r="A1516" t="s">
        <v>2304</v>
      </c>
      <c r="B1516" s="2">
        <v>45872</v>
      </c>
      <c r="C1516" t="s">
        <v>1968</v>
      </c>
      <c r="D1516" t="s">
        <v>939</v>
      </c>
      <c r="E1516" t="s">
        <v>932</v>
      </c>
      <c r="F1516" t="s">
        <v>23</v>
      </c>
      <c r="G1516" t="s">
        <v>24</v>
      </c>
      <c r="H1516" t="s">
        <v>25</v>
      </c>
      <c r="I1516" t="s">
        <v>26</v>
      </c>
      <c r="J1516" t="s">
        <v>944</v>
      </c>
      <c r="K1516" t="s">
        <v>945</v>
      </c>
      <c r="L1516" t="s">
        <v>195</v>
      </c>
      <c r="M1516" t="s">
        <v>49</v>
      </c>
      <c r="N1516" t="s">
        <v>104</v>
      </c>
      <c r="O1516" t="s">
        <v>146</v>
      </c>
      <c r="P1516" t="s">
        <v>67</v>
      </c>
      <c r="Q1516" s="3">
        <v>1</v>
      </c>
      <c r="R1516" s="4">
        <v>165</v>
      </c>
      <c r="S1516" s="4">
        <v>419</v>
      </c>
    </row>
    <row r="1517" spans="1:19" x14ac:dyDescent="0.35">
      <c r="A1517" t="s">
        <v>2305</v>
      </c>
      <c r="B1517" s="2">
        <v>45872</v>
      </c>
      <c r="C1517" t="s">
        <v>1728</v>
      </c>
      <c r="D1517" t="s">
        <v>960</v>
      </c>
      <c r="E1517" t="s">
        <v>932</v>
      </c>
      <c r="F1517" t="s">
        <v>35</v>
      </c>
      <c r="G1517" t="s">
        <v>36</v>
      </c>
      <c r="H1517" t="s">
        <v>37</v>
      </c>
      <c r="I1517" t="s">
        <v>26</v>
      </c>
      <c r="J1517" t="s">
        <v>1089</v>
      </c>
      <c r="K1517" t="s">
        <v>1090</v>
      </c>
      <c r="L1517" t="s">
        <v>123</v>
      </c>
      <c r="M1517" t="s">
        <v>65</v>
      </c>
      <c r="N1517" t="s">
        <v>66</v>
      </c>
      <c r="O1517" t="s">
        <v>56</v>
      </c>
      <c r="P1517" t="s">
        <v>57</v>
      </c>
      <c r="Q1517" s="3">
        <v>2</v>
      </c>
      <c r="R1517" s="4">
        <v>180</v>
      </c>
      <c r="S1517" s="4">
        <v>459</v>
      </c>
    </row>
    <row r="1518" spans="1:19" x14ac:dyDescent="0.35">
      <c r="A1518" t="s">
        <v>2306</v>
      </c>
      <c r="B1518" s="2">
        <v>45872</v>
      </c>
      <c r="C1518" t="s">
        <v>2307</v>
      </c>
      <c r="D1518" t="s">
        <v>960</v>
      </c>
      <c r="E1518" t="s">
        <v>932</v>
      </c>
      <c r="F1518" t="s">
        <v>43</v>
      </c>
      <c r="G1518" t="s">
        <v>44</v>
      </c>
      <c r="H1518" t="s">
        <v>45</v>
      </c>
      <c r="I1518" t="s">
        <v>26</v>
      </c>
      <c r="J1518" t="s">
        <v>993</v>
      </c>
      <c r="K1518" t="s">
        <v>994</v>
      </c>
      <c r="L1518" t="s">
        <v>307</v>
      </c>
      <c r="M1518" t="s">
        <v>49</v>
      </c>
      <c r="N1518" t="s">
        <v>50</v>
      </c>
      <c r="O1518" t="s">
        <v>80</v>
      </c>
      <c r="P1518" t="s">
        <v>67</v>
      </c>
      <c r="Q1518" s="3">
        <v>1</v>
      </c>
      <c r="R1518" s="4">
        <v>135</v>
      </c>
      <c r="S1518" s="4">
        <v>329</v>
      </c>
    </row>
    <row r="1519" spans="1:19" x14ac:dyDescent="0.35">
      <c r="A1519" t="s">
        <v>2308</v>
      </c>
      <c r="B1519" s="2">
        <v>45873</v>
      </c>
      <c r="C1519" t="s">
        <v>1411</v>
      </c>
      <c r="D1519" t="s">
        <v>21</v>
      </c>
      <c r="E1519" t="s">
        <v>932</v>
      </c>
      <c r="F1519" t="s">
        <v>23</v>
      </c>
      <c r="G1519" t="s">
        <v>24</v>
      </c>
      <c r="H1519" t="s">
        <v>25</v>
      </c>
      <c r="I1519" t="s">
        <v>26</v>
      </c>
      <c r="J1519" t="s">
        <v>27</v>
      </c>
      <c r="K1519" t="s">
        <v>28</v>
      </c>
      <c r="L1519" t="s">
        <v>87</v>
      </c>
      <c r="M1519" t="s">
        <v>88</v>
      </c>
      <c r="N1519" t="s">
        <v>89</v>
      </c>
      <c r="O1519" t="s">
        <v>56</v>
      </c>
      <c r="P1519" t="s">
        <v>33</v>
      </c>
      <c r="Q1519" s="3">
        <v>1</v>
      </c>
      <c r="R1519" s="4">
        <v>470</v>
      </c>
      <c r="S1519" s="4">
        <v>1159</v>
      </c>
    </row>
    <row r="1520" spans="1:19" x14ac:dyDescent="0.35">
      <c r="A1520" t="s">
        <v>2309</v>
      </c>
      <c r="B1520" s="2">
        <v>45873</v>
      </c>
      <c r="C1520" t="s">
        <v>1244</v>
      </c>
      <c r="D1520" t="s">
        <v>21</v>
      </c>
      <c r="E1520" t="s">
        <v>932</v>
      </c>
      <c r="F1520" t="s">
        <v>23</v>
      </c>
      <c r="G1520" t="s">
        <v>24</v>
      </c>
      <c r="H1520" t="s">
        <v>25</v>
      </c>
      <c r="I1520" t="s">
        <v>26</v>
      </c>
      <c r="J1520" t="s">
        <v>27</v>
      </c>
      <c r="K1520" t="s">
        <v>28</v>
      </c>
      <c r="L1520" t="s">
        <v>359</v>
      </c>
      <c r="M1520" t="s">
        <v>49</v>
      </c>
      <c r="N1520" t="s">
        <v>50</v>
      </c>
      <c r="O1520" t="s">
        <v>56</v>
      </c>
      <c r="P1520" t="s">
        <v>33</v>
      </c>
      <c r="Q1520" s="3">
        <v>2</v>
      </c>
      <c r="R1520" s="4">
        <v>145</v>
      </c>
      <c r="S1520" s="4">
        <v>369</v>
      </c>
    </row>
    <row r="1521" spans="1:19" x14ac:dyDescent="0.35">
      <c r="A1521" t="s">
        <v>2310</v>
      </c>
      <c r="B1521" s="2">
        <v>45873</v>
      </c>
      <c r="C1521" t="s">
        <v>2311</v>
      </c>
      <c r="D1521" t="s">
        <v>939</v>
      </c>
      <c r="E1521" t="s">
        <v>932</v>
      </c>
      <c r="F1521" t="s">
        <v>69</v>
      </c>
      <c r="G1521" t="s">
        <v>70</v>
      </c>
      <c r="H1521" t="s">
        <v>25</v>
      </c>
      <c r="I1521" t="s">
        <v>26</v>
      </c>
      <c r="J1521" t="s">
        <v>948</v>
      </c>
      <c r="K1521" t="s">
        <v>949</v>
      </c>
      <c r="L1521" t="s">
        <v>229</v>
      </c>
      <c r="M1521" t="s">
        <v>49</v>
      </c>
      <c r="N1521" t="s">
        <v>79</v>
      </c>
      <c r="O1521" t="s">
        <v>80</v>
      </c>
      <c r="P1521" t="s">
        <v>57</v>
      </c>
      <c r="Q1521" s="3">
        <v>1</v>
      </c>
      <c r="R1521" s="4">
        <v>225</v>
      </c>
      <c r="S1521" s="4">
        <v>609</v>
      </c>
    </row>
    <row r="1522" spans="1:19" x14ac:dyDescent="0.35">
      <c r="A1522" t="s">
        <v>2312</v>
      </c>
      <c r="B1522" s="2">
        <v>45873</v>
      </c>
      <c r="C1522" t="s">
        <v>1070</v>
      </c>
      <c r="D1522" t="s">
        <v>939</v>
      </c>
      <c r="E1522" t="s">
        <v>932</v>
      </c>
      <c r="F1522" t="s">
        <v>35</v>
      </c>
      <c r="G1522" t="s">
        <v>36</v>
      </c>
      <c r="H1522" t="s">
        <v>37</v>
      </c>
      <c r="I1522" t="s">
        <v>26</v>
      </c>
      <c r="J1522" t="s">
        <v>983</v>
      </c>
      <c r="K1522" t="s">
        <v>984</v>
      </c>
      <c r="L1522" t="s">
        <v>678</v>
      </c>
      <c r="M1522" t="s">
        <v>60</v>
      </c>
      <c r="N1522" t="s">
        <v>74</v>
      </c>
      <c r="O1522" t="s">
        <v>41</v>
      </c>
      <c r="P1522" t="s">
        <v>191</v>
      </c>
      <c r="Q1522" s="3">
        <v>1</v>
      </c>
      <c r="R1522" s="4">
        <v>380</v>
      </c>
      <c r="S1522" s="4">
        <v>929</v>
      </c>
    </row>
    <row r="1523" spans="1:19" x14ac:dyDescent="0.35">
      <c r="A1523" t="s">
        <v>2313</v>
      </c>
      <c r="B1523" s="2">
        <v>45873</v>
      </c>
      <c r="C1523" t="s">
        <v>2128</v>
      </c>
      <c r="D1523" t="s">
        <v>939</v>
      </c>
      <c r="E1523" t="s">
        <v>932</v>
      </c>
      <c r="F1523" t="s">
        <v>69</v>
      </c>
      <c r="G1523" t="s">
        <v>70</v>
      </c>
      <c r="H1523" t="s">
        <v>25</v>
      </c>
      <c r="I1523" t="s">
        <v>26</v>
      </c>
      <c r="J1523" t="s">
        <v>948</v>
      </c>
      <c r="K1523" t="s">
        <v>949</v>
      </c>
      <c r="L1523" t="s">
        <v>240</v>
      </c>
      <c r="M1523" t="s">
        <v>30</v>
      </c>
      <c r="N1523" t="s">
        <v>31</v>
      </c>
      <c r="O1523" t="s">
        <v>41</v>
      </c>
      <c r="P1523" t="s">
        <v>57</v>
      </c>
      <c r="Q1523" s="3">
        <v>1</v>
      </c>
      <c r="R1523" s="4">
        <v>495</v>
      </c>
      <c r="S1523" s="4">
        <v>1229</v>
      </c>
    </row>
    <row r="1524" spans="1:19" x14ac:dyDescent="0.35">
      <c r="A1524" t="s">
        <v>2314</v>
      </c>
      <c r="B1524" s="2">
        <v>45873</v>
      </c>
      <c r="C1524" t="s">
        <v>2315</v>
      </c>
      <c r="D1524" t="s">
        <v>939</v>
      </c>
      <c r="E1524" t="s">
        <v>932</v>
      </c>
      <c r="F1524" t="s">
        <v>69</v>
      </c>
      <c r="G1524" t="s">
        <v>70</v>
      </c>
      <c r="H1524" t="s">
        <v>25</v>
      </c>
      <c r="I1524" t="s">
        <v>26</v>
      </c>
      <c r="J1524" t="s">
        <v>948</v>
      </c>
      <c r="K1524" t="s">
        <v>949</v>
      </c>
      <c r="L1524" t="s">
        <v>732</v>
      </c>
      <c r="M1524" t="s">
        <v>65</v>
      </c>
      <c r="N1524" t="s">
        <v>66</v>
      </c>
      <c r="O1524" t="s">
        <v>56</v>
      </c>
      <c r="P1524" t="s">
        <v>51</v>
      </c>
      <c r="Q1524" s="3">
        <v>1</v>
      </c>
      <c r="R1524" s="4">
        <v>185</v>
      </c>
      <c r="S1524" s="4">
        <v>499</v>
      </c>
    </row>
    <row r="1525" spans="1:19" x14ac:dyDescent="0.35">
      <c r="A1525" t="s">
        <v>2316</v>
      </c>
      <c r="B1525" s="2">
        <v>45873</v>
      </c>
      <c r="C1525" t="s">
        <v>1837</v>
      </c>
      <c r="D1525" t="s">
        <v>960</v>
      </c>
      <c r="E1525" t="s">
        <v>932</v>
      </c>
      <c r="F1525" t="s">
        <v>91</v>
      </c>
      <c r="G1525" t="s">
        <v>92</v>
      </c>
      <c r="H1525" t="s">
        <v>93</v>
      </c>
      <c r="I1525" t="s">
        <v>26</v>
      </c>
      <c r="J1525" t="s">
        <v>989</v>
      </c>
      <c r="K1525" t="s">
        <v>990</v>
      </c>
      <c r="L1525" t="s">
        <v>162</v>
      </c>
      <c r="M1525" t="s">
        <v>49</v>
      </c>
      <c r="N1525" t="s">
        <v>104</v>
      </c>
      <c r="O1525" t="s">
        <v>146</v>
      </c>
      <c r="P1525" t="s">
        <v>57</v>
      </c>
      <c r="Q1525" s="3">
        <v>1</v>
      </c>
      <c r="R1525" s="4">
        <v>165</v>
      </c>
      <c r="S1525" s="4">
        <v>429</v>
      </c>
    </row>
    <row r="1526" spans="1:19" x14ac:dyDescent="0.35">
      <c r="A1526" t="s">
        <v>2317</v>
      </c>
      <c r="B1526" s="2">
        <v>45873</v>
      </c>
      <c r="C1526" t="s">
        <v>2318</v>
      </c>
      <c r="D1526" t="s">
        <v>960</v>
      </c>
      <c r="E1526" t="s">
        <v>932</v>
      </c>
      <c r="F1526" t="s">
        <v>35</v>
      </c>
      <c r="G1526" t="s">
        <v>36</v>
      </c>
      <c r="H1526" t="s">
        <v>37</v>
      </c>
      <c r="I1526" t="s">
        <v>26</v>
      </c>
      <c r="J1526" t="s">
        <v>1089</v>
      </c>
      <c r="K1526" t="s">
        <v>1090</v>
      </c>
      <c r="L1526" t="s">
        <v>485</v>
      </c>
      <c r="M1526" t="s">
        <v>83</v>
      </c>
      <c r="N1526" t="s">
        <v>367</v>
      </c>
      <c r="O1526" t="s">
        <v>56</v>
      </c>
      <c r="P1526" t="s">
        <v>85</v>
      </c>
      <c r="Q1526" s="3">
        <v>1</v>
      </c>
      <c r="R1526" s="4">
        <v>130</v>
      </c>
      <c r="S1526" s="4">
        <v>309</v>
      </c>
    </row>
    <row r="1527" spans="1:19" x14ac:dyDescent="0.35">
      <c r="A1527" t="s">
        <v>2319</v>
      </c>
      <c r="B1527" s="2">
        <v>45873</v>
      </c>
      <c r="C1527" t="s">
        <v>2320</v>
      </c>
      <c r="D1527" t="s">
        <v>960</v>
      </c>
      <c r="E1527" t="s">
        <v>932</v>
      </c>
      <c r="F1527" t="s">
        <v>91</v>
      </c>
      <c r="G1527" t="s">
        <v>92</v>
      </c>
      <c r="H1527" t="s">
        <v>93</v>
      </c>
      <c r="I1527" t="s">
        <v>26</v>
      </c>
      <c r="J1527" t="s">
        <v>989</v>
      </c>
      <c r="K1527" t="s">
        <v>990</v>
      </c>
      <c r="L1527" t="s">
        <v>404</v>
      </c>
      <c r="M1527" t="s">
        <v>49</v>
      </c>
      <c r="N1527" t="s">
        <v>50</v>
      </c>
      <c r="O1527" t="s">
        <v>32</v>
      </c>
      <c r="P1527" t="s">
        <v>57</v>
      </c>
      <c r="Q1527" s="3">
        <v>1</v>
      </c>
      <c r="R1527" s="4">
        <v>145</v>
      </c>
      <c r="S1527" s="4">
        <v>379</v>
      </c>
    </row>
    <row r="1528" spans="1:19" x14ac:dyDescent="0.35">
      <c r="A1528" t="s">
        <v>2321</v>
      </c>
      <c r="B1528" s="2">
        <v>45873</v>
      </c>
      <c r="C1528" t="s">
        <v>1790</v>
      </c>
      <c r="D1528" t="s">
        <v>960</v>
      </c>
      <c r="E1528" t="s">
        <v>932</v>
      </c>
      <c r="F1528" t="s">
        <v>43</v>
      </c>
      <c r="G1528" t="s">
        <v>44</v>
      </c>
      <c r="H1528" t="s">
        <v>45</v>
      </c>
      <c r="I1528" t="s">
        <v>26</v>
      </c>
      <c r="J1528" t="s">
        <v>993</v>
      </c>
      <c r="K1528" t="s">
        <v>994</v>
      </c>
      <c r="L1528" t="s">
        <v>130</v>
      </c>
      <c r="M1528" t="s">
        <v>49</v>
      </c>
      <c r="N1528" t="s">
        <v>79</v>
      </c>
      <c r="O1528" t="s">
        <v>41</v>
      </c>
      <c r="P1528" t="s">
        <v>57</v>
      </c>
      <c r="Q1528" s="3">
        <v>1</v>
      </c>
      <c r="R1528" s="4">
        <v>215</v>
      </c>
      <c r="S1528" s="4">
        <v>519</v>
      </c>
    </row>
    <row r="1529" spans="1:19" x14ac:dyDescent="0.35">
      <c r="A1529" t="s">
        <v>2322</v>
      </c>
      <c r="B1529" s="2">
        <v>45874</v>
      </c>
      <c r="C1529" t="s">
        <v>1981</v>
      </c>
      <c r="D1529" t="s">
        <v>21</v>
      </c>
      <c r="E1529" t="s">
        <v>1127</v>
      </c>
      <c r="F1529" t="s">
        <v>35</v>
      </c>
      <c r="G1529" t="s">
        <v>36</v>
      </c>
      <c r="H1529" t="s">
        <v>37</v>
      </c>
      <c r="I1529" t="s">
        <v>26</v>
      </c>
      <c r="J1529" t="s">
        <v>38</v>
      </c>
      <c r="K1529" t="s">
        <v>39</v>
      </c>
      <c r="L1529" t="s">
        <v>108</v>
      </c>
      <c r="M1529" t="s">
        <v>49</v>
      </c>
      <c r="N1529" t="s">
        <v>104</v>
      </c>
      <c r="O1529" t="s">
        <v>80</v>
      </c>
      <c r="P1529" t="s">
        <v>33</v>
      </c>
      <c r="Q1529" s="3">
        <v>1</v>
      </c>
      <c r="R1529" s="4">
        <v>160</v>
      </c>
      <c r="S1529" s="4">
        <v>409</v>
      </c>
    </row>
    <row r="1530" spans="1:19" x14ac:dyDescent="0.35">
      <c r="A1530" t="s">
        <v>2323</v>
      </c>
      <c r="B1530" s="2">
        <v>45874</v>
      </c>
      <c r="C1530" t="s">
        <v>1302</v>
      </c>
      <c r="D1530" t="s">
        <v>21</v>
      </c>
      <c r="E1530" t="s">
        <v>932</v>
      </c>
      <c r="F1530" t="s">
        <v>91</v>
      </c>
      <c r="G1530" t="s">
        <v>92</v>
      </c>
      <c r="H1530" t="s">
        <v>93</v>
      </c>
      <c r="I1530" t="s">
        <v>26</v>
      </c>
      <c r="J1530" t="s">
        <v>94</v>
      </c>
      <c r="K1530" t="s">
        <v>95</v>
      </c>
      <c r="L1530" t="s">
        <v>123</v>
      </c>
      <c r="M1530" t="s">
        <v>65</v>
      </c>
      <c r="N1530" t="s">
        <v>66</v>
      </c>
      <c r="O1530" t="s">
        <v>56</v>
      </c>
      <c r="P1530" t="s">
        <v>57</v>
      </c>
      <c r="Q1530" s="3">
        <v>2</v>
      </c>
      <c r="R1530" s="4">
        <v>185</v>
      </c>
      <c r="S1530" s="4">
        <v>479</v>
      </c>
    </row>
    <row r="1531" spans="1:19" x14ac:dyDescent="0.35">
      <c r="A1531" t="s">
        <v>2324</v>
      </c>
      <c r="B1531" s="2">
        <v>45874</v>
      </c>
      <c r="C1531" t="s">
        <v>1135</v>
      </c>
      <c r="D1531" t="s">
        <v>21</v>
      </c>
      <c r="E1531" t="s">
        <v>932</v>
      </c>
      <c r="F1531" t="s">
        <v>69</v>
      </c>
      <c r="G1531" t="s">
        <v>70</v>
      </c>
      <c r="H1531" t="s">
        <v>25</v>
      </c>
      <c r="I1531" t="s">
        <v>26</v>
      </c>
      <c r="J1531" t="s">
        <v>71</v>
      </c>
      <c r="K1531" t="s">
        <v>72</v>
      </c>
      <c r="L1531" t="s">
        <v>299</v>
      </c>
      <c r="M1531" t="s">
        <v>49</v>
      </c>
      <c r="N1531" t="s">
        <v>104</v>
      </c>
      <c r="O1531" t="s">
        <v>56</v>
      </c>
      <c r="P1531" t="s">
        <v>33</v>
      </c>
      <c r="Q1531" s="3">
        <v>1</v>
      </c>
      <c r="R1531" s="4">
        <v>165</v>
      </c>
      <c r="S1531" s="4">
        <v>449</v>
      </c>
    </row>
    <row r="1532" spans="1:19" x14ac:dyDescent="0.35">
      <c r="A1532" t="s">
        <v>2325</v>
      </c>
      <c r="B1532" s="2">
        <v>45874</v>
      </c>
      <c r="C1532" t="s">
        <v>1021</v>
      </c>
      <c r="D1532" t="s">
        <v>939</v>
      </c>
      <c r="E1532" t="s">
        <v>932</v>
      </c>
      <c r="F1532" t="s">
        <v>43</v>
      </c>
      <c r="G1532" t="s">
        <v>44</v>
      </c>
      <c r="H1532" t="s">
        <v>45</v>
      </c>
      <c r="I1532" t="s">
        <v>26</v>
      </c>
      <c r="J1532" t="s">
        <v>979</v>
      </c>
      <c r="K1532" t="s">
        <v>980</v>
      </c>
      <c r="L1532" t="s">
        <v>621</v>
      </c>
      <c r="M1532" t="s">
        <v>65</v>
      </c>
      <c r="N1532" t="s">
        <v>66</v>
      </c>
      <c r="O1532" t="s">
        <v>146</v>
      </c>
      <c r="P1532" t="s">
        <v>67</v>
      </c>
      <c r="Q1532" s="3">
        <v>1</v>
      </c>
      <c r="R1532" s="4">
        <v>175</v>
      </c>
      <c r="S1532" s="4">
        <v>419</v>
      </c>
    </row>
    <row r="1533" spans="1:19" x14ac:dyDescent="0.35">
      <c r="A1533" t="s">
        <v>2326</v>
      </c>
      <c r="B1533" s="2">
        <v>45874</v>
      </c>
      <c r="C1533" t="s">
        <v>2327</v>
      </c>
      <c r="D1533" t="s">
        <v>939</v>
      </c>
      <c r="E1533" t="s">
        <v>932</v>
      </c>
      <c r="F1533" t="s">
        <v>35</v>
      </c>
      <c r="G1533" t="s">
        <v>36</v>
      </c>
      <c r="H1533" t="s">
        <v>37</v>
      </c>
      <c r="I1533" t="s">
        <v>26</v>
      </c>
      <c r="J1533" t="s">
        <v>983</v>
      </c>
      <c r="K1533" t="s">
        <v>984</v>
      </c>
      <c r="L1533" t="s">
        <v>247</v>
      </c>
      <c r="M1533" t="s">
        <v>60</v>
      </c>
      <c r="N1533" t="s">
        <v>74</v>
      </c>
      <c r="O1533" t="s">
        <v>98</v>
      </c>
      <c r="P1533" t="s">
        <v>165</v>
      </c>
      <c r="Q1533" s="3">
        <v>1</v>
      </c>
      <c r="R1533" s="4">
        <v>380</v>
      </c>
      <c r="S1533" s="4">
        <v>929</v>
      </c>
    </row>
    <row r="1534" spans="1:19" x14ac:dyDescent="0.35">
      <c r="A1534" t="s">
        <v>2328</v>
      </c>
      <c r="B1534" s="2">
        <v>45874</v>
      </c>
      <c r="C1534" t="s">
        <v>1102</v>
      </c>
      <c r="D1534" t="s">
        <v>939</v>
      </c>
      <c r="E1534" t="s">
        <v>932</v>
      </c>
      <c r="F1534" t="s">
        <v>69</v>
      </c>
      <c r="G1534" t="s">
        <v>70</v>
      </c>
      <c r="H1534" t="s">
        <v>25</v>
      </c>
      <c r="I1534" t="s">
        <v>26</v>
      </c>
      <c r="J1534" t="s">
        <v>948</v>
      </c>
      <c r="K1534" t="s">
        <v>949</v>
      </c>
      <c r="L1534" t="s">
        <v>78</v>
      </c>
      <c r="M1534" t="s">
        <v>49</v>
      </c>
      <c r="N1534" t="s">
        <v>79</v>
      </c>
      <c r="O1534" t="s">
        <v>80</v>
      </c>
      <c r="P1534" t="s">
        <v>33</v>
      </c>
      <c r="Q1534" s="3">
        <v>2</v>
      </c>
      <c r="R1534" s="4">
        <v>225</v>
      </c>
      <c r="S1534" s="4">
        <v>609</v>
      </c>
    </row>
    <row r="1535" spans="1:19" x14ac:dyDescent="0.35">
      <c r="A1535" t="s">
        <v>2329</v>
      </c>
      <c r="B1535" s="2">
        <v>45874</v>
      </c>
      <c r="C1535" t="s">
        <v>1621</v>
      </c>
      <c r="D1535" t="s">
        <v>939</v>
      </c>
      <c r="E1535" t="s">
        <v>932</v>
      </c>
      <c r="F1535" t="s">
        <v>23</v>
      </c>
      <c r="G1535" t="s">
        <v>24</v>
      </c>
      <c r="H1535" t="s">
        <v>25</v>
      </c>
      <c r="I1535" t="s">
        <v>26</v>
      </c>
      <c r="J1535" t="s">
        <v>944</v>
      </c>
      <c r="K1535" t="s">
        <v>945</v>
      </c>
      <c r="L1535" t="s">
        <v>255</v>
      </c>
      <c r="M1535" t="s">
        <v>49</v>
      </c>
      <c r="N1535" t="s">
        <v>104</v>
      </c>
      <c r="O1535" t="s">
        <v>80</v>
      </c>
      <c r="P1535" t="s">
        <v>51</v>
      </c>
      <c r="Q1535" s="3">
        <v>1</v>
      </c>
      <c r="R1535" s="4">
        <v>165</v>
      </c>
      <c r="S1535" s="4">
        <v>419</v>
      </c>
    </row>
    <row r="1536" spans="1:19" x14ac:dyDescent="0.35">
      <c r="A1536" t="s">
        <v>2330</v>
      </c>
      <c r="B1536" s="2">
        <v>45874</v>
      </c>
      <c r="C1536" t="s">
        <v>2331</v>
      </c>
      <c r="D1536" t="s">
        <v>939</v>
      </c>
      <c r="E1536" t="s">
        <v>1127</v>
      </c>
      <c r="F1536" t="s">
        <v>23</v>
      </c>
      <c r="G1536" t="s">
        <v>24</v>
      </c>
      <c r="H1536" t="s">
        <v>25</v>
      </c>
      <c r="I1536" t="s">
        <v>26</v>
      </c>
      <c r="J1536" t="s">
        <v>944</v>
      </c>
      <c r="K1536" t="s">
        <v>945</v>
      </c>
      <c r="L1536" t="s">
        <v>286</v>
      </c>
      <c r="M1536" t="s">
        <v>49</v>
      </c>
      <c r="N1536" t="s">
        <v>50</v>
      </c>
      <c r="O1536" t="s">
        <v>56</v>
      </c>
      <c r="P1536" t="s">
        <v>67</v>
      </c>
      <c r="Q1536" s="3">
        <v>1</v>
      </c>
      <c r="R1536" s="4">
        <v>145</v>
      </c>
      <c r="S1536" s="4">
        <v>369</v>
      </c>
    </row>
    <row r="1537" spans="1:19" x14ac:dyDescent="0.35">
      <c r="A1537" t="s">
        <v>2332</v>
      </c>
      <c r="B1537" s="2">
        <v>45874</v>
      </c>
      <c r="C1537" t="s">
        <v>1377</v>
      </c>
      <c r="D1537" t="s">
        <v>960</v>
      </c>
      <c r="E1537" t="s">
        <v>1127</v>
      </c>
      <c r="F1537" t="s">
        <v>91</v>
      </c>
      <c r="G1537" t="s">
        <v>92</v>
      </c>
      <c r="H1537" t="s">
        <v>93</v>
      </c>
      <c r="I1537" t="s">
        <v>26</v>
      </c>
      <c r="J1537" t="s">
        <v>989</v>
      </c>
      <c r="K1537" t="s">
        <v>990</v>
      </c>
      <c r="L1537" t="s">
        <v>213</v>
      </c>
      <c r="M1537" t="s">
        <v>88</v>
      </c>
      <c r="N1537" t="s">
        <v>101</v>
      </c>
      <c r="O1537" t="s">
        <v>56</v>
      </c>
      <c r="P1537" t="s">
        <v>51</v>
      </c>
      <c r="Q1537" s="3">
        <v>1</v>
      </c>
      <c r="R1537" s="4">
        <v>540</v>
      </c>
      <c r="S1537" s="4">
        <v>1289</v>
      </c>
    </row>
    <row r="1538" spans="1:19" x14ac:dyDescent="0.35">
      <c r="A1538" t="s">
        <v>2333</v>
      </c>
      <c r="B1538" s="2">
        <v>45874</v>
      </c>
      <c r="C1538" t="s">
        <v>1353</v>
      </c>
      <c r="D1538" t="s">
        <v>960</v>
      </c>
      <c r="E1538" t="s">
        <v>932</v>
      </c>
      <c r="F1538" t="s">
        <v>69</v>
      </c>
      <c r="G1538" t="s">
        <v>70</v>
      </c>
      <c r="H1538" t="s">
        <v>25</v>
      </c>
      <c r="I1538" t="s">
        <v>26</v>
      </c>
      <c r="J1538" t="s">
        <v>961</v>
      </c>
      <c r="K1538" t="s">
        <v>962</v>
      </c>
      <c r="L1538" t="s">
        <v>193</v>
      </c>
      <c r="M1538" t="s">
        <v>49</v>
      </c>
      <c r="N1538" t="s">
        <v>50</v>
      </c>
      <c r="O1538" t="s">
        <v>80</v>
      </c>
      <c r="P1538" t="s">
        <v>57</v>
      </c>
      <c r="Q1538" s="3">
        <v>2</v>
      </c>
      <c r="R1538" s="4">
        <v>145</v>
      </c>
      <c r="S1538" s="4">
        <v>389</v>
      </c>
    </row>
    <row r="1539" spans="1:19" x14ac:dyDescent="0.35">
      <c r="A1539" t="s">
        <v>2334</v>
      </c>
      <c r="B1539" s="2">
        <v>45874</v>
      </c>
      <c r="C1539" t="s">
        <v>2335</v>
      </c>
      <c r="D1539" t="s">
        <v>960</v>
      </c>
      <c r="E1539" t="s">
        <v>932</v>
      </c>
      <c r="F1539" t="s">
        <v>23</v>
      </c>
      <c r="G1539" t="s">
        <v>24</v>
      </c>
      <c r="H1539" t="s">
        <v>25</v>
      </c>
      <c r="I1539" t="s">
        <v>26</v>
      </c>
      <c r="J1539" t="s">
        <v>1011</v>
      </c>
      <c r="K1539" t="s">
        <v>1012</v>
      </c>
      <c r="L1539" t="s">
        <v>229</v>
      </c>
      <c r="M1539" t="s">
        <v>49</v>
      </c>
      <c r="N1539" t="s">
        <v>79</v>
      </c>
      <c r="O1539" t="s">
        <v>80</v>
      </c>
      <c r="P1539" t="s">
        <v>57</v>
      </c>
      <c r="Q1539" s="3">
        <v>1</v>
      </c>
      <c r="R1539" s="4">
        <v>225</v>
      </c>
      <c r="S1539" s="4">
        <v>579</v>
      </c>
    </row>
    <row r="1540" spans="1:19" x14ac:dyDescent="0.35">
      <c r="A1540" t="s">
        <v>2336</v>
      </c>
      <c r="B1540" s="2">
        <v>45874</v>
      </c>
      <c r="C1540" t="s">
        <v>1790</v>
      </c>
      <c r="D1540" t="s">
        <v>960</v>
      </c>
      <c r="E1540" t="s">
        <v>932</v>
      </c>
      <c r="F1540" t="s">
        <v>35</v>
      </c>
      <c r="G1540" t="s">
        <v>36</v>
      </c>
      <c r="H1540" t="s">
        <v>37</v>
      </c>
      <c r="I1540" t="s">
        <v>26</v>
      </c>
      <c r="J1540" t="s">
        <v>1089</v>
      </c>
      <c r="K1540" t="s">
        <v>1090</v>
      </c>
      <c r="L1540" t="s">
        <v>225</v>
      </c>
      <c r="M1540" t="s">
        <v>60</v>
      </c>
      <c r="N1540" t="s">
        <v>61</v>
      </c>
      <c r="O1540" t="s">
        <v>149</v>
      </c>
      <c r="P1540" t="s">
        <v>62</v>
      </c>
      <c r="Q1540" s="3">
        <v>1</v>
      </c>
      <c r="R1540" s="4">
        <v>420</v>
      </c>
      <c r="S1540" s="4">
        <v>1029</v>
      </c>
    </row>
    <row r="1541" spans="1:19" x14ac:dyDescent="0.35">
      <c r="A1541" t="s">
        <v>2337</v>
      </c>
      <c r="B1541" s="2">
        <v>45874</v>
      </c>
      <c r="C1541" t="s">
        <v>1790</v>
      </c>
      <c r="D1541" t="s">
        <v>960</v>
      </c>
      <c r="E1541" t="s">
        <v>932</v>
      </c>
      <c r="F1541" t="s">
        <v>91</v>
      </c>
      <c r="G1541" t="s">
        <v>92</v>
      </c>
      <c r="H1541" t="s">
        <v>93</v>
      </c>
      <c r="I1541" t="s">
        <v>26</v>
      </c>
      <c r="J1541" t="s">
        <v>989</v>
      </c>
      <c r="K1541" t="s">
        <v>990</v>
      </c>
      <c r="L1541" t="s">
        <v>286</v>
      </c>
      <c r="M1541" t="s">
        <v>49</v>
      </c>
      <c r="N1541" t="s">
        <v>50</v>
      </c>
      <c r="O1541" t="s">
        <v>56</v>
      </c>
      <c r="P1541" t="s">
        <v>67</v>
      </c>
      <c r="Q1541" s="3">
        <v>1</v>
      </c>
      <c r="R1541" s="4">
        <v>145</v>
      </c>
      <c r="S1541" s="4">
        <v>379</v>
      </c>
    </row>
    <row r="1542" spans="1:19" x14ac:dyDescent="0.35">
      <c r="A1542" t="s">
        <v>2338</v>
      </c>
      <c r="B1542" s="2">
        <v>45875</v>
      </c>
      <c r="C1542" t="s">
        <v>1270</v>
      </c>
      <c r="D1542" t="s">
        <v>21</v>
      </c>
      <c r="E1542" t="s">
        <v>932</v>
      </c>
      <c r="F1542" t="s">
        <v>35</v>
      </c>
      <c r="G1542" t="s">
        <v>36</v>
      </c>
      <c r="H1542" t="s">
        <v>37</v>
      </c>
      <c r="I1542" t="s">
        <v>26</v>
      </c>
      <c r="J1542" t="s">
        <v>38</v>
      </c>
      <c r="K1542" t="s">
        <v>39</v>
      </c>
      <c r="L1542" t="s">
        <v>380</v>
      </c>
      <c r="M1542" t="s">
        <v>49</v>
      </c>
      <c r="N1542" t="s">
        <v>79</v>
      </c>
      <c r="O1542" t="s">
        <v>41</v>
      </c>
      <c r="P1542" t="s">
        <v>33</v>
      </c>
      <c r="Q1542" s="3">
        <v>1</v>
      </c>
      <c r="R1542" s="4">
        <v>220</v>
      </c>
      <c r="S1542" s="4">
        <v>569</v>
      </c>
    </row>
    <row r="1543" spans="1:19" x14ac:dyDescent="0.35">
      <c r="A1543" t="s">
        <v>2339</v>
      </c>
      <c r="B1543" s="2">
        <v>45875</v>
      </c>
      <c r="C1543" t="s">
        <v>2340</v>
      </c>
      <c r="D1543" t="s">
        <v>21</v>
      </c>
      <c r="E1543" t="s">
        <v>932</v>
      </c>
      <c r="F1543" t="s">
        <v>23</v>
      </c>
      <c r="G1543" t="s">
        <v>24</v>
      </c>
      <c r="H1543" t="s">
        <v>25</v>
      </c>
      <c r="I1543" t="s">
        <v>26</v>
      </c>
      <c r="J1543" t="s">
        <v>27</v>
      </c>
      <c r="K1543" t="s">
        <v>28</v>
      </c>
      <c r="L1543" t="s">
        <v>251</v>
      </c>
      <c r="M1543" t="s">
        <v>54</v>
      </c>
      <c r="N1543" t="s">
        <v>97</v>
      </c>
      <c r="O1543" t="s">
        <v>98</v>
      </c>
      <c r="P1543" t="s">
        <v>67</v>
      </c>
      <c r="Q1543" s="3">
        <v>2</v>
      </c>
      <c r="R1543" s="4">
        <v>715</v>
      </c>
      <c r="S1543" s="4">
        <v>1689</v>
      </c>
    </row>
    <row r="1544" spans="1:19" x14ac:dyDescent="0.35">
      <c r="A1544" t="s">
        <v>2341</v>
      </c>
      <c r="B1544" s="2">
        <v>45875</v>
      </c>
      <c r="C1544" t="s">
        <v>936</v>
      </c>
      <c r="D1544" t="s">
        <v>21</v>
      </c>
      <c r="E1544" t="s">
        <v>932</v>
      </c>
      <c r="F1544" t="s">
        <v>69</v>
      </c>
      <c r="G1544" t="s">
        <v>70</v>
      </c>
      <c r="H1544" t="s">
        <v>25</v>
      </c>
      <c r="I1544" t="s">
        <v>26</v>
      </c>
      <c r="J1544" t="s">
        <v>71</v>
      </c>
      <c r="K1544" t="s">
        <v>72</v>
      </c>
      <c r="L1544" t="s">
        <v>135</v>
      </c>
      <c r="M1544" t="s">
        <v>49</v>
      </c>
      <c r="N1544" t="s">
        <v>50</v>
      </c>
      <c r="O1544" t="s">
        <v>41</v>
      </c>
      <c r="P1544" t="s">
        <v>33</v>
      </c>
      <c r="Q1544" s="3">
        <v>1</v>
      </c>
      <c r="R1544" s="4">
        <v>145</v>
      </c>
      <c r="S1544" s="4">
        <v>389</v>
      </c>
    </row>
    <row r="1545" spans="1:19" x14ac:dyDescent="0.35">
      <c r="A1545" t="s">
        <v>2342</v>
      </c>
      <c r="B1545" s="2">
        <v>45875</v>
      </c>
      <c r="C1545" t="s">
        <v>2343</v>
      </c>
      <c r="D1545" t="s">
        <v>21</v>
      </c>
      <c r="E1545" t="s">
        <v>932</v>
      </c>
      <c r="F1545" t="s">
        <v>69</v>
      </c>
      <c r="G1545" t="s">
        <v>70</v>
      </c>
      <c r="H1545" t="s">
        <v>25</v>
      </c>
      <c r="I1545" t="s">
        <v>26</v>
      </c>
      <c r="J1545" t="s">
        <v>71</v>
      </c>
      <c r="K1545" t="s">
        <v>72</v>
      </c>
      <c r="L1545" t="s">
        <v>558</v>
      </c>
      <c r="M1545" t="s">
        <v>65</v>
      </c>
      <c r="N1545" t="s">
        <v>66</v>
      </c>
      <c r="O1545" t="s">
        <v>41</v>
      </c>
      <c r="P1545" t="s">
        <v>51</v>
      </c>
      <c r="Q1545" s="3">
        <v>1</v>
      </c>
      <c r="R1545" s="4">
        <v>185</v>
      </c>
      <c r="S1545" s="4">
        <v>499</v>
      </c>
    </row>
    <row r="1546" spans="1:19" x14ac:dyDescent="0.35">
      <c r="A1546" t="s">
        <v>2344</v>
      </c>
      <c r="B1546" s="2">
        <v>45875</v>
      </c>
      <c r="C1546" t="s">
        <v>1135</v>
      </c>
      <c r="D1546" t="s">
        <v>21</v>
      </c>
      <c r="E1546" t="s">
        <v>932</v>
      </c>
      <c r="F1546" t="s">
        <v>35</v>
      </c>
      <c r="G1546" t="s">
        <v>36</v>
      </c>
      <c r="H1546" t="s">
        <v>37</v>
      </c>
      <c r="I1546" t="s">
        <v>26</v>
      </c>
      <c r="J1546" t="s">
        <v>38</v>
      </c>
      <c r="K1546" t="s">
        <v>39</v>
      </c>
      <c r="L1546" t="s">
        <v>610</v>
      </c>
      <c r="M1546" t="s">
        <v>65</v>
      </c>
      <c r="N1546" t="s">
        <v>66</v>
      </c>
      <c r="O1546" t="s">
        <v>146</v>
      </c>
      <c r="P1546" t="s">
        <v>57</v>
      </c>
      <c r="Q1546" s="3">
        <v>1</v>
      </c>
      <c r="R1546" s="4">
        <v>180</v>
      </c>
      <c r="S1546" s="4">
        <v>459</v>
      </c>
    </row>
    <row r="1547" spans="1:19" x14ac:dyDescent="0.35">
      <c r="A1547" t="s">
        <v>2345</v>
      </c>
      <c r="B1547" s="2">
        <v>45875</v>
      </c>
      <c r="C1547" t="s">
        <v>2346</v>
      </c>
      <c r="D1547" t="s">
        <v>939</v>
      </c>
      <c r="E1547" t="s">
        <v>932</v>
      </c>
      <c r="F1547" t="s">
        <v>69</v>
      </c>
      <c r="G1547" t="s">
        <v>70</v>
      </c>
      <c r="H1547" t="s">
        <v>25</v>
      </c>
      <c r="I1547" t="s">
        <v>26</v>
      </c>
      <c r="J1547" t="s">
        <v>948</v>
      </c>
      <c r="K1547" t="s">
        <v>949</v>
      </c>
      <c r="L1547" t="s">
        <v>272</v>
      </c>
      <c r="M1547" t="s">
        <v>60</v>
      </c>
      <c r="N1547" t="s">
        <v>61</v>
      </c>
      <c r="O1547" t="s">
        <v>56</v>
      </c>
      <c r="P1547" t="s">
        <v>76</v>
      </c>
      <c r="Q1547" s="3">
        <v>1</v>
      </c>
      <c r="R1547" s="4">
        <v>435</v>
      </c>
      <c r="S1547" s="4">
        <v>1119</v>
      </c>
    </row>
    <row r="1548" spans="1:19" x14ac:dyDescent="0.35">
      <c r="A1548" t="s">
        <v>2347</v>
      </c>
      <c r="B1548" s="2">
        <v>45875</v>
      </c>
      <c r="C1548" t="s">
        <v>1102</v>
      </c>
      <c r="D1548" t="s">
        <v>939</v>
      </c>
      <c r="E1548" t="s">
        <v>932</v>
      </c>
      <c r="F1548" t="s">
        <v>91</v>
      </c>
      <c r="G1548" t="s">
        <v>92</v>
      </c>
      <c r="H1548" t="s">
        <v>93</v>
      </c>
      <c r="I1548" t="s">
        <v>26</v>
      </c>
      <c r="J1548" t="s">
        <v>940</v>
      </c>
      <c r="K1548" t="s">
        <v>941</v>
      </c>
      <c r="L1548" t="s">
        <v>209</v>
      </c>
      <c r="M1548" t="s">
        <v>49</v>
      </c>
      <c r="N1548" t="s">
        <v>104</v>
      </c>
      <c r="O1548" t="s">
        <v>80</v>
      </c>
      <c r="P1548" t="s">
        <v>57</v>
      </c>
      <c r="Q1548" s="3">
        <v>1</v>
      </c>
      <c r="R1548" s="4">
        <v>165</v>
      </c>
      <c r="S1548" s="4">
        <v>429</v>
      </c>
    </row>
    <row r="1549" spans="1:19" x14ac:dyDescent="0.35">
      <c r="A1549" t="s">
        <v>2348</v>
      </c>
      <c r="B1549" s="2">
        <v>45875</v>
      </c>
      <c r="C1549" t="s">
        <v>2349</v>
      </c>
      <c r="D1549" t="s">
        <v>939</v>
      </c>
      <c r="E1549" t="s">
        <v>932</v>
      </c>
      <c r="F1549" t="s">
        <v>91</v>
      </c>
      <c r="G1549" t="s">
        <v>92</v>
      </c>
      <c r="H1549" t="s">
        <v>93</v>
      </c>
      <c r="I1549" t="s">
        <v>26</v>
      </c>
      <c r="J1549" t="s">
        <v>940</v>
      </c>
      <c r="K1549" t="s">
        <v>941</v>
      </c>
      <c r="L1549" t="s">
        <v>232</v>
      </c>
      <c r="M1549" t="s">
        <v>60</v>
      </c>
      <c r="N1549" t="s">
        <v>74</v>
      </c>
      <c r="O1549" t="s">
        <v>98</v>
      </c>
      <c r="P1549" t="s">
        <v>62</v>
      </c>
      <c r="Q1549" s="3">
        <v>3</v>
      </c>
      <c r="R1549" s="4">
        <v>395</v>
      </c>
      <c r="S1549" s="4">
        <v>969</v>
      </c>
    </row>
    <row r="1550" spans="1:19" x14ac:dyDescent="0.35">
      <c r="A1550" t="s">
        <v>2350</v>
      </c>
      <c r="B1550" s="2">
        <v>45875</v>
      </c>
      <c r="C1550" t="s">
        <v>2351</v>
      </c>
      <c r="D1550" t="s">
        <v>939</v>
      </c>
      <c r="E1550" t="s">
        <v>932</v>
      </c>
      <c r="F1550" t="s">
        <v>23</v>
      </c>
      <c r="G1550" t="s">
        <v>24</v>
      </c>
      <c r="H1550" t="s">
        <v>25</v>
      </c>
      <c r="I1550" t="s">
        <v>26</v>
      </c>
      <c r="J1550" t="s">
        <v>944</v>
      </c>
      <c r="K1550" t="s">
        <v>945</v>
      </c>
      <c r="L1550" t="s">
        <v>286</v>
      </c>
      <c r="M1550" t="s">
        <v>49</v>
      </c>
      <c r="N1550" t="s">
        <v>50</v>
      </c>
      <c r="O1550" t="s">
        <v>56</v>
      </c>
      <c r="P1550" t="s">
        <v>67</v>
      </c>
      <c r="Q1550" s="3">
        <v>3</v>
      </c>
      <c r="R1550" s="4">
        <v>145</v>
      </c>
      <c r="S1550" s="4">
        <v>369</v>
      </c>
    </row>
    <row r="1551" spans="1:19" x14ac:dyDescent="0.35">
      <c r="A1551" t="s">
        <v>2352</v>
      </c>
      <c r="B1551" s="2">
        <v>45875</v>
      </c>
      <c r="C1551" t="s">
        <v>1520</v>
      </c>
      <c r="D1551" t="s">
        <v>939</v>
      </c>
      <c r="E1551" t="s">
        <v>932</v>
      </c>
      <c r="F1551" t="s">
        <v>43</v>
      </c>
      <c r="G1551" t="s">
        <v>44</v>
      </c>
      <c r="H1551" t="s">
        <v>45</v>
      </c>
      <c r="I1551" t="s">
        <v>26</v>
      </c>
      <c r="J1551" t="s">
        <v>979</v>
      </c>
      <c r="K1551" t="s">
        <v>980</v>
      </c>
      <c r="L1551" t="s">
        <v>59</v>
      </c>
      <c r="M1551" t="s">
        <v>60</v>
      </c>
      <c r="N1551" t="s">
        <v>61</v>
      </c>
      <c r="O1551" t="s">
        <v>56</v>
      </c>
      <c r="P1551" t="s">
        <v>62</v>
      </c>
      <c r="Q1551" s="3">
        <v>1</v>
      </c>
      <c r="R1551" s="4">
        <v>410</v>
      </c>
      <c r="S1551" s="4">
        <v>939</v>
      </c>
    </row>
    <row r="1552" spans="1:19" x14ac:dyDescent="0.35">
      <c r="A1552" t="s">
        <v>2353</v>
      </c>
      <c r="B1552" s="2">
        <v>45875</v>
      </c>
      <c r="C1552" t="s">
        <v>1008</v>
      </c>
      <c r="D1552" t="s">
        <v>960</v>
      </c>
      <c r="E1552" t="s">
        <v>1127</v>
      </c>
      <c r="F1552" t="s">
        <v>35</v>
      </c>
      <c r="G1552" t="s">
        <v>36</v>
      </c>
      <c r="H1552" t="s">
        <v>37</v>
      </c>
      <c r="I1552" t="s">
        <v>26</v>
      </c>
      <c r="J1552" t="s">
        <v>1089</v>
      </c>
      <c r="K1552" t="s">
        <v>1090</v>
      </c>
      <c r="L1552" t="s">
        <v>317</v>
      </c>
      <c r="M1552" t="s">
        <v>65</v>
      </c>
      <c r="N1552" t="s">
        <v>126</v>
      </c>
      <c r="O1552" t="s">
        <v>56</v>
      </c>
      <c r="P1552" t="s">
        <v>33</v>
      </c>
      <c r="Q1552" s="3">
        <v>1</v>
      </c>
      <c r="R1552" s="4">
        <v>260</v>
      </c>
      <c r="S1552" s="4">
        <v>619</v>
      </c>
    </row>
    <row r="1553" spans="1:19" x14ac:dyDescent="0.35">
      <c r="A1553" t="s">
        <v>2354</v>
      </c>
      <c r="B1553" s="2">
        <v>45875</v>
      </c>
      <c r="C1553" t="s">
        <v>1265</v>
      </c>
      <c r="D1553" t="s">
        <v>960</v>
      </c>
      <c r="E1553" t="s">
        <v>932</v>
      </c>
      <c r="F1553" t="s">
        <v>23</v>
      </c>
      <c r="G1553" t="s">
        <v>24</v>
      </c>
      <c r="H1553" t="s">
        <v>25</v>
      </c>
      <c r="I1553" t="s">
        <v>26</v>
      </c>
      <c r="J1553" t="s">
        <v>1011</v>
      </c>
      <c r="K1553" t="s">
        <v>1012</v>
      </c>
      <c r="L1553" t="s">
        <v>53</v>
      </c>
      <c r="M1553" t="s">
        <v>54</v>
      </c>
      <c r="N1553" t="s">
        <v>55</v>
      </c>
      <c r="O1553" t="s">
        <v>56</v>
      </c>
      <c r="P1553" t="s">
        <v>57</v>
      </c>
      <c r="Q1553" s="3">
        <v>1</v>
      </c>
      <c r="R1553" s="4">
        <v>655</v>
      </c>
      <c r="S1553" s="4">
        <v>1589</v>
      </c>
    </row>
    <row r="1554" spans="1:19" x14ac:dyDescent="0.35">
      <c r="A1554" t="s">
        <v>2355</v>
      </c>
      <c r="B1554" s="2">
        <v>45875</v>
      </c>
      <c r="C1554" t="s">
        <v>1792</v>
      </c>
      <c r="D1554" t="s">
        <v>960</v>
      </c>
      <c r="E1554" t="s">
        <v>932</v>
      </c>
      <c r="F1554" t="s">
        <v>69</v>
      </c>
      <c r="G1554" t="s">
        <v>70</v>
      </c>
      <c r="H1554" t="s">
        <v>25</v>
      </c>
      <c r="I1554" t="s">
        <v>26</v>
      </c>
      <c r="J1554" t="s">
        <v>961</v>
      </c>
      <c r="K1554" t="s">
        <v>962</v>
      </c>
      <c r="L1554" t="s">
        <v>436</v>
      </c>
      <c r="M1554" t="s">
        <v>49</v>
      </c>
      <c r="N1554" t="s">
        <v>50</v>
      </c>
      <c r="O1554" t="s">
        <v>41</v>
      </c>
      <c r="P1554" t="s">
        <v>67</v>
      </c>
      <c r="Q1554" s="3">
        <v>2</v>
      </c>
      <c r="R1554" s="4">
        <v>145</v>
      </c>
      <c r="S1554" s="4">
        <v>389</v>
      </c>
    </row>
    <row r="1555" spans="1:19" x14ac:dyDescent="0.35">
      <c r="A1555" t="s">
        <v>2356</v>
      </c>
      <c r="B1555" s="2">
        <v>45876</v>
      </c>
      <c r="C1555" t="s">
        <v>1019</v>
      </c>
      <c r="D1555" t="s">
        <v>21</v>
      </c>
      <c r="E1555" t="s">
        <v>932</v>
      </c>
      <c r="F1555" t="s">
        <v>23</v>
      </c>
      <c r="G1555" t="s">
        <v>24</v>
      </c>
      <c r="H1555" t="s">
        <v>25</v>
      </c>
      <c r="I1555" t="s">
        <v>26</v>
      </c>
      <c r="J1555" t="s">
        <v>27</v>
      </c>
      <c r="K1555" t="s">
        <v>28</v>
      </c>
      <c r="L1555" t="s">
        <v>130</v>
      </c>
      <c r="M1555" t="s">
        <v>49</v>
      </c>
      <c r="N1555" t="s">
        <v>79</v>
      </c>
      <c r="O1555" t="s">
        <v>41</v>
      </c>
      <c r="P1555" t="s">
        <v>57</v>
      </c>
      <c r="Q1555" s="3">
        <v>2</v>
      </c>
      <c r="R1555" s="4">
        <v>225</v>
      </c>
      <c r="S1555" s="4">
        <v>579</v>
      </c>
    </row>
    <row r="1556" spans="1:19" x14ac:dyDescent="0.35">
      <c r="A1556" t="s">
        <v>2357</v>
      </c>
      <c r="B1556" s="2">
        <v>45876</v>
      </c>
      <c r="C1556" t="s">
        <v>2358</v>
      </c>
      <c r="D1556" t="s">
        <v>21</v>
      </c>
      <c r="E1556" t="s">
        <v>932</v>
      </c>
      <c r="F1556" t="s">
        <v>69</v>
      </c>
      <c r="G1556" t="s">
        <v>70</v>
      </c>
      <c r="H1556" t="s">
        <v>25</v>
      </c>
      <c r="I1556" t="s">
        <v>26</v>
      </c>
      <c r="J1556" t="s">
        <v>71</v>
      </c>
      <c r="K1556" t="s">
        <v>72</v>
      </c>
      <c r="L1556" t="s">
        <v>348</v>
      </c>
      <c r="M1556" t="s">
        <v>88</v>
      </c>
      <c r="N1556" t="s">
        <v>101</v>
      </c>
      <c r="O1556" t="s">
        <v>56</v>
      </c>
      <c r="P1556" t="s">
        <v>57</v>
      </c>
      <c r="Q1556" s="3">
        <v>1</v>
      </c>
      <c r="R1556" s="4">
        <v>535</v>
      </c>
      <c r="S1556" s="4">
        <v>1339</v>
      </c>
    </row>
    <row r="1557" spans="1:19" x14ac:dyDescent="0.35">
      <c r="A1557" t="s">
        <v>2359</v>
      </c>
      <c r="B1557" s="2">
        <v>45876</v>
      </c>
      <c r="C1557" t="s">
        <v>2360</v>
      </c>
      <c r="D1557" t="s">
        <v>939</v>
      </c>
      <c r="E1557" t="s">
        <v>932</v>
      </c>
      <c r="F1557" t="s">
        <v>69</v>
      </c>
      <c r="G1557" t="s">
        <v>70</v>
      </c>
      <c r="H1557" t="s">
        <v>25</v>
      </c>
      <c r="I1557" t="s">
        <v>26</v>
      </c>
      <c r="J1557" t="s">
        <v>948</v>
      </c>
      <c r="K1557" t="s">
        <v>949</v>
      </c>
      <c r="L1557" t="s">
        <v>184</v>
      </c>
      <c r="M1557" t="s">
        <v>65</v>
      </c>
      <c r="N1557" t="s">
        <v>126</v>
      </c>
      <c r="O1557" t="s">
        <v>149</v>
      </c>
      <c r="P1557" t="s">
        <v>57</v>
      </c>
      <c r="Q1557" s="3">
        <v>2</v>
      </c>
      <c r="R1557" s="4">
        <v>270</v>
      </c>
      <c r="S1557" s="4">
        <v>669</v>
      </c>
    </row>
    <row r="1558" spans="1:19" x14ac:dyDescent="0.35">
      <c r="A1558" t="s">
        <v>2361</v>
      </c>
      <c r="B1558" s="2">
        <v>45876</v>
      </c>
      <c r="C1558" t="s">
        <v>2362</v>
      </c>
      <c r="D1558" t="s">
        <v>939</v>
      </c>
      <c r="E1558" t="s">
        <v>932</v>
      </c>
      <c r="F1558" t="s">
        <v>35</v>
      </c>
      <c r="G1558" t="s">
        <v>36</v>
      </c>
      <c r="H1558" t="s">
        <v>37</v>
      </c>
      <c r="I1558" t="s">
        <v>26</v>
      </c>
      <c r="J1558" t="s">
        <v>983</v>
      </c>
      <c r="K1558" t="s">
        <v>984</v>
      </c>
      <c r="L1558" t="s">
        <v>404</v>
      </c>
      <c r="M1558" t="s">
        <v>49</v>
      </c>
      <c r="N1558" t="s">
        <v>50</v>
      </c>
      <c r="O1558" t="s">
        <v>32</v>
      </c>
      <c r="P1558" t="s">
        <v>57</v>
      </c>
      <c r="Q1558" s="3">
        <v>1</v>
      </c>
      <c r="R1558" s="4">
        <v>140</v>
      </c>
      <c r="S1558" s="4">
        <v>359</v>
      </c>
    </row>
    <row r="1559" spans="1:19" x14ac:dyDescent="0.35">
      <c r="A1559" t="s">
        <v>2363</v>
      </c>
      <c r="B1559" s="2">
        <v>45876</v>
      </c>
      <c r="C1559" t="s">
        <v>1194</v>
      </c>
      <c r="D1559" t="s">
        <v>939</v>
      </c>
      <c r="E1559" t="s">
        <v>932</v>
      </c>
      <c r="F1559" t="s">
        <v>91</v>
      </c>
      <c r="G1559" t="s">
        <v>92</v>
      </c>
      <c r="H1559" t="s">
        <v>93</v>
      </c>
      <c r="I1559" t="s">
        <v>26</v>
      </c>
      <c r="J1559" t="s">
        <v>940</v>
      </c>
      <c r="K1559" t="s">
        <v>941</v>
      </c>
      <c r="L1559" t="s">
        <v>263</v>
      </c>
      <c r="M1559" t="s">
        <v>49</v>
      </c>
      <c r="N1559" t="s">
        <v>104</v>
      </c>
      <c r="O1559" t="s">
        <v>146</v>
      </c>
      <c r="P1559" t="s">
        <v>33</v>
      </c>
      <c r="Q1559" s="3">
        <v>1</v>
      </c>
      <c r="R1559" s="4">
        <v>165</v>
      </c>
      <c r="S1559" s="4">
        <v>429</v>
      </c>
    </row>
    <row r="1560" spans="1:19" x14ac:dyDescent="0.35">
      <c r="A1560" t="s">
        <v>2364</v>
      </c>
      <c r="B1560" s="2">
        <v>45876</v>
      </c>
      <c r="C1560" t="s">
        <v>1065</v>
      </c>
      <c r="D1560" t="s">
        <v>939</v>
      </c>
      <c r="E1560" t="s">
        <v>932</v>
      </c>
      <c r="F1560" t="s">
        <v>35</v>
      </c>
      <c r="G1560" t="s">
        <v>36</v>
      </c>
      <c r="H1560" t="s">
        <v>37</v>
      </c>
      <c r="I1560" t="s">
        <v>26</v>
      </c>
      <c r="J1560" t="s">
        <v>983</v>
      </c>
      <c r="K1560" t="s">
        <v>984</v>
      </c>
      <c r="L1560" t="s">
        <v>209</v>
      </c>
      <c r="M1560" t="s">
        <v>49</v>
      </c>
      <c r="N1560" t="s">
        <v>104</v>
      </c>
      <c r="O1560" t="s">
        <v>80</v>
      </c>
      <c r="P1560" t="s">
        <v>57</v>
      </c>
      <c r="Q1560" s="3">
        <v>1</v>
      </c>
      <c r="R1560" s="4">
        <v>160</v>
      </c>
      <c r="S1560" s="4">
        <v>409</v>
      </c>
    </row>
    <row r="1561" spans="1:19" x14ac:dyDescent="0.35">
      <c r="A1561" t="s">
        <v>2365</v>
      </c>
      <c r="B1561" s="2">
        <v>45876</v>
      </c>
      <c r="C1561" t="s">
        <v>1280</v>
      </c>
      <c r="D1561" t="s">
        <v>939</v>
      </c>
      <c r="E1561" t="s">
        <v>932</v>
      </c>
      <c r="F1561" t="s">
        <v>69</v>
      </c>
      <c r="G1561" t="s">
        <v>70</v>
      </c>
      <c r="H1561" t="s">
        <v>25</v>
      </c>
      <c r="I1561" t="s">
        <v>26</v>
      </c>
      <c r="J1561" t="s">
        <v>948</v>
      </c>
      <c r="K1561" t="s">
        <v>949</v>
      </c>
      <c r="L1561" t="s">
        <v>193</v>
      </c>
      <c r="M1561" t="s">
        <v>49</v>
      </c>
      <c r="N1561" t="s">
        <v>50</v>
      </c>
      <c r="O1561" t="s">
        <v>80</v>
      </c>
      <c r="P1561" t="s">
        <v>57</v>
      </c>
      <c r="Q1561" s="3">
        <v>2</v>
      </c>
      <c r="R1561" s="4">
        <v>145</v>
      </c>
      <c r="S1561" s="4">
        <v>389</v>
      </c>
    </row>
    <row r="1562" spans="1:19" x14ac:dyDescent="0.35">
      <c r="A1562" t="s">
        <v>2366</v>
      </c>
      <c r="B1562" s="2">
        <v>45876</v>
      </c>
      <c r="C1562" t="s">
        <v>1492</v>
      </c>
      <c r="D1562" t="s">
        <v>960</v>
      </c>
      <c r="E1562" t="s">
        <v>932</v>
      </c>
      <c r="F1562" t="s">
        <v>23</v>
      </c>
      <c r="G1562" t="s">
        <v>24</v>
      </c>
      <c r="H1562" t="s">
        <v>25</v>
      </c>
      <c r="I1562" t="s">
        <v>26</v>
      </c>
      <c r="J1562" t="s">
        <v>1011</v>
      </c>
      <c r="K1562" t="s">
        <v>1012</v>
      </c>
      <c r="L1562" t="s">
        <v>485</v>
      </c>
      <c r="M1562" t="s">
        <v>83</v>
      </c>
      <c r="N1562" t="s">
        <v>367</v>
      </c>
      <c r="O1562" t="s">
        <v>56</v>
      </c>
      <c r="P1562" t="s">
        <v>85</v>
      </c>
      <c r="Q1562" s="3">
        <v>2</v>
      </c>
      <c r="R1562" s="4">
        <v>135</v>
      </c>
      <c r="S1562" s="4">
        <v>319</v>
      </c>
    </row>
    <row r="1563" spans="1:19" x14ac:dyDescent="0.35">
      <c r="A1563" t="s">
        <v>2367</v>
      </c>
      <c r="B1563" s="2">
        <v>45876</v>
      </c>
      <c r="C1563" t="s">
        <v>2115</v>
      </c>
      <c r="D1563" t="s">
        <v>960</v>
      </c>
      <c r="E1563" t="s">
        <v>932</v>
      </c>
      <c r="F1563" t="s">
        <v>43</v>
      </c>
      <c r="G1563" t="s">
        <v>44</v>
      </c>
      <c r="H1563" t="s">
        <v>45</v>
      </c>
      <c r="I1563" t="s">
        <v>26</v>
      </c>
      <c r="J1563" t="s">
        <v>993</v>
      </c>
      <c r="K1563" t="s">
        <v>994</v>
      </c>
      <c r="L1563" t="s">
        <v>281</v>
      </c>
      <c r="M1563" t="s">
        <v>49</v>
      </c>
      <c r="N1563" t="s">
        <v>50</v>
      </c>
      <c r="O1563" t="s">
        <v>41</v>
      </c>
      <c r="P1563" t="s">
        <v>51</v>
      </c>
      <c r="Q1563" s="3">
        <v>1</v>
      </c>
      <c r="R1563" s="4">
        <v>135</v>
      </c>
      <c r="S1563" s="4">
        <v>329</v>
      </c>
    </row>
    <row r="1564" spans="1:19" x14ac:dyDescent="0.35">
      <c r="A1564" t="s">
        <v>2368</v>
      </c>
      <c r="B1564" s="2">
        <v>45876</v>
      </c>
      <c r="C1564" t="s">
        <v>1792</v>
      </c>
      <c r="D1564" t="s">
        <v>960</v>
      </c>
      <c r="E1564" t="s">
        <v>932</v>
      </c>
      <c r="F1564" t="s">
        <v>23</v>
      </c>
      <c r="G1564" t="s">
        <v>24</v>
      </c>
      <c r="H1564" t="s">
        <v>25</v>
      </c>
      <c r="I1564" t="s">
        <v>26</v>
      </c>
      <c r="J1564" t="s">
        <v>1011</v>
      </c>
      <c r="K1564" t="s">
        <v>1012</v>
      </c>
      <c r="L1564" t="s">
        <v>164</v>
      </c>
      <c r="M1564" t="s">
        <v>60</v>
      </c>
      <c r="N1564" t="s">
        <v>61</v>
      </c>
      <c r="O1564" t="s">
        <v>146</v>
      </c>
      <c r="P1564" t="s">
        <v>165</v>
      </c>
      <c r="Q1564" s="3">
        <v>2</v>
      </c>
      <c r="R1564" s="4">
        <v>430</v>
      </c>
      <c r="S1564" s="4">
        <v>1059</v>
      </c>
    </row>
    <row r="1565" spans="1:19" x14ac:dyDescent="0.35">
      <c r="A1565" t="s">
        <v>2369</v>
      </c>
      <c r="B1565" s="2">
        <v>45876</v>
      </c>
      <c r="C1565" t="s">
        <v>1792</v>
      </c>
      <c r="D1565" t="s">
        <v>960</v>
      </c>
      <c r="E1565" t="s">
        <v>932</v>
      </c>
      <c r="F1565" t="s">
        <v>35</v>
      </c>
      <c r="G1565" t="s">
        <v>36</v>
      </c>
      <c r="H1565" t="s">
        <v>37</v>
      </c>
      <c r="I1565" t="s">
        <v>26</v>
      </c>
      <c r="J1565" t="s">
        <v>1089</v>
      </c>
      <c r="K1565" t="s">
        <v>1090</v>
      </c>
      <c r="L1565" t="s">
        <v>335</v>
      </c>
      <c r="M1565" t="s">
        <v>65</v>
      </c>
      <c r="N1565" t="s">
        <v>66</v>
      </c>
      <c r="O1565" t="s">
        <v>41</v>
      </c>
      <c r="P1565" t="s">
        <v>33</v>
      </c>
      <c r="Q1565" s="3">
        <v>2</v>
      </c>
      <c r="R1565" s="4">
        <v>180</v>
      </c>
      <c r="S1565" s="4">
        <v>459</v>
      </c>
    </row>
    <row r="1566" spans="1:19" x14ac:dyDescent="0.35">
      <c r="A1566" t="s">
        <v>2370</v>
      </c>
      <c r="B1566" s="2">
        <v>45876</v>
      </c>
      <c r="C1566" t="s">
        <v>2371</v>
      </c>
      <c r="D1566" t="s">
        <v>960</v>
      </c>
      <c r="E1566" t="s">
        <v>932</v>
      </c>
      <c r="F1566" t="s">
        <v>69</v>
      </c>
      <c r="G1566" t="s">
        <v>70</v>
      </c>
      <c r="H1566" t="s">
        <v>25</v>
      </c>
      <c r="I1566" t="s">
        <v>26</v>
      </c>
      <c r="J1566" t="s">
        <v>961</v>
      </c>
      <c r="K1566" t="s">
        <v>962</v>
      </c>
      <c r="L1566" t="s">
        <v>263</v>
      </c>
      <c r="M1566" t="s">
        <v>49</v>
      </c>
      <c r="N1566" t="s">
        <v>104</v>
      </c>
      <c r="O1566" t="s">
        <v>146</v>
      </c>
      <c r="P1566" t="s">
        <v>33</v>
      </c>
      <c r="Q1566" s="3">
        <v>2</v>
      </c>
      <c r="R1566" s="4">
        <v>165</v>
      </c>
      <c r="S1566" s="4">
        <v>449</v>
      </c>
    </row>
    <row r="1567" spans="1:19" x14ac:dyDescent="0.35">
      <c r="A1567" t="s">
        <v>2372</v>
      </c>
      <c r="B1567" s="2">
        <v>45876</v>
      </c>
      <c r="C1567" t="s">
        <v>2371</v>
      </c>
      <c r="D1567" t="s">
        <v>960</v>
      </c>
      <c r="E1567" t="s">
        <v>932</v>
      </c>
      <c r="F1567" t="s">
        <v>23</v>
      </c>
      <c r="G1567" t="s">
        <v>24</v>
      </c>
      <c r="H1567" t="s">
        <v>25</v>
      </c>
      <c r="I1567" t="s">
        <v>26</v>
      </c>
      <c r="J1567" t="s">
        <v>1011</v>
      </c>
      <c r="K1567" t="s">
        <v>1012</v>
      </c>
      <c r="L1567" t="s">
        <v>534</v>
      </c>
      <c r="M1567" t="s">
        <v>54</v>
      </c>
      <c r="N1567" t="s">
        <v>97</v>
      </c>
      <c r="O1567" t="s">
        <v>56</v>
      </c>
      <c r="P1567" t="s">
        <v>67</v>
      </c>
      <c r="Q1567" s="3">
        <v>1</v>
      </c>
      <c r="R1567" s="4">
        <v>715</v>
      </c>
      <c r="S1567" s="4">
        <v>1689</v>
      </c>
    </row>
    <row r="1568" spans="1:19" x14ac:dyDescent="0.35">
      <c r="A1568" t="s">
        <v>2373</v>
      </c>
      <c r="B1568" s="2">
        <v>45877</v>
      </c>
      <c r="C1568" t="s">
        <v>1592</v>
      </c>
      <c r="D1568" t="s">
        <v>21</v>
      </c>
      <c r="E1568" t="s">
        <v>932</v>
      </c>
      <c r="F1568" t="s">
        <v>69</v>
      </c>
      <c r="G1568" t="s">
        <v>70</v>
      </c>
      <c r="H1568" t="s">
        <v>25</v>
      </c>
      <c r="I1568" t="s">
        <v>26</v>
      </c>
      <c r="J1568" t="s">
        <v>71</v>
      </c>
      <c r="K1568" t="s">
        <v>72</v>
      </c>
      <c r="L1568" t="s">
        <v>295</v>
      </c>
      <c r="M1568" t="s">
        <v>49</v>
      </c>
      <c r="N1568" t="s">
        <v>50</v>
      </c>
      <c r="O1568" t="s">
        <v>32</v>
      </c>
      <c r="P1568" t="s">
        <v>33</v>
      </c>
      <c r="Q1568" s="3">
        <v>2</v>
      </c>
      <c r="R1568" s="4">
        <v>145</v>
      </c>
      <c r="S1568" s="4">
        <v>389</v>
      </c>
    </row>
    <row r="1569" spans="1:19" x14ac:dyDescent="0.35">
      <c r="A1569" t="s">
        <v>2374</v>
      </c>
      <c r="B1569" s="2">
        <v>45877</v>
      </c>
      <c r="C1569" t="s">
        <v>1017</v>
      </c>
      <c r="D1569" t="s">
        <v>21</v>
      </c>
      <c r="E1569" t="s">
        <v>932</v>
      </c>
      <c r="F1569" t="s">
        <v>91</v>
      </c>
      <c r="G1569" t="s">
        <v>92</v>
      </c>
      <c r="H1569" t="s">
        <v>93</v>
      </c>
      <c r="I1569" t="s">
        <v>26</v>
      </c>
      <c r="J1569" t="s">
        <v>94</v>
      </c>
      <c r="K1569" t="s">
        <v>95</v>
      </c>
      <c r="L1569" t="s">
        <v>48</v>
      </c>
      <c r="M1569" t="s">
        <v>49</v>
      </c>
      <c r="N1569" t="s">
        <v>50</v>
      </c>
      <c r="O1569" t="s">
        <v>32</v>
      </c>
      <c r="P1569" t="s">
        <v>51</v>
      </c>
      <c r="Q1569" s="3">
        <v>1</v>
      </c>
      <c r="R1569" s="4">
        <v>145</v>
      </c>
      <c r="S1569" s="4">
        <v>379</v>
      </c>
    </row>
    <row r="1570" spans="1:19" x14ac:dyDescent="0.35">
      <c r="A1570" t="s">
        <v>2375</v>
      </c>
      <c r="B1570" s="2">
        <v>45877</v>
      </c>
      <c r="C1570" t="s">
        <v>1964</v>
      </c>
      <c r="D1570" t="s">
        <v>21</v>
      </c>
      <c r="E1570" t="s">
        <v>932</v>
      </c>
      <c r="F1570" t="s">
        <v>35</v>
      </c>
      <c r="G1570" t="s">
        <v>36</v>
      </c>
      <c r="H1570" t="s">
        <v>37</v>
      </c>
      <c r="I1570" t="s">
        <v>26</v>
      </c>
      <c r="J1570" t="s">
        <v>38</v>
      </c>
      <c r="K1570" t="s">
        <v>39</v>
      </c>
      <c r="L1570" t="s">
        <v>143</v>
      </c>
      <c r="M1570" t="s">
        <v>49</v>
      </c>
      <c r="N1570" t="s">
        <v>79</v>
      </c>
      <c r="O1570" t="s">
        <v>56</v>
      </c>
      <c r="P1570" t="s">
        <v>51</v>
      </c>
      <c r="Q1570" s="3">
        <v>1</v>
      </c>
      <c r="R1570" s="4">
        <v>220</v>
      </c>
      <c r="S1570" s="4">
        <v>569</v>
      </c>
    </row>
    <row r="1571" spans="1:19" x14ac:dyDescent="0.35">
      <c r="A1571" t="s">
        <v>2376</v>
      </c>
      <c r="B1571" s="2">
        <v>45877</v>
      </c>
      <c r="C1571" t="s">
        <v>2377</v>
      </c>
      <c r="D1571" t="s">
        <v>21</v>
      </c>
      <c r="E1571" t="s">
        <v>932</v>
      </c>
      <c r="F1571" t="s">
        <v>23</v>
      </c>
      <c r="G1571" t="s">
        <v>24</v>
      </c>
      <c r="H1571" t="s">
        <v>25</v>
      </c>
      <c r="I1571" t="s">
        <v>26</v>
      </c>
      <c r="J1571" t="s">
        <v>27</v>
      </c>
      <c r="K1571" t="s">
        <v>28</v>
      </c>
      <c r="L1571" t="s">
        <v>40</v>
      </c>
      <c r="M1571" t="s">
        <v>30</v>
      </c>
      <c r="N1571" t="s">
        <v>31</v>
      </c>
      <c r="O1571" t="s">
        <v>41</v>
      </c>
      <c r="P1571" t="s">
        <v>33</v>
      </c>
      <c r="Q1571" s="3">
        <v>1</v>
      </c>
      <c r="R1571" s="4">
        <v>490</v>
      </c>
      <c r="S1571" s="4">
        <v>1159</v>
      </c>
    </row>
    <row r="1572" spans="1:19" x14ac:dyDescent="0.35">
      <c r="A1572" t="s">
        <v>2378</v>
      </c>
      <c r="B1572" s="2">
        <v>45877</v>
      </c>
      <c r="C1572" t="s">
        <v>1640</v>
      </c>
      <c r="D1572" t="s">
        <v>939</v>
      </c>
      <c r="E1572" t="s">
        <v>932</v>
      </c>
      <c r="F1572" t="s">
        <v>23</v>
      </c>
      <c r="G1572" t="s">
        <v>24</v>
      </c>
      <c r="H1572" t="s">
        <v>25</v>
      </c>
      <c r="I1572" t="s">
        <v>26</v>
      </c>
      <c r="J1572" t="s">
        <v>944</v>
      </c>
      <c r="K1572" t="s">
        <v>945</v>
      </c>
      <c r="L1572" t="s">
        <v>267</v>
      </c>
      <c r="M1572" t="s">
        <v>49</v>
      </c>
      <c r="N1572" t="s">
        <v>104</v>
      </c>
      <c r="O1572" t="s">
        <v>146</v>
      </c>
      <c r="P1572" t="s">
        <v>51</v>
      </c>
      <c r="Q1572" s="3">
        <v>1</v>
      </c>
      <c r="R1572" s="4">
        <v>165</v>
      </c>
      <c r="S1572" s="4">
        <v>419</v>
      </c>
    </row>
    <row r="1573" spans="1:19" x14ac:dyDescent="0.35">
      <c r="A1573" t="s">
        <v>2379</v>
      </c>
      <c r="B1573" s="2">
        <v>45877</v>
      </c>
      <c r="C1573" t="s">
        <v>1482</v>
      </c>
      <c r="D1573" t="s">
        <v>939</v>
      </c>
      <c r="E1573" t="s">
        <v>932</v>
      </c>
      <c r="F1573" t="s">
        <v>23</v>
      </c>
      <c r="G1573" t="s">
        <v>24</v>
      </c>
      <c r="H1573" t="s">
        <v>25</v>
      </c>
      <c r="I1573" t="s">
        <v>26</v>
      </c>
      <c r="J1573" t="s">
        <v>944</v>
      </c>
      <c r="K1573" t="s">
        <v>945</v>
      </c>
      <c r="L1573" t="s">
        <v>206</v>
      </c>
      <c r="M1573" t="s">
        <v>49</v>
      </c>
      <c r="N1573" t="s">
        <v>50</v>
      </c>
      <c r="O1573" t="s">
        <v>80</v>
      </c>
      <c r="P1573" t="s">
        <v>51</v>
      </c>
      <c r="Q1573" s="3">
        <v>1</v>
      </c>
      <c r="R1573" s="4">
        <v>145</v>
      </c>
      <c r="S1573" s="4">
        <v>369</v>
      </c>
    </row>
    <row r="1574" spans="1:19" x14ac:dyDescent="0.35">
      <c r="A1574" t="s">
        <v>2380</v>
      </c>
      <c r="B1574" s="2">
        <v>45877</v>
      </c>
      <c r="C1574" t="s">
        <v>1415</v>
      </c>
      <c r="D1574" t="s">
        <v>939</v>
      </c>
      <c r="E1574" t="s">
        <v>932</v>
      </c>
      <c r="F1574" t="s">
        <v>35</v>
      </c>
      <c r="G1574" t="s">
        <v>36</v>
      </c>
      <c r="H1574" t="s">
        <v>37</v>
      </c>
      <c r="I1574" t="s">
        <v>26</v>
      </c>
      <c r="J1574" t="s">
        <v>983</v>
      </c>
      <c r="K1574" t="s">
        <v>984</v>
      </c>
      <c r="L1574" t="s">
        <v>130</v>
      </c>
      <c r="M1574" t="s">
        <v>49</v>
      </c>
      <c r="N1574" t="s">
        <v>79</v>
      </c>
      <c r="O1574" t="s">
        <v>41</v>
      </c>
      <c r="P1574" t="s">
        <v>57</v>
      </c>
      <c r="Q1574" s="3">
        <v>1</v>
      </c>
      <c r="R1574" s="4">
        <v>220</v>
      </c>
      <c r="S1574" s="4">
        <v>569</v>
      </c>
    </row>
    <row r="1575" spans="1:19" x14ac:dyDescent="0.35">
      <c r="A1575" t="s">
        <v>2381</v>
      </c>
      <c r="B1575" s="2">
        <v>45877</v>
      </c>
      <c r="C1575" t="s">
        <v>2382</v>
      </c>
      <c r="D1575" t="s">
        <v>939</v>
      </c>
      <c r="E1575" t="s">
        <v>932</v>
      </c>
      <c r="F1575" t="s">
        <v>69</v>
      </c>
      <c r="G1575" t="s">
        <v>70</v>
      </c>
      <c r="H1575" t="s">
        <v>25</v>
      </c>
      <c r="I1575" t="s">
        <v>26</v>
      </c>
      <c r="J1575" t="s">
        <v>948</v>
      </c>
      <c r="K1575" t="s">
        <v>949</v>
      </c>
      <c r="L1575" t="s">
        <v>678</v>
      </c>
      <c r="M1575" t="s">
        <v>60</v>
      </c>
      <c r="N1575" t="s">
        <v>74</v>
      </c>
      <c r="O1575" t="s">
        <v>41</v>
      </c>
      <c r="P1575" t="s">
        <v>191</v>
      </c>
      <c r="Q1575" s="3">
        <v>1</v>
      </c>
      <c r="R1575" s="4">
        <v>390</v>
      </c>
      <c r="S1575" s="4">
        <v>1009</v>
      </c>
    </row>
    <row r="1576" spans="1:19" x14ac:dyDescent="0.35">
      <c r="A1576" t="s">
        <v>2383</v>
      </c>
      <c r="B1576" s="2">
        <v>45877</v>
      </c>
      <c r="C1576" t="s">
        <v>1598</v>
      </c>
      <c r="D1576" t="s">
        <v>939</v>
      </c>
      <c r="E1576" t="s">
        <v>932</v>
      </c>
      <c r="F1576" t="s">
        <v>43</v>
      </c>
      <c r="G1576" t="s">
        <v>44</v>
      </c>
      <c r="H1576" t="s">
        <v>45</v>
      </c>
      <c r="I1576" t="s">
        <v>26</v>
      </c>
      <c r="J1576" t="s">
        <v>979</v>
      </c>
      <c r="K1576" t="s">
        <v>980</v>
      </c>
      <c r="L1576" t="s">
        <v>82</v>
      </c>
      <c r="M1576" t="s">
        <v>83</v>
      </c>
      <c r="N1576" t="s">
        <v>84</v>
      </c>
      <c r="O1576" t="s">
        <v>80</v>
      </c>
      <c r="P1576" t="s">
        <v>85</v>
      </c>
      <c r="Q1576" s="3">
        <v>3</v>
      </c>
      <c r="R1576" s="4">
        <v>110</v>
      </c>
      <c r="S1576" s="4">
        <v>259</v>
      </c>
    </row>
    <row r="1577" spans="1:19" x14ac:dyDescent="0.35">
      <c r="A1577" t="s">
        <v>2384</v>
      </c>
      <c r="B1577" s="2">
        <v>45877</v>
      </c>
      <c r="C1577" t="s">
        <v>1053</v>
      </c>
      <c r="D1577" t="s">
        <v>939</v>
      </c>
      <c r="E1577" t="s">
        <v>932</v>
      </c>
      <c r="F1577" t="s">
        <v>23</v>
      </c>
      <c r="G1577" t="s">
        <v>24</v>
      </c>
      <c r="H1577" t="s">
        <v>25</v>
      </c>
      <c r="I1577" t="s">
        <v>26</v>
      </c>
      <c r="J1577" t="s">
        <v>944</v>
      </c>
      <c r="K1577" t="s">
        <v>945</v>
      </c>
      <c r="L1577" t="s">
        <v>528</v>
      </c>
      <c r="M1577" t="s">
        <v>60</v>
      </c>
      <c r="N1577" t="s">
        <v>74</v>
      </c>
      <c r="O1577" t="s">
        <v>75</v>
      </c>
      <c r="P1577" t="s">
        <v>165</v>
      </c>
      <c r="Q1577" s="3">
        <v>1</v>
      </c>
      <c r="R1577" s="4">
        <v>390</v>
      </c>
      <c r="S1577" s="4">
        <v>949</v>
      </c>
    </row>
    <row r="1578" spans="1:19" x14ac:dyDescent="0.35">
      <c r="A1578" t="s">
        <v>2385</v>
      </c>
      <c r="B1578" s="2">
        <v>45877</v>
      </c>
      <c r="C1578" t="s">
        <v>2386</v>
      </c>
      <c r="D1578" t="s">
        <v>939</v>
      </c>
      <c r="E1578" t="s">
        <v>932</v>
      </c>
      <c r="F1578" t="s">
        <v>69</v>
      </c>
      <c r="G1578" t="s">
        <v>70</v>
      </c>
      <c r="H1578" t="s">
        <v>25</v>
      </c>
      <c r="I1578" t="s">
        <v>26</v>
      </c>
      <c r="J1578" t="s">
        <v>948</v>
      </c>
      <c r="K1578" t="s">
        <v>949</v>
      </c>
      <c r="L1578" t="s">
        <v>322</v>
      </c>
      <c r="M1578" t="s">
        <v>60</v>
      </c>
      <c r="N1578" t="s">
        <v>61</v>
      </c>
      <c r="O1578" t="s">
        <v>146</v>
      </c>
      <c r="P1578" t="s">
        <v>76</v>
      </c>
      <c r="Q1578" s="3">
        <v>2</v>
      </c>
      <c r="R1578" s="4">
        <v>435</v>
      </c>
      <c r="S1578" s="4">
        <v>1119</v>
      </c>
    </row>
    <row r="1579" spans="1:19" x14ac:dyDescent="0.35">
      <c r="A1579" t="s">
        <v>2387</v>
      </c>
      <c r="B1579" s="2">
        <v>45877</v>
      </c>
      <c r="C1579" t="s">
        <v>1287</v>
      </c>
      <c r="D1579" t="s">
        <v>939</v>
      </c>
      <c r="E1579" t="s">
        <v>1127</v>
      </c>
      <c r="F1579" t="s">
        <v>69</v>
      </c>
      <c r="G1579" t="s">
        <v>70</v>
      </c>
      <c r="H1579" t="s">
        <v>25</v>
      </c>
      <c r="I1579" t="s">
        <v>26</v>
      </c>
      <c r="J1579" t="s">
        <v>948</v>
      </c>
      <c r="K1579" t="s">
        <v>949</v>
      </c>
      <c r="L1579" t="s">
        <v>436</v>
      </c>
      <c r="M1579" t="s">
        <v>49</v>
      </c>
      <c r="N1579" t="s">
        <v>50</v>
      </c>
      <c r="O1579" t="s">
        <v>41</v>
      </c>
      <c r="P1579" t="s">
        <v>67</v>
      </c>
      <c r="Q1579" s="3">
        <v>1</v>
      </c>
      <c r="R1579" s="4">
        <v>145</v>
      </c>
      <c r="S1579" s="4">
        <v>389</v>
      </c>
    </row>
    <row r="1580" spans="1:19" x14ac:dyDescent="0.35">
      <c r="A1580" t="s">
        <v>2388</v>
      </c>
      <c r="B1580" s="2">
        <v>45877</v>
      </c>
      <c r="C1580" t="s">
        <v>957</v>
      </c>
      <c r="D1580" t="s">
        <v>939</v>
      </c>
      <c r="E1580" t="s">
        <v>932</v>
      </c>
      <c r="F1580" t="s">
        <v>69</v>
      </c>
      <c r="G1580" t="s">
        <v>70</v>
      </c>
      <c r="H1580" t="s">
        <v>25</v>
      </c>
      <c r="I1580" t="s">
        <v>26</v>
      </c>
      <c r="J1580" t="s">
        <v>948</v>
      </c>
      <c r="K1580" t="s">
        <v>949</v>
      </c>
      <c r="L1580" t="s">
        <v>181</v>
      </c>
      <c r="M1580" t="s">
        <v>30</v>
      </c>
      <c r="N1580" t="s">
        <v>31</v>
      </c>
      <c r="O1580" t="s">
        <v>32</v>
      </c>
      <c r="P1580" t="s">
        <v>57</v>
      </c>
      <c r="Q1580" s="3">
        <v>1</v>
      </c>
      <c r="R1580" s="4">
        <v>495</v>
      </c>
      <c r="S1580" s="4">
        <v>1229</v>
      </c>
    </row>
    <row r="1581" spans="1:19" x14ac:dyDescent="0.35">
      <c r="A1581" t="s">
        <v>2389</v>
      </c>
      <c r="B1581" s="2">
        <v>45877</v>
      </c>
      <c r="C1581" t="s">
        <v>1078</v>
      </c>
      <c r="D1581" t="s">
        <v>960</v>
      </c>
      <c r="E1581" t="s">
        <v>932</v>
      </c>
      <c r="F1581" t="s">
        <v>35</v>
      </c>
      <c r="G1581" t="s">
        <v>36</v>
      </c>
      <c r="H1581" t="s">
        <v>37</v>
      </c>
      <c r="I1581" t="s">
        <v>26</v>
      </c>
      <c r="J1581" t="s">
        <v>1089</v>
      </c>
      <c r="K1581" t="s">
        <v>1090</v>
      </c>
      <c r="L1581" t="s">
        <v>639</v>
      </c>
      <c r="M1581" t="s">
        <v>49</v>
      </c>
      <c r="N1581" t="s">
        <v>79</v>
      </c>
      <c r="O1581" t="s">
        <v>41</v>
      </c>
      <c r="P1581" t="s">
        <v>67</v>
      </c>
      <c r="Q1581" s="3">
        <v>1</v>
      </c>
      <c r="R1581" s="4">
        <v>220</v>
      </c>
      <c r="S1581" s="4">
        <v>569</v>
      </c>
    </row>
    <row r="1582" spans="1:19" x14ac:dyDescent="0.35">
      <c r="A1582" t="s">
        <v>2390</v>
      </c>
      <c r="B1582" s="2">
        <v>45877</v>
      </c>
      <c r="C1582" t="s">
        <v>2391</v>
      </c>
      <c r="D1582" t="s">
        <v>960</v>
      </c>
      <c r="E1582" t="s">
        <v>932</v>
      </c>
      <c r="F1582" t="s">
        <v>69</v>
      </c>
      <c r="G1582" t="s">
        <v>70</v>
      </c>
      <c r="H1582" t="s">
        <v>25</v>
      </c>
      <c r="I1582" t="s">
        <v>26</v>
      </c>
      <c r="J1582" t="s">
        <v>961</v>
      </c>
      <c r="K1582" t="s">
        <v>962</v>
      </c>
      <c r="L1582" t="s">
        <v>359</v>
      </c>
      <c r="M1582" t="s">
        <v>49</v>
      </c>
      <c r="N1582" t="s">
        <v>50</v>
      </c>
      <c r="O1582" t="s">
        <v>56</v>
      </c>
      <c r="P1582" t="s">
        <v>33</v>
      </c>
      <c r="Q1582" s="3">
        <v>1</v>
      </c>
      <c r="R1582" s="4">
        <v>145</v>
      </c>
      <c r="S1582" s="4">
        <v>389</v>
      </c>
    </row>
    <row r="1583" spans="1:19" x14ac:dyDescent="0.35">
      <c r="A1583" t="s">
        <v>2392</v>
      </c>
      <c r="B1583" s="2">
        <v>45877</v>
      </c>
      <c r="C1583" t="s">
        <v>1186</v>
      </c>
      <c r="D1583" t="s">
        <v>960</v>
      </c>
      <c r="E1583" t="s">
        <v>932</v>
      </c>
      <c r="F1583" t="s">
        <v>91</v>
      </c>
      <c r="G1583" t="s">
        <v>92</v>
      </c>
      <c r="H1583" t="s">
        <v>93</v>
      </c>
      <c r="I1583" t="s">
        <v>26</v>
      </c>
      <c r="J1583" t="s">
        <v>989</v>
      </c>
      <c r="K1583" t="s">
        <v>990</v>
      </c>
      <c r="L1583" t="s">
        <v>200</v>
      </c>
      <c r="M1583" t="s">
        <v>65</v>
      </c>
      <c r="N1583" t="s">
        <v>66</v>
      </c>
      <c r="O1583" t="s">
        <v>56</v>
      </c>
      <c r="P1583" t="s">
        <v>33</v>
      </c>
      <c r="Q1583" s="3">
        <v>1</v>
      </c>
      <c r="R1583" s="4">
        <v>185</v>
      </c>
      <c r="S1583" s="4">
        <v>479</v>
      </c>
    </row>
    <row r="1584" spans="1:19" x14ac:dyDescent="0.35">
      <c r="A1584" t="s">
        <v>2393</v>
      </c>
      <c r="B1584" s="2">
        <v>45877</v>
      </c>
      <c r="C1584" t="s">
        <v>2394</v>
      </c>
      <c r="D1584" t="s">
        <v>960</v>
      </c>
      <c r="E1584" t="s">
        <v>932</v>
      </c>
      <c r="F1584" t="s">
        <v>69</v>
      </c>
      <c r="G1584" t="s">
        <v>70</v>
      </c>
      <c r="H1584" t="s">
        <v>25</v>
      </c>
      <c r="I1584" t="s">
        <v>26</v>
      </c>
      <c r="J1584" t="s">
        <v>961</v>
      </c>
      <c r="K1584" t="s">
        <v>962</v>
      </c>
      <c r="L1584" t="s">
        <v>299</v>
      </c>
      <c r="M1584" t="s">
        <v>49</v>
      </c>
      <c r="N1584" t="s">
        <v>104</v>
      </c>
      <c r="O1584" t="s">
        <v>56</v>
      </c>
      <c r="P1584" t="s">
        <v>33</v>
      </c>
      <c r="Q1584" s="3">
        <v>2</v>
      </c>
      <c r="R1584" s="4">
        <v>165</v>
      </c>
      <c r="S1584" s="4">
        <v>449</v>
      </c>
    </row>
    <row r="1585" spans="1:19" x14ac:dyDescent="0.35">
      <c r="A1585" t="s">
        <v>2395</v>
      </c>
      <c r="B1585" s="2">
        <v>45877</v>
      </c>
      <c r="C1585" t="s">
        <v>1404</v>
      </c>
      <c r="D1585" t="s">
        <v>960</v>
      </c>
      <c r="E1585" t="s">
        <v>932</v>
      </c>
      <c r="F1585" t="s">
        <v>43</v>
      </c>
      <c r="G1585" t="s">
        <v>44</v>
      </c>
      <c r="H1585" t="s">
        <v>45</v>
      </c>
      <c r="I1585" t="s">
        <v>26</v>
      </c>
      <c r="J1585" t="s">
        <v>993</v>
      </c>
      <c r="K1585" t="s">
        <v>994</v>
      </c>
      <c r="L1585" t="s">
        <v>154</v>
      </c>
      <c r="M1585" t="s">
        <v>49</v>
      </c>
      <c r="N1585" t="s">
        <v>104</v>
      </c>
      <c r="O1585" t="s">
        <v>56</v>
      </c>
      <c r="P1585" t="s">
        <v>67</v>
      </c>
      <c r="Q1585" s="3">
        <v>1</v>
      </c>
      <c r="R1585" s="4">
        <v>155</v>
      </c>
      <c r="S1585" s="4">
        <v>379</v>
      </c>
    </row>
    <row r="1586" spans="1:19" x14ac:dyDescent="0.35">
      <c r="A1586" t="s">
        <v>2396</v>
      </c>
      <c r="B1586" s="2">
        <v>45877</v>
      </c>
      <c r="C1586" t="s">
        <v>2206</v>
      </c>
      <c r="D1586" t="s">
        <v>960</v>
      </c>
      <c r="E1586" t="s">
        <v>932</v>
      </c>
      <c r="F1586" t="s">
        <v>23</v>
      </c>
      <c r="G1586" t="s">
        <v>24</v>
      </c>
      <c r="H1586" t="s">
        <v>25</v>
      </c>
      <c r="I1586" t="s">
        <v>26</v>
      </c>
      <c r="J1586" t="s">
        <v>1011</v>
      </c>
      <c r="K1586" t="s">
        <v>1012</v>
      </c>
      <c r="L1586" t="s">
        <v>195</v>
      </c>
      <c r="M1586" t="s">
        <v>49</v>
      </c>
      <c r="N1586" t="s">
        <v>104</v>
      </c>
      <c r="O1586" t="s">
        <v>146</v>
      </c>
      <c r="P1586" t="s">
        <v>67</v>
      </c>
      <c r="Q1586" s="3">
        <v>1</v>
      </c>
      <c r="R1586" s="4">
        <v>165</v>
      </c>
      <c r="S1586" s="4">
        <v>419</v>
      </c>
    </row>
    <row r="1587" spans="1:19" x14ac:dyDescent="0.35">
      <c r="A1587" t="s">
        <v>2397</v>
      </c>
      <c r="B1587" s="2">
        <v>45878</v>
      </c>
      <c r="C1587" t="s">
        <v>2008</v>
      </c>
      <c r="D1587" t="s">
        <v>21</v>
      </c>
      <c r="E1587" t="s">
        <v>932</v>
      </c>
      <c r="F1587" t="s">
        <v>23</v>
      </c>
      <c r="G1587" t="s">
        <v>24</v>
      </c>
      <c r="H1587" t="s">
        <v>25</v>
      </c>
      <c r="I1587" t="s">
        <v>26</v>
      </c>
      <c r="J1587" t="s">
        <v>27</v>
      </c>
      <c r="K1587" t="s">
        <v>28</v>
      </c>
      <c r="L1587" t="s">
        <v>162</v>
      </c>
      <c r="M1587" t="s">
        <v>49</v>
      </c>
      <c r="N1587" t="s">
        <v>104</v>
      </c>
      <c r="O1587" t="s">
        <v>146</v>
      </c>
      <c r="P1587" t="s">
        <v>57</v>
      </c>
      <c r="Q1587" s="3">
        <v>3</v>
      </c>
      <c r="R1587" s="4">
        <v>165</v>
      </c>
      <c r="S1587" s="4">
        <v>419</v>
      </c>
    </row>
    <row r="1588" spans="1:19" x14ac:dyDescent="0.35">
      <c r="A1588" t="s">
        <v>2398</v>
      </c>
      <c r="B1588" s="2">
        <v>45878</v>
      </c>
      <c r="C1588" t="s">
        <v>2399</v>
      </c>
      <c r="D1588" t="s">
        <v>21</v>
      </c>
      <c r="E1588" t="s">
        <v>932</v>
      </c>
      <c r="F1588" t="s">
        <v>43</v>
      </c>
      <c r="G1588" t="s">
        <v>44</v>
      </c>
      <c r="H1588" t="s">
        <v>45</v>
      </c>
      <c r="I1588" t="s">
        <v>26</v>
      </c>
      <c r="J1588" t="s">
        <v>46</v>
      </c>
      <c r="K1588" t="s">
        <v>47</v>
      </c>
      <c r="L1588" t="s">
        <v>174</v>
      </c>
      <c r="M1588" t="s">
        <v>65</v>
      </c>
      <c r="N1588" t="s">
        <v>66</v>
      </c>
      <c r="O1588" t="s">
        <v>41</v>
      </c>
      <c r="P1588" t="s">
        <v>57</v>
      </c>
      <c r="Q1588" s="3">
        <v>1</v>
      </c>
      <c r="R1588" s="4">
        <v>175</v>
      </c>
      <c r="S1588" s="4">
        <v>419</v>
      </c>
    </row>
    <row r="1589" spans="1:19" x14ac:dyDescent="0.35">
      <c r="A1589" t="s">
        <v>2400</v>
      </c>
      <c r="B1589" s="2">
        <v>45878</v>
      </c>
      <c r="C1589" t="s">
        <v>2401</v>
      </c>
      <c r="D1589" t="s">
        <v>21</v>
      </c>
      <c r="E1589" t="s">
        <v>932</v>
      </c>
      <c r="F1589" t="s">
        <v>69</v>
      </c>
      <c r="G1589" t="s">
        <v>70</v>
      </c>
      <c r="H1589" t="s">
        <v>25</v>
      </c>
      <c r="I1589" t="s">
        <v>26</v>
      </c>
      <c r="J1589" t="s">
        <v>71</v>
      </c>
      <c r="K1589" t="s">
        <v>72</v>
      </c>
      <c r="L1589" t="s">
        <v>135</v>
      </c>
      <c r="M1589" t="s">
        <v>49</v>
      </c>
      <c r="N1589" t="s">
        <v>50</v>
      </c>
      <c r="O1589" t="s">
        <v>41</v>
      </c>
      <c r="P1589" t="s">
        <v>33</v>
      </c>
      <c r="Q1589" s="3">
        <v>1</v>
      </c>
      <c r="R1589" s="4">
        <v>145</v>
      </c>
      <c r="S1589" s="4">
        <v>389</v>
      </c>
    </row>
    <row r="1590" spans="1:19" x14ac:dyDescent="0.35">
      <c r="A1590" t="s">
        <v>2402</v>
      </c>
      <c r="B1590" s="2">
        <v>45878</v>
      </c>
      <c r="C1590" t="s">
        <v>1276</v>
      </c>
      <c r="D1590" t="s">
        <v>21</v>
      </c>
      <c r="E1590" t="s">
        <v>932</v>
      </c>
      <c r="F1590" t="s">
        <v>23</v>
      </c>
      <c r="G1590" t="s">
        <v>24</v>
      </c>
      <c r="H1590" t="s">
        <v>25</v>
      </c>
      <c r="I1590" t="s">
        <v>26</v>
      </c>
      <c r="J1590" t="s">
        <v>27</v>
      </c>
      <c r="K1590" t="s">
        <v>28</v>
      </c>
      <c r="L1590" t="s">
        <v>608</v>
      </c>
      <c r="M1590" t="s">
        <v>49</v>
      </c>
      <c r="N1590" t="s">
        <v>79</v>
      </c>
      <c r="O1590" t="s">
        <v>80</v>
      </c>
      <c r="P1590" t="s">
        <v>51</v>
      </c>
      <c r="Q1590" s="3">
        <v>2</v>
      </c>
      <c r="R1590" s="4">
        <v>225</v>
      </c>
      <c r="S1590" s="4">
        <v>579</v>
      </c>
    </row>
    <row r="1591" spans="1:19" x14ac:dyDescent="0.35">
      <c r="A1591" t="s">
        <v>2403</v>
      </c>
      <c r="B1591" s="2">
        <v>45878</v>
      </c>
      <c r="C1591" t="s">
        <v>1661</v>
      </c>
      <c r="D1591" t="s">
        <v>939</v>
      </c>
      <c r="E1591" t="s">
        <v>932</v>
      </c>
      <c r="F1591" t="s">
        <v>69</v>
      </c>
      <c r="G1591" t="s">
        <v>70</v>
      </c>
      <c r="H1591" t="s">
        <v>25</v>
      </c>
      <c r="I1591" t="s">
        <v>26</v>
      </c>
      <c r="J1591" t="s">
        <v>948</v>
      </c>
      <c r="K1591" t="s">
        <v>949</v>
      </c>
      <c r="L1591" t="s">
        <v>523</v>
      </c>
      <c r="M1591" t="s">
        <v>60</v>
      </c>
      <c r="N1591" t="s">
        <v>61</v>
      </c>
      <c r="O1591" t="s">
        <v>149</v>
      </c>
      <c r="P1591" t="s">
        <v>165</v>
      </c>
      <c r="Q1591" s="3">
        <v>3</v>
      </c>
      <c r="R1591" s="4">
        <v>435</v>
      </c>
      <c r="S1591" s="4">
        <v>1119</v>
      </c>
    </row>
    <row r="1592" spans="1:19" x14ac:dyDescent="0.35">
      <c r="A1592" t="s">
        <v>2404</v>
      </c>
      <c r="B1592" s="2">
        <v>45878</v>
      </c>
      <c r="C1592" t="s">
        <v>1488</v>
      </c>
      <c r="D1592" t="s">
        <v>939</v>
      </c>
      <c r="E1592" t="s">
        <v>932</v>
      </c>
      <c r="F1592" t="s">
        <v>91</v>
      </c>
      <c r="G1592" t="s">
        <v>92</v>
      </c>
      <c r="H1592" t="s">
        <v>93</v>
      </c>
      <c r="I1592" t="s">
        <v>26</v>
      </c>
      <c r="J1592" t="s">
        <v>940</v>
      </c>
      <c r="K1592" t="s">
        <v>941</v>
      </c>
      <c r="L1592" t="s">
        <v>193</v>
      </c>
      <c r="M1592" t="s">
        <v>49</v>
      </c>
      <c r="N1592" t="s">
        <v>50</v>
      </c>
      <c r="O1592" t="s">
        <v>80</v>
      </c>
      <c r="P1592" t="s">
        <v>57</v>
      </c>
      <c r="Q1592" s="3">
        <v>1</v>
      </c>
      <c r="R1592" s="4">
        <v>145</v>
      </c>
      <c r="S1592" s="4">
        <v>379</v>
      </c>
    </row>
    <row r="1593" spans="1:19" x14ac:dyDescent="0.35">
      <c r="A1593" t="s">
        <v>2405</v>
      </c>
      <c r="B1593" s="2">
        <v>45878</v>
      </c>
      <c r="C1593" t="s">
        <v>1914</v>
      </c>
      <c r="D1593" t="s">
        <v>939</v>
      </c>
      <c r="E1593" t="s">
        <v>932</v>
      </c>
      <c r="F1593" t="s">
        <v>23</v>
      </c>
      <c r="G1593" t="s">
        <v>24</v>
      </c>
      <c r="H1593" t="s">
        <v>25</v>
      </c>
      <c r="I1593" t="s">
        <v>26</v>
      </c>
      <c r="J1593" t="s">
        <v>944</v>
      </c>
      <c r="K1593" t="s">
        <v>945</v>
      </c>
      <c r="L1593" t="s">
        <v>193</v>
      </c>
      <c r="M1593" t="s">
        <v>49</v>
      </c>
      <c r="N1593" t="s">
        <v>50</v>
      </c>
      <c r="O1593" t="s">
        <v>80</v>
      </c>
      <c r="P1593" t="s">
        <v>57</v>
      </c>
      <c r="Q1593" s="3">
        <v>1</v>
      </c>
      <c r="R1593" s="4">
        <v>145</v>
      </c>
      <c r="S1593" s="4">
        <v>369</v>
      </c>
    </row>
    <row r="1594" spans="1:19" x14ac:dyDescent="0.35">
      <c r="A1594" t="s">
        <v>2406</v>
      </c>
      <c r="B1594" s="2">
        <v>45878</v>
      </c>
      <c r="C1594" t="s">
        <v>1140</v>
      </c>
      <c r="D1594" t="s">
        <v>939</v>
      </c>
      <c r="E1594" t="s">
        <v>932</v>
      </c>
      <c r="F1594" t="s">
        <v>43</v>
      </c>
      <c r="G1594" t="s">
        <v>44</v>
      </c>
      <c r="H1594" t="s">
        <v>45</v>
      </c>
      <c r="I1594" t="s">
        <v>26</v>
      </c>
      <c r="J1594" t="s">
        <v>979</v>
      </c>
      <c r="K1594" t="s">
        <v>980</v>
      </c>
      <c r="L1594" t="s">
        <v>135</v>
      </c>
      <c r="M1594" t="s">
        <v>49</v>
      </c>
      <c r="N1594" t="s">
        <v>50</v>
      </c>
      <c r="O1594" t="s">
        <v>41</v>
      </c>
      <c r="P1594" t="s">
        <v>33</v>
      </c>
      <c r="Q1594" s="3">
        <v>3</v>
      </c>
      <c r="R1594" s="4">
        <v>135</v>
      </c>
      <c r="S1594" s="4">
        <v>329</v>
      </c>
    </row>
    <row r="1595" spans="1:19" x14ac:dyDescent="0.35">
      <c r="A1595" t="s">
        <v>2407</v>
      </c>
      <c r="B1595" s="2">
        <v>45878</v>
      </c>
      <c r="C1595" t="s">
        <v>1424</v>
      </c>
      <c r="D1595" t="s">
        <v>960</v>
      </c>
      <c r="E1595" t="s">
        <v>932</v>
      </c>
      <c r="F1595" t="s">
        <v>69</v>
      </c>
      <c r="G1595" t="s">
        <v>70</v>
      </c>
      <c r="H1595" t="s">
        <v>25</v>
      </c>
      <c r="I1595" t="s">
        <v>26</v>
      </c>
      <c r="J1595" t="s">
        <v>961</v>
      </c>
      <c r="K1595" t="s">
        <v>962</v>
      </c>
      <c r="L1595" t="s">
        <v>416</v>
      </c>
      <c r="M1595" t="s">
        <v>83</v>
      </c>
      <c r="N1595" t="s">
        <v>84</v>
      </c>
      <c r="O1595" t="s">
        <v>32</v>
      </c>
      <c r="P1595" t="s">
        <v>85</v>
      </c>
      <c r="Q1595" s="3">
        <v>1</v>
      </c>
      <c r="R1595" s="4">
        <v>115</v>
      </c>
      <c r="S1595" s="4">
        <v>309</v>
      </c>
    </row>
    <row r="1596" spans="1:19" x14ac:dyDescent="0.35">
      <c r="A1596" t="s">
        <v>2408</v>
      </c>
      <c r="B1596" s="2">
        <v>45878</v>
      </c>
      <c r="C1596" t="s">
        <v>1165</v>
      </c>
      <c r="D1596" t="s">
        <v>960</v>
      </c>
      <c r="E1596" t="s">
        <v>1127</v>
      </c>
      <c r="F1596" t="s">
        <v>23</v>
      </c>
      <c r="G1596" t="s">
        <v>24</v>
      </c>
      <c r="H1596" t="s">
        <v>25</v>
      </c>
      <c r="I1596" t="s">
        <v>26</v>
      </c>
      <c r="J1596" t="s">
        <v>1011</v>
      </c>
      <c r="K1596" t="s">
        <v>1012</v>
      </c>
      <c r="L1596" t="s">
        <v>164</v>
      </c>
      <c r="M1596" t="s">
        <v>60</v>
      </c>
      <c r="N1596" t="s">
        <v>61</v>
      </c>
      <c r="O1596" t="s">
        <v>146</v>
      </c>
      <c r="P1596" t="s">
        <v>165</v>
      </c>
      <c r="Q1596" s="3">
        <v>1</v>
      </c>
      <c r="R1596" s="4">
        <v>430</v>
      </c>
      <c r="S1596" s="4">
        <v>1059</v>
      </c>
    </row>
    <row r="1597" spans="1:19" x14ac:dyDescent="0.35">
      <c r="A1597" t="s">
        <v>2409</v>
      </c>
      <c r="B1597" s="2">
        <v>45878</v>
      </c>
      <c r="C1597" t="s">
        <v>1165</v>
      </c>
      <c r="D1597" t="s">
        <v>960</v>
      </c>
      <c r="E1597" t="s">
        <v>932</v>
      </c>
      <c r="F1597" t="s">
        <v>35</v>
      </c>
      <c r="G1597" t="s">
        <v>36</v>
      </c>
      <c r="H1597" t="s">
        <v>37</v>
      </c>
      <c r="I1597" t="s">
        <v>26</v>
      </c>
      <c r="J1597" t="s">
        <v>1089</v>
      </c>
      <c r="K1597" t="s">
        <v>1090</v>
      </c>
      <c r="L1597" t="s">
        <v>154</v>
      </c>
      <c r="M1597" t="s">
        <v>49</v>
      </c>
      <c r="N1597" t="s">
        <v>104</v>
      </c>
      <c r="O1597" t="s">
        <v>56</v>
      </c>
      <c r="P1597" t="s">
        <v>67</v>
      </c>
      <c r="Q1597" s="3">
        <v>2</v>
      </c>
      <c r="R1597" s="4">
        <v>160</v>
      </c>
      <c r="S1597" s="4">
        <v>409</v>
      </c>
    </row>
    <row r="1598" spans="1:19" x14ac:dyDescent="0.35">
      <c r="A1598" t="s">
        <v>2410</v>
      </c>
      <c r="B1598" s="2">
        <v>45878</v>
      </c>
      <c r="C1598" t="s">
        <v>2411</v>
      </c>
      <c r="D1598" t="s">
        <v>960</v>
      </c>
      <c r="E1598" t="s">
        <v>932</v>
      </c>
      <c r="F1598" t="s">
        <v>35</v>
      </c>
      <c r="G1598" t="s">
        <v>36</v>
      </c>
      <c r="H1598" t="s">
        <v>37</v>
      </c>
      <c r="I1598" t="s">
        <v>26</v>
      </c>
      <c r="J1598" t="s">
        <v>1089</v>
      </c>
      <c r="K1598" t="s">
        <v>1090</v>
      </c>
      <c r="L1598" t="s">
        <v>348</v>
      </c>
      <c r="M1598" t="s">
        <v>88</v>
      </c>
      <c r="N1598" t="s">
        <v>101</v>
      </c>
      <c r="O1598" t="s">
        <v>56</v>
      </c>
      <c r="P1598" t="s">
        <v>57</v>
      </c>
      <c r="Q1598" s="3">
        <v>2</v>
      </c>
      <c r="R1598" s="4">
        <v>520</v>
      </c>
      <c r="S1598" s="4">
        <v>1229</v>
      </c>
    </row>
    <row r="1599" spans="1:19" x14ac:dyDescent="0.35">
      <c r="A1599" t="s">
        <v>2412</v>
      </c>
      <c r="B1599" s="2">
        <v>45878</v>
      </c>
      <c r="C1599" t="s">
        <v>1581</v>
      </c>
      <c r="D1599" t="s">
        <v>960</v>
      </c>
      <c r="E1599" t="s">
        <v>932</v>
      </c>
      <c r="F1599" t="s">
        <v>91</v>
      </c>
      <c r="G1599" t="s">
        <v>92</v>
      </c>
      <c r="H1599" t="s">
        <v>93</v>
      </c>
      <c r="I1599" t="s">
        <v>26</v>
      </c>
      <c r="J1599" t="s">
        <v>989</v>
      </c>
      <c r="K1599" t="s">
        <v>990</v>
      </c>
      <c r="L1599" t="s">
        <v>293</v>
      </c>
      <c r="M1599" t="s">
        <v>54</v>
      </c>
      <c r="N1599" t="s">
        <v>55</v>
      </c>
      <c r="O1599" t="s">
        <v>149</v>
      </c>
      <c r="P1599" t="s">
        <v>57</v>
      </c>
      <c r="Q1599" s="3">
        <v>2</v>
      </c>
      <c r="R1599" s="4">
        <v>665</v>
      </c>
      <c r="S1599" s="4">
        <v>1619</v>
      </c>
    </row>
    <row r="1600" spans="1:19" x14ac:dyDescent="0.35">
      <c r="A1600" t="s">
        <v>2413</v>
      </c>
      <c r="B1600" s="2">
        <v>45878</v>
      </c>
      <c r="C1600" t="s">
        <v>1362</v>
      </c>
      <c r="D1600" t="s">
        <v>960</v>
      </c>
      <c r="E1600" t="s">
        <v>1127</v>
      </c>
      <c r="F1600" t="s">
        <v>69</v>
      </c>
      <c r="G1600" t="s">
        <v>70</v>
      </c>
      <c r="H1600" t="s">
        <v>25</v>
      </c>
      <c r="I1600" t="s">
        <v>26</v>
      </c>
      <c r="J1600" t="s">
        <v>961</v>
      </c>
      <c r="K1600" t="s">
        <v>962</v>
      </c>
      <c r="L1600" t="s">
        <v>229</v>
      </c>
      <c r="M1600" t="s">
        <v>49</v>
      </c>
      <c r="N1600" t="s">
        <v>79</v>
      </c>
      <c r="O1600" t="s">
        <v>80</v>
      </c>
      <c r="P1600" t="s">
        <v>57</v>
      </c>
      <c r="Q1600" s="3">
        <v>1</v>
      </c>
      <c r="R1600" s="4">
        <v>225</v>
      </c>
      <c r="S1600" s="4">
        <v>609</v>
      </c>
    </row>
    <row r="1601" spans="1:19" x14ac:dyDescent="0.35">
      <c r="A1601" t="s">
        <v>2414</v>
      </c>
      <c r="B1601" s="2">
        <v>45878</v>
      </c>
      <c r="C1601" t="s">
        <v>2245</v>
      </c>
      <c r="D1601" t="s">
        <v>960</v>
      </c>
      <c r="E1601" t="s">
        <v>932</v>
      </c>
      <c r="F1601" t="s">
        <v>35</v>
      </c>
      <c r="G1601" t="s">
        <v>36</v>
      </c>
      <c r="H1601" t="s">
        <v>37</v>
      </c>
      <c r="I1601" t="s">
        <v>26</v>
      </c>
      <c r="J1601" t="s">
        <v>1089</v>
      </c>
      <c r="K1601" t="s">
        <v>1090</v>
      </c>
      <c r="L1601" t="s">
        <v>108</v>
      </c>
      <c r="M1601" t="s">
        <v>49</v>
      </c>
      <c r="N1601" t="s">
        <v>104</v>
      </c>
      <c r="O1601" t="s">
        <v>80</v>
      </c>
      <c r="P1601" t="s">
        <v>33</v>
      </c>
      <c r="Q1601" s="3">
        <v>1</v>
      </c>
      <c r="R1601" s="4">
        <v>160</v>
      </c>
      <c r="S1601" s="4">
        <v>409</v>
      </c>
    </row>
    <row r="1602" spans="1:19" x14ac:dyDescent="0.35">
      <c r="A1602" t="s">
        <v>2415</v>
      </c>
      <c r="B1602" s="2">
        <v>45878</v>
      </c>
      <c r="C1602" t="s">
        <v>2416</v>
      </c>
      <c r="D1602" t="s">
        <v>960</v>
      </c>
      <c r="E1602" t="s">
        <v>932</v>
      </c>
      <c r="F1602" t="s">
        <v>69</v>
      </c>
      <c r="G1602" t="s">
        <v>70</v>
      </c>
      <c r="H1602" t="s">
        <v>25</v>
      </c>
      <c r="I1602" t="s">
        <v>26</v>
      </c>
      <c r="J1602" t="s">
        <v>961</v>
      </c>
      <c r="K1602" t="s">
        <v>962</v>
      </c>
      <c r="L1602" t="s">
        <v>78</v>
      </c>
      <c r="M1602" t="s">
        <v>49</v>
      </c>
      <c r="N1602" t="s">
        <v>79</v>
      </c>
      <c r="O1602" t="s">
        <v>80</v>
      </c>
      <c r="P1602" t="s">
        <v>33</v>
      </c>
      <c r="Q1602" s="3">
        <v>1</v>
      </c>
      <c r="R1602" s="4">
        <v>225</v>
      </c>
      <c r="S1602" s="4">
        <v>609</v>
      </c>
    </row>
    <row r="1603" spans="1:19" x14ac:dyDescent="0.35">
      <c r="A1603" t="s">
        <v>2417</v>
      </c>
      <c r="B1603" s="2">
        <v>45878</v>
      </c>
      <c r="C1603" t="s">
        <v>1756</v>
      </c>
      <c r="D1603" t="s">
        <v>960</v>
      </c>
      <c r="E1603" t="s">
        <v>932</v>
      </c>
      <c r="F1603" t="s">
        <v>91</v>
      </c>
      <c r="G1603" t="s">
        <v>92</v>
      </c>
      <c r="H1603" t="s">
        <v>93</v>
      </c>
      <c r="I1603" t="s">
        <v>26</v>
      </c>
      <c r="J1603" t="s">
        <v>989</v>
      </c>
      <c r="K1603" t="s">
        <v>990</v>
      </c>
      <c r="L1603" t="s">
        <v>197</v>
      </c>
      <c r="M1603" t="s">
        <v>49</v>
      </c>
      <c r="N1603" t="s">
        <v>79</v>
      </c>
      <c r="O1603" t="s">
        <v>80</v>
      </c>
      <c r="P1603" t="s">
        <v>67</v>
      </c>
      <c r="Q1603" s="3">
        <v>1</v>
      </c>
      <c r="R1603" s="4">
        <v>230</v>
      </c>
      <c r="S1603" s="4">
        <v>589</v>
      </c>
    </row>
    <row r="1604" spans="1:19" x14ac:dyDescent="0.35">
      <c r="A1604" t="s">
        <v>2418</v>
      </c>
      <c r="B1604" s="2">
        <v>45879</v>
      </c>
      <c r="C1604" t="s">
        <v>966</v>
      </c>
      <c r="D1604" t="s">
        <v>21</v>
      </c>
      <c r="E1604" t="s">
        <v>932</v>
      </c>
      <c r="F1604" t="s">
        <v>69</v>
      </c>
      <c r="G1604" t="s">
        <v>70</v>
      </c>
      <c r="H1604" t="s">
        <v>25</v>
      </c>
      <c r="I1604" t="s">
        <v>26</v>
      </c>
      <c r="J1604" t="s">
        <v>71</v>
      </c>
      <c r="K1604" t="s">
        <v>72</v>
      </c>
      <c r="L1604" t="s">
        <v>78</v>
      </c>
      <c r="M1604" t="s">
        <v>49</v>
      </c>
      <c r="N1604" t="s">
        <v>79</v>
      </c>
      <c r="O1604" t="s">
        <v>80</v>
      </c>
      <c r="P1604" t="s">
        <v>33</v>
      </c>
      <c r="Q1604" s="3">
        <v>1</v>
      </c>
      <c r="R1604" s="4">
        <v>225</v>
      </c>
      <c r="S1604" s="4">
        <v>609</v>
      </c>
    </row>
    <row r="1605" spans="1:19" x14ac:dyDescent="0.35">
      <c r="A1605" t="s">
        <v>2419</v>
      </c>
      <c r="B1605" s="2">
        <v>45879</v>
      </c>
      <c r="C1605" t="s">
        <v>1436</v>
      </c>
      <c r="D1605" t="s">
        <v>21</v>
      </c>
      <c r="E1605" t="s">
        <v>932</v>
      </c>
      <c r="F1605" t="s">
        <v>69</v>
      </c>
      <c r="G1605" t="s">
        <v>70</v>
      </c>
      <c r="H1605" t="s">
        <v>25</v>
      </c>
      <c r="I1605" t="s">
        <v>26</v>
      </c>
      <c r="J1605" t="s">
        <v>71</v>
      </c>
      <c r="K1605" t="s">
        <v>72</v>
      </c>
      <c r="L1605" t="s">
        <v>197</v>
      </c>
      <c r="M1605" t="s">
        <v>49</v>
      </c>
      <c r="N1605" t="s">
        <v>79</v>
      </c>
      <c r="O1605" t="s">
        <v>80</v>
      </c>
      <c r="P1605" t="s">
        <v>67</v>
      </c>
      <c r="Q1605" s="3">
        <v>3</v>
      </c>
      <c r="R1605" s="4">
        <v>225</v>
      </c>
      <c r="S1605" s="4">
        <v>609</v>
      </c>
    </row>
    <row r="1606" spans="1:19" x14ac:dyDescent="0.35">
      <c r="A1606" t="s">
        <v>2420</v>
      </c>
      <c r="B1606" s="2">
        <v>45879</v>
      </c>
      <c r="C1606" t="s">
        <v>2421</v>
      </c>
      <c r="D1606" t="s">
        <v>21</v>
      </c>
      <c r="E1606" t="s">
        <v>932</v>
      </c>
      <c r="F1606" t="s">
        <v>69</v>
      </c>
      <c r="G1606" t="s">
        <v>70</v>
      </c>
      <c r="H1606" t="s">
        <v>25</v>
      </c>
      <c r="I1606" t="s">
        <v>26</v>
      </c>
      <c r="J1606" t="s">
        <v>71</v>
      </c>
      <c r="K1606" t="s">
        <v>72</v>
      </c>
      <c r="L1606" t="s">
        <v>610</v>
      </c>
      <c r="M1606" t="s">
        <v>65</v>
      </c>
      <c r="N1606" t="s">
        <v>66</v>
      </c>
      <c r="O1606" t="s">
        <v>146</v>
      </c>
      <c r="P1606" t="s">
        <v>57</v>
      </c>
      <c r="Q1606" s="3">
        <v>1</v>
      </c>
      <c r="R1606" s="4">
        <v>185</v>
      </c>
      <c r="S1606" s="4">
        <v>499</v>
      </c>
    </row>
    <row r="1607" spans="1:19" x14ac:dyDescent="0.35">
      <c r="A1607" t="s">
        <v>2422</v>
      </c>
      <c r="B1607" s="2">
        <v>45879</v>
      </c>
      <c r="C1607" t="s">
        <v>1634</v>
      </c>
      <c r="D1607" t="s">
        <v>21</v>
      </c>
      <c r="E1607" t="s">
        <v>932</v>
      </c>
      <c r="F1607" t="s">
        <v>23</v>
      </c>
      <c r="G1607" t="s">
        <v>24</v>
      </c>
      <c r="H1607" t="s">
        <v>25</v>
      </c>
      <c r="I1607" t="s">
        <v>26</v>
      </c>
      <c r="J1607" t="s">
        <v>27</v>
      </c>
      <c r="K1607" t="s">
        <v>28</v>
      </c>
      <c r="L1607" t="s">
        <v>130</v>
      </c>
      <c r="M1607" t="s">
        <v>49</v>
      </c>
      <c r="N1607" t="s">
        <v>79</v>
      </c>
      <c r="O1607" t="s">
        <v>41</v>
      </c>
      <c r="P1607" t="s">
        <v>57</v>
      </c>
      <c r="Q1607" s="3">
        <v>1</v>
      </c>
      <c r="R1607" s="4">
        <v>225</v>
      </c>
      <c r="S1607" s="4">
        <v>579</v>
      </c>
    </row>
    <row r="1608" spans="1:19" x14ac:dyDescent="0.35">
      <c r="A1608" t="s">
        <v>2423</v>
      </c>
      <c r="B1608" s="2">
        <v>45879</v>
      </c>
      <c r="C1608" t="s">
        <v>2424</v>
      </c>
      <c r="D1608" t="s">
        <v>21</v>
      </c>
      <c r="E1608" t="s">
        <v>932</v>
      </c>
      <c r="F1608" t="s">
        <v>35</v>
      </c>
      <c r="G1608" t="s">
        <v>36</v>
      </c>
      <c r="H1608" t="s">
        <v>37</v>
      </c>
      <c r="I1608" t="s">
        <v>26</v>
      </c>
      <c r="J1608" t="s">
        <v>38</v>
      </c>
      <c r="K1608" t="s">
        <v>39</v>
      </c>
      <c r="L1608" t="s">
        <v>380</v>
      </c>
      <c r="M1608" t="s">
        <v>49</v>
      </c>
      <c r="N1608" t="s">
        <v>79</v>
      </c>
      <c r="O1608" t="s">
        <v>41</v>
      </c>
      <c r="P1608" t="s">
        <v>33</v>
      </c>
      <c r="Q1608" s="3">
        <v>2</v>
      </c>
      <c r="R1608" s="4">
        <v>220</v>
      </c>
      <c r="S1608" s="4">
        <v>569</v>
      </c>
    </row>
    <row r="1609" spans="1:19" x14ac:dyDescent="0.35">
      <c r="A1609" t="s">
        <v>2425</v>
      </c>
      <c r="B1609" s="2">
        <v>45879</v>
      </c>
      <c r="C1609" t="s">
        <v>2426</v>
      </c>
      <c r="D1609" t="s">
        <v>21</v>
      </c>
      <c r="E1609" t="s">
        <v>932</v>
      </c>
      <c r="F1609" t="s">
        <v>35</v>
      </c>
      <c r="G1609" t="s">
        <v>36</v>
      </c>
      <c r="H1609" t="s">
        <v>37</v>
      </c>
      <c r="I1609" t="s">
        <v>26</v>
      </c>
      <c r="J1609" t="s">
        <v>38</v>
      </c>
      <c r="K1609" t="s">
        <v>39</v>
      </c>
      <c r="L1609" t="s">
        <v>404</v>
      </c>
      <c r="M1609" t="s">
        <v>49</v>
      </c>
      <c r="N1609" t="s">
        <v>50</v>
      </c>
      <c r="O1609" t="s">
        <v>32</v>
      </c>
      <c r="P1609" t="s">
        <v>57</v>
      </c>
      <c r="Q1609" s="3">
        <v>2</v>
      </c>
      <c r="R1609" s="4">
        <v>140</v>
      </c>
      <c r="S1609" s="4">
        <v>359</v>
      </c>
    </row>
    <row r="1610" spans="1:19" x14ac:dyDescent="0.35">
      <c r="A1610" t="s">
        <v>2427</v>
      </c>
      <c r="B1610" s="2">
        <v>45879</v>
      </c>
      <c r="C1610" t="s">
        <v>2428</v>
      </c>
      <c r="D1610" t="s">
        <v>21</v>
      </c>
      <c r="E1610" t="s">
        <v>932</v>
      </c>
      <c r="F1610" t="s">
        <v>23</v>
      </c>
      <c r="G1610" t="s">
        <v>24</v>
      </c>
      <c r="H1610" t="s">
        <v>25</v>
      </c>
      <c r="I1610" t="s">
        <v>26</v>
      </c>
      <c r="J1610" t="s">
        <v>27</v>
      </c>
      <c r="K1610" t="s">
        <v>28</v>
      </c>
      <c r="L1610" t="s">
        <v>78</v>
      </c>
      <c r="M1610" t="s">
        <v>49</v>
      </c>
      <c r="N1610" t="s">
        <v>79</v>
      </c>
      <c r="O1610" t="s">
        <v>80</v>
      </c>
      <c r="P1610" t="s">
        <v>33</v>
      </c>
      <c r="Q1610" s="3">
        <v>1</v>
      </c>
      <c r="R1610" s="4">
        <v>225</v>
      </c>
      <c r="S1610" s="4">
        <v>579</v>
      </c>
    </row>
    <row r="1611" spans="1:19" x14ac:dyDescent="0.35">
      <c r="A1611" t="s">
        <v>2429</v>
      </c>
      <c r="B1611" s="2">
        <v>45879</v>
      </c>
      <c r="C1611" t="s">
        <v>1276</v>
      </c>
      <c r="D1611" t="s">
        <v>21</v>
      </c>
      <c r="E1611" t="s">
        <v>932</v>
      </c>
      <c r="F1611" t="s">
        <v>43</v>
      </c>
      <c r="G1611" t="s">
        <v>44</v>
      </c>
      <c r="H1611" t="s">
        <v>45</v>
      </c>
      <c r="I1611" t="s">
        <v>26</v>
      </c>
      <c r="J1611" t="s">
        <v>46</v>
      </c>
      <c r="K1611" t="s">
        <v>47</v>
      </c>
      <c r="L1611" t="s">
        <v>195</v>
      </c>
      <c r="M1611" t="s">
        <v>49</v>
      </c>
      <c r="N1611" t="s">
        <v>104</v>
      </c>
      <c r="O1611" t="s">
        <v>146</v>
      </c>
      <c r="P1611" t="s">
        <v>67</v>
      </c>
      <c r="Q1611" s="3">
        <v>1</v>
      </c>
      <c r="R1611" s="4">
        <v>155</v>
      </c>
      <c r="S1611" s="4">
        <v>379</v>
      </c>
    </row>
    <row r="1612" spans="1:19" x14ac:dyDescent="0.35">
      <c r="A1612" t="s">
        <v>2430</v>
      </c>
      <c r="B1612" s="2">
        <v>45879</v>
      </c>
      <c r="C1612" t="s">
        <v>1006</v>
      </c>
      <c r="D1612" t="s">
        <v>939</v>
      </c>
      <c r="E1612" t="s">
        <v>1127</v>
      </c>
      <c r="F1612" t="s">
        <v>43</v>
      </c>
      <c r="G1612" t="s">
        <v>44</v>
      </c>
      <c r="H1612" t="s">
        <v>45</v>
      </c>
      <c r="I1612" t="s">
        <v>26</v>
      </c>
      <c r="J1612" t="s">
        <v>979</v>
      </c>
      <c r="K1612" t="s">
        <v>980</v>
      </c>
      <c r="L1612" t="s">
        <v>108</v>
      </c>
      <c r="M1612" t="s">
        <v>49</v>
      </c>
      <c r="N1612" t="s">
        <v>104</v>
      </c>
      <c r="O1612" t="s">
        <v>80</v>
      </c>
      <c r="P1612" t="s">
        <v>33</v>
      </c>
      <c r="Q1612" s="3">
        <v>1</v>
      </c>
      <c r="R1612" s="4">
        <v>155</v>
      </c>
      <c r="S1612" s="4">
        <v>379</v>
      </c>
    </row>
    <row r="1613" spans="1:19" x14ac:dyDescent="0.35">
      <c r="A1613" t="s">
        <v>2431</v>
      </c>
      <c r="B1613" s="2">
        <v>45879</v>
      </c>
      <c r="C1613" t="s">
        <v>1781</v>
      </c>
      <c r="D1613" t="s">
        <v>939</v>
      </c>
      <c r="E1613" t="s">
        <v>1127</v>
      </c>
      <c r="F1613" t="s">
        <v>35</v>
      </c>
      <c r="G1613" t="s">
        <v>36</v>
      </c>
      <c r="H1613" t="s">
        <v>37</v>
      </c>
      <c r="I1613" t="s">
        <v>26</v>
      </c>
      <c r="J1613" t="s">
        <v>983</v>
      </c>
      <c r="K1613" t="s">
        <v>984</v>
      </c>
      <c r="L1613" t="s">
        <v>491</v>
      </c>
      <c r="M1613" t="s">
        <v>88</v>
      </c>
      <c r="N1613" t="s">
        <v>89</v>
      </c>
      <c r="O1613" t="s">
        <v>146</v>
      </c>
      <c r="P1613" t="s">
        <v>33</v>
      </c>
      <c r="Q1613" s="3">
        <v>1</v>
      </c>
      <c r="R1613" s="4">
        <v>460</v>
      </c>
      <c r="S1613" s="4">
        <v>1129</v>
      </c>
    </row>
    <row r="1614" spans="1:19" x14ac:dyDescent="0.35">
      <c r="A1614" t="s">
        <v>2432</v>
      </c>
      <c r="B1614" s="2">
        <v>45879</v>
      </c>
      <c r="C1614" t="s">
        <v>1165</v>
      </c>
      <c r="D1614" t="s">
        <v>960</v>
      </c>
      <c r="E1614" t="s">
        <v>932</v>
      </c>
      <c r="F1614" t="s">
        <v>69</v>
      </c>
      <c r="G1614" t="s">
        <v>70</v>
      </c>
      <c r="H1614" t="s">
        <v>25</v>
      </c>
      <c r="I1614" t="s">
        <v>26</v>
      </c>
      <c r="J1614" t="s">
        <v>961</v>
      </c>
      <c r="K1614" t="s">
        <v>962</v>
      </c>
      <c r="L1614" t="s">
        <v>143</v>
      </c>
      <c r="M1614" t="s">
        <v>49</v>
      </c>
      <c r="N1614" t="s">
        <v>79</v>
      </c>
      <c r="O1614" t="s">
        <v>56</v>
      </c>
      <c r="P1614" t="s">
        <v>51</v>
      </c>
      <c r="Q1614" s="3">
        <v>1</v>
      </c>
      <c r="R1614" s="4">
        <v>225</v>
      </c>
      <c r="S1614" s="4">
        <v>609</v>
      </c>
    </row>
    <row r="1615" spans="1:19" x14ac:dyDescent="0.35">
      <c r="A1615" t="s">
        <v>2433</v>
      </c>
      <c r="B1615" s="2">
        <v>45879</v>
      </c>
      <c r="C1615" t="s">
        <v>1150</v>
      </c>
      <c r="D1615" t="s">
        <v>960</v>
      </c>
      <c r="E1615" t="s">
        <v>932</v>
      </c>
      <c r="F1615" t="s">
        <v>91</v>
      </c>
      <c r="G1615" t="s">
        <v>92</v>
      </c>
      <c r="H1615" t="s">
        <v>93</v>
      </c>
      <c r="I1615" t="s">
        <v>26</v>
      </c>
      <c r="J1615" t="s">
        <v>989</v>
      </c>
      <c r="K1615" t="s">
        <v>990</v>
      </c>
      <c r="L1615" t="s">
        <v>195</v>
      </c>
      <c r="M1615" t="s">
        <v>49</v>
      </c>
      <c r="N1615" t="s">
        <v>104</v>
      </c>
      <c r="O1615" t="s">
        <v>146</v>
      </c>
      <c r="P1615" t="s">
        <v>67</v>
      </c>
      <c r="Q1615" s="3">
        <v>1</v>
      </c>
      <c r="R1615" s="4">
        <v>165</v>
      </c>
      <c r="S1615" s="4">
        <v>429</v>
      </c>
    </row>
    <row r="1616" spans="1:19" x14ac:dyDescent="0.35">
      <c r="A1616" t="s">
        <v>2434</v>
      </c>
      <c r="B1616" s="2">
        <v>45879</v>
      </c>
      <c r="C1616" t="s">
        <v>1492</v>
      </c>
      <c r="D1616" t="s">
        <v>960</v>
      </c>
      <c r="E1616" t="s">
        <v>1127</v>
      </c>
      <c r="F1616" t="s">
        <v>69</v>
      </c>
      <c r="G1616" t="s">
        <v>70</v>
      </c>
      <c r="H1616" t="s">
        <v>25</v>
      </c>
      <c r="I1616" t="s">
        <v>26</v>
      </c>
      <c r="J1616" t="s">
        <v>961</v>
      </c>
      <c r="K1616" t="s">
        <v>962</v>
      </c>
      <c r="L1616" t="s">
        <v>281</v>
      </c>
      <c r="M1616" t="s">
        <v>49</v>
      </c>
      <c r="N1616" t="s">
        <v>50</v>
      </c>
      <c r="O1616" t="s">
        <v>41</v>
      </c>
      <c r="P1616" t="s">
        <v>51</v>
      </c>
      <c r="Q1616" s="3">
        <v>1</v>
      </c>
      <c r="R1616" s="4">
        <v>145</v>
      </c>
      <c r="S1616" s="4">
        <v>389</v>
      </c>
    </row>
    <row r="1617" spans="1:19" x14ac:dyDescent="0.35">
      <c r="A1617" t="s">
        <v>2435</v>
      </c>
      <c r="B1617" s="2">
        <v>45879</v>
      </c>
      <c r="C1617" t="s">
        <v>1184</v>
      </c>
      <c r="D1617" t="s">
        <v>960</v>
      </c>
      <c r="E1617" t="s">
        <v>932</v>
      </c>
      <c r="F1617" t="s">
        <v>91</v>
      </c>
      <c r="G1617" t="s">
        <v>92</v>
      </c>
      <c r="H1617" t="s">
        <v>93</v>
      </c>
      <c r="I1617" t="s">
        <v>26</v>
      </c>
      <c r="J1617" t="s">
        <v>989</v>
      </c>
      <c r="K1617" t="s">
        <v>990</v>
      </c>
      <c r="L1617" t="s">
        <v>225</v>
      </c>
      <c r="M1617" t="s">
        <v>60</v>
      </c>
      <c r="N1617" t="s">
        <v>61</v>
      </c>
      <c r="O1617" t="s">
        <v>149</v>
      </c>
      <c r="P1617" t="s">
        <v>62</v>
      </c>
      <c r="Q1617" s="3">
        <v>1</v>
      </c>
      <c r="R1617" s="4">
        <v>435</v>
      </c>
      <c r="S1617" s="4">
        <v>1079</v>
      </c>
    </row>
    <row r="1618" spans="1:19" x14ac:dyDescent="0.35">
      <c r="A1618" t="s">
        <v>2436</v>
      </c>
      <c r="B1618" s="2">
        <v>45879</v>
      </c>
      <c r="C1618" t="s">
        <v>1211</v>
      </c>
      <c r="D1618" t="s">
        <v>960</v>
      </c>
      <c r="E1618" t="s">
        <v>932</v>
      </c>
      <c r="F1618" t="s">
        <v>35</v>
      </c>
      <c r="G1618" t="s">
        <v>36</v>
      </c>
      <c r="H1618" t="s">
        <v>37</v>
      </c>
      <c r="I1618" t="s">
        <v>26</v>
      </c>
      <c r="J1618" t="s">
        <v>1089</v>
      </c>
      <c r="K1618" t="s">
        <v>1090</v>
      </c>
      <c r="L1618" t="s">
        <v>229</v>
      </c>
      <c r="M1618" t="s">
        <v>49</v>
      </c>
      <c r="N1618" t="s">
        <v>79</v>
      </c>
      <c r="O1618" t="s">
        <v>80</v>
      </c>
      <c r="P1618" t="s">
        <v>57</v>
      </c>
      <c r="Q1618" s="3">
        <v>2</v>
      </c>
      <c r="R1618" s="4">
        <v>220</v>
      </c>
      <c r="S1618" s="4">
        <v>569</v>
      </c>
    </row>
    <row r="1619" spans="1:19" x14ac:dyDescent="0.35">
      <c r="A1619" t="s">
        <v>2437</v>
      </c>
      <c r="B1619" s="2">
        <v>45880</v>
      </c>
      <c r="C1619" t="s">
        <v>2438</v>
      </c>
      <c r="D1619" t="s">
        <v>21</v>
      </c>
      <c r="E1619" t="s">
        <v>932</v>
      </c>
      <c r="F1619" t="s">
        <v>69</v>
      </c>
      <c r="G1619" t="s">
        <v>70</v>
      </c>
      <c r="H1619" t="s">
        <v>25</v>
      </c>
      <c r="I1619" t="s">
        <v>26</v>
      </c>
      <c r="J1619" t="s">
        <v>71</v>
      </c>
      <c r="K1619" t="s">
        <v>72</v>
      </c>
      <c r="L1619" t="s">
        <v>335</v>
      </c>
      <c r="M1619" t="s">
        <v>65</v>
      </c>
      <c r="N1619" t="s">
        <v>66</v>
      </c>
      <c r="O1619" t="s">
        <v>41</v>
      </c>
      <c r="P1619" t="s">
        <v>33</v>
      </c>
      <c r="Q1619" s="3">
        <v>2</v>
      </c>
      <c r="R1619" s="4">
        <v>185</v>
      </c>
      <c r="S1619" s="4">
        <v>499</v>
      </c>
    </row>
    <row r="1620" spans="1:19" x14ac:dyDescent="0.35">
      <c r="A1620" t="s">
        <v>2439</v>
      </c>
      <c r="B1620" s="2">
        <v>45880</v>
      </c>
      <c r="C1620" t="s">
        <v>2440</v>
      </c>
      <c r="D1620" t="s">
        <v>939</v>
      </c>
      <c r="E1620" t="s">
        <v>932</v>
      </c>
      <c r="F1620" t="s">
        <v>35</v>
      </c>
      <c r="G1620" t="s">
        <v>36</v>
      </c>
      <c r="H1620" t="s">
        <v>37</v>
      </c>
      <c r="I1620" t="s">
        <v>26</v>
      </c>
      <c r="J1620" t="s">
        <v>983</v>
      </c>
      <c r="K1620" t="s">
        <v>984</v>
      </c>
      <c r="L1620" t="s">
        <v>380</v>
      </c>
      <c r="M1620" t="s">
        <v>49</v>
      </c>
      <c r="N1620" t="s">
        <v>79</v>
      </c>
      <c r="O1620" t="s">
        <v>41</v>
      </c>
      <c r="P1620" t="s">
        <v>33</v>
      </c>
      <c r="Q1620" s="3">
        <v>1</v>
      </c>
      <c r="R1620" s="4">
        <v>220</v>
      </c>
      <c r="S1620" s="4">
        <v>569</v>
      </c>
    </row>
    <row r="1621" spans="1:19" x14ac:dyDescent="0.35">
      <c r="A1621" t="s">
        <v>2441</v>
      </c>
      <c r="B1621" s="2">
        <v>45880</v>
      </c>
      <c r="C1621" t="s">
        <v>2311</v>
      </c>
      <c r="D1621" t="s">
        <v>939</v>
      </c>
      <c r="E1621" t="s">
        <v>932</v>
      </c>
      <c r="F1621" t="s">
        <v>91</v>
      </c>
      <c r="G1621" t="s">
        <v>92</v>
      </c>
      <c r="H1621" t="s">
        <v>93</v>
      </c>
      <c r="I1621" t="s">
        <v>26</v>
      </c>
      <c r="J1621" t="s">
        <v>940</v>
      </c>
      <c r="K1621" t="s">
        <v>941</v>
      </c>
      <c r="L1621" t="s">
        <v>404</v>
      </c>
      <c r="M1621" t="s">
        <v>49</v>
      </c>
      <c r="N1621" t="s">
        <v>50</v>
      </c>
      <c r="O1621" t="s">
        <v>32</v>
      </c>
      <c r="P1621" t="s">
        <v>57</v>
      </c>
      <c r="Q1621" s="3">
        <v>1</v>
      </c>
      <c r="R1621" s="4">
        <v>145</v>
      </c>
      <c r="S1621" s="4">
        <v>379</v>
      </c>
    </row>
    <row r="1622" spans="1:19" x14ac:dyDescent="0.35">
      <c r="A1622" t="s">
        <v>2442</v>
      </c>
      <c r="B1622" s="2">
        <v>45880</v>
      </c>
      <c r="C1622" t="s">
        <v>2284</v>
      </c>
      <c r="D1622" t="s">
        <v>939</v>
      </c>
      <c r="E1622" t="s">
        <v>932</v>
      </c>
      <c r="F1622" t="s">
        <v>69</v>
      </c>
      <c r="G1622" t="s">
        <v>70</v>
      </c>
      <c r="H1622" t="s">
        <v>25</v>
      </c>
      <c r="I1622" t="s">
        <v>26</v>
      </c>
      <c r="J1622" t="s">
        <v>948</v>
      </c>
      <c r="K1622" t="s">
        <v>949</v>
      </c>
      <c r="L1622" t="s">
        <v>229</v>
      </c>
      <c r="M1622" t="s">
        <v>49</v>
      </c>
      <c r="N1622" t="s">
        <v>79</v>
      </c>
      <c r="O1622" t="s">
        <v>80</v>
      </c>
      <c r="P1622" t="s">
        <v>57</v>
      </c>
      <c r="Q1622" s="3">
        <v>1</v>
      </c>
      <c r="R1622" s="4">
        <v>225</v>
      </c>
      <c r="S1622" s="4">
        <v>609</v>
      </c>
    </row>
    <row r="1623" spans="1:19" x14ac:dyDescent="0.35">
      <c r="A1623" t="s">
        <v>2443</v>
      </c>
      <c r="B1623" s="2">
        <v>45880</v>
      </c>
      <c r="C1623" t="s">
        <v>1283</v>
      </c>
      <c r="D1623" t="s">
        <v>939</v>
      </c>
      <c r="E1623" t="s">
        <v>932</v>
      </c>
      <c r="F1623" t="s">
        <v>23</v>
      </c>
      <c r="G1623" t="s">
        <v>24</v>
      </c>
      <c r="H1623" t="s">
        <v>25</v>
      </c>
      <c r="I1623" t="s">
        <v>26</v>
      </c>
      <c r="J1623" t="s">
        <v>944</v>
      </c>
      <c r="K1623" t="s">
        <v>945</v>
      </c>
      <c r="L1623" t="s">
        <v>130</v>
      </c>
      <c r="M1623" t="s">
        <v>49</v>
      </c>
      <c r="N1623" t="s">
        <v>79</v>
      </c>
      <c r="O1623" t="s">
        <v>41</v>
      </c>
      <c r="P1623" t="s">
        <v>57</v>
      </c>
      <c r="Q1623" s="3">
        <v>1</v>
      </c>
      <c r="R1623" s="4">
        <v>225</v>
      </c>
      <c r="S1623" s="4">
        <v>579</v>
      </c>
    </row>
    <row r="1624" spans="1:19" x14ac:dyDescent="0.35">
      <c r="A1624" t="s">
        <v>2444</v>
      </c>
      <c r="B1624" s="2">
        <v>45880</v>
      </c>
      <c r="C1624" t="s">
        <v>2216</v>
      </c>
      <c r="D1624" t="s">
        <v>939</v>
      </c>
      <c r="E1624" t="s">
        <v>932</v>
      </c>
      <c r="F1624" t="s">
        <v>43</v>
      </c>
      <c r="G1624" t="s">
        <v>44</v>
      </c>
      <c r="H1624" t="s">
        <v>45</v>
      </c>
      <c r="I1624" t="s">
        <v>26</v>
      </c>
      <c r="J1624" t="s">
        <v>979</v>
      </c>
      <c r="K1624" t="s">
        <v>980</v>
      </c>
      <c r="L1624" t="s">
        <v>78</v>
      </c>
      <c r="M1624" t="s">
        <v>49</v>
      </c>
      <c r="N1624" t="s">
        <v>79</v>
      </c>
      <c r="O1624" t="s">
        <v>80</v>
      </c>
      <c r="P1624" t="s">
        <v>33</v>
      </c>
      <c r="Q1624" s="3">
        <v>3</v>
      </c>
      <c r="R1624" s="4">
        <v>215</v>
      </c>
      <c r="S1624" s="4">
        <v>519</v>
      </c>
    </row>
    <row r="1625" spans="1:19" x14ac:dyDescent="0.35">
      <c r="A1625" t="s">
        <v>2445</v>
      </c>
      <c r="B1625" s="2">
        <v>45880</v>
      </c>
      <c r="C1625" t="s">
        <v>1690</v>
      </c>
      <c r="D1625" t="s">
        <v>939</v>
      </c>
      <c r="E1625" t="s">
        <v>932</v>
      </c>
      <c r="F1625" t="s">
        <v>35</v>
      </c>
      <c r="G1625" t="s">
        <v>36</v>
      </c>
      <c r="H1625" t="s">
        <v>37</v>
      </c>
      <c r="I1625" t="s">
        <v>26</v>
      </c>
      <c r="J1625" t="s">
        <v>983</v>
      </c>
      <c r="K1625" t="s">
        <v>984</v>
      </c>
      <c r="L1625" t="s">
        <v>322</v>
      </c>
      <c r="M1625" t="s">
        <v>60</v>
      </c>
      <c r="N1625" t="s">
        <v>61</v>
      </c>
      <c r="O1625" t="s">
        <v>146</v>
      </c>
      <c r="P1625" t="s">
        <v>76</v>
      </c>
      <c r="Q1625" s="3">
        <v>1</v>
      </c>
      <c r="R1625" s="4">
        <v>420</v>
      </c>
      <c r="S1625" s="4">
        <v>1029</v>
      </c>
    </row>
    <row r="1626" spans="1:19" x14ac:dyDescent="0.35">
      <c r="A1626" t="s">
        <v>2446</v>
      </c>
      <c r="B1626" s="2">
        <v>45880</v>
      </c>
      <c r="C1626" t="s">
        <v>1704</v>
      </c>
      <c r="D1626" t="s">
        <v>960</v>
      </c>
      <c r="E1626" t="s">
        <v>932</v>
      </c>
      <c r="F1626" t="s">
        <v>23</v>
      </c>
      <c r="G1626" t="s">
        <v>24</v>
      </c>
      <c r="H1626" t="s">
        <v>25</v>
      </c>
      <c r="I1626" t="s">
        <v>26</v>
      </c>
      <c r="J1626" t="s">
        <v>1011</v>
      </c>
      <c r="K1626" t="s">
        <v>1012</v>
      </c>
      <c r="L1626" t="s">
        <v>195</v>
      </c>
      <c r="M1626" t="s">
        <v>49</v>
      </c>
      <c r="N1626" t="s">
        <v>104</v>
      </c>
      <c r="O1626" t="s">
        <v>146</v>
      </c>
      <c r="P1626" t="s">
        <v>67</v>
      </c>
      <c r="Q1626" s="3">
        <v>1</v>
      </c>
      <c r="R1626" s="4">
        <v>165</v>
      </c>
      <c r="S1626" s="4">
        <v>419</v>
      </c>
    </row>
    <row r="1627" spans="1:19" x14ac:dyDescent="0.35">
      <c r="A1627" t="s">
        <v>2447</v>
      </c>
      <c r="B1627" s="2">
        <v>45880</v>
      </c>
      <c r="C1627" t="s">
        <v>2448</v>
      </c>
      <c r="D1627" t="s">
        <v>960</v>
      </c>
      <c r="E1627" t="s">
        <v>932</v>
      </c>
      <c r="F1627" t="s">
        <v>69</v>
      </c>
      <c r="G1627" t="s">
        <v>70</v>
      </c>
      <c r="H1627" t="s">
        <v>25</v>
      </c>
      <c r="I1627" t="s">
        <v>26</v>
      </c>
      <c r="J1627" t="s">
        <v>961</v>
      </c>
      <c r="K1627" t="s">
        <v>962</v>
      </c>
      <c r="L1627" t="s">
        <v>284</v>
      </c>
      <c r="M1627" t="s">
        <v>30</v>
      </c>
      <c r="N1627" t="s">
        <v>31</v>
      </c>
      <c r="O1627" t="s">
        <v>56</v>
      </c>
      <c r="P1627" t="s">
        <v>33</v>
      </c>
      <c r="Q1627" s="3">
        <v>1</v>
      </c>
      <c r="R1627" s="4">
        <v>495</v>
      </c>
      <c r="S1627" s="4">
        <v>1229</v>
      </c>
    </row>
    <row r="1628" spans="1:19" x14ac:dyDescent="0.35">
      <c r="A1628" t="s">
        <v>2449</v>
      </c>
      <c r="B1628" s="2">
        <v>45880</v>
      </c>
      <c r="C1628" t="s">
        <v>2450</v>
      </c>
      <c r="D1628" t="s">
        <v>960</v>
      </c>
      <c r="E1628" t="s">
        <v>932</v>
      </c>
      <c r="F1628" t="s">
        <v>69</v>
      </c>
      <c r="G1628" t="s">
        <v>70</v>
      </c>
      <c r="H1628" t="s">
        <v>25</v>
      </c>
      <c r="I1628" t="s">
        <v>26</v>
      </c>
      <c r="J1628" t="s">
        <v>961</v>
      </c>
      <c r="K1628" t="s">
        <v>962</v>
      </c>
      <c r="L1628" t="s">
        <v>48</v>
      </c>
      <c r="M1628" t="s">
        <v>49</v>
      </c>
      <c r="N1628" t="s">
        <v>50</v>
      </c>
      <c r="O1628" t="s">
        <v>32</v>
      </c>
      <c r="P1628" t="s">
        <v>51</v>
      </c>
      <c r="Q1628" s="3">
        <v>1</v>
      </c>
      <c r="R1628" s="4">
        <v>145</v>
      </c>
      <c r="S1628" s="4">
        <v>389</v>
      </c>
    </row>
    <row r="1629" spans="1:19" x14ac:dyDescent="0.35">
      <c r="A1629" t="s">
        <v>2451</v>
      </c>
      <c r="B1629" s="2">
        <v>45881</v>
      </c>
      <c r="C1629" t="s">
        <v>1456</v>
      </c>
      <c r="D1629" t="s">
        <v>21</v>
      </c>
      <c r="E1629" t="s">
        <v>932</v>
      </c>
      <c r="F1629" t="s">
        <v>91</v>
      </c>
      <c r="G1629" t="s">
        <v>92</v>
      </c>
      <c r="H1629" t="s">
        <v>93</v>
      </c>
      <c r="I1629" t="s">
        <v>26</v>
      </c>
      <c r="J1629" t="s">
        <v>94</v>
      </c>
      <c r="K1629" t="s">
        <v>95</v>
      </c>
      <c r="L1629" t="s">
        <v>313</v>
      </c>
      <c r="M1629" t="s">
        <v>49</v>
      </c>
      <c r="N1629" t="s">
        <v>50</v>
      </c>
      <c r="O1629" t="s">
        <v>80</v>
      </c>
      <c r="P1629" t="s">
        <v>33</v>
      </c>
      <c r="Q1629" s="3">
        <v>1</v>
      </c>
      <c r="R1629" s="4">
        <v>145</v>
      </c>
      <c r="S1629" s="4">
        <v>379</v>
      </c>
    </row>
    <row r="1630" spans="1:19" x14ac:dyDescent="0.35">
      <c r="A1630" t="s">
        <v>2452</v>
      </c>
      <c r="B1630" s="2">
        <v>45881</v>
      </c>
      <c r="C1630" t="s">
        <v>2453</v>
      </c>
      <c r="D1630" t="s">
        <v>21</v>
      </c>
      <c r="E1630" t="s">
        <v>932</v>
      </c>
      <c r="F1630" t="s">
        <v>35</v>
      </c>
      <c r="G1630" t="s">
        <v>36</v>
      </c>
      <c r="H1630" t="s">
        <v>37</v>
      </c>
      <c r="I1630" t="s">
        <v>26</v>
      </c>
      <c r="J1630" t="s">
        <v>38</v>
      </c>
      <c r="K1630" t="s">
        <v>39</v>
      </c>
      <c r="L1630" t="s">
        <v>171</v>
      </c>
      <c r="M1630" t="s">
        <v>88</v>
      </c>
      <c r="N1630" t="s">
        <v>89</v>
      </c>
      <c r="O1630" t="s">
        <v>56</v>
      </c>
      <c r="P1630" t="s">
        <v>57</v>
      </c>
      <c r="Q1630" s="3">
        <v>1</v>
      </c>
      <c r="R1630" s="4">
        <v>460</v>
      </c>
      <c r="S1630" s="4">
        <v>1129</v>
      </c>
    </row>
    <row r="1631" spans="1:19" x14ac:dyDescent="0.35">
      <c r="A1631" t="s">
        <v>2454</v>
      </c>
      <c r="B1631" s="2">
        <v>45881</v>
      </c>
      <c r="C1631" t="s">
        <v>2274</v>
      </c>
      <c r="D1631" t="s">
        <v>21</v>
      </c>
      <c r="E1631" t="s">
        <v>932</v>
      </c>
      <c r="F1631" t="s">
        <v>23</v>
      </c>
      <c r="G1631" t="s">
        <v>24</v>
      </c>
      <c r="H1631" t="s">
        <v>25</v>
      </c>
      <c r="I1631" t="s">
        <v>26</v>
      </c>
      <c r="J1631" t="s">
        <v>27</v>
      </c>
      <c r="K1631" t="s">
        <v>28</v>
      </c>
      <c r="L1631" t="s">
        <v>681</v>
      </c>
      <c r="M1631" t="s">
        <v>49</v>
      </c>
      <c r="N1631" t="s">
        <v>50</v>
      </c>
      <c r="O1631" t="s">
        <v>56</v>
      </c>
      <c r="P1631" t="s">
        <v>57</v>
      </c>
      <c r="Q1631" s="3">
        <v>2</v>
      </c>
      <c r="R1631" s="4">
        <v>145</v>
      </c>
      <c r="S1631" s="4">
        <v>369</v>
      </c>
    </row>
    <row r="1632" spans="1:19" x14ac:dyDescent="0.35">
      <c r="A1632" t="s">
        <v>2455</v>
      </c>
      <c r="B1632" s="2">
        <v>45881</v>
      </c>
      <c r="C1632" t="s">
        <v>936</v>
      </c>
      <c r="D1632" t="s">
        <v>21</v>
      </c>
      <c r="E1632" t="s">
        <v>932</v>
      </c>
      <c r="F1632" t="s">
        <v>35</v>
      </c>
      <c r="G1632" t="s">
        <v>36</v>
      </c>
      <c r="H1632" t="s">
        <v>37</v>
      </c>
      <c r="I1632" t="s">
        <v>26</v>
      </c>
      <c r="J1632" t="s">
        <v>38</v>
      </c>
      <c r="K1632" t="s">
        <v>39</v>
      </c>
      <c r="L1632" t="s">
        <v>151</v>
      </c>
      <c r="M1632" t="s">
        <v>49</v>
      </c>
      <c r="N1632" t="s">
        <v>104</v>
      </c>
      <c r="O1632" t="s">
        <v>56</v>
      </c>
      <c r="P1632" t="s">
        <v>51</v>
      </c>
      <c r="Q1632" s="3">
        <v>1</v>
      </c>
      <c r="R1632" s="4">
        <v>160</v>
      </c>
      <c r="S1632" s="4">
        <v>409</v>
      </c>
    </row>
    <row r="1633" spans="1:19" x14ac:dyDescent="0.35">
      <c r="A1633" t="s">
        <v>2456</v>
      </c>
      <c r="B1633" s="2">
        <v>45881</v>
      </c>
      <c r="C1633" t="s">
        <v>2295</v>
      </c>
      <c r="D1633" t="s">
        <v>21</v>
      </c>
      <c r="E1633" t="s">
        <v>932</v>
      </c>
      <c r="F1633" t="s">
        <v>69</v>
      </c>
      <c r="G1633" t="s">
        <v>70</v>
      </c>
      <c r="H1633" t="s">
        <v>25</v>
      </c>
      <c r="I1633" t="s">
        <v>26</v>
      </c>
      <c r="J1633" t="s">
        <v>71</v>
      </c>
      <c r="K1633" t="s">
        <v>72</v>
      </c>
      <c r="L1633" t="s">
        <v>135</v>
      </c>
      <c r="M1633" t="s">
        <v>49</v>
      </c>
      <c r="N1633" t="s">
        <v>50</v>
      </c>
      <c r="O1633" t="s">
        <v>41</v>
      </c>
      <c r="P1633" t="s">
        <v>33</v>
      </c>
      <c r="Q1633" s="3">
        <v>1</v>
      </c>
      <c r="R1633" s="4">
        <v>145</v>
      </c>
      <c r="S1633" s="4">
        <v>389</v>
      </c>
    </row>
    <row r="1634" spans="1:19" x14ac:dyDescent="0.35">
      <c r="A1634" t="s">
        <v>2457</v>
      </c>
      <c r="B1634" s="2">
        <v>45881</v>
      </c>
      <c r="C1634" t="s">
        <v>1415</v>
      </c>
      <c r="D1634" t="s">
        <v>939</v>
      </c>
      <c r="E1634" t="s">
        <v>1127</v>
      </c>
      <c r="F1634" t="s">
        <v>91</v>
      </c>
      <c r="G1634" t="s">
        <v>92</v>
      </c>
      <c r="H1634" t="s">
        <v>93</v>
      </c>
      <c r="I1634" t="s">
        <v>26</v>
      </c>
      <c r="J1634" t="s">
        <v>940</v>
      </c>
      <c r="K1634" t="s">
        <v>941</v>
      </c>
      <c r="L1634" t="s">
        <v>195</v>
      </c>
      <c r="M1634" t="s">
        <v>49</v>
      </c>
      <c r="N1634" t="s">
        <v>104</v>
      </c>
      <c r="O1634" t="s">
        <v>146</v>
      </c>
      <c r="P1634" t="s">
        <v>67</v>
      </c>
      <c r="Q1634" s="3">
        <v>1</v>
      </c>
      <c r="R1634" s="4">
        <v>165</v>
      </c>
      <c r="S1634" s="4">
        <v>429</v>
      </c>
    </row>
    <row r="1635" spans="1:19" x14ac:dyDescent="0.35">
      <c r="A1635" t="s">
        <v>2458</v>
      </c>
      <c r="B1635" s="2">
        <v>45881</v>
      </c>
      <c r="C1635" t="s">
        <v>1742</v>
      </c>
      <c r="D1635" t="s">
        <v>939</v>
      </c>
      <c r="E1635" t="s">
        <v>1127</v>
      </c>
      <c r="F1635" t="s">
        <v>43</v>
      </c>
      <c r="G1635" t="s">
        <v>44</v>
      </c>
      <c r="H1635" t="s">
        <v>45</v>
      </c>
      <c r="I1635" t="s">
        <v>26</v>
      </c>
      <c r="J1635" t="s">
        <v>979</v>
      </c>
      <c r="K1635" t="s">
        <v>980</v>
      </c>
      <c r="L1635" t="s">
        <v>130</v>
      </c>
      <c r="M1635" t="s">
        <v>49</v>
      </c>
      <c r="N1635" t="s">
        <v>79</v>
      </c>
      <c r="O1635" t="s">
        <v>41</v>
      </c>
      <c r="P1635" t="s">
        <v>57</v>
      </c>
      <c r="Q1635" s="3">
        <v>1</v>
      </c>
      <c r="R1635" s="4">
        <v>215</v>
      </c>
      <c r="S1635" s="4">
        <v>519</v>
      </c>
    </row>
    <row r="1636" spans="1:19" x14ac:dyDescent="0.35">
      <c r="A1636" t="s">
        <v>2459</v>
      </c>
      <c r="B1636" s="2">
        <v>45881</v>
      </c>
      <c r="C1636" t="s">
        <v>1196</v>
      </c>
      <c r="D1636" t="s">
        <v>939</v>
      </c>
      <c r="E1636" t="s">
        <v>932</v>
      </c>
      <c r="F1636" t="s">
        <v>91</v>
      </c>
      <c r="G1636" t="s">
        <v>92</v>
      </c>
      <c r="H1636" t="s">
        <v>93</v>
      </c>
      <c r="I1636" t="s">
        <v>26</v>
      </c>
      <c r="J1636" t="s">
        <v>940</v>
      </c>
      <c r="K1636" t="s">
        <v>941</v>
      </c>
      <c r="L1636" t="s">
        <v>135</v>
      </c>
      <c r="M1636" t="s">
        <v>49</v>
      </c>
      <c r="N1636" t="s">
        <v>50</v>
      </c>
      <c r="O1636" t="s">
        <v>41</v>
      </c>
      <c r="P1636" t="s">
        <v>33</v>
      </c>
      <c r="Q1636" s="3">
        <v>1</v>
      </c>
      <c r="R1636" s="4">
        <v>145</v>
      </c>
      <c r="S1636" s="4">
        <v>379</v>
      </c>
    </row>
    <row r="1637" spans="1:19" x14ac:dyDescent="0.35">
      <c r="A1637" t="s">
        <v>2460</v>
      </c>
      <c r="B1637" s="2">
        <v>45881</v>
      </c>
      <c r="C1637" t="s">
        <v>1053</v>
      </c>
      <c r="D1637" t="s">
        <v>939</v>
      </c>
      <c r="E1637" t="s">
        <v>932</v>
      </c>
      <c r="F1637" t="s">
        <v>69</v>
      </c>
      <c r="G1637" t="s">
        <v>70</v>
      </c>
      <c r="H1637" t="s">
        <v>25</v>
      </c>
      <c r="I1637" t="s">
        <v>26</v>
      </c>
      <c r="J1637" t="s">
        <v>948</v>
      </c>
      <c r="K1637" t="s">
        <v>949</v>
      </c>
      <c r="L1637" t="s">
        <v>272</v>
      </c>
      <c r="M1637" t="s">
        <v>60</v>
      </c>
      <c r="N1637" t="s">
        <v>61</v>
      </c>
      <c r="O1637" t="s">
        <v>56</v>
      </c>
      <c r="P1637" t="s">
        <v>76</v>
      </c>
      <c r="Q1637" s="3">
        <v>2</v>
      </c>
      <c r="R1637" s="4">
        <v>435</v>
      </c>
      <c r="S1637" s="4">
        <v>1119</v>
      </c>
    </row>
    <row r="1638" spans="1:19" x14ac:dyDescent="0.35">
      <c r="A1638" t="s">
        <v>2461</v>
      </c>
      <c r="B1638" s="2">
        <v>45881</v>
      </c>
      <c r="C1638" t="s">
        <v>1121</v>
      </c>
      <c r="D1638" t="s">
        <v>960</v>
      </c>
      <c r="E1638" t="s">
        <v>932</v>
      </c>
      <c r="F1638" t="s">
        <v>23</v>
      </c>
      <c r="G1638" t="s">
        <v>24</v>
      </c>
      <c r="H1638" t="s">
        <v>25</v>
      </c>
      <c r="I1638" t="s">
        <v>26</v>
      </c>
      <c r="J1638" t="s">
        <v>1011</v>
      </c>
      <c r="K1638" t="s">
        <v>1012</v>
      </c>
      <c r="L1638" t="s">
        <v>325</v>
      </c>
      <c r="M1638" t="s">
        <v>88</v>
      </c>
      <c r="N1638" t="s">
        <v>89</v>
      </c>
      <c r="O1638" t="s">
        <v>146</v>
      </c>
      <c r="P1638" t="s">
        <v>51</v>
      </c>
      <c r="Q1638" s="3">
        <v>1</v>
      </c>
      <c r="R1638" s="4">
        <v>470</v>
      </c>
      <c r="S1638" s="4">
        <v>1159</v>
      </c>
    </row>
    <row r="1639" spans="1:19" x14ac:dyDescent="0.35">
      <c r="A1639" t="s">
        <v>2462</v>
      </c>
      <c r="B1639" s="2">
        <v>45881</v>
      </c>
      <c r="C1639" t="s">
        <v>2463</v>
      </c>
      <c r="D1639" t="s">
        <v>960</v>
      </c>
      <c r="E1639" t="s">
        <v>932</v>
      </c>
      <c r="F1639" t="s">
        <v>69</v>
      </c>
      <c r="G1639" t="s">
        <v>70</v>
      </c>
      <c r="H1639" t="s">
        <v>25</v>
      </c>
      <c r="I1639" t="s">
        <v>26</v>
      </c>
      <c r="J1639" t="s">
        <v>961</v>
      </c>
      <c r="K1639" t="s">
        <v>962</v>
      </c>
      <c r="L1639" t="s">
        <v>135</v>
      </c>
      <c r="M1639" t="s">
        <v>49</v>
      </c>
      <c r="N1639" t="s">
        <v>50</v>
      </c>
      <c r="O1639" t="s">
        <v>41</v>
      </c>
      <c r="P1639" t="s">
        <v>33</v>
      </c>
      <c r="Q1639" s="3">
        <v>1</v>
      </c>
      <c r="R1639" s="4">
        <v>145</v>
      </c>
      <c r="S1639" s="4">
        <v>389</v>
      </c>
    </row>
    <row r="1640" spans="1:19" x14ac:dyDescent="0.35">
      <c r="A1640" t="s">
        <v>2464</v>
      </c>
      <c r="B1640" s="2">
        <v>45881</v>
      </c>
      <c r="C1640" t="s">
        <v>2465</v>
      </c>
      <c r="D1640" t="s">
        <v>960</v>
      </c>
      <c r="E1640" t="s">
        <v>932</v>
      </c>
      <c r="F1640" t="s">
        <v>69</v>
      </c>
      <c r="G1640" t="s">
        <v>70</v>
      </c>
      <c r="H1640" t="s">
        <v>25</v>
      </c>
      <c r="I1640" t="s">
        <v>26</v>
      </c>
      <c r="J1640" t="s">
        <v>961</v>
      </c>
      <c r="K1640" t="s">
        <v>962</v>
      </c>
      <c r="L1640" t="s">
        <v>263</v>
      </c>
      <c r="M1640" t="s">
        <v>49</v>
      </c>
      <c r="N1640" t="s">
        <v>104</v>
      </c>
      <c r="O1640" t="s">
        <v>146</v>
      </c>
      <c r="P1640" t="s">
        <v>33</v>
      </c>
      <c r="Q1640" s="3">
        <v>1</v>
      </c>
      <c r="R1640" s="4">
        <v>165</v>
      </c>
      <c r="S1640" s="4">
        <v>449</v>
      </c>
    </row>
    <row r="1641" spans="1:19" x14ac:dyDescent="0.35">
      <c r="A1641" t="s">
        <v>2466</v>
      </c>
      <c r="B1641" s="2">
        <v>45881</v>
      </c>
      <c r="C1641" t="s">
        <v>2467</v>
      </c>
      <c r="D1641" t="s">
        <v>960</v>
      </c>
      <c r="E1641" t="s">
        <v>932</v>
      </c>
      <c r="F1641" t="s">
        <v>43</v>
      </c>
      <c r="G1641" t="s">
        <v>44</v>
      </c>
      <c r="H1641" t="s">
        <v>45</v>
      </c>
      <c r="I1641" t="s">
        <v>26</v>
      </c>
      <c r="J1641" t="s">
        <v>993</v>
      </c>
      <c r="K1641" t="s">
        <v>994</v>
      </c>
      <c r="L1641" t="s">
        <v>125</v>
      </c>
      <c r="M1641" t="s">
        <v>65</v>
      </c>
      <c r="N1641" t="s">
        <v>126</v>
      </c>
      <c r="O1641" t="s">
        <v>56</v>
      </c>
      <c r="P1641" t="s">
        <v>67</v>
      </c>
      <c r="Q1641" s="3">
        <v>3</v>
      </c>
      <c r="R1641" s="4">
        <v>255</v>
      </c>
      <c r="S1641" s="4">
        <v>559</v>
      </c>
    </row>
    <row r="1642" spans="1:19" x14ac:dyDescent="0.35">
      <c r="A1642" t="s">
        <v>2468</v>
      </c>
      <c r="B1642" s="2">
        <v>45882</v>
      </c>
      <c r="C1642" t="s">
        <v>1409</v>
      </c>
      <c r="D1642" t="s">
        <v>21</v>
      </c>
      <c r="E1642" t="s">
        <v>932</v>
      </c>
      <c r="F1642" t="s">
        <v>23</v>
      </c>
      <c r="G1642" t="s">
        <v>24</v>
      </c>
      <c r="H1642" t="s">
        <v>25</v>
      </c>
      <c r="I1642" t="s">
        <v>26</v>
      </c>
      <c r="J1642" t="s">
        <v>27</v>
      </c>
      <c r="K1642" t="s">
        <v>28</v>
      </c>
      <c r="L1642" t="s">
        <v>610</v>
      </c>
      <c r="M1642" t="s">
        <v>65</v>
      </c>
      <c r="N1642" t="s">
        <v>66</v>
      </c>
      <c r="O1642" t="s">
        <v>146</v>
      </c>
      <c r="P1642" t="s">
        <v>57</v>
      </c>
      <c r="Q1642" s="3">
        <v>3</v>
      </c>
      <c r="R1642" s="4">
        <v>185</v>
      </c>
      <c r="S1642" s="4">
        <v>479</v>
      </c>
    </row>
    <row r="1643" spans="1:19" x14ac:dyDescent="0.35">
      <c r="A1643" t="s">
        <v>2469</v>
      </c>
      <c r="B1643" s="2">
        <v>45882</v>
      </c>
      <c r="C1643" t="s">
        <v>2470</v>
      </c>
      <c r="D1643" t="s">
        <v>21</v>
      </c>
      <c r="E1643" t="s">
        <v>932</v>
      </c>
      <c r="F1643" t="s">
        <v>35</v>
      </c>
      <c r="G1643" t="s">
        <v>36</v>
      </c>
      <c r="H1643" t="s">
        <v>37</v>
      </c>
      <c r="I1643" t="s">
        <v>26</v>
      </c>
      <c r="J1643" t="s">
        <v>38</v>
      </c>
      <c r="K1643" t="s">
        <v>39</v>
      </c>
      <c r="L1643" t="s">
        <v>193</v>
      </c>
      <c r="M1643" t="s">
        <v>49</v>
      </c>
      <c r="N1643" t="s">
        <v>50</v>
      </c>
      <c r="O1643" t="s">
        <v>80</v>
      </c>
      <c r="P1643" t="s">
        <v>57</v>
      </c>
      <c r="Q1643" s="3">
        <v>2</v>
      </c>
      <c r="R1643" s="4">
        <v>140</v>
      </c>
      <c r="S1643" s="4">
        <v>359</v>
      </c>
    </row>
    <row r="1644" spans="1:19" x14ac:dyDescent="0.35">
      <c r="A1644" t="s">
        <v>2471</v>
      </c>
      <c r="B1644" s="2">
        <v>45882</v>
      </c>
      <c r="C1644" t="s">
        <v>2472</v>
      </c>
      <c r="D1644" t="s">
        <v>21</v>
      </c>
      <c r="E1644" t="s">
        <v>932</v>
      </c>
      <c r="F1644" t="s">
        <v>69</v>
      </c>
      <c r="G1644" t="s">
        <v>70</v>
      </c>
      <c r="H1644" t="s">
        <v>25</v>
      </c>
      <c r="I1644" t="s">
        <v>26</v>
      </c>
      <c r="J1644" t="s">
        <v>71</v>
      </c>
      <c r="K1644" t="s">
        <v>72</v>
      </c>
      <c r="L1644" t="s">
        <v>174</v>
      </c>
      <c r="M1644" t="s">
        <v>65</v>
      </c>
      <c r="N1644" t="s">
        <v>66</v>
      </c>
      <c r="O1644" t="s">
        <v>41</v>
      </c>
      <c r="P1644" t="s">
        <v>57</v>
      </c>
      <c r="Q1644" s="3">
        <v>1</v>
      </c>
      <c r="R1644" s="4">
        <v>185</v>
      </c>
      <c r="S1644" s="4">
        <v>499</v>
      </c>
    </row>
    <row r="1645" spans="1:19" x14ac:dyDescent="0.35">
      <c r="A1645" t="s">
        <v>2473</v>
      </c>
      <c r="B1645" s="2">
        <v>45882</v>
      </c>
      <c r="C1645" t="s">
        <v>2474</v>
      </c>
      <c r="D1645" t="s">
        <v>21</v>
      </c>
      <c r="E1645" t="s">
        <v>1127</v>
      </c>
      <c r="F1645" t="s">
        <v>43</v>
      </c>
      <c r="G1645" t="s">
        <v>44</v>
      </c>
      <c r="H1645" t="s">
        <v>45</v>
      </c>
      <c r="I1645" t="s">
        <v>26</v>
      </c>
      <c r="J1645" t="s">
        <v>46</v>
      </c>
      <c r="K1645" t="s">
        <v>47</v>
      </c>
      <c r="L1645" t="s">
        <v>135</v>
      </c>
      <c r="M1645" t="s">
        <v>49</v>
      </c>
      <c r="N1645" t="s">
        <v>50</v>
      </c>
      <c r="O1645" t="s">
        <v>41</v>
      </c>
      <c r="P1645" t="s">
        <v>33</v>
      </c>
      <c r="Q1645" s="3">
        <v>1</v>
      </c>
      <c r="R1645" s="4">
        <v>135</v>
      </c>
      <c r="S1645" s="4">
        <v>329</v>
      </c>
    </row>
    <row r="1646" spans="1:19" x14ac:dyDescent="0.35">
      <c r="A1646" t="s">
        <v>2475</v>
      </c>
      <c r="B1646" s="2">
        <v>45882</v>
      </c>
      <c r="C1646" t="s">
        <v>1137</v>
      </c>
      <c r="D1646" t="s">
        <v>939</v>
      </c>
      <c r="E1646" t="s">
        <v>932</v>
      </c>
      <c r="F1646" t="s">
        <v>91</v>
      </c>
      <c r="G1646" t="s">
        <v>92</v>
      </c>
      <c r="H1646" t="s">
        <v>93</v>
      </c>
      <c r="I1646" t="s">
        <v>26</v>
      </c>
      <c r="J1646" t="s">
        <v>940</v>
      </c>
      <c r="K1646" t="s">
        <v>941</v>
      </c>
      <c r="L1646" t="s">
        <v>315</v>
      </c>
      <c r="M1646" t="s">
        <v>65</v>
      </c>
      <c r="N1646" t="s">
        <v>66</v>
      </c>
      <c r="O1646" t="s">
        <v>56</v>
      </c>
      <c r="P1646" t="s">
        <v>67</v>
      </c>
      <c r="Q1646" s="3">
        <v>2</v>
      </c>
      <c r="R1646" s="4">
        <v>185</v>
      </c>
      <c r="S1646" s="4">
        <v>479</v>
      </c>
    </row>
    <row r="1647" spans="1:19" x14ac:dyDescent="0.35">
      <c r="A1647" t="s">
        <v>2476</v>
      </c>
      <c r="B1647" s="2">
        <v>45882</v>
      </c>
      <c r="C1647" t="s">
        <v>1928</v>
      </c>
      <c r="D1647" t="s">
        <v>939</v>
      </c>
      <c r="E1647" t="s">
        <v>932</v>
      </c>
      <c r="F1647" t="s">
        <v>69</v>
      </c>
      <c r="G1647" t="s">
        <v>70</v>
      </c>
      <c r="H1647" t="s">
        <v>25</v>
      </c>
      <c r="I1647" t="s">
        <v>26</v>
      </c>
      <c r="J1647" t="s">
        <v>948</v>
      </c>
      <c r="K1647" t="s">
        <v>949</v>
      </c>
      <c r="L1647" t="s">
        <v>238</v>
      </c>
      <c r="M1647" t="s">
        <v>65</v>
      </c>
      <c r="N1647" t="s">
        <v>126</v>
      </c>
      <c r="O1647" t="s">
        <v>149</v>
      </c>
      <c r="P1647" t="s">
        <v>67</v>
      </c>
      <c r="Q1647" s="3">
        <v>1</v>
      </c>
      <c r="R1647" s="4">
        <v>270</v>
      </c>
      <c r="S1647" s="4">
        <v>669</v>
      </c>
    </row>
    <row r="1648" spans="1:19" x14ac:dyDescent="0.35">
      <c r="A1648" t="s">
        <v>2477</v>
      </c>
      <c r="B1648" s="2">
        <v>45882</v>
      </c>
      <c r="C1648" t="s">
        <v>2478</v>
      </c>
      <c r="D1648" t="s">
        <v>939</v>
      </c>
      <c r="E1648" t="s">
        <v>932</v>
      </c>
      <c r="F1648" t="s">
        <v>91</v>
      </c>
      <c r="G1648" t="s">
        <v>92</v>
      </c>
      <c r="H1648" t="s">
        <v>93</v>
      </c>
      <c r="I1648" t="s">
        <v>26</v>
      </c>
      <c r="J1648" t="s">
        <v>940</v>
      </c>
      <c r="K1648" t="s">
        <v>941</v>
      </c>
      <c r="L1648" t="s">
        <v>177</v>
      </c>
      <c r="M1648" t="s">
        <v>65</v>
      </c>
      <c r="N1648" t="s">
        <v>126</v>
      </c>
      <c r="O1648" t="s">
        <v>56</v>
      </c>
      <c r="P1648" t="s">
        <v>57</v>
      </c>
      <c r="Q1648" s="3">
        <v>2</v>
      </c>
      <c r="R1648" s="4">
        <v>270</v>
      </c>
      <c r="S1648" s="4">
        <v>649</v>
      </c>
    </row>
    <row r="1649" spans="1:19" x14ac:dyDescent="0.35">
      <c r="A1649" t="s">
        <v>2479</v>
      </c>
      <c r="B1649" s="2">
        <v>45882</v>
      </c>
      <c r="C1649" t="s">
        <v>1312</v>
      </c>
      <c r="D1649" t="s">
        <v>939</v>
      </c>
      <c r="E1649" t="s">
        <v>932</v>
      </c>
      <c r="F1649" t="s">
        <v>69</v>
      </c>
      <c r="G1649" t="s">
        <v>70</v>
      </c>
      <c r="H1649" t="s">
        <v>25</v>
      </c>
      <c r="I1649" t="s">
        <v>26</v>
      </c>
      <c r="J1649" t="s">
        <v>948</v>
      </c>
      <c r="K1649" t="s">
        <v>949</v>
      </c>
      <c r="L1649" t="s">
        <v>460</v>
      </c>
      <c r="M1649" t="s">
        <v>49</v>
      </c>
      <c r="N1649" t="s">
        <v>50</v>
      </c>
      <c r="O1649" t="s">
        <v>41</v>
      </c>
      <c r="P1649" t="s">
        <v>57</v>
      </c>
      <c r="Q1649" s="3">
        <v>2</v>
      </c>
      <c r="R1649" s="4">
        <v>145</v>
      </c>
      <c r="S1649" s="4">
        <v>389</v>
      </c>
    </row>
    <row r="1650" spans="1:19" x14ac:dyDescent="0.35">
      <c r="A1650" t="s">
        <v>2480</v>
      </c>
      <c r="B1650" s="2">
        <v>45882</v>
      </c>
      <c r="C1650" t="s">
        <v>2481</v>
      </c>
      <c r="D1650" t="s">
        <v>960</v>
      </c>
      <c r="E1650" t="s">
        <v>932</v>
      </c>
      <c r="F1650" t="s">
        <v>69</v>
      </c>
      <c r="G1650" t="s">
        <v>70</v>
      </c>
      <c r="H1650" t="s">
        <v>25</v>
      </c>
      <c r="I1650" t="s">
        <v>26</v>
      </c>
      <c r="J1650" t="s">
        <v>961</v>
      </c>
      <c r="K1650" t="s">
        <v>962</v>
      </c>
      <c r="L1650" t="s">
        <v>732</v>
      </c>
      <c r="M1650" t="s">
        <v>65</v>
      </c>
      <c r="N1650" t="s">
        <v>66</v>
      </c>
      <c r="O1650" t="s">
        <v>56</v>
      </c>
      <c r="P1650" t="s">
        <v>51</v>
      </c>
      <c r="Q1650" s="3">
        <v>1</v>
      </c>
      <c r="R1650" s="4">
        <v>185</v>
      </c>
      <c r="S1650" s="4">
        <v>499</v>
      </c>
    </row>
    <row r="1651" spans="1:19" x14ac:dyDescent="0.35">
      <c r="A1651" t="s">
        <v>2482</v>
      </c>
      <c r="B1651" s="2">
        <v>45882</v>
      </c>
      <c r="C1651" t="s">
        <v>2483</v>
      </c>
      <c r="D1651" t="s">
        <v>960</v>
      </c>
      <c r="E1651" t="s">
        <v>932</v>
      </c>
      <c r="F1651" t="s">
        <v>23</v>
      </c>
      <c r="G1651" t="s">
        <v>24</v>
      </c>
      <c r="H1651" t="s">
        <v>25</v>
      </c>
      <c r="I1651" t="s">
        <v>26</v>
      </c>
      <c r="J1651" t="s">
        <v>1011</v>
      </c>
      <c r="K1651" t="s">
        <v>1012</v>
      </c>
      <c r="L1651" t="s">
        <v>333</v>
      </c>
      <c r="M1651" t="s">
        <v>65</v>
      </c>
      <c r="N1651" t="s">
        <v>66</v>
      </c>
      <c r="O1651" t="s">
        <v>146</v>
      </c>
      <c r="P1651" t="s">
        <v>51</v>
      </c>
      <c r="Q1651" s="3">
        <v>1</v>
      </c>
      <c r="R1651" s="4">
        <v>185</v>
      </c>
      <c r="S1651" s="4">
        <v>479</v>
      </c>
    </row>
    <row r="1652" spans="1:19" x14ac:dyDescent="0.35">
      <c r="A1652" t="s">
        <v>2484</v>
      </c>
      <c r="B1652" s="2">
        <v>45882</v>
      </c>
      <c r="C1652" t="s">
        <v>1530</v>
      </c>
      <c r="D1652" t="s">
        <v>960</v>
      </c>
      <c r="E1652" t="s">
        <v>932</v>
      </c>
      <c r="F1652" t="s">
        <v>35</v>
      </c>
      <c r="G1652" t="s">
        <v>36</v>
      </c>
      <c r="H1652" t="s">
        <v>37</v>
      </c>
      <c r="I1652" t="s">
        <v>26</v>
      </c>
      <c r="J1652" t="s">
        <v>1089</v>
      </c>
      <c r="K1652" t="s">
        <v>1090</v>
      </c>
      <c r="L1652" t="s">
        <v>227</v>
      </c>
      <c r="M1652" t="s">
        <v>140</v>
      </c>
      <c r="N1652" t="s">
        <v>141</v>
      </c>
      <c r="O1652" t="s">
        <v>56</v>
      </c>
      <c r="P1652" t="s">
        <v>57</v>
      </c>
      <c r="Q1652" s="3">
        <v>2</v>
      </c>
      <c r="R1652" s="4">
        <v>300</v>
      </c>
      <c r="S1652" s="4">
        <v>719</v>
      </c>
    </row>
    <row r="1653" spans="1:19" x14ac:dyDescent="0.35">
      <c r="A1653" t="s">
        <v>2485</v>
      </c>
      <c r="B1653" s="2">
        <v>45882</v>
      </c>
      <c r="C1653" t="s">
        <v>1211</v>
      </c>
      <c r="D1653" t="s">
        <v>960</v>
      </c>
      <c r="E1653" t="s">
        <v>932</v>
      </c>
      <c r="F1653" t="s">
        <v>35</v>
      </c>
      <c r="G1653" t="s">
        <v>36</v>
      </c>
      <c r="H1653" t="s">
        <v>37</v>
      </c>
      <c r="I1653" t="s">
        <v>26</v>
      </c>
      <c r="J1653" t="s">
        <v>1089</v>
      </c>
      <c r="K1653" t="s">
        <v>1090</v>
      </c>
      <c r="L1653" t="s">
        <v>106</v>
      </c>
      <c r="M1653" t="s">
        <v>49</v>
      </c>
      <c r="N1653" t="s">
        <v>79</v>
      </c>
      <c r="O1653" t="s">
        <v>56</v>
      </c>
      <c r="P1653" t="s">
        <v>67</v>
      </c>
      <c r="Q1653" s="3">
        <v>1</v>
      </c>
      <c r="R1653" s="4">
        <v>220</v>
      </c>
      <c r="S1653" s="4">
        <v>569</v>
      </c>
    </row>
    <row r="1654" spans="1:19" x14ac:dyDescent="0.35">
      <c r="A1654" t="s">
        <v>2486</v>
      </c>
      <c r="B1654" s="2">
        <v>45882</v>
      </c>
      <c r="C1654" t="s">
        <v>2307</v>
      </c>
      <c r="D1654" t="s">
        <v>960</v>
      </c>
      <c r="E1654" t="s">
        <v>932</v>
      </c>
      <c r="F1654" t="s">
        <v>43</v>
      </c>
      <c r="G1654" t="s">
        <v>44</v>
      </c>
      <c r="H1654" t="s">
        <v>45</v>
      </c>
      <c r="I1654" t="s">
        <v>26</v>
      </c>
      <c r="J1654" t="s">
        <v>993</v>
      </c>
      <c r="K1654" t="s">
        <v>994</v>
      </c>
      <c r="L1654" t="s">
        <v>387</v>
      </c>
      <c r="M1654" t="s">
        <v>60</v>
      </c>
      <c r="N1654" t="s">
        <v>74</v>
      </c>
      <c r="O1654" t="s">
        <v>41</v>
      </c>
      <c r="P1654" t="s">
        <v>76</v>
      </c>
      <c r="Q1654" s="3">
        <v>1</v>
      </c>
      <c r="R1654" s="4">
        <v>370</v>
      </c>
      <c r="S1654" s="4">
        <v>849</v>
      </c>
    </row>
    <row r="1655" spans="1:19" x14ac:dyDescent="0.35">
      <c r="A1655" t="s">
        <v>2487</v>
      </c>
      <c r="B1655" s="2">
        <v>45882</v>
      </c>
      <c r="C1655" t="s">
        <v>2177</v>
      </c>
      <c r="D1655" t="s">
        <v>960</v>
      </c>
      <c r="E1655" t="s">
        <v>932</v>
      </c>
      <c r="F1655" t="s">
        <v>43</v>
      </c>
      <c r="G1655" t="s">
        <v>44</v>
      </c>
      <c r="H1655" t="s">
        <v>45</v>
      </c>
      <c r="I1655" t="s">
        <v>26</v>
      </c>
      <c r="J1655" t="s">
        <v>993</v>
      </c>
      <c r="K1655" t="s">
        <v>994</v>
      </c>
      <c r="L1655" t="s">
        <v>278</v>
      </c>
      <c r="M1655" t="s">
        <v>60</v>
      </c>
      <c r="N1655" t="s">
        <v>74</v>
      </c>
      <c r="O1655" t="s">
        <v>41</v>
      </c>
      <c r="P1655" t="s">
        <v>62</v>
      </c>
      <c r="Q1655" s="3">
        <v>1</v>
      </c>
      <c r="R1655" s="4">
        <v>370</v>
      </c>
      <c r="S1655" s="4">
        <v>849</v>
      </c>
    </row>
    <row r="1656" spans="1:19" x14ac:dyDescent="0.35">
      <c r="A1656" t="s">
        <v>2488</v>
      </c>
      <c r="B1656" s="2">
        <v>45882</v>
      </c>
      <c r="C1656" t="s">
        <v>964</v>
      </c>
      <c r="D1656" t="s">
        <v>960</v>
      </c>
      <c r="E1656" t="s">
        <v>932</v>
      </c>
      <c r="F1656" t="s">
        <v>23</v>
      </c>
      <c r="G1656" t="s">
        <v>24</v>
      </c>
      <c r="H1656" t="s">
        <v>25</v>
      </c>
      <c r="I1656" t="s">
        <v>26</v>
      </c>
      <c r="J1656" t="s">
        <v>1011</v>
      </c>
      <c r="K1656" t="s">
        <v>1012</v>
      </c>
      <c r="L1656" t="s">
        <v>281</v>
      </c>
      <c r="M1656" t="s">
        <v>49</v>
      </c>
      <c r="N1656" t="s">
        <v>50</v>
      </c>
      <c r="O1656" t="s">
        <v>41</v>
      </c>
      <c r="P1656" t="s">
        <v>51</v>
      </c>
      <c r="Q1656" s="3">
        <v>1</v>
      </c>
      <c r="R1656" s="4">
        <v>145</v>
      </c>
      <c r="S1656" s="4">
        <v>369</v>
      </c>
    </row>
    <row r="1657" spans="1:19" x14ac:dyDescent="0.35">
      <c r="A1657" t="s">
        <v>2489</v>
      </c>
      <c r="B1657" s="2">
        <v>45883</v>
      </c>
      <c r="C1657" t="s">
        <v>2192</v>
      </c>
      <c r="D1657" t="s">
        <v>21</v>
      </c>
      <c r="E1657" t="s">
        <v>932</v>
      </c>
      <c r="F1657" t="s">
        <v>43</v>
      </c>
      <c r="G1657" t="s">
        <v>44</v>
      </c>
      <c r="H1657" t="s">
        <v>45</v>
      </c>
      <c r="I1657" t="s">
        <v>26</v>
      </c>
      <c r="J1657" t="s">
        <v>46</v>
      </c>
      <c r="K1657" t="s">
        <v>47</v>
      </c>
      <c r="L1657" t="s">
        <v>317</v>
      </c>
      <c r="M1657" t="s">
        <v>65</v>
      </c>
      <c r="N1657" t="s">
        <v>126</v>
      </c>
      <c r="O1657" t="s">
        <v>56</v>
      </c>
      <c r="P1657" t="s">
        <v>33</v>
      </c>
      <c r="Q1657" s="3">
        <v>2</v>
      </c>
      <c r="R1657" s="4">
        <v>255</v>
      </c>
      <c r="S1657" s="4">
        <v>559</v>
      </c>
    </row>
    <row r="1658" spans="1:19" x14ac:dyDescent="0.35">
      <c r="A1658" t="s">
        <v>2490</v>
      </c>
      <c r="B1658" s="2">
        <v>45883</v>
      </c>
      <c r="C1658" t="s">
        <v>2399</v>
      </c>
      <c r="D1658" t="s">
        <v>21</v>
      </c>
      <c r="E1658" t="s">
        <v>932</v>
      </c>
      <c r="F1658" t="s">
        <v>91</v>
      </c>
      <c r="G1658" t="s">
        <v>92</v>
      </c>
      <c r="H1658" t="s">
        <v>93</v>
      </c>
      <c r="I1658" t="s">
        <v>26</v>
      </c>
      <c r="J1658" t="s">
        <v>94</v>
      </c>
      <c r="K1658" t="s">
        <v>95</v>
      </c>
      <c r="L1658" t="s">
        <v>162</v>
      </c>
      <c r="M1658" t="s">
        <v>49</v>
      </c>
      <c r="N1658" t="s">
        <v>104</v>
      </c>
      <c r="O1658" t="s">
        <v>146</v>
      </c>
      <c r="P1658" t="s">
        <v>57</v>
      </c>
      <c r="Q1658" s="3">
        <v>1</v>
      </c>
      <c r="R1658" s="4">
        <v>165</v>
      </c>
      <c r="S1658" s="4">
        <v>429</v>
      </c>
    </row>
    <row r="1659" spans="1:19" x14ac:dyDescent="0.35">
      <c r="A1659" t="s">
        <v>2491</v>
      </c>
      <c r="B1659" s="2">
        <v>45883</v>
      </c>
      <c r="C1659" t="s">
        <v>2085</v>
      </c>
      <c r="D1659" t="s">
        <v>21</v>
      </c>
      <c r="E1659" t="s">
        <v>932</v>
      </c>
      <c r="F1659" t="s">
        <v>69</v>
      </c>
      <c r="G1659" t="s">
        <v>70</v>
      </c>
      <c r="H1659" t="s">
        <v>25</v>
      </c>
      <c r="I1659" t="s">
        <v>26</v>
      </c>
      <c r="J1659" t="s">
        <v>71</v>
      </c>
      <c r="K1659" t="s">
        <v>72</v>
      </c>
      <c r="L1659" t="s">
        <v>162</v>
      </c>
      <c r="M1659" t="s">
        <v>49</v>
      </c>
      <c r="N1659" t="s">
        <v>104</v>
      </c>
      <c r="O1659" t="s">
        <v>146</v>
      </c>
      <c r="P1659" t="s">
        <v>57</v>
      </c>
      <c r="Q1659" s="3">
        <v>1</v>
      </c>
      <c r="R1659" s="4">
        <v>165</v>
      </c>
      <c r="S1659" s="4">
        <v>449</v>
      </c>
    </row>
    <row r="1660" spans="1:19" x14ac:dyDescent="0.35">
      <c r="A1660" t="s">
        <v>2492</v>
      </c>
      <c r="B1660" s="2">
        <v>45883</v>
      </c>
      <c r="C1660" t="s">
        <v>2493</v>
      </c>
      <c r="D1660" t="s">
        <v>21</v>
      </c>
      <c r="E1660" t="s">
        <v>932</v>
      </c>
      <c r="F1660" t="s">
        <v>35</v>
      </c>
      <c r="G1660" t="s">
        <v>36</v>
      </c>
      <c r="H1660" t="s">
        <v>37</v>
      </c>
      <c r="I1660" t="s">
        <v>26</v>
      </c>
      <c r="J1660" t="s">
        <v>38</v>
      </c>
      <c r="K1660" t="s">
        <v>39</v>
      </c>
      <c r="L1660" t="s">
        <v>151</v>
      </c>
      <c r="M1660" t="s">
        <v>49</v>
      </c>
      <c r="N1660" t="s">
        <v>104</v>
      </c>
      <c r="O1660" t="s">
        <v>56</v>
      </c>
      <c r="P1660" t="s">
        <v>51</v>
      </c>
      <c r="Q1660" s="3">
        <v>1</v>
      </c>
      <c r="R1660" s="4">
        <v>160</v>
      </c>
      <c r="S1660" s="4">
        <v>409</v>
      </c>
    </row>
    <row r="1661" spans="1:19" x14ac:dyDescent="0.35">
      <c r="A1661" t="s">
        <v>2494</v>
      </c>
      <c r="B1661" s="2">
        <v>45883</v>
      </c>
      <c r="C1661" t="s">
        <v>2495</v>
      </c>
      <c r="D1661" t="s">
        <v>939</v>
      </c>
      <c r="E1661" t="s">
        <v>932</v>
      </c>
      <c r="F1661" t="s">
        <v>69</v>
      </c>
      <c r="G1661" t="s">
        <v>70</v>
      </c>
      <c r="H1661" t="s">
        <v>25</v>
      </c>
      <c r="I1661" t="s">
        <v>26</v>
      </c>
      <c r="J1661" t="s">
        <v>948</v>
      </c>
      <c r="K1661" t="s">
        <v>949</v>
      </c>
      <c r="L1661" t="s">
        <v>732</v>
      </c>
      <c r="M1661" t="s">
        <v>65</v>
      </c>
      <c r="N1661" t="s">
        <v>66</v>
      </c>
      <c r="O1661" t="s">
        <v>56</v>
      </c>
      <c r="P1661" t="s">
        <v>51</v>
      </c>
      <c r="Q1661" s="3">
        <v>1</v>
      </c>
      <c r="R1661" s="4">
        <v>185</v>
      </c>
      <c r="S1661" s="4">
        <v>499</v>
      </c>
    </row>
    <row r="1662" spans="1:19" x14ac:dyDescent="0.35">
      <c r="A1662" t="s">
        <v>2496</v>
      </c>
      <c r="B1662" s="2">
        <v>45883</v>
      </c>
      <c r="C1662" t="s">
        <v>1229</v>
      </c>
      <c r="D1662" t="s">
        <v>939</v>
      </c>
      <c r="E1662" t="s">
        <v>932</v>
      </c>
      <c r="F1662" t="s">
        <v>23</v>
      </c>
      <c r="G1662" t="s">
        <v>24</v>
      </c>
      <c r="H1662" t="s">
        <v>25</v>
      </c>
      <c r="I1662" t="s">
        <v>26</v>
      </c>
      <c r="J1662" t="s">
        <v>944</v>
      </c>
      <c r="K1662" t="s">
        <v>945</v>
      </c>
      <c r="L1662" t="s">
        <v>117</v>
      </c>
      <c r="M1662" t="s">
        <v>88</v>
      </c>
      <c r="N1662" t="s">
        <v>89</v>
      </c>
      <c r="O1662" t="s">
        <v>56</v>
      </c>
      <c r="P1662" t="s">
        <v>67</v>
      </c>
      <c r="Q1662" s="3">
        <v>1</v>
      </c>
      <c r="R1662" s="4">
        <v>470</v>
      </c>
      <c r="S1662" s="4">
        <v>1159</v>
      </c>
    </row>
    <row r="1663" spans="1:19" x14ac:dyDescent="0.35">
      <c r="A1663" t="s">
        <v>2497</v>
      </c>
      <c r="B1663" s="2">
        <v>45883</v>
      </c>
      <c r="C1663" t="s">
        <v>953</v>
      </c>
      <c r="D1663" t="s">
        <v>939</v>
      </c>
      <c r="E1663" t="s">
        <v>932</v>
      </c>
      <c r="F1663" t="s">
        <v>69</v>
      </c>
      <c r="G1663" t="s">
        <v>70</v>
      </c>
      <c r="H1663" t="s">
        <v>25</v>
      </c>
      <c r="I1663" t="s">
        <v>26</v>
      </c>
      <c r="J1663" t="s">
        <v>948</v>
      </c>
      <c r="K1663" t="s">
        <v>949</v>
      </c>
      <c r="L1663" t="s">
        <v>106</v>
      </c>
      <c r="M1663" t="s">
        <v>49</v>
      </c>
      <c r="N1663" t="s">
        <v>79</v>
      </c>
      <c r="O1663" t="s">
        <v>56</v>
      </c>
      <c r="P1663" t="s">
        <v>67</v>
      </c>
      <c r="Q1663" s="3">
        <v>1</v>
      </c>
      <c r="R1663" s="4">
        <v>225</v>
      </c>
      <c r="S1663" s="4">
        <v>609</v>
      </c>
    </row>
    <row r="1664" spans="1:19" x14ac:dyDescent="0.35">
      <c r="A1664" t="s">
        <v>2498</v>
      </c>
      <c r="B1664" s="2">
        <v>45883</v>
      </c>
      <c r="C1664" t="s">
        <v>1140</v>
      </c>
      <c r="D1664" t="s">
        <v>939</v>
      </c>
      <c r="E1664" t="s">
        <v>932</v>
      </c>
      <c r="F1664" t="s">
        <v>23</v>
      </c>
      <c r="G1664" t="s">
        <v>24</v>
      </c>
      <c r="H1664" t="s">
        <v>25</v>
      </c>
      <c r="I1664" t="s">
        <v>26</v>
      </c>
      <c r="J1664" t="s">
        <v>944</v>
      </c>
      <c r="K1664" t="s">
        <v>945</v>
      </c>
      <c r="L1664" t="s">
        <v>460</v>
      </c>
      <c r="M1664" t="s">
        <v>49</v>
      </c>
      <c r="N1664" t="s">
        <v>50</v>
      </c>
      <c r="O1664" t="s">
        <v>41</v>
      </c>
      <c r="P1664" t="s">
        <v>57</v>
      </c>
      <c r="Q1664" s="3">
        <v>1</v>
      </c>
      <c r="R1664" s="4">
        <v>145</v>
      </c>
      <c r="S1664" s="4">
        <v>369</v>
      </c>
    </row>
    <row r="1665" spans="1:19" x14ac:dyDescent="0.35">
      <c r="A1665" t="s">
        <v>2499</v>
      </c>
      <c r="B1665" s="2">
        <v>45883</v>
      </c>
      <c r="C1665" t="s">
        <v>2500</v>
      </c>
      <c r="D1665" t="s">
        <v>939</v>
      </c>
      <c r="E1665" t="s">
        <v>932</v>
      </c>
      <c r="F1665" t="s">
        <v>69</v>
      </c>
      <c r="G1665" t="s">
        <v>70</v>
      </c>
      <c r="H1665" t="s">
        <v>25</v>
      </c>
      <c r="I1665" t="s">
        <v>26</v>
      </c>
      <c r="J1665" t="s">
        <v>948</v>
      </c>
      <c r="K1665" t="s">
        <v>949</v>
      </c>
      <c r="L1665" t="s">
        <v>382</v>
      </c>
      <c r="M1665" t="s">
        <v>49</v>
      </c>
      <c r="N1665" t="s">
        <v>104</v>
      </c>
      <c r="O1665" t="s">
        <v>56</v>
      </c>
      <c r="P1665" t="s">
        <v>57</v>
      </c>
      <c r="Q1665" s="3">
        <v>2</v>
      </c>
      <c r="R1665" s="4">
        <v>165</v>
      </c>
      <c r="S1665" s="4">
        <v>449</v>
      </c>
    </row>
    <row r="1666" spans="1:19" x14ac:dyDescent="0.35">
      <c r="A1666" t="s">
        <v>2501</v>
      </c>
      <c r="B1666" s="2">
        <v>45883</v>
      </c>
      <c r="C1666" t="s">
        <v>2502</v>
      </c>
      <c r="D1666" t="s">
        <v>960</v>
      </c>
      <c r="E1666" t="s">
        <v>932</v>
      </c>
      <c r="F1666" t="s">
        <v>91</v>
      </c>
      <c r="G1666" t="s">
        <v>92</v>
      </c>
      <c r="H1666" t="s">
        <v>93</v>
      </c>
      <c r="I1666" t="s">
        <v>26</v>
      </c>
      <c r="J1666" t="s">
        <v>989</v>
      </c>
      <c r="K1666" t="s">
        <v>990</v>
      </c>
      <c r="L1666" t="s">
        <v>29</v>
      </c>
      <c r="M1666" t="s">
        <v>30</v>
      </c>
      <c r="N1666" t="s">
        <v>31</v>
      </c>
      <c r="O1666" t="s">
        <v>32</v>
      </c>
      <c r="P1666" t="s">
        <v>33</v>
      </c>
      <c r="Q1666" s="3">
        <v>1</v>
      </c>
      <c r="R1666" s="4">
        <v>500</v>
      </c>
      <c r="S1666" s="4">
        <v>1189</v>
      </c>
    </row>
    <row r="1667" spans="1:19" x14ac:dyDescent="0.35">
      <c r="A1667" t="s">
        <v>2503</v>
      </c>
      <c r="B1667" s="2">
        <v>45883</v>
      </c>
      <c r="C1667" t="s">
        <v>2504</v>
      </c>
      <c r="D1667" t="s">
        <v>960</v>
      </c>
      <c r="E1667" t="s">
        <v>932</v>
      </c>
      <c r="F1667" t="s">
        <v>43</v>
      </c>
      <c r="G1667" t="s">
        <v>44</v>
      </c>
      <c r="H1667" t="s">
        <v>45</v>
      </c>
      <c r="I1667" t="s">
        <v>26</v>
      </c>
      <c r="J1667" t="s">
        <v>993</v>
      </c>
      <c r="K1667" t="s">
        <v>994</v>
      </c>
      <c r="L1667" t="s">
        <v>130</v>
      </c>
      <c r="M1667" t="s">
        <v>49</v>
      </c>
      <c r="N1667" t="s">
        <v>79</v>
      </c>
      <c r="O1667" t="s">
        <v>41</v>
      </c>
      <c r="P1667" t="s">
        <v>57</v>
      </c>
      <c r="Q1667" s="3">
        <v>1</v>
      </c>
      <c r="R1667" s="4">
        <v>215</v>
      </c>
      <c r="S1667" s="4">
        <v>519</v>
      </c>
    </row>
    <row r="1668" spans="1:19" x14ac:dyDescent="0.35">
      <c r="A1668" t="s">
        <v>2505</v>
      </c>
      <c r="B1668" s="2">
        <v>45883</v>
      </c>
      <c r="C1668" t="s">
        <v>1731</v>
      </c>
      <c r="D1668" t="s">
        <v>960</v>
      </c>
      <c r="E1668" t="s">
        <v>932</v>
      </c>
      <c r="F1668" t="s">
        <v>23</v>
      </c>
      <c r="G1668" t="s">
        <v>24</v>
      </c>
      <c r="H1668" t="s">
        <v>25</v>
      </c>
      <c r="I1668" t="s">
        <v>26</v>
      </c>
      <c r="J1668" t="s">
        <v>1011</v>
      </c>
      <c r="K1668" t="s">
        <v>1012</v>
      </c>
      <c r="L1668" t="s">
        <v>346</v>
      </c>
      <c r="M1668" t="s">
        <v>65</v>
      </c>
      <c r="N1668" t="s">
        <v>66</v>
      </c>
      <c r="O1668" t="s">
        <v>146</v>
      </c>
      <c r="P1668" t="s">
        <v>33</v>
      </c>
      <c r="Q1668" s="3">
        <v>1</v>
      </c>
      <c r="R1668" s="4">
        <v>185</v>
      </c>
      <c r="S1668" s="4">
        <v>479</v>
      </c>
    </row>
    <row r="1669" spans="1:19" x14ac:dyDescent="0.35">
      <c r="A1669" t="s">
        <v>2506</v>
      </c>
      <c r="B1669" s="2">
        <v>45883</v>
      </c>
      <c r="C1669" t="s">
        <v>2507</v>
      </c>
      <c r="D1669" t="s">
        <v>960</v>
      </c>
      <c r="E1669" t="s">
        <v>932</v>
      </c>
      <c r="F1669" t="s">
        <v>23</v>
      </c>
      <c r="G1669" t="s">
        <v>24</v>
      </c>
      <c r="H1669" t="s">
        <v>25</v>
      </c>
      <c r="I1669" t="s">
        <v>26</v>
      </c>
      <c r="J1669" t="s">
        <v>1011</v>
      </c>
      <c r="K1669" t="s">
        <v>1012</v>
      </c>
      <c r="L1669" t="s">
        <v>313</v>
      </c>
      <c r="M1669" t="s">
        <v>49</v>
      </c>
      <c r="N1669" t="s">
        <v>50</v>
      </c>
      <c r="O1669" t="s">
        <v>80</v>
      </c>
      <c r="P1669" t="s">
        <v>33</v>
      </c>
      <c r="Q1669" s="3">
        <v>1</v>
      </c>
      <c r="R1669" s="4">
        <v>145</v>
      </c>
      <c r="S1669" s="4">
        <v>369</v>
      </c>
    </row>
    <row r="1670" spans="1:19" x14ac:dyDescent="0.35">
      <c r="A1670" t="s">
        <v>2508</v>
      </c>
      <c r="B1670" s="2">
        <v>45883</v>
      </c>
      <c r="C1670" t="s">
        <v>2307</v>
      </c>
      <c r="D1670" t="s">
        <v>960</v>
      </c>
      <c r="E1670" t="s">
        <v>932</v>
      </c>
      <c r="F1670" t="s">
        <v>35</v>
      </c>
      <c r="G1670" t="s">
        <v>36</v>
      </c>
      <c r="H1670" t="s">
        <v>37</v>
      </c>
      <c r="I1670" t="s">
        <v>26</v>
      </c>
      <c r="J1670" t="s">
        <v>1089</v>
      </c>
      <c r="K1670" t="s">
        <v>1090</v>
      </c>
      <c r="L1670" t="s">
        <v>485</v>
      </c>
      <c r="M1670" t="s">
        <v>83</v>
      </c>
      <c r="N1670" t="s">
        <v>367</v>
      </c>
      <c r="O1670" t="s">
        <v>56</v>
      </c>
      <c r="P1670" t="s">
        <v>85</v>
      </c>
      <c r="Q1670" s="3">
        <v>1</v>
      </c>
      <c r="R1670" s="4">
        <v>130</v>
      </c>
      <c r="S1670" s="4">
        <v>309</v>
      </c>
    </row>
    <row r="1671" spans="1:19" x14ac:dyDescent="0.35">
      <c r="A1671" t="s">
        <v>2509</v>
      </c>
      <c r="B1671" s="2">
        <v>45884</v>
      </c>
      <c r="C1671" t="s">
        <v>2510</v>
      </c>
      <c r="D1671" t="s">
        <v>21</v>
      </c>
      <c r="E1671" t="s">
        <v>932</v>
      </c>
      <c r="F1671" t="s">
        <v>43</v>
      </c>
      <c r="G1671" t="s">
        <v>44</v>
      </c>
      <c r="H1671" t="s">
        <v>45</v>
      </c>
      <c r="I1671" t="s">
        <v>26</v>
      </c>
      <c r="J1671" t="s">
        <v>46</v>
      </c>
      <c r="K1671" t="s">
        <v>47</v>
      </c>
      <c r="L1671" t="s">
        <v>281</v>
      </c>
      <c r="M1671" t="s">
        <v>49</v>
      </c>
      <c r="N1671" t="s">
        <v>50</v>
      </c>
      <c r="O1671" t="s">
        <v>41</v>
      </c>
      <c r="P1671" t="s">
        <v>51</v>
      </c>
      <c r="Q1671" s="3">
        <v>1</v>
      </c>
      <c r="R1671" s="4">
        <v>135</v>
      </c>
      <c r="S1671" s="4">
        <v>329</v>
      </c>
    </row>
    <row r="1672" spans="1:19" x14ac:dyDescent="0.35">
      <c r="A1672" t="s">
        <v>2511</v>
      </c>
      <c r="B1672" s="2">
        <v>45884</v>
      </c>
      <c r="C1672" t="s">
        <v>2162</v>
      </c>
      <c r="D1672" t="s">
        <v>21</v>
      </c>
      <c r="E1672" t="s">
        <v>932</v>
      </c>
      <c r="F1672" t="s">
        <v>69</v>
      </c>
      <c r="G1672" t="s">
        <v>70</v>
      </c>
      <c r="H1672" t="s">
        <v>25</v>
      </c>
      <c r="I1672" t="s">
        <v>26</v>
      </c>
      <c r="J1672" t="s">
        <v>71</v>
      </c>
      <c r="K1672" t="s">
        <v>72</v>
      </c>
      <c r="L1672" t="s">
        <v>467</v>
      </c>
      <c r="M1672" t="s">
        <v>88</v>
      </c>
      <c r="N1672" t="s">
        <v>89</v>
      </c>
      <c r="O1672" t="s">
        <v>146</v>
      </c>
      <c r="P1672" t="s">
        <v>57</v>
      </c>
      <c r="Q1672" s="3">
        <v>2</v>
      </c>
      <c r="R1672" s="4">
        <v>475</v>
      </c>
      <c r="S1672" s="4">
        <v>1229</v>
      </c>
    </row>
    <row r="1673" spans="1:19" x14ac:dyDescent="0.35">
      <c r="A1673" t="s">
        <v>2512</v>
      </c>
      <c r="B1673" s="2">
        <v>45884</v>
      </c>
      <c r="C1673" t="s">
        <v>2272</v>
      </c>
      <c r="D1673" t="s">
        <v>21</v>
      </c>
      <c r="E1673" t="s">
        <v>932</v>
      </c>
      <c r="F1673" t="s">
        <v>91</v>
      </c>
      <c r="G1673" t="s">
        <v>92</v>
      </c>
      <c r="H1673" t="s">
        <v>93</v>
      </c>
      <c r="I1673" t="s">
        <v>26</v>
      </c>
      <c r="J1673" t="s">
        <v>94</v>
      </c>
      <c r="K1673" t="s">
        <v>95</v>
      </c>
      <c r="L1673" t="s">
        <v>460</v>
      </c>
      <c r="M1673" t="s">
        <v>49</v>
      </c>
      <c r="N1673" t="s">
        <v>50</v>
      </c>
      <c r="O1673" t="s">
        <v>41</v>
      </c>
      <c r="P1673" t="s">
        <v>57</v>
      </c>
      <c r="Q1673" s="3">
        <v>2</v>
      </c>
      <c r="R1673" s="4">
        <v>145</v>
      </c>
      <c r="S1673" s="4">
        <v>379</v>
      </c>
    </row>
    <row r="1674" spans="1:19" x14ac:dyDescent="0.35">
      <c r="A1674" t="s">
        <v>2513</v>
      </c>
      <c r="B1674" s="2">
        <v>45884</v>
      </c>
      <c r="C1674" t="s">
        <v>2358</v>
      </c>
      <c r="D1674" t="s">
        <v>21</v>
      </c>
      <c r="E1674" t="s">
        <v>932</v>
      </c>
      <c r="F1674" t="s">
        <v>23</v>
      </c>
      <c r="G1674" t="s">
        <v>24</v>
      </c>
      <c r="H1674" t="s">
        <v>25</v>
      </c>
      <c r="I1674" t="s">
        <v>26</v>
      </c>
      <c r="J1674" t="s">
        <v>27</v>
      </c>
      <c r="K1674" t="s">
        <v>28</v>
      </c>
      <c r="L1674" t="s">
        <v>681</v>
      </c>
      <c r="M1674" t="s">
        <v>49</v>
      </c>
      <c r="N1674" t="s">
        <v>50</v>
      </c>
      <c r="O1674" t="s">
        <v>56</v>
      </c>
      <c r="P1674" t="s">
        <v>57</v>
      </c>
      <c r="Q1674" s="3">
        <v>1</v>
      </c>
      <c r="R1674" s="4">
        <v>145</v>
      </c>
      <c r="S1674" s="4">
        <v>369</v>
      </c>
    </row>
    <row r="1675" spans="1:19" x14ac:dyDescent="0.35">
      <c r="A1675" t="s">
        <v>2514</v>
      </c>
      <c r="B1675" s="2">
        <v>45884</v>
      </c>
      <c r="C1675" t="s">
        <v>1482</v>
      </c>
      <c r="D1675" t="s">
        <v>939</v>
      </c>
      <c r="E1675" t="s">
        <v>932</v>
      </c>
      <c r="F1675" t="s">
        <v>35</v>
      </c>
      <c r="G1675" t="s">
        <v>36</v>
      </c>
      <c r="H1675" t="s">
        <v>37</v>
      </c>
      <c r="I1675" t="s">
        <v>26</v>
      </c>
      <c r="J1675" t="s">
        <v>983</v>
      </c>
      <c r="K1675" t="s">
        <v>984</v>
      </c>
      <c r="L1675" t="s">
        <v>272</v>
      </c>
      <c r="M1675" t="s">
        <v>60</v>
      </c>
      <c r="N1675" t="s">
        <v>61</v>
      </c>
      <c r="O1675" t="s">
        <v>56</v>
      </c>
      <c r="P1675" t="s">
        <v>76</v>
      </c>
      <c r="Q1675" s="3">
        <v>1</v>
      </c>
      <c r="R1675" s="4">
        <v>420</v>
      </c>
      <c r="S1675" s="4">
        <v>1029</v>
      </c>
    </row>
    <row r="1676" spans="1:19" x14ac:dyDescent="0.35">
      <c r="A1676" t="s">
        <v>2515</v>
      </c>
      <c r="B1676" s="2">
        <v>45884</v>
      </c>
      <c r="C1676" t="s">
        <v>1824</v>
      </c>
      <c r="D1676" t="s">
        <v>939</v>
      </c>
      <c r="E1676" t="s">
        <v>932</v>
      </c>
      <c r="F1676" t="s">
        <v>69</v>
      </c>
      <c r="G1676" t="s">
        <v>70</v>
      </c>
      <c r="H1676" t="s">
        <v>25</v>
      </c>
      <c r="I1676" t="s">
        <v>26</v>
      </c>
      <c r="J1676" t="s">
        <v>948</v>
      </c>
      <c r="K1676" t="s">
        <v>949</v>
      </c>
      <c r="L1676" t="s">
        <v>307</v>
      </c>
      <c r="M1676" t="s">
        <v>49</v>
      </c>
      <c r="N1676" t="s">
        <v>50</v>
      </c>
      <c r="O1676" t="s">
        <v>80</v>
      </c>
      <c r="P1676" t="s">
        <v>67</v>
      </c>
      <c r="Q1676" s="3">
        <v>1</v>
      </c>
      <c r="R1676" s="4">
        <v>145</v>
      </c>
      <c r="S1676" s="4">
        <v>389</v>
      </c>
    </row>
    <row r="1677" spans="1:19" x14ac:dyDescent="0.35">
      <c r="A1677" t="s">
        <v>2516</v>
      </c>
      <c r="B1677" s="2">
        <v>45884</v>
      </c>
      <c r="C1677" t="s">
        <v>1002</v>
      </c>
      <c r="D1677" t="s">
        <v>939</v>
      </c>
      <c r="E1677" t="s">
        <v>932</v>
      </c>
      <c r="F1677" t="s">
        <v>23</v>
      </c>
      <c r="G1677" t="s">
        <v>24</v>
      </c>
      <c r="H1677" t="s">
        <v>25</v>
      </c>
      <c r="I1677" t="s">
        <v>26</v>
      </c>
      <c r="J1677" t="s">
        <v>944</v>
      </c>
      <c r="K1677" t="s">
        <v>945</v>
      </c>
      <c r="L1677" t="s">
        <v>193</v>
      </c>
      <c r="M1677" t="s">
        <v>49</v>
      </c>
      <c r="N1677" t="s">
        <v>50</v>
      </c>
      <c r="O1677" t="s">
        <v>80</v>
      </c>
      <c r="P1677" t="s">
        <v>57</v>
      </c>
      <c r="Q1677" s="3">
        <v>3</v>
      </c>
      <c r="R1677" s="4">
        <v>145</v>
      </c>
      <c r="S1677" s="4">
        <v>369</v>
      </c>
    </row>
    <row r="1678" spans="1:19" x14ac:dyDescent="0.35">
      <c r="A1678" t="s">
        <v>2517</v>
      </c>
      <c r="B1678" s="2">
        <v>45884</v>
      </c>
      <c r="C1678" t="s">
        <v>2518</v>
      </c>
      <c r="D1678" t="s">
        <v>939</v>
      </c>
      <c r="E1678" t="s">
        <v>932</v>
      </c>
      <c r="F1678" t="s">
        <v>69</v>
      </c>
      <c r="G1678" t="s">
        <v>70</v>
      </c>
      <c r="H1678" t="s">
        <v>25</v>
      </c>
      <c r="I1678" t="s">
        <v>26</v>
      </c>
      <c r="J1678" t="s">
        <v>948</v>
      </c>
      <c r="K1678" t="s">
        <v>949</v>
      </c>
      <c r="L1678" t="s">
        <v>229</v>
      </c>
      <c r="M1678" t="s">
        <v>49</v>
      </c>
      <c r="N1678" t="s">
        <v>79</v>
      </c>
      <c r="O1678" t="s">
        <v>80</v>
      </c>
      <c r="P1678" t="s">
        <v>57</v>
      </c>
      <c r="Q1678" s="3">
        <v>2</v>
      </c>
      <c r="R1678" s="4">
        <v>225</v>
      </c>
      <c r="S1678" s="4">
        <v>609</v>
      </c>
    </row>
    <row r="1679" spans="1:19" x14ac:dyDescent="0.35">
      <c r="A1679" t="s">
        <v>2519</v>
      </c>
      <c r="B1679" s="2">
        <v>45884</v>
      </c>
      <c r="C1679" t="s">
        <v>1769</v>
      </c>
      <c r="D1679" t="s">
        <v>939</v>
      </c>
      <c r="E1679" t="s">
        <v>932</v>
      </c>
      <c r="F1679" t="s">
        <v>35</v>
      </c>
      <c r="G1679" t="s">
        <v>36</v>
      </c>
      <c r="H1679" t="s">
        <v>37</v>
      </c>
      <c r="I1679" t="s">
        <v>26</v>
      </c>
      <c r="J1679" t="s">
        <v>983</v>
      </c>
      <c r="K1679" t="s">
        <v>984</v>
      </c>
      <c r="L1679" t="s">
        <v>416</v>
      </c>
      <c r="M1679" t="s">
        <v>83</v>
      </c>
      <c r="N1679" t="s">
        <v>84</v>
      </c>
      <c r="O1679" t="s">
        <v>32</v>
      </c>
      <c r="P1679" t="s">
        <v>85</v>
      </c>
      <c r="Q1679" s="3">
        <v>1</v>
      </c>
      <c r="R1679" s="4">
        <v>110</v>
      </c>
      <c r="S1679" s="4">
        <v>289</v>
      </c>
    </row>
    <row r="1680" spans="1:19" x14ac:dyDescent="0.35">
      <c r="A1680" t="s">
        <v>2520</v>
      </c>
      <c r="B1680" s="2">
        <v>45884</v>
      </c>
      <c r="C1680" t="s">
        <v>1619</v>
      </c>
      <c r="D1680" t="s">
        <v>939</v>
      </c>
      <c r="E1680" t="s">
        <v>932</v>
      </c>
      <c r="F1680" t="s">
        <v>43</v>
      </c>
      <c r="G1680" t="s">
        <v>44</v>
      </c>
      <c r="H1680" t="s">
        <v>45</v>
      </c>
      <c r="I1680" t="s">
        <v>26</v>
      </c>
      <c r="J1680" t="s">
        <v>979</v>
      </c>
      <c r="K1680" t="s">
        <v>980</v>
      </c>
      <c r="L1680" t="s">
        <v>135</v>
      </c>
      <c r="M1680" t="s">
        <v>49</v>
      </c>
      <c r="N1680" t="s">
        <v>50</v>
      </c>
      <c r="O1680" t="s">
        <v>41</v>
      </c>
      <c r="P1680" t="s">
        <v>33</v>
      </c>
      <c r="Q1680" s="3">
        <v>1</v>
      </c>
      <c r="R1680" s="4">
        <v>135</v>
      </c>
      <c r="S1680" s="4">
        <v>329</v>
      </c>
    </row>
    <row r="1681" spans="1:19" x14ac:dyDescent="0.35">
      <c r="A1681" t="s">
        <v>2521</v>
      </c>
      <c r="B1681" s="2">
        <v>45884</v>
      </c>
      <c r="C1681" t="s">
        <v>1049</v>
      </c>
      <c r="D1681" t="s">
        <v>939</v>
      </c>
      <c r="E1681" t="s">
        <v>932</v>
      </c>
      <c r="F1681" t="s">
        <v>23</v>
      </c>
      <c r="G1681" t="s">
        <v>24</v>
      </c>
      <c r="H1681" t="s">
        <v>25</v>
      </c>
      <c r="I1681" t="s">
        <v>26</v>
      </c>
      <c r="J1681" t="s">
        <v>944</v>
      </c>
      <c r="K1681" t="s">
        <v>945</v>
      </c>
      <c r="L1681" t="s">
        <v>188</v>
      </c>
      <c r="M1681" t="s">
        <v>30</v>
      </c>
      <c r="N1681" t="s">
        <v>31</v>
      </c>
      <c r="O1681" t="s">
        <v>56</v>
      </c>
      <c r="P1681" t="s">
        <v>57</v>
      </c>
      <c r="Q1681" s="3">
        <v>2</v>
      </c>
      <c r="R1681" s="4">
        <v>490</v>
      </c>
      <c r="S1681" s="4">
        <v>1159</v>
      </c>
    </row>
    <row r="1682" spans="1:19" x14ac:dyDescent="0.35">
      <c r="A1682" t="s">
        <v>2522</v>
      </c>
      <c r="B1682" s="2">
        <v>45884</v>
      </c>
      <c r="C1682" t="s">
        <v>2109</v>
      </c>
      <c r="D1682" t="s">
        <v>939</v>
      </c>
      <c r="E1682" t="s">
        <v>932</v>
      </c>
      <c r="F1682" t="s">
        <v>69</v>
      </c>
      <c r="G1682" t="s">
        <v>70</v>
      </c>
      <c r="H1682" t="s">
        <v>25</v>
      </c>
      <c r="I1682" t="s">
        <v>26</v>
      </c>
      <c r="J1682" t="s">
        <v>948</v>
      </c>
      <c r="K1682" t="s">
        <v>949</v>
      </c>
      <c r="L1682" t="s">
        <v>416</v>
      </c>
      <c r="M1682" t="s">
        <v>83</v>
      </c>
      <c r="N1682" t="s">
        <v>84</v>
      </c>
      <c r="O1682" t="s">
        <v>32</v>
      </c>
      <c r="P1682" t="s">
        <v>85</v>
      </c>
      <c r="Q1682" s="3">
        <v>1</v>
      </c>
      <c r="R1682" s="4">
        <v>115</v>
      </c>
      <c r="S1682" s="4">
        <v>309</v>
      </c>
    </row>
    <row r="1683" spans="1:19" x14ac:dyDescent="0.35">
      <c r="A1683" t="s">
        <v>2523</v>
      </c>
      <c r="B1683" s="2">
        <v>45884</v>
      </c>
      <c r="C1683" t="s">
        <v>2130</v>
      </c>
      <c r="D1683" t="s">
        <v>939</v>
      </c>
      <c r="E1683" t="s">
        <v>932</v>
      </c>
      <c r="F1683" t="s">
        <v>69</v>
      </c>
      <c r="G1683" t="s">
        <v>70</v>
      </c>
      <c r="H1683" t="s">
        <v>25</v>
      </c>
      <c r="I1683" t="s">
        <v>26</v>
      </c>
      <c r="J1683" t="s">
        <v>948</v>
      </c>
      <c r="K1683" t="s">
        <v>949</v>
      </c>
      <c r="L1683" t="s">
        <v>639</v>
      </c>
      <c r="M1683" t="s">
        <v>49</v>
      </c>
      <c r="N1683" t="s">
        <v>79</v>
      </c>
      <c r="O1683" t="s">
        <v>41</v>
      </c>
      <c r="P1683" t="s">
        <v>67</v>
      </c>
      <c r="Q1683" s="3">
        <v>1</v>
      </c>
      <c r="R1683" s="4">
        <v>225</v>
      </c>
      <c r="S1683" s="4">
        <v>609</v>
      </c>
    </row>
    <row r="1684" spans="1:19" x14ac:dyDescent="0.35">
      <c r="A1684" t="s">
        <v>2524</v>
      </c>
      <c r="B1684" s="2">
        <v>45884</v>
      </c>
      <c r="C1684" t="s">
        <v>1837</v>
      </c>
      <c r="D1684" t="s">
        <v>960</v>
      </c>
      <c r="E1684" t="s">
        <v>932</v>
      </c>
      <c r="F1684" t="s">
        <v>35</v>
      </c>
      <c r="G1684" t="s">
        <v>36</v>
      </c>
      <c r="H1684" t="s">
        <v>37</v>
      </c>
      <c r="I1684" t="s">
        <v>26</v>
      </c>
      <c r="J1684" t="s">
        <v>1089</v>
      </c>
      <c r="K1684" t="s">
        <v>1090</v>
      </c>
      <c r="L1684" t="s">
        <v>335</v>
      </c>
      <c r="M1684" t="s">
        <v>65</v>
      </c>
      <c r="N1684" t="s">
        <v>66</v>
      </c>
      <c r="O1684" t="s">
        <v>41</v>
      </c>
      <c r="P1684" t="s">
        <v>33</v>
      </c>
      <c r="Q1684" s="3">
        <v>1</v>
      </c>
      <c r="R1684" s="4">
        <v>180</v>
      </c>
      <c r="S1684" s="4">
        <v>459</v>
      </c>
    </row>
    <row r="1685" spans="1:19" x14ac:dyDescent="0.35">
      <c r="A1685" t="s">
        <v>2525</v>
      </c>
      <c r="B1685" s="2">
        <v>45884</v>
      </c>
      <c r="C1685" t="s">
        <v>2318</v>
      </c>
      <c r="D1685" t="s">
        <v>960</v>
      </c>
      <c r="E1685" t="s">
        <v>932</v>
      </c>
      <c r="F1685" t="s">
        <v>23</v>
      </c>
      <c r="G1685" t="s">
        <v>24</v>
      </c>
      <c r="H1685" t="s">
        <v>25</v>
      </c>
      <c r="I1685" t="s">
        <v>26</v>
      </c>
      <c r="J1685" t="s">
        <v>1011</v>
      </c>
      <c r="K1685" t="s">
        <v>1012</v>
      </c>
      <c r="L1685" t="s">
        <v>78</v>
      </c>
      <c r="M1685" t="s">
        <v>49</v>
      </c>
      <c r="N1685" t="s">
        <v>79</v>
      </c>
      <c r="O1685" t="s">
        <v>80</v>
      </c>
      <c r="P1685" t="s">
        <v>33</v>
      </c>
      <c r="Q1685" s="3">
        <v>1</v>
      </c>
      <c r="R1685" s="4">
        <v>225</v>
      </c>
      <c r="S1685" s="4">
        <v>579</v>
      </c>
    </row>
    <row r="1686" spans="1:19" x14ac:dyDescent="0.35">
      <c r="A1686" t="s">
        <v>2526</v>
      </c>
      <c r="B1686" s="2">
        <v>45884</v>
      </c>
      <c r="C1686" t="s">
        <v>2504</v>
      </c>
      <c r="D1686" t="s">
        <v>960</v>
      </c>
      <c r="E1686" t="s">
        <v>932</v>
      </c>
      <c r="F1686" t="s">
        <v>91</v>
      </c>
      <c r="G1686" t="s">
        <v>92</v>
      </c>
      <c r="H1686" t="s">
        <v>93</v>
      </c>
      <c r="I1686" t="s">
        <v>26</v>
      </c>
      <c r="J1686" t="s">
        <v>989</v>
      </c>
      <c r="K1686" t="s">
        <v>990</v>
      </c>
      <c r="L1686" t="s">
        <v>359</v>
      </c>
      <c r="M1686" t="s">
        <v>49</v>
      </c>
      <c r="N1686" t="s">
        <v>50</v>
      </c>
      <c r="O1686" t="s">
        <v>56</v>
      </c>
      <c r="P1686" t="s">
        <v>33</v>
      </c>
      <c r="Q1686" s="3">
        <v>1</v>
      </c>
      <c r="R1686" s="4">
        <v>145</v>
      </c>
      <c r="S1686" s="4">
        <v>379</v>
      </c>
    </row>
    <row r="1687" spans="1:19" x14ac:dyDescent="0.35">
      <c r="A1687" t="s">
        <v>2527</v>
      </c>
      <c r="B1687" s="2">
        <v>45884</v>
      </c>
      <c r="C1687" t="s">
        <v>2528</v>
      </c>
      <c r="D1687" t="s">
        <v>960</v>
      </c>
      <c r="E1687" t="s">
        <v>932</v>
      </c>
      <c r="F1687" t="s">
        <v>69</v>
      </c>
      <c r="G1687" t="s">
        <v>70</v>
      </c>
      <c r="H1687" t="s">
        <v>25</v>
      </c>
      <c r="I1687" t="s">
        <v>26</v>
      </c>
      <c r="J1687" t="s">
        <v>961</v>
      </c>
      <c r="K1687" t="s">
        <v>962</v>
      </c>
      <c r="L1687" t="s">
        <v>281</v>
      </c>
      <c r="M1687" t="s">
        <v>49</v>
      </c>
      <c r="N1687" t="s">
        <v>50</v>
      </c>
      <c r="O1687" t="s">
        <v>41</v>
      </c>
      <c r="P1687" t="s">
        <v>51</v>
      </c>
      <c r="Q1687" s="3">
        <v>1</v>
      </c>
      <c r="R1687" s="4">
        <v>145</v>
      </c>
      <c r="S1687" s="4">
        <v>389</v>
      </c>
    </row>
    <row r="1688" spans="1:19" x14ac:dyDescent="0.35">
      <c r="A1688" t="s">
        <v>2529</v>
      </c>
      <c r="B1688" s="2">
        <v>45885</v>
      </c>
      <c r="C1688" t="s">
        <v>1556</v>
      </c>
      <c r="D1688" t="s">
        <v>21</v>
      </c>
      <c r="E1688" t="s">
        <v>932</v>
      </c>
      <c r="F1688" t="s">
        <v>35</v>
      </c>
      <c r="G1688" t="s">
        <v>36</v>
      </c>
      <c r="H1688" t="s">
        <v>37</v>
      </c>
      <c r="I1688" t="s">
        <v>26</v>
      </c>
      <c r="J1688" t="s">
        <v>38</v>
      </c>
      <c r="K1688" t="s">
        <v>39</v>
      </c>
      <c r="L1688" t="s">
        <v>171</v>
      </c>
      <c r="M1688" t="s">
        <v>88</v>
      </c>
      <c r="N1688" t="s">
        <v>89</v>
      </c>
      <c r="O1688" t="s">
        <v>56</v>
      </c>
      <c r="P1688" t="s">
        <v>57</v>
      </c>
      <c r="Q1688" s="3">
        <v>1</v>
      </c>
      <c r="R1688" s="4">
        <v>460</v>
      </c>
      <c r="S1688" s="4">
        <v>1129</v>
      </c>
    </row>
    <row r="1689" spans="1:19" x14ac:dyDescent="0.35">
      <c r="A1689" t="s">
        <v>2530</v>
      </c>
      <c r="B1689" s="2">
        <v>45885</v>
      </c>
      <c r="C1689" t="s">
        <v>2531</v>
      </c>
      <c r="D1689" t="s">
        <v>21</v>
      </c>
      <c r="E1689" t="s">
        <v>932</v>
      </c>
      <c r="F1689" t="s">
        <v>91</v>
      </c>
      <c r="G1689" t="s">
        <v>92</v>
      </c>
      <c r="H1689" t="s">
        <v>93</v>
      </c>
      <c r="I1689" t="s">
        <v>26</v>
      </c>
      <c r="J1689" t="s">
        <v>94</v>
      </c>
      <c r="K1689" t="s">
        <v>95</v>
      </c>
      <c r="L1689" t="s">
        <v>681</v>
      </c>
      <c r="M1689" t="s">
        <v>49</v>
      </c>
      <c r="N1689" t="s">
        <v>50</v>
      </c>
      <c r="O1689" t="s">
        <v>56</v>
      </c>
      <c r="P1689" t="s">
        <v>57</v>
      </c>
      <c r="Q1689" s="3">
        <v>1</v>
      </c>
      <c r="R1689" s="4">
        <v>145</v>
      </c>
      <c r="S1689" s="4">
        <v>379</v>
      </c>
    </row>
    <row r="1690" spans="1:19" x14ac:dyDescent="0.35">
      <c r="A1690" t="s">
        <v>2532</v>
      </c>
      <c r="B1690" s="2">
        <v>45885</v>
      </c>
      <c r="C1690" t="s">
        <v>2533</v>
      </c>
      <c r="D1690" t="s">
        <v>21</v>
      </c>
      <c r="E1690" t="s">
        <v>932</v>
      </c>
      <c r="F1690" t="s">
        <v>69</v>
      </c>
      <c r="G1690" t="s">
        <v>70</v>
      </c>
      <c r="H1690" t="s">
        <v>25</v>
      </c>
      <c r="I1690" t="s">
        <v>26</v>
      </c>
      <c r="J1690" t="s">
        <v>71</v>
      </c>
      <c r="K1690" t="s">
        <v>72</v>
      </c>
      <c r="L1690" t="s">
        <v>382</v>
      </c>
      <c r="M1690" t="s">
        <v>49</v>
      </c>
      <c r="N1690" t="s">
        <v>104</v>
      </c>
      <c r="O1690" t="s">
        <v>56</v>
      </c>
      <c r="P1690" t="s">
        <v>57</v>
      </c>
      <c r="Q1690" s="3">
        <v>3</v>
      </c>
      <c r="R1690" s="4">
        <v>165</v>
      </c>
      <c r="S1690" s="4">
        <v>449</v>
      </c>
    </row>
    <row r="1691" spans="1:19" x14ac:dyDescent="0.35">
      <c r="A1691" t="s">
        <v>2534</v>
      </c>
      <c r="B1691" s="2">
        <v>45885</v>
      </c>
      <c r="C1691" t="s">
        <v>1504</v>
      </c>
      <c r="D1691" t="s">
        <v>939</v>
      </c>
      <c r="E1691" t="s">
        <v>932</v>
      </c>
      <c r="F1691" t="s">
        <v>23</v>
      </c>
      <c r="G1691" t="s">
        <v>24</v>
      </c>
      <c r="H1691" t="s">
        <v>25</v>
      </c>
      <c r="I1691" t="s">
        <v>26</v>
      </c>
      <c r="J1691" t="s">
        <v>944</v>
      </c>
      <c r="K1691" t="s">
        <v>945</v>
      </c>
      <c r="L1691" t="s">
        <v>197</v>
      </c>
      <c r="M1691" t="s">
        <v>49</v>
      </c>
      <c r="N1691" t="s">
        <v>79</v>
      </c>
      <c r="O1691" t="s">
        <v>80</v>
      </c>
      <c r="P1691" t="s">
        <v>67</v>
      </c>
      <c r="Q1691" s="3">
        <v>1</v>
      </c>
      <c r="R1691" s="4">
        <v>225</v>
      </c>
      <c r="S1691" s="4">
        <v>579</v>
      </c>
    </row>
    <row r="1692" spans="1:19" x14ac:dyDescent="0.35">
      <c r="A1692" t="s">
        <v>2535</v>
      </c>
      <c r="B1692" s="2">
        <v>45885</v>
      </c>
      <c r="C1692" t="s">
        <v>1004</v>
      </c>
      <c r="D1692" t="s">
        <v>939</v>
      </c>
      <c r="E1692" t="s">
        <v>932</v>
      </c>
      <c r="F1692" t="s">
        <v>35</v>
      </c>
      <c r="G1692" t="s">
        <v>36</v>
      </c>
      <c r="H1692" t="s">
        <v>37</v>
      </c>
      <c r="I1692" t="s">
        <v>26</v>
      </c>
      <c r="J1692" t="s">
        <v>983</v>
      </c>
      <c r="K1692" t="s">
        <v>984</v>
      </c>
      <c r="L1692" t="s">
        <v>681</v>
      </c>
      <c r="M1692" t="s">
        <v>49</v>
      </c>
      <c r="N1692" t="s">
        <v>50</v>
      </c>
      <c r="O1692" t="s">
        <v>56</v>
      </c>
      <c r="P1692" t="s">
        <v>57</v>
      </c>
      <c r="Q1692" s="3">
        <v>1</v>
      </c>
      <c r="R1692" s="4">
        <v>140</v>
      </c>
      <c r="S1692" s="4">
        <v>359</v>
      </c>
    </row>
    <row r="1693" spans="1:19" x14ac:dyDescent="0.35">
      <c r="A1693" t="s">
        <v>2536</v>
      </c>
      <c r="B1693" s="2">
        <v>45885</v>
      </c>
      <c r="C1693" t="s">
        <v>2537</v>
      </c>
      <c r="D1693" t="s">
        <v>939</v>
      </c>
      <c r="E1693" t="s">
        <v>932</v>
      </c>
      <c r="F1693" t="s">
        <v>23</v>
      </c>
      <c r="G1693" t="s">
        <v>24</v>
      </c>
      <c r="H1693" t="s">
        <v>25</v>
      </c>
      <c r="I1693" t="s">
        <v>26</v>
      </c>
      <c r="J1693" t="s">
        <v>944</v>
      </c>
      <c r="K1693" t="s">
        <v>945</v>
      </c>
      <c r="L1693" t="s">
        <v>168</v>
      </c>
      <c r="M1693" t="s">
        <v>60</v>
      </c>
      <c r="N1693" t="s">
        <v>74</v>
      </c>
      <c r="O1693" t="s">
        <v>75</v>
      </c>
      <c r="P1693" t="s">
        <v>62</v>
      </c>
      <c r="Q1693" s="3">
        <v>1</v>
      </c>
      <c r="R1693" s="4">
        <v>390</v>
      </c>
      <c r="S1693" s="4">
        <v>949</v>
      </c>
    </row>
    <row r="1694" spans="1:19" x14ac:dyDescent="0.35">
      <c r="A1694" t="s">
        <v>2538</v>
      </c>
      <c r="B1694" s="2">
        <v>45885</v>
      </c>
      <c r="C1694" t="s">
        <v>2349</v>
      </c>
      <c r="D1694" t="s">
        <v>939</v>
      </c>
      <c r="E1694" t="s">
        <v>932</v>
      </c>
      <c r="F1694" t="s">
        <v>69</v>
      </c>
      <c r="G1694" t="s">
        <v>70</v>
      </c>
      <c r="H1694" t="s">
        <v>25</v>
      </c>
      <c r="I1694" t="s">
        <v>26</v>
      </c>
      <c r="J1694" t="s">
        <v>948</v>
      </c>
      <c r="K1694" t="s">
        <v>949</v>
      </c>
      <c r="L1694" t="s">
        <v>335</v>
      </c>
      <c r="M1694" t="s">
        <v>65</v>
      </c>
      <c r="N1694" t="s">
        <v>66</v>
      </c>
      <c r="O1694" t="s">
        <v>41</v>
      </c>
      <c r="P1694" t="s">
        <v>33</v>
      </c>
      <c r="Q1694" s="3">
        <v>1</v>
      </c>
      <c r="R1694" s="4">
        <v>185</v>
      </c>
      <c r="S1694" s="4">
        <v>499</v>
      </c>
    </row>
    <row r="1695" spans="1:19" x14ac:dyDescent="0.35">
      <c r="A1695" t="s">
        <v>2539</v>
      </c>
      <c r="B1695" s="2">
        <v>45885</v>
      </c>
      <c r="C1695" t="s">
        <v>1944</v>
      </c>
      <c r="D1695" t="s">
        <v>939</v>
      </c>
      <c r="E1695" t="s">
        <v>1127</v>
      </c>
      <c r="F1695" t="s">
        <v>69</v>
      </c>
      <c r="G1695" t="s">
        <v>70</v>
      </c>
      <c r="H1695" t="s">
        <v>25</v>
      </c>
      <c r="I1695" t="s">
        <v>26</v>
      </c>
      <c r="J1695" t="s">
        <v>948</v>
      </c>
      <c r="K1695" t="s">
        <v>949</v>
      </c>
      <c r="L1695" t="s">
        <v>162</v>
      </c>
      <c r="M1695" t="s">
        <v>49</v>
      </c>
      <c r="N1695" t="s">
        <v>104</v>
      </c>
      <c r="O1695" t="s">
        <v>146</v>
      </c>
      <c r="P1695" t="s">
        <v>57</v>
      </c>
      <c r="Q1695" s="3">
        <v>1</v>
      </c>
      <c r="R1695" s="4">
        <v>165</v>
      </c>
      <c r="S1695" s="4">
        <v>449</v>
      </c>
    </row>
    <row r="1696" spans="1:19" x14ac:dyDescent="0.35">
      <c r="A1696" t="s">
        <v>2540</v>
      </c>
      <c r="B1696" s="2">
        <v>45885</v>
      </c>
      <c r="C1696" t="s">
        <v>1323</v>
      </c>
      <c r="D1696" t="s">
        <v>939</v>
      </c>
      <c r="E1696" t="s">
        <v>932</v>
      </c>
      <c r="F1696" t="s">
        <v>91</v>
      </c>
      <c r="G1696" t="s">
        <v>92</v>
      </c>
      <c r="H1696" t="s">
        <v>93</v>
      </c>
      <c r="I1696" t="s">
        <v>26</v>
      </c>
      <c r="J1696" t="s">
        <v>940</v>
      </c>
      <c r="K1696" t="s">
        <v>941</v>
      </c>
      <c r="L1696" t="s">
        <v>209</v>
      </c>
      <c r="M1696" t="s">
        <v>49</v>
      </c>
      <c r="N1696" t="s">
        <v>104</v>
      </c>
      <c r="O1696" t="s">
        <v>80</v>
      </c>
      <c r="P1696" t="s">
        <v>57</v>
      </c>
      <c r="Q1696" s="3">
        <v>2</v>
      </c>
      <c r="R1696" s="4">
        <v>165</v>
      </c>
      <c r="S1696" s="4">
        <v>429</v>
      </c>
    </row>
    <row r="1697" spans="1:19" x14ac:dyDescent="0.35">
      <c r="A1697" t="s">
        <v>2541</v>
      </c>
      <c r="B1697" s="2">
        <v>45885</v>
      </c>
      <c r="C1697" t="s">
        <v>2478</v>
      </c>
      <c r="D1697" t="s">
        <v>939</v>
      </c>
      <c r="E1697" t="s">
        <v>932</v>
      </c>
      <c r="F1697" t="s">
        <v>35</v>
      </c>
      <c r="G1697" t="s">
        <v>36</v>
      </c>
      <c r="H1697" t="s">
        <v>37</v>
      </c>
      <c r="I1697" t="s">
        <v>26</v>
      </c>
      <c r="J1697" t="s">
        <v>983</v>
      </c>
      <c r="K1697" t="s">
        <v>984</v>
      </c>
      <c r="L1697" t="s">
        <v>382</v>
      </c>
      <c r="M1697" t="s">
        <v>49</v>
      </c>
      <c r="N1697" t="s">
        <v>104</v>
      </c>
      <c r="O1697" t="s">
        <v>56</v>
      </c>
      <c r="P1697" t="s">
        <v>57</v>
      </c>
      <c r="Q1697" s="3">
        <v>3</v>
      </c>
      <c r="R1697" s="4">
        <v>160</v>
      </c>
      <c r="S1697" s="4">
        <v>409</v>
      </c>
    </row>
    <row r="1698" spans="1:19" x14ac:dyDescent="0.35">
      <c r="A1698" t="s">
        <v>2542</v>
      </c>
      <c r="B1698" s="2">
        <v>45885</v>
      </c>
      <c r="C1698" t="s">
        <v>2543</v>
      </c>
      <c r="D1698" t="s">
        <v>939</v>
      </c>
      <c r="E1698" t="s">
        <v>1127</v>
      </c>
      <c r="F1698" t="s">
        <v>43</v>
      </c>
      <c r="G1698" t="s">
        <v>44</v>
      </c>
      <c r="H1698" t="s">
        <v>45</v>
      </c>
      <c r="I1698" t="s">
        <v>26</v>
      </c>
      <c r="J1698" t="s">
        <v>979</v>
      </c>
      <c r="K1698" t="s">
        <v>980</v>
      </c>
      <c r="L1698" t="s">
        <v>135</v>
      </c>
      <c r="M1698" t="s">
        <v>49</v>
      </c>
      <c r="N1698" t="s">
        <v>50</v>
      </c>
      <c r="O1698" t="s">
        <v>41</v>
      </c>
      <c r="P1698" t="s">
        <v>33</v>
      </c>
      <c r="Q1698" s="3">
        <v>1</v>
      </c>
      <c r="R1698" s="4">
        <v>135</v>
      </c>
      <c r="S1698" s="4">
        <v>329</v>
      </c>
    </row>
    <row r="1699" spans="1:19" x14ac:dyDescent="0.35">
      <c r="A1699" t="s">
        <v>2544</v>
      </c>
      <c r="B1699" s="2">
        <v>45885</v>
      </c>
      <c r="C1699" t="s">
        <v>1687</v>
      </c>
      <c r="D1699" t="s">
        <v>939</v>
      </c>
      <c r="E1699" t="s">
        <v>932</v>
      </c>
      <c r="F1699" t="s">
        <v>69</v>
      </c>
      <c r="G1699" t="s">
        <v>70</v>
      </c>
      <c r="H1699" t="s">
        <v>25</v>
      </c>
      <c r="I1699" t="s">
        <v>26</v>
      </c>
      <c r="J1699" t="s">
        <v>948</v>
      </c>
      <c r="K1699" t="s">
        <v>949</v>
      </c>
      <c r="L1699" t="s">
        <v>151</v>
      </c>
      <c r="M1699" t="s">
        <v>49</v>
      </c>
      <c r="N1699" t="s">
        <v>104</v>
      </c>
      <c r="O1699" t="s">
        <v>56</v>
      </c>
      <c r="P1699" t="s">
        <v>51</v>
      </c>
      <c r="Q1699" s="3">
        <v>2</v>
      </c>
      <c r="R1699" s="4">
        <v>165</v>
      </c>
      <c r="S1699" s="4">
        <v>449</v>
      </c>
    </row>
    <row r="1700" spans="1:19" x14ac:dyDescent="0.35">
      <c r="A1700" t="s">
        <v>2545</v>
      </c>
      <c r="B1700" s="2">
        <v>45885</v>
      </c>
      <c r="C1700" t="s">
        <v>2196</v>
      </c>
      <c r="D1700" t="s">
        <v>939</v>
      </c>
      <c r="E1700" t="s">
        <v>932</v>
      </c>
      <c r="F1700" t="s">
        <v>23</v>
      </c>
      <c r="G1700" t="s">
        <v>24</v>
      </c>
      <c r="H1700" t="s">
        <v>25</v>
      </c>
      <c r="I1700" t="s">
        <v>26</v>
      </c>
      <c r="J1700" t="s">
        <v>944</v>
      </c>
      <c r="K1700" t="s">
        <v>945</v>
      </c>
      <c r="L1700" t="s">
        <v>188</v>
      </c>
      <c r="M1700" t="s">
        <v>30</v>
      </c>
      <c r="N1700" t="s">
        <v>31</v>
      </c>
      <c r="O1700" t="s">
        <v>56</v>
      </c>
      <c r="P1700" t="s">
        <v>57</v>
      </c>
      <c r="Q1700" s="3">
        <v>1</v>
      </c>
      <c r="R1700" s="4">
        <v>490</v>
      </c>
      <c r="S1700" s="4">
        <v>1159</v>
      </c>
    </row>
    <row r="1701" spans="1:19" x14ac:dyDescent="0.35">
      <c r="A1701" t="s">
        <v>2546</v>
      </c>
      <c r="B1701" s="2">
        <v>45885</v>
      </c>
      <c r="C1701" t="s">
        <v>1051</v>
      </c>
      <c r="D1701" t="s">
        <v>939</v>
      </c>
      <c r="E1701" t="s">
        <v>932</v>
      </c>
      <c r="F1701" t="s">
        <v>23</v>
      </c>
      <c r="G1701" t="s">
        <v>24</v>
      </c>
      <c r="H1701" t="s">
        <v>25</v>
      </c>
      <c r="I1701" t="s">
        <v>26</v>
      </c>
      <c r="J1701" t="s">
        <v>944</v>
      </c>
      <c r="K1701" t="s">
        <v>945</v>
      </c>
      <c r="L1701" t="s">
        <v>382</v>
      </c>
      <c r="M1701" t="s">
        <v>49</v>
      </c>
      <c r="N1701" t="s">
        <v>104</v>
      </c>
      <c r="O1701" t="s">
        <v>56</v>
      </c>
      <c r="P1701" t="s">
        <v>57</v>
      </c>
      <c r="Q1701" s="3">
        <v>1</v>
      </c>
      <c r="R1701" s="4">
        <v>165</v>
      </c>
      <c r="S1701" s="4">
        <v>419</v>
      </c>
    </row>
    <row r="1702" spans="1:19" x14ac:dyDescent="0.35">
      <c r="A1702" t="s">
        <v>2547</v>
      </c>
      <c r="B1702" s="2">
        <v>45885</v>
      </c>
      <c r="C1702" t="s">
        <v>1255</v>
      </c>
      <c r="D1702" t="s">
        <v>960</v>
      </c>
      <c r="E1702" t="s">
        <v>932</v>
      </c>
      <c r="F1702" t="s">
        <v>69</v>
      </c>
      <c r="G1702" t="s">
        <v>70</v>
      </c>
      <c r="H1702" t="s">
        <v>25</v>
      </c>
      <c r="I1702" t="s">
        <v>26</v>
      </c>
      <c r="J1702" t="s">
        <v>961</v>
      </c>
      <c r="K1702" t="s">
        <v>962</v>
      </c>
      <c r="L1702" t="s">
        <v>382</v>
      </c>
      <c r="M1702" t="s">
        <v>49</v>
      </c>
      <c r="N1702" t="s">
        <v>104</v>
      </c>
      <c r="O1702" t="s">
        <v>56</v>
      </c>
      <c r="P1702" t="s">
        <v>57</v>
      </c>
      <c r="Q1702" s="3">
        <v>1</v>
      </c>
      <c r="R1702" s="4">
        <v>165</v>
      </c>
      <c r="S1702" s="4">
        <v>449</v>
      </c>
    </row>
    <row r="1703" spans="1:19" x14ac:dyDescent="0.35">
      <c r="A1703" t="s">
        <v>2548</v>
      </c>
      <c r="B1703" s="2">
        <v>45885</v>
      </c>
      <c r="C1703" t="s">
        <v>2549</v>
      </c>
      <c r="D1703" t="s">
        <v>960</v>
      </c>
      <c r="E1703" t="s">
        <v>932</v>
      </c>
      <c r="F1703" t="s">
        <v>43</v>
      </c>
      <c r="G1703" t="s">
        <v>44</v>
      </c>
      <c r="H1703" t="s">
        <v>45</v>
      </c>
      <c r="I1703" t="s">
        <v>26</v>
      </c>
      <c r="J1703" t="s">
        <v>993</v>
      </c>
      <c r="K1703" t="s">
        <v>994</v>
      </c>
      <c r="L1703" t="s">
        <v>103</v>
      </c>
      <c r="M1703" t="s">
        <v>49</v>
      </c>
      <c r="N1703" t="s">
        <v>104</v>
      </c>
      <c r="O1703" t="s">
        <v>80</v>
      </c>
      <c r="P1703" t="s">
        <v>67</v>
      </c>
      <c r="Q1703" s="3">
        <v>2</v>
      </c>
      <c r="R1703" s="4">
        <v>155</v>
      </c>
      <c r="S1703" s="4">
        <v>379</v>
      </c>
    </row>
    <row r="1704" spans="1:19" x14ac:dyDescent="0.35">
      <c r="A1704" t="s">
        <v>2550</v>
      </c>
      <c r="B1704" s="2">
        <v>45885</v>
      </c>
      <c r="C1704" t="s">
        <v>1977</v>
      </c>
      <c r="D1704" t="s">
        <v>960</v>
      </c>
      <c r="E1704" t="s">
        <v>932</v>
      </c>
      <c r="F1704" t="s">
        <v>23</v>
      </c>
      <c r="G1704" t="s">
        <v>24</v>
      </c>
      <c r="H1704" t="s">
        <v>25</v>
      </c>
      <c r="I1704" t="s">
        <v>26</v>
      </c>
      <c r="J1704" t="s">
        <v>1011</v>
      </c>
      <c r="K1704" t="s">
        <v>1012</v>
      </c>
      <c r="L1704" t="s">
        <v>174</v>
      </c>
      <c r="M1704" t="s">
        <v>65</v>
      </c>
      <c r="N1704" t="s">
        <v>66</v>
      </c>
      <c r="O1704" t="s">
        <v>41</v>
      </c>
      <c r="P1704" t="s">
        <v>57</v>
      </c>
      <c r="Q1704" s="3">
        <v>2</v>
      </c>
      <c r="R1704" s="4">
        <v>185</v>
      </c>
      <c r="S1704" s="4">
        <v>479</v>
      </c>
    </row>
    <row r="1705" spans="1:19" x14ac:dyDescent="0.35">
      <c r="A1705" t="s">
        <v>2551</v>
      </c>
      <c r="B1705" s="2">
        <v>45885</v>
      </c>
      <c r="C1705" t="s">
        <v>2552</v>
      </c>
      <c r="D1705" t="s">
        <v>960</v>
      </c>
      <c r="E1705" t="s">
        <v>932</v>
      </c>
      <c r="F1705" t="s">
        <v>69</v>
      </c>
      <c r="G1705" t="s">
        <v>70</v>
      </c>
      <c r="H1705" t="s">
        <v>25</v>
      </c>
      <c r="I1705" t="s">
        <v>26</v>
      </c>
      <c r="J1705" t="s">
        <v>961</v>
      </c>
      <c r="K1705" t="s">
        <v>962</v>
      </c>
      <c r="L1705" t="s">
        <v>299</v>
      </c>
      <c r="M1705" t="s">
        <v>49</v>
      </c>
      <c r="N1705" t="s">
        <v>104</v>
      </c>
      <c r="O1705" t="s">
        <v>56</v>
      </c>
      <c r="P1705" t="s">
        <v>33</v>
      </c>
      <c r="Q1705" s="3">
        <v>1</v>
      </c>
      <c r="R1705" s="4">
        <v>165</v>
      </c>
      <c r="S1705" s="4">
        <v>449</v>
      </c>
    </row>
    <row r="1706" spans="1:19" x14ac:dyDescent="0.35">
      <c r="A1706" t="s">
        <v>2553</v>
      </c>
      <c r="B1706" s="2">
        <v>45885</v>
      </c>
      <c r="C1706" t="s">
        <v>988</v>
      </c>
      <c r="D1706" t="s">
        <v>960</v>
      </c>
      <c r="E1706" t="s">
        <v>932</v>
      </c>
      <c r="F1706" t="s">
        <v>43</v>
      </c>
      <c r="G1706" t="s">
        <v>44</v>
      </c>
      <c r="H1706" t="s">
        <v>45</v>
      </c>
      <c r="I1706" t="s">
        <v>26</v>
      </c>
      <c r="J1706" t="s">
        <v>993</v>
      </c>
      <c r="K1706" t="s">
        <v>994</v>
      </c>
      <c r="L1706" t="s">
        <v>317</v>
      </c>
      <c r="M1706" t="s">
        <v>65</v>
      </c>
      <c r="N1706" t="s">
        <v>126</v>
      </c>
      <c r="O1706" t="s">
        <v>56</v>
      </c>
      <c r="P1706" t="s">
        <v>33</v>
      </c>
      <c r="Q1706" s="3">
        <v>1</v>
      </c>
      <c r="R1706" s="4">
        <v>255</v>
      </c>
      <c r="S1706" s="4">
        <v>559</v>
      </c>
    </row>
    <row r="1707" spans="1:19" x14ac:dyDescent="0.35">
      <c r="A1707" t="s">
        <v>2554</v>
      </c>
      <c r="B1707" s="2">
        <v>45885</v>
      </c>
      <c r="C1707" t="s">
        <v>2528</v>
      </c>
      <c r="D1707" t="s">
        <v>960</v>
      </c>
      <c r="E1707" t="s">
        <v>932</v>
      </c>
      <c r="F1707" t="s">
        <v>35</v>
      </c>
      <c r="G1707" t="s">
        <v>36</v>
      </c>
      <c r="H1707" t="s">
        <v>37</v>
      </c>
      <c r="I1707" t="s">
        <v>26</v>
      </c>
      <c r="J1707" t="s">
        <v>1089</v>
      </c>
      <c r="K1707" t="s">
        <v>1090</v>
      </c>
      <c r="L1707" t="s">
        <v>232</v>
      </c>
      <c r="M1707" t="s">
        <v>60</v>
      </c>
      <c r="N1707" t="s">
        <v>74</v>
      </c>
      <c r="O1707" t="s">
        <v>98</v>
      </c>
      <c r="P1707" t="s">
        <v>62</v>
      </c>
      <c r="Q1707" s="3">
        <v>1</v>
      </c>
      <c r="R1707" s="4">
        <v>380</v>
      </c>
      <c r="S1707" s="4">
        <v>929</v>
      </c>
    </row>
    <row r="1708" spans="1:19" x14ac:dyDescent="0.35">
      <c r="A1708" t="s">
        <v>2555</v>
      </c>
      <c r="B1708" s="2">
        <v>45886</v>
      </c>
      <c r="C1708" t="s">
        <v>1171</v>
      </c>
      <c r="D1708" t="s">
        <v>21</v>
      </c>
      <c r="E1708" t="s">
        <v>932</v>
      </c>
      <c r="F1708" t="s">
        <v>43</v>
      </c>
      <c r="G1708" t="s">
        <v>44</v>
      </c>
      <c r="H1708" t="s">
        <v>45</v>
      </c>
      <c r="I1708" t="s">
        <v>26</v>
      </c>
      <c r="J1708" t="s">
        <v>46</v>
      </c>
      <c r="K1708" t="s">
        <v>47</v>
      </c>
      <c r="L1708" t="s">
        <v>436</v>
      </c>
      <c r="M1708" t="s">
        <v>49</v>
      </c>
      <c r="N1708" t="s">
        <v>50</v>
      </c>
      <c r="O1708" t="s">
        <v>41</v>
      </c>
      <c r="P1708" t="s">
        <v>67</v>
      </c>
      <c r="Q1708" s="3">
        <v>1</v>
      </c>
      <c r="R1708" s="4">
        <v>135</v>
      </c>
      <c r="S1708" s="4">
        <v>329</v>
      </c>
    </row>
    <row r="1709" spans="1:19" x14ac:dyDescent="0.35">
      <c r="A1709" t="s">
        <v>2556</v>
      </c>
      <c r="B1709" s="2">
        <v>45886</v>
      </c>
      <c r="C1709" t="s">
        <v>2557</v>
      </c>
      <c r="D1709" t="s">
        <v>21</v>
      </c>
      <c r="E1709" t="s">
        <v>932</v>
      </c>
      <c r="F1709" t="s">
        <v>23</v>
      </c>
      <c r="G1709" t="s">
        <v>24</v>
      </c>
      <c r="H1709" t="s">
        <v>25</v>
      </c>
      <c r="I1709" t="s">
        <v>26</v>
      </c>
      <c r="J1709" t="s">
        <v>27</v>
      </c>
      <c r="K1709" t="s">
        <v>28</v>
      </c>
      <c r="L1709" t="s">
        <v>299</v>
      </c>
      <c r="M1709" t="s">
        <v>49</v>
      </c>
      <c r="N1709" t="s">
        <v>104</v>
      </c>
      <c r="O1709" t="s">
        <v>56</v>
      </c>
      <c r="P1709" t="s">
        <v>33</v>
      </c>
      <c r="Q1709" s="3">
        <v>1</v>
      </c>
      <c r="R1709" s="4">
        <v>165</v>
      </c>
      <c r="S1709" s="4">
        <v>419</v>
      </c>
    </row>
    <row r="1710" spans="1:19" x14ac:dyDescent="0.35">
      <c r="A1710" t="s">
        <v>2558</v>
      </c>
      <c r="B1710" s="2">
        <v>45886</v>
      </c>
      <c r="C1710" t="s">
        <v>2559</v>
      </c>
      <c r="D1710" t="s">
        <v>939</v>
      </c>
      <c r="E1710" t="s">
        <v>932</v>
      </c>
      <c r="F1710" t="s">
        <v>69</v>
      </c>
      <c r="G1710" t="s">
        <v>70</v>
      </c>
      <c r="H1710" t="s">
        <v>25</v>
      </c>
      <c r="I1710" t="s">
        <v>26</v>
      </c>
      <c r="J1710" t="s">
        <v>948</v>
      </c>
      <c r="K1710" t="s">
        <v>949</v>
      </c>
      <c r="L1710" t="s">
        <v>395</v>
      </c>
      <c r="M1710" t="s">
        <v>65</v>
      </c>
      <c r="N1710" t="s">
        <v>126</v>
      </c>
      <c r="O1710" t="s">
        <v>149</v>
      </c>
      <c r="P1710" t="s">
        <v>33</v>
      </c>
      <c r="Q1710" s="3">
        <v>1</v>
      </c>
      <c r="R1710" s="4">
        <v>270</v>
      </c>
      <c r="S1710" s="4">
        <v>669</v>
      </c>
    </row>
    <row r="1711" spans="1:19" x14ac:dyDescent="0.35">
      <c r="A1711" t="s">
        <v>2560</v>
      </c>
      <c r="B1711" s="2">
        <v>45886</v>
      </c>
      <c r="C1711" t="s">
        <v>1415</v>
      </c>
      <c r="D1711" t="s">
        <v>939</v>
      </c>
      <c r="E1711" t="s">
        <v>932</v>
      </c>
      <c r="F1711" t="s">
        <v>23</v>
      </c>
      <c r="G1711" t="s">
        <v>24</v>
      </c>
      <c r="H1711" t="s">
        <v>25</v>
      </c>
      <c r="I1711" t="s">
        <v>26</v>
      </c>
      <c r="J1711" t="s">
        <v>944</v>
      </c>
      <c r="K1711" t="s">
        <v>945</v>
      </c>
      <c r="L1711" t="s">
        <v>247</v>
      </c>
      <c r="M1711" t="s">
        <v>60</v>
      </c>
      <c r="N1711" t="s">
        <v>74</v>
      </c>
      <c r="O1711" t="s">
        <v>98</v>
      </c>
      <c r="P1711" t="s">
        <v>165</v>
      </c>
      <c r="Q1711" s="3">
        <v>1</v>
      </c>
      <c r="R1711" s="4">
        <v>390</v>
      </c>
      <c r="S1711" s="4">
        <v>949</v>
      </c>
    </row>
    <row r="1712" spans="1:19" x14ac:dyDescent="0.35">
      <c r="A1712" t="s">
        <v>2561</v>
      </c>
      <c r="B1712" s="2">
        <v>45886</v>
      </c>
      <c r="C1712" t="s">
        <v>1415</v>
      </c>
      <c r="D1712" t="s">
        <v>939</v>
      </c>
      <c r="E1712" t="s">
        <v>932</v>
      </c>
      <c r="F1712" t="s">
        <v>91</v>
      </c>
      <c r="G1712" t="s">
        <v>92</v>
      </c>
      <c r="H1712" t="s">
        <v>93</v>
      </c>
      <c r="I1712" t="s">
        <v>26</v>
      </c>
      <c r="J1712" t="s">
        <v>940</v>
      </c>
      <c r="K1712" t="s">
        <v>941</v>
      </c>
      <c r="L1712" t="s">
        <v>681</v>
      </c>
      <c r="M1712" t="s">
        <v>49</v>
      </c>
      <c r="N1712" t="s">
        <v>50</v>
      </c>
      <c r="O1712" t="s">
        <v>56</v>
      </c>
      <c r="P1712" t="s">
        <v>57</v>
      </c>
      <c r="Q1712" s="3">
        <v>1</v>
      </c>
      <c r="R1712" s="4">
        <v>145</v>
      </c>
      <c r="S1712" s="4">
        <v>379</v>
      </c>
    </row>
    <row r="1713" spans="1:19" x14ac:dyDescent="0.35">
      <c r="A1713" t="s">
        <v>2562</v>
      </c>
      <c r="B1713" s="2">
        <v>45886</v>
      </c>
      <c r="C1713" t="s">
        <v>1199</v>
      </c>
      <c r="D1713" t="s">
        <v>939</v>
      </c>
      <c r="E1713" t="s">
        <v>932</v>
      </c>
      <c r="F1713" t="s">
        <v>69</v>
      </c>
      <c r="G1713" t="s">
        <v>70</v>
      </c>
      <c r="H1713" t="s">
        <v>25</v>
      </c>
      <c r="I1713" t="s">
        <v>26</v>
      </c>
      <c r="J1713" t="s">
        <v>948</v>
      </c>
      <c r="K1713" t="s">
        <v>949</v>
      </c>
      <c r="L1713" t="s">
        <v>313</v>
      </c>
      <c r="M1713" t="s">
        <v>49</v>
      </c>
      <c r="N1713" t="s">
        <v>50</v>
      </c>
      <c r="O1713" t="s">
        <v>80</v>
      </c>
      <c r="P1713" t="s">
        <v>33</v>
      </c>
      <c r="Q1713" s="3">
        <v>1</v>
      </c>
      <c r="R1713" s="4">
        <v>145</v>
      </c>
      <c r="S1713" s="4">
        <v>389</v>
      </c>
    </row>
    <row r="1714" spans="1:19" x14ac:dyDescent="0.35">
      <c r="A1714" t="s">
        <v>2563</v>
      </c>
      <c r="B1714" s="2">
        <v>45886</v>
      </c>
      <c r="C1714" t="s">
        <v>1968</v>
      </c>
      <c r="D1714" t="s">
        <v>939</v>
      </c>
      <c r="E1714" t="s">
        <v>932</v>
      </c>
      <c r="F1714" t="s">
        <v>35</v>
      </c>
      <c r="G1714" t="s">
        <v>36</v>
      </c>
      <c r="H1714" t="s">
        <v>37</v>
      </c>
      <c r="I1714" t="s">
        <v>26</v>
      </c>
      <c r="J1714" t="s">
        <v>983</v>
      </c>
      <c r="K1714" t="s">
        <v>984</v>
      </c>
      <c r="L1714" t="s">
        <v>158</v>
      </c>
      <c r="M1714" t="s">
        <v>112</v>
      </c>
      <c r="N1714" t="s">
        <v>113</v>
      </c>
      <c r="O1714" t="s">
        <v>56</v>
      </c>
      <c r="P1714" t="s">
        <v>85</v>
      </c>
      <c r="Q1714" s="3">
        <v>1</v>
      </c>
      <c r="R1714" s="4">
        <v>45</v>
      </c>
      <c r="S1714" s="4">
        <v>119</v>
      </c>
    </row>
    <row r="1715" spans="1:19" x14ac:dyDescent="0.35">
      <c r="A1715" t="s">
        <v>2564</v>
      </c>
      <c r="B1715" s="2">
        <v>45886</v>
      </c>
      <c r="C1715" t="s">
        <v>1625</v>
      </c>
      <c r="D1715" t="s">
        <v>960</v>
      </c>
      <c r="E1715" t="s">
        <v>932</v>
      </c>
      <c r="F1715" t="s">
        <v>35</v>
      </c>
      <c r="G1715" t="s">
        <v>36</v>
      </c>
      <c r="H1715" t="s">
        <v>37</v>
      </c>
      <c r="I1715" t="s">
        <v>26</v>
      </c>
      <c r="J1715" t="s">
        <v>1089</v>
      </c>
      <c r="K1715" t="s">
        <v>1090</v>
      </c>
      <c r="L1715" t="s">
        <v>190</v>
      </c>
      <c r="M1715" t="s">
        <v>60</v>
      </c>
      <c r="N1715" t="s">
        <v>74</v>
      </c>
      <c r="O1715" t="s">
        <v>75</v>
      </c>
      <c r="P1715" t="s">
        <v>191</v>
      </c>
      <c r="Q1715" s="3">
        <v>3</v>
      </c>
      <c r="R1715" s="4">
        <v>380</v>
      </c>
      <c r="S1715" s="4">
        <v>929</v>
      </c>
    </row>
    <row r="1716" spans="1:19" x14ac:dyDescent="0.35">
      <c r="A1716" t="s">
        <v>2565</v>
      </c>
      <c r="B1716" s="2">
        <v>45886</v>
      </c>
      <c r="C1716" t="s">
        <v>1528</v>
      </c>
      <c r="D1716" t="s">
        <v>960</v>
      </c>
      <c r="E1716" t="s">
        <v>932</v>
      </c>
      <c r="F1716" t="s">
        <v>91</v>
      </c>
      <c r="G1716" t="s">
        <v>92</v>
      </c>
      <c r="H1716" t="s">
        <v>93</v>
      </c>
      <c r="I1716" t="s">
        <v>26</v>
      </c>
      <c r="J1716" t="s">
        <v>989</v>
      </c>
      <c r="K1716" t="s">
        <v>990</v>
      </c>
      <c r="L1716" t="s">
        <v>100</v>
      </c>
      <c r="M1716" t="s">
        <v>88</v>
      </c>
      <c r="N1716" t="s">
        <v>101</v>
      </c>
      <c r="O1716" t="s">
        <v>98</v>
      </c>
      <c r="P1716" t="s">
        <v>51</v>
      </c>
      <c r="Q1716" s="3">
        <v>1</v>
      </c>
      <c r="R1716" s="4">
        <v>540</v>
      </c>
      <c r="S1716" s="4">
        <v>1289</v>
      </c>
    </row>
    <row r="1717" spans="1:19" x14ac:dyDescent="0.35">
      <c r="A1717" t="s">
        <v>2566</v>
      </c>
      <c r="B1717" s="2">
        <v>45886</v>
      </c>
      <c r="C1717" t="s">
        <v>1086</v>
      </c>
      <c r="D1717" t="s">
        <v>960</v>
      </c>
      <c r="E1717" t="s">
        <v>932</v>
      </c>
      <c r="F1717" t="s">
        <v>23</v>
      </c>
      <c r="G1717" t="s">
        <v>24</v>
      </c>
      <c r="H1717" t="s">
        <v>25</v>
      </c>
      <c r="I1717" t="s">
        <v>26</v>
      </c>
      <c r="J1717" t="s">
        <v>1011</v>
      </c>
      <c r="K1717" t="s">
        <v>1012</v>
      </c>
      <c r="L1717" t="s">
        <v>48</v>
      </c>
      <c r="M1717" t="s">
        <v>49</v>
      </c>
      <c r="N1717" t="s">
        <v>50</v>
      </c>
      <c r="O1717" t="s">
        <v>32</v>
      </c>
      <c r="P1717" t="s">
        <v>51</v>
      </c>
      <c r="Q1717" s="3">
        <v>1</v>
      </c>
      <c r="R1717" s="4">
        <v>145</v>
      </c>
      <c r="S1717" s="4">
        <v>369</v>
      </c>
    </row>
    <row r="1718" spans="1:19" x14ac:dyDescent="0.35">
      <c r="A1718" t="s">
        <v>2567</v>
      </c>
      <c r="B1718" s="2">
        <v>45886</v>
      </c>
      <c r="C1718" t="s">
        <v>2568</v>
      </c>
      <c r="D1718" t="s">
        <v>960</v>
      </c>
      <c r="E1718" t="s">
        <v>932</v>
      </c>
      <c r="F1718" t="s">
        <v>43</v>
      </c>
      <c r="G1718" t="s">
        <v>44</v>
      </c>
      <c r="H1718" t="s">
        <v>45</v>
      </c>
      <c r="I1718" t="s">
        <v>26</v>
      </c>
      <c r="J1718" t="s">
        <v>993</v>
      </c>
      <c r="K1718" t="s">
        <v>994</v>
      </c>
      <c r="L1718" t="s">
        <v>382</v>
      </c>
      <c r="M1718" t="s">
        <v>49</v>
      </c>
      <c r="N1718" t="s">
        <v>104</v>
      </c>
      <c r="O1718" t="s">
        <v>56</v>
      </c>
      <c r="P1718" t="s">
        <v>57</v>
      </c>
      <c r="Q1718" s="3">
        <v>1</v>
      </c>
      <c r="R1718" s="4">
        <v>155</v>
      </c>
      <c r="S1718" s="4">
        <v>379</v>
      </c>
    </row>
    <row r="1719" spans="1:19" x14ac:dyDescent="0.35">
      <c r="A1719" t="s">
        <v>2569</v>
      </c>
      <c r="B1719" s="2">
        <v>45887</v>
      </c>
      <c r="C1719" t="s">
        <v>1364</v>
      </c>
      <c r="D1719" t="s">
        <v>21</v>
      </c>
      <c r="E1719" t="s">
        <v>932</v>
      </c>
      <c r="F1719" t="s">
        <v>23</v>
      </c>
      <c r="G1719" t="s">
        <v>24</v>
      </c>
      <c r="H1719" t="s">
        <v>25</v>
      </c>
      <c r="I1719" t="s">
        <v>26</v>
      </c>
      <c r="J1719" t="s">
        <v>27</v>
      </c>
      <c r="K1719" t="s">
        <v>28</v>
      </c>
      <c r="L1719" t="s">
        <v>317</v>
      </c>
      <c r="M1719" t="s">
        <v>65</v>
      </c>
      <c r="N1719" t="s">
        <v>126</v>
      </c>
      <c r="O1719" t="s">
        <v>56</v>
      </c>
      <c r="P1719" t="s">
        <v>33</v>
      </c>
      <c r="Q1719" s="3">
        <v>1</v>
      </c>
      <c r="R1719" s="4">
        <v>265</v>
      </c>
      <c r="S1719" s="4">
        <v>629</v>
      </c>
    </row>
    <row r="1720" spans="1:19" x14ac:dyDescent="0.35">
      <c r="A1720" t="s">
        <v>2570</v>
      </c>
      <c r="B1720" s="2">
        <v>45887</v>
      </c>
      <c r="C1720" t="s">
        <v>1869</v>
      </c>
      <c r="D1720" t="s">
        <v>21</v>
      </c>
      <c r="E1720" t="s">
        <v>932</v>
      </c>
      <c r="F1720" t="s">
        <v>35</v>
      </c>
      <c r="G1720" t="s">
        <v>36</v>
      </c>
      <c r="H1720" t="s">
        <v>37</v>
      </c>
      <c r="I1720" t="s">
        <v>26</v>
      </c>
      <c r="J1720" t="s">
        <v>38</v>
      </c>
      <c r="K1720" t="s">
        <v>39</v>
      </c>
      <c r="L1720" t="s">
        <v>315</v>
      </c>
      <c r="M1720" t="s">
        <v>65</v>
      </c>
      <c r="N1720" t="s">
        <v>66</v>
      </c>
      <c r="O1720" t="s">
        <v>56</v>
      </c>
      <c r="P1720" t="s">
        <v>67</v>
      </c>
      <c r="Q1720" s="3">
        <v>1</v>
      </c>
      <c r="R1720" s="4">
        <v>180</v>
      </c>
      <c r="S1720" s="4">
        <v>459</v>
      </c>
    </row>
    <row r="1721" spans="1:19" x14ac:dyDescent="0.35">
      <c r="A1721" t="s">
        <v>2571</v>
      </c>
      <c r="B1721" s="2">
        <v>45887</v>
      </c>
      <c r="C1721" t="s">
        <v>2572</v>
      </c>
      <c r="D1721" t="s">
        <v>21</v>
      </c>
      <c r="E1721" t="s">
        <v>932</v>
      </c>
      <c r="F1721" t="s">
        <v>23</v>
      </c>
      <c r="G1721" t="s">
        <v>24</v>
      </c>
      <c r="H1721" t="s">
        <v>25</v>
      </c>
      <c r="I1721" t="s">
        <v>26</v>
      </c>
      <c r="J1721" t="s">
        <v>27</v>
      </c>
      <c r="K1721" t="s">
        <v>28</v>
      </c>
      <c r="L1721" t="s">
        <v>678</v>
      </c>
      <c r="M1721" t="s">
        <v>60</v>
      </c>
      <c r="N1721" t="s">
        <v>74</v>
      </c>
      <c r="O1721" t="s">
        <v>41</v>
      </c>
      <c r="P1721" t="s">
        <v>191</v>
      </c>
      <c r="Q1721" s="3">
        <v>1</v>
      </c>
      <c r="R1721" s="4">
        <v>390</v>
      </c>
      <c r="S1721" s="4">
        <v>949</v>
      </c>
    </row>
    <row r="1722" spans="1:19" x14ac:dyDescent="0.35">
      <c r="A1722" t="s">
        <v>2573</v>
      </c>
      <c r="B1722" s="2">
        <v>45887</v>
      </c>
      <c r="C1722" t="s">
        <v>1640</v>
      </c>
      <c r="D1722" t="s">
        <v>939</v>
      </c>
      <c r="E1722" t="s">
        <v>932</v>
      </c>
      <c r="F1722" t="s">
        <v>35</v>
      </c>
      <c r="G1722" t="s">
        <v>36</v>
      </c>
      <c r="H1722" t="s">
        <v>37</v>
      </c>
      <c r="I1722" t="s">
        <v>26</v>
      </c>
      <c r="J1722" t="s">
        <v>983</v>
      </c>
      <c r="K1722" t="s">
        <v>984</v>
      </c>
      <c r="L1722" t="s">
        <v>108</v>
      </c>
      <c r="M1722" t="s">
        <v>49</v>
      </c>
      <c r="N1722" t="s">
        <v>104</v>
      </c>
      <c r="O1722" t="s">
        <v>80</v>
      </c>
      <c r="P1722" t="s">
        <v>33</v>
      </c>
      <c r="Q1722" s="3">
        <v>1</v>
      </c>
      <c r="R1722" s="4">
        <v>160</v>
      </c>
      <c r="S1722" s="4">
        <v>409</v>
      </c>
    </row>
    <row r="1723" spans="1:19" x14ac:dyDescent="0.35">
      <c r="A1723" t="s">
        <v>2574</v>
      </c>
      <c r="B1723" s="2">
        <v>45887</v>
      </c>
      <c r="C1723" t="s">
        <v>970</v>
      </c>
      <c r="D1723" t="s">
        <v>939</v>
      </c>
      <c r="E1723" t="s">
        <v>932</v>
      </c>
      <c r="F1723" t="s">
        <v>69</v>
      </c>
      <c r="G1723" t="s">
        <v>70</v>
      </c>
      <c r="H1723" t="s">
        <v>25</v>
      </c>
      <c r="I1723" t="s">
        <v>26</v>
      </c>
      <c r="J1723" t="s">
        <v>948</v>
      </c>
      <c r="K1723" t="s">
        <v>949</v>
      </c>
      <c r="L1723" t="s">
        <v>307</v>
      </c>
      <c r="M1723" t="s">
        <v>49</v>
      </c>
      <c r="N1723" t="s">
        <v>50</v>
      </c>
      <c r="O1723" t="s">
        <v>80</v>
      </c>
      <c r="P1723" t="s">
        <v>67</v>
      </c>
      <c r="Q1723" s="3">
        <v>3</v>
      </c>
      <c r="R1723" s="4">
        <v>145</v>
      </c>
      <c r="S1723" s="4">
        <v>389</v>
      </c>
    </row>
    <row r="1724" spans="1:19" x14ac:dyDescent="0.35">
      <c r="A1724" t="s">
        <v>2575</v>
      </c>
      <c r="B1724" s="2">
        <v>45887</v>
      </c>
      <c r="C1724" t="s">
        <v>947</v>
      </c>
      <c r="D1724" t="s">
        <v>939</v>
      </c>
      <c r="E1724" t="s">
        <v>932</v>
      </c>
      <c r="F1724" t="s">
        <v>43</v>
      </c>
      <c r="G1724" t="s">
        <v>44</v>
      </c>
      <c r="H1724" t="s">
        <v>45</v>
      </c>
      <c r="I1724" t="s">
        <v>26</v>
      </c>
      <c r="J1724" t="s">
        <v>979</v>
      </c>
      <c r="K1724" t="s">
        <v>980</v>
      </c>
      <c r="L1724" t="s">
        <v>361</v>
      </c>
      <c r="M1724" t="s">
        <v>60</v>
      </c>
      <c r="N1724" t="s">
        <v>74</v>
      </c>
      <c r="O1724" t="s">
        <v>41</v>
      </c>
      <c r="P1724" t="s">
        <v>165</v>
      </c>
      <c r="Q1724" s="3">
        <v>1</v>
      </c>
      <c r="R1724" s="4">
        <v>370</v>
      </c>
      <c r="S1724" s="4">
        <v>849</v>
      </c>
    </row>
    <row r="1725" spans="1:19" x14ac:dyDescent="0.35">
      <c r="A1725" t="s">
        <v>2576</v>
      </c>
      <c r="B1725" s="2">
        <v>45887</v>
      </c>
      <c r="C1725" t="s">
        <v>1070</v>
      </c>
      <c r="D1725" t="s">
        <v>939</v>
      </c>
      <c r="E1725" t="s">
        <v>932</v>
      </c>
      <c r="F1725" t="s">
        <v>91</v>
      </c>
      <c r="G1725" t="s">
        <v>92</v>
      </c>
      <c r="H1725" t="s">
        <v>93</v>
      </c>
      <c r="I1725" t="s">
        <v>26</v>
      </c>
      <c r="J1725" t="s">
        <v>940</v>
      </c>
      <c r="K1725" t="s">
        <v>941</v>
      </c>
      <c r="L1725" t="s">
        <v>284</v>
      </c>
      <c r="M1725" t="s">
        <v>30</v>
      </c>
      <c r="N1725" t="s">
        <v>31</v>
      </c>
      <c r="O1725" t="s">
        <v>56</v>
      </c>
      <c r="P1725" t="s">
        <v>33</v>
      </c>
      <c r="Q1725" s="3">
        <v>2</v>
      </c>
      <c r="R1725" s="4">
        <v>500</v>
      </c>
      <c r="S1725" s="4">
        <v>1189</v>
      </c>
    </row>
    <row r="1726" spans="1:19" x14ac:dyDescent="0.35">
      <c r="A1726" t="s">
        <v>2577</v>
      </c>
      <c r="B1726" s="2">
        <v>45887</v>
      </c>
      <c r="C1726" t="s">
        <v>1144</v>
      </c>
      <c r="D1726" t="s">
        <v>939</v>
      </c>
      <c r="E1726" t="s">
        <v>932</v>
      </c>
      <c r="F1726" t="s">
        <v>69</v>
      </c>
      <c r="G1726" t="s">
        <v>70</v>
      </c>
      <c r="H1726" t="s">
        <v>25</v>
      </c>
      <c r="I1726" t="s">
        <v>26</v>
      </c>
      <c r="J1726" t="s">
        <v>948</v>
      </c>
      <c r="K1726" t="s">
        <v>949</v>
      </c>
      <c r="L1726" t="s">
        <v>151</v>
      </c>
      <c r="M1726" t="s">
        <v>49</v>
      </c>
      <c r="N1726" t="s">
        <v>104</v>
      </c>
      <c r="O1726" t="s">
        <v>56</v>
      </c>
      <c r="P1726" t="s">
        <v>51</v>
      </c>
      <c r="Q1726" s="3">
        <v>1</v>
      </c>
      <c r="R1726" s="4">
        <v>165</v>
      </c>
      <c r="S1726" s="4">
        <v>449</v>
      </c>
    </row>
    <row r="1727" spans="1:19" x14ac:dyDescent="0.35">
      <c r="A1727" t="s">
        <v>2578</v>
      </c>
      <c r="B1727" s="2">
        <v>45887</v>
      </c>
      <c r="C1727" t="s">
        <v>1080</v>
      </c>
      <c r="D1727" t="s">
        <v>960</v>
      </c>
      <c r="E1727" t="s">
        <v>932</v>
      </c>
      <c r="F1727" t="s">
        <v>91</v>
      </c>
      <c r="G1727" t="s">
        <v>92</v>
      </c>
      <c r="H1727" t="s">
        <v>93</v>
      </c>
      <c r="I1727" t="s">
        <v>26</v>
      </c>
      <c r="J1727" t="s">
        <v>989</v>
      </c>
      <c r="K1727" t="s">
        <v>990</v>
      </c>
      <c r="L1727" t="s">
        <v>460</v>
      </c>
      <c r="M1727" t="s">
        <v>49</v>
      </c>
      <c r="N1727" t="s">
        <v>50</v>
      </c>
      <c r="O1727" t="s">
        <v>41</v>
      </c>
      <c r="P1727" t="s">
        <v>57</v>
      </c>
      <c r="Q1727" s="3">
        <v>1</v>
      </c>
      <c r="R1727" s="4">
        <v>145</v>
      </c>
      <c r="S1727" s="4">
        <v>379</v>
      </c>
    </row>
    <row r="1728" spans="1:19" x14ac:dyDescent="0.35">
      <c r="A1728" t="s">
        <v>2579</v>
      </c>
      <c r="B1728" s="2">
        <v>45887</v>
      </c>
      <c r="C1728" t="s">
        <v>1084</v>
      </c>
      <c r="D1728" t="s">
        <v>960</v>
      </c>
      <c r="E1728" t="s">
        <v>932</v>
      </c>
      <c r="F1728" t="s">
        <v>23</v>
      </c>
      <c r="G1728" t="s">
        <v>24</v>
      </c>
      <c r="H1728" t="s">
        <v>25</v>
      </c>
      <c r="I1728" t="s">
        <v>26</v>
      </c>
      <c r="J1728" t="s">
        <v>1011</v>
      </c>
      <c r="K1728" t="s">
        <v>1012</v>
      </c>
      <c r="L1728" t="s">
        <v>485</v>
      </c>
      <c r="M1728" t="s">
        <v>83</v>
      </c>
      <c r="N1728" t="s">
        <v>367</v>
      </c>
      <c r="O1728" t="s">
        <v>56</v>
      </c>
      <c r="P1728" t="s">
        <v>85</v>
      </c>
      <c r="Q1728" s="3">
        <v>1</v>
      </c>
      <c r="R1728" s="4">
        <v>135</v>
      </c>
      <c r="S1728" s="4">
        <v>319</v>
      </c>
    </row>
    <row r="1729" spans="1:19" x14ac:dyDescent="0.35">
      <c r="A1729" t="s">
        <v>2580</v>
      </c>
      <c r="B1729" s="2">
        <v>45887</v>
      </c>
      <c r="C1729" t="s">
        <v>2581</v>
      </c>
      <c r="D1729" t="s">
        <v>960</v>
      </c>
      <c r="E1729" t="s">
        <v>932</v>
      </c>
      <c r="F1729" t="s">
        <v>69</v>
      </c>
      <c r="G1729" t="s">
        <v>70</v>
      </c>
      <c r="H1729" t="s">
        <v>25</v>
      </c>
      <c r="I1729" t="s">
        <v>26</v>
      </c>
      <c r="J1729" t="s">
        <v>961</v>
      </c>
      <c r="K1729" t="s">
        <v>962</v>
      </c>
      <c r="L1729" t="s">
        <v>382</v>
      </c>
      <c r="M1729" t="s">
        <v>49</v>
      </c>
      <c r="N1729" t="s">
        <v>104</v>
      </c>
      <c r="O1729" t="s">
        <v>56</v>
      </c>
      <c r="P1729" t="s">
        <v>57</v>
      </c>
      <c r="Q1729" s="3">
        <v>1</v>
      </c>
      <c r="R1729" s="4">
        <v>165</v>
      </c>
      <c r="S1729" s="4">
        <v>449</v>
      </c>
    </row>
    <row r="1730" spans="1:19" x14ac:dyDescent="0.35">
      <c r="A1730" t="s">
        <v>2582</v>
      </c>
      <c r="B1730" s="2">
        <v>45887</v>
      </c>
      <c r="C1730" t="s">
        <v>1186</v>
      </c>
      <c r="D1730" t="s">
        <v>960</v>
      </c>
      <c r="E1730" t="s">
        <v>932</v>
      </c>
      <c r="F1730" t="s">
        <v>69</v>
      </c>
      <c r="G1730" t="s">
        <v>70</v>
      </c>
      <c r="H1730" t="s">
        <v>25</v>
      </c>
      <c r="I1730" t="s">
        <v>26</v>
      </c>
      <c r="J1730" t="s">
        <v>961</v>
      </c>
      <c r="K1730" t="s">
        <v>962</v>
      </c>
      <c r="L1730" t="s">
        <v>286</v>
      </c>
      <c r="M1730" t="s">
        <v>49</v>
      </c>
      <c r="N1730" t="s">
        <v>50</v>
      </c>
      <c r="O1730" t="s">
        <v>56</v>
      </c>
      <c r="P1730" t="s">
        <v>67</v>
      </c>
      <c r="Q1730" s="3">
        <v>1</v>
      </c>
      <c r="R1730" s="4">
        <v>145</v>
      </c>
      <c r="S1730" s="4">
        <v>389</v>
      </c>
    </row>
    <row r="1731" spans="1:19" x14ac:dyDescent="0.35">
      <c r="A1731" t="s">
        <v>2583</v>
      </c>
      <c r="B1731" s="2">
        <v>45888</v>
      </c>
      <c r="C1731" t="s">
        <v>2510</v>
      </c>
      <c r="D1731" t="s">
        <v>21</v>
      </c>
      <c r="E1731" t="s">
        <v>932</v>
      </c>
      <c r="F1731" t="s">
        <v>35</v>
      </c>
      <c r="G1731" t="s">
        <v>36</v>
      </c>
      <c r="H1731" t="s">
        <v>37</v>
      </c>
      <c r="I1731" t="s">
        <v>26</v>
      </c>
      <c r="J1731" t="s">
        <v>38</v>
      </c>
      <c r="K1731" t="s">
        <v>39</v>
      </c>
      <c r="L1731" t="s">
        <v>681</v>
      </c>
      <c r="M1731" t="s">
        <v>49</v>
      </c>
      <c r="N1731" t="s">
        <v>50</v>
      </c>
      <c r="O1731" t="s">
        <v>56</v>
      </c>
      <c r="P1731" t="s">
        <v>57</v>
      </c>
      <c r="Q1731" s="3">
        <v>1</v>
      </c>
      <c r="R1731" s="4">
        <v>140</v>
      </c>
      <c r="S1731" s="4">
        <v>359</v>
      </c>
    </row>
    <row r="1732" spans="1:19" x14ac:dyDescent="0.35">
      <c r="A1732" t="s">
        <v>2584</v>
      </c>
      <c r="B1732" s="2">
        <v>45888</v>
      </c>
      <c r="C1732" t="s">
        <v>2340</v>
      </c>
      <c r="D1732" t="s">
        <v>21</v>
      </c>
      <c r="E1732" t="s">
        <v>932</v>
      </c>
      <c r="F1732" t="s">
        <v>23</v>
      </c>
      <c r="G1732" t="s">
        <v>24</v>
      </c>
      <c r="H1732" t="s">
        <v>25</v>
      </c>
      <c r="I1732" t="s">
        <v>26</v>
      </c>
      <c r="J1732" t="s">
        <v>27</v>
      </c>
      <c r="K1732" t="s">
        <v>28</v>
      </c>
      <c r="L1732" t="s">
        <v>151</v>
      </c>
      <c r="M1732" t="s">
        <v>49</v>
      </c>
      <c r="N1732" t="s">
        <v>104</v>
      </c>
      <c r="O1732" t="s">
        <v>56</v>
      </c>
      <c r="P1732" t="s">
        <v>51</v>
      </c>
      <c r="Q1732" s="3">
        <v>1</v>
      </c>
      <c r="R1732" s="4">
        <v>165</v>
      </c>
      <c r="S1732" s="4">
        <v>419</v>
      </c>
    </row>
    <row r="1733" spans="1:19" x14ac:dyDescent="0.35">
      <c r="A1733" t="s">
        <v>2585</v>
      </c>
      <c r="B1733" s="2">
        <v>45888</v>
      </c>
      <c r="C1733" t="s">
        <v>2559</v>
      </c>
      <c r="D1733" t="s">
        <v>939</v>
      </c>
      <c r="E1733" t="s">
        <v>932</v>
      </c>
      <c r="F1733" t="s">
        <v>43</v>
      </c>
      <c r="G1733" t="s">
        <v>44</v>
      </c>
      <c r="H1733" t="s">
        <v>45</v>
      </c>
      <c r="I1733" t="s">
        <v>26</v>
      </c>
      <c r="J1733" t="s">
        <v>979</v>
      </c>
      <c r="K1733" t="s">
        <v>980</v>
      </c>
      <c r="L1733" t="s">
        <v>610</v>
      </c>
      <c r="M1733" t="s">
        <v>65</v>
      </c>
      <c r="N1733" t="s">
        <v>66</v>
      </c>
      <c r="O1733" t="s">
        <v>146</v>
      </c>
      <c r="P1733" t="s">
        <v>57</v>
      </c>
      <c r="Q1733" s="3">
        <v>1</v>
      </c>
      <c r="R1733" s="4">
        <v>175</v>
      </c>
      <c r="S1733" s="4">
        <v>419</v>
      </c>
    </row>
    <row r="1734" spans="1:19" x14ac:dyDescent="0.35">
      <c r="A1734" t="s">
        <v>2586</v>
      </c>
      <c r="B1734" s="2">
        <v>45888</v>
      </c>
      <c r="C1734" t="s">
        <v>1892</v>
      </c>
      <c r="D1734" t="s">
        <v>939</v>
      </c>
      <c r="E1734" t="s">
        <v>932</v>
      </c>
      <c r="F1734" t="s">
        <v>69</v>
      </c>
      <c r="G1734" t="s">
        <v>70</v>
      </c>
      <c r="H1734" t="s">
        <v>25</v>
      </c>
      <c r="I1734" t="s">
        <v>26</v>
      </c>
      <c r="J1734" t="s">
        <v>948</v>
      </c>
      <c r="K1734" t="s">
        <v>949</v>
      </c>
      <c r="L1734" t="s">
        <v>247</v>
      </c>
      <c r="M1734" t="s">
        <v>60</v>
      </c>
      <c r="N1734" t="s">
        <v>74</v>
      </c>
      <c r="O1734" t="s">
        <v>98</v>
      </c>
      <c r="P1734" t="s">
        <v>165</v>
      </c>
      <c r="Q1734" s="3">
        <v>1</v>
      </c>
      <c r="R1734" s="4">
        <v>390</v>
      </c>
      <c r="S1734" s="4">
        <v>1009</v>
      </c>
    </row>
    <row r="1735" spans="1:19" x14ac:dyDescent="0.35">
      <c r="A1735" t="s">
        <v>2587</v>
      </c>
      <c r="B1735" s="2">
        <v>45888</v>
      </c>
      <c r="C1735" t="s">
        <v>1225</v>
      </c>
      <c r="D1735" t="s">
        <v>939</v>
      </c>
      <c r="E1735" t="s">
        <v>932</v>
      </c>
      <c r="F1735" t="s">
        <v>23</v>
      </c>
      <c r="G1735" t="s">
        <v>24</v>
      </c>
      <c r="H1735" t="s">
        <v>25</v>
      </c>
      <c r="I1735" t="s">
        <v>26</v>
      </c>
      <c r="J1735" t="s">
        <v>944</v>
      </c>
      <c r="K1735" t="s">
        <v>945</v>
      </c>
      <c r="L1735" t="s">
        <v>313</v>
      </c>
      <c r="M1735" t="s">
        <v>49</v>
      </c>
      <c r="N1735" t="s">
        <v>50</v>
      </c>
      <c r="O1735" t="s">
        <v>80</v>
      </c>
      <c r="P1735" t="s">
        <v>33</v>
      </c>
      <c r="Q1735" s="3">
        <v>2</v>
      </c>
      <c r="R1735" s="4">
        <v>145</v>
      </c>
      <c r="S1735" s="4">
        <v>369</v>
      </c>
    </row>
    <row r="1736" spans="1:19" x14ac:dyDescent="0.35">
      <c r="A1736" t="s">
        <v>2588</v>
      </c>
      <c r="B1736" s="2">
        <v>45888</v>
      </c>
      <c r="C1736" t="s">
        <v>1121</v>
      </c>
      <c r="D1736" t="s">
        <v>960</v>
      </c>
      <c r="E1736" t="s">
        <v>932</v>
      </c>
      <c r="F1736" t="s">
        <v>69</v>
      </c>
      <c r="G1736" t="s">
        <v>70</v>
      </c>
      <c r="H1736" t="s">
        <v>25</v>
      </c>
      <c r="I1736" t="s">
        <v>26</v>
      </c>
      <c r="J1736" t="s">
        <v>961</v>
      </c>
      <c r="K1736" t="s">
        <v>962</v>
      </c>
      <c r="L1736" t="s">
        <v>73</v>
      </c>
      <c r="M1736" t="s">
        <v>60</v>
      </c>
      <c r="N1736" t="s">
        <v>74</v>
      </c>
      <c r="O1736" t="s">
        <v>75</v>
      </c>
      <c r="P1736" t="s">
        <v>76</v>
      </c>
      <c r="Q1736" s="3">
        <v>1</v>
      </c>
      <c r="R1736" s="4">
        <v>390</v>
      </c>
      <c r="S1736" s="4">
        <v>1009</v>
      </c>
    </row>
    <row r="1737" spans="1:19" x14ac:dyDescent="0.35">
      <c r="A1737" t="s">
        <v>2589</v>
      </c>
      <c r="B1737" s="2">
        <v>45888</v>
      </c>
      <c r="C1737" t="s">
        <v>2590</v>
      </c>
      <c r="D1737" t="s">
        <v>960</v>
      </c>
      <c r="E1737" t="s">
        <v>932</v>
      </c>
      <c r="F1737" t="s">
        <v>91</v>
      </c>
      <c r="G1737" t="s">
        <v>92</v>
      </c>
      <c r="H1737" t="s">
        <v>93</v>
      </c>
      <c r="I1737" t="s">
        <v>26</v>
      </c>
      <c r="J1737" t="s">
        <v>989</v>
      </c>
      <c r="K1737" t="s">
        <v>990</v>
      </c>
      <c r="L1737" t="s">
        <v>177</v>
      </c>
      <c r="M1737" t="s">
        <v>65</v>
      </c>
      <c r="N1737" t="s">
        <v>126</v>
      </c>
      <c r="O1737" t="s">
        <v>56</v>
      </c>
      <c r="P1737" t="s">
        <v>57</v>
      </c>
      <c r="Q1737" s="3">
        <v>1</v>
      </c>
      <c r="R1737" s="4">
        <v>270</v>
      </c>
      <c r="S1737" s="4">
        <v>649</v>
      </c>
    </row>
    <row r="1738" spans="1:19" x14ac:dyDescent="0.35">
      <c r="A1738" t="s">
        <v>2591</v>
      </c>
      <c r="B1738" s="2">
        <v>45888</v>
      </c>
      <c r="C1738" t="s">
        <v>1651</v>
      </c>
      <c r="D1738" t="s">
        <v>960</v>
      </c>
      <c r="E1738" t="s">
        <v>932</v>
      </c>
      <c r="F1738" t="s">
        <v>23</v>
      </c>
      <c r="G1738" t="s">
        <v>24</v>
      </c>
      <c r="H1738" t="s">
        <v>25</v>
      </c>
      <c r="I1738" t="s">
        <v>26</v>
      </c>
      <c r="J1738" t="s">
        <v>1011</v>
      </c>
      <c r="K1738" t="s">
        <v>1012</v>
      </c>
      <c r="L1738" t="s">
        <v>608</v>
      </c>
      <c r="M1738" t="s">
        <v>49</v>
      </c>
      <c r="N1738" t="s">
        <v>79</v>
      </c>
      <c r="O1738" t="s">
        <v>80</v>
      </c>
      <c r="P1738" t="s">
        <v>51</v>
      </c>
      <c r="Q1738" s="3">
        <v>1</v>
      </c>
      <c r="R1738" s="4">
        <v>225</v>
      </c>
      <c r="S1738" s="4">
        <v>579</v>
      </c>
    </row>
    <row r="1739" spans="1:19" x14ac:dyDescent="0.35">
      <c r="A1739" t="s">
        <v>2592</v>
      </c>
      <c r="B1739" s="2">
        <v>45888</v>
      </c>
      <c r="C1739" t="s">
        <v>2593</v>
      </c>
      <c r="D1739" t="s">
        <v>960</v>
      </c>
      <c r="E1739" t="s">
        <v>932</v>
      </c>
      <c r="F1739" t="s">
        <v>35</v>
      </c>
      <c r="G1739" t="s">
        <v>36</v>
      </c>
      <c r="H1739" t="s">
        <v>37</v>
      </c>
      <c r="I1739" t="s">
        <v>26</v>
      </c>
      <c r="J1739" t="s">
        <v>1089</v>
      </c>
      <c r="K1739" t="s">
        <v>1090</v>
      </c>
      <c r="L1739" t="s">
        <v>610</v>
      </c>
      <c r="M1739" t="s">
        <v>65</v>
      </c>
      <c r="N1739" t="s">
        <v>66</v>
      </c>
      <c r="O1739" t="s">
        <v>146</v>
      </c>
      <c r="P1739" t="s">
        <v>57</v>
      </c>
      <c r="Q1739" s="3">
        <v>1</v>
      </c>
      <c r="R1739" s="4">
        <v>180</v>
      </c>
      <c r="S1739" s="4">
        <v>459</v>
      </c>
    </row>
    <row r="1740" spans="1:19" x14ac:dyDescent="0.35">
      <c r="A1740" t="s">
        <v>2594</v>
      </c>
      <c r="B1740" s="2">
        <v>45889</v>
      </c>
      <c r="C1740" t="s">
        <v>2327</v>
      </c>
      <c r="D1740" t="s">
        <v>939</v>
      </c>
      <c r="E1740" t="s">
        <v>932</v>
      </c>
      <c r="F1740" t="s">
        <v>35</v>
      </c>
      <c r="G1740" t="s">
        <v>36</v>
      </c>
      <c r="H1740" t="s">
        <v>37</v>
      </c>
      <c r="I1740" t="s">
        <v>26</v>
      </c>
      <c r="J1740" t="s">
        <v>983</v>
      </c>
      <c r="K1740" t="s">
        <v>984</v>
      </c>
      <c r="L1740" t="s">
        <v>315</v>
      </c>
      <c r="M1740" t="s">
        <v>65</v>
      </c>
      <c r="N1740" t="s">
        <v>66</v>
      </c>
      <c r="O1740" t="s">
        <v>56</v>
      </c>
      <c r="P1740" t="s">
        <v>67</v>
      </c>
      <c r="Q1740" s="3">
        <v>1</v>
      </c>
      <c r="R1740" s="4">
        <v>180</v>
      </c>
      <c r="S1740" s="4">
        <v>459</v>
      </c>
    </row>
    <row r="1741" spans="1:19" x14ac:dyDescent="0.35">
      <c r="A1741" t="s">
        <v>2595</v>
      </c>
      <c r="B1741" s="2">
        <v>45889</v>
      </c>
      <c r="C1741" t="s">
        <v>2298</v>
      </c>
      <c r="D1741" t="s">
        <v>939</v>
      </c>
      <c r="E1741" t="s">
        <v>932</v>
      </c>
      <c r="F1741" t="s">
        <v>23</v>
      </c>
      <c r="G1741" t="s">
        <v>24</v>
      </c>
      <c r="H1741" t="s">
        <v>25</v>
      </c>
      <c r="I1741" t="s">
        <v>26</v>
      </c>
      <c r="J1741" t="s">
        <v>944</v>
      </c>
      <c r="K1741" t="s">
        <v>945</v>
      </c>
      <c r="L1741" t="s">
        <v>40</v>
      </c>
      <c r="M1741" t="s">
        <v>30</v>
      </c>
      <c r="N1741" t="s">
        <v>31</v>
      </c>
      <c r="O1741" t="s">
        <v>41</v>
      </c>
      <c r="P1741" t="s">
        <v>33</v>
      </c>
      <c r="Q1741" s="3">
        <v>1</v>
      </c>
      <c r="R1741" s="4">
        <v>490</v>
      </c>
      <c r="S1741" s="4">
        <v>1159</v>
      </c>
    </row>
    <row r="1742" spans="1:19" x14ac:dyDescent="0.35">
      <c r="A1742" t="s">
        <v>2596</v>
      </c>
      <c r="B1742" s="2">
        <v>45889</v>
      </c>
      <c r="C1742" t="s">
        <v>1765</v>
      </c>
      <c r="D1742" t="s">
        <v>939</v>
      </c>
      <c r="E1742" t="s">
        <v>932</v>
      </c>
      <c r="F1742" t="s">
        <v>69</v>
      </c>
      <c r="G1742" t="s">
        <v>70</v>
      </c>
      <c r="H1742" t="s">
        <v>25</v>
      </c>
      <c r="I1742" t="s">
        <v>26</v>
      </c>
      <c r="J1742" t="s">
        <v>948</v>
      </c>
      <c r="K1742" t="s">
        <v>949</v>
      </c>
      <c r="L1742" t="s">
        <v>313</v>
      </c>
      <c r="M1742" t="s">
        <v>49</v>
      </c>
      <c r="N1742" t="s">
        <v>50</v>
      </c>
      <c r="O1742" t="s">
        <v>80</v>
      </c>
      <c r="P1742" t="s">
        <v>33</v>
      </c>
      <c r="Q1742" s="3">
        <v>2</v>
      </c>
      <c r="R1742" s="4">
        <v>145</v>
      </c>
      <c r="S1742" s="4">
        <v>389</v>
      </c>
    </row>
    <row r="1743" spans="1:19" x14ac:dyDescent="0.35">
      <c r="A1743" t="s">
        <v>2597</v>
      </c>
      <c r="B1743" s="2">
        <v>45889</v>
      </c>
      <c r="C1743" t="s">
        <v>1944</v>
      </c>
      <c r="D1743" t="s">
        <v>939</v>
      </c>
      <c r="E1743" t="s">
        <v>932</v>
      </c>
      <c r="F1743" t="s">
        <v>91</v>
      </c>
      <c r="G1743" t="s">
        <v>92</v>
      </c>
      <c r="H1743" t="s">
        <v>93</v>
      </c>
      <c r="I1743" t="s">
        <v>26</v>
      </c>
      <c r="J1743" t="s">
        <v>940</v>
      </c>
      <c r="K1743" t="s">
        <v>941</v>
      </c>
      <c r="L1743" t="s">
        <v>681</v>
      </c>
      <c r="M1743" t="s">
        <v>49</v>
      </c>
      <c r="N1743" t="s">
        <v>50</v>
      </c>
      <c r="O1743" t="s">
        <v>56</v>
      </c>
      <c r="P1743" t="s">
        <v>57</v>
      </c>
      <c r="Q1743" s="3">
        <v>1</v>
      </c>
      <c r="R1743" s="4">
        <v>145</v>
      </c>
      <c r="S1743" s="4">
        <v>379</v>
      </c>
    </row>
    <row r="1744" spans="1:19" x14ac:dyDescent="0.35">
      <c r="A1744" t="s">
        <v>2598</v>
      </c>
      <c r="B1744" s="2">
        <v>45889</v>
      </c>
      <c r="C1744" t="s">
        <v>982</v>
      </c>
      <c r="D1744" t="s">
        <v>939</v>
      </c>
      <c r="E1744" t="s">
        <v>932</v>
      </c>
      <c r="F1744" t="s">
        <v>91</v>
      </c>
      <c r="G1744" t="s">
        <v>92</v>
      </c>
      <c r="H1744" t="s">
        <v>93</v>
      </c>
      <c r="I1744" t="s">
        <v>26</v>
      </c>
      <c r="J1744" t="s">
        <v>940</v>
      </c>
      <c r="K1744" t="s">
        <v>941</v>
      </c>
      <c r="L1744" t="s">
        <v>284</v>
      </c>
      <c r="M1744" t="s">
        <v>30</v>
      </c>
      <c r="N1744" t="s">
        <v>31</v>
      </c>
      <c r="O1744" t="s">
        <v>56</v>
      </c>
      <c r="P1744" t="s">
        <v>33</v>
      </c>
      <c r="Q1744" s="3">
        <v>1</v>
      </c>
      <c r="R1744" s="4">
        <v>500</v>
      </c>
      <c r="S1744" s="4">
        <v>1189</v>
      </c>
    </row>
    <row r="1745" spans="1:19" x14ac:dyDescent="0.35">
      <c r="A1745" t="s">
        <v>2599</v>
      </c>
      <c r="B1745" s="2">
        <v>45889</v>
      </c>
      <c r="C1745" t="s">
        <v>1835</v>
      </c>
      <c r="D1745" t="s">
        <v>939</v>
      </c>
      <c r="E1745" t="s">
        <v>932</v>
      </c>
      <c r="F1745" t="s">
        <v>69</v>
      </c>
      <c r="G1745" t="s">
        <v>70</v>
      </c>
      <c r="H1745" t="s">
        <v>25</v>
      </c>
      <c r="I1745" t="s">
        <v>26</v>
      </c>
      <c r="J1745" t="s">
        <v>948</v>
      </c>
      <c r="K1745" t="s">
        <v>949</v>
      </c>
      <c r="L1745" t="s">
        <v>436</v>
      </c>
      <c r="M1745" t="s">
        <v>49</v>
      </c>
      <c r="N1745" t="s">
        <v>50</v>
      </c>
      <c r="O1745" t="s">
        <v>41</v>
      </c>
      <c r="P1745" t="s">
        <v>67</v>
      </c>
      <c r="Q1745" s="3">
        <v>1</v>
      </c>
      <c r="R1745" s="4">
        <v>145</v>
      </c>
      <c r="S1745" s="4">
        <v>389</v>
      </c>
    </row>
    <row r="1746" spans="1:19" x14ac:dyDescent="0.35">
      <c r="A1746" t="s">
        <v>2600</v>
      </c>
      <c r="B1746" s="2">
        <v>45889</v>
      </c>
      <c r="C1746" t="s">
        <v>1319</v>
      </c>
      <c r="D1746" t="s">
        <v>960</v>
      </c>
      <c r="E1746" t="s">
        <v>932</v>
      </c>
      <c r="F1746" t="s">
        <v>43</v>
      </c>
      <c r="G1746" t="s">
        <v>44</v>
      </c>
      <c r="H1746" t="s">
        <v>45</v>
      </c>
      <c r="I1746" t="s">
        <v>26</v>
      </c>
      <c r="J1746" t="s">
        <v>993</v>
      </c>
      <c r="K1746" t="s">
        <v>994</v>
      </c>
      <c r="L1746" t="s">
        <v>263</v>
      </c>
      <c r="M1746" t="s">
        <v>49</v>
      </c>
      <c r="N1746" t="s">
        <v>104</v>
      </c>
      <c r="O1746" t="s">
        <v>146</v>
      </c>
      <c r="P1746" t="s">
        <v>33</v>
      </c>
      <c r="Q1746" s="3">
        <v>1</v>
      </c>
      <c r="R1746" s="4">
        <v>155</v>
      </c>
      <c r="S1746" s="4">
        <v>379</v>
      </c>
    </row>
    <row r="1747" spans="1:19" x14ac:dyDescent="0.35">
      <c r="A1747" t="s">
        <v>2601</v>
      </c>
      <c r="B1747" s="2">
        <v>45889</v>
      </c>
      <c r="C1747" t="s">
        <v>1014</v>
      </c>
      <c r="D1747" t="s">
        <v>960</v>
      </c>
      <c r="E1747" t="s">
        <v>932</v>
      </c>
      <c r="F1747" t="s">
        <v>35</v>
      </c>
      <c r="G1747" t="s">
        <v>36</v>
      </c>
      <c r="H1747" t="s">
        <v>37</v>
      </c>
      <c r="I1747" t="s">
        <v>26</v>
      </c>
      <c r="J1747" t="s">
        <v>1089</v>
      </c>
      <c r="K1747" t="s">
        <v>1090</v>
      </c>
      <c r="L1747" t="s">
        <v>223</v>
      </c>
      <c r="M1747" t="s">
        <v>83</v>
      </c>
      <c r="N1747" t="s">
        <v>84</v>
      </c>
      <c r="O1747" t="s">
        <v>56</v>
      </c>
      <c r="P1747" t="s">
        <v>85</v>
      </c>
      <c r="Q1747" s="3">
        <v>3</v>
      </c>
      <c r="R1747" s="4">
        <v>110</v>
      </c>
      <c r="S1747" s="4">
        <v>289</v>
      </c>
    </row>
    <row r="1748" spans="1:19" x14ac:dyDescent="0.35">
      <c r="A1748" t="s">
        <v>2602</v>
      </c>
      <c r="B1748" s="2">
        <v>45889</v>
      </c>
      <c r="C1748" t="s">
        <v>1708</v>
      </c>
      <c r="D1748" t="s">
        <v>960</v>
      </c>
      <c r="E1748" t="s">
        <v>932</v>
      </c>
      <c r="F1748" t="s">
        <v>69</v>
      </c>
      <c r="G1748" t="s">
        <v>70</v>
      </c>
      <c r="H1748" t="s">
        <v>25</v>
      </c>
      <c r="I1748" t="s">
        <v>26</v>
      </c>
      <c r="J1748" t="s">
        <v>961</v>
      </c>
      <c r="K1748" t="s">
        <v>962</v>
      </c>
      <c r="L1748" t="s">
        <v>108</v>
      </c>
      <c r="M1748" t="s">
        <v>49</v>
      </c>
      <c r="N1748" t="s">
        <v>104</v>
      </c>
      <c r="O1748" t="s">
        <v>80</v>
      </c>
      <c r="P1748" t="s">
        <v>33</v>
      </c>
      <c r="Q1748" s="3">
        <v>1</v>
      </c>
      <c r="R1748" s="4">
        <v>165</v>
      </c>
      <c r="S1748" s="4">
        <v>449</v>
      </c>
    </row>
    <row r="1749" spans="1:19" x14ac:dyDescent="0.35">
      <c r="A1749" t="s">
        <v>2603</v>
      </c>
      <c r="B1749" s="2">
        <v>45889</v>
      </c>
      <c r="C1749" t="s">
        <v>2177</v>
      </c>
      <c r="D1749" t="s">
        <v>960</v>
      </c>
      <c r="E1749" t="s">
        <v>932</v>
      </c>
      <c r="F1749" t="s">
        <v>23</v>
      </c>
      <c r="G1749" t="s">
        <v>24</v>
      </c>
      <c r="H1749" t="s">
        <v>25</v>
      </c>
      <c r="I1749" t="s">
        <v>26</v>
      </c>
      <c r="J1749" t="s">
        <v>1011</v>
      </c>
      <c r="K1749" t="s">
        <v>1012</v>
      </c>
      <c r="L1749" t="s">
        <v>281</v>
      </c>
      <c r="M1749" t="s">
        <v>49</v>
      </c>
      <c r="N1749" t="s">
        <v>50</v>
      </c>
      <c r="O1749" t="s">
        <v>41</v>
      </c>
      <c r="P1749" t="s">
        <v>51</v>
      </c>
      <c r="Q1749" s="3">
        <v>1</v>
      </c>
      <c r="R1749" s="4">
        <v>145</v>
      </c>
      <c r="S1749" s="4">
        <v>369</v>
      </c>
    </row>
    <row r="1750" spans="1:19" x14ac:dyDescent="0.35">
      <c r="A1750" t="s">
        <v>2604</v>
      </c>
      <c r="B1750" s="2">
        <v>45889</v>
      </c>
      <c r="C1750" t="s">
        <v>2528</v>
      </c>
      <c r="D1750" t="s">
        <v>960</v>
      </c>
      <c r="E1750" t="s">
        <v>932</v>
      </c>
      <c r="F1750" t="s">
        <v>43</v>
      </c>
      <c r="G1750" t="s">
        <v>44</v>
      </c>
      <c r="H1750" t="s">
        <v>45</v>
      </c>
      <c r="I1750" t="s">
        <v>26</v>
      </c>
      <c r="J1750" t="s">
        <v>993</v>
      </c>
      <c r="K1750" t="s">
        <v>994</v>
      </c>
      <c r="L1750" t="s">
        <v>361</v>
      </c>
      <c r="M1750" t="s">
        <v>60</v>
      </c>
      <c r="N1750" t="s">
        <v>74</v>
      </c>
      <c r="O1750" t="s">
        <v>41</v>
      </c>
      <c r="P1750" t="s">
        <v>165</v>
      </c>
      <c r="Q1750" s="3">
        <v>1</v>
      </c>
      <c r="R1750" s="4">
        <v>370</v>
      </c>
      <c r="S1750" s="4">
        <v>849</v>
      </c>
    </row>
    <row r="1751" spans="1:19" x14ac:dyDescent="0.35">
      <c r="A1751" t="s">
        <v>2605</v>
      </c>
      <c r="B1751" s="2">
        <v>45890</v>
      </c>
      <c r="C1751" t="s">
        <v>2606</v>
      </c>
      <c r="D1751" t="s">
        <v>21</v>
      </c>
      <c r="E1751" t="s">
        <v>932</v>
      </c>
      <c r="F1751" t="s">
        <v>23</v>
      </c>
      <c r="G1751" t="s">
        <v>24</v>
      </c>
      <c r="H1751" t="s">
        <v>25</v>
      </c>
      <c r="I1751" t="s">
        <v>26</v>
      </c>
      <c r="J1751" t="s">
        <v>27</v>
      </c>
      <c r="K1751" t="s">
        <v>28</v>
      </c>
      <c r="L1751" t="s">
        <v>307</v>
      </c>
      <c r="M1751" t="s">
        <v>49</v>
      </c>
      <c r="N1751" t="s">
        <v>50</v>
      </c>
      <c r="O1751" t="s">
        <v>80</v>
      </c>
      <c r="P1751" t="s">
        <v>67</v>
      </c>
      <c r="Q1751" s="3">
        <v>1</v>
      </c>
      <c r="R1751" s="4">
        <v>145</v>
      </c>
      <c r="S1751" s="4">
        <v>369</v>
      </c>
    </row>
    <row r="1752" spans="1:19" x14ac:dyDescent="0.35">
      <c r="A1752" t="s">
        <v>2607</v>
      </c>
      <c r="B1752" s="2">
        <v>45890</v>
      </c>
      <c r="C1752" t="s">
        <v>1240</v>
      </c>
      <c r="D1752" t="s">
        <v>21</v>
      </c>
      <c r="E1752" t="s">
        <v>1127</v>
      </c>
      <c r="F1752" t="s">
        <v>43</v>
      </c>
      <c r="G1752" t="s">
        <v>44</v>
      </c>
      <c r="H1752" t="s">
        <v>45</v>
      </c>
      <c r="I1752" t="s">
        <v>26</v>
      </c>
      <c r="J1752" t="s">
        <v>46</v>
      </c>
      <c r="K1752" t="s">
        <v>47</v>
      </c>
      <c r="L1752" t="s">
        <v>361</v>
      </c>
      <c r="M1752" t="s">
        <v>60</v>
      </c>
      <c r="N1752" t="s">
        <v>74</v>
      </c>
      <c r="O1752" t="s">
        <v>41</v>
      </c>
      <c r="P1752" t="s">
        <v>165</v>
      </c>
      <c r="Q1752" s="3">
        <v>1</v>
      </c>
      <c r="R1752" s="4">
        <v>370</v>
      </c>
      <c r="S1752" s="4">
        <v>849</v>
      </c>
    </row>
    <row r="1753" spans="1:19" x14ac:dyDescent="0.35">
      <c r="A1753" t="s">
        <v>2608</v>
      </c>
      <c r="B1753" s="2">
        <v>45890</v>
      </c>
      <c r="C1753" t="s">
        <v>1500</v>
      </c>
      <c r="D1753" t="s">
        <v>21</v>
      </c>
      <c r="E1753" t="s">
        <v>932</v>
      </c>
      <c r="F1753" t="s">
        <v>69</v>
      </c>
      <c r="G1753" t="s">
        <v>70</v>
      </c>
      <c r="H1753" t="s">
        <v>25</v>
      </c>
      <c r="I1753" t="s">
        <v>26</v>
      </c>
      <c r="J1753" t="s">
        <v>71</v>
      </c>
      <c r="K1753" t="s">
        <v>72</v>
      </c>
      <c r="L1753" t="s">
        <v>193</v>
      </c>
      <c r="M1753" t="s">
        <v>49</v>
      </c>
      <c r="N1753" t="s">
        <v>50</v>
      </c>
      <c r="O1753" t="s">
        <v>80</v>
      </c>
      <c r="P1753" t="s">
        <v>57</v>
      </c>
      <c r="Q1753" s="3">
        <v>1</v>
      </c>
      <c r="R1753" s="4">
        <v>145</v>
      </c>
      <c r="S1753" s="4">
        <v>389</v>
      </c>
    </row>
    <row r="1754" spans="1:19" x14ac:dyDescent="0.35">
      <c r="A1754" t="s">
        <v>2609</v>
      </c>
      <c r="B1754" s="2">
        <v>45890</v>
      </c>
      <c r="C1754" t="s">
        <v>2610</v>
      </c>
      <c r="D1754" t="s">
        <v>21</v>
      </c>
      <c r="E1754" t="s">
        <v>932</v>
      </c>
      <c r="F1754" t="s">
        <v>91</v>
      </c>
      <c r="G1754" t="s">
        <v>92</v>
      </c>
      <c r="H1754" t="s">
        <v>93</v>
      </c>
      <c r="I1754" t="s">
        <v>26</v>
      </c>
      <c r="J1754" t="s">
        <v>94</v>
      </c>
      <c r="K1754" t="s">
        <v>95</v>
      </c>
      <c r="L1754" t="s">
        <v>223</v>
      </c>
      <c r="M1754" t="s">
        <v>83</v>
      </c>
      <c r="N1754" t="s">
        <v>84</v>
      </c>
      <c r="O1754" t="s">
        <v>56</v>
      </c>
      <c r="P1754" t="s">
        <v>85</v>
      </c>
      <c r="Q1754" s="3">
        <v>1</v>
      </c>
      <c r="R1754" s="4">
        <v>115</v>
      </c>
      <c r="S1754" s="4">
        <v>299</v>
      </c>
    </row>
    <row r="1755" spans="1:19" x14ac:dyDescent="0.35">
      <c r="A1755" t="s">
        <v>2611</v>
      </c>
      <c r="B1755" s="2">
        <v>45890</v>
      </c>
      <c r="C1755" t="s">
        <v>2281</v>
      </c>
      <c r="D1755" t="s">
        <v>939</v>
      </c>
      <c r="E1755" t="s">
        <v>932</v>
      </c>
      <c r="F1755" t="s">
        <v>23</v>
      </c>
      <c r="G1755" t="s">
        <v>24</v>
      </c>
      <c r="H1755" t="s">
        <v>25</v>
      </c>
      <c r="I1755" t="s">
        <v>26</v>
      </c>
      <c r="J1755" t="s">
        <v>944</v>
      </c>
      <c r="K1755" t="s">
        <v>945</v>
      </c>
      <c r="L1755" t="s">
        <v>193</v>
      </c>
      <c r="M1755" t="s">
        <v>49</v>
      </c>
      <c r="N1755" t="s">
        <v>50</v>
      </c>
      <c r="O1755" t="s">
        <v>80</v>
      </c>
      <c r="P1755" t="s">
        <v>57</v>
      </c>
      <c r="Q1755" s="3">
        <v>2</v>
      </c>
      <c r="R1755" s="4">
        <v>145</v>
      </c>
      <c r="S1755" s="4">
        <v>369</v>
      </c>
    </row>
    <row r="1756" spans="1:19" x14ac:dyDescent="0.35">
      <c r="A1756" t="s">
        <v>2612</v>
      </c>
      <c r="B1756" s="2">
        <v>45890</v>
      </c>
      <c r="C1756" t="s">
        <v>1720</v>
      </c>
      <c r="D1756" t="s">
        <v>939</v>
      </c>
      <c r="E1756" t="s">
        <v>932</v>
      </c>
      <c r="F1756" t="s">
        <v>23</v>
      </c>
      <c r="G1756" t="s">
        <v>24</v>
      </c>
      <c r="H1756" t="s">
        <v>25</v>
      </c>
      <c r="I1756" t="s">
        <v>26</v>
      </c>
      <c r="J1756" t="s">
        <v>944</v>
      </c>
      <c r="K1756" t="s">
        <v>945</v>
      </c>
      <c r="L1756" t="s">
        <v>263</v>
      </c>
      <c r="M1756" t="s">
        <v>49</v>
      </c>
      <c r="N1756" t="s">
        <v>104</v>
      </c>
      <c r="O1756" t="s">
        <v>146</v>
      </c>
      <c r="P1756" t="s">
        <v>33</v>
      </c>
      <c r="Q1756" s="3">
        <v>1</v>
      </c>
      <c r="R1756" s="4">
        <v>165</v>
      </c>
      <c r="S1756" s="4">
        <v>419</v>
      </c>
    </row>
    <row r="1757" spans="1:19" x14ac:dyDescent="0.35">
      <c r="A1757" t="s">
        <v>2613</v>
      </c>
      <c r="B1757" s="2">
        <v>45890</v>
      </c>
      <c r="C1757" t="s">
        <v>1621</v>
      </c>
      <c r="D1757" t="s">
        <v>939</v>
      </c>
      <c r="E1757" t="s">
        <v>932</v>
      </c>
      <c r="F1757" t="s">
        <v>23</v>
      </c>
      <c r="G1757" t="s">
        <v>24</v>
      </c>
      <c r="H1757" t="s">
        <v>25</v>
      </c>
      <c r="I1757" t="s">
        <v>26</v>
      </c>
      <c r="J1757" t="s">
        <v>944</v>
      </c>
      <c r="K1757" t="s">
        <v>945</v>
      </c>
      <c r="L1757" t="s">
        <v>255</v>
      </c>
      <c r="M1757" t="s">
        <v>49</v>
      </c>
      <c r="N1757" t="s">
        <v>104</v>
      </c>
      <c r="O1757" t="s">
        <v>80</v>
      </c>
      <c r="P1757" t="s">
        <v>51</v>
      </c>
      <c r="Q1757" s="3">
        <v>2</v>
      </c>
      <c r="R1757" s="4">
        <v>165</v>
      </c>
      <c r="S1757" s="4">
        <v>419</v>
      </c>
    </row>
    <row r="1758" spans="1:19" x14ac:dyDescent="0.35">
      <c r="A1758" t="s">
        <v>2614</v>
      </c>
      <c r="B1758" s="2">
        <v>45890</v>
      </c>
      <c r="C1758" t="s">
        <v>1781</v>
      </c>
      <c r="D1758" t="s">
        <v>939</v>
      </c>
      <c r="E1758" t="s">
        <v>932</v>
      </c>
      <c r="F1758" t="s">
        <v>69</v>
      </c>
      <c r="G1758" t="s">
        <v>70</v>
      </c>
      <c r="H1758" t="s">
        <v>25</v>
      </c>
      <c r="I1758" t="s">
        <v>26</v>
      </c>
      <c r="J1758" t="s">
        <v>948</v>
      </c>
      <c r="K1758" t="s">
        <v>949</v>
      </c>
      <c r="L1758" t="s">
        <v>87</v>
      </c>
      <c r="M1758" t="s">
        <v>88</v>
      </c>
      <c r="N1758" t="s">
        <v>89</v>
      </c>
      <c r="O1758" t="s">
        <v>56</v>
      </c>
      <c r="P1758" t="s">
        <v>33</v>
      </c>
      <c r="Q1758" s="3">
        <v>1</v>
      </c>
      <c r="R1758" s="4">
        <v>475</v>
      </c>
      <c r="S1758" s="4">
        <v>1229</v>
      </c>
    </row>
    <row r="1759" spans="1:19" x14ac:dyDescent="0.35">
      <c r="A1759" t="s">
        <v>2615</v>
      </c>
      <c r="B1759" s="2">
        <v>45890</v>
      </c>
      <c r="C1759" t="s">
        <v>1833</v>
      </c>
      <c r="D1759" t="s">
        <v>939</v>
      </c>
      <c r="E1759" t="s">
        <v>932</v>
      </c>
      <c r="F1759" t="s">
        <v>69</v>
      </c>
      <c r="G1759" t="s">
        <v>70</v>
      </c>
      <c r="H1759" t="s">
        <v>25</v>
      </c>
      <c r="I1759" t="s">
        <v>26</v>
      </c>
      <c r="J1759" t="s">
        <v>948</v>
      </c>
      <c r="K1759" t="s">
        <v>949</v>
      </c>
      <c r="L1759" t="s">
        <v>472</v>
      </c>
      <c r="M1759" t="s">
        <v>60</v>
      </c>
      <c r="N1759" t="s">
        <v>61</v>
      </c>
      <c r="O1759" t="s">
        <v>56</v>
      </c>
      <c r="P1759" t="s">
        <v>191</v>
      </c>
      <c r="Q1759" s="3">
        <v>1</v>
      </c>
      <c r="R1759" s="4">
        <v>435</v>
      </c>
      <c r="S1759" s="4">
        <v>1119</v>
      </c>
    </row>
    <row r="1760" spans="1:19" x14ac:dyDescent="0.35">
      <c r="A1760" t="s">
        <v>2616</v>
      </c>
      <c r="B1760" s="2">
        <v>45890</v>
      </c>
      <c r="C1760" t="s">
        <v>2331</v>
      </c>
      <c r="D1760" t="s">
        <v>939</v>
      </c>
      <c r="E1760" t="s">
        <v>932</v>
      </c>
      <c r="F1760" t="s">
        <v>35</v>
      </c>
      <c r="G1760" t="s">
        <v>36</v>
      </c>
      <c r="H1760" t="s">
        <v>37</v>
      </c>
      <c r="I1760" t="s">
        <v>26</v>
      </c>
      <c r="J1760" t="s">
        <v>983</v>
      </c>
      <c r="K1760" t="s">
        <v>984</v>
      </c>
      <c r="L1760" t="s">
        <v>103</v>
      </c>
      <c r="M1760" t="s">
        <v>49</v>
      </c>
      <c r="N1760" t="s">
        <v>104</v>
      </c>
      <c r="O1760" t="s">
        <v>80</v>
      </c>
      <c r="P1760" t="s">
        <v>67</v>
      </c>
      <c r="Q1760" s="3">
        <v>3</v>
      </c>
      <c r="R1760" s="4">
        <v>160</v>
      </c>
      <c r="S1760" s="4">
        <v>409</v>
      </c>
    </row>
    <row r="1761" spans="1:19" x14ac:dyDescent="0.35">
      <c r="A1761" t="s">
        <v>2617</v>
      </c>
      <c r="B1761" s="2">
        <v>45890</v>
      </c>
      <c r="C1761" t="s">
        <v>1255</v>
      </c>
      <c r="D1761" t="s">
        <v>960</v>
      </c>
      <c r="E1761" t="s">
        <v>932</v>
      </c>
      <c r="F1761" t="s">
        <v>91</v>
      </c>
      <c r="G1761" t="s">
        <v>92</v>
      </c>
      <c r="H1761" t="s">
        <v>93</v>
      </c>
      <c r="I1761" t="s">
        <v>26</v>
      </c>
      <c r="J1761" t="s">
        <v>989</v>
      </c>
      <c r="K1761" t="s">
        <v>990</v>
      </c>
      <c r="L1761" t="s">
        <v>681</v>
      </c>
      <c r="M1761" t="s">
        <v>49</v>
      </c>
      <c r="N1761" t="s">
        <v>50</v>
      </c>
      <c r="O1761" t="s">
        <v>56</v>
      </c>
      <c r="P1761" t="s">
        <v>57</v>
      </c>
      <c r="Q1761" s="3">
        <v>1</v>
      </c>
      <c r="R1761" s="4">
        <v>145</v>
      </c>
      <c r="S1761" s="4">
        <v>379</v>
      </c>
    </row>
    <row r="1762" spans="1:19" x14ac:dyDescent="0.35">
      <c r="A1762" t="s">
        <v>2618</v>
      </c>
      <c r="B1762" s="2">
        <v>45890</v>
      </c>
      <c r="C1762" t="s">
        <v>2619</v>
      </c>
      <c r="D1762" t="s">
        <v>960</v>
      </c>
      <c r="E1762" t="s">
        <v>932</v>
      </c>
      <c r="F1762" t="s">
        <v>35</v>
      </c>
      <c r="G1762" t="s">
        <v>36</v>
      </c>
      <c r="H1762" t="s">
        <v>37</v>
      </c>
      <c r="I1762" t="s">
        <v>26</v>
      </c>
      <c r="J1762" t="s">
        <v>1089</v>
      </c>
      <c r="K1762" t="s">
        <v>1090</v>
      </c>
      <c r="L1762" t="s">
        <v>78</v>
      </c>
      <c r="M1762" t="s">
        <v>49</v>
      </c>
      <c r="N1762" t="s">
        <v>79</v>
      </c>
      <c r="O1762" t="s">
        <v>80</v>
      </c>
      <c r="P1762" t="s">
        <v>33</v>
      </c>
      <c r="Q1762" s="3">
        <v>1</v>
      </c>
      <c r="R1762" s="4">
        <v>220</v>
      </c>
      <c r="S1762" s="4">
        <v>569</v>
      </c>
    </row>
    <row r="1763" spans="1:19" x14ac:dyDescent="0.35">
      <c r="A1763" t="s">
        <v>2620</v>
      </c>
      <c r="B1763" s="2">
        <v>45890</v>
      </c>
      <c r="C1763" t="s">
        <v>1734</v>
      </c>
      <c r="D1763" t="s">
        <v>960</v>
      </c>
      <c r="E1763" t="s">
        <v>932</v>
      </c>
      <c r="F1763" t="s">
        <v>35</v>
      </c>
      <c r="G1763" t="s">
        <v>36</v>
      </c>
      <c r="H1763" t="s">
        <v>37</v>
      </c>
      <c r="I1763" t="s">
        <v>26</v>
      </c>
      <c r="J1763" t="s">
        <v>1089</v>
      </c>
      <c r="K1763" t="s">
        <v>1090</v>
      </c>
      <c r="L1763" t="s">
        <v>732</v>
      </c>
      <c r="M1763" t="s">
        <v>65</v>
      </c>
      <c r="N1763" t="s">
        <v>66</v>
      </c>
      <c r="O1763" t="s">
        <v>56</v>
      </c>
      <c r="P1763" t="s">
        <v>51</v>
      </c>
      <c r="Q1763" s="3">
        <v>2</v>
      </c>
      <c r="R1763" s="4">
        <v>180</v>
      </c>
      <c r="S1763" s="4">
        <v>459</v>
      </c>
    </row>
    <row r="1764" spans="1:19" x14ac:dyDescent="0.35">
      <c r="A1764" t="s">
        <v>2621</v>
      </c>
      <c r="B1764" s="2">
        <v>45890</v>
      </c>
      <c r="C1764" t="s">
        <v>1903</v>
      </c>
      <c r="D1764" t="s">
        <v>960</v>
      </c>
      <c r="E1764" t="s">
        <v>932</v>
      </c>
      <c r="F1764" t="s">
        <v>43</v>
      </c>
      <c r="G1764" t="s">
        <v>44</v>
      </c>
      <c r="H1764" t="s">
        <v>45</v>
      </c>
      <c r="I1764" t="s">
        <v>26</v>
      </c>
      <c r="J1764" t="s">
        <v>993</v>
      </c>
      <c r="K1764" t="s">
        <v>994</v>
      </c>
      <c r="L1764" t="s">
        <v>229</v>
      </c>
      <c r="M1764" t="s">
        <v>49</v>
      </c>
      <c r="N1764" t="s">
        <v>79</v>
      </c>
      <c r="O1764" t="s">
        <v>80</v>
      </c>
      <c r="P1764" t="s">
        <v>57</v>
      </c>
      <c r="Q1764" s="3">
        <v>1</v>
      </c>
      <c r="R1764" s="4">
        <v>215</v>
      </c>
      <c r="S1764" s="4">
        <v>519</v>
      </c>
    </row>
    <row r="1765" spans="1:19" x14ac:dyDescent="0.35">
      <c r="A1765" t="s">
        <v>2622</v>
      </c>
      <c r="B1765" s="2">
        <v>45891</v>
      </c>
      <c r="C1765" t="s">
        <v>1456</v>
      </c>
      <c r="D1765" t="s">
        <v>21</v>
      </c>
      <c r="E1765" t="s">
        <v>932</v>
      </c>
      <c r="F1765" t="s">
        <v>23</v>
      </c>
      <c r="G1765" t="s">
        <v>24</v>
      </c>
      <c r="H1765" t="s">
        <v>25</v>
      </c>
      <c r="I1765" t="s">
        <v>26</v>
      </c>
      <c r="J1765" t="s">
        <v>27</v>
      </c>
      <c r="K1765" t="s">
        <v>28</v>
      </c>
      <c r="L1765" t="s">
        <v>313</v>
      </c>
      <c r="M1765" t="s">
        <v>49</v>
      </c>
      <c r="N1765" t="s">
        <v>50</v>
      </c>
      <c r="O1765" t="s">
        <v>80</v>
      </c>
      <c r="P1765" t="s">
        <v>33</v>
      </c>
      <c r="Q1765" s="3">
        <v>1</v>
      </c>
      <c r="R1765" s="4">
        <v>145</v>
      </c>
      <c r="S1765" s="4">
        <v>369</v>
      </c>
    </row>
    <row r="1766" spans="1:19" x14ac:dyDescent="0.35">
      <c r="A1766" t="s">
        <v>2623</v>
      </c>
      <c r="B1766" s="2">
        <v>45891</v>
      </c>
      <c r="C1766" t="s">
        <v>2276</v>
      </c>
      <c r="D1766" t="s">
        <v>21</v>
      </c>
      <c r="E1766" t="s">
        <v>932</v>
      </c>
      <c r="F1766" t="s">
        <v>43</v>
      </c>
      <c r="G1766" t="s">
        <v>44</v>
      </c>
      <c r="H1766" t="s">
        <v>45</v>
      </c>
      <c r="I1766" t="s">
        <v>26</v>
      </c>
      <c r="J1766" t="s">
        <v>46</v>
      </c>
      <c r="K1766" t="s">
        <v>47</v>
      </c>
      <c r="L1766" t="s">
        <v>193</v>
      </c>
      <c r="M1766" t="s">
        <v>49</v>
      </c>
      <c r="N1766" t="s">
        <v>50</v>
      </c>
      <c r="O1766" t="s">
        <v>80</v>
      </c>
      <c r="P1766" t="s">
        <v>57</v>
      </c>
      <c r="Q1766" s="3">
        <v>1</v>
      </c>
      <c r="R1766" s="4">
        <v>135</v>
      </c>
      <c r="S1766" s="4">
        <v>329</v>
      </c>
    </row>
    <row r="1767" spans="1:19" x14ac:dyDescent="0.35">
      <c r="A1767" t="s">
        <v>2624</v>
      </c>
      <c r="B1767" s="2">
        <v>45891</v>
      </c>
      <c r="C1767" t="s">
        <v>943</v>
      </c>
      <c r="D1767" t="s">
        <v>939</v>
      </c>
      <c r="E1767" t="s">
        <v>932</v>
      </c>
      <c r="F1767" t="s">
        <v>91</v>
      </c>
      <c r="G1767" t="s">
        <v>92</v>
      </c>
      <c r="H1767" t="s">
        <v>93</v>
      </c>
      <c r="I1767" t="s">
        <v>26</v>
      </c>
      <c r="J1767" t="s">
        <v>940</v>
      </c>
      <c r="K1767" t="s">
        <v>941</v>
      </c>
      <c r="L1767" t="s">
        <v>156</v>
      </c>
      <c r="M1767" t="s">
        <v>30</v>
      </c>
      <c r="N1767" t="s">
        <v>31</v>
      </c>
      <c r="O1767" t="s">
        <v>56</v>
      </c>
      <c r="P1767" t="s">
        <v>51</v>
      </c>
      <c r="Q1767" s="3">
        <v>1</v>
      </c>
      <c r="R1767" s="4">
        <v>500</v>
      </c>
      <c r="S1767" s="4">
        <v>1189</v>
      </c>
    </row>
    <row r="1768" spans="1:19" x14ac:dyDescent="0.35">
      <c r="A1768" t="s">
        <v>2625</v>
      </c>
      <c r="B1768" s="2">
        <v>45891</v>
      </c>
      <c r="C1768" t="s">
        <v>1280</v>
      </c>
      <c r="D1768" t="s">
        <v>939</v>
      </c>
      <c r="E1768" t="s">
        <v>932</v>
      </c>
      <c r="F1768" t="s">
        <v>35</v>
      </c>
      <c r="G1768" t="s">
        <v>36</v>
      </c>
      <c r="H1768" t="s">
        <v>37</v>
      </c>
      <c r="I1768" t="s">
        <v>26</v>
      </c>
      <c r="J1768" t="s">
        <v>983</v>
      </c>
      <c r="K1768" t="s">
        <v>984</v>
      </c>
      <c r="L1768" t="s">
        <v>370</v>
      </c>
      <c r="M1768" t="s">
        <v>88</v>
      </c>
      <c r="N1768" t="s">
        <v>89</v>
      </c>
      <c r="O1768" t="s">
        <v>245</v>
      </c>
      <c r="P1768" t="s">
        <v>67</v>
      </c>
      <c r="Q1768" s="3">
        <v>1</v>
      </c>
      <c r="R1768" s="4">
        <v>460</v>
      </c>
      <c r="S1768" s="4">
        <v>1129</v>
      </c>
    </row>
    <row r="1769" spans="1:19" x14ac:dyDescent="0.35">
      <c r="A1769" t="s">
        <v>2626</v>
      </c>
      <c r="B1769" s="2">
        <v>45891</v>
      </c>
      <c r="C1769" t="s">
        <v>2627</v>
      </c>
      <c r="D1769" t="s">
        <v>939</v>
      </c>
      <c r="E1769" t="s">
        <v>932</v>
      </c>
      <c r="F1769" t="s">
        <v>23</v>
      </c>
      <c r="G1769" t="s">
        <v>24</v>
      </c>
      <c r="H1769" t="s">
        <v>25</v>
      </c>
      <c r="I1769" t="s">
        <v>26</v>
      </c>
      <c r="J1769" t="s">
        <v>944</v>
      </c>
      <c r="K1769" t="s">
        <v>945</v>
      </c>
      <c r="L1769" t="s">
        <v>416</v>
      </c>
      <c r="M1769" t="s">
        <v>83</v>
      </c>
      <c r="N1769" t="s">
        <v>84</v>
      </c>
      <c r="O1769" t="s">
        <v>32</v>
      </c>
      <c r="P1769" t="s">
        <v>85</v>
      </c>
      <c r="Q1769" s="3">
        <v>3</v>
      </c>
      <c r="R1769" s="4">
        <v>110</v>
      </c>
      <c r="S1769" s="4">
        <v>299</v>
      </c>
    </row>
    <row r="1770" spans="1:19" x14ac:dyDescent="0.35">
      <c r="A1770" t="s">
        <v>2628</v>
      </c>
      <c r="B1770" s="2">
        <v>45891</v>
      </c>
      <c r="C1770" t="s">
        <v>1661</v>
      </c>
      <c r="D1770" t="s">
        <v>939</v>
      </c>
      <c r="E1770" t="s">
        <v>932</v>
      </c>
      <c r="F1770" t="s">
        <v>91</v>
      </c>
      <c r="G1770" t="s">
        <v>92</v>
      </c>
      <c r="H1770" t="s">
        <v>93</v>
      </c>
      <c r="I1770" t="s">
        <v>26</v>
      </c>
      <c r="J1770" t="s">
        <v>940</v>
      </c>
      <c r="K1770" t="s">
        <v>941</v>
      </c>
      <c r="L1770" t="s">
        <v>344</v>
      </c>
      <c r="M1770" t="s">
        <v>60</v>
      </c>
      <c r="N1770" t="s">
        <v>61</v>
      </c>
      <c r="O1770" t="s">
        <v>56</v>
      </c>
      <c r="P1770" t="s">
        <v>165</v>
      </c>
      <c r="Q1770" s="3">
        <v>2</v>
      </c>
      <c r="R1770" s="4">
        <v>435</v>
      </c>
      <c r="S1770" s="4">
        <v>1079</v>
      </c>
    </row>
    <row r="1771" spans="1:19" x14ac:dyDescent="0.35">
      <c r="A1771" t="s">
        <v>2629</v>
      </c>
      <c r="B1771" s="2">
        <v>45891</v>
      </c>
      <c r="C1771" t="s">
        <v>2630</v>
      </c>
      <c r="D1771" t="s">
        <v>939</v>
      </c>
      <c r="E1771" t="s">
        <v>932</v>
      </c>
      <c r="F1771" t="s">
        <v>23</v>
      </c>
      <c r="G1771" t="s">
        <v>24</v>
      </c>
      <c r="H1771" t="s">
        <v>25</v>
      </c>
      <c r="I1771" t="s">
        <v>26</v>
      </c>
      <c r="J1771" t="s">
        <v>944</v>
      </c>
      <c r="K1771" t="s">
        <v>945</v>
      </c>
      <c r="L1771" t="s">
        <v>143</v>
      </c>
      <c r="M1771" t="s">
        <v>49</v>
      </c>
      <c r="N1771" t="s">
        <v>79</v>
      </c>
      <c r="O1771" t="s">
        <v>56</v>
      </c>
      <c r="P1771" t="s">
        <v>51</v>
      </c>
      <c r="Q1771" s="3">
        <v>1</v>
      </c>
      <c r="R1771" s="4">
        <v>225</v>
      </c>
      <c r="S1771" s="4">
        <v>579</v>
      </c>
    </row>
    <row r="1772" spans="1:19" x14ac:dyDescent="0.35">
      <c r="A1772" t="s">
        <v>2631</v>
      </c>
      <c r="B1772" s="2">
        <v>45891</v>
      </c>
      <c r="C1772" t="s">
        <v>1070</v>
      </c>
      <c r="D1772" t="s">
        <v>939</v>
      </c>
      <c r="E1772" t="s">
        <v>932</v>
      </c>
      <c r="F1772" t="s">
        <v>69</v>
      </c>
      <c r="G1772" t="s">
        <v>70</v>
      </c>
      <c r="H1772" t="s">
        <v>25</v>
      </c>
      <c r="I1772" t="s">
        <v>26</v>
      </c>
      <c r="J1772" t="s">
        <v>948</v>
      </c>
      <c r="K1772" t="s">
        <v>949</v>
      </c>
      <c r="L1772" t="s">
        <v>200</v>
      </c>
      <c r="M1772" t="s">
        <v>65</v>
      </c>
      <c r="N1772" t="s">
        <v>66</v>
      </c>
      <c r="O1772" t="s">
        <v>56</v>
      </c>
      <c r="P1772" t="s">
        <v>33</v>
      </c>
      <c r="Q1772" s="3">
        <v>1</v>
      </c>
      <c r="R1772" s="4">
        <v>185</v>
      </c>
      <c r="S1772" s="4">
        <v>499</v>
      </c>
    </row>
    <row r="1773" spans="1:19" x14ac:dyDescent="0.35">
      <c r="A1773" t="s">
        <v>2632</v>
      </c>
      <c r="B1773" s="2">
        <v>45891</v>
      </c>
      <c r="C1773" t="s">
        <v>2261</v>
      </c>
      <c r="D1773" t="s">
        <v>939</v>
      </c>
      <c r="E1773" t="s">
        <v>932</v>
      </c>
      <c r="F1773" t="s">
        <v>23</v>
      </c>
      <c r="G1773" t="s">
        <v>24</v>
      </c>
      <c r="H1773" t="s">
        <v>25</v>
      </c>
      <c r="I1773" t="s">
        <v>26</v>
      </c>
      <c r="J1773" t="s">
        <v>944</v>
      </c>
      <c r="K1773" t="s">
        <v>945</v>
      </c>
      <c r="L1773" t="s">
        <v>48</v>
      </c>
      <c r="M1773" t="s">
        <v>49</v>
      </c>
      <c r="N1773" t="s">
        <v>50</v>
      </c>
      <c r="O1773" t="s">
        <v>32</v>
      </c>
      <c r="P1773" t="s">
        <v>51</v>
      </c>
      <c r="Q1773" s="3">
        <v>1</v>
      </c>
      <c r="R1773" s="4">
        <v>145</v>
      </c>
      <c r="S1773" s="4">
        <v>369</v>
      </c>
    </row>
    <row r="1774" spans="1:19" x14ac:dyDescent="0.35">
      <c r="A1774" t="s">
        <v>2633</v>
      </c>
      <c r="B1774" s="2">
        <v>45891</v>
      </c>
      <c r="C1774" t="s">
        <v>2130</v>
      </c>
      <c r="D1774" t="s">
        <v>939</v>
      </c>
      <c r="E1774" t="s">
        <v>932</v>
      </c>
      <c r="F1774" t="s">
        <v>35</v>
      </c>
      <c r="G1774" t="s">
        <v>36</v>
      </c>
      <c r="H1774" t="s">
        <v>37</v>
      </c>
      <c r="I1774" t="s">
        <v>26</v>
      </c>
      <c r="J1774" t="s">
        <v>983</v>
      </c>
      <c r="K1774" t="s">
        <v>984</v>
      </c>
      <c r="L1774" t="s">
        <v>135</v>
      </c>
      <c r="M1774" t="s">
        <v>49</v>
      </c>
      <c r="N1774" t="s">
        <v>50</v>
      </c>
      <c r="O1774" t="s">
        <v>41</v>
      </c>
      <c r="P1774" t="s">
        <v>33</v>
      </c>
      <c r="Q1774" s="3">
        <v>1</v>
      </c>
      <c r="R1774" s="4">
        <v>140</v>
      </c>
      <c r="S1774" s="4">
        <v>359</v>
      </c>
    </row>
    <row r="1775" spans="1:19" x14ac:dyDescent="0.35">
      <c r="A1775" t="s">
        <v>2634</v>
      </c>
      <c r="B1775" s="2">
        <v>45891</v>
      </c>
      <c r="C1775" t="s">
        <v>982</v>
      </c>
      <c r="D1775" t="s">
        <v>939</v>
      </c>
      <c r="E1775" t="s">
        <v>932</v>
      </c>
      <c r="F1775" t="s">
        <v>23</v>
      </c>
      <c r="G1775" t="s">
        <v>24</v>
      </c>
      <c r="H1775" t="s">
        <v>25</v>
      </c>
      <c r="I1775" t="s">
        <v>26</v>
      </c>
      <c r="J1775" t="s">
        <v>944</v>
      </c>
      <c r="K1775" t="s">
        <v>945</v>
      </c>
      <c r="L1775" t="s">
        <v>229</v>
      </c>
      <c r="M1775" t="s">
        <v>49</v>
      </c>
      <c r="N1775" t="s">
        <v>79</v>
      </c>
      <c r="O1775" t="s">
        <v>80</v>
      </c>
      <c r="P1775" t="s">
        <v>57</v>
      </c>
      <c r="Q1775" s="3">
        <v>1</v>
      </c>
      <c r="R1775" s="4">
        <v>225</v>
      </c>
      <c r="S1775" s="4">
        <v>579</v>
      </c>
    </row>
    <row r="1776" spans="1:19" x14ac:dyDescent="0.35">
      <c r="A1776" t="s">
        <v>2635</v>
      </c>
      <c r="B1776" s="2">
        <v>45891</v>
      </c>
      <c r="C1776" t="s">
        <v>1257</v>
      </c>
      <c r="D1776" t="s">
        <v>960</v>
      </c>
      <c r="E1776" t="s">
        <v>932</v>
      </c>
      <c r="F1776" t="s">
        <v>35</v>
      </c>
      <c r="G1776" t="s">
        <v>36</v>
      </c>
      <c r="H1776" t="s">
        <v>37</v>
      </c>
      <c r="I1776" t="s">
        <v>26</v>
      </c>
      <c r="J1776" t="s">
        <v>1089</v>
      </c>
      <c r="K1776" t="s">
        <v>1090</v>
      </c>
      <c r="L1776" t="s">
        <v>229</v>
      </c>
      <c r="M1776" t="s">
        <v>49</v>
      </c>
      <c r="N1776" t="s">
        <v>79</v>
      </c>
      <c r="O1776" t="s">
        <v>80</v>
      </c>
      <c r="P1776" t="s">
        <v>57</v>
      </c>
      <c r="Q1776" s="3">
        <v>1</v>
      </c>
      <c r="R1776" s="4">
        <v>220</v>
      </c>
      <c r="S1776" s="4">
        <v>569</v>
      </c>
    </row>
    <row r="1777" spans="1:19" x14ac:dyDescent="0.35">
      <c r="A1777" t="s">
        <v>2636</v>
      </c>
      <c r="B1777" s="2">
        <v>45891</v>
      </c>
      <c r="C1777" t="s">
        <v>1492</v>
      </c>
      <c r="D1777" t="s">
        <v>960</v>
      </c>
      <c r="E1777" t="s">
        <v>932</v>
      </c>
      <c r="F1777" t="s">
        <v>91</v>
      </c>
      <c r="G1777" t="s">
        <v>92</v>
      </c>
      <c r="H1777" t="s">
        <v>93</v>
      </c>
      <c r="I1777" t="s">
        <v>26</v>
      </c>
      <c r="J1777" t="s">
        <v>989</v>
      </c>
      <c r="K1777" t="s">
        <v>990</v>
      </c>
      <c r="L1777" t="s">
        <v>317</v>
      </c>
      <c r="M1777" t="s">
        <v>65</v>
      </c>
      <c r="N1777" t="s">
        <v>126</v>
      </c>
      <c r="O1777" t="s">
        <v>56</v>
      </c>
      <c r="P1777" t="s">
        <v>33</v>
      </c>
      <c r="Q1777" s="3">
        <v>1</v>
      </c>
      <c r="R1777" s="4">
        <v>270</v>
      </c>
      <c r="S1777" s="4">
        <v>649</v>
      </c>
    </row>
    <row r="1778" spans="1:19" x14ac:dyDescent="0.35">
      <c r="A1778" t="s">
        <v>2637</v>
      </c>
      <c r="B1778" s="2">
        <v>45891</v>
      </c>
      <c r="C1778" t="s">
        <v>2224</v>
      </c>
      <c r="D1778" t="s">
        <v>960</v>
      </c>
      <c r="E1778" t="s">
        <v>932</v>
      </c>
      <c r="F1778" t="s">
        <v>69</v>
      </c>
      <c r="G1778" t="s">
        <v>70</v>
      </c>
      <c r="H1778" t="s">
        <v>25</v>
      </c>
      <c r="I1778" t="s">
        <v>26</v>
      </c>
      <c r="J1778" t="s">
        <v>961</v>
      </c>
      <c r="K1778" t="s">
        <v>962</v>
      </c>
      <c r="L1778" t="s">
        <v>460</v>
      </c>
      <c r="M1778" t="s">
        <v>49</v>
      </c>
      <c r="N1778" t="s">
        <v>50</v>
      </c>
      <c r="O1778" t="s">
        <v>41</v>
      </c>
      <c r="P1778" t="s">
        <v>57</v>
      </c>
      <c r="Q1778" s="3">
        <v>3</v>
      </c>
      <c r="R1778" s="4">
        <v>145</v>
      </c>
      <c r="S1778" s="4">
        <v>389</v>
      </c>
    </row>
    <row r="1779" spans="1:19" x14ac:dyDescent="0.35">
      <c r="A1779" t="s">
        <v>2638</v>
      </c>
      <c r="B1779" s="2">
        <v>45891</v>
      </c>
      <c r="C1779" t="s">
        <v>2639</v>
      </c>
      <c r="D1779" t="s">
        <v>960</v>
      </c>
      <c r="E1779" t="s">
        <v>932</v>
      </c>
      <c r="F1779" t="s">
        <v>35</v>
      </c>
      <c r="G1779" t="s">
        <v>36</v>
      </c>
      <c r="H1779" t="s">
        <v>37</v>
      </c>
      <c r="I1779" t="s">
        <v>26</v>
      </c>
      <c r="J1779" t="s">
        <v>1089</v>
      </c>
      <c r="K1779" t="s">
        <v>1090</v>
      </c>
      <c r="L1779" t="s">
        <v>78</v>
      </c>
      <c r="M1779" t="s">
        <v>49</v>
      </c>
      <c r="N1779" t="s">
        <v>79</v>
      </c>
      <c r="O1779" t="s">
        <v>80</v>
      </c>
      <c r="P1779" t="s">
        <v>33</v>
      </c>
      <c r="Q1779" s="3">
        <v>1</v>
      </c>
      <c r="R1779" s="4">
        <v>220</v>
      </c>
      <c r="S1779" s="4">
        <v>569</v>
      </c>
    </row>
    <row r="1780" spans="1:19" x14ac:dyDescent="0.35">
      <c r="A1780" t="s">
        <v>2640</v>
      </c>
      <c r="B1780" s="2">
        <v>45891</v>
      </c>
      <c r="C1780" t="s">
        <v>2641</v>
      </c>
      <c r="D1780" t="s">
        <v>960</v>
      </c>
      <c r="E1780" t="s">
        <v>932</v>
      </c>
      <c r="F1780" t="s">
        <v>69</v>
      </c>
      <c r="G1780" t="s">
        <v>70</v>
      </c>
      <c r="H1780" t="s">
        <v>25</v>
      </c>
      <c r="I1780" t="s">
        <v>26</v>
      </c>
      <c r="J1780" t="s">
        <v>961</v>
      </c>
      <c r="K1780" t="s">
        <v>962</v>
      </c>
      <c r="L1780" t="s">
        <v>174</v>
      </c>
      <c r="M1780" t="s">
        <v>65</v>
      </c>
      <c r="N1780" t="s">
        <v>66</v>
      </c>
      <c r="O1780" t="s">
        <v>41</v>
      </c>
      <c r="P1780" t="s">
        <v>57</v>
      </c>
      <c r="Q1780" s="3">
        <v>1</v>
      </c>
      <c r="R1780" s="4">
        <v>185</v>
      </c>
      <c r="S1780" s="4">
        <v>499</v>
      </c>
    </row>
    <row r="1781" spans="1:19" x14ac:dyDescent="0.35">
      <c r="A1781" t="s">
        <v>2642</v>
      </c>
      <c r="B1781" s="2">
        <v>45891</v>
      </c>
      <c r="C1781" t="s">
        <v>2416</v>
      </c>
      <c r="D1781" t="s">
        <v>960</v>
      </c>
      <c r="E1781" t="s">
        <v>932</v>
      </c>
      <c r="F1781" t="s">
        <v>43</v>
      </c>
      <c r="G1781" t="s">
        <v>44</v>
      </c>
      <c r="H1781" t="s">
        <v>45</v>
      </c>
      <c r="I1781" t="s">
        <v>26</v>
      </c>
      <c r="J1781" t="s">
        <v>993</v>
      </c>
      <c r="K1781" t="s">
        <v>994</v>
      </c>
      <c r="L1781" t="s">
        <v>119</v>
      </c>
      <c r="M1781" t="s">
        <v>49</v>
      </c>
      <c r="N1781" t="s">
        <v>79</v>
      </c>
      <c r="O1781" t="s">
        <v>56</v>
      </c>
      <c r="P1781" t="s">
        <v>33</v>
      </c>
      <c r="Q1781" s="3">
        <v>2</v>
      </c>
      <c r="R1781" s="4">
        <v>215</v>
      </c>
      <c r="S1781" s="4">
        <v>519</v>
      </c>
    </row>
    <row r="1782" spans="1:19" x14ac:dyDescent="0.35">
      <c r="A1782" t="s">
        <v>2643</v>
      </c>
      <c r="B1782" s="2">
        <v>45892</v>
      </c>
      <c r="C1782" t="s">
        <v>2644</v>
      </c>
      <c r="D1782" t="s">
        <v>21</v>
      </c>
      <c r="E1782" t="s">
        <v>932</v>
      </c>
      <c r="F1782" t="s">
        <v>43</v>
      </c>
      <c r="G1782" t="s">
        <v>44</v>
      </c>
      <c r="H1782" t="s">
        <v>45</v>
      </c>
      <c r="I1782" t="s">
        <v>26</v>
      </c>
      <c r="J1782" t="s">
        <v>46</v>
      </c>
      <c r="K1782" t="s">
        <v>47</v>
      </c>
      <c r="L1782" t="s">
        <v>263</v>
      </c>
      <c r="M1782" t="s">
        <v>49</v>
      </c>
      <c r="N1782" t="s">
        <v>104</v>
      </c>
      <c r="O1782" t="s">
        <v>146</v>
      </c>
      <c r="P1782" t="s">
        <v>33</v>
      </c>
      <c r="Q1782" s="3">
        <v>1</v>
      </c>
      <c r="R1782" s="4">
        <v>155</v>
      </c>
      <c r="S1782" s="4">
        <v>379</v>
      </c>
    </row>
    <row r="1783" spans="1:19" x14ac:dyDescent="0.35">
      <c r="A1783" t="s">
        <v>2645</v>
      </c>
      <c r="B1783" s="2">
        <v>45892</v>
      </c>
      <c r="C1783" t="s">
        <v>2421</v>
      </c>
      <c r="D1783" t="s">
        <v>21</v>
      </c>
      <c r="E1783" t="s">
        <v>932</v>
      </c>
      <c r="F1783" t="s">
        <v>91</v>
      </c>
      <c r="G1783" t="s">
        <v>92</v>
      </c>
      <c r="H1783" t="s">
        <v>93</v>
      </c>
      <c r="I1783" t="s">
        <v>26</v>
      </c>
      <c r="J1783" t="s">
        <v>94</v>
      </c>
      <c r="K1783" t="s">
        <v>95</v>
      </c>
      <c r="L1783" t="s">
        <v>681</v>
      </c>
      <c r="M1783" t="s">
        <v>49</v>
      </c>
      <c r="N1783" t="s">
        <v>50</v>
      </c>
      <c r="O1783" t="s">
        <v>56</v>
      </c>
      <c r="P1783" t="s">
        <v>57</v>
      </c>
      <c r="Q1783" s="3">
        <v>1</v>
      </c>
      <c r="R1783" s="4">
        <v>145</v>
      </c>
      <c r="S1783" s="4">
        <v>379</v>
      </c>
    </row>
    <row r="1784" spans="1:19" x14ac:dyDescent="0.35">
      <c r="A1784" t="s">
        <v>2646</v>
      </c>
      <c r="B1784" s="2">
        <v>45892</v>
      </c>
      <c r="C1784" t="s">
        <v>2164</v>
      </c>
      <c r="D1784" t="s">
        <v>21</v>
      </c>
      <c r="E1784" t="s">
        <v>932</v>
      </c>
      <c r="F1784" t="s">
        <v>91</v>
      </c>
      <c r="G1784" t="s">
        <v>92</v>
      </c>
      <c r="H1784" t="s">
        <v>93</v>
      </c>
      <c r="I1784" t="s">
        <v>26</v>
      </c>
      <c r="J1784" t="s">
        <v>94</v>
      </c>
      <c r="K1784" t="s">
        <v>95</v>
      </c>
      <c r="L1784" t="s">
        <v>117</v>
      </c>
      <c r="M1784" t="s">
        <v>88</v>
      </c>
      <c r="N1784" t="s">
        <v>89</v>
      </c>
      <c r="O1784" t="s">
        <v>56</v>
      </c>
      <c r="P1784" t="s">
        <v>67</v>
      </c>
      <c r="Q1784" s="3">
        <v>2</v>
      </c>
      <c r="R1784" s="4">
        <v>480</v>
      </c>
      <c r="S1784" s="4">
        <v>1189</v>
      </c>
    </row>
    <row r="1785" spans="1:19" x14ac:dyDescent="0.35">
      <c r="A1785" t="s">
        <v>2647</v>
      </c>
      <c r="B1785" s="2">
        <v>45892</v>
      </c>
      <c r="C1785" t="s">
        <v>1065</v>
      </c>
      <c r="D1785" t="s">
        <v>939</v>
      </c>
      <c r="E1785" t="s">
        <v>1127</v>
      </c>
      <c r="F1785" t="s">
        <v>69</v>
      </c>
      <c r="G1785" t="s">
        <v>70</v>
      </c>
      <c r="H1785" t="s">
        <v>25</v>
      </c>
      <c r="I1785" t="s">
        <v>26</v>
      </c>
      <c r="J1785" t="s">
        <v>948</v>
      </c>
      <c r="K1785" t="s">
        <v>949</v>
      </c>
      <c r="L1785" t="s">
        <v>200</v>
      </c>
      <c r="M1785" t="s">
        <v>65</v>
      </c>
      <c r="N1785" t="s">
        <v>66</v>
      </c>
      <c r="O1785" t="s">
        <v>56</v>
      </c>
      <c r="P1785" t="s">
        <v>33</v>
      </c>
      <c r="Q1785" s="3">
        <v>1</v>
      </c>
      <c r="R1785" s="4">
        <v>185</v>
      </c>
      <c r="S1785" s="4">
        <v>499</v>
      </c>
    </row>
    <row r="1786" spans="1:19" x14ac:dyDescent="0.35">
      <c r="A1786" t="s">
        <v>2648</v>
      </c>
      <c r="B1786" s="2">
        <v>45892</v>
      </c>
      <c r="C1786" t="s">
        <v>2053</v>
      </c>
      <c r="D1786" t="s">
        <v>939</v>
      </c>
      <c r="E1786" t="s">
        <v>932</v>
      </c>
      <c r="F1786" t="s">
        <v>69</v>
      </c>
      <c r="G1786" t="s">
        <v>70</v>
      </c>
      <c r="H1786" t="s">
        <v>25</v>
      </c>
      <c r="I1786" t="s">
        <v>26</v>
      </c>
      <c r="J1786" t="s">
        <v>948</v>
      </c>
      <c r="K1786" t="s">
        <v>949</v>
      </c>
      <c r="L1786" t="s">
        <v>404</v>
      </c>
      <c r="M1786" t="s">
        <v>49</v>
      </c>
      <c r="N1786" t="s">
        <v>50</v>
      </c>
      <c r="O1786" t="s">
        <v>32</v>
      </c>
      <c r="P1786" t="s">
        <v>57</v>
      </c>
      <c r="Q1786" s="3">
        <v>1</v>
      </c>
      <c r="R1786" s="4">
        <v>145</v>
      </c>
      <c r="S1786" s="4">
        <v>389</v>
      </c>
    </row>
    <row r="1787" spans="1:19" x14ac:dyDescent="0.35">
      <c r="A1787" t="s">
        <v>2649</v>
      </c>
      <c r="B1787" s="2">
        <v>45892</v>
      </c>
      <c r="C1787" t="s">
        <v>2109</v>
      </c>
      <c r="D1787" t="s">
        <v>939</v>
      </c>
      <c r="E1787" t="s">
        <v>932</v>
      </c>
      <c r="F1787" t="s">
        <v>69</v>
      </c>
      <c r="G1787" t="s">
        <v>70</v>
      </c>
      <c r="H1787" t="s">
        <v>25</v>
      </c>
      <c r="I1787" t="s">
        <v>26</v>
      </c>
      <c r="J1787" t="s">
        <v>948</v>
      </c>
      <c r="K1787" t="s">
        <v>949</v>
      </c>
      <c r="L1787" t="s">
        <v>206</v>
      </c>
      <c r="M1787" t="s">
        <v>49</v>
      </c>
      <c r="N1787" t="s">
        <v>50</v>
      </c>
      <c r="O1787" t="s">
        <v>80</v>
      </c>
      <c r="P1787" t="s">
        <v>51</v>
      </c>
      <c r="Q1787" s="3">
        <v>1</v>
      </c>
      <c r="R1787" s="4">
        <v>145</v>
      </c>
      <c r="S1787" s="4">
        <v>389</v>
      </c>
    </row>
    <row r="1788" spans="1:19" x14ac:dyDescent="0.35">
      <c r="A1788" t="s">
        <v>2650</v>
      </c>
      <c r="B1788" s="2">
        <v>45892</v>
      </c>
      <c r="C1788" t="s">
        <v>2243</v>
      </c>
      <c r="D1788" t="s">
        <v>960</v>
      </c>
      <c r="E1788" t="s">
        <v>932</v>
      </c>
      <c r="F1788" t="s">
        <v>23</v>
      </c>
      <c r="G1788" t="s">
        <v>24</v>
      </c>
      <c r="H1788" t="s">
        <v>25</v>
      </c>
      <c r="I1788" t="s">
        <v>26</v>
      </c>
      <c r="J1788" t="s">
        <v>1011</v>
      </c>
      <c r="K1788" t="s">
        <v>1012</v>
      </c>
      <c r="L1788" t="s">
        <v>344</v>
      </c>
      <c r="M1788" t="s">
        <v>60</v>
      </c>
      <c r="N1788" t="s">
        <v>61</v>
      </c>
      <c r="O1788" t="s">
        <v>56</v>
      </c>
      <c r="P1788" t="s">
        <v>165</v>
      </c>
      <c r="Q1788" s="3">
        <v>1</v>
      </c>
      <c r="R1788" s="4">
        <v>430</v>
      </c>
      <c r="S1788" s="4">
        <v>1059</v>
      </c>
    </row>
    <row r="1789" spans="1:19" x14ac:dyDescent="0.35">
      <c r="A1789" t="s">
        <v>2651</v>
      </c>
      <c r="B1789" s="2">
        <v>45892</v>
      </c>
      <c r="C1789" t="s">
        <v>1165</v>
      </c>
      <c r="D1789" t="s">
        <v>960</v>
      </c>
      <c r="E1789" t="s">
        <v>932</v>
      </c>
      <c r="F1789" t="s">
        <v>23</v>
      </c>
      <c r="G1789" t="s">
        <v>24</v>
      </c>
      <c r="H1789" t="s">
        <v>25</v>
      </c>
      <c r="I1789" t="s">
        <v>26</v>
      </c>
      <c r="J1789" t="s">
        <v>1011</v>
      </c>
      <c r="K1789" t="s">
        <v>1012</v>
      </c>
      <c r="L1789" t="s">
        <v>608</v>
      </c>
      <c r="M1789" t="s">
        <v>49</v>
      </c>
      <c r="N1789" t="s">
        <v>79</v>
      </c>
      <c r="O1789" t="s">
        <v>80</v>
      </c>
      <c r="P1789" t="s">
        <v>51</v>
      </c>
      <c r="Q1789" s="3">
        <v>1</v>
      </c>
      <c r="R1789" s="4">
        <v>225</v>
      </c>
      <c r="S1789" s="4">
        <v>579</v>
      </c>
    </row>
    <row r="1790" spans="1:19" x14ac:dyDescent="0.35">
      <c r="A1790" t="s">
        <v>2652</v>
      </c>
      <c r="B1790" s="2">
        <v>45892</v>
      </c>
      <c r="C1790" t="s">
        <v>2083</v>
      </c>
      <c r="D1790" t="s">
        <v>960</v>
      </c>
      <c r="E1790" t="s">
        <v>932</v>
      </c>
      <c r="F1790" t="s">
        <v>69</v>
      </c>
      <c r="G1790" t="s">
        <v>70</v>
      </c>
      <c r="H1790" t="s">
        <v>25</v>
      </c>
      <c r="I1790" t="s">
        <v>26</v>
      </c>
      <c r="J1790" t="s">
        <v>961</v>
      </c>
      <c r="K1790" t="s">
        <v>962</v>
      </c>
      <c r="L1790" t="s">
        <v>119</v>
      </c>
      <c r="M1790" t="s">
        <v>49</v>
      </c>
      <c r="N1790" t="s">
        <v>79</v>
      </c>
      <c r="O1790" t="s">
        <v>56</v>
      </c>
      <c r="P1790" t="s">
        <v>33</v>
      </c>
      <c r="Q1790" s="3">
        <v>3</v>
      </c>
      <c r="R1790" s="4">
        <v>225</v>
      </c>
      <c r="S1790" s="4">
        <v>609</v>
      </c>
    </row>
    <row r="1791" spans="1:19" x14ac:dyDescent="0.35">
      <c r="A1791" t="s">
        <v>2653</v>
      </c>
      <c r="B1791" s="2">
        <v>45892</v>
      </c>
      <c r="C1791" t="s">
        <v>1358</v>
      </c>
      <c r="D1791" t="s">
        <v>960</v>
      </c>
      <c r="E1791" t="s">
        <v>932</v>
      </c>
      <c r="F1791" t="s">
        <v>69</v>
      </c>
      <c r="G1791" t="s">
        <v>70</v>
      </c>
      <c r="H1791" t="s">
        <v>25</v>
      </c>
      <c r="I1791" t="s">
        <v>26</v>
      </c>
      <c r="J1791" t="s">
        <v>961</v>
      </c>
      <c r="K1791" t="s">
        <v>962</v>
      </c>
      <c r="L1791" t="s">
        <v>286</v>
      </c>
      <c r="M1791" t="s">
        <v>49</v>
      </c>
      <c r="N1791" t="s">
        <v>50</v>
      </c>
      <c r="O1791" t="s">
        <v>56</v>
      </c>
      <c r="P1791" t="s">
        <v>67</v>
      </c>
      <c r="Q1791" s="3">
        <v>2</v>
      </c>
      <c r="R1791" s="4">
        <v>145</v>
      </c>
      <c r="S1791" s="4">
        <v>389</v>
      </c>
    </row>
    <row r="1792" spans="1:19" x14ac:dyDescent="0.35">
      <c r="A1792" t="s">
        <v>2654</v>
      </c>
      <c r="B1792" s="2">
        <v>45892</v>
      </c>
      <c r="C1792" t="s">
        <v>1953</v>
      </c>
      <c r="D1792" t="s">
        <v>960</v>
      </c>
      <c r="E1792" t="s">
        <v>932</v>
      </c>
      <c r="F1792" t="s">
        <v>69</v>
      </c>
      <c r="G1792" t="s">
        <v>70</v>
      </c>
      <c r="H1792" t="s">
        <v>25</v>
      </c>
      <c r="I1792" t="s">
        <v>26</v>
      </c>
      <c r="J1792" t="s">
        <v>961</v>
      </c>
      <c r="K1792" t="s">
        <v>962</v>
      </c>
      <c r="L1792" t="s">
        <v>108</v>
      </c>
      <c r="M1792" t="s">
        <v>49</v>
      </c>
      <c r="N1792" t="s">
        <v>104</v>
      </c>
      <c r="O1792" t="s">
        <v>80</v>
      </c>
      <c r="P1792" t="s">
        <v>33</v>
      </c>
      <c r="Q1792" s="3">
        <v>1</v>
      </c>
      <c r="R1792" s="4">
        <v>165</v>
      </c>
      <c r="S1792" s="4">
        <v>449</v>
      </c>
    </row>
    <row r="1793" spans="1:19" x14ac:dyDescent="0.35">
      <c r="A1793" t="s">
        <v>2655</v>
      </c>
      <c r="B1793" s="2">
        <v>45892</v>
      </c>
      <c r="C1793" t="s">
        <v>1263</v>
      </c>
      <c r="D1793" t="s">
        <v>960</v>
      </c>
      <c r="E1793" t="s">
        <v>932</v>
      </c>
      <c r="F1793" t="s">
        <v>43</v>
      </c>
      <c r="G1793" t="s">
        <v>44</v>
      </c>
      <c r="H1793" t="s">
        <v>45</v>
      </c>
      <c r="I1793" t="s">
        <v>26</v>
      </c>
      <c r="J1793" t="s">
        <v>993</v>
      </c>
      <c r="K1793" t="s">
        <v>994</v>
      </c>
      <c r="L1793" t="s">
        <v>289</v>
      </c>
      <c r="M1793" t="s">
        <v>88</v>
      </c>
      <c r="N1793" t="s">
        <v>101</v>
      </c>
      <c r="O1793" t="s">
        <v>56</v>
      </c>
      <c r="P1793" t="s">
        <v>67</v>
      </c>
      <c r="Q1793" s="3">
        <v>1</v>
      </c>
      <c r="R1793" s="4">
        <v>510</v>
      </c>
      <c r="S1793" s="4">
        <v>1129</v>
      </c>
    </row>
    <row r="1794" spans="1:19" x14ac:dyDescent="0.35">
      <c r="A1794" t="s">
        <v>2656</v>
      </c>
      <c r="B1794" s="2">
        <v>45892</v>
      </c>
      <c r="C1794" t="s">
        <v>2581</v>
      </c>
      <c r="D1794" t="s">
        <v>960</v>
      </c>
      <c r="E1794" t="s">
        <v>932</v>
      </c>
      <c r="F1794" t="s">
        <v>23</v>
      </c>
      <c r="G1794" t="s">
        <v>24</v>
      </c>
      <c r="H1794" t="s">
        <v>25</v>
      </c>
      <c r="I1794" t="s">
        <v>26</v>
      </c>
      <c r="J1794" t="s">
        <v>1011</v>
      </c>
      <c r="K1794" t="s">
        <v>1012</v>
      </c>
      <c r="L1794" t="s">
        <v>380</v>
      </c>
      <c r="M1794" t="s">
        <v>49</v>
      </c>
      <c r="N1794" t="s">
        <v>79</v>
      </c>
      <c r="O1794" t="s">
        <v>41</v>
      </c>
      <c r="P1794" t="s">
        <v>33</v>
      </c>
      <c r="Q1794" s="3">
        <v>1</v>
      </c>
      <c r="R1794" s="4">
        <v>225</v>
      </c>
      <c r="S1794" s="4">
        <v>579</v>
      </c>
    </row>
    <row r="1795" spans="1:19" x14ac:dyDescent="0.35">
      <c r="A1795" t="s">
        <v>2657</v>
      </c>
      <c r="B1795" s="2">
        <v>45892</v>
      </c>
      <c r="C1795" t="s">
        <v>1496</v>
      </c>
      <c r="D1795" t="s">
        <v>960</v>
      </c>
      <c r="E1795" t="s">
        <v>932</v>
      </c>
      <c r="F1795" t="s">
        <v>35</v>
      </c>
      <c r="G1795" t="s">
        <v>36</v>
      </c>
      <c r="H1795" t="s">
        <v>37</v>
      </c>
      <c r="I1795" t="s">
        <v>26</v>
      </c>
      <c r="J1795" t="s">
        <v>1089</v>
      </c>
      <c r="K1795" t="s">
        <v>1090</v>
      </c>
      <c r="L1795" t="s">
        <v>681</v>
      </c>
      <c r="M1795" t="s">
        <v>49</v>
      </c>
      <c r="N1795" t="s">
        <v>50</v>
      </c>
      <c r="O1795" t="s">
        <v>56</v>
      </c>
      <c r="P1795" t="s">
        <v>57</v>
      </c>
      <c r="Q1795" s="3">
        <v>1</v>
      </c>
      <c r="R1795" s="4">
        <v>140</v>
      </c>
      <c r="S1795" s="4">
        <v>359</v>
      </c>
    </row>
    <row r="1796" spans="1:19" x14ac:dyDescent="0.35">
      <c r="A1796" t="s">
        <v>2658</v>
      </c>
      <c r="B1796" s="2">
        <v>45892</v>
      </c>
      <c r="C1796" t="s">
        <v>2177</v>
      </c>
      <c r="D1796" t="s">
        <v>960</v>
      </c>
      <c r="E1796" t="s">
        <v>932</v>
      </c>
      <c r="F1796" t="s">
        <v>35</v>
      </c>
      <c r="G1796" t="s">
        <v>36</v>
      </c>
      <c r="H1796" t="s">
        <v>37</v>
      </c>
      <c r="I1796" t="s">
        <v>26</v>
      </c>
      <c r="J1796" t="s">
        <v>1089</v>
      </c>
      <c r="K1796" t="s">
        <v>1090</v>
      </c>
      <c r="L1796" t="s">
        <v>291</v>
      </c>
      <c r="M1796" t="s">
        <v>88</v>
      </c>
      <c r="N1796" t="s">
        <v>89</v>
      </c>
      <c r="O1796" t="s">
        <v>41</v>
      </c>
      <c r="P1796" t="s">
        <v>51</v>
      </c>
      <c r="Q1796" s="3">
        <v>1</v>
      </c>
      <c r="R1796" s="4">
        <v>460</v>
      </c>
      <c r="S1796" s="4">
        <v>1129</v>
      </c>
    </row>
    <row r="1797" spans="1:19" x14ac:dyDescent="0.35">
      <c r="A1797" t="s">
        <v>2659</v>
      </c>
      <c r="B1797" s="2">
        <v>45893</v>
      </c>
      <c r="C1797" t="s">
        <v>2660</v>
      </c>
      <c r="D1797" t="s">
        <v>21</v>
      </c>
      <c r="E1797" t="s">
        <v>932</v>
      </c>
      <c r="F1797" t="s">
        <v>69</v>
      </c>
      <c r="G1797" t="s">
        <v>70</v>
      </c>
      <c r="H1797" t="s">
        <v>25</v>
      </c>
      <c r="I1797" t="s">
        <v>26</v>
      </c>
      <c r="J1797" t="s">
        <v>71</v>
      </c>
      <c r="K1797" t="s">
        <v>72</v>
      </c>
      <c r="L1797" t="s">
        <v>108</v>
      </c>
      <c r="M1797" t="s">
        <v>49</v>
      </c>
      <c r="N1797" t="s">
        <v>104</v>
      </c>
      <c r="O1797" t="s">
        <v>80</v>
      </c>
      <c r="P1797" t="s">
        <v>33</v>
      </c>
      <c r="Q1797" s="3">
        <v>1</v>
      </c>
      <c r="R1797" s="4">
        <v>165</v>
      </c>
      <c r="S1797" s="4">
        <v>449</v>
      </c>
    </row>
    <row r="1798" spans="1:19" x14ac:dyDescent="0.35">
      <c r="A1798" t="s">
        <v>2661</v>
      </c>
      <c r="B1798" s="2">
        <v>45893</v>
      </c>
      <c r="C1798" t="s">
        <v>2610</v>
      </c>
      <c r="D1798" t="s">
        <v>21</v>
      </c>
      <c r="E1798" t="s">
        <v>932</v>
      </c>
      <c r="F1798" t="s">
        <v>69</v>
      </c>
      <c r="G1798" t="s">
        <v>70</v>
      </c>
      <c r="H1798" t="s">
        <v>25</v>
      </c>
      <c r="I1798" t="s">
        <v>26</v>
      </c>
      <c r="J1798" t="s">
        <v>71</v>
      </c>
      <c r="K1798" t="s">
        <v>72</v>
      </c>
      <c r="L1798" t="s">
        <v>195</v>
      </c>
      <c r="M1798" t="s">
        <v>49</v>
      </c>
      <c r="N1798" t="s">
        <v>104</v>
      </c>
      <c r="O1798" t="s">
        <v>146</v>
      </c>
      <c r="P1798" t="s">
        <v>67</v>
      </c>
      <c r="Q1798" s="3">
        <v>1</v>
      </c>
      <c r="R1798" s="4">
        <v>165</v>
      </c>
      <c r="S1798" s="4">
        <v>449</v>
      </c>
    </row>
    <row r="1799" spans="1:19" x14ac:dyDescent="0.35">
      <c r="A1799" t="s">
        <v>2662</v>
      </c>
      <c r="B1799" s="2">
        <v>45893</v>
      </c>
      <c r="C1799" t="s">
        <v>1983</v>
      </c>
      <c r="D1799" t="s">
        <v>21</v>
      </c>
      <c r="E1799" t="s">
        <v>932</v>
      </c>
      <c r="F1799" t="s">
        <v>91</v>
      </c>
      <c r="G1799" t="s">
        <v>92</v>
      </c>
      <c r="H1799" t="s">
        <v>93</v>
      </c>
      <c r="I1799" t="s">
        <v>26</v>
      </c>
      <c r="J1799" t="s">
        <v>94</v>
      </c>
      <c r="K1799" t="s">
        <v>95</v>
      </c>
      <c r="L1799" t="s">
        <v>206</v>
      </c>
      <c r="M1799" t="s">
        <v>49</v>
      </c>
      <c r="N1799" t="s">
        <v>50</v>
      </c>
      <c r="O1799" t="s">
        <v>80</v>
      </c>
      <c r="P1799" t="s">
        <v>51</v>
      </c>
      <c r="Q1799" s="3">
        <v>1</v>
      </c>
      <c r="R1799" s="4">
        <v>145</v>
      </c>
      <c r="S1799" s="4">
        <v>379</v>
      </c>
    </row>
    <row r="1800" spans="1:19" x14ac:dyDescent="0.35">
      <c r="A1800" t="s">
        <v>2663</v>
      </c>
      <c r="B1800" s="2">
        <v>45893</v>
      </c>
      <c r="C1800" t="s">
        <v>2664</v>
      </c>
      <c r="D1800" t="s">
        <v>21</v>
      </c>
      <c r="E1800" t="s">
        <v>1127</v>
      </c>
      <c r="F1800" t="s">
        <v>69</v>
      </c>
      <c r="G1800" t="s">
        <v>70</v>
      </c>
      <c r="H1800" t="s">
        <v>25</v>
      </c>
      <c r="I1800" t="s">
        <v>26</v>
      </c>
      <c r="J1800" t="s">
        <v>71</v>
      </c>
      <c r="K1800" t="s">
        <v>72</v>
      </c>
      <c r="L1800" t="s">
        <v>382</v>
      </c>
      <c r="M1800" t="s">
        <v>49</v>
      </c>
      <c r="N1800" t="s">
        <v>104</v>
      </c>
      <c r="O1800" t="s">
        <v>56</v>
      </c>
      <c r="P1800" t="s">
        <v>57</v>
      </c>
      <c r="Q1800" s="3">
        <v>1</v>
      </c>
      <c r="R1800" s="4">
        <v>165</v>
      </c>
      <c r="S1800" s="4">
        <v>449</v>
      </c>
    </row>
    <row r="1801" spans="1:19" x14ac:dyDescent="0.35">
      <c r="A1801" t="s">
        <v>2665</v>
      </c>
      <c r="B1801" s="2">
        <v>45893</v>
      </c>
      <c r="C1801" t="s">
        <v>1347</v>
      </c>
      <c r="D1801" t="s">
        <v>939</v>
      </c>
      <c r="E1801" t="s">
        <v>932</v>
      </c>
      <c r="F1801" t="s">
        <v>23</v>
      </c>
      <c r="G1801" t="s">
        <v>24</v>
      </c>
      <c r="H1801" t="s">
        <v>25</v>
      </c>
      <c r="I1801" t="s">
        <v>26</v>
      </c>
      <c r="J1801" t="s">
        <v>944</v>
      </c>
      <c r="K1801" t="s">
        <v>945</v>
      </c>
      <c r="L1801" t="s">
        <v>225</v>
      </c>
      <c r="M1801" t="s">
        <v>60</v>
      </c>
      <c r="N1801" t="s">
        <v>61</v>
      </c>
      <c r="O1801" t="s">
        <v>149</v>
      </c>
      <c r="P1801" t="s">
        <v>62</v>
      </c>
      <c r="Q1801" s="3">
        <v>3</v>
      </c>
      <c r="R1801" s="4">
        <v>430</v>
      </c>
      <c r="S1801" s="4">
        <v>1059</v>
      </c>
    </row>
    <row r="1802" spans="1:19" x14ac:dyDescent="0.35">
      <c r="A1802" t="s">
        <v>2666</v>
      </c>
      <c r="B1802" s="2">
        <v>45893</v>
      </c>
      <c r="C1802" t="s">
        <v>1106</v>
      </c>
      <c r="D1802" t="s">
        <v>939</v>
      </c>
      <c r="E1802" t="s">
        <v>932</v>
      </c>
      <c r="F1802" t="s">
        <v>69</v>
      </c>
      <c r="G1802" t="s">
        <v>70</v>
      </c>
      <c r="H1802" t="s">
        <v>25</v>
      </c>
      <c r="I1802" t="s">
        <v>26</v>
      </c>
      <c r="J1802" t="s">
        <v>948</v>
      </c>
      <c r="K1802" t="s">
        <v>949</v>
      </c>
      <c r="L1802" t="s">
        <v>478</v>
      </c>
      <c r="M1802" t="s">
        <v>54</v>
      </c>
      <c r="N1802" t="s">
        <v>97</v>
      </c>
      <c r="O1802" t="s">
        <v>56</v>
      </c>
      <c r="P1802" t="s">
        <v>33</v>
      </c>
      <c r="Q1802" s="3">
        <v>1</v>
      </c>
      <c r="R1802" s="4">
        <v>720</v>
      </c>
      <c r="S1802" s="4">
        <v>1789</v>
      </c>
    </row>
    <row r="1803" spans="1:19" x14ac:dyDescent="0.35">
      <c r="A1803" t="s">
        <v>2667</v>
      </c>
      <c r="B1803" s="2">
        <v>45893</v>
      </c>
      <c r="C1803" t="s">
        <v>2311</v>
      </c>
      <c r="D1803" t="s">
        <v>939</v>
      </c>
      <c r="E1803" t="s">
        <v>932</v>
      </c>
      <c r="F1803" t="s">
        <v>43</v>
      </c>
      <c r="G1803" t="s">
        <v>44</v>
      </c>
      <c r="H1803" t="s">
        <v>45</v>
      </c>
      <c r="I1803" t="s">
        <v>26</v>
      </c>
      <c r="J1803" t="s">
        <v>979</v>
      </c>
      <c r="K1803" t="s">
        <v>980</v>
      </c>
      <c r="L1803" t="s">
        <v>263</v>
      </c>
      <c r="M1803" t="s">
        <v>49</v>
      </c>
      <c r="N1803" t="s">
        <v>104</v>
      </c>
      <c r="O1803" t="s">
        <v>146</v>
      </c>
      <c r="P1803" t="s">
        <v>33</v>
      </c>
      <c r="Q1803" s="3">
        <v>1</v>
      </c>
      <c r="R1803" s="4">
        <v>155</v>
      </c>
      <c r="S1803" s="4">
        <v>379</v>
      </c>
    </row>
    <row r="1804" spans="1:19" x14ac:dyDescent="0.35">
      <c r="A1804" t="s">
        <v>2668</v>
      </c>
      <c r="B1804" s="2">
        <v>45893</v>
      </c>
      <c r="C1804" t="s">
        <v>2311</v>
      </c>
      <c r="D1804" t="s">
        <v>939</v>
      </c>
      <c r="E1804" t="s">
        <v>1127</v>
      </c>
      <c r="F1804" t="s">
        <v>69</v>
      </c>
      <c r="G1804" t="s">
        <v>70</v>
      </c>
      <c r="H1804" t="s">
        <v>25</v>
      </c>
      <c r="I1804" t="s">
        <v>26</v>
      </c>
      <c r="J1804" t="s">
        <v>948</v>
      </c>
      <c r="K1804" t="s">
        <v>949</v>
      </c>
      <c r="L1804" t="s">
        <v>382</v>
      </c>
      <c r="M1804" t="s">
        <v>49</v>
      </c>
      <c r="N1804" t="s">
        <v>104</v>
      </c>
      <c r="O1804" t="s">
        <v>56</v>
      </c>
      <c r="P1804" t="s">
        <v>57</v>
      </c>
      <c r="Q1804" s="3">
        <v>1</v>
      </c>
      <c r="R1804" s="4">
        <v>165</v>
      </c>
      <c r="S1804" s="4">
        <v>449</v>
      </c>
    </row>
    <row r="1805" spans="1:19" x14ac:dyDescent="0.35">
      <c r="A1805" t="s">
        <v>2669</v>
      </c>
      <c r="B1805" s="2">
        <v>45893</v>
      </c>
      <c r="C1805" t="s">
        <v>986</v>
      </c>
      <c r="D1805" t="s">
        <v>939</v>
      </c>
      <c r="E1805" t="s">
        <v>932</v>
      </c>
      <c r="F1805" t="s">
        <v>91</v>
      </c>
      <c r="G1805" t="s">
        <v>92</v>
      </c>
      <c r="H1805" t="s">
        <v>93</v>
      </c>
      <c r="I1805" t="s">
        <v>26</v>
      </c>
      <c r="J1805" t="s">
        <v>940</v>
      </c>
      <c r="K1805" t="s">
        <v>941</v>
      </c>
      <c r="L1805" t="s">
        <v>164</v>
      </c>
      <c r="M1805" t="s">
        <v>60</v>
      </c>
      <c r="N1805" t="s">
        <v>61</v>
      </c>
      <c r="O1805" t="s">
        <v>146</v>
      </c>
      <c r="P1805" t="s">
        <v>165</v>
      </c>
      <c r="Q1805" s="3">
        <v>1</v>
      </c>
      <c r="R1805" s="4">
        <v>435</v>
      </c>
      <c r="S1805" s="4">
        <v>1079</v>
      </c>
    </row>
    <row r="1806" spans="1:19" x14ac:dyDescent="0.35">
      <c r="A1806" t="s">
        <v>2670</v>
      </c>
      <c r="B1806" s="2">
        <v>45893</v>
      </c>
      <c r="C1806" t="s">
        <v>2241</v>
      </c>
      <c r="D1806" t="s">
        <v>960</v>
      </c>
      <c r="E1806" t="s">
        <v>932</v>
      </c>
      <c r="F1806" t="s">
        <v>43</v>
      </c>
      <c r="G1806" t="s">
        <v>44</v>
      </c>
      <c r="H1806" t="s">
        <v>45</v>
      </c>
      <c r="I1806" t="s">
        <v>26</v>
      </c>
      <c r="J1806" t="s">
        <v>993</v>
      </c>
      <c r="K1806" t="s">
        <v>994</v>
      </c>
      <c r="L1806" t="s">
        <v>382</v>
      </c>
      <c r="M1806" t="s">
        <v>49</v>
      </c>
      <c r="N1806" t="s">
        <v>104</v>
      </c>
      <c r="O1806" t="s">
        <v>56</v>
      </c>
      <c r="P1806" t="s">
        <v>57</v>
      </c>
      <c r="Q1806" s="3">
        <v>1</v>
      </c>
      <c r="R1806" s="4">
        <v>155</v>
      </c>
      <c r="S1806" s="4">
        <v>379</v>
      </c>
    </row>
    <row r="1807" spans="1:19" x14ac:dyDescent="0.35">
      <c r="A1807" t="s">
        <v>2671</v>
      </c>
      <c r="B1807" s="2">
        <v>45893</v>
      </c>
      <c r="C1807" t="s">
        <v>2672</v>
      </c>
      <c r="D1807" t="s">
        <v>960</v>
      </c>
      <c r="E1807" t="s">
        <v>932</v>
      </c>
      <c r="F1807" t="s">
        <v>23</v>
      </c>
      <c r="G1807" t="s">
        <v>24</v>
      </c>
      <c r="H1807" t="s">
        <v>25</v>
      </c>
      <c r="I1807" t="s">
        <v>26</v>
      </c>
      <c r="J1807" t="s">
        <v>1011</v>
      </c>
      <c r="K1807" t="s">
        <v>1012</v>
      </c>
      <c r="L1807" t="s">
        <v>168</v>
      </c>
      <c r="M1807" t="s">
        <v>60</v>
      </c>
      <c r="N1807" t="s">
        <v>74</v>
      </c>
      <c r="O1807" t="s">
        <v>75</v>
      </c>
      <c r="P1807" t="s">
        <v>62</v>
      </c>
      <c r="Q1807" s="3">
        <v>1</v>
      </c>
      <c r="R1807" s="4">
        <v>390</v>
      </c>
      <c r="S1807" s="4">
        <v>949</v>
      </c>
    </row>
    <row r="1808" spans="1:19" x14ac:dyDescent="0.35">
      <c r="A1808" t="s">
        <v>2673</v>
      </c>
      <c r="B1808" s="2">
        <v>45893</v>
      </c>
      <c r="C1808" t="s">
        <v>1472</v>
      </c>
      <c r="D1808" t="s">
        <v>960</v>
      </c>
      <c r="E1808" t="s">
        <v>932</v>
      </c>
      <c r="F1808" t="s">
        <v>35</v>
      </c>
      <c r="G1808" t="s">
        <v>36</v>
      </c>
      <c r="H1808" t="s">
        <v>37</v>
      </c>
      <c r="I1808" t="s">
        <v>26</v>
      </c>
      <c r="J1808" t="s">
        <v>1089</v>
      </c>
      <c r="K1808" t="s">
        <v>1090</v>
      </c>
      <c r="L1808" t="s">
        <v>40</v>
      </c>
      <c r="M1808" t="s">
        <v>30</v>
      </c>
      <c r="N1808" t="s">
        <v>31</v>
      </c>
      <c r="O1808" t="s">
        <v>41</v>
      </c>
      <c r="P1808" t="s">
        <v>33</v>
      </c>
      <c r="Q1808" s="3">
        <v>1</v>
      </c>
      <c r="R1808" s="4">
        <v>480</v>
      </c>
      <c r="S1808" s="4">
        <v>1129</v>
      </c>
    </row>
    <row r="1809" spans="1:19" x14ac:dyDescent="0.35">
      <c r="A1809" t="s">
        <v>2674</v>
      </c>
      <c r="B1809" s="2">
        <v>45893</v>
      </c>
      <c r="C1809" t="s">
        <v>2675</v>
      </c>
      <c r="D1809" t="s">
        <v>960</v>
      </c>
      <c r="E1809" t="s">
        <v>932</v>
      </c>
      <c r="F1809" t="s">
        <v>35</v>
      </c>
      <c r="G1809" t="s">
        <v>36</v>
      </c>
      <c r="H1809" t="s">
        <v>37</v>
      </c>
      <c r="I1809" t="s">
        <v>26</v>
      </c>
      <c r="J1809" t="s">
        <v>1089</v>
      </c>
      <c r="K1809" t="s">
        <v>1090</v>
      </c>
      <c r="L1809" t="s">
        <v>48</v>
      </c>
      <c r="M1809" t="s">
        <v>49</v>
      </c>
      <c r="N1809" t="s">
        <v>50</v>
      </c>
      <c r="O1809" t="s">
        <v>32</v>
      </c>
      <c r="P1809" t="s">
        <v>51</v>
      </c>
      <c r="Q1809" s="3">
        <v>3</v>
      </c>
      <c r="R1809" s="4">
        <v>140</v>
      </c>
      <c r="S1809" s="4">
        <v>359</v>
      </c>
    </row>
    <row r="1810" spans="1:19" x14ac:dyDescent="0.35">
      <c r="A1810" t="s">
        <v>2676</v>
      </c>
      <c r="B1810" s="2">
        <v>45893</v>
      </c>
      <c r="C1810" t="s">
        <v>2677</v>
      </c>
      <c r="D1810" t="s">
        <v>960</v>
      </c>
      <c r="E1810" t="s">
        <v>1127</v>
      </c>
      <c r="F1810" t="s">
        <v>43</v>
      </c>
      <c r="G1810" t="s">
        <v>44</v>
      </c>
      <c r="H1810" t="s">
        <v>45</v>
      </c>
      <c r="I1810" t="s">
        <v>26</v>
      </c>
      <c r="J1810" t="s">
        <v>993</v>
      </c>
      <c r="K1810" t="s">
        <v>994</v>
      </c>
      <c r="L1810" t="s">
        <v>289</v>
      </c>
      <c r="M1810" t="s">
        <v>88</v>
      </c>
      <c r="N1810" t="s">
        <v>101</v>
      </c>
      <c r="O1810" t="s">
        <v>56</v>
      </c>
      <c r="P1810" t="s">
        <v>67</v>
      </c>
      <c r="Q1810" s="3">
        <v>1</v>
      </c>
      <c r="R1810" s="4">
        <v>510</v>
      </c>
      <c r="S1810" s="4">
        <v>1129</v>
      </c>
    </row>
    <row r="1811" spans="1:19" x14ac:dyDescent="0.35">
      <c r="A1811" t="s">
        <v>2678</v>
      </c>
      <c r="B1811" s="2">
        <v>45893</v>
      </c>
      <c r="C1811" t="s">
        <v>2552</v>
      </c>
      <c r="D1811" t="s">
        <v>960</v>
      </c>
      <c r="E1811" t="s">
        <v>932</v>
      </c>
      <c r="F1811" t="s">
        <v>35</v>
      </c>
      <c r="G1811" t="s">
        <v>36</v>
      </c>
      <c r="H1811" t="s">
        <v>37</v>
      </c>
      <c r="I1811" t="s">
        <v>26</v>
      </c>
      <c r="J1811" t="s">
        <v>1089</v>
      </c>
      <c r="K1811" t="s">
        <v>1090</v>
      </c>
      <c r="L1811" t="s">
        <v>209</v>
      </c>
      <c r="M1811" t="s">
        <v>49</v>
      </c>
      <c r="N1811" t="s">
        <v>104</v>
      </c>
      <c r="O1811" t="s">
        <v>80</v>
      </c>
      <c r="P1811" t="s">
        <v>57</v>
      </c>
      <c r="Q1811" s="3">
        <v>2</v>
      </c>
      <c r="R1811" s="4">
        <v>160</v>
      </c>
      <c r="S1811" s="4">
        <v>409</v>
      </c>
    </row>
    <row r="1812" spans="1:19" x14ac:dyDescent="0.35">
      <c r="A1812" t="s">
        <v>2679</v>
      </c>
      <c r="B1812" s="2">
        <v>45894</v>
      </c>
      <c r="C1812" t="s">
        <v>2438</v>
      </c>
      <c r="D1812" t="s">
        <v>21</v>
      </c>
      <c r="E1812" t="s">
        <v>932</v>
      </c>
      <c r="F1812" t="s">
        <v>35</v>
      </c>
      <c r="G1812" t="s">
        <v>36</v>
      </c>
      <c r="H1812" t="s">
        <v>37</v>
      </c>
      <c r="I1812" t="s">
        <v>26</v>
      </c>
      <c r="J1812" t="s">
        <v>38</v>
      </c>
      <c r="K1812" t="s">
        <v>39</v>
      </c>
      <c r="L1812" t="s">
        <v>139</v>
      </c>
      <c r="M1812" t="s">
        <v>140</v>
      </c>
      <c r="N1812" t="s">
        <v>141</v>
      </c>
      <c r="O1812" t="s">
        <v>75</v>
      </c>
      <c r="P1812" t="s">
        <v>33</v>
      </c>
      <c r="Q1812" s="3">
        <v>3</v>
      </c>
      <c r="R1812" s="4">
        <v>300</v>
      </c>
      <c r="S1812" s="4">
        <v>719</v>
      </c>
    </row>
    <row r="1813" spans="1:19" x14ac:dyDescent="0.35">
      <c r="A1813" t="s">
        <v>2680</v>
      </c>
      <c r="B1813" s="2">
        <v>45894</v>
      </c>
      <c r="C1813" t="s">
        <v>1892</v>
      </c>
      <c r="D1813" t="s">
        <v>939</v>
      </c>
      <c r="E1813" t="s">
        <v>932</v>
      </c>
      <c r="F1813" t="s">
        <v>35</v>
      </c>
      <c r="G1813" t="s">
        <v>36</v>
      </c>
      <c r="H1813" t="s">
        <v>37</v>
      </c>
      <c r="I1813" t="s">
        <v>26</v>
      </c>
      <c r="J1813" t="s">
        <v>983</v>
      </c>
      <c r="K1813" t="s">
        <v>984</v>
      </c>
      <c r="L1813" t="s">
        <v>315</v>
      </c>
      <c r="M1813" t="s">
        <v>65</v>
      </c>
      <c r="N1813" t="s">
        <v>66</v>
      </c>
      <c r="O1813" t="s">
        <v>56</v>
      </c>
      <c r="P1813" t="s">
        <v>67</v>
      </c>
      <c r="Q1813" s="3">
        <v>1</v>
      </c>
      <c r="R1813" s="4">
        <v>180</v>
      </c>
      <c r="S1813" s="4">
        <v>459</v>
      </c>
    </row>
    <row r="1814" spans="1:19" x14ac:dyDescent="0.35">
      <c r="A1814" t="s">
        <v>2681</v>
      </c>
      <c r="B1814" s="2">
        <v>45894</v>
      </c>
      <c r="C1814" t="s">
        <v>1307</v>
      </c>
      <c r="D1814" t="s">
        <v>939</v>
      </c>
      <c r="E1814" t="s">
        <v>932</v>
      </c>
      <c r="F1814" t="s">
        <v>23</v>
      </c>
      <c r="G1814" t="s">
        <v>24</v>
      </c>
      <c r="H1814" t="s">
        <v>25</v>
      </c>
      <c r="I1814" t="s">
        <v>26</v>
      </c>
      <c r="J1814" t="s">
        <v>944</v>
      </c>
      <c r="K1814" t="s">
        <v>945</v>
      </c>
      <c r="L1814" t="s">
        <v>436</v>
      </c>
      <c r="M1814" t="s">
        <v>49</v>
      </c>
      <c r="N1814" t="s">
        <v>50</v>
      </c>
      <c r="O1814" t="s">
        <v>41</v>
      </c>
      <c r="P1814" t="s">
        <v>67</v>
      </c>
      <c r="Q1814" s="3">
        <v>1</v>
      </c>
      <c r="R1814" s="4">
        <v>145</v>
      </c>
      <c r="S1814" s="4">
        <v>369</v>
      </c>
    </row>
    <row r="1815" spans="1:19" x14ac:dyDescent="0.35">
      <c r="A1815" t="s">
        <v>2682</v>
      </c>
      <c r="B1815" s="2">
        <v>45894</v>
      </c>
      <c r="C1815" t="s">
        <v>1486</v>
      </c>
      <c r="D1815" t="s">
        <v>939</v>
      </c>
      <c r="E1815" t="s">
        <v>932</v>
      </c>
      <c r="F1815" t="s">
        <v>35</v>
      </c>
      <c r="G1815" t="s">
        <v>36</v>
      </c>
      <c r="H1815" t="s">
        <v>37</v>
      </c>
      <c r="I1815" t="s">
        <v>26</v>
      </c>
      <c r="J1815" t="s">
        <v>983</v>
      </c>
      <c r="K1815" t="s">
        <v>984</v>
      </c>
      <c r="L1815" t="s">
        <v>177</v>
      </c>
      <c r="M1815" t="s">
        <v>65</v>
      </c>
      <c r="N1815" t="s">
        <v>126</v>
      </c>
      <c r="O1815" t="s">
        <v>56</v>
      </c>
      <c r="P1815" t="s">
        <v>57</v>
      </c>
      <c r="Q1815" s="3">
        <v>1</v>
      </c>
      <c r="R1815" s="4">
        <v>260</v>
      </c>
      <c r="S1815" s="4">
        <v>619</v>
      </c>
    </row>
    <row r="1816" spans="1:19" x14ac:dyDescent="0.35">
      <c r="A1816" t="s">
        <v>2683</v>
      </c>
      <c r="B1816" s="2">
        <v>45894</v>
      </c>
      <c r="C1816" t="s">
        <v>1140</v>
      </c>
      <c r="D1816" t="s">
        <v>939</v>
      </c>
      <c r="E1816" t="s">
        <v>932</v>
      </c>
      <c r="F1816" t="s">
        <v>43</v>
      </c>
      <c r="G1816" t="s">
        <v>44</v>
      </c>
      <c r="H1816" t="s">
        <v>45</v>
      </c>
      <c r="I1816" t="s">
        <v>26</v>
      </c>
      <c r="J1816" t="s">
        <v>979</v>
      </c>
      <c r="K1816" t="s">
        <v>980</v>
      </c>
      <c r="L1816" t="s">
        <v>247</v>
      </c>
      <c r="M1816" t="s">
        <v>60</v>
      </c>
      <c r="N1816" t="s">
        <v>74</v>
      </c>
      <c r="O1816" t="s">
        <v>98</v>
      </c>
      <c r="P1816" t="s">
        <v>165</v>
      </c>
      <c r="Q1816" s="3">
        <v>1</v>
      </c>
      <c r="R1816" s="4">
        <v>370</v>
      </c>
      <c r="S1816" s="4">
        <v>849</v>
      </c>
    </row>
    <row r="1817" spans="1:19" x14ac:dyDescent="0.35">
      <c r="A1817" t="s">
        <v>2684</v>
      </c>
      <c r="B1817" s="2">
        <v>45894</v>
      </c>
      <c r="C1817" t="s">
        <v>1750</v>
      </c>
      <c r="D1817" t="s">
        <v>939</v>
      </c>
      <c r="E1817" t="s">
        <v>932</v>
      </c>
      <c r="F1817" t="s">
        <v>69</v>
      </c>
      <c r="G1817" t="s">
        <v>70</v>
      </c>
      <c r="H1817" t="s">
        <v>25</v>
      </c>
      <c r="I1817" t="s">
        <v>26</v>
      </c>
      <c r="J1817" t="s">
        <v>948</v>
      </c>
      <c r="K1817" t="s">
        <v>949</v>
      </c>
      <c r="L1817" t="s">
        <v>200</v>
      </c>
      <c r="M1817" t="s">
        <v>65</v>
      </c>
      <c r="N1817" t="s">
        <v>66</v>
      </c>
      <c r="O1817" t="s">
        <v>56</v>
      </c>
      <c r="P1817" t="s">
        <v>33</v>
      </c>
      <c r="Q1817" s="3">
        <v>1</v>
      </c>
      <c r="R1817" s="4">
        <v>185</v>
      </c>
      <c r="S1817" s="4">
        <v>499</v>
      </c>
    </row>
    <row r="1818" spans="1:19" x14ac:dyDescent="0.35">
      <c r="A1818" t="s">
        <v>2685</v>
      </c>
      <c r="B1818" s="2">
        <v>45894</v>
      </c>
      <c r="C1818" t="s">
        <v>1144</v>
      </c>
      <c r="D1818" t="s">
        <v>939</v>
      </c>
      <c r="E1818" t="s">
        <v>932</v>
      </c>
      <c r="F1818" t="s">
        <v>91</v>
      </c>
      <c r="G1818" t="s">
        <v>92</v>
      </c>
      <c r="H1818" t="s">
        <v>93</v>
      </c>
      <c r="I1818" t="s">
        <v>26</v>
      </c>
      <c r="J1818" t="s">
        <v>940</v>
      </c>
      <c r="K1818" t="s">
        <v>941</v>
      </c>
      <c r="L1818" t="s">
        <v>229</v>
      </c>
      <c r="M1818" t="s">
        <v>49</v>
      </c>
      <c r="N1818" t="s">
        <v>79</v>
      </c>
      <c r="O1818" t="s">
        <v>80</v>
      </c>
      <c r="P1818" t="s">
        <v>57</v>
      </c>
      <c r="Q1818" s="3">
        <v>1</v>
      </c>
      <c r="R1818" s="4">
        <v>230</v>
      </c>
      <c r="S1818" s="4">
        <v>589</v>
      </c>
    </row>
    <row r="1819" spans="1:19" x14ac:dyDescent="0.35">
      <c r="A1819" t="s">
        <v>2686</v>
      </c>
      <c r="B1819" s="2">
        <v>45894</v>
      </c>
      <c r="C1819" t="s">
        <v>2687</v>
      </c>
      <c r="D1819" t="s">
        <v>960</v>
      </c>
      <c r="E1819" t="s">
        <v>932</v>
      </c>
      <c r="F1819" t="s">
        <v>23</v>
      </c>
      <c r="G1819" t="s">
        <v>24</v>
      </c>
      <c r="H1819" t="s">
        <v>25</v>
      </c>
      <c r="I1819" t="s">
        <v>26</v>
      </c>
      <c r="J1819" t="s">
        <v>1011</v>
      </c>
      <c r="K1819" t="s">
        <v>1012</v>
      </c>
      <c r="L1819" t="s">
        <v>502</v>
      </c>
      <c r="M1819" t="s">
        <v>140</v>
      </c>
      <c r="N1819" t="s">
        <v>141</v>
      </c>
      <c r="O1819" t="s">
        <v>75</v>
      </c>
      <c r="P1819" t="s">
        <v>57</v>
      </c>
      <c r="Q1819" s="3">
        <v>2</v>
      </c>
      <c r="R1819" s="4">
        <v>305</v>
      </c>
      <c r="S1819" s="4">
        <v>739</v>
      </c>
    </row>
    <row r="1820" spans="1:19" x14ac:dyDescent="0.35">
      <c r="A1820" t="s">
        <v>2688</v>
      </c>
      <c r="B1820" s="2">
        <v>45894</v>
      </c>
      <c r="C1820" t="s">
        <v>1169</v>
      </c>
      <c r="D1820" t="s">
        <v>960</v>
      </c>
      <c r="E1820" t="s">
        <v>932</v>
      </c>
      <c r="F1820" t="s">
        <v>69</v>
      </c>
      <c r="G1820" t="s">
        <v>70</v>
      </c>
      <c r="H1820" t="s">
        <v>25</v>
      </c>
      <c r="I1820" t="s">
        <v>26</v>
      </c>
      <c r="J1820" t="s">
        <v>961</v>
      </c>
      <c r="K1820" t="s">
        <v>962</v>
      </c>
      <c r="L1820" t="s">
        <v>151</v>
      </c>
      <c r="M1820" t="s">
        <v>49</v>
      </c>
      <c r="N1820" t="s">
        <v>104</v>
      </c>
      <c r="O1820" t="s">
        <v>56</v>
      </c>
      <c r="P1820" t="s">
        <v>51</v>
      </c>
      <c r="Q1820" s="3">
        <v>2</v>
      </c>
      <c r="R1820" s="4">
        <v>165</v>
      </c>
      <c r="S1820" s="4">
        <v>449</v>
      </c>
    </row>
    <row r="1821" spans="1:19" x14ac:dyDescent="0.35">
      <c r="A1821" t="s">
        <v>2689</v>
      </c>
      <c r="B1821" s="2">
        <v>45894</v>
      </c>
      <c r="C1821" t="s">
        <v>2690</v>
      </c>
      <c r="D1821" t="s">
        <v>960</v>
      </c>
      <c r="E1821" t="s">
        <v>932</v>
      </c>
      <c r="F1821" t="s">
        <v>91</v>
      </c>
      <c r="G1821" t="s">
        <v>92</v>
      </c>
      <c r="H1821" t="s">
        <v>93</v>
      </c>
      <c r="I1821" t="s">
        <v>26</v>
      </c>
      <c r="J1821" t="s">
        <v>989</v>
      </c>
      <c r="K1821" t="s">
        <v>990</v>
      </c>
      <c r="L1821" t="s">
        <v>229</v>
      </c>
      <c r="M1821" t="s">
        <v>49</v>
      </c>
      <c r="N1821" t="s">
        <v>79</v>
      </c>
      <c r="O1821" t="s">
        <v>80</v>
      </c>
      <c r="P1821" t="s">
        <v>57</v>
      </c>
      <c r="Q1821" s="3">
        <v>2</v>
      </c>
      <c r="R1821" s="4">
        <v>230</v>
      </c>
      <c r="S1821" s="4">
        <v>589</v>
      </c>
    </row>
    <row r="1822" spans="1:19" x14ac:dyDescent="0.35">
      <c r="A1822" t="s">
        <v>2691</v>
      </c>
      <c r="B1822" s="2">
        <v>45895</v>
      </c>
      <c r="C1822" t="s">
        <v>1094</v>
      </c>
      <c r="D1822" t="s">
        <v>21</v>
      </c>
      <c r="E1822" t="s">
        <v>932</v>
      </c>
      <c r="F1822" t="s">
        <v>35</v>
      </c>
      <c r="G1822" t="s">
        <v>36</v>
      </c>
      <c r="H1822" t="s">
        <v>37</v>
      </c>
      <c r="I1822" t="s">
        <v>26</v>
      </c>
      <c r="J1822" t="s">
        <v>38</v>
      </c>
      <c r="K1822" t="s">
        <v>39</v>
      </c>
      <c r="L1822" t="s">
        <v>225</v>
      </c>
      <c r="M1822" t="s">
        <v>60</v>
      </c>
      <c r="N1822" t="s">
        <v>61</v>
      </c>
      <c r="O1822" t="s">
        <v>149</v>
      </c>
      <c r="P1822" t="s">
        <v>62</v>
      </c>
      <c r="Q1822" s="3">
        <v>1</v>
      </c>
      <c r="R1822" s="4">
        <v>420</v>
      </c>
      <c r="S1822" s="4">
        <v>1029</v>
      </c>
    </row>
    <row r="1823" spans="1:19" x14ac:dyDescent="0.35">
      <c r="A1823" t="s">
        <v>2692</v>
      </c>
      <c r="B1823" s="2">
        <v>45895</v>
      </c>
      <c r="C1823" t="s">
        <v>2493</v>
      </c>
      <c r="D1823" t="s">
        <v>21</v>
      </c>
      <c r="E1823" t="s">
        <v>932</v>
      </c>
      <c r="F1823" t="s">
        <v>91</v>
      </c>
      <c r="G1823" t="s">
        <v>92</v>
      </c>
      <c r="H1823" t="s">
        <v>93</v>
      </c>
      <c r="I1823" t="s">
        <v>26</v>
      </c>
      <c r="J1823" t="s">
        <v>94</v>
      </c>
      <c r="K1823" t="s">
        <v>95</v>
      </c>
      <c r="L1823" t="s">
        <v>380</v>
      </c>
      <c r="M1823" t="s">
        <v>49</v>
      </c>
      <c r="N1823" t="s">
        <v>79</v>
      </c>
      <c r="O1823" t="s">
        <v>41</v>
      </c>
      <c r="P1823" t="s">
        <v>33</v>
      </c>
      <c r="Q1823" s="3">
        <v>1</v>
      </c>
      <c r="R1823" s="4">
        <v>230</v>
      </c>
      <c r="S1823" s="4">
        <v>589</v>
      </c>
    </row>
    <row r="1824" spans="1:19" x14ac:dyDescent="0.35">
      <c r="A1824" t="s">
        <v>2693</v>
      </c>
      <c r="B1824" s="2">
        <v>45895</v>
      </c>
      <c r="C1824" t="s">
        <v>1219</v>
      </c>
      <c r="D1824" t="s">
        <v>21</v>
      </c>
      <c r="E1824" t="s">
        <v>932</v>
      </c>
      <c r="F1824" t="s">
        <v>35</v>
      </c>
      <c r="G1824" t="s">
        <v>36</v>
      </c>
      <c r="H1824" t="s">
        <v>37</v>
      </c>
      <c r="I1824" t="s">
        <v>26</v>
      </c>
      <c r="J1824" t="s">
        <v>38</v>
      </c>
      <c r="K1824" t="s">
        <v>39</v>
      </c>
      <c r="L1824" t="s">
        <v>179</v>
      </c>
      <c r="M1824" t="s">
        <v>60</v>
      </c>
      <c r="N1824" t="s">
        <v>74</v>
      </c>
      <c r="O1824" t="s">
        <v>98</v>
      </c>
      <c r="P1824" t="s">
        <v>76</v>
      </c>
      <c r="Q1824" s="3">
        <v>1</v>
      </c>
      <c r="R1824" s="4">
        <v>380</v>
      </c>
      <c r="S1824" s="4">
        <v>929</v>
      </c>
    </row>
    <row r="1825" spans="1:19" x14ac:dyDescent="0.35">
      <c r="A1825" t="s">
        <v>2694</v>
      </c>
      <c r="B1825" s="2">
        <v>45895</v>
      </c>
      <c r="C1825" t="s">
        <v>1611</v>
      </c>
      <c r="D1825" t="s">
        <v>939</v>
      </c>
      <c r="E1825" t="s">
        <v>932</v>
      </c>
      <c r="F1825" t="s">
        <v>91</v>
      </c>
      <c r="G1825" t="s">
        <v>92</v>
      </c>
      <c r="H1825" t="s">
        <v>93</v>
      </c>
      <c r="I1825" t="s">
        <v>26</v>
      </c>
      <c r="J1825" t="s">
        <v>940</v>
      </c>
      <c r="K1825" t="s">
        <v>941</v>
      </c>
      <c r="L1825" t="s">
        <v>171</v>
      </c>
      <c r="M1825" t="s">
        <v>88</v>
      </c>
      <c r="N1825" t="s">
        <v>89</v>
      </c>
      <c r="O1825" t="s">
        <v>56</v>
      </c>
      <c r="P1825" t="s">
        <v>57</v>
      </c>
      <c r="Q1825" s="3">
        <v>2</v>
      </c>
      <c r="R1825" s="4">
        <v>480</v>
      </c>
      <c r="S1825" s="4">
        <v>1189</v>
      </c>
    </row>
    <row r="1826" spans="1:19" x14ac:dyDescent="0.35">
      <c r="A1826" t="s">
        <v>2695</v>
      </c>
      <c r="B1826" s="2">
        <v>45895</v>
      </c>
      <c r="C1826" t="s">
        <v>1720</v>
      </c>
      <c r="D1826" t="s">
        <v>939</v>
      </c>
      <c r="E1826" t="s">
        <v>932</v>
      </c>
      <c r="F1826" t="s">
        <v>69</v>
      </c>
      <c r="G1826" t="s">
        <v>70</v>
      </c>
      <c r="H1826" t="s">
        <v>25</v>
      </c>
      <c r="I1826" t="s">
        <v>26</v>
      </c>
      <c r="J1826" t="s">
        <v>948</v>
      </c>
      <c r="K1826" t="s">
        <v>949</v>
      </c>
      <c r="L1826" t="s">
        <v>186</v>
      </c>
      <c r="M1826" t="s">
        <v>49</v>
      </c>
      <c r="N1826" t="s">
        <v>79</v>
      </c>
      <c r="O1826" t="s">
        <v>56</v>
      </c>
      <c r="P1826" t="s">
        <v>57</v>
      </c>
      <c r="Q1826" s="3">
        <v>1</v>
      </c>
      <c r="R1826" s="4">
        <v>225</v>
      </c>
      <c r="S1826" s="4">
        <v>609</v>
      </c>
    </row>
    <row r="1827" spans="1:19" x14ac:dyDescent="0.35">
      <c r="A1827" t="s">
        <v>2696</v>
      </c>
      <c r="B1827" s="2">
        <v>45895</v>
      </c>
      <c r="C1827" t="s">
        <v>2259</v>
      </c>
      <c r="D1827" t="s">
        <v>939</v>
      </c>
      <c r="E1827" t="s">
        <v>932</v>
      </c>
      <c r="F1827" t="s">
        <v>69</v>
      </c>
      <c r="G1827" t="s">
        <v>70</v>
      </c>
      <c r="H1827" t="s">
        <v>25</v>
      </c>
      <c r="I1827" t="s">
        <v>26</v>
      </c>
      <c r="J1827" t="s">
        <v>948</v>
      </c>
      <c r="K1827" t="s">
        <v>949</v>
      </c>
      <c r="L1827" t="s">
        <v>154</v>
      </c>
      <c r="M1827" t="s">
        <v>49</v>
      </c>
      <c r="N1827" t="s">
        <v>104</v>
      </c>
      <c r="O1827" t="s">
        <v>56</v>
      </c>
      <c r="P1827" t="s">
        <v>67</v>
      </c>
      <c r="Q1827" s="3">
        <v>1</v>
      </c>
      <c r="R1827" s="4">
        <v>165</v>
      </c>
      <c r="S1827" s="4">
        <v>449</v>
      </c>
    </row>
    <row r="1828" spans="1:19" x14ac:dyDescent="0.35">
      <c r="A1828" t="s">
        <v>2697</v>
      </c>
      <c r="B1828" s="2">
        <v>45895</v>
      </c>
      <c r="C1828" t="s">
        <v>1783</v>
      </c>
      <c r="D1828" t="s">
        <v>939</v>
      </c>
      <c r="E1828" t="s">
        <v>932</v>
      </c>
      <c r="F1828" t="s">
        <v>23</v>
      </c>
      <c r="G1828" t="s">
        <v>24</v>
      </c>
      <c r="H1828" t="s">
        <v>25</v>
      </c>
      <c r="I1828" t="s">
        <v>26</v>
      </c>
      <c r="J1828" t="s">
        <v>944</v>
      </c>
      <c r="K1828" t="s">
        <v>945</v>
      </c>
      <c r="L1828" t="s">
        <v>119</v>
      </c>
      <c r="M1828" t="s">
        <v>49</v>
      </c>
      <c r="N1828" t="s">
        <v>79</v>
      </c>
      <c r="O1828" t="s">
        <v>56</v>
      </c>
      <c r="P1828" t="s">
        <v>33</v>
      </c>
      <c r="Q1828" s="3">
        <v>1</v>
      </c>
      <c r="R1828" s="4">
        <v>225</v>
      </c>
      <c r="S1828" s="4">
        <v>579</v>
      </c>
    </row>
    <row r="1829" spans="1:19" x14ac:dyDescent="0.35">
      <c r="A1829" t="s">
        <v>2698</v>
      </c>
      <c r="B1829" s="2">
        <v>45895</v>
      </c>
      <c r="C1829" t="s">
        <v>1835</v>
      </c>
      <c r="D1829" t="s">
        <v>939</v>
      </c>
      <c r="E1829" t="s">
        <v>932</v>
      </c>
      <c r="F1829" t="s">
        <v>23</v>
      </c>
      <c r="G1829" t="s">
        <v>24</v>
      </c>
      <c r="H1829" t="s">
        <v>25</v>
      </c>
      <c r="I1829" t="s">
        <v>26</v>
      </c>
      <c r="J1829" t="s">
        <v>944</v>
      </c>
      <c r="K1829" t="s">
        <v>945</v>
      </c>
      <c r="L1829" t="s">
        <v>565</v>
      </c>
      <c r="M1829" t="s">
        <v>60</v>
      </c>
      <c r="N1829" t="s">
        <v>61</v>
      </c>
      <c r="O1829" t="s">
        <v>146</v>
      </c>
      <c r="P1829" t="s">
        <v>62</v>
      </c>
      <c r="Q1829" s="3">
        <v>1</v>
      </c>
      <c r="R1829" s="4">
        <v>430</v>
      </c>
      <c r="S1829" s="4">
        <v>1059</v>
      </c>
    </row>
    <row r="1830" spans="1:19" x14ac:dyDescent="0.35">
      <c r="A1830" t="s">
        <v>2699</v>
      </c>
      <c r="B1830" s="2">
        <v>45895</v>
      </c>
      <c r="C1830" t="s">
        <v>1377</v>
      </c>
      <c r="D1830" t="s">
        <v>960</v>
      </c>
      <c r="E1830" t="s">
        <v>932</v>
      </c>
      <c r="F1830" t="s">
        <v>69</v>
      </c>
      <c r="G1830" t="s">
        <v>70</v>
      </c>
      <c r="H1830" t="s">
        <v>25</v>
      </c>
      <c r="I1830" t="s">
        <v>26</v>
      </c>
      <c r="J1830" t="s">
        <v>961</v>
      </c>
      <c r="K1830" t="s">
        <v>962</v>
      </c>
      <c r="L1830" t="s">
        <v>404</v>
      </c>
      <c r="M1830" t="s">
        <v>49</v>
      </c>
      <c r="N1830" t="s">
        <v>50</v>
      </c>
      <c r="O1830" t="s">
        <v>32</v>
      </c>
      <c r="P1830" t="s">
        <v>57</v>
      </c>
      <c r="Q1830" s="3">
        <v>2</v>
      </c>
      <c r="R1830" s="4">
        <v>145</v>
      </c>
      <c r="S1830" s="4">
        <v>389</v>
      </c>
    </row>
    <row r="1831" spans="1:19" x14ac:dyDescent="0.35">
      <c r="A1831" t="s">
        <v>2700</v>
      </c>
      <c r="B1831" s="2">
        <v>45895</v>
      </c>
      <c r="C1831" t="s">
        <v>1773</v>
      </c>
      <c r="D1831" t="s">
        <v>960</v>
      </c>
      <c r="E1831" t="s">
        <v>932</v>
      </c>
      <c r="F1831" t="s">
        <v>43</v>
      </c>
      <c r="G1831" t="s">
        <v>44</v>
      </c>
      <c r="H1831" t="s">
        <v>45</v>
      </c>
      <c r="I1831" t="s">
        <v>26</v>
      </c>
      <c r="J1831" t="s">
        <v>993</v>
      </c>
      <c r="K1831" t="s">
        <v>994</v>
      </c>
      <c r="L1831" t="s">
        <v>195</v>
      </c>
      <c r="M1831" t="s">
        <v>49</v>
      </c>
      <c r="N1831" t="s">
        <v>104</v>
      </c>
      <c r="O1831" t="s">
        <v>146</v>
      </c>
      <c r="P1831" t="s">
        <v>67</v>
      </c>
      <c r="Q1831" s="3">
        <v>2</v>
      </c>
      <c r="R1831" s="4">
        <v>155</v>
      </c>
      <c r="S1831" s="4">
        <v>379</v>
      </c>
    </row>
    <row r="1832" spans="1:19" x14ac:dyDescent="0.35">
      <c r="A1832" t="s">
        <v>2701</v>
      </c>
      <c r="B1832" s="2">
        <v>45895</v>
      </c>
      <c r="C1832" t="s">
        <v>2675</v>
      </c>
      <c r="D1832" t="s">
        <v>960</v>
      </c>
      <c r="E1832" t="s">
        <v>932</v>
      </c>
      <c r="F1832" t="s">
        <v>35</v>
      </c>
      <c r="G1832" t="s">
        <v>36</v>
      </c>
      <c r="H1832" t="s">
        <v>37</v>
      </c>
      <c r="I1832" t="s">
        <v>26</v>
      </c>
      <c r="J1832" t="s">
        <v>1089</v>
      </c>
      <c r="K1832" t="s">
        <v>1090</v>
      </c>
      <c r="L1832" t="s">
        <v>382</v>
      </c>
      <c r="M1832" t="s">
        <v>49</v>
      </c>
      <c r="N1832" t="s">
        <v>104</v>
      </c>
      <c r="O1832" t="s">
        <v>56</v>
      </c>
      <c r="P1832" t="s">
        <v>57</v>
      </c>
      <c r="Q1832" s="3">
        <v>1</v>
      </c>
      <c r="R1832" s="4">
        <v>160</v>
      </c>
      <c r="S1832" s="4">
        <v>409</v>
      </c>
    </row>
    <row r="1833" spans="1:19" x14ac:dyDescent="0.35">
      <c r="A1833" t="s">
        <v>2702</v>
      </c>
      <c r="B1833" s="2">
        <v>45895</v>
      </c>
      <c r="C1833" t="s">
        <v>1184</v>
      </c>
      <c r="D1833" t="s">
        <v>960</v>
      </c>
      <c r="E1833" t="s">
        <v>932</v>
      </c>
      <c r="F1833" t="s">
        <v>23</v>
      </c>
      <c r="G1833" t="s">
        <v>24</v>
      </c>
      <c r="H1833" t="s">
        <v>25</v>
      </c>
      <c r="I1833" t="s">
        <v>26</v>
      </c>
      <c r="J1833" t="s">
        <v>1011</v>
      </c>
      <c r="K1833" t="s">
        <v>1012</v>
      </c>
      <c r="L1833" t="s">
        <v>103</v>
      </c>
      <c r="M1833" t="s">
        <v>49</v>
      </c>
      <c r="N1833" t="s">
        <v>104</v>
      </c>
      <c r="O1833" t="s">
        <v>80</v>
      </c>
      <c r="P1833" t="s">
        <v>67</v>
      </c>
      <c r="Q1833" s="3">
        <v>2</v>
      </c>
      <c r="R1833" s="4">
        <v>165</v>
      </c>
      <c r="S1833" s="4">
        <v>419</v>
      </c>
    </row>
    <row r="1834" spans="1:19" x14ac:dyDescent="0.35">
      <c r="A1834" t="s">
        <v>2703</v>
      </c>
      <c r="B1834" s="2">
        <v>45895</v>
      </c>
      <c r="C1834" t="s">
        <v>2704</v>
      </c>
      <c r="D1834" t="s">
        <v>960</v>
      </c>
      <c r="E1834" t="s">
        <v>932</v>
      </c>
      <c r="F1834" t="s">
        <v>69</v>
      </c>
      <c r="G1834" t="s">
        <v>70</v>
      </c>
      <c r="H1834" t="s">
        <v>25</v>
      </c>
      <c r="I1834" t="s">
        <v>26</v>
      </c>
      <c r="J1834" t="s">
        <v>961</v>
      </c>
      <c r="K1834" t="s">
        <v>962</v>
      </c>
      <c r="L1834" t="s">
        <v>162</v>
      </c>
      <c r="M1834" t="s">
        <v>49</v>
      </c>
      <c r="N1834" t="s">
        <v>104</v>
      </c>
      <c r="O1834" t="s">
        <v>146</v>
      </c>
      <c r="P1834" t="s">
        <v>57</v>
      </c>
      <c r="Q1834" s="3">
        <v>1</v>
      </c>
      <c r="R1834" s="4">
        <v>165</v>
      </c>
      <c r="S1834" s="4">
        <v>449</v>
      </c>
    </row>
    <row r="1835" spans="1:19" x14ac:dyDescent="0.35">
      <c r="A1835" t="s">
        <v>2705</v>
      </c>
      <c r="B1835" s="2">
        <v>45896</v>
      </c>
      <c r="C1835" t="s">
        <v>1432</v>
      </c>
      <c r="D1835" t="s">
        <v>21</v>
      </c>
      <c r="E1835" t="s">
        <v>932</v>
      </c>
      <c r="F1835" t="s">
        <v>35</v>
      </c>
      <c r="G1835" t="s">
        <v>36</v>
      </c>
      <c r="H1835" t="s">
        <v>37</v>
      </c>
      <c r="I1835" t="s">
        <v>26</v>
      </c>
      <c r="J1835" t="s">
        <v>38</v>
      </c>
      <c r="K1835" t="s">
        <v>39</v>
      </c>
      <c r="L1835" t="s">
        <v>460</v>
      </c>
      <c r="M1835" t="s">
        <v>49</v>
      </c>
      <c r="N1835" t="s">
        <v>50</v>
      </c>
      <c r="O1835" t="s">
        <v>41</v>
      </c>
      <c r="P1835" t="s">
        <v>57</v>
      </c>
      <c r="Q1835" s="3">
        <v>1</v>
      </c>
      <c r="R1835" s="4">
        <v>140</v>
      </c>
      <c r="S1835" s="4">
        <v>359</v>
      </c>
    </row>
    <row r="1836" spans="1:19" x14ac:dyDescent="0.35">
      <c r="A1836" t="s">
        <v>2706</v>
      </c>
      <c r="B1836" s="2">
        <v>45896</v>
      </c>
      <c r="C1836" t="s">
        <v>2707</v>
      </c>
      <c r="D1836" t="s">
        <v>21</v>
      </c>
      <c r="E1836" t="s">
        <v>932</v>
      </c>
      <c r="F1836" t="s">
        <v>23</v>
      </c>
      <c r="G1836" t="s">
        <v>24</v>
      </c>
      <c r="H1836" t="s">
        <v>25</v>
      </c>
      <c r="I1836" t="s">
        <v>26</v>
      </c>
      <c r="J1836" t="s">
        <v>27</v>
      </c>
      <c r="K1836" t="s">
        <v>28</v>
      </c>
      <c r="L1836" t="s">
        <v>317</v>
      </c>
      <c r="M1836" t="s">
        <v>65</v>
      </c>
      <c r="N1836" t="s">
        <v>126</v>
      </c>
      <c r="O1836" t="s">
        <v>56</v>
      </c>
      <c r="P1836" t="s">
        <v>33</v>
      </c>
      <c r="Q1836" s="3">
        <v>2</v>
      </c>
      <c r="R1836" s="4">
        <v>265</v>
      </c>
      <c r="S1836" s="4">
        <v>629</v>
      </c>
    </row>
    <row r="1837" spans="1:19" x14ac:dyDescent="0.35">
      <c r="A1837" t="s">
        <v>2708</v>
      </c>
      <c r="B1837" s="2">
        <v>45896</v>
      </c>
      <c r="C1837" t="s">
        <v>1985</v>
      </c>
      <c r="D1837" t="s">
        <v>939</v>
      </c>
      <c r="E1837" t="s">
        <v>932</v>
      </c>
      <c r="F1837" t="s">
        <v>69</v>
      </c>
      <c r="G1837" t="s">
        <v>70</v>
      </c>
      <c r="H1837" t="s">
        <v>25</v>
      </c>
      <c r="I1837" t="s">
        <v>26</v>
      </c>
      <c r="J1837" t="s">
        <v>948</v>
      </c>
      <c r="K1837" t="s">
        <v>949</v>
      </c>
      <c r="L1837" t="s">
        <v>387</v>
      </c>
      <c r="M1837" t="s">
        <v>60</v>
      </c>
      <c r="N1837" t="s">
        <v>74</v>
      </c>
      <c r="O1837" t="s">
        <v>41</v>
      </c>
      <c r="P1837" t="s">
        <v>76</v>
      </c>
      <c r="Q1837" s="3">
        <v>2</v>
      </c>
      <c r="R1837" s="4">
        <v>390</v>
      </c>
      <c r="S1837" s="4">
        <v>1009</v>
      </c>
    </row>
    <row r="1838" spans="1:19" x14ac:dyDescent="0.35">
      <c r="A1838" t="s">
        <v>2709</v>
      </c>
      <c r="B1838" s="2">
        <v>45896</v>
      </c>
      <c r="C1838" t="s">
        <v>2349</v>
      </c>
      <c r="D1838" t="s">
        <v>939</v>
      </c>
      <c r="E1838" t="s">
        <v>932</v>
      </c>
      <c r="F1838" t="s">
        <v>91</v>
      </c>
      <c r="G1838" t="s">
        <v>92</v>
      </c>
      <c r="H1838" t="s">
        <v>93</v>
      </c>
      <c r="I1838" t="s">
        <v>26</v>
      </c>
      <c r="J1838" t="s">
        <v>940</v>
      </c>
      <c r="K1838" t="s">
        <v>941</v>
      </c>
      <c r="L1838" t="s">
        <v>491</v>
      </c>
      <c r="M1838" t="s">
        <v>88</v>
      </c>
      <c r="N1838" t="s">
        <v>89</v>
      </c>
      <c r="O1838" t="s">
        <v>146</v>
      </c>
      <c r="P1838" t="s">
        <v>33</v>
      </c>
      <c r="Q1838" s="3">
        <v>3</v>
      </c>
      <c r="R1838" s="4">
        <v>480</v>
      </c>
      <c r="S1838" s="4">
        <v>1189</v>
      </c>
    </row>
    <row r="1839" spans="1:19" x14ac:dyDescent="0.35">
      <c r="A1839" t="s">
        <v>2710</v>
      </c>
      <c r="B1839" s="2">
        <v>45896</v>
      </c>
      <c r="C1839" t="s">
        <v>1074</v>
      </c>
      <c r="D1839" t="s">
        <v>939</v>
      </c>
      <c r="E1839" t="s">
        <v>932</v>
      </c>
      <c r="F1839" t="s">
        <v>35</v>
      </c>
      <c r="G1839" t="s">
        <v>36</v>
      </c>
      <c r="H1839" t="s">
        <v>37</v>
      </c>
      <c r="I1839" t="s">
        <v>26</v>
      </c>
      <c r="J1839" t="s">
        <v>983</v>
      </c>
      <c r="K1839" t="s">
        <v>984</v>
      </c>
      <c r="L1839" t="s">
        <v>732</v>
      </c>
      <c r="M1839" t="s">
        <v>65</v>
      </c>
      <c r="N1839" t="s">
        <v>66</v>
      </c>
      <c r="O1839" t="s">
        <v>56</v>
      </c>
      <c r="P1839" t="s">
        <v>51</v>
      </c>
      <c r="Q1839" s="3">
        <v>1</v>
      </c>
      <c r="R1839" s="4">
        <v>180</v>
      </c>
      <c r="S1839" s="4">
        <v>459</v>
      </c>
    </row>
    <row r="1840" spans="1:19" x14ac:dyDescent="0.35">
      <c r="A1840" t="s">
        <v>2711</v>
      </c>
      <c r="B1840" s="2">
        <v>45896</v>
      </c>
      <c r="C1840" t="s">
        <v>1916</v>
      </c>
      <c r="D1840" t="s">
        <v>939</v>
      </c>
      <c r="E1840" t="s">
        <v>932</v>
      </c>
      <c r="F1840" t="s">
        <v>91</v>
      </c>
      <c r="G1840" t="s">
        <v>92</v>
      </c>
      <c r="H1840" t="s">
        <v>93</v>
      </c>
      <c r="I1840" t="s">
        <v>26</v>
      </c>
      <c r="J1840" t="s">
        <v>940</v>
      </c>
      <c r="K1840" t="s">
        <v>941</v>
      </c>
      <c r="L1840" t="s">
        <v>359</v>
      </c>
      <c r="M1840" t="s">
        <v>49</v>
      </c>
      <c r="N1840" t="s">
        <v>50</v>
      </c>
      <c r="O1840" t="s">
        <v>56</v>
      </c>
      <c r="P1840" t="s">
        <v>33</v>
      </c>
      <c r="Q1840" s="3">
        <v>1</v>
      </c>
      <c r="R1840" s="4">
        <v>145</v>
      </c>
      <c r="S1840" s="4">
        <v>379</v>
      </c>
    </row>
    <row r="1841" spans="1:19" x14ac:dyDescent="0.35">
      <c r="A1841" t="s">
        <v>2712</v>
      </c>
      <c r="B1841" s="2">
        <v>45896</v>
      </c>
      <c r="C1841" t="s">
        <v>1422</v>
      </c>
      <c r="D1841" t="s">
        <v>939</v>
      </c>
      <c r="E1841" t="s">
        <v>932</v>
      </c>
      <c r="F1841" t="s">
        <v>69</v>
      </c>
      <c r="G1841" t="s">
        <v>70</v>
      </c>
      <c r="H1841" t="s">
        <v>25</v>
      </c>
      <c r="I1841" t="s">
        <v>26</v>
      </c>
      <c r="J1841" t="s">
        <v>948</v>
      </c>
      <c r="K1841" t="s">
        <v>949</v>
      </c>
      <c r="L1841" t="s">
        <v>460</v>
      </c>
      <c r="M1841" t="s">
        <v>49</v>
      </c>
      <c r="N1841" t="s">
        <v>50</v>
      </c>
      <c r="O1841" t="s">
        <v>41</v>
      </c>
      <c r="P1841" t="s">
        <v>57</v>
      </c>
      <c r="Q1841" s="3">
        <v>2</v>
      </c>
      <c r="R1841" s="4">
        <v>145</v>
      </c>
      <c r="S1841" s="4">
        <v>389</v>
      </c>
    </row>
    <row r="1842" spans="1:19" x14ac:dyDescent="0.35">
      <c r="A1842" t="s">
        <v>2713</v>
      </c>
      <c r="B1842" s="2">
        <v>45896</v>
      </c>
      <c r="C1842" t="s">
        <v>2714</v>
      </c>
      <c r="D1842" t="s">
        <v>960</v>
      </c>
      <c r="E1842" t="s">
        <v>932</v>
      </c>
      <c r="F1842" t="s">
        <v>43</v>
      </c>
      <c r="G1842" t="s">
        <v>44</v>
      </c>
      <c r="H1842" t="s">
        <v>45</v>
      </c>
      <c r="I1842" t="s">
        <v>26</v>
      </c>
      <c r="J1842" t="s">
        <v>993</v>
      </c>
      <c r="K1842" t="s">
        <v>994</v>
      </c>
      <c r="L1842" t="s">
        <v>359</v>
      </c>
      <c r="M1842" t="s">
        <v>49</v>
      </c>
      <c r="N1842" t="s">
        <v>50</v>
      </c>
      <c r="O1842" t="s">
        <v>56</v>
      </c>
      <c r="P1842" t="s">
        <v>33</v>
      </c>
      <c r="Q1842" s="3">
        <v>1</v>
      </c>
      <c r="R1842" s="4">
        <v>135</v>
      </c>
      <c r="S1842" s="4">
        <v>329</v>
      </c>
    </row>
    <row r="1843" spans="1:19" x14ac:dyDescent="0.35">
      <c r="A1843" t="s">
        <v>2715</v>
      </c>
      <c r="B1843" s="2">
        <v>45896</v>
      </c>
      <c r="C1843" t="s">
        <v>2483</v>
      </c>
      <c r="D1843" t="s">
        <v>960</v>
      </c>
      <c r="E1843" t="s">
        <v>932</v>
      </c>
      <c r="F1843" t="s">
        <v>69</v>
      </c>
      <c r="G1843" t="s">
        <v>70</v>
      </c>
      <c r="H1843" t="s">
        <v>25</v>
      </c>
      <c r="I1843" t="s">
        <v>26</v>
      </c>
      <c r="J1843" t="s">
        <v>961</v>
      </c>
      <c r="K1843" t="s">
        <v>962</v>
      </c>
      <c r="L1843" t="s">
        <v>404</v>
      </c>
      <c r="M1843" t="s">
        <v>49</v>
      </c>
      <c r="N1843" t="s">
        <v>50</v>
      </c>
      <c r="O1843" t="s">
        <v>32</v>
      </c>
      <c r="P1843" t="s">
        <v>57</v>
      </c>
      <c r="Q1843" s="3">
        <v>1</v>
      </c>
      <c r="R1843" s="4">
        <v>145</v>
      </c>
      <c r="S1843" s="4">
        <v>389</v>
      </c>
    </row>
    <row r="1844" spans="1:19" x14ac:dyDescent="0.35">
      <c r="A1844" t="s">
        <v>2716</v>
      </c>
      <c r="B1844" s="2">
        <v>45896</v>
      </c>
      <c r="C1844" t="s">
        <v>1398</v>
      </c>
      <c r="D1844" t="s">
        <v>960</v>
      </c>
      <c r="E1844" t="s">
        <v>932</v>
      </c>
      <c r="F1844" t="s">
        <v>69</v>
      </c>
      <c r="G1844" t="s">
        <v>70</v>
      </c>
      <c r="H1844" t="s">
        <v>25</v>
      </c>
      <c r="I1844" t="s">
        <v>26</v>
      </c>
      <c r="J1844" t="s">
        <v>961</v>
      </c>
      <c r="K1844" t="s">
        <v>962</v>
      </c>
      <c r="L1844" t="s">
        <v>346</v>
      </c>
      <c r="M1844" t="s">
        <v>65</v>
      </c>
      <c r="N1844" t="s">
        <v>66</v>
      </c>
      <c r="O1844" t="s">
        <v>146</v>
      </c>
      <c r="P1844" t="s">
        <v>33</v>
      </c>
      <c r="Q1844" s="3">
        <v>1</v>
      </c>
      <c r="R1844" s="4">
        <v>185</v>
      </c>
      <c r="S1844" s="4">
        <v>499</v>
      </c>
    </row>
    <row r="1845" spans="1:19" x14ac:dyDescent="0.35">
      <c r="A1845" t="s">
        <v>2717</v>
      </c>
      <c r="B1845" s="2">
        <v>45896</v>
      </c>
      <c r="C1845" t="s">
        <v>2221</v>
      </c>
      <c r="D1845" t="s">
        <v>960</v>
      </c>
      <c r="E1845" t="s">
        <v>932</v>
      </c>
      <c r="F1845" t="s">
        <v>23</v>
      </c>
      <c r="G1845" t="s">
        <v>24</v>
      </c>
      <c r="H1845" t="s">
        <v>25</v>
      </c>
      <c r="I1845" t="s">
        <v>26</v>
      </c>
      <c r="J1845" t="s">
        <v>1011</v>
      </c>
      <c r="K1845" t="s">
        <v>1012</v>
      </c>
      <c r="L1845" t="s">
        <v>380</v>
      </c>
      <c r="M1845" t="s">
        <v>49</v>
      </c>
      <c r="N1845" t="s">
        <v>79</v>
      </c>
      <c r="O1845" t="s">
        <v>41</v>
      </c>
      <c r="P1845" t="s">
        <v>33</v>
      </c>
      <c r="Q1845" s="3">
        <v>2</v>
      </c>
      <c r="R1845" s="4">
        <v>225</v>
      </c>
      <c r="S1845" s="4">
        <v>579</v>
      </c>
    </row>
    <row r="1846" spans="1:19" x14ac:dyDescent="0.35">
      <c r="A1846" t="s">
        <v>2718</v>
      </c>
      <c r="B1846" s="2">
        <v>45896</v>
      </c>
      <c r="C1846" t="s">
        <v>2528</v>
      </c>
      <c r="D1846" t="s">
        <v>960</v>
      </c>
      <c r="E1846" t="s">
        <v>932</v>
      </c>
      <c r="F1846" t="s">
        <v>43</v>
      </c>
      <c r="G1846" t="s">
        <v>44</v>
      </c>
      <c r="H1846" t="s">
        <v>45</v>
      </c>
      <c r="I1846" t="s">
        <v>26</v>
      </c>
      <c r="J1846" t="s">
        <v>993</v>
      </c>
      <c r="K1846" t="s">
        <v>994</v>
      </c>
      <c r="L1846" t="s">
        <v>610</v>
      </c>
      <c r="M1846" t="s">
        <v>65</v>
      </c>
      <c r="N1846" t="s">
        <v>66</v>
      </c>
      <c r="O1846" t="s">
        <v>146</v>
      </c>
      <c r="P1846" t="s">
        <v>57</v>
      </c>
      <c r="Q1846" s="3">
        <v>3</v>
      </c>
      <c r="R1846" s="4">
        <v>175</v>
      </c>
      <c r="S1846" s="4">
        <v>419</v>
      </c>
    </row>
    <row r="1847" spans="1:19" x14ac:dyDescent="0.35">
      <c r="A1847" t="s">
        <v>2719</v>
      </c>
      <c r="B1847" s="2">
        <v>45897</v>
      </c>
      <c r="C1847" t="s">
        <v>1638</v>
      </c>
      <c r="D1847" t="s">
        <v>21</v>
      </c>
      <c r="E1847" t="s">
        <v>932</v>
      </c>
      <c r="F1847" t="s">
        <v>91</v>
      </c>
      <c r="G1847" t="s">
        <v>92</v>
      </c>
      <c r="H1847" t="s">
        <v>93</v>
      </c>
      <c r="I1847" t="s">
        <v>26</v>
      </c>
      <c r="J1847" t="s">
        <v>94</v>
      </c>
      <c r="K1847" t="s">
        <v>95</v>
      </c>
      <c r="L1847" t="s">
        <v>460</v>
      </c>
      <c r="M1847" t="s">
        <v>49</v>
      </c>
      <c r="N1847" t="s">
        <v>50</v>
      </c>
      <c r="O1847" t="s">
        <v>41</v>
      </c>
      <c r="P1847" t="s">
        <v>57</v>
      </c>
      <c r="Q1847" s="3">
        <v>1</v>
      </c>
      <c r="R1847" s="4">
        <v>145</v>
      </c>
      <c r="S1847" s="4">
        <v>379</v>
      </c>
    </row>
    <row r="1848" spans="1:19" x14ac:dyDescent="0.35">
      <c r="A1848" t="s">
        <v>2720</v>
      </c>
      <c r="B1848" s="2">
        <v>45897</v>
      </c>
      <c r="C1848" t="s">
        <v>1217</v>
      </c>
      <c r="D1848" t="s">
        <v>21</v>
      </c>
      <c r="E1848" t="s">
        <v>1127</v>
      </c>
      <c r="F1848" t="s">
        <v>23</v>
      </c>
      <c r="G1848" t="s">
        <v>24</v>
      </c>
      <c r="H1848" t="s">
        <v>25</v>
      </c>
      <c r="I1848" t="s">
        <v>26</v>
      </c>
      <c r="J1848" t="s">
        <v>27</v>
      </c>
      <c r="K1848" t="s">
        <v>28</v>
      </c>
      <c r="L1848" t="s">
        <v>143</v>
      </c>
      <c r="M1848" t="s">
        <v>49</v>
      </c>
      <c r="N1848" t="s">
        <v>79</v>
      </c>
      <c r="O1848" t="s">
        <v>56</v>
      </c>
      <c r="P1848" t="s">
        <v>51</v>
      </c>
      <c r="Q1848" s="3">
        <v>1</v>
      </c>
      <c r="R1848" s="4">
        <v>225</v>
      </c>
      <c r="S1848" s="4">
        <v>579</v>
      </c>
    </row>
    <row r="1849" spans="1:19" x14ac:dyDescent="0.35">
      <c r="A1849" t="s">
        <v>2721</v>
      </c>
      <c r="B1849" s="2">
        <v>45897</v>
      </c>
      <c r="C1849" t="s">
        <v>1000</v>
      </c>
      <c r="D1849" t="s">
        <v>939</v>
      </c>
      <c r="E1849" t="s">
        <v>932</v>
      </c>
      <c r="F1849" t="s">
        <v>23</v>
      </c>
      <c r="G1849" t="s">
        <v>24</v>
      </c>
      <c r="H1849" t="s">
        <v>25</v>
      </c>
      <c r="I1849" t="s">
        <v>26</v>
      </c>
      <c r="J1849" t="s">
        <v>944</v>
      </c>
      <c r="K1849" t="s">
        <v>945</v>
      </c>
      <c r="L1849" t="s">
        <v>395</v>
      </c>
      <c r="M1849" t="s">
        <v>65</v>
      </c>
      <c r="N1849" t="s">
        <v>126</v>
      </c>
      <c r="O1849" t="s">
        <v>149</v>
      </c>
      <c r="P1849" t="s">
        <v>33</v>
      </c>
      <c r="Q1849" s="3">
        <v>2</v>
      </c>
      <c r="R1849" s="4">
        <v>265</v>
      </c>
      <c r="S1849" s="4">
        <v>629</v>
      </c>
    </row>
    <row r="1850" spans="1:19" x14ac:dyDescent="0.35">
      <c r="A1850" t="s">
        <v>2722</v>
      </c>
      <c r="B1850" s="2">
        <v>45897</v>
      </c>
      <c r="C1850" t="s">
        <v>1566</v>
      </c>
      <c r="D1850" t="s">
        <v>939</v>
      </c>
      <c r="E1850" t="s">
        <v>932</v>
      </c>
      <c r="F1850" t="s">
        <v>91</v>
      </c>
      <c r="G1850" t="s">
        <v>92</v>
      </c>
      <c r="H1850" t="s">
        <v>93</v>
      </c>
      <c r="I1850" t="s">
        <v>26</v>
      </c>
      <c r="J1850" t="s">
        <v>940</v>
      </c>
      <c r="K1850" t="s">
        <v>941</v>
      </c>
      <c r="L1850" t="s">
        <v>549</v>
      </c>
      <c r="M1850" t="s">
        <v>49</v>
      </c>
      <c r="N1850" t="s">
        <v>50</v>
      </c>
      <c r="O1850" t="s">
        <v>32</v>
      </c>
      <c r="P1850" t="s">
        <v>67</v>
      </c>
      <c r="Q1850" s="3">
        <v>1</v>
      </c>
      <c r="R1850" s="4">
        <v>145</v>
      </c>
      <c r="S1850" s="4">
        <v>379</v>
      </c>
    </row>
    <row r="1851" spans="1:19" x14ac:dyDescent="0.35">
      <c r="A1851" t="s">
        <v>2723</v>
      </c>
      <c r="B1851" s="2">
        <v>45897</v>
      </c>
      <c r="C1851" t="s">
        <v>2351</v>
      </c>
      <c r="D1851" t="s">
        <v>939</v>
      </c>
      <c r="E1851" t="s">
        <v>932</v>
      </c>
      <c r="F1851" t="s">
        <v>43</v>
      </c>
      <c r="G1851" t="s">
        <v>44</v>
      </c>
      <c r="H1851" t="s">
        <v>45</v>
      </c>
      <c r="I1851" t="s">
        <v>26</v>
      </c>
      <c r="J1851" t="s">
        <v>979</v>
      </c>
      <c r="K1851" t="s">
        <v>980</v>
      </c>
      <c r="L1851" t="s">
        <v>195</v>
      </c>
      <c r="M1851" t="s">
        <v>49</v>
      </c>
      <c r="N1851" t="s">
        <v>104</v>
      </c>
      <c r="O1851" t="s">
        <v>146</v>
      </c>
      <c r="P1851" t="s">
        <v>67</v>
      </c>
      <c r="Q1851" s="3">
        <v>1</v>
      </c>
      <c r="R1851" s="4">
        <v>155</v>
      </c>
      <c r="S1851" s="4">
        <v>379</v>
      </c>
    </row>
    <row r="1852" spans="1:19" x14ac:dyDescent="0.35">
      <c r="A1852" t="s">
        <v>2724</v>
      </c>
      <c r="B1852" s="2">
        <v>45897</v>
      </c>
      <c r="C1852" t="s">
        <v>2725</v>
      </c>
      <c r="D1852" t="s">
        <v>960</v>
      </c>
      <c r="E1852" t="s">
        <v>932</v>
      </c>
      <c r="F1852" t="s">
        <v>43</v>
      </c>
      <c r="G1852" t="s">
        <v>44</v>
      </c>
      <c r="H1852" t="s">
        <v>45</v>
      </c>
      <c r="I1852" t="s">
        <v>26</v>
      </c>
      <c r="J1852" t="s">
        <v>993</v>
      </c>
      <c r="K1852" t="s">
        <v>994</v>
      </c>
      <c r="L1852" t="s">
        <v>313</v>
      </c>
      <c r="M1852" t="s">
        <v>49</v>
      </c>
      <c r="N1852" t="s">
        <v>50</v>
      </c>
      <c r="O1852" t="s">
        <v>80</v>
      </c>
      <c r="P1852" t="s">
        <v>33</v>
      </c>
      <c r="Q1852" s="3">
        <v>3</v>
      </c>
      <c r="R1852" s="4">
        <v>135</v>
      </c>
      <c r="S1852" s="4">
        <v>329</v>
      </c>
    </row>
    <row r="1853" spans="1:19" x14ac:dyDescent="0.35">
      <c r="A1853" t="s">
        <v>2726</v>
      </c>
      <c r="B1853" s="2">
        <v>45897</v>
      </c>
      <c r="C1853" t="s">
        <v>2727</v>
      </c>
      <c r="D1853" t="s">
        <v>960</v>
      </c>
      <c r="E1853" t="s">
        <v>932</v>
      </c>
      <c r="F1853" t="s">
        <v>23</v>
      </c>
      <c r="G1853" t="s">
        <v>24</v>
      </c>
      <c r="H1853" t="s">
        <v>25</v>
      </c>
      <c r="I1853" t="s">
        <v>26</v>
      </c>
      <c r="J1853" t="s">
        <v>1011</v>
      </c>
      <c r="K1853" t="s">
        <v>1012</v>
      </c>
      <c r="L1853" t="s">
        <v>151</v>
      </c>
      <c r="M1853" t="s">
        <v>49</v>
      </c>
      <c r="N1853" t="s">
        <v>104</v>
      </c>
      <c r="O1853" t="s">
        <v>56</v>
      </c>
      <c r="P1853" t="s">
        <v>51</v>
      </c>
      <c r="Q1853" s="3">
        <v>1</v>
      </c>
      <c r="R1853" s="4">
        <v>165</v>
      </c>
      <c r="S1853" s="4">
        <v>419</v>
      </c>
    </row>
    <row r="1854" spans="1:19" x14ac:dyDescent="0.35">
      <c r="A1854" t="s">
        <v>2728</v>
      </c>
      <c r="B1854" s="2">
        <v>45897</v>
      </c>
      <c r="C1854" t="s">
        <v>1899</v>
      </c>
      <c r="D1854" t="s">
        <v>960</v>
      </c>
      <c r="E1854" t="s">
        <v>932</v>
      </c>
      <c r="F1854" t="s">
        <v>23</v>
      </c>
      <c r="G1854" t="s">
        <v>24</v>
      </c>
      <c r="H1854" t="s">
        <v>25</v>
      </c>
      <c r="I1854" t="s">
        <v>26</v>
      </c>
      <c r="J1854" t="s">
        <v>1011</v>
      </c>
      <c r="K1854" t="s">
        <v>1012</v>
      </c>
      <c r="L1854" t="s">
        <v>293</v>
      </c>
      <c r="M1854" t="s">
        <v>54</v>
      </c>
      <c r="N1854" t="s">
        <v>55</v>
      </c>
      <c r="O1854" t="s">
        <v>149</v>
      </c>
      <c r="P1854" t="s">
        <v>57</v>
      </c>
      <c r="Q1854" s="3">
        <v>3</v>
      </c>
      <c r="R1854" s="4">
        <v>655</v>
      </c>
      <c r="S1854" s="4">
        <v>1589</v>
      </c>
    </row>
    <row r="1855" spans="1:19" x14ac:dyDescent="0.35">
      <c r="A1855" t="s">
        <v>2729</v>
      </c>
      <c r="B1855" s="2">
        <v>45897</v>
      </c>
      <c r="C1855" t="s">
        <v>1837</v>
      </c>
      <c r="D1855" t="s">
        <v>960</v>
      </c>
      <c r="E1855" t="s">
        <v>932</v>
      </c>
      <c r="F1855" t="s">
        <v>23</v>
      </c>
      <c r="G1855" t="s">
        <v>24</v>
      </c>
      <c r="H1855" t="s">
        <v>25</v>
      </c>
      <c r="I1855" t="s">
        <v>26</v>
      </c>
      <c r="J1855" t="s">
        <v>1011</v>
      </c>
      <c r="K1855" t="s">
        <v>1012</v>
      </c>
      <c r="L1855" t="s">
        <v>681</v>
      </c>
      <c r="M1855" t="s">
        <v>49</v>
      </c>
      <c r="N1855" t="s">
        <v>50</v>
      </c>
      <c r="O1855" t="s">
        <v>56</v>
      </c>
      <c r="P1855" t="s">
        <v>57</v>
      </c>
      <c r="Q1855" s="3">
        <v>1</v>
      </c>
      <c r="R1855" s="4">
        <v>145</v>
      </c>
      <c r="S1855" s="4">
        <v>369</v>
      </c>
    </row>
    <row r="1856" spans="1:19" x14ac:dyDescent="0.35">
      <c r="A1856" t="s">
        <v>2730</v>
      </c>
      <c r="B1856" s="2">
        <v>45897</v>
      </c>
      <c r="C1856" t="s">
        <v>1880</v>
      </c>
      <c r="D1856" t="s">
        <v>960</v>
      </c>
      <c r="E1856" t="s">
        <v>932</v>
      </c>
      <c r="F1856" t="s">
        <v>69</v>
      </c>
      <c r="G1856" t="s">
        <v>70</v>
      </c>
      <c r="H1856" t="s">
        <v>25</v>
      </c>
      <c r="I1856" t="s">
        <v>26</v>
      </c>
      <c r="J1856" t="s">
        <v>961</v>
      </c>
      <c r="K1856" t="s">
        <v>962</v>
      </c>
      <c r="L1856" t="s">
        <v>82</v>
      </c>
      <c r="M1856" t="s">
        <v>83</v>
      </c>
      <c r="N1856" t="s">
        <v>84</v>
      </c>
      <c r="O1856" t="s">
        <v>80</v>
      </c>
      <c r="P1856" t="s">
        <v>85</v>
      </c>
      <c r="Q1856" s="3">
        <v>1</v>
      </c>
      <c r="R1856" s="4">
        <v>115</v>
      </c>
      <c r="S1856" s="4">
        <v>309</v>
      </c>
    </row>
    <row r="1857" spans="1:19" x14ac:dyDescent="0.35">
      <c r="A1857" t="s">
        <v>2731</v>
      </c>
      <c r="B1857" s="2">
        <v>45897</v>
      </c>
      <c r="C1857" t="s">
        <v>2318</v>
      </c>
      <c r="D1857" t="s">
        <v>960</v>
      </c>
      <c r="E1857" t="s">
        <v>932</v>
      </c>
      <c r="F1857" t="s">
        <v>69</v>
      </c>
      <c r="G1857" t="s">
        <v>70</v>
      </c>
      <c r="H1857" t="s">
        <v>25</v>
      </c>
      <c r="I1857" t="s">
        <v>26</v>
      </c>
      <c r="J1857" t="s">
        <v>961</v>
      </c>
      <c r="K1857" t="s">
        <v>962</v>
      </c>
      <c r="L1857" t="s">
        <v>211</v>
      </c>
      <c r="M1857" t="s">
        <v>65</v>
      </c>
      <c r="N1857" t="s">
        <v>126</v>
      </c>
      <c r="O1857" t="s">
        <v>56</v>
      </c>
      <c r="P1857" t="s">
        <v>51</v>
      </c>
      <c r="Q1857" s="3">
        <v>2</v>
      </c>
      <c r="R1857" s="4">
        <v>270</v>
      </c>
      <c r="S1857" s="4">
        <v>669</v>
      </c>
    </row>
    <row r="1858" spans="1:19" x14ac:dyDescent="0.35">
      <c r="A1858" t="s">
        <v>2732</v>
      </c>
      <c r="B1858" s="2">
        <v>45897</v>
      </c>
      <c r="C1858" t="s">
        <v>2411</v>
      </c>
      <c r="D1858" t="s">
        <v>960</v>
      </c>
      <c r="E1858" t="s">
        <v>932</v>
      </c>
      <c r="F1858" t="s">
        <v>35</v>
      </c>
      <c r="G1858" t="s">
        <v>36</v>
      </c>
      <c r="H1858" t="s">
        <v>37</v>
      </c>
      <c r="I1858" t="s">
        <v>26</v>
      </c>
      <c r="J1858" t="s">
        <v>1089</v>
      </c>
      <c r="K1858" t="s">
        <v>1090</v>
      </c>
      <c r="L1858" t="s">
        <v>197</v>
      </c>
      <c r="M1858" t="s">
        <v>49</v>
      </c>
      <c r="N1858" t="s">
        <v>79</v>
      </c>
      <c r="O1858" t="s">
        <v>80</v>
      </c>
      <c r="P1858" t="s">
        <v>67</v>
      </c>
      <c r="Q1858" s="3">
        <v>1</v>
      </c>
      <c r="R1858" s="4">
        <v>220</v>
      </c>
      <c r="S1858" s="4">
        <v>569</v>
      </c>
    </row>
    <row r="1859" spans="1:19" x14ac:dyDescent="0.35">
      <c r="A1859" t="s">
        <v>2733</v>
      </c>
      <c r="B1859" s="2">
        <v>45897</v>
      </c>
      <c r="C1859" t="s">
        <v>1297</v>
      </c>
      <c r="D1859" t="s">
        <v>960</v>
      </c>
      <c r="E1859" t="s">
        <v>932</v>
      </c>
      <c r="F1859" t="s">
        <v>69</v>
      </c>
      <c r="G1859" t="s">
        <v>70</v>
      </c>
      <c r="H1859" t="s">
        <v>25</v>
      </c>
      <c r="I1859" t="s">
        <v>26</v>
      </c>
      <c r="J1859" t="s">
        <v>961</v>
      </c>
      <c r="K1859" t="s">
        <v>962</v>
      </c>
      <c r="L1859" t="s">
        <v>299</v>
      </c>
      <c r="M1859" t="s">
        <v>49</v>
      </c>
      <c r="N1859" t="s">
        <v>104</v>
      </c>
      <c r="O1859" t="s">
        <v>56</v>
      </c>
      <c r="P1859" t="s">
        <v>33</v>
      </c>
      <c r="Q1859" s="3">
        <v>1</v>
      </c>
      <c r="R1859" s="4">
        <v>165</v>
      </c>
      <c r="S1859" s="4">
        <v>449</v>
      </c>
    </row>
    <row r="1860" spans="1:19" x14ac:dyDescent="0.35">
      <c r="A1860" t="s">
        <v>2734</v>
      </c>
      <c r="B1860" s="2">
        <v>45897</v>
      </c>
      <c r="C1860" t="s">
        <v>1209</v>
      </c>
      <c r="D1860" t="s">
        <v>960</v>
      </c>
      <c r="E1860" t="s">
        <v>1127</v>
      </c>
      <c r="F1860" t="s">
        <v>23</v>
      </c>
      <c r="G1860" t="s">
        <v>24</v>
      </c>
      <c r="H1860" t="s">
        <v>25</v>
      </c>
      <c r="I1860" t="s">
        <v>26</v>
      </c>
      <c r="J1860" t="s">
        <v>1011</v>
      </c>
      <c r="K1860" t="s">
        <v>1012</v>
      </c>
      <c r="L1860" t="s">
        <v>565</v>
      </c>
      <c r="M1860" t="s">
        <v>60</v>
      </c>
      <c r="N1860" t="s">
        <v>61</v>
      </c>
      <c r="O1860" t="s">
        <v>146</v>
      </c>
      <c r="P1860" t="s">
        <v>62</v>
      </c>
      <c r="Q1860" s="3">
        <v>1</v>
      </c>
      <c r="R1860" s="4">
        <v>430</v>
      </c>
      <c r="S1860" s="4">
        <v>1059</v>
      </c>
    </row>
    <row r="1861" spans="1:19" x14ac:dyDescent="0.35">
      <c r="A1861" t="s">
        <v>2735</v>
      </c>
      <c r="B1861" s="2">
        <v>45897</v>
      </c>
      <c r="C1861" t="s">
        <v>1339</v>
      </c>
      <c r="D1861" t="s">
        <v>960</v>
      </c>
      <c r="E1861" t="s">
        <v>932</v>
      </c>
      <c r="F1861" t="s">
        <v>35</v>
      </c>
      <c r="G1861" t="s">
        <v>36</v>
      </c>
      <c r="H1861" t="s">
        <v>37</v>
      </c>
      <c r="I1861" t="s">
        <v>26</v>
      </c>
      <c r="J1861" t="s">
        <v>1089</v>
      </c>
      <c r="K1861" t="s">
        <v>1090</v>
      </c>
      <c r="L1861" t="s">
        <v>158</v>
      </c>
      <c r="M1861" t="s">
        <v>112</v>
      </c>
      <c r="N1861" t="s">
        <v>113</v>
      </c>
      <c r="O1861" t="s">
        <v>56</v>
      </c>
      <c r="P1861" t="s">
        <v>85</v>
      </c>
      <c r="Q1861" s="3">
        <v>3</v>
      </c>
      <c r="R1861" s="4">
        <v>45</v>
      </c>
      <c r="S1861" s="4">
        <v>119</v>
      </c>
    </row>
    <row r="1862" spans="1:19" x14ac:dyDescent="0.35">
      <c r="A1862" t="s">
        <v>2736</v>
      </c>
      <c r="B1862" s="2">
        <v>45898</v>
      </c>
      <c r="C1862" t="s">
        <v>1515</v>
      </c>
      <c r="D1862" t="s">
        <v>21</v>
      </c>
      <c r="E1862" t="s">
        <v>932</v>
      </c>
      <c r="F1862" t="s">
        <v>23</v>
      </c>
      <c r="G1862" t="s">
        <v>24</v>
      </c>
      <c r="H1862" t="s">
        <v>25</v>
      </c>
      <c r="I1862" t="s">
        <v>26</v>
      </c>
      <c r="J1862" t="s">
        <v>27</v>
      </c>
      <c r="K1862" t="s">
        <v>28</v>
      </c>
      <c r="L1862" t="s">
        <v>177</v>
      </c>
      <c r="M1862" t="s">
        <v>65</v>
      </c>
      <c r="N1862" t="s">
        <v>126</v>
      </c>
      <c r="O1862" t="s">
        <v>56</v>
      </c>
      <c r="P1862" t="s">
        <v>57</v>
      </c>
      <c r="Q1862" s="3">
        <v>2</v>
      </c>
      <c r="R1862" s="4">
        <v>265</v>
      </c>
      <c r="S1862" s="4">
        <v>629</v>
      </c>
    </row>
    <row r="1863" spans="1:19" x14ac:dyDescent="0.35">
      <c r="A1863" t="s">
        <v>2737</v>
      </c>
      <c r="B1863" s="2">
        <v>45898</v>
      </c>
      <c r="C1863" t="s">
        <v>2453</v>
      </c>
      <c r="D1863" t="s">
        <v>21</v>
      </c>
      <c r="E1863" t="s">
        <v>932</v>
      </c>
      <c r="F1863" t="s">
        <v>69</v>
      </c>
      <c r="G1863" t="s">
        <v>70</v>
      </c>
      <c r="H1863" t="s">
        <v>25</v>
      </c>
      <c r="I1863" t="s">
        <v>26</v>
      </c>
      <c r="J1863" t="s">
        <v>71</v>
      </c>
      <c r="K1863" t="s">
        <v>72</v>
      </c>
      <c r="L1863" t="s">
        <v>251</v>
      </c>
      <c r="M1863" t="s">
        <v>54</v>
      </c>
      <c r="N1863" t="s">
        <v>97</v>
      </c>
      <c r="O1863" t="s">
        <v>98</v>
      </c>
      <c r="P1863" t="s">
        <v>67</v>
      </c>
      <c r="Q1863" s="3">
        <v>1</v>
      </c>
      <c r="R1863" s="4">
        <v>720</v>
      </c>
      <c r="S1863" s="4">
        <v>1789</v>
      </c>
    </row>
    <row r="1864" spans="1:19" x14ac:dyDescent="0.35">
      <c r="A1864" t="s">
        <v>2738</v>
      </c>
      <c r="B1864" s="2">
        <v>45898</v>
      </c>
      <c r="C1864" t="s">
        <v>1194</v>
      </c>
      <c r="D1864" t="s">
        <v>939</v>
      </c>
      <c r="E1864" t="s">
        <v>932</v>
      </c>
      <c r="F1864" t="s">
        <v>35</v>
      </c>
      <c r="G1864" t="s">
        <v>36</v>
      </c>
      <c r="H1864" t="s">
        <v>37</v>
      </c>
      <c r="I1864" t="s">
        <v>26</v>
      </c>
      <c r="J1864" t="s">
        <v>983</v>
      </c>
      <c r="K1864" t="s">
        <v>984</v>
      </c>
      <c r="L1864" t="s">
        <v>130</v>
      </c>
      <c r="M1864" t="s">
        <v>49</v>
      </c>
      <c r="N1864" t="s">
        <v>79</v>
      </c>
      <c r="O1864" t="s">
        <v>41</v>
      </c>
      <c r="P1864" t="s">
        <v>57</v>
      </c>
      <c r="Q1864" s="3">
        <v>3</v>
      </c>
      <c r="R1864" s="4">
        <v>220</v>
      </c>
      <c r="S1864" s="4">
        <v>569</v>
      </c>
    </row>
    <row r="1865" spans="1:19" x14ac:dyDescent="0.35">
      <c r="A1865" t="s">
        <v>2739</v>
      </c>
      <c r="B1865" s="2">
        <v>45898</v>
      </c>
      <c r="C1865" t="s">
        <v>1158</v>
      </c>
      <c r="D1865" t="s">
        <v>939</v>
      </c>
      <c r="E1865" t="s">
        <v>932</v>
      </c>
      <c r="F1865" t="s">
        <v>43</v>
      </c>
      <c r="G1865" t="s">
        <v>44</v>
      </c>
      <c r="H1865" t="s">
        <v>45</v>
      </c>
      <c r="I1865" t="s">
        <v>26</v>
      </c>
      <c r="J1865" t="s">
        <v>979</v>
      </c>
      <c r="K1865" t="s">
        <v>980</v>
      </c>
      <c r="L1865" t="s">
        <v>380</v>
      </c>
      <c r="M1865" t="s">
        <v>49</v>
      </c>
      <c r="N1865" t="s">
        <v>79</v>
      </c>
      <c r="O1865" t="s">
        <v>41</v>
      </c>
      <c r="P1865" t="s">
        <v>33</v>
      </c>
      <c r="Q1865" s="3">
        <v>1</v>
      </c>
      <c r="R1865" s="4">
        <v>215</v>
      </c>
      <c r="S1865" s="4">
        <v>519</v>
      </c>
    </row>
    <row r="1866" spans="1:19" x14ac:dyDescent="0.35">
      <c r="A1866" t="s">
        <v>2740</v>
      </c>
      <c r="B1866" s="2">
        <v>45898</v>
      </c>
      <c r="C1866" t="s">
        <v>1068</v>
      </c>
      <c r="D1866" t="s">
        <v>939</v>
      </c>
      <c r="E1866" t="s">
        <v>932</v>
      </c>
      <c r="F1866" t="s">
        <v>69</v>
      </c>
      <c r="G1866" t="s">
        <v>70</v>
      </c>
      <c r="H1866" t="s">
        <v>25</v>
      </c>
      <c r="I1866" t="s">
        <v>26</v>
      </c>
      <c r="J1866" t="s">
        <v>948</v>
      </c>
      <c r="K1866" t="s">
        <v>949</v>
      </c>
      <c r="L1866" t="s">
        <v>123</v>
      </c>
      <c r="M1866" t="s">
        <v>65</v>
      </c>
      <c r="N1866" t="s">
        <v>66</v>
      </c>
      <c r="O1866" t="s">
        <v>56</v>
      </c>
      <c r="P1866" t="s">
        <v>57</v>
      </c>
      <c r="Q1866" s="3">
        <v>2</v>
      </c>
      <c r="R1866" s="4">
        <v>185</v>
      </c>
      <c r="S1866" s="4">
        <v>499</v>
      </c>
    </row>
    <row r="1867" spans="1:19" x14ac:dyDescent="0.35">
      <c r="A1867" t="s">
        <v>2741</v>
      </c>
      <c r="B1867" s="2">
        <v>45898</v>
      </c>
      <c r="C1867" t="s">
        <v>1744</v>
      </c>
      <c r="D1867" t="s">
        <v>939</v>
      </c>
      <c r="E1867" t="s">
        <v>932</v>
      </c>
      <c r="F1867" t="s">
        <v>69</v>
      </c>
      <c r="G1867" t="s">
        <v>70</v>
      </c>
      <c r="H1867" t="s">
        <v>25</v>
      </c>
      <c r="I1867" t="s">
        <v>26</v>
      </c>
      <c r="J1867" t="s">
        <v>948</v>
      </c>
      <c r="K1867" t="s">
        <v>949</v>
      </c>
      <c r="L1867" t="s">
        <v>177</v>
      </c>
      <c r="M1867" t="s">
        <v>65</v>
      </c>
      <c r="N1867" t="s">
        <v>126</v>
      </c>
      <c r="O1867" t="s">
        <v>56</v>
      </c>
      <c r="P1867" t="s">
        <v>57</v>
      </c>
      <c r="Q1867" s="3">
        <v>1</v>
      </c>
      <c r="R1867" s="4">
        <v>270</v>
      </c>
      <c r="S1867" s="4">
        <v>669</v>
      </c>
    </row>
    <row r="1868" spans="1:19" x14ac:dyDescent="0.35">
      <c r="A1868" t="s">
        <v>2742</v>
      </c>
      <c r="B1868" s="2">
        <v>45898</v>
      </c>
      <c r="C1868" t="s">
        <v>2235</v>
      </c>
      <c r="D1868" t="s">
        <v>939</v>
      </c>
      <c r="E1868" t="s">
        <v>932</v>
      </c>
      <c r="F1868" t="s">
        <v>23</v>
      </c>
      <c r="G1868" t="s">
        <v>24</v>
      </c>
      <c r="H1868" t="s">
        <v>25</v>
      </c>
      <c r="I1868" t="s">
        <v>26</v>
      </c>
      <c r="J1868" t="s">
        <v>944</v>
      </c>
      <c r="K1868" t="s">
        <v>945</v>
      </c>
      <c r="L1868" t="s">
        <v>184</v>
      </c>
      <c r="M1868" t="s">
        <v>65</v>
      </c>
      <c r="N1868" t="s">
        <v>126</v>
      </c>
      <c r="O1868" t="s">
        <v>149</v>
      </c>
      <c r="P1868" t="s">
        <v>57</v>
      </c>
      <c r="Q1868" s="3">
        <v>1</v>
      </c>
      <c r="R1868" s="4">
        <v>265</v>
      </c>
      <c r="S1868" s="4">
        <v>629</v>
      </c>
    </row>
    <row r="1869" spans="1:19" x14ac:dyDescent="0.35">
      <c r="A1869" t="s">
        <v>2743</v>
      </c>
      <c r="B1869" s="2">
        <v>45898</v>
      </c>
      <c r="C1869" t="s">
        <v>1045</v>
      </c>
      <c r="D1869" t="s">
        <v>939</v>
      </c>
      <c r="E1869" t="s">
        <v>932</v>
      </c>
      <c r="F1869" t="s">
        <v>43</v>
      </c>
      <c r="G1869" t="s">
        <v>44</v>
      </c>
      <c r="H1869" t="s">
        <v>45</v>
      </c>
      <c r="I1869" t="s">
        <v>26</v>
      </c>
      <c r="J1869" t="s">
        <v>979</v>
      </c>
      <c r="K1869" t="s">
        <v>980</v>
      </c>
      <c r="L1869" t="s">
        <v>64</v>
      </c>
      <c r="M1869" t="s">
        <v>65</v>
      </c>
      <c r="N1869" t="s">
        <v>66</v>
      </c>
      <c r="O1869" t="s">
        <v>41</v>
      </c>
      <c r="P1869" t="s">
        <v>67</v>
      </c>
      <c r="Q1869" s="3">
        <v>2</v>
      </c>
      <c r="R1869" s="4">
        <v>175</v>
      </c>
      <c r="S1869" s="4">
        <v>419</v>
      </c>
    </row>
    <row r="1870" spans="1:19" x14ac:dyDescent="0.35">
      <c r="A1870" t="s">
        <v>2744</v>
      </c>
      <c r="B1870" s="2">
        <v>45898</v>
      </c>
      <c r="C1870" t="s">
        <v>2745</v>
      </c>
      <c r="D1870" t="s">
        <v>939</v>
      </c>
      <c r="E1870" t="s">
        <v>932</v>
      </c>
      <c r="F1870" t="s">
        <v>69</v>
      </c>
      <c r="G1870" t="s">
        <v>70</v>
      </c>
      <c r="H1870" t="s">
        <v>25</v>
      </c>
      <c r="I1870" t="s">
        <v>26</v>
      </c>
      <c r="J1870" t="s">
        <v>948</v>
      </c>
      <c r="K1870" t="s">
        <v>949</v>
      </c>
      <c r="L1870" t="s">
        <v>154</v>
      </c>
      <c r="M1870" t="s">
        <v>49</v>
      </c>
      <c r="N1870" t="s">
        <v>104</v>
      </c>
      <c r="O1870" t="s">
        <v>56</v>
      </c>
      <c r="P1870" t="s">
        <v>67</v>
      </c>
      <c r="Q1870" s="3">
        <v>1</v>
      </c>
      <c r="R1870" s="4">
        <v>165</v>
      </c>
      <c r="S1870" s="4">
        <v>449</v>
      </c>
    </row>
    <row r="1871" spans="1:19" x14ac:dyDescent="0.35">
      <c r="A1871" t="s">
        <v>2746</v>
      </c>
      <c r="B1871" s="2">
        <v>45898</v>
      </c>
      <c r="C1871" t="s">
        <v>1327</v>
      </c>
      <c r="D1871" t="s">
        <v>939</v>
      </c>
      <c r="E1871" t="s">
        <v>932</v>
      </c>
      <c r="F1871" t="s">
        <v>69</v>
      </c>
      <c r="G1871" t="s">
        <v>70</v>
      </c>
      <c r="H1871" t="s">
        <v>25</v>
      </c>
      <c r="I1871" t="s">
        <v>26</v>
      </c>
      <c r="J1871" t="s">
        <v>948</v>
      </c>
      <c r="K1871" t="s">
        <v>949</v>
      </c>
      <c r="L1871" t="s">
        <v>313</v>
      </c>
      <c r="M1871" t="s">
        <v>49</v>
      </c>
      <c r="N1871" t="s">
        <v>50</v>
      </c>
      <c r="O1871" t="s">
        <v>80</v>
      </c>
      <c r="P1871" t="s">
        <v>33</v>
      </c>
      <c r="Q1871" s="3">
        <v>1</v>
      </c>
      <c r="R1871" s="4">
        <v>145</v>
      </c>
      <c r="S1871" s="4">
        <v>389</v>
      </c>
    </row>
    <row r="1872" spans="1:19" x14ac:dyDescent="0.35">
      <c r="A1872" t="s">
        <v>2747</v>
      </c>
      <c r="B1872" s="2">
        <v>45898</v>
      </c>
      <c r="C1872" t="s">
        <v>2078</v>
      </c>
      <c r="D1872" t="s">
        <v>939</v>
      </c>
      <c r="E1872" t="s">
        <v>932</v>
      </c>
      <c r="F1872" t="s">
        <v>35</v>
      </c>
      <c r="G1872" t="s">
        <v>36</v>
      </c>
      <c r="H1872" t="s">
        <v>37</v>
      </c>
      <c r="I1872" t="s">
        <v>26</v>
      </c>
      <c r="J1872" t="s">
        <v>983</v>
      </c>
      <c r="K1872" t="s">
        <v>984</v>
      </c>
      <c r="L1872" t="s">
        <v>148</v>
      </c>
      <c r="M1872" t="s">
        <v>65</v>
      </c>
      <c r="N1872" t="s">
        <v>126</v>
      </c>
      <c r="O1872" t="s">
        <v>149</v>
      </c>
      <c r="P1872" t="s">
        <v>51</v>
      </c>
      <c r="Q1872" s="3">
        <v>3</v>
      </c>
      <c r="R1872" s="4">
        <v>260</v>
      </c>
      <c r="S1872" s="4">
        <v>619</v>
      </c>
    </row>
    <row r="1873" spans="1:19" x14ac:dyDescent="0.35">
      <c r="A1873" t="s">
        <v>2748</v>
      </c>
      <c r="B1873" s="2">
        <v>45898</v>
      </c>
      <c r="C1873" t="s">
        <v>2749</v>
      </c>
      <c r="D1873" t="s">
        <v>960</v>
      </c>
      <c r="E1873" t="s">
        <v>932</v>
      </c>
      <c r="F1873" t="s">
        <v>91</v>
      </c>
      <c r="G1873" t="s">
        <v>92</v>
      </c>
      <c r="H1873" t="s">
        <v>93</v>
      </c>
      <c r="I1873" t="s">
        <v>26</v>
      </c>
      <c r="J1873" t="s">
        <v>989</v>
      </c>
      <c r="K1873" t="s">
        <v>990</v>
      </c>
      <c r="L1873" t="s">
        <v>337</v>
      </c>
      <c r="M1873" t="s">
        <v>49</v>
      </c>
      <c r="N1873" t="s">
        <v>50</v>
      </c>
      <c r="O1873" t="s">
        <v>56</v>
      </c>
      <c r="P1873" t="s">
        <v>51</v>
      </c>
      <c r="Q1873" s="3">
        <v>2</v>
      </c>
      <c r="R1873" s="4">
        <v>145</v>
      </c>
      <c r="S1873" s="4">
        <v>379</v>
      </c>
    </row>
    <row r="1874" spans="1:19" x14ac:dyDescent="0.35">
      <c r="A1874" t="s">
        <v>2750</v>
      </c>
      <c r="B1874" s="2">
        <v>45898</v>
      </c>
      <c r="C1874" t="s">
        <v>2002</v>
      </c>
      <c r="D1874" t="s">
        <v>960</v>
      </c>
      <c r="E1874" t="s">
        <v>932</v>
      </c>
      <c r="F1874" t="s">
        <v>91</v>
      </c>
      <c r="G1874" t="s">
        <v>92</v>
      </c>
      <c r="H1874" t="s">
        <v>93</v>
      </c>
      <c r="I1874" t="s">
        <v>26</v>
      </c>
      <c r="J1874" t="s">
        <v>989</v>
      </c>
      <c r="K1874" t="s">
        <v>990</v>
      </c>
      <c r="L1874" t="s">
        <v>162</v>
      </c>
      <c r="M1874" t="s">
        <v>49</v>
      </c>
      <c r="N1874" t="s">
        <v>104</v>
      </c>
      <c r="O1874" t="s">
        <v>146</v>
      </c>
      <c r="P1874" t="s">
        <v>57</v>
      </c>
      <c r="Q1874" s="3">
        <v>3</v>
      </c>
      <c r="R1874" s="4">
        <v>165</v>
      </c>
      <c r="S1874" s="4">
        <v>429</v>
      </c>
    </row>
    <row r="1875" spans="1:19" x14ac:dyDescent="0.35">
      <c r="A1875" t="s">
        <v>2751</v>
      </c>
      <c r="B1875" s="2">
        <v>45898</v>
      </c>
      <c r="C1875" t="s">
        <v>2391</v>
      </c>
      <c r="D1875" t="s">
        <v>960</v>
      </c>
      <c r="E1875" t="s">
        <v>932</v>
      </c>
      <c r="F1875" t="s">
        <v>23</v>
      </c>
      <c r="G1875" t="s">
        <v>24</v>
      </c>
      <c r="H1875" t="s">
        <v>25</v>
      </c>
      <c r="I1875" t="s">
        <v>26</v>
      </c>
      <c r="J1875" t="s">
        <v>1011</v>
      </c>
      <c r="K1875" t="s">
        <v>1012</v>
      </c>
      <c r="L1875" t="s">
        <v>78</v>
      </c>
      <c r="M1875" t="s">
        <v>49</v>
      </c>
      <c r="N1875" t="s">
        <v>79</v>
      </c>
      <c r="O1875" t="s">
        <v>80</v>
      </c>
      <c r="P1875" t="s">
        <v>33</v>
      </c>
      <c r="Q1875" s="3">
        <v>1</v>
      </c>
      <c r="R1875" s="4">
        <v>225</v>
      </c>
      <c r="S1875" s="4">
        <v>579</v>
      </c>
    </row>
    <row r="1876" spans="1:19" x14ac:dyDescent="0.35">
      <c r="A1876" t="s">
        <v>2752</v>
      </c>
      <c r="B1876" s="2">
        <v>45898</v>
      </c>
      <c r="C1876" t="s">
        <v>1528</v>
      </c>
      <c r="D1876" t="s">
        <v>960</v>
      </c>
      <c r="E1876" t="s">
        <v>932</v>
      </c>
      <c r="F1876" t="s">
        <v>23</v>
      </c>
      <c r="G1876" t="s">
        <v>24</v>
      </c>
      <c r="H1876" t="s">
        <v>25</v>
      </c>
      <c r="I1876" t="s">
        <v>26</v>
      </c>
      <c r="J1876" t="s">
        <v>1011</v>
      </c>
      <c r="K1876" t="s">
        <v>1012</v>
      </c>
      <c r="L1876" t="s">
        <v>558</v>
      </c>
      <c r="M1876" t="s">
        <v>65</v>
      </c>
      <c r="N1876" t="s">
        <v>66</v>
      </c>
      <c r="O1876" t="s">
        <v>41</v>
      </c>
      <c r="P1876" t="s">
        <v>51</v>
      </c>
      <c r="Q1876" s="3">
        <v>1</v>
      </c>
      <c r="R1876" s="4">
        <v>185</v>
      </c>
      <c r="S1876" s="4">
        <v>479</v>
      </c>
    </row>
    <row r="1877" spans="1:19" x14ac:dyDescent="0.35">
      <c r="A1877" t="s">
        <v>2753</v>
      </c>
      <c r="B1877" s="2">
        <v>45898</v>
      </c>
      <c r="C1877" t="s">
        <v>2639</v>
      </c>
      <c r="D1877" t="s">
        <v>960</v>
      </c>
      <c r="E1877" t="s">
        <v>932</v>
      </c>
      <c r="F1877" t="s">
        <v>91</v>
      </c>
      <c r="G1877" t="s">
        <v>92</v>
      </c>
      <c r="H1877" t="s">
        <v>93</v>
      </c>
      <c r="I1877" t="s">
        <v>26</v>
      </c>
      <c r="J1877" t="s">
        <v>989</v>
      </c>
      <c r="K1877" t="s">
        <v>990</v>
      </c>
      <c r="L1877" t="s">
        <v>436</v>
      </c>
      <c r="M1877" t="s">
        <v>49</v>
      </c>
      <c r="N1877" t="s">
        <v>50</v>
      </c>
      <c r="O1877" t="s">
        <v>41</v>
      </c>
      <c r="P1877" t="s">
        <v>67</v>
      </c>
      <c r="Q1877" s="3">
        <v>1</v>
      </c>
      <c r="R1877" s="4">
        <v>145</v>
      </c>
      <c r="S1877" s="4">
        <v>379</v>
      </c>
    </row>
    <row r="1878" spans="1:19" x14ac:dyDescent="0.35">
      <c r="A1878" t="s">
        <v>2754</v>
      </c>
      <c r="B1878" s="2">
        <v>45898</v>
      </c>
      <c r="C1878" t="s">
        <v>1300</v>
      </c>
      <c r="D1878" t="s">
        <v>960</v>
      </c>
      <c r="E1878" t="s">
        <v>932</v>
      </c>
      <c r="F1878" t="s">
        <v>35</v>
      </c>
      <c r="G1878" t="s">
        <v>36</v>
      </c>
      <c r="H1878" t="s">
        <v>37</v>
      </c>
      <c r="I1878" t="s">
        <v>26</v>
      </c>
      <c r="J1878" t="s">
        <v>1089</v>
      </c>
      <c r="K1878" t="s">
        <v>1090</v>
      </c>
      <c r="L1878" t="s">
        <v>154</v>
      </c>
      <c r="M1878" t="s">
        <v>49</v>
      </c>
      <c r="N1878" t="s">
        <v>104</v>
      </c>
      <c r="O1878" t="s">
        <v>56</v>
      </c>
      <c r="P1878" t="s">
        <v>67</v>
      </c>
      <c r="Q1878" s="3">
        <v>3</v>
      </c>
      <c r="R1878" s="4">
        <v>160</v>
      </c>
      <c r="S1878" s="4">
        <v>409</v>
      </c>
    </row>
    <row r="1879" spans="1:19" x14ac:dyDescent="0.35">
      <c r="A1879" t="s">
        <v>2755</v>
      </c>
      <c r="B1879" s="2">
        <v>45898</v>
      </c>
      <c r="C1879" t="s">
        <v>2756</v>
      </c>
      <c r="D1879" t="s">
        <v>960</v>
      </c>
      <c r="E1879" t="s">
        <v>932</v>
      </c>
      <c r="F1879" t="s">
        <v>23</v>
      </c>
      <c r="G1879" t="s">
        <v>24</v>
      </c>
      <c r="H1879" t="s">
        <v>25</v>
      </c>
      <c r="I1879" t="s">
        <v>26</v>
      </c>
      <c r="J1879" t="s">
        <v>1011</v>
      </c>
      <c r="K1879" t="s">
        <v>1012</v>
      </c>
      <c r="L1879" t="s">
        <v>299</v>
      </c>
      <c r="M1879" t="s">
        <v>49</v>
      </c>
      <c r="N1879" t="s">
        <v>104</v>
      </c>
      <c r="O1879" t="s">
        <v>56</v>
      </c>
      <c r="P1879" t="s">
        <v>33</v>
      </c>
      <c r="Q1879" s="3">
        <v>2</v>
      </c>
      <c r="R1879" s="4">
        <v>165</v>
      </c>
      <c r="S1879" s="4">
        <v>419</v>
      </c>
    </row>
    <row r="1880" spans="1:19" x14ac:dyDescent="0.35">
      <c r="A1880" t="s">
        <v>2757</v>
      </c>
      <c r="B1880" s="2">
        <v>45898</v>
      </c>
      <c r="C1880" t="s">
        <v>2467</v>
      </c>
      <c r="D1880" t="s">
        <v>960</v>
      </c>
      <c r="E1880" t="s">
        <v>932</v>
      </c>
      <c r="F1880" t="s">
        <v>69</v>
      </c>
      <c r="G1880" t="s">
        <v>70</v>
      </c>
      <c r="H1880" t="s">
        <v>25</v>
      </c>
      <c r="I1880" t="s">
        <v>26</v>
      </c>
      <c r="J1880" t="s">
        <v>961</v>
      </c>
      <c r="K1880" t="s">
        <v>962</v>
      </c>
      <c r="L1880" t="s">
        <v>211</v>
      </c>
      <c r="M1880" t="s">
        <v>65</v>
      </c>
      <c r="N1880" t="s">
        <v>126</v>
      </c>
      <c r="O1880" t="s">
        <v>56</v>
      </c>
      <c r="P1880" t="s">
        <v>51</v>
      </c>
      <c r="Q1880" s="3">
        <v>1</v>
      </c>
      <c r="R1880" s="4">
        <v>270</v>
      </c>
      <c r="S1880" s="4">
        <v>669</v>
      </c>
    </row>
    <row r="1881" spans="1:19" x14ac:dyDescent="0.35">
      <c r="A1881" t="s">
        <v>2758</v>
      </c>
      <c r="B1881" s="2">
        <v>45899</v>
      </c>
      <c r="C1881" t="s">
        <v>2759</v>
      </c>
      <c r="D1881" t="s">
        <v>21</v>
      </c>
      <c r="E1881" t="s">
        <v>22</v>
      </c>
      <c r="F1881" t="s">
        <v>35</v>
      </c>
      <c r="G1881" t="s">
        <v>36</v>
      </c>
      <c r="H1881" t="s">
        <v>37</v>
      </c>
      <c r="I1881" t="s">
        <v>26</v>
      </c>
      <c r="J1881" t="s">
        <v>38</v>
      </c>
      <c r="K1881" t="s">
        <v>39</v>
      </c>
      <c r="L1881" t="s">
        <v>148</v>
      </c>
      <c r="M1881" t="s">
        <v>65</v>
      </c>
      <c r="N1881" t="s">
        <v>126</v>
      </c>
      <c r="O1881" t="s">
        <v>149</v>
      </c>
      <c r="P1881" t="s">
        <v>51</v>
      </c>
      <c r="Q1881" s="3">
        <v>15</v>
      </c>
      <c r="R1881" s="4">
        <v>260</v>
      </c>
      <c r="S1881" s="4">
        <v>619</v>
      </c>
    </row>
    <row r="1882" spans="1:19" x14ac:dyDescent="0.35">
      <c r="A1882" t="s">
        <v>2760</v>
      </c>
      <c r="B1882" s="2">
        <v>45899</v>
      </c>
      <c r="C1882" t="s">
        <v>1923</v>
      </c>
      <c r="D1882" t="s">
        <v>21</v>
      </c>
      <c r="E1882" t="s">
        <v>932</v>
      </c>
      <c r="F1882" t="s">
        <v>35</v>
      </c>
      <c r="G1882" t="s">
        <v>36</v>
      </c>
      <c r="H1882" t="s">
        <v>37</v>
      </c>
      <c r="I1882" t="s">
        <v>26</v>
      </c>
      <c r="J1882" t="s">
        <v>38</v>
      </c>
      <c r="K1882" t="s">
        <v>39</v>
      </c>
      <c r="L1882" t="s">
        <v>523</v>
      </c>
      <c r="M1882" t="s">
        <v>60</v>
      </c>
      <c r="N1882" t="s">
        <v>61</v>
      </c>
      <c r="O1882" t="s">
        <v>149</v>
      </c>
      <c r="P1882" t="s">
        <v>165</v>
      </c>
      <c r="Q1882" s="3">
        <v>1</v>
      </c>
      <c r="R1882" s="4">
        <v>420</v>
      </c>
      <c r="S1882" s="4">
        <v>1029</v>
      </c>
    </row>
    <row r="1883" spans="1:19" x14ac:dyDescent="0.35">
      <c r="A1883" t="s">
        <v>2761</v>
      </c>
      <c r="B1883" s="2">
        <v>45899</v>
      </c>
      <c r="C1883" t="s">
        <v>2762</v>
      </c>
      <c r="D1883" t="s">
        <v>21</v>
      </c>
      <c r="E1883" t="s">
        <v>932</v>
      </c>
      <c r="F1883" t="s">
        <v>69</v>
      </c>
      <c r="G1883" t="s">
        <v>70</v>
      </c>
      <c r="H1883" t="s">
        <v>25</v>
      </c>
      <c r="I1883" t="s">
        <v>26</v>
      </c>
      <c r="J1883" t="s">
        <v>71</v>
      </c>
      <c r="K1883" t="s">
        <v>72</v>
      </c>
      <c r="L1883" t="s">
        <v>78</v>
      </c>
      <c r="M1883" t="s">
        <v>49</v>
      </c>
      <c r="N1883" t="s">
        <v>79</v>
      </c>
      <c r="O1883" t="s">
        <v>80</v>
      </c>
      <c r="P1883" t="s">
        <v>33</v>
      </c>
      <c r="Q1883" s="3">
        <v>1</v>
      </c>
      <c r="R1883" s="4">
        <v>225</v>
      </c>
      <c r="S1883" s="4">
        <v>609</v>
      </c>
    </row>
    <row r="1884" spans="1:19" x14ac:dyDescent="0.35">
      <c r="A1884" t="s">
        <v>2763</v>
      </c>
      <c r="B1884" s="2">
        <v>45899</v>
      </c>
      <c r="C1884" t="s">
        <v>2764</v>
      </c>
      <c r="D1884" t="s">
        <v>21</v>
      </c>
      <c r="E1884" t="s">
        <v>932</v>
      </c>
      <c r="F1884" t="s">
        <v>35</v>
      </c>
      <c r="G1884" t="s">
        <v>36</v>
      </c>
      <c r="H1884" t="s">
        <v>37</v>
      </c>
      <c r="I1884" t="s">
        <v>26</v>
      </c>
      <c r="J1884" t="s">
        <v>38</v>
      </c>
      <c r="K1884" t="s">
        <v>39</v>
      </c>
      <c r="L1884" t="s">
        <v>499</v>
      </c>
      <c r="M1884" t="s">
        <v>140</v>
      </c>
      <c r="N1884" t="s">
        <v>141</v>
      </c>
      <c r="O1884" t="s">
        <v>56</v>
      </c>
      <c r="P1884" t="s">
        <v>51</v>
      </c>
      <c r="Q1884" s="3">
        <v>1</v>
      </c>
      <c r="R1884" s="4">
        <v>300</v>
      </c>
      <c r="S1884" s="4">
        <v>719</v>
      </c>
    </row>
    <row r="1885" spans="1:19" x14ac:dyDescent="0.35">
      <c r="A1885" t="s">
        <v>2765</v>
      </c>
      <c r="B1885" s="2">
        <v>45899</v>
      </c>
      <c r="C1885" t="s">
        <v>2766</v>
      </c>
      <c r="D1885" t="s">
        <v>21</v>
      </c>
      <c r="E1885" t="s">
        <v>932</v>
      </c>
      <c r="F1885" t="s">
        <v>91</v>
      </c>
      <c r="G1885" t="s">
        <v>92</v>
      </c>
      <c r="H1885" t="s">
        <v>93</v>
      </c>
      <c r="I1885" t="s">
        <v>26</v>
      </c>
      <c r="J1885" t="s">
        <v>94</v>
      </c>
      <c r="K1885" t="s">
        <v>95</v>
      </c>
      <c r="L1885" t="s">
        <v>299</v>
      </c>
      <c r="M1885" t="s">
        <v>49</v>
      </c>
      <c r="N1885" t="s">
        <v>104</v>
      </c>
      <c r="O1885" t="s">
        <v>56</v>
      </c>
      <c r="P1885" t="s">
        <v>33</v>
      </c>
      <c r="Q1885" s="3">
        <v>1</v>
      </c>
      <c r="R1885" s="4">
        <v>165</v>
      </c>
      <c r="S1885" s="4">
        <v>429</v>
      </c>
    </row>
    <row r="1886" spans="1:19" x14ac:dyDescent="0.35">
      <c r="A1886" t="s">
        <v>2767</v>
      </c>
      <c r="B1886" s="2">
        <v>45899</v>
      </c>
      <c r="C1886" t="s">
        <v>2768</v>
      </c>
      <c r="D1886" t="s">
        <v>939</v>
      </c>
      <c r="E1886" t="s">
        <v>932</v>
      </c>
      <c r="F1886" t="s">
        <v>23</v>
      </c>
      <c r="G1886" t="s">
        <v>24</v>
      </c>
      <c r="H1886" t="s">
        <v>25</v>
      </c>
      <c r="I1886" t="s">
        <v>26</v>
      </c>
      <c r="J1886" t="s">
        <v>944</v>
      </c>
      <c r="K1886" t="s">
        <v>945</v>
      </c>
      <c r="L1886" t="s">
        <v>380</v>
      </c>
      <c r="M1886" t="s">
        <v>49</v>
      </c>
      <c r="N1886" t="s">
        <v>79</v>
      </c>
      <c r="O1886" t="s">
        <v>41</v>
      </c>
      <c r="P1886" t="s">
        <v>33</v>
      </c>
      <c r="Q1886" s="3">
        <v>1</v>
      </c>
      <c r="R1886" s="4">
        <v>225</v>
      </c>
      <c r="S1886" s="4">
        <v>579</v>
      </c>
    </row>
    <row r="1887" spans="1:19" x14ac:dyDescent="0.35">
      <c r="A1887" t="s">
        <v>2769</v>
      </c>
      <c r="B1887" s="2">
        <v>45899</v>
      </c>
      <c r="C1887" t="s">
        <v>2298</v>
      </c>
      <c r="D1887" t="s">
        <v>939</v>
      </c>
      <c r="E1887" t="s">
        <v>932</v>
      </c>
      <c r="F1887" t="s">
        <v>23</v>
      </c>
      <c r="G1887" t="s">
        <v>24</v>
      </c>
      <c r="H1887" t="s">
        <v>25</v>
      </c>
      <c r="I1887" t="s">
        <v>26</v>
      </c>
      <c r="J1887" t="s">
        <v>944</v>
      </c>
      <c r="K1887" t="s">
        <v>945</v>
      </c>
      <c r="L1887" t="s">
        <v>346</v>
      </c>
      <c r="M1887" t="s">
        <v>65</v>
      </c>
      <c r="N1887" t="s">
        <v>66</v>
      </c>
      <c r="O1887" t="s">
        <v>146</v>
      </c>
      <c r="P1887" t="s">
        <v>33</v>
      </c>
      <c r="Q1887" s="3">
        <v>1</v>
      </c>
      <c r="R1887" s="4">
        <v>185</v>
      </c>
      <c r="S1887" s="4">
        <v>479</v>
      </c>
    </row>
    <row r="1888" spans="1:19" x14ac:dyDescent="0.35">
      <c r="A1888" t="s">
        <v>2770</v>
      </c>
      <c r="B1888" s="2">
        <v>45899</v>
      </c>
      <c r="C1888" t="s">
        <v>1305</v>
      </c>
      <c r="D1888" t="s">
        <v>939</v>
      </c>
      <c r="E1888" t="s">
        <v>932</v>
      </c>
      <c r="F1888" t="s">
        <v>69</v>
      </c>
      <c r="G1888" t="s">
        <v>70</v>
      </c>
      <c r="H1888" t="s">
        <v>25</v>
      </c>
      <c r="I1888" t="s">
        <v>26</v>
      </c>
      <c r="J1888" t="s">
        <v>948</v>
      </c>
      <c r="K1888" t="s">
        <v>949</v>
      </c>
      <c r="L1888" t="s">
        <v>436</v>
      </c>
      <c r="M1888" t="s">
        <v>49</v>
      </c>
      <c r="N1888" t="s">
        <v>50</v>
      </c>
      <c r="O1888" t="s">
        <v>41</v>
      </c>
      <c r="P1888" t="s">
        <v>67</v>
      </c>
      <c r="Q1888" s="3">
        <v>2</v>
      </c>
      <c r="R1888" s="4">
        <v>145</v>
      </c>
      <c r="S1888" s="4">
        <v>389</v>
      </c>
    </row>
    <row r="1889" spans="1:19" x14ac:dyDescent="0.35">
      <c r="A1889" t="s">
        <v>2771</v>
      </c>
      <c r="B1889" s="2">
        <v>45899</v>
      </c>
      <c r="C1889" t="s">
        <v>1765</v>
      </c>
      <c r="D1889" t="s">
        <v>939</v>
      </c>
      <c r="E1889" t="s">
        <v>932</v>
      </c>
      <c r="F1889" t="s">
        <v>23</v>
      </c>
      <c r="G1889" t="s">
        <v>24</v>
      </c>
      <c r="H1889" t="s">
        <v>25</v>
      </c>
      <c r="I1889" t="s">
        <v>26</v>
      </c>
      <c r="J1889" t="s">
        <v>944</v>
      </c>
      <c r="K1889" t="s">
        <v>945</v>
      </c>
      <c r="L1889" t="s">
        <v>148</v>
      </c>
      <c r="M1889" t="s">
        <v>65</v>
      </c>
      <c r="N1889" t="s">
        <v>126</v>
      </c>
      <c r="O1889" t="s">
        <v>149</v>
      </c>
      <c r="P1889" t="s">
        <v>51</v>
      </c>
      <c r="Q1889" s="3">
        <v>1</v>
      </c>
      <c r="R1889" s="4">
        <v>265</v>
      </c>
      <c r="S1889" s="4">
        <v>629</v>
      </c>
    </row>
    <row r="1890" spans="1:19" x14ac:dyDescent="0.35">
      <c r="A1890" t="s">
        <v>2772</v>
      </c>
      <c r="B1890" s="2">
        <v>45899</v>
      </c>
      <c r="C1890" t="s">
        <v>1463</v>
      </c>
      <c r="D1890" t="s">
        <v>939</v>
      </c>
      <c r="E1890" t="s">
        <v>932</v>
      </c>
      <c r="F1890" t="s">
        <v>91</v>
      </c>
      <c r="G1890" t="s">
        <v>92</v>
      </c>
      <c r="H1890" t="s">
        <v>93</v>
      </c>
      <c r="I1890" t="s">
        <v>26</v>
      </c>
      <c r="J1890" t="s">
        <v>940</v>
      </c>
      <c r="K1890" t="s">
        <v>941</v>
      </c>
      <c r="L1890" t="s">
        <v>295</v>
      </c>
      <c r="M1890" t="s">
        <v>49</v>
      </c>
      <c r="N1890" t="s">
        <v>50</v>
      </c>
      <c r="O1890" t="s">
        <v>32</v>
      </c>
      <c r="P1890" t="s">
        <v>33</v>
      </c>
      <c r="Q1890" s="3">
        <v>1</v>
      </c>
      <c r="R1890" s="4">
        <v>145</v>
      </c>
      <c r="S1890" s="4">
        <v>379</v>
      </c>
    </row>
    <row r="1891" spans="1:19" x14ac:dyDescent="0.35">
      <c r="A1891" t="s">
        <v>2773</v>
      </c>
      <c r="B1891" s="2">
        <v>45899</v>
      </c>
      <c r="C1891" t="s">
        <v>1422</v>
      </c>
      <c r="D1891" t="s">
        <v>939</v>
      </c>
      <c r="E1891" t="s">
        <v>932</v>
      </c>
      <c r="F1891" t="s">
        <v>43</v>
      </c>
      <c r="G1891" t="s">
        <v>44</v>
      </c>
      <c r="H1891" t="s">
        <v>45</v>
      </c>
      <c r="I1891" t="s">
        <v>26</v>
      </c>
      <c r="J1891" t="s">
        <v>979</v>
      </c>
      <c r="K1891" t="s">
        <v>980</v>
      </c>
      <c r="L1891" t="s">
        <v>119</v>
      </c>
      <c r="M1891" t="s">
        <v>49</v>
      </c>
      <c r="N1891" t="s">
        <v>79</v>
      </c>
      <c r="O1891" t="s">
        <v>56</v>
      </c>
      <c r="P1891" t="s">
        <v>33</v>
      </c>
      <c r="Q1891" s="3">
        <v>1</v>
      </c>
      <c r="R1891" s="4">
        <v>215</v>
      </c>
      <c r="S1891" s="4">
        <v>519</v>
      </c>
    </row>
    <row r="1892" spans="1:19" x14ac:dyDescent="0.35">
      <c r="A1892" t="s">
        <v>2774</v>
      </c>
      <c r="B1892" s="2">
        <v>45899</v>
      </c>
      <c r="C1892" t="s">
        <v>2775</v>
      </c>
      <c r="D1892" t="s">
        <v>960</v>
      </c>
      <c r="E1892" t="s">
        <v>932</v>
      </c>
      <c r="F1892" t="s">
        <v>23</v>
      </c>
      <c r="G1892" t="s">
        <v>24</v>
      </c>
      <c r="H1892" t="s">
        <v>25</v>
      </c>
      <c r="I1892" t="s">
        <v>26</v>
      </c>
      <c r="J1892" t="s">
        <v>1011</v>
      </c>
      <c r="K1892" t="s">
        <v>1012</v>
      </c>
      <c r="L1892" t="s">
        <v>333</v>
      </c>
      <c r="M1892" t="s">
        <v>65</v>
      </c>
      <c r="N1892" t="s">
        <v>66</v>
      </c>
      <c r="O1892" t="s">
        <v>146</v>
      </c>
      <c r="P1892" t="s">
        <v>51</v>
      </c>
      <c r="Q1892" s="3">
        <v>1</v>
      </c>
      <c r="R1892" s="4">
        <v>185</v>
      </c>
      <c r="S1892" s="4">
        <v>479</v>
      </c>
    </row>
    <row r="1893" spans="1:19" x14ac:dyDescent="0.35">
      <c r="A1893" t="s">
        <v>2776</v>
      </c>
      <c r="B1893" s="2">
        <v>45899</v>
      </c>
      <c r="C1893" t="s">
        <v>1880</v>
      </c>
      <c r="D1893" t="s">
        <v>960</v>
      </c>
      <c r="E1893" t="s">
        <v>932</v>
      </c>
      <c r="F1893" t="s">
        <v>23</v>
      </c>
      <c r="G1893" t="s">
        <v>24</v>
      </c>
      <c r="H1893" t="s">
        <v>25</v>
      </c>
      <c r="I1893" t="s">
        <v>26</v>
      </c>
      <c r="J1893" t="s">
        <v>1011</v>
      </c>
      <c r="K1893" t="s">
        <v>1012</v>
      </c>
      <c r="L1893" t="s">
        <v>467</v>
      </c>
      <c r="M1893" t="s">
        <v>88</v>
      </c>
      <c r="N1893" t="s">
        <v>89</v>
      </c>
      <c r="O1893" t="s">
        <v>146</v>
      </c>
      <c r="P1893" t="s">
        <v>57</v>
      </c>
      <c r="Q1893" s="3">
        <v>1</v>
      </c>
      <c r="R1893" s="4">
        <v>470</v>
      </c>
      <c r="S1893" s="4">
        <v>1159</v>
      </c>
    </row>
    <row r="1894" spans="1:19" x14ac:dyDescent="0.35">
      <c r="A1894" t="s">
        <v>2777</v>
      </c>
      <c r="B1894" s="2">
        <v>45899</v>
      </c>
      <c r="C1894" t="s">
        <v>1008</v>
      </c>
      <c r="D1894" t="s">
        <v>960</v>
      </c>
      <c r="E1894" t="s">
        <v>932</v>
      </c>
      <c r="F1894" t="s">
        <v>91</v>
      </c>
      <c r="G1894" t="s">
        <v>92</v>
      </c>
      <c r="H1894" t="s">
        <v>93</v>
      </c>
      <c r="I1894" t="s">
        <v>26</v>
      </c>
      <c r="J1894" t="s">
        <v>989</v>
      </c>
      <c r="K1894" t="s">
        <v>990</v>
      </c>
      <c r="L1894" t="s">
        <v>278</v>
      </c>
      <c r="M1894" t="s">
        <v>60</v>
      </c>
      <c r="N1894" t="s">
        <v>74</v>
      </c>
      <c r="O1894" t="s">
        <v>41</v>
      </c>
      <c r="P1894" t="s">
        <v>62</v>
      </c>
      <c r="Q1894" s="3">
        <v>3</v>
      </c>
      <c r="R1894" s="4">
        <v>395</v>
      </c>
      <c r="S1894" s="4">
        <v>969</v>
      </c>
    </row>
    <row r="1895" spans="1:19" x14ac:dyDescent="0.35">
      <c r="A1895" t="s">
        <v>2778</v>
      </c>
      <c r="B1895" s="2">
        <v>45899</v>
      </c>
      <c r="C1895" t="s">
        <v>1492</v>
      </c>
      <c r="D1895" t="s">
        <v>960</v>
      </c>
      <c r="E1895" t="s">
        <v>932</v>
      </c>
      <c r="F1895" t="s">
        <v>43</v>
      </c>
      <c r="G1895" t="s">
        <v>44</v>
      </c>
      <c r="H1895" t="s">
        <v>45</v>
      </c>
      <c r="I1895" t="s">
        <v>26</v>
      </c>
      <c r="J1895" t="s">
        <v>993</v>
      </c>
      <c r="K1895" t="s">
        <v>994</v>
      </c>
      <c r="L1895" t="s">
        <v>145</v>
      </c>
      <c r="M1895" t="s">
        <v>112</v>
      </c>
      <c r="N1895" t="s">
        <v>113</v>
      </c>
      <c r="O1895" t="s">
        <v>146</v>
      </c>
      <c r="P1895" t="s">
        <v>85</v>
      </c>
      <c r="Q1895" s="3">
        <v>1</v>
      </c>
      <c r="R1895" s="4">
        <v>45</v>
      </c>
      <c r="S1895" s="4">
        <v>109</v>
      </c>
    </row>
    <row r="1896" spans="1:19" x14ac:dyDescent="0.35">
      <c r="A1896" t="s">
        <v>2779</v>
      </c>
      <c r="B1896" s="2">
        <v>45899</v>
      </c>
      <c r="C1896" t="s">
        <v>2780</v>
      </c>
      <c r="D1896" t="s">
        <v>960</v>
      </c>
      <c r="E1896" t="s">
        <v>932</v>
      </c>
      <c r="F1896" t="s">
        <v>35</v>
      </c>
      <c r="G1896" t="s">
        <v>36</v>
      </c>
      <c r="H1896" t="s">
        <v>37</v>
      </c>
      <c r="I1896" t="s">
        <v>26</v>
      </c>
      <c r="J1896" t="s">
        <v>1089</v>
      </c>
      <c r="K1896" t="s">
        <v>1090</v>
      </c>
      <c r="L1896" t="s">
        <v>313</v>
      </c>
      <c r="M1896" t="s">
        <v>49</v>
      </c>
      <c r="N1896" t="s">
        <v>50</v>
      </c>
      <c r="O1896" t="s">
        <v>80</v>
      </c>
      <c r="P1896" t="s">
        <v>33</v>
      </c>
      <c r="Q1896" s="3">
        <v>1</v>
      </c>
      <c r="R1896" s="4">
        <v>140</v>
      </c>
      <c r="S1896" s="4">
        <v>359</v>
      </c>
    </row>
    <row r="1897" spans="1:19" x14ac:dyDescent="0.35">
      <c r="A1897" t="s">
        <v>2781</v>
      </c>
      <c r="B1897" s="2">
        <v>45899</v>
      </c>
      <c r="C1897" t="s">
        <v>1335</v>
      </c>
      <c r="D1897" t="s">
        <v>960</v>
      </c>
      <c r="E1897" t="s">
        <v>932</v>
      </c>
      <c r="F1897" t="s">
        <v>43</v>
      </c>
      <c r="G1897" t="s">
        <v>44</v>
      </c>
      <c r="H1897" t="s">
        <v>45</v>
      </c>
      <c r="I1897" t="s">
        <v>26</v>
      </c>
      <c r="J1897" t="s">
        <v>993</v>
      </c>
      <c r="K1897" t="s">
        <v>994</v>
      </c>
      <c r="L1897" t="s">
        <v>382</v>
      </c>
      <c r="M1897" t="s">
        <v>49</v>
      </c>
      <c r="N1897" t="s">
        <v>104</v>
      </c>
      <c r="O1897" t="s">
        <v>56</v>
      </c>
      <c r="P1897" t="s">
        <v>57</v>
      </c>
      <c r="Q1897" s="3">
        <v>1</v>
      </c>
      <c r="R1897" s="4">
        <v>155</v>
      </c>
      <c r="S1897" s="4">
        <v>379</v>
      </c>
    </row>
    <row r="1898" spans="1:19" x14ac:dyDescent="0.35">
      <c r="A1898" t="s">
        <v>2782</v>
      </c>
      <c r="B1898" s="2">
        <v>45899</v>
      </c>
      <c r="C1898" t="s">
        <v>988</v>
      </c>
      <c r="D1898" t="s">
        <v>960</v>
      </c>
      <c r="E1898" t="s">
        <v>932</v>
      </c>
      <c r="F1898" t="s">
        <v>69</v>
      </c>
      <c r="G1898" t="s">
        <v>70</v>
      </c>
      <c r="H1898" t="s">
        <v>25</v>
      </c>
      <c r="I1898" t="s">
        <v>26</v>
      </c>
      <c r="J1898" t="s">
        <v>961</v>
      </c>
      <c r="K1898" t="s">
        <v>962</v>
      </c>
      <c r="L1898" t="s">
        <v>263</v>
      </c>
      <c r="M1898" t="s">
        <v>49</v>
      </c>
      <c r="N1898" t="s">
        <v>104</v>
      </c>
      <c r="O1898" t="s">
        <v>146</v>
      </c>
      <c r="P1898" t="s">
        <v>33</v>
      </c>
      <c r="Q1898" s="3">
        <v>1</v>
      </c>
      <c r="R1898" s="4">
        <v>165</v>
      </c>
      <c r="S1898" s="4">
        <v>449</v>
      </c>
    </row>
    <row r="1899" spans="1:19" x14ac:dyDescent="0.35">
      <c r="A1899" t="s">
        <v>2783</v>
      </c>
      <c r="B1899" s="2">
        <v>45899</v>
      </c>
      <c r="C1899" t="s">
        <v>2175</v>
      </c>
      <c r="D1899" t="s">
        <v>960</v>
      </c>
      <c r="E1899" t="s">
        <v>932</v>
      </c>
      <c r="F1899" t="s">
        <v>69</v>
      </c>
      <c r="G1899" t="s">
        <v>70</v>
      </c>
      <c r="H1899" t="s">
        <v>25</v>
      </c>
      <c r="I1899" t="s">
        <v>26</v>
      </c>
      <c r="J1899" t="s">
        <v>961</v>
      </c>
      <c r="K1899" t="s">
        <v>962</v>
      </c>
      <c r="L1899" t="s">
        <v>382</v>
      </c>
      <c r="M1899" t="s">
        <v>49</v>
      </c>
      <c r="N1899" t="s">
        <v>104</v>
      </c>
      <c r="O1899" t="s">
        <v>56</v>
      </c>
      <c r="P1899" t="s">
        <v>57</v>
      </c>
      <c r="Q1899" s="3">
        <v>1</v>
      </c>
      <c r="R1899" s="4">
        <v>165</v>
      </c>
      <c r="S1899" s="4">
        <v>449</v>
      </c>
    </row>
    <row r="1900" spans="1:19" x14ac:dyDescent="0.35">
      <c r="A1900" t="s">
        <v>2784</v>
      </c>
      <c r="B1900" s="2">
        <v>45900</v>
      </c>
      <c r="C1900" t="s">
        <v>1670</v>
      </c>
      <c r="D1900" t="s">
        <v>21</v>
      </c>
      <c r="E1900" t="s">
        <v>932</v>
      </c>
      <c r="F1900" t="s">
        <v>23</v>
      </c>
      <c r="G1900" t="s">
        <v>24</v>
      </c>
      <c r="H1900" t="s">
        <v>25</v>
      </c>
      <c r="I1900" t="s">
        <v>26</v>
      </c>
      <c r="J1900" t="s">
        <v>27</v>
      </c>
      <c r="K1900" t="s">
        <v>28</v>
      </c>
      <c r="L1900" t="s">
        <v>29</v>
      </c>
      <c r="M1900" t="s">
        <v>30</v>
      </c>
      <c r="N1900" t="s">
        <v>31</v>
      </c>
      <c r="O1900" t="s">
        <v>32</v>
      </c>
      <c r="P1900" t="s">
        <v>33</v>
      </c>
      <c r="Q1900" s="3">
        <v>2</v>
      </c>
      <c r="R1900" s="4">
        <v>490</v>
      </c>
      <c r="S1900" s="4">
        <v>1159</v>
      </c>
    </row>
    <row r="1901" spans="1:19" x14ac:dyDescent="0.35">
      <c r="A1901" t="s">
        <v>2785</v>
      </c>
      <c r="B1901" s="2">
        <v>45900</v>
      </c>
      <c r="C1901" t="s">
        <v>1238</v>
      </c>
      <c r="D1901" t="s">
        <v>21</v>
      </c>
      <c r="E1901" t="s">
        <v>932</v>
      </c>
      <c r="F1901" t="s">
        <v>69</v>
      </c>
      <c r="G1901" t="s">
        <v>70</v>
      </c>
      <c r="H1901" t="s">
        <v>25</v>
      </c>
      <c r="I1901" t="s">
        <v>26</v>
      </c>
      <c r="J1901" t="s">
        <v>71</v>
      </c>
      <c r="K1901" t="s">
        <v>72</v>
      </c>
      <c r="L1901" t="s">
        <v>186</v>
      </c>
      <c r="M1901" t="s">
        <v>49</v>
      </c>
      <c r="N1901" t="s">
        <v>79</v>
      </c>
      <c r="O1901" t="s">
        <v>56</v>
      </c>
      <c r="P1901" t="s">
        <v>57</v>
      </c>
      <c r="Q1901" s="3">
        <v>1</v>
      </c>
      <c r="R1901" s="4">
        <v>225</v>
      </c>
      <c r="S1901" s="4">
        <v>609</v>
      </c>
    </row>
    <row r="1902" spans="1:19" x14ac:dyDescent="0.35">
      <c r="A1902" t="s">
        <v>2786</v>
      </c>
      <c r="B1902" s="2">
        <v>45900</v>
      </c>
      <c r="C1902" t="s">
        <v>2049</v>
      </c>
      <c r="D1902" t="s">
        <v>21</v>
      </c>
      <c r="E1902" t="s">
        <v>932</v>
      </c>
      <c r="F1902" t="s">
        <v>23</v>
      </c>
      <c r="G1902" t="s">
        <v>24</v>
      </c>
      <c r="H1902" t="s">
        <v>25</v>
      </c>
      <c r="I1902" t="s">
        <v>26</v>
      </c>
      <c r="J1902" t="s">
        <v>27</v>
      </c>
      <c r="K1902" t="s">
        <v>28</v>
      </c>
      <c r="L1902" t="s">
        <v>333</v>
      </c>
      <c r="M1902" t="s">
        <v>65</v>
      </c>
      <c r="N1902" t="s">
        <v>66</v>
      </c>
      <c r="O1902" t="s">
        <v>146</v>
      </c>
      <c r="P1902" t="s">
        <v>51</v>
      </c>
      <c r="Q1902" s="3">
        <v>1</v>
      </c>
      <c r="R1902" s="4">
        <v>185</v>
      </c>
      <c r="S1902" s="4">
        <v>479</v>
      </c>
    </row>
    <row r="1903" spans="1:19" x14ac:dyDescent="0.35">
      <c r="A1903" t="s">
        <v>2787</v>
      </c>
      <c r="B1903" s="2">
        <v>45900</v>
      </c>
      <c r="C1903" t="s">
        <v>2089</v>
      </c>
      <c r="D1903" t="s">
        <v>939</v>
      </c>
      <c r="E1903" t="s">
        <v>932</v>
      </c>
      <c r="F1903" t="s">
        <v>91</v>
      </c>
      <c r="G1903" t="s">
        <v>92</v>
      </c>
      <c r="H1903" t="s">
        <v>93</v>
      </c>
      <c r="I1903" t="s">
        <v>26</v>
      </c>
      <c r="J1903" t="s">
        <v>940</v>
      </c>
      <c r="K1903" t="s">
        <v>941</v>
      </c>
      <c r="L1903" t="s">
        <v>315</v>
      </c>
      <c r="M1903" t="s">
        <v>65</v>
      </c>
      <c r="N1903" t="s">
        <v>66</v>
      </c>
      <c r="O1903" t="s">
        <v>56</v>
      </c>
      <c r="P1903" t="s">
        <v>67</v>
      </c>
      <c r="Q1903" s="3">
        <v>2</v>
      </c>
      <c r="R1903" s="4">
        <v>185</v>
      </c>
      <c r="S1903" s="4">
        <v>479</v>
      </c>
    </row>
    <row r="1904" spans="1:19" x14ac:dyDescent="0.35">
      <c r="A1904" t="s">
        <v>2788</v>
      </c>
      <c r="B1904" s="2">
        <v>45900</v>
      </c>
      <c r="C1904" t="s">
        <v>2440</v>
      </c>
      <c r="D1904" t="s">
        <v>939</v>
      </c>
      <c r="E1904" t="s">
        <v>932</v>
      </c>
      <c r="F1904" t="s">
        <v>69</v>
      </c>
      <c r="G1904" t="s">
        <v>70</v>
      </c>
      <c r="H1904" t="s">
        <v>25</v>
      </c>
      <c r="I1904" t="s">
        <v>26</v>
      </c>
      <c r="J1904" t="s">
        <v>948</v>
      </c>
      <c r="K1904" t="s">
        <v>949</v>
      </c>
      <c r="L1904" t="s">
        <v>681</v>
      </c>
      <c r="M1904" t="s">
        <v>49</v>
      </c>
      <c r="N1904" t="s">
        <v>50</v>
      </c>
      <c r="O1904" t="s">
        <v>56</v>
      </c>
      <c r="P1904" t="s">
        <v>57</v>
      </c>
      <c r="Q1904" s="3">
        <v>1</v>
      </c>
      <c r="R1904" s="4">
        <v>145</v>
      </c>
      <c r="S1904" s="4">
        <v>389</v>
      </c>
    </row>
    <row r="1905" spans="1:19" x14ac:dyDescent="0.35">
      <c r="A1905" t="s">
        <v>2789</v>
      </c>
      <c r="B1905" s="2">
        <v>45900</v>
      </c>
      <c r="C1905" t="s">
        <v>1227</v>
      </c>
      <c r="D1905" t="s">
        <v>939</v>
      </c>
      <c r="E1905" t="s">
        <v>932</v>
      </c>
      <c r="F1905" t="s">
        <v>23</v>
      </c>
      <c r="G1905" t="s">
        <v>24</v>
      </c>
      <c r="H1905" t="s">
        <v>25</v>
      </c>
      <c r="I1905" t="s">
        <v>26</v>
      </c>
      <c r="J1905" t="s">
        <v>944</v>
      </c>
      <c r="K1905" t="s">
        <v>945</v>
      </c>
      <c r="L1905" t="s">
        <v>154</v>
      </c>
      <c r="M1905" t="s">
        <v>49</v>
      </c>
      <c r="N1905" t="s">
        <v>104</v>
      </c>
      <c r="O1905" t="s">
        <v>56</v>
      </c>
      <c r="P1905" t="s">
        <v>67</v>
      </c>
      <c r="Q1905" s="3">
        <v>1</v>
      </c>
      <c r="R1905" s="4">
        <v>165</v>
      </c>
      <c r="S1905" s="4">
        <v>419</v>
      </c>
    </row>
    <row r="1906" spans="1:19" x14ac:dyDescent="0.35">
      <c r="A1906" t="s">
        <v>2790</v>
      </c>
      <c r="B1906" s="2">
        <v>45900</v>
      </c>
      <c r="C1906" t="s">
        <v>1928</v>
      </c>
      <c r="D1906" t="s">
        <v>939</v>
      </c>
      <c r="E1906" t="s">
        <v>932</v>
      </c>
      <c r="F1906" t="s">
        <v>35</v>
      </c>
      <c r="G1906" t="s">
        <v>36</v>
      </c>
      <c r="H1906" t="s">
        <v>37</v>
      </c>
      <c r="I1906" t="s">
        <v>26</v>
      </c>
      <c r="J1906" t="s">
        <v>983</v>
      </c>
      <c r="K1906" t="s">
        <v>984</v>
      </c>
      <c r="L1906" t="s">
        <v>184</v>
      </c>
      <c r="M1906" t="s">
        <v>65</v>
      </c>
      <c r="N1906" t="s">
        <v>126</v>
      </c>
      <c r="O1906" t="s">
        <v>149</v>
      </c>
      <c r="P1906" t="s">
        <v>57</v>
      </c>
      <c r="Q1906" s="3">
        <v>2</v>
      </c>
      <c r="R1906" s="4">
        <v>260</v>
      </c>
      <c r="S1906" s="4">
        <v>619</v>
      </c>
    </row>
    <row r="1907" spans="1:19" x14ac:dyDescent="0.35">
      <c r="A1907" t="s">
        <v>2791</v>
      </c>
      <c r="B1907" s="2">
        <v>45900</v>
      </c>
      <c r="C1907" t="s">
        <v>1280</v>
      </c>
      <c r="D1907" t="s">
        <v>939</v>
      </c>
      <c r="E1907" t="s">
        <v>932</v>
      </c>
      <c r="F1907" t="s">
        <v>43</v>
      </c>
      <c r="G1907" t="s">
        <v>44</v>
      </c>
      <c r="H1907" t="s">
        <v>45</v>
      </c>
      <c r="I1907" t="s">
        <v>26</v>
      </c>
      <c r="J1907" t="s">
        <v>979</v>
      </c>
      <c r="K1907" t="s">
        <v>980</v>
      </c>
      <c r="L1907" t="s">
        <v>128</v>
      </c>
      <c r="M1907" t="s">
        <v>30</v>
      </c>
      <c r="N1907" t="s">
        <v>31</v>
      </c>
      <c r="O1907" t="s">
        <v>41</v>
      </c>
      <c r="P1907" t="s">
        <v>51</v>
      </c>
      <c r="Q1907" s="3">
        <v>1</v>
      </c>
      <c r="R1907" s="4">
        <v>470</v>
      </c>
      <c r="S1907" s="4">
        <v>1029</v>
      </c>
    </row>
    <row r="1908" spans="1:19" x14ac:dyDescent="0.35">
      <c r="A1908" t="s">
        <v>2792</v>
      </c>
      <c r="B1908" s="2">
        <v>45900</v>
      </c>
      <c r="C1908" t="s">
        <v>1325</v>
      </c>
      <c r="D1908" t="s">
        <v>939</v>
      </c>
      <c r="E1908" t="s">
        <v>932</v>
      </c>
      <c r="F1908" t="s">
        <v>69</v>
      </c>
      <c r="G1908" t="s">
        <v>70</v>
      </c>
      <c r="H1908" t="s">
        <v>25</v>
      </c>
      <c r="I1908" t="s">
        <v>26</v>
      </c>
      <c r="J1908" t="s">
        <v>948</v>
      </c>
      <c r="K1908" t="s">
        <v>949</v>
      </c>
      <c r="L1908" t="s">
        <v>565</v>
      </c>
      <c r="M1908" t="s">
        <v>60</v>
      </c>
      <c r="N1908" t="s">
        <v>61</v>
      </c>
      <c r="O1908" t="s">
        <v>146</v>
      </c>
      <c r="P1908" t="s">
        <v>62</v>
      </c>
      <c r="Q1908" s="3">
        <v>1</v>
      </c>
      <c r="R1908" s="4">
        <v>435</v>
      </c>
      <c r="S1908" s="4">
        <v>1119</v>
      </c>
    </row>
    <row r="1909" spans="1:19" x14ac:dyDescent="0.35">
      <c r="A1909" t="s">
        <v>2793</v>
      </c>
      <c r="B1909" s="2">
        <v>45900</v>
      </c>
      <c r="C1909" t="s">
        <v>1916</v>
      </c>
      <c r="D1909" t="s">
        <v>939</v>
      </c>
      <c r="E1909" t="s">
        <v>932</v>
      </c>
      <c r="F1909" t="s">
        <v>43</v>
      </c>
      <c r="G1909" t="s">
        <v>44</v>
      </c>
      <c r="H1909" t="s">
        <v>45</v>
      </c>
      <c r="I1909" t="s">
        <v>26</v>
      </c>
      <c r="J1909" t="s">
        <v>979</v>
      </c>
      <c r="K1909" t="s">
        <v>980</v>
      </c>
      <c r="L1909" t="s">
        <v>229</v>
      </c>
      <c r="M1909" t="s">
        <v>49</v>
      </c>
      <c r="N1909" t="s">
        <v>79</v>
      </c>
      <c r="O1909" t="s">
        <v>80</v>
      </c>
      <c r="P1909" t="s">
        <v>57</v>
      </c>
      <c r="Q1909" s="3">
        <v>1</v>
      </c>
      <c r="R1909" s="4">
        <v>215</v>
      </c>
      <c r="S1909" s="4">
        <v>519</v>
      </c>
    </row>
    <row r="1910" spans="1:19" x14ac:dyDescent="0.35">
      <c r="A1910" t="s">
        <v>2794</v>
      </c>
      <c r="B1910" s="2">
        <v>45900</v>
      </c>
      <c r="C1910" t="s">
        <v>2130</v>
      </c>
      <c r="D1910" t="s">
        <v>939</v>
      </c>
      <c r="E1910" t="s">
        <v>932</v>
      </c>
      <c r="F1910" t="s">
        <v>35</v>
      </c>
      <c r="G1910" t="s">
        <v>36</v>
      </c>
      <c r="H1910" t="s">
        <v>37</v>
      </c>
      <c r="I1910" t="s">
        <v>26</v>
      </c>
      <c r="J1910" t="s">
        <v>983</v>
      </c>
      <c r="K1910" t="s">
        <v>984</v>
      </c>
      <c r="L1910" t="s">
        <v>103</v>
      </c>
      <c r="M1910" t="s">
        <v>49</v>
      </c>
      <c r="N1910" t="s">
        <v>104</v>
      </c>
      <c r="O1910" t="s">
        <v>80</v>
      </c>
      <c r="P1910" t="s">
        <v>67</v>
      </c>
      <c r="Q1910" s="3">
        <v>2</v>
      </c>
      <c r="R1910" s="4">
        <v>160</v>
      </c>
      <c r="S1910" s="4">
        <v>409</v>
      </c>
    </row>
    <row r="1911" spans="1:19" x14ac:dyDescent="0.35">
      <c r="A1911" t="s">
        <v>2795</v>
      </c>
      <c r="B1911" s="2">
        <v>45900</v>
      </c>
      <c r="C1911" t="s">
        <v>1773</v>
      </c>
      <c r="D1911" t="s">
        <v>960</v>
      </c>
      <c r="E1911" t="s">
        <v>932</v>
      </c>
      <c r="F1911" t="s">
        <v>23</v>
      </c>
      <c r="G1911" t="s">
        <v>24</v>
      </c>
      <c r="H1911" t="s">
        <v>25</v>
      </c>
      <c r="I1911" t="s">
        <v>26</v>
      </c>
      <c r="J1911" t="s">
        <v>1011</v>
      </c>
      <c r="K1911" t="s">
        <v>1012</v>
      </c>
      <c r="L1911" t="s">
        <v>330</v>
      </c>
      <c r="M1911" t="s">
        <v>60</v>
      </c>
      <c r="N1911" t="s">
        <v>61</v>
      </c>
      <c r="O1911" t="s">
        <v>149</v>
      </c>
      <c r="P1911" t="s">
        <v>76</v>
      </c>
      <c r="Q1911" s="3">
        <v>2</v>
      </c>
      <c r="R1911" s="4">
        <v>430</v>
      </c>
      <c r="S1911" s="4">
        <v>1059</v>
      </c>
    </row>
    <row r="1912" spans="1:19" x14ac:dyDescent="0.35">
      <c r="A1912" t="s">
        <v>2796</v>
      </c>
      <c r="B1912" s="2">
        <v>45900</v>
      </c>
      <c r="C1912" t="s">
        <v>1319</v>
      </c>
      <c r="D1912" t="s">
        <v>960</v>
      </c>
      <c r="E1912" t="s">
        <v>932</v>
      </c>
      <c r="F1912" t="s">
        <v>69</v>
      </c>
      <c r="G1912" t="s">
        <v>70</v>
      </c>
      <c r="H1912" t="s">
        <v>25</v>
      </c>
      <c r="I1912" t="s">
        <v>26</v>
      </c>
      <c r="J1912" t="s">
        <v>961</v>
      </c>
      <c r="K1912" t="s">
        <v>962</v>
      </c>
      <c r="L1912" t="s">
        <v>344</v>
      </c>
      <c r="M1912" t="s">
        <v>60</v>
      </c>
      <c r="N1912" t="s">
        <v>61</v>
      </c>
      <c r="O1912" t="s">
        <v>56</v>
      </c>
      <c r="P1912" t="s">
        <v>165</v>
      </c>
      <c r="Q1912" s="3">
        <v>1</v>
      </c>
      <c r="R1912" s="4">
        <v>435</v>
      </c>
      <c r="S1912" s="4">
        <v>1119</v>
      </c>
    </row>
    <row r="1913" spans="1:19" x14ac:dyDescent="0.35">
      <c r="A1913" t="s">
        <v>2797</v>
      </c>
      <c r="B1913" s="2">
        <v>45900</v>
      </c>
      <c r="C1913" t="s">
        <v>1552</v>
      </c>
      <c r="D1913" t="s">
        <v>960</v>
      </c>
      <c r="E1913" t="s">
        <v>932</v>
      </c>
      <c r="F1913" t="s">
        <v>35</v>
      </c>
      <c r="G1913" t="s">
        <v>36</v>
      </c>
      <c r="H1913" t="s">
        <v>37</v>
      </c>
      <c r="I1913" t="s">
        <v>26</v>
      </c>
      <c r="J1913" t="s">
        <v>1089</v>
      </c>
      <c r="K1913" t="s">
        <v>1090</v>
      </c>
      <c r="L1913" t="s">
        <v>206</v>
      </c>
      <c r="M1913" t="s">
        <v>49</v>
      </c>
      <c r="N1913" t="s">
        <v>50</v>
      </c>
      <c r="O1913" t="s">
        <v>80</v>
      </c>
      <c r="P1913" t="s">
        <v>51</v>
      </c>
      <c r="Q1913" s="3">
        <v>2</v>
      </c>
      <c r="R1913" s="4">
        <v>140</v>
      </c>
      <c r="S1913" s="4">
        <v>359</v>
      </c>
    </row>
    <row r="1914" spans="1:19" x14ac:dyDescent="0.35">
      <c r="A1914" t="s">
        <v>2798</v>
      </c>
      <c r="B1914" s="2">
        <v>45901</v>
      </c>
      <c r="C1914" t="s">
        <v>966</v>
      </c>
      <c r="D1914" t="s">
        <v>21</v>
      </c>
      <c r="E1914" t="s">
        <v>932</v>
      </c>
      <c r="F1914" t="s">
        <v>35</v>
      </c>
      <c r="G1914" t="s">
        <v>36</v>
      </c>
      <c r="H1914" t="s">
        <v>37</v>
      </c>
      <c r="I1914" t="s">
        <v>26</v>
      </c>
      <c r="J1914" t="s">
        <v>38</v>
      </c>
      <c r="K1914" t="s">
        <v>39</v>
      </c>
      <c r="L1914" t="s">
        <v>430</v>
      </c>
      <c r="M1914" t="s">
        <v>54</v>
      </c>
      <c r="N1914" t="s">
        <v>55</v>
      </c>
      <c r="O1914" t="s">
        <v>149</v>
      </c>
      <c r="P1914" t="s">
        <v>33</v>
      </c>
      <c r="Q1914" s="3">
        <v>1</v>
      </c>
      <c r="R1914" s="4">
        <v>640</v>
      </c>
      <c r="S1914" s="4">
        <v>1539</v>
      </c>
    </row>
    <row r="1915" spans="1:19" x14ac:dyDescent="0.35">
      <c r="A1915" t="s">
        <v>2799</v>
      </c>
      <c r="B1915" s="2">
        <v>45901</v>
      </c>
      <c r="C1915" t="s">
        <v>2162</v>
      </c>
      <c r="D1915" t="s">
        <v>21</v>
      </c>
      <c r="E1915" t="s">
        <v>932</v>
      </c>
      <c r="F1915" t="s">
        <v>23</v>
      </c>
      <c r="G1915" t="s">
        <v>24</v>
      </c>
      <c r="H1915" t="s">
        <v>25</v>
      </c>
      <c r="I1915" t="s">
        <v>26</v>
      </c>
      <c r="J1915" t="s">
        <v>27</v>
      </c>
      <c r="K1915" t="s">
        <v>28</v>
      </c>
      <c r="L1915" t="s">
        <v>218</v>
      </c>
      <c r="M1915" t="s">
        <v>54</v>
      </c>
      <c r="N1915" t="s">
        <v>55</v>
      </c>
      <c r="O1915" t="s">
        <v>56</v>
      </c>
      <c r="P1915" t="s">
        <v>67</v>
      </c>
      <c r="Q1915" s="3">
        <v>2</v>
      </c>
      <c r="R1915" s="4">
        <v>655</v>
      </c>
      <c r="S1915" s="4">
        <v>1589</v>
      </c>
    </row>
    <row r="1916" spans="1:19" x14ac:dyDescent="0.35">
      <c r="A1916" t="s">
        <v>2800</v>
      </c>
      <c r="B1916" s="2">
        <v>45901</v>
      </c>
      <c r="C1916" t="s">
        <v>2272</v>
      </c>
      <c r="D1916" t="s">
        <v>21</v>
      </c>
      <c r="E1916" t="s">
        <v>1127</v>
      </c>
      <c r="F1916" t="s">
        <v>69</v>
      </c>
      <c r="G1916" t="s">
        <v>70</v>
      </c>
      <c r="H1916" t="s">
        <v>25</v>
      </c>
      <c r="I1916" t="s">
        <v>26</v>
      </c>
      <c r="J1916" t="s">
        <v>71</v>
      </c>
      <c r="K1916" t="s">
        <v>72</v>
      </c>
      <c r="L1916" t="s">
        <v>263</v>
      </c>
      <c r="M1916" t="s">
        <v>49</v>
      </c>
      <c r="N1916" t="s">
        <v>104</v>
      </c>
      <c r="O1916" t="s">
        <v>146</v>
      </c>
      <c r="P1916" t="s">
        <v>33</v>
      </c>
      <c r="Q1916" s="3">
        <v>1</v>
      </c>
      <c r="R1916" s="4">
        <v>165</v>
      </c>
      <c r="S1916" s="4">
        <v>449</v>
      </c>
    </row>
    <row r="1917" spans="1:19" x14ac:dyDescent="0.35">
      <c r="A1917" t="s">
        <v>2801</v>
      </c>
      <c r="B1917" s="2">
        <v>45901</v>
      </c>
      <c r="C1917" t="s">
        <v>1135</v>
      </c>
      <c r="D1917" t="s">
        <v>21</v>
      </c>
      <c r="E1917" t="s">
        <v>932</v>
      </c>
      <c r="F1917" t="s">
        <v>69</v>
      </c>
      <c r="G1917" t="s">
        <v>70</v>
      </c>
      <c r="H1917" t="s">
        <v>25</v>
      </c>
      <c r="I1917" t="s">
        <v>26</v>
      </c>
      <c r="J1917" t="s">
        <v>71</v>
      </c>
      <c r="K1917" t="s">
        <v>72</v>
      </c>
      <c r="L1917" t="s">
        <v>286</v>
      </c>
      <c r="M1917" t="s">
        <v>49</v>
      </c>
      <c r="N1917" t="s">
        <v>50</v>
      </c>
      <c r="O1917" t="s">
        <v>56</v>
      </c>
      <c r="P1917" t="s">
        <v>67</v>
      </c>
      <c r="Q1917" s="3">
        <v>2</v>
      </c>
      <c r="R1917" s="4">
        <v>145</v>
      </c>
      <c r="S1917" s="4">
        <v>389</v>
      </c>
    </row>
    <row r="1918" spans="1:19" x14ac:dyDescent="0.35">
      <c r="A1918" t="s">
        <v>2802</v>
      </c>
      <c r="B1918" s="2">
        <v>45901</v>
      </c>
      <c r="C1918" t="s">
        <v>1720</v>
      </c>
      <c r="D1918" t="s">
        <v>939</v>
      </c>
      <c r="E1918" t="s">
        <v>1127</v>
      </c>
      <c r="F1918" t="s">
        <v>35</v>
      </c>
      <c r="G1918" t="s">
        <v>36</v>
      </c>
      <c r="H1918" t="s">
        <v>37</v>
      </c>
      <c r="I1918" t="s">
        <v>26</v>
      </c>
      <c r="J1918" t="s">
        <v>983</v>
      </c>
      <c r="K1918" t="s">
        <v>984</v>
      </c>
      <c r="L1918" t="s">
        <v>291</v>
      </c>
      <c r="M1918" t="s">
        <v>88</v>
      </c>
      <c r="N1918" t="s">
        <v>89</v>
      </c>
      <c r="O1918" t="s">
        <v>41</v>
      </c>
      <c r="P1918" t="s">
        <v>51</v>
      </c>
      <c r="Q1918" s="3">
        <v>1</v>
      </c>
      <c r="R1918" s="4">
        <v>460</v>
      </c>
      <c r="S1918" s="4">
        <v>1129</v>
      </c>
    </row>
    <row r="1919" spans="1:19" x14ac:dyDescent="0.35">
      <c r="A1919" t="s">
        <v>2803</v>
      </c>
      <c r="B1919" s="2">
        <v>45901</v>
      </c>
      <c r="C1919" t="s">
        <v>1114</v>
      </c>
      <c r="D1919" t="s">
        <v>939</v>
      </c>
      <c r="E1919" t="s">
        <v>932</v>
      </c>
      <c r="F1919" t="s">
        <v>43</v>
      </c>
      <c r="G1919" t="s">
        <v>44</v>
      </c>
      <c r="H1919" t="s">
        <v>45</v>
      </c>
      <c r="I1919" t="s">
        <v>26</v>
      </c>
      <c r="J1919" t="s">
        <v>979</v>
      </c>
      <c r="K1919" t="s">
        <v>980</v>
      </c>
      <c r="L1919" t="s">
        <v>263</v>
      </c>
      <c r="M1919" t="s">
        <v>49</v>
      </c>
      <c r="N1919" t="s">
        <v>104</v>
      </c>
      <c r="O1919" t="s">
        <v>146</v>
      </c>
      <c r="P1919" t="s">
        <v>33</v>
      </c>
      <c r="Q1919" s="3">
        <v>1</v>
      </c>
      <c r="R1919" s="4">
        <v>155</v>
      </c>
      <c r="S1919" s="4">
        <v>379</v>
      </c>
    </row>
    <row r="1920" spans="1:19" x14ac:dyDescent="0.35">
      <c r="A1920" t="s">
        <v>2804</v>
      </c>
      <c r="B1920" s="2">
        <v>45901</v>
      </c>
      <c r="C1920" t="s">
        <v>1119</v>
      </c>
      <c r="D1920" t="s">
        <v>939</v>
      </c>
      <c r="E1920" t="s">
        <v>932</v>
      </c>
      <c r="F1920" t="s">
        <v>35</v>
      </c>
      <c r="G1920" t="s">
        <v>36</v>
      </c>
      <c r="H1920" t="s">
        <v>37</v>
      </c>
      <c r="I1920" t="s">
        <v>26</v>
      </c>
      <c r="J1920" t="s">
        <v>983</v>
      </c>
      <c r="K1920" t="s">
        <v>984</v>
      </c>
      <c r="L1920" t="s">
        <v>151</v>
      </c>
      <c r="M1920" t="s">
        <v>49</v>
      </c>
      <c r="N1920" t="s">
        <v>104</v>
      </c>
      <c r="O1920" t="s">
        <v>56</v>
      </c>
      <c r="P1920" t="s">
        <v>51</v>
      </c>
      <c r="Q1920" s="3">
        <v>2</v>
      </c>
      <c r="R1920" s="4">
        <v>160</v>
      </c>
      <c r="S1920" s="4">
        <v>409</v>
      </c>
    </row>
    <row r="1921" spans="1:19" x14ac:dyDescent="0.35">
      <c r="A1921" t="s">
        <v>2805</v>
      </c>
      <c r="B1921" s="2">
        <v>45901</v>
      </c>
      <c r="C1921" t="s">
        <v>2775</v>
      </c>
      <c r="D1921" t="s">
        <v>960</v>
      </c>
      <c r="E1921" t="s">
        <v>932</v>
      </c>
      <c r="F1921" t="s">
        <v>69</v>
      </c>
      <c r="G1921" t="s">
        <v>70</v>
      </c>
      <c r="H1921" t="s">
        <v>25</v>
      </c>
      <c r="I1921" t="s">
        <v>26</v>
      </c>
      <c r="J1921" t="s">
        <v>961</v>
      </c>
      <c r="K1921" t="s">
        <v>962</v>
      </c>
      <c r="L1921" t="s">
        <v>232</v>
      </c>
      <c r="M1921" t="s">
        <v>60</v>
      </c>
      <c r="N1921" t="s">
        <v>74</v>
      </c>
      <c r="O1921" t="s">
        <v>98</v>
      </c>
      <c r="P1921" t="s">
        <v>62</v>
      </c>
      <c r="Q1921" s="3">
        <v>1</v>
      </c>
      <c r="R1921" s="4">
        <v>390</v>
      </c>
      <c r="S1921" s="4">
        <v>1009</v>
      </c>
    </row>
    <row r="1922" spans="1:19" x14ac:dyDescent="0.35">
      <c r="A1922" t="s">
        <v>2806</v>
      </c>
      <c r="B1922" s="2">
        <v>45901</v>
      </c>
      <c r="C1922" t="s">
        <v>1771</v>
      </c>
      <c r="D1922" t="s">
        <v>960</v>
      </c>
      <c r="E1922" t="s">
        <v>932</v>
      </c>
      <c r="F1922" t="s">
        <v>91</v>
      </c>
      <c r="G1922" t="s">
        <v>92</v>
      </c>
      <c r="H1922" t="s">
        <v>93</v>
      </c>
      <c r="I1922" t="s">
        <v>26</v>
      </c>
      <c r="J1922" t="s">
        <v>989</v>
      </c>
      <c r="K1922" t="s">
        <v>990</v>
      </c>
      <c r="L1922" t="s">
        <v>404</v>
      </c>
      <c r="M1922" t="s">
        <v>49</v>
      </c>
      <c r="N1922" t="s">
        <v>50</v>
      </c>
      <c r="O1922" t="s">
        <v>32</v>
      </c>
      <c r="P1922" t="s">
        <v>57</v>
      </c>
      <c r="Q1922" s="3">
        <v>1</v>
      </c>
      <c r="R1922" s="4">
        <v>145</v>
      </c>
      <c r="S1922" s="4">
        <v>379</v>
      </c>
    </row>
    <row r="1923" spans="1:19" x14ac:dyDescent="0.35">
      <c r="A1923" t="s">
        <v>2807</v>
      </c>
      <c r="B1923" s="2">
        <v>45901</v>
      </c>
      <c r="C1923" t="s">
        <v>2502</v>
      </c>
      <c r="D1923" t="s">
        <v>960</v>
      </c>
      <c r="E1923" t="s">
        <v>932</v>
      </c>
      <c r="F1923" t="s">
        <v>23</v>
      </c>
      <c r="G1923" t="s">
        <v>24</v>
      </c>
      <c r="H1923" t="s">
        <v>25</v>
      </c>
      <c r="I1923" t="s">
        <v>26</v>
      </c>
      <c r="J1923" t="s">
        <v>1011</v>
      </c>
      <c r="K1923" t="s">
        <v>1012</v>
      </c>
      <c r="L1923" t="s">
        <v>145</v>
      </c>
      <c r="M1923" t="s">
        <v>112</v>
      </c>
      <c r="N1923" t="s">
        <v>113</v>
      </c>
      <c r="O1923" t="s">
        <v>146</v>
      </c>
      <c r="P1923" t="s">
        <v>85</v>
      </c>
      <c r="Q1923" s="3">
        <v>3</v>
      </c>
      <c r="R1923" s="4">
        <v>45</v>
      </c>
      <c r="S1923" s="4">
        <v>129</v>
      </c>
    </row>
    <row r="1924" spans="1:19" x14ac:dyDescent="0.35">
      <c r="A1924" t="s">
        <v>2808</v>
      </c>
      <c r="B1924" s="2">
        <v>45901</v>
      </c>
      <c r="C1924" t="s">
        <v>1356</v>
      </c>
      <c r="D1924" t="s">
        <v>960</v>
      </c>
      <c r="E1924" t="s">
        <v>932</v>
      </c>
      <c r="F1924" t="s">
        <v>69</v>
      </c>
      <c r="G1924" t="s">
        <v>70</v>
      </c>
      <c r="H1924" t="s">
        <v>25</v>
      </c>
      <c r="I1924" t="s">
        <v>26</v>
      </c>
      <c r="J1924" t="s">
        <v>961</v>
      </c>
      <c r="K1924" t="s">
        <v>962</v>
      </c>
      <c r="L1924" t="s">
        <v>639</v>
      </c>
      <c r="M1924" t="s">
        <v>49</v>
      </c>
      <c r="N1924" t="s">
        <v>79</v>
      </c>
      <c r="O1924" t="s">
        <v>41</v>
      </c>
      <c r="P1924" t="s">
        <v>67</v>
      </c>
      <c r="Q1924" s="3">
        <v>1</v>
      </c>
      <c r="R1924" s="4">
        <v>225</v>
      </c>
      <c r="S1924" s="4">
        <v>609</v>
      </c>
    </row>
    <row r="1925" spans="1:19" x14ac:dyDescent="0.35">
      <c r="A1925" t="s">
        <v>2809</v>
      </c>
      <c r="B1925" s="2">
        <v>45901</v>
      </c>
      <c r="C1925" t="s">
        <v>1169</v>
      </c>
      <c r="D1925" t="s">
        <v>960</v>
      </c>
      <c r="E1925" t="s">
        <v>932</v>
      </c>
      <c r="F1925" t="s">
        <v>69</v>
      </c>
      <c r="G1925" t="s">
        <v>70</v>
      </c>
      <c r="H1925" t="s">
        <v>25</v>
      </c>
      <c r="I1925" t="s">
        <v>26</v>
      </c>
      <c r="J1925" t="s">
        <v>961</v>
      </c>
      <c r="K1925" t="s">
        <v>962</v>
      </c>
      <c r="L1925" t="s">
        <v>123</v>
      </c>
      <c r="M1925" t="s">
        <v>65</v>
      </c>
      <c r="N1925" t="s">
        <v>66</v>
      </c>
      <c r="O1925" t="s">
        <v>56</v>
      </c>
      <c r="P1925" t="s">
        <v>57</v>
      </c>
      <c r="Q1925" s="3">
        <v>2</v>
      </c>
      <c r="R1925" s="4">
        <v>185</v>
      </c>
      <c r="S1925" s="4">
        <v>499</v>
      </c>
    </row>
    <row r="1926" spans="1:19" x14ac:dyDescent="0.35">
      <c r="A1926" t="s">
        <v>2810</v>
      </c>
      <c r="B1926" s="2">
        <v>45901</v>
      </c>
      <c r="C1926" t="s">
        <v>2175</v>
      </c>
      <c r="D1926" t="s">
        <v>960</v>
      </c>
      <c r="E1926" t="s">
        <v>932</v>
      </c>
      <c r="F1926" t="s">
        <v>23</v>
      </c>
      <c r="G1926" t="s">
        <v>24</v>
      </c>
      <c r="H1926" t="s">
        <v>25</v>
      </c>
      <c r="I1926" t="s">
        <v>26</v>
      </c>
      <c r="J1926" t="s">
        <v>1011</v>
      </c>
      <c r="K1926" t="s">
        <v>1012</v>
      </c>
      <c r="L1926" t="s">
        <v>186</v>
      </c>
      <c r="M1926" t="s">
        <v>49</v>
      </c>
      <c r="N1926" t="s">
        <v>79</v>
      </c>
      <c r="O1926" t="s">
        <v>56</v>
      </c>
      <c r="P1926" t="s">
        <v>57</v>
      </c>
      <c r="Q1926" s="3">
        <v>3</v>
      </c>
      <c r="R1926" s="4">
        <v>225</v>
      </c>
      <c r="S1926" s="4">
        <v>579</v>
      </c>
    </row>
    <row r="1927" spans="1:19" x14ac:dyDescent="0.35">
      <c r="A1927" t="s">
        <v>2811</v>
      </c>
      <c r="B1927" s="2">
        <v>45901</v>
      </c>
      <c r="C1927" t="s">
        <v>964</v>
      </c>
      <c r="D1927" t="s">
        <v>960</v>
      </c>
      <c r="E1927" t="s">
        <v>932</v>
      </c>
      <c r="F1927" t="s">
        <v>43</v>
      </c>
      <c r="G1927" t="s">
        <v>44</v>
      </c>
      <c r="H1927" t="s">
        <v>45</v>
      </c>
      <c r="I1927" t="s">
        <v>26</v>
      </c>
      <c r="J1927" t="s">
        <v>993</v>
      </c>
      <c r="K1927" t="s">
        <v>994</v>
      </c>
      <c r="L1927" t="s">
        <v>119</v>
      </c>
      <c r="M1927" t="s">
        <v>49</v>
      </c>
      <c r="N1927" t="s">
        <v>79</v>
      </c>
      <c r="O1927" t="s">
        <v>56</v>
      </c>
      <c r="P1927" t="s">
        <v>33</v>
      </c>
      <c r="Q1927" s="3">
        <v>2</v>
      </c>
      <c r="R1927" s="4">
        <v>215</v>
      </c>
      <c r="S1927" s="4">
        <v>519</v>
      </c>
    </row>
    <row r="1928" spans="1:19" x14ac:dyDescent="0.35">
      <c r="A1928" t="s">
        <v>2812</v>
      </c>
      <c r="B1928" s="2">
        <v>45902</v>
      </c>
      <c r="C1928" t="s">
        <v>2813</v>
      </c>
      <c r="D1928" t="s">
        <v>939</v>
      </c>
      <c r="E1928" t="s">
        <v>932</v>
      </c>
      <c r="F1928" t="s">
        <v>35</v>
      </c>
      <c r="G1928" t="s">
        <v>36</v>
      </c>
      <c r="H1928" t="s">
        <v>37</v>
      </c>
      <c r="I1928" t="s">
        <v>26</v>
      </c>
      <c r="J1928" t="s">
        <v>983</v>
      </c>
      <c r="K1928" t="s">
        <v>984</v>
      </c>
      <c r="L1928" t="s">
        <v>123</v>
      </c>
      <c r="M1928" t="s">
        <v>65</v>
      </c>
      <c r="N1928" t="s">
        <v>66</v>
      </c>
      <c r="O1928" t="s">
        <v>56</v>
      </c>
      <c r="P1928" t="s">
        <v>57</v>
      </c>
      <c r="Q1928" s="3">
        <v>2</v>
      </c>
      <c r="R1928" s="4">
        <v>180</v>
      </c>
      <c r="S1928" s="4">
        <v>459</v>
      </c>
    </row>
    <row r="1929" spans="1:19" x14ac:dyDescent="0.35">
      <c r="A1929" t="s">
        <v>2814</v>
      </c>
      <c r="B1929" s="2">
        <v>45902</v>
      </c>
      <c r="C1929" t="s">
        <v>1619</v>
      </c>
      <c r="D1929" t="s">
        <v>939</v>
      </c>
      <c r="E1929" t="s">
        <v>1127</v>
      </c>
      <c r="F1929" t="s">
        <v>23</v>
      </c>
      <c r="G1929" t="s">
        <v>24</v>
      </c>
      <c r="H1929" t="s">
        <v>25</v>
      </c>
      <c r="I1929" t="s">
        <v>26</v>
      </c>
      <c r="J1929" t="s">
        <v>944</v>
      </c>
      <c r="K1929" t="s">
        <v>945</v>
      </c>
      <c r="L1929" t="s">
        <v>103</v>
      </c>
      <c r="M1929" t="s">
        <v>49</v>
      </c>
      <c r="N1929" t="s">
        <v>104</v>
      </c>
      <c r="O1929" t="s">
        <v>80</v>
      </c>
      <c r="P1929" t="s">
        <v>67</v>
      </c>
      <c r="Q1929" s="3">
        <v>1</v>
      </c>
      <c r="R1929" s="4">
        <v>165</v>
      </c>
      <c r="S1929" s="4">
        <v>419</v>
      </c>
    </row>
    <row r="1930" spans="1:19" x14ac:dyDescent="0.35">
      <c r="A1930" t="s">
        <v>2815</v>
      </c>
      <c r="B1930" s="2">
        <v>45902</v>
      </c>
      <c r="C1930" t="s">
        <v>1663</v>
      </c>
      <c r="D1930" t="s">
        <v>939</v>
      </c>
      <c r="E1930" t="s">
        <v>932</v>
      </c>
      <c r="F1930" t="s">
        <v>69</v>
      </c>
      <c r="G1930" t="s">
        <v>70</v>
      </c>
      <c r="H1930" t="s">
        <v>25</v>
      </c>
      <c r="I1930" t="s">
        <v>26</v>
      </c>
      <c r="J1930" t="s">
        <v>948</v>
      </c>
      <c r="K1930" t="s">
        <v>949</v>
      </c>
      <c r="L1930" t="s">
        <v>135</v>
      </c>
      <c r="M1930" t="s">
        <v>49</v>
      </c>
      <c r="N1930" t="s">
        <v>50</v>
      </c>
      <c r="O1930" t="s">
        <v>41</v>
      </c>
      <c r="P1930" t="s">
        <v>33</v>
      </c>
      <c r="Q1930" s="3">
        <v>1</v>
      </c>
      <c r="R1930" s="4">
        <v>145</v>
      </c>
      <c r="S1930" s="4">
        <v>389</v>
      </c>
    </row>
    <row r="1931" spans="1:19" x14ac:dyDescent="0.35">
      <c r="A1931" t="s">
        <v>2816</v>
      </c>
      <c r="B1931" s="2">
        <v>45902</v>
      </c>
      <c r="C1931" t="s">
        <v>1033</v>
      </c>
      <c r="D1931" t="s">
        <v>960</v>
      </c>
      <c r="E1931" t="s">
        <v>932</v>
      </c>
      <c r="F1931" t="s">
        <v>23</v>
      </c>
      <c r="G1931" t="s">
        <v>24</v>
      </c>
      <c r="H1931" t="s">
        <v>25</v>
      </c>
      <c r="I1931" t="s">
        <v>26</v>
      </c>
      <c r="J1931" t="s">
        <v>1011</v>
      </c>
      <c r="K1931" t="s">
        <v>1012</v>
      </c>
      <c r="L1931" t="s">
        <v>337</v>
      </c>
      <c r="M1931" t="s">
        <v>49</v>
      </c>
      <c r="N1931" t="s">
        <v>50</v>
      </c>
      <c r="O1931" t="s">
        <v>56</v>
      </c>
      <c r="P1931" t="s">
        <v>51</v>
      </c>
      <c r="Q1931" s="3">
        <v>2</v>
      </c>
      <c r="R1931" s="4">
        <v>145</v>
      </c>
      <c r="S1931" s="4">
        <v>369</v>
      </c>
    </row>
    <row r="1932" spans="1:19" x14ac:dyDescent="0.35">
      <c r="A1932" t="s">
        <v>2817</v>
      </c>
      <c r="B1932" s="2">
        <v>45902</v>
      </c>
      <c r="C1932" t="s">
        <v>2780</v>
      </c>
      <c r="D1932" t="s">
        <v>960</v>
      </c>
      <c r="E1932" t="s">
        <v>932</v>
      </c>
      <c r="F1932" t="s">
        <v>69</v>
      </c>
      <c r="G1932" t="s">
        <v>70</v>
      </c>
      <c r="H1932" t="s">
        <v>25</v>
      </c>
      <c r="I1932" t="s">
        <v>26</v>
      </c>
      <c r="J1932" t="s">
        <v>961</v>
      </c>
      <c r="K1932" t="s">
        <v>962</v>
      </c>
      <c r="L1932" t="s">
        <v>151</v>
      </c>
      <c r="M1932" t="s">
        <v>49</v>
      </c>
      <c r="N1932" t="s">
        <v>104</v>
      </c>
      <c r="O1932" t="s">
        <v>56</v>
      </c>
      <c r="P1932" t="s">
        <v>51</v>
      </c>
      <c r="Q1932" s="3">
        <v>1</v>
      </c>
      <c r="R1932" s="4">
        <v>165</v>
      </c>
      <c r="S1932" s="4">
        <v>449</v>
      </c>
    </row>
    <row r="1933" spans="1:19" x14ac:dyDescent="0.35">
      <c r="A1933" t="s">
        <v>2818</v>
      </c>
      <c r="B1933" s="2">
        <v>45902</v>
      </c>
      <c r="C1933" t="s">
        <v>2394</v>
      </c>
      <c r="D1933" t="s">
        <v>960</v>
      </c>
      <c r="E1933" t="s">
        <v>932</v>
      </c>
      <c r="F1933" t="s">
        <v>91</v>
      </c>
      <c r="G1933" t="s">
        <v>92</v>
      </c>
      <c r="H1933" t="s">
        <v>93</v>
      </c>
      <c r="I1933" t="s">
        <v>26</v>
      </c>
      <c r="J1933" t="s">
        <v>989</v>
      </c>
      <c r="K1933" t="s">
        <v>990</v>
      </c>
      <c r="L1933" t="s">
        <v>558</v>
      </c>
      <c r="M1933" t="s">
        <v>65</v>
      </c>
      <c r="N1933" t="s">
        <v>66</v>
      </c>
      <c r="O1933" t="s">
        <v>41</v>
      </c>
      <c r="P1933" t="s">
        <v>51</v>
      </c>
      <c r="Q1933" s="3">
        <v>1</v>
      </c>
      <c r="R1933" s="4">
        <v>185</v>
      </c>
      <c r="S1933" s="4">
        <v>479</v>
      </c>
    </row>
    <row r="1934" spans="1:19" x14ac:dyDescent="0.35">
      <c r="A1934" t="s">
        <v>2819</v>
      </c>
      <c r="B1934" s="2">
        <v>45902</v>
      </c>
      <c r="C1934" t="s">
        <v>1339</v>
      </c>
      <c r="D1934" t="s">
        <v>960</v>
      </c>
      <c r="E1934" t="s">
        <v>932</v>
      </c>
      <c r="F1934" t="s">
        <v>23</v>
      </c>
      <c r="G1934" t="s">
        <v>24</v>
      </c>
      <c r="H1934" t="s">
        <v>25</v>
      </c>
      <c r="I1934" t="s">
        <v>26</v>
      </c>
      <c r="J1934" t="s">
        <v>1011</v>
      </c>
      <c r="K1934" t="s">
        <v>1012</v>
      </c>
      <c r="L1934" t="s">
        <v>313</v>
      </c>
      <c r="M1934" t="s">
        <v>49</v>
      </c>
      <c r="N1934" t="s">
        <v>50</v>
      </c>
      <c r="O1934" t="s">
        <v>80</v>
      </c>
      <c r="P1934" t="s">
        <v>33</v>
      </c>
      <c r="Q1934" s="3">
        <v>1</v>
      </c>
      <c r="R1934" s="4">
        <v>145</v>
      </c>
      <c r="S1934" s="4">
        <v>369</v>
      </c>
    </row>
    <row r="1935" spans="1:19" x14ac:dyDescent="0.35">
      <c r="A1935" t="s">
        <v>2820</v>
      </c>
      <c r="B1935" s="2">
        <v>45902</v>
      </c>
      <c r="C1935" t="s">
        <v>2467</v>
      </c>
      <c r="D1935" t="s">
        <v>960</v>
      </c>
      <c r="E1935" t="s">
        <v>932</v>
      </c>
      <c r="F1935" t="s">
        <v>43</v>
      </c>
      <c r="G1935" t="s">
        <v>44</v>
      </c>
      <c r="H1935" t="s">
        <v>45</v>
      </c>
      <c r="I1935" t="s">
        <v>26</v>
      </c>
      <c r="J1935" t="s">
        <v>993</v>
      </c>
      <c r="K1935" t="s">
        <v>994</v>
      </c>
      <c r="L1935" t="s">
        <v>154</v>
      </c>
      <c r="M1935" t="s">
        <v>49</v>
      </c>
      <c r="N1935" t="s">
        <v>104</v>
      </c>
      <c r="O1935" t="s">
        <v>56</v>
      </c>
      <c r="P1935" t="s">
        <v>67</v>
      </c>
      <c r="Q1935" s="3">
        <v>1</v>
      </c>
      <c r="R1935" s="4">
        <v>155</v>
      </c>
      <c r="S1935" s="4">
        <v>379</v>
      </c>
    </row>
    <row r="1936" spans="1:19" x14ac:dyDescent="0.35">
      <c r="A1936" t="s">
        <v>2821</v>
      </c>
      <c r="B1936" s="2">
        <v>45903</v>
      </c>
      <c r="C1936" t="s">
        <v>1478</v>
      </c>
      <c r="D1936" t="s">
        <v>21</v>
      </c>
      <c r="E1936" t="s">
        <v>932</v>
      </c>
      <c r="F1936" t="s">
        <v>69</v>
      </c>
      <c r="G1936" t="s">
        <v>70</v>
      </c>
      <c r="H1936" t="s">
        <v>25</v>
      </c>
      <c r="I1936" t="s">
        <v>26</v>
      </c>
      <c r="J1936" t="s">
        <v>71</v>
      </c>
      <c r="K1936" t="s">
        <v>72</v>
      </c>
      <c r="L1936" t="s">
        <v>135</v>
      </c>
      <c r="M1936" t="s">
        <v>49</v>
      </c>
      <c r="N1936" t="s">
        <v>50</v>
      </c>
      <c r="O1936" t="s">
        <v>41</v>
      </c>
      <c r="P1936" t="s">
        <v>33</v>
      </c>
      <c r="Q1936" s="3">
        <v>1</v>
      </c>
      <c r="R1936" s="4">
        <v>145</v>
      </c>
      <c r="S1936" s="4">
        <v>389</v>
      </c>
    </row>
    <row r="1937" spans="1:19" x14ac:dyDescent="0.35">
      <c r="A1937" t="s">
        <v>2822</v>
      </c>
      <c r="B1937" s="2">
        <v>45903</v>
      </c>
      <c r="C1937" t="s">
        <v>2036</v>
      </c>
      <c r="D1937" t="s">
        <v>21</v>
      </c>
      <c r="E1937" t="s">
        <v>932</v>
      </c>
      <c r="F1937" t="s">
        <v>91</v>
      </c>
      <c r="G1937" t="s">
        <v>92</v>
      </c>
      <c r="H1937" t="s">
        <v>93</v>
      </c>
      <c r="I1937" t="s">
        <v>26</v>
      </c>
      <c r="J1937" t="s">
        <v>94</v>
      </c>
      <c r="K1937" t="s">
        <v>95</v>
      </c>
      <c r="L1937" t="s">
        <v>313</v>
      </c>
      <c r="M1937" t="s">
        <v>49</v>
      </c>
      <c r="N1937" t="s">
        <v>50</v>
      </c>
      <c r="O1937" t="s">
        <v>80</v>
      </c>
      <c r="P1937" t="s">
        <v>33</v>
      </c>
      <c r="Q1937" s="3">
        <v>1</v>
      </c>
      <c r="R1937" s="4">
        <v>145</v>
      </c>
      <c r="S1937" s="4">
        <v>379</v>
      </c>
    </row>
    <row r="1938" spans="1:19" x14ac:dyDescent="0.35">
      <c r="A1938" t="s">
        <v>2823</v>
      </c>
      <c r="B1938" s="2">
        <v>45903</v>
      </c>
      <c r="C1938" t="s">
        <v>1846</v>
      </c>
      <c r="D1938" t="s">
        <v>21</v>
      </c>
      <c r="E1938" t="s">
        <v>932</v>
      </c>
      <c r="F1938" t="s">
        <v>23</v>
      </c>
      <c r="G1938" t="s">
        <v>24</v>
      </c>
      <c r="H1938" t="s">
        <v>25</v>
      </c>
      <c r="I1938" t="s">
        <v>26</v>
      </c>
      <c r="J1938" t="s">
        <v>27</v>
      </c>
      <c r="K1938" t="s">
        <v>28</v>
      </c>
      <c r="L1938" t="s">
        <v>154</v>
      </c>
      <c r="M1938" t="s">
        <v>49</v>
      </c>
      <c r="N1938" t="s">
        <v>104</v>
      </c>
      <c r="O1938" t="s">
        <v>56</v>
      </c>
      <c r="P1938" t="s">
        <v>67</v>
      </c>
      <c r="Q1938" s="3">
        <v>2</v>
      </c>
      <c r="R1938" s="4">
        <v>165</v>
      </c>
      <c r="S1938" s="4">
        <v>419</v>
      </c>
    </row>
    <row r="1939" spans="1:19" x14ac:dyDescent="0.35">
      <c r="A1939" t="s">
        <v>2824</v>
      </c>
      <c r="B1939" s="2">
        <v>45903</v>
      </c>
      <c r="C1939" t="s">
        <v>2440</v>
      </c>
      <c r="D1939" t="s">
        <v>939</v>
      </c>
      <c r="E1939" t="s">
        <v>932</v>
      </c>
      <c r="F1939" t="s">
        <v>35</v>
      </c>
      <c r="G1939" t="s">
        <v>36</v>
      </c>
      <c r="H1939" t="s">
        <v>37</v>
      </c>
      <c r="I1939" t="s">
        <v>26</v>
      </c>
      <c r="J1939" t="s">
        <v>983</v>
      </c>
      <c r="K1939" t="s">
        <v>984</v>
      </c>
      <c r="L1939" t="s">
        <v>382</v>
      </c>
      <c r="M1939" t="s">
        <v>49</v>
      </c>
      <c r="N1939" t="s">
        <v>104</v>
      </c>
      <c r="O1939" t="s">
        <v>56</v>
      </c>
      <c r="P1939" t="s">
        <v>57</v>
      </c>
      <c r="Q1939" s="3">
        <v>1</v>
      </c>
      <c r="R1939" s="4">
        <v>160</v>
      </c>
      <c r="S1939" s="4">
        <v>409</v>
      </c>
    </row>
    <row r="1940" spans="1:19" x14ac:dyDescent="0.35">
      <c r="A1940" t="s">
        <v>2825</v>
      </c>
      <c r="B1940" s="2">
        <v>45903</v>
      </c>
      <c r="C1940" t="s">
        <v>1742</v>
      </c>
      <c r="D1940" t="s">
        <v>939</v>
      </c>
      <c r="E1940" t="s">
        <v>932</v>
      </c>
      <c r="F1940" t="s">
        <v>91</v>
      </c>
      <c r="G1940" t="s">
        <v>92</v>
      </c>
      <c r="H1940" t="s">
        <v>93</v>
      </c>
      <c r="I1940" t="s">
        <v>26</v>
      </c>
      <c r="J1940" t="s">
        <v>940</v>
      </c>
      <c r="K1940" t="s">
        <v>941</v>
      </c>
      <c r="L1940" t="s">
        <v>359</v>
      </c>
      <c r="M1940" t="s">
        <v>49</v>
      </c>
      <c r="N1940" t="s">
        <v>50</v>
      </c>
      <c r="O1940" t="s">
        <v>56</v>
      </c>
      <c r="P1940" t="s">
        <v>33</v>
      </c>
      <c r="Q1940" s="3">
        <v>1</v>
      </c>
      <c r="R1940" s="4">
        <v>145</v>
      </c>
      <c r="S1940" s="4">
        <v>379</v>
      </c>
    </row>
    <row r="1941" spans="1:19" x14ac:dyDescent="0.35">
      <c r="A1941" t="s">
        <v>2826</v>
      </c>
      <c r="B1941" s="2">
        <v>45903</v>
      </c>
      <c r="C1941" t="s">
        <v>2130</v>
      </c>
      <c r="D1941" t="s">
        <v>939</v>
      </c>
      <c r="E1941" t="s">
        <v>932</v>
      </c>
      <c r="F1941" t="s">
        <v>69</v>
      </c>
      <c r="G1941" t="s">
        <v>70</v>
      </c>
      <c r="H1941" t="s">
        <v>25</v>
      </c>
      <c r="I1941" t="s">
        <v>26</v>
      </c>
      <c r="J1941" t="s">
        <v>948</v>
      </c>
      <c r="K1941" t="s">
        <v>949</v>
      </c>
      <c r="L1941" t="s">
        <v>40</v>
      </c>
      <c r="M1941" t="s">
        <v>30</v>
      </c>
      <c r="N1941" t="s">
        <v>31</v>
      </c>
      <c r="O1941" t="s">
        <v>41</v>
      </c>
      <c r="P1941" t="s">
        <v>33</v>
      </c>
      <c r="Q1941" s="3">
        <v>2</v>
      </c>
      <c r="R1941" s="4">
        <v>495</v>
      </c>
      <c r="S1941" s="4">
        <v>1229</v>
      </c>
    </row>
    <row r="1942" spans="1:19" x14ac:dyDescent="0.35">
      <c r="A1942" t="s">
        <v>2827</v>
      </c>
      <c r="B1942" s="2">
        <v>45903</v>
      </c>
      <c r="C1942" t="s">
        <v>2221</v>
      </c>
      <c r="D1942" t="s">
        <v>960</v>
      </c>
      <c r="E1942" t="s">
        <v>932</v>
      </c>
      <c r="F1942" t="s">
        <v>35</v>
      </c>
      <c r="G1942" t="s">
        <v>36</v>
      </c>
      <c r="H1942" t="s">
        <v>37</v>
      </c>
      <c r="I1942" t="s">
        <v>26</v>
      </c>
      <c r="J1942" t="s">
        <v>1089</v>
      </c>
      <c r="K1942" t="s">
        <v>1090</v>
      </c>
      <c r="L1942" t="s">
        <v>229</v>
      </c>
      <c r="M1942" t="s">
        <v>49</v>
      </c>
      <c r="N1942" t="s">
        <v>79</v>
      </c>
      <c r="O1942" t="s">
        <v>80</v>
      </c>
      <c r="P1942" t="s">
        <v>57</v>
      </c>
      <c r="Q1942" s="3">
        <v>1</v>
      </c>
      <c r="R1942" s="4">
        <v>220</v>
      </c>
      <c r="S1942" s="4">
        <v>569</v>
      </c>
    </row>
    <row r="1943" spans="1:19" x14ac:dyDescent="0.35">
      <c r="A1943" t="s">
        <v>2828</v>
      </c>
      <c r="B1943" s="2">
        <v>45903</v>
      </c>
      <c r="C1943" t="s">
        <v>1207</v>
      </c>
      <c r="D1943" t="s">
        <v>960</v>
      </c>
      <c r="E1943" t="s">
        <v>932</v>
      </c>
      <c r="F1943" t="s">
        <v>23</v>
      </c>
      <c r="G1943" t="s">
        <v>24</v>
      </c>
      <c r="H1943" t="s">
        <v>25</v>
      </c>
      <c r="I1943" t="s">
        <v>26</v>
      </c>
      <c r="J1943" t="s">
        <v>1011</v>
      </c>
      <c r="K1943" t="s">
        <v>1012</v>
      </c>
      <c r="L1943" t="s">
        <v>313</v>
      </c>
      <c r="M1943" t="s">
        <v>49</v>
      </c>
      <c r="N1943" t="s">
        <v>50</v>
      </c>
      <c r="O1943" t="s">
        <v>80</v>
      </c>
      <c r="P1943" t="s">
        <v>33</v>
      </c>
      <c r="Q1943" s="3">
        <v>2</v>
      </c>
      <c r="R1943" s="4">
        <v>145</v>
      </c>
      <c r="S1943" s="4">
        <v>369</v>
      </c>
    </row>
    <row r="1944" spans="1:19" x14ac:dyDescent="0.35">
      <c r="A1944" t="s">
        <v>2829</v>
      </c>
      <c r="B1944" s="2">
        <v>45903</v>
      </c>
      <c r="C1944" t="s">
        <v>1167</v>
      </c>
      <c r="D1944" t="s">
        <v>960</v>
      </c>
      <c r="E1944" t="s">
        <v>932</v>
      </c>
      <c r="F1944" t="s">
        <v>23</v>
      </c>
      <c r="G1944" t="s">
        <v>24</v>
      </c>
      <c r="H1944" t="s">
        <v>25</v>
      </c>
      <c r="I1944" t="s">
        <v>26</v>
      </c>
      <c r="J1944" t="s">
        <v>1011</v>
      </c>
      <c r="K1944" t="s">
        <v>1012</v>
      </c>
      <c r="L1944" t="s">
        <v>299</v>
      </c>
      <c r="M1944" t="s">
        <v>49</v>
      </c>
      <c r="N1944" t="s">
        <v>104</v>
      </c>
      <c r="O1944" t="s">
        <v>56</v>
      </c>
      <c r="P1944" t="s">
        <v>33</v>
      </c>
      <c r="Q1944" s="3">
        <v>1</v>
      </c>
      <c r="R1944" s="4">
        <v>165</v>
      </c>
      <c r="S1944" s="4">
        <v>419</v>
      </c>
    </row>
    <row r="1945" spans="1:19" x14ac:dyDescent="0.35">
      <c r="A1945" t="s">
        <v>2830</v>
      </c>
      <c r="B1945" s="2">
        <v>45903</v>
      </c>
      <c r="C1945" t="s">
        <v>1756</v>
      </c>
      <c r="D1945" t="s">
        <v>960</v>
      </c>
      <c r="E1945" t="s">
        <v>932</v>
      </c>
      <c r="F1945" t="s">
        <v>43</v>
      </c>
      <c r="G1945" t="s">
        <v>44</v>
      </c>
      <c r="H1945" t="s">
        <v>45</v>
      </c>
      <c r="I1945" t="s">
        <v>26</v>
      </c>
      <c r="J1945" t="s">
        <v>993</v>
      </c>
      <c r="K1945" t="s">
        <v>994</v>
      </c>
      <c r="L1945" t="s">
        <v>502</v>
      </c>
      <c r="M1945" t="s">
        <v>140</v>
      </c>
      <c r="N1945" t="s">
        <v>141</v>
      </c>
      <c r="O1945" t="s">
        <v>75</v>
      </c>
      <c r="P1945" t="s">
        <v>57</v>
      </c>
      <c r="Q1945" s="3">
        <v>1</v>
      </c>
      <c r="R1945" s="4">
        <v>295</v>
      </c>
      <c r="S1945" s="4">
        <v>659</v>
      </c>
    </row>
    <row r="1946" spans="1:19" x14ac:dyDescent="0.35">
      <c r="A1946" t="s">
        <v>2831</v>
      </c>
      <c r="B1946" s="2">
        <v>45904</v>
      </c>
      <c r="C1946" t="s">
        <v>1806</v>
      </c>
      <c r="D1946" t="s">
        <v>21</v>
      </c>
      <c r="E1946" t="s">
        <v>932</v>
      </c>
      <c r="F1946" t="s">
        <v>23</v>
      </c>
      <c r="G1946" t="s">
        <v>24</v>
      </c>
      <c r="H1946" t="s">
        <v>25</v>
      </c>
      <c r="I1946" t="s">
        <v>26</v>
      </c>
      <c r="J1946" t="s">
        <v>27</v>
      </c>
      <c r="K1946" t="s">
        <v>28</v>
      </c>
      <c r="L1946" t="s">
        <v>123</v>
      </c>
      <c r="M1946" t="s">
        <v>65</v>
      </c>
      <c r="N1946" t="s">
        <v>66</v>
      </c>
      <c r="O1946" t="s">
        <v>56</v>
      </c>
      <c r="P1946" t="s">
        <v>57</v>
      </c>
      <c r="Q1946" s="3">
        <v>1</v>
      </c>
      <c r="R1946" s="4">
        <v>185</v>
      </c>
      <c r="S1946" s="4">
        <v>479</v>
      </c>
    </row>
    <row r="1947" spans="1:19" x14ac:dyDescent="0.35">
      <c r="A1947" t="s">
        <v>2832</v>
      </c>
      <c r="B1947" s="2">
        <v>45904</v>
      </c>
      <c r="C1947" t="s">
        <v>1592</v>
      </c>
      <c r="D1947" t="s">
        <v>21</v>
      </c>
      <c r="E1947" t="s">
        <v>932</v>
      </c>
      <c r="F1947" t="s">
        <v>35</v>
      </c>
      <c r="G1947" t="s">
        <v>36</v>
      </c>
      <c r="H1947" t="s">
        <v>37</v>
      </c>
      <c r="I1947" t="s">
        <v>26</v>
      </c>
      <c r="J1947" t="s">
        <v>38</v>
      </c>
      <c r="K1947" t="s">
        <v>39</v>
      </c>
      <c r="L1947" t="s">
        <v>317</v>
      </c>
      <c r="M1947" t="s">
        <v>65</v>
      </c>
      <c r="N1947" t="s">
        <v>126</v>
      </c>
      <c r="O1947" t="s">
        <v>56</v>
      </c>
      <c r="P1947" t="s">
        <v>33</v>
      </c>
      <c r="Q1947" s="3">
        <v>1</v>
      </c>
      <c r="R1947" s="4">
        <v>260</v>
      </c>
      <c r="S1947" s="4">
        <v>619</v>
      </c>
    </row>
    <row r="1948" spans="1:19" x14ac:dyDescent="0.35">
      <c r="A1948" t="s">
        <v>2833</v>
      </c>
      <c r="B1948" s="2">
        <v>45904</v>
      </c>
      <c r="C1948" t="s">
        <v>2295</v>
      </c>
      <c r="D1948" t="s">
        <v>21</v>
      </c>
      <c r="E1948" t="s">
        <v>932</v>
      </c>
      <c r="F1948" t="s">
        <v>43</v>
      </c>
      <c r="G1948" t="s">
        <v>44</v>
      </c>
      <c r="H1948" t="s">
        <v>45</v>
      </c>
      <c r="I1948" t="s">
        <v>26</v>
      </c>
      <c r="J1948" t="s">
        <v>46</v>
      </c>
      <c r="K1948" t="s">
        <v>47</v>
      </c>
      <c r="L1948" t="s">
        <v>227</v>
      </c>
      <c r="M1948" t="s">
        <v>140</v>
      </c>
      <c r="N1948" t="s">
        <v>141</v>
      </c>
      <c r="O1948" t="s">
        <v>56</v>
      </c>
      <c r="P1948" t="s">
        <v>57</v>
      </c>
      <c r="Q1948" s="3">
        <v>1</v>
      </c>
      <c r="R1948" s="4">
        <v>295</v>
      </c>
      <c r="S1948" s="4">
        <v>659</v>
      </c>
    </row>
    <row r="1949" spans="1:19" x14ac:dyDescent="0.35">
      <c r="A1949" t="s">
        <v>2834</v>
      </c>
      <c r="B1949" s="2">
        <v>45904</v>
      </c>
      <c r="C1949" t="s">
        <v>1539</v>
      </c>
      <c r="D1949" t="s">
        <v>939</v>
      </c>
      <c r="E1949" t="s">
        <v>932</v>
      </c>
      <c r="F1949" t="s">
        <v>69</v>
      </c>
      <c r="G1949" t="s">
        <v>70</v>
      </c>
      <c r="H1949" t="s">
        <v>25</v>
      </c>
      <c r="I1949" t="s">
        <v>26</v>
      </c>
      <c r="J1949" t="s">
        <v>948</v>
      </c>
      <c r="K1949" t="s">
        <v>949</v>
      </c>
      <c r="L1949" t="s">
        <v>209</v>
      </c>
      <c r="M1949" t="s">
        <v>49</v>
      </c>
      <c r="N1949" t="s">
        <v>104</v>
      </c>
      <c r="O1949" t="s">
        <v>80</v>
      </c>
      <c r="P1949" t="s">
        <v>57</v>
      </c>
      <c r="Q1949" s="3">
        <v>1</v>
      </c>
      <c r="R1949" s="4">
        <v>165</v>
      </c>
      <c r="S1949" s="4">
        <v>449</v>
      </c>
    </row>
    <row r="1950" spans="1:19" x14ac:dyDescent="0.35">
      <c r="A1950" t="s">
        <v>2835</v>
      </c>
      <c r="B1950" s="2">
        <v>45904</v>
      </c>
      <c r="C1950" t="s">
        <v>1720</v>
      </c>
      <c r="D1950" t="s">
        <v>939</v>
      </c>
      <c r="E1950" t="s">
        <v>932</v>
      </c>
      <c r="F1950" t="s">
        <v>69</v>
      </c>
      <c r="G1950" t="s">
        <v>70</v>
      </c>
      <c r="H1950" t="s">
        <v>25</v>
      </c>
      <c r="I1950" t="s">
        <v>26</v>
      </c>
      <c r="J1950" t="s">
        <v>948</v>
      </c>
      <c r="K1950" t="s">
        <v>949</v>
      </c>
      <c r="L1950" t="s">
        <v>100</v>
      </c>
      <c r="M1950" t="s">
        <v>88</v>
      </c>
      <c r="N1950" t="s">
        <v>101</v>
      </c>
      <c r="O1950" t="s">
        <v>98</v>
      </c>
      <c r="P1950" t="s">
        <v>51</v>
      </c>
      <c r="Q1950" s="3">
        <v>1</v>
      </c>
      <c r="R1950" s="4">
        <v>535</v>
      </c>
      <c r="S1950" s="4">
        <v>1339</v>
      </c>
    </row>
    <row r="1951" spans="1:19" x14ac:dyDescent="0.35">
      <c r="A1951" t="s">
        <v>2836</v>
      </c>
      <c r="B1951" s="2">
        <v>45904</v>
      </c>
      <c r="C1951" t="s">
        <v>1722</v>
      </c>
      <c r="D1951" t="s">
        <v>939</v>
      </c>
      <c r="E1951" t="s">
        <v>932</v>
      </c>
      <c r="F1951" t="s">
        <v>91</v>
      </c>
      <c r="G1951" t="s">
        <v>92</v>
      </c>
      <c r="H1951" t="s">
        <v>93</v>
      </c>
      <c r="I1951" t="s">
        <v>26</v>
      </c>
      <c r="J1951" t="s">
        <v>940</v>
      </c>
      <c r="K1951" t="s">
        <v>941</v>
      </c>
      <c r="L1951" t="s">
        <v>154</v>
      </c>
      <c r="M1951" t="s">
        <v>49</v>
      </c>
      <c r="N1951" t="s">
        <v>104</v>
      </c>
      <c r="O1951" t="s">
        <v>56</v>
      </c>
      <c r="P1951" t="s">
        <v>67</v>
      </c>
      <c r="Q1951" s="3">
        <v>1</v>
      </c>
      <c r="R1951" s="4">
        <v>165</v>
      </c>
      <c r="S1951" s="4">
        <v>429</v>
      </c>
    </row>
    <row r="1952" spans="1:19" x14ac:dyDescent="0.35">
      <c r="A1952" t="s">
        <v>2837</v>
      </c>
      <c r="B1952" s="2">
        <v>45904</v>
      </c>
      <c r="C1952" t="s">
        <v>2838</v>
      </c>
      <c r="D1952" t="s">
        <v>939</v>
      </c>
      <c r="E1952" t="s">
        <v>932</v>
      </c>
      <c r="F1952" t="s">
        <v>35</v>
      </c>
      <c r="G1952" t="s">
        <v>36</v>
      </c>
      <c r="H1952" t="s">
        <v>37</v>
      </c>
      <c r="I1952" t="s">
        <v>26</v>
      </c>
      <c r="J1952" t="s">
        <v>983</v>
      </c>
      <c r="K1952" t="s">
        <v>984</v>
      </c>
      <c r="L1952" t="s">
        <v>244</v>
      </c>
      <c r="M1952" t="s">
        <v>88</v>
      </c>
      <c r="N1952" t="s">
        <v>89</v>
      </c>
      <c r="O1952" t="s">
        <v>245</v>
      </c>
      <c r="P1952" t="s">
        <v>57</v>
      </c>
      <c r="Q1952" s="3">
        <v>2</v>
      </c>
      <c r="R1952" s="4">
        <v>460</v>
      </c>
      <c r="S1952" s="4">
        <v>1129</v>
      </c>
    </row>
    <row r="1953" spans="1:19" x14ac:dyDescent="0.35">
      <c r="A1953" t="s">
        <v>2839</v>
      </c>
      <c r="B1953" s="2">
        <v>45904</v>
      </c>
      <c r="C1953" t="s">
        <v>1140</v>
      </c>
      <c r="D1953" t="s">
        <v>939</v>
      </c>
      <c r="E1953" t="s">
        <v>932</v>
      </c>
      <c r="F1953" t="s">
        <v>23</v>
      </c>
      <c r="G1953" t="s">
        <v>24</v>
      </c>
      <c r="H1953" t="s">
        <v>25</v>
      </c>
      <c r="I1953" t="s">
        <v>26</v>
      </c>
      <c r="J1953" t="s">
        <v>944</v>
      </c>
      <c r="K1953" t="s">
        <v>945</v>
      </c>
      <c r="L1953" t="s">
        <v>361</v>
      </c>
      <c r="M1953" t="s">
        <v>60</v>
      </c>
      <c r="N1953" t="s">
        <v>74</v>
      </c>
      <c r="O1953" t="s">
        <v>41</v>
      </c>
      <c r="P1953" t="s">
        <v>165</v>
      </c>
      <c r="Q1953" s="3">
        <v>1</v>
      </c>
      <c r="R1953" s="4">
        <v>390</v>
      </c>
      <c r="S1953" s="4">
        <v>949</v>
      </c>
    </row>
    <row r="1954" spans="1:19" x14ac:dyDescent="0.35">
      <c r="A1954" t="s">
        <v>2840</v>
      </c>
      <c r="B1954" s="2">
        <v>45904</v>
      </c>
      <c r="C1954" t="s">
        <v>1312</v>
      </c>
      <c r="D1954" t="s">
        <v>939</v>
      </c>
      <c r="E1954" t="s">
        <v>932</v>
      </c>
      <c r="F1954" t="s">
        <v>35</v>
      </c>
      <c r="G1954" t="s">
        <v>36</v>
      </c>
      <c r="H1954" t="s">
        <v>37</v>
      </c>
      <c r="I1954" t="s">
        <v>26</v>
      </c>
      <c r="J1954" t="s">
        <v>983</v>
      </c>
      <c r="K1954" t="s">
        <v>984</v>
      </c>
      <c r="L1954" t="s">
        <v>460</v>
      </c>
      <c r="M1954" t="s">
        <v>49</v>
      </c>
      <c r="N1954" t="s">
        <v>50</v>
      </c>
      <c r="O1954" t="s">
        <v>41</v>
      </c>
      <c r="P1954" t="s">
        <v>57</v>
      </c>
      <c r="Q1954" s="3">
        <v>1</v>
      </c>
      <c r="R1954" s="4">
        <v>140</v>
      </c>
      <c r="S1954" s="4">
        <v>359</v>
      </c>
    </row>
    <row r="1955" spans="1:19" x14ac:dyDescent="0.35">
      <c r="A1955" t="s">
        <v>2841</v>
      </c>
      <c r="B1955" s="2">
        <v>45904</v>
      </c>
      <c r="C1955" t="s">
        <v>1728</v>
      </c>
      <c r="D1955" t="s">
        <v>960</v>
      </c>
      <c r="E1955" t="s">
        <v>932</v>
      </c>
      <c r="F1955" t="s">
        <v>43</v>
      </c>
      <c r="G1955" t="s">
        <v>44</v>
      </c>
      <c r="H1955" t="s">
        <v>45</v>
      </c>
      <c r="I1955" t="s">
        <v>26</v>
      </c>
      <c r="J1955" t="s">
        <v>993</v>
      </c>
      <c r="K1955" t="s">
        <v>994</v>
      </c>
      <c r="L1955" t="s">
        <v>135</v>
      </c>
      <c r="M1955" t="s">
        <v>49</v>
      </c>
      <c r="N1955" t="s">
        <v>50</v>
      </c>
      <c r="O1955" t="s">
        <v>41</v>
      </c>
      <c r="P1955" t="s">
        <v>33</v>
      </c>
      <c r="Q1955" s="3">
        <v>1</v>
      </c>
      <c r="R1955" s="4">
        <v>135</v>
      </c>
      <c r="S1955" s="4">
        <v>329</v>
      </c>
    </row>
    <row r="1956" spans="1:19" x14ac:dyDescent="0.35">
      <c r="A1956" t="s">
        <v>2842</v>
      </c>
      <c r="B1956" s="2">
        <v>45904</v>
      </c>
      <c r="C1956" t="s">
        <v>2507</v>
      </c>
      <c r="D1956" t="s">
        <v>960</v>
      </c>
      <c r="E1956" t="s">
        <v>1127</v>
      </c>
      <c r="F1956" t="s">
        <v>91</v>
      </c>
      <c r="G1956" t="s">
        <v>92</v>
      </c>
      <c r="H1956" t="s">
        <v>93</v>
      </c>
      <c r="I1956" t="s">
        <v>26</v>
      </c>
      <c r="J1956" t="s">
        <v>989</v>
      </c>
      <c r="K1956" t="s">
        <v>990</v>
      </c>
      <c r="L1956" t="s">
        <v>162</v>
      </c>
      <c r="M1956" t="s">
        <v>49</v>
      </c>
      <c r="N1956" t="s">
        <v>104</v>
      </c>
      <c r="O1956" t="s">
        <v>146</v>
      </c>
      <c r="P1956" t="s">
        <v>57</v>
      </c>
      <c r="Q1956" s="3">
        <v>1</v>
      </c>
      <c r="R1956" s="4">
        <v>165</v>
      </c>
      <c r="S1956" s="4">
        <v>429</v>
      </c>
    </row>
    <row r="1957" spans="1:19" x14ac:dyDescent="0.35">
      <c r="A1957" t="s">
        <v>2843</v>
      </c>
      <c r="B1957" s="2">
        <v>45904</v>
      </c>
      <c r="C1957" t="s">
        <v>1528</v>
      </c>
      <c r="D1957" t="s">
        <v>960</v>
      </c>
      <c r="E1957" t="s">
        <v>932</v>
      </c>
      <c r="F1957" t="s">
        <v>23</v>
      </c>
      <c r="G1957" t="s">
        <v>24</v>
      </c>
      <c r="H1957" t="s">
        <v>25</v>
      </c>
      <c r="I1957" t="s">
        <v>26</v>
      </c>
      <c r="J1957" t="s">
        <v>1011</v>
      </c>
      <c r="K1957" t="s">
        <v>1012</v>
      </c>
      <c r="L1957" t="s">
        <v>206</v>
      </c>
      <c r="M1957" t="s">
        <v>49</v>
      </c>
      <c r="N1957" t="s">
        <v>50</v>
      </c>
      <c r="O1957" t="s">
        <v>80</v>
      </c>
      <c r="P1957" t="s">
        <v>51</v>
      </c>
      <c r="Q1957" s="3">
        <v>1</v>
      </c>
      <c r="R1957" s="4">
        <v>145</v>
      </c>
      <c r="S1957" s="4">
        <v>369</v>
      </c>
    </row>
    <row r="1958" spans="1:19" x14ac:dyDescent="0.35">
      <c r="A1958" t="s">
        <v>2844</v>
      </c>
      <c r="B1958" s="2">
        <v>45904</v>
      </c>
      <c r="C1958" t="s">
        <v>1862</v>
      </c>
      <c r="D1958" t="s">
        <v>960</v>
      </c>
      <c r="E1958" t="s">
        <v>932</v>
      </c>
      <c r="F1958" t="s">
        <v>69</v>
      </c>
      <c r="G1958" t="s">
        <v>70</v>
      </c>
      <c r="H1958" t="s">
        <v>25</v>
      </c>
      <c r="I1958" t="s">
        <v>26</v>
      </c>
      <c r="J1958" t="s">
        <v>961</v>
      </c>
      <c r="K1958" t="s">
        <v>962</v>
      </c>
      <c r="L1958" t="s">
        <v>103</v>
      </c>
      <c r="M1958" t="s">
        <v>49</v>
      </c>
      <c r="N1958" t="s">
        <v>104</v>
      </c>
      <c r="O1958" t="s">
        <v>80</v>
      </c>
      <c r="P1958" t="s">
        <v>67</v>
      </c>
      <c r="Q1958" s="3">
        <v>2</v>
      </c>
      <c r="R1958" s="4">
        <v>165</v>
      </c>
      <c r="S1958" s="4">
        <v>449</v>
      </c>
    </row>
    <row r="1959" spans="1:19" x14ac:dyDescent="0.35">
      <c r="A1959" t="s">
        <v>2845</v>
      </c>
      <c r="B1959" s="2">
        <v>45904</v>
      </c>
      <c r="C1959" t="s">
        <v>2846</v>
      </c>
      <c r="D1959" t="s">
        <v>960</v>
      </c>
      <c r="E1959" t="s">
        <v>932</v>
      </c>
      <c r="F1959" t="s">
        <v>91</v>
      </c>
      <c r="G1959" t="s">
        <v>92</v>
      </c>
      <c r="H1959" t="s">
        <v>93</v>
      </c>
      <c r="I1959" t="s">
        <v>26</v>
      </c>
      <c r="J1959" t="s">
        <v>989</v>
      </c>
      <c r="K1959" t="s">
        <v>990</v>
      </c>
      <c r="L1959" t="s">
        <v>436</v>
      </c>
      <c r="M1959" t="s">
        <v>49</v>
      </c>
      <c r="N1959" t="s">
        <v>50</v>
      </c>
      <c r="O1959" t="s">
        <v>41</v>
      </c>
      <c r="P1959" t="s">
        <v>67</v>
      </c>
      <c r="Q1959" s="3">
        <v>2</v>
      </c>
      <c r="R1959" s="4">
        <v>145</v>
      </c>
      <c r="S1959" s="4">
        <v>379</v>
      </c>
    </row>
    <row r="1960" spans="1:19" x14ac:dyDescent="0.35">
      <c r="A1960" t="s">
        <v>2847</v>
      </c>
      <c r="B1960" s="2">
        <v>45905</v>
      </c>
      <c r="C1960" t="s">
        <v>1821</v>
      </c>
      <c r="D1960" t="s">
        <v>21</v>
      </c>
      <c r="E1960" t="s">
        <v>932</v>
      </c>
      <c r="F1960" t="s">
        <v>23</v>
      </c>
      <c r="G1960" t="s">
        <v>24</v>
      </c>
      <c r="H1960" t="s">
        <v>25</v>
      </c>
      <c r="I1960" t="s">
        <v>26</v>
      </c>
      <c r="J1960" t="s">
        <v>27</v>
      </c>
      <c r="K1960" t="s">
        <v>28</v>
      </c>
      <c r="L1960" t="s">
        <v>278</v>
      </c>
      <c r="M1960" t="s">
        <v>60</v>
      </c>
      <c r="N1960" t="s">
        <v>74</v>
      </c>
      <c r="O1960" t="s">
        <v>41</v>
      </c>
      <c r="P1960" t="s">
        <v>62</v>
      </c>
      <c r="Q1960" s="3">
        <v>2</v>
      </c>
      <c r="R1960" s="4">
        <v>390</v>
      </c>
      <c r="S1960" s="4">
        <v>949</v>
      </c>
    </row>
    <row r="1961" spans="1:19" x14ac:dyDescent="0.35">
      <c r="A1961" t="s">
        <v>2848</v>
      </c>
      <c r="B1961" s="2">
        <v>45905</v>
      </c>
      <c r="C1961" t="s">
        <v>2340</v>
      </c>
      <c r="D1961" t="s">
        <v>21</v>
      </c>
      <c r="E1961" t="s">
        <v>932</v>
      </c>
      <c r="F1961" t="s">
        <v>43</v>
      </c>
      <c r="G1961" t="s">
        <v>44</v>
      </c>
      <c r="H1961" t="s">
        <v>45</v>
      </c>
      <c r="I1961" t="s">
        <v>26</v>
      </c>
      <c r="J1961" t="s">
        <v>46</v>
      </c>
      <c r="K1961" t="s">
        <v>47</v>
      </c>
      <c r="L1961" t="s">
        <v>491</v>
      </c>
      <c r="M1961" t="s">
        <v>88</v>
      </c>
      <c r="N1961" t="s">
        <v>89</v>
      </c>
      <c r="O1961" t="s">
        <v>146</v>
      </c>
      <c r="P1961" t="s">
        <v>33</v>
      </c>
      <c r="Q1961" s="3">
        <v>3</v>
      </c>
      <c r="R1961" s="4">
        <v>450</v>
      </c>
      <c r="S1961" s="4">
        <v>1029</v>
      </c>
    </row>
    <row r="1962" spans="1:19" x14ac:dyDescent="0.35">
      <c r="A1962" t="s">
        <v>2849</v>
      </c>
      <c r="B1962" s="2">
        <v>45905</v>
      </c>
      <c r="C1962" t="s">
        <v>1063</v>
      </c>
      <c r="D1962" t="s">
        <v>939</v>
      </c>
      <c r="E1962" t="s">
        <v>932</v>
      </c>
      <c r="F1962" t="s">
        <v>69</v>
      </c>
      <c r="G1962" t="s">
        <v>70</v>
      </c>
      <c r="H1962" t="s">
        <v>25</v>
      </c>
      <c r="I1962" t="s">
        <v>26</v>
      </c>
      <c r="J1962" t="s">
        <v>948</v>
      </c>
      <c r="K1962" t="s">
        <v>949</v>
      </c>
      <c r="L1962" t="s">
        <v>154</v>
      </c>
      <c r="M1962" t="s">
        <v>49</v>
      </c>
      <c r="N1962" t="s">
        <v>104</v>
      </c>
      <c r="O1962" t="s">
        <v>56</v>
      </c>
      <c r="P1962" t="s">
        <v>67</v>
      </c>
      <c r="Q1962" s="3">
        <v>1</v>
      </c>
      <c r="R1962" s="4">
        <v>165</v>
      </c>
      <c r="S1962" s="4">
        <v>449</v>
      </c>
    </row>
    <row r="1963" spans="1:19" x14ac:dyDescent="0.35">
      <c r="A1963" t="s">
        <v>2850</v>
      </c>
      <c r="B1963" s="2">
        <v>45905</v>
      </c>
      <c r="C1963" t="s">
        <v>2301</v>
      </c>
      <c r="D1963" t="s">
        <v>939</v>
      </c>
      <c r="E1963" t="s">
        <v>932</v>
      </c>
      <c r="F1963" t="s">
        <v>35</v>
      </c>
      <c r="G1963" t="s">
        <v>36</v>
      </c>
      <c r="H1963" t="s">
        <v>37</v>
      </c>
      <c r="I1963" t="s">
        <v>26</v>
      </c>
      <c r="J1963" t="s">
        <v>983</v>
      </c>
      <c r="K1963" t="s">
        <v>984</v>
      </c>
      <c r="L1963" t="s">
        <v>213</v>
      </c>
      <c r="M1963" t="s">
        <v>88</v>
      </c>
      <c r="N1963" t="s">
        <v>101</v>
      </c>
      <c r="O1963" t="s">
        <v>56</v>
      </c>
      <c r="P1963" t="s">
        <v>51</v>
      </c>
      <c r="Q1963" s="3">
        <v>2</v>
      </c>
      <c r="R1963" s="4">
        <v>520</v>
      </c>
      <c r="S1963" s="4">
        <v>1229</v>
      </c>
    </row>
    <row r="1964" spans="1:19" x14ac:dyDescent="0.35">
      <c r="A1964" t="s">
        <v>2851</v>
      </c>
      <c r="B1964" s="2">
        <v>45905</v>
      </c>
      <c r="C1964" t="s">
        <v>1828</v>
      </c>
      <c r="D1964" t="s">
        <v>939</v>
      </c>
      <c r="E1964" t="s">
        <v>1127</v>
      </c>
      <c r="F1964" t="s">
        <v>69</v>
      </c>
      <c r="G1964" t="s">
        <v>70</v>
      </c>
      <c r="H1964" t="s">
        <v>25</v>
      </c>
      <c r="I1964" t="s">
        <v>26</v>
      </c>
      <c r="J1964" t="s">
        <v>948</v>
      </c>
      <c r="K1964" t="s">
        <v>949</v>
      </c>
      <c r="L1964" t="s">
        <v>232</v>
      </c>
      <c r="M1964" t="s">
        <v>60</v>
      </c>
      <c r="N1964" t="s">
        <v>74</v>
      </c>
      <c r="O1964" t="s">
        <v>98</v>
      </c>
      <c r="P1964" t="s">
        <v>62</v>
      </c>
      <c r="Q1964" s="3">
        <v>1</v>
      </c>
      <c r="R1964" s="4">
        <v>390</v>
      </c>
      <c r="S1964" s="4">
        <v>1009</v>
      </c>
    </row>
    <row r="1965" spans="1:19" x14ac:dyDescent="0.35">
      <c r="A1965" t="s">
        <v>2852</v>
      </c>
      <c r="B1965" s="2">
        <v>45905</v>
      </c>
      <c r="C1965" t="s">
        <v>951</v>
      </c>
      <c r="D1965" t="s">
        <v>939</v>
      </c>
      <c r="E1965" t="s">
        <v>932</v>
      </c>
      <c r="F1965" t="s">
        <v>23</v>
      </c>
      <c r="G1965" t="s">
        <v>24</v>
      </c>
      <c r="H1965" t="s">
        <v>25</v>
      </c>
      <c r="I1965" t="s">
        <v>26</v>
      </c>
      <c r="J1965" t="s">
        <v>944</v>
      </c>
      <c r="K1965" t="s">
        <v>945</v>
      </c>
      <c r="L1965" t="s">
        <v>278</v>
      </c>
      <c r="M1965" t="s">
        <v>60</v>
      </c>
      <c r="N1965" t="s">
        <v>74</v>
      </c>
      <c r="O1965" t="s">
        <v>41</v>
      </c>
      <c r="P1965" t="s">
        <v>62</v>
      </c>
      <c r="Q1965" s="3">
        <v>2</v>
      </c>
      <c r="R1965" s="4">
        <v>390</v>
      </c>
      <c r="S1965" s="4">
        <v>949</v>
      </c>
    </row>
    <row r="1966" spans="1:19" x14ac:dyDescent="0.35">
      <c r="A1966" t="s">
        <v>2853</v>
      </c>
      <c r="B1966" s="2">
        <v>45905</v>
      </c>
      <c r="C1966" t="s">
        <v>1769</v>
      </c>
      <c r="D1966" t="s">
        <v>939</v>
      </c>
      <c r="E1966" t="s">
        <v>932</v>
      </c>
      <c r="F1966" t="s">
        <v>69</v>
      </c>
      <c r="G1966" t="s">
        <v>70</v>
      </c>
      <c r="H1966" t="s">
        <v>25</v>
      </c>
      <c r="I1966" t="s">
        <v>26</v>
      </c>
      <c r="J1966" t="s">
        <v>948</v>
      </c>
      <c r="K1966" t="s">
        <v>949</v>
      </c>
      <c r="L1966" t="s">
        <v>168</v>
      </c>
      <c r="M1966" t="s">
        <v>60</v>
      </c>
      <c r="N1966" t="s">
        <v>74</v>
      </c>
      <c r="O1966" t="s">
        <v>75</v>
      </c>
      <c r="P1966" t="s">
        <v>62</v>
      </c>
      <c r="Q1966" s="3">
        <v>3</v>
      </c>
      <c r="R1966" s="4">
        <v>390</v>
      </c>
      <c r="S1966" s="4">
        <v>1009</v>
      </c>
    </row>
    <row r="1967" spans="1:19" x14ac:dyDescent="0.35">
      <c r="A1967" t="s">
        <v>2854</v>
      </c>
      <c r="B1967" s="2">
        <v>45905</v>
      </c>
      <c r="C1967" t="s">
        <v>1619</v>
      </c>
      <c r="D1967" t="s">
        <v>939</v>
      </c>
      <c r="E1967" t="s">
        <v>932</v>
      </c>
      <c r="F1967" t="s">
        <v>23</v>
      </c>
      <c r="G1967" t="s">
        <v>24</v>
      </c>
      <c r="H1967" t="s">
        <v>25</v>
      </c>
      <c r="I1967" t="s">
        <v>26</v>
      </c>
      <c r="J1967" t="s">
        <v>944</v>
      </c>
      <c r="K1967" t="s">
        <v>945</v>
      </c>
      <c r="L1967" t="s">
        <v>337</v>
      </c>
      <c r="M1967" t="s">
        <v>49</v>
      </c>
      <c r="N1967" t="s">
        <v>50</v>
      </c>
      <c r="O1967" t="s">
        <v>56</v>
      </c>
      <c r="P1967" t="s">
        <v>51</v>
      </c>
      <c r="Q1967" s="3">
        <v>1</v>
      </c>
      <c r="R1967" s="4">
        <v>145</v>
      </c>
      <c r="S1967" s="4">
        <v>369</v>
      </c>
    </row>
    <row r="1968" spans="1:19" x14ac:dyDescent="0.35">
      <c r="A1968" t="s">
        <v>2855</v>
      </c>
      <c r="B1968" s="2">
        <v>45905</v>
      </c>
      <c r="C1968" t="s">
        <v>2856</v>
      </c>
      <c r="D1968" t="s">
        <v>939</v>
      </c>
      <c r="E1968" t="s">
        <v>932</v>
      </c>
      <c r="F1968" t="s">
        <v>23</v>
      </c>
      <c r="G1968" t="s">
        <v>24</v>
      </c>
      <c r="H1968" t="s">
        <v>25</v>
      </c>
      <c r="I1968" t="s">
        <v>26</v>
      </c>
      <c r="J1968" t="s">
        <v>944</v>
      </c>
      <c r="K1968" t="s">
        <v>945</v>
      </c>
      <c r="L1968" t="s">
        <v>460</v>
      </c>
      <c r="M1968" t="s">
        <v>49</v>
      </c>
      <c r="N1968" t="s">
        <v>50</v>
      </c>
      <c r="O1968" t="s">
        <v>41</v>
      </c>
      <c r="P1968" t="s">
        <v>57</v>
      </c>
      <c r="Q1968" s="3">
        <v>2</v>
      </c>
      <c r="R1968" s="4">
        <v>145</v>
      </c>
      <c r="S1968" s="4">
        <v>369</v>
      </c>
    </row>
    <row r="1969" spans="1:19" x14ac:dyDescent="0.35">
      <c r="A1969" t="s">
        <v>2857</v>
      </c>
      <c r="B1969" s="2">
        <v>45905</v>
      </c>
      <c r="C1969" t="s">
        <v>2858</v>
      </c>
      <c r="D1969" t="s">
        <v>939</v>
      </c>
      <c r="E1969" t="s">
        <v>932</v>
      </c>
      <c r="F1969" t="s">
        <v>69</v>
      </c>
      <c r="G1969" t="s">
        <v>70</v>
      </c>
      <c r="H1969" t="s">
        <v>25</v>
      </c>
      <c r="I1969" t="s">
        <v>26</v>
      </c>
      <c r="J1969" t="s">
        <v>948</v>
      </c>
      <c r="K1969" t="s">
        <v>949</v>
      </c>
      <c r="L1969" t="s">
        <v>387</v>
      </c>
      <c r="M1969" t="s">
        <v>60</v>
      </c>
      <c r="N1969" t="s">
        <v>74</v>
      </c>
      <c r="O1969" t="s">
        <v>41</v>
      </c>
      <c r="P1969" t="s">
        <v>76</v>
      </c>
      <c r="Q1969" s="3">
        <v>3</v>
      </c>
      <c r="R1969" s="4">
        <v>390</v>
      </c>
      <c r="S1969" s="4">
        <v>1009</v>
      </c>
    </row>
    <row r="1970" spans="1:19" x14ac:dyDescent="0.35">
      <c r="A1970" t="s">
        <v>2859</v>
      </c>
      <c r="B1970" s="2">
        <v>45905</v>
      </c>
      <c r="C1970" t="s">
        <v>2058</v>
      </c>
      <c r="D1970" t="s">
        <v>939</v>
      </c>
      <c r="E1970" t="s">
        <v>932</v>
      </c>
      <c r="F1970" t="s">
        <v>35</v>
      </c>
      <c r="G1970" t="s">
        <v>36</v>
      </c>
      <c r="H1970" t="s">
        <v>37</v>
      </c>
      <c r="I1970" t="s">
        <v>26</v>
      </c>
      <c r="J1970" t="s">
        <v>983</v>
      </c>
      <c r="K1970" t="s">
        <v>984</v>
      </c>
      <c r="L1970" t="s">
        <v>197</v>
      </c>
      <c r="M1970" t="s">
        <v>49</v>
      </c>
      <c r="N1970" t="s">
        <v>79</v>
      </c>
      <c r="O1970" t="s">
        <v>80</v>
      </c>
      <c r="P1970" t="s">
        <v>67</v>
      </c>
      <c r="Q1970" s="3">
        <v>1</v>
      </c>
      <c r="R1970" s="4">
        <v>220</v>
      </c>
      <c r="S1970" s="4">
        <v>569</v>
      </c>
    </row>
    <row r="1971" spans="1:19" x14ac:dyDescent="0.35">
      <c r="A1971" t="s">
        <v>2860</v>
      </c>
      <c r="B1971" s="2">
        <v>45905</v>
      </c>
      <c r="C1971" t="s">
        <v>2238</v>
      </c>
      <c r="D1971" t="s">
        <v>939</v>
      </c>
      <c r="E1971" t="s">
        <v>932</v>
      </c>
      <c r="F1971" t="s">
        <v>23</v>
      </c>
      <c r="G1971" t="s">
        <v>24</v>
      </c>
      <c r="H1971" t="s">
        <v>25</v>
      </c>
      <c r="I1971" t="s">
        <v>26</v>
      </c>
      <c r="J1971" t="s">
        <v>944</v>
      </c>
      <c r="K1971" t="s">
        <v>945</v>
      </c>
      <c r="L1971" t="s">
        <v>295</v>
      </c>
      <c r="M1971" t="s">
        <v>49</v>
      </c>
      <c r="N1971" t="s">
        <v>50</v>
      </c>
      <c r="O1971" t="s">
        <v>32</v>
      </c>
      <c r="P1971" t="s">
        <v>33</v>
      </c>
      <c r="Q1971" s="3">
        <v>1</v>
      </c>
      <c r="R1971" s="4">
        <v>145</v>
      </c>
      <c r="S1971" s="4">
        <v>369</v>
      </c>
    </row>
    <row r="1972" spans="1:19" x14ac:dyDescent="0.35">
      <c r="A1972" t="s">
        <v>2861</v>
      </c>
      <c r="B1972" s="2">
        <v>45905</v>
      </c>
      <c r="C1972" t="s">
        <v>1509</v>
      </c>
      <c r="D1972" t="s">
        <v>939</v>
      </c>
      <c r="E1972" t="s">
        <v>932</v>
      </c>
      <c r="F1972" t="s">
        <v>35</v>
      </c>
      <c r="G1972" t="s">
        <v>36</v>
      </c>
      <c r="H1972" t="s">
        <v>37</v>
      </c>
      <c r="I1972" t="s">
        <v>26</v>
      </c>
      <c r="J1972" t="s">
        <v>983</v>
      </c>
      <c r="K1972" t="s">
        <v>984</v>
      </c>
      <c r="L1972" t="s">
        <v>135</v>
      </c>
      <c r="M1972" t="s">
        <v>49</v>
      </c>
      <c r="N1972" t="s">
        <v>50</v>
      </c>
      <c r="O1972" t="s">
        <v>41</v>
      </c>
      <c r="P1972" t="s">
        <v>33</v>
      </c>
      <c r="Q1972" s="3">
        <v>1</v>
      </c>
      <c r="R1972" s="4">
        <v>140</v>
      </c>
      <c r="S1972" s="4">
        <v>359</v>
      </c>
    </row>
    <row r="1973" spans="1:19" x14ac:dyDescent="0.35">
      <c r="A1973" t="s">
        <v>2862</v>
      </c>
      <c r="B1973" s="2">
        <v>45905</v>
      </c>
      <c r="C1973" t="s">
        <v>2863</v>
      </c>
      <c r="D1973" t="s">
        <v>960</v>
      </c>
      <c r="E1973" t="s">
        <v>932</v>
      </c>
      <c r="F1973" t="s">
        <v>91</v>
      </c>
      <c r="G1973" t="s">
        <v>92</v>
      </c>
      <c r="H1973" t="s">
        <v>93</v>
      </c>
      <c r="I1973" t="s">
        <v>26</v>
      </c>
      <c r="J1973" t="s">
        <v>989</v>
      </c>
      <c r="K1973" t="s">
        <v>990</v>
      </c>
      <c r="L1973" t="s">
        <v>59</v>
      </c>
      <c r="M1973" t="s">
        <v>60</v>
      </c>
      <c r="N1973" t="s">
        <v>61</v>
      </c>
      <c r="O1973" t="s">
        <v>56</v>
      </c>
      <c r="P1973" t="s">
        <v>62</v>
      </c>
      <c r="Q1973" s="3">
        <v>2</v>
      </c>
      <c r="R1973" s="4">
        <v>435</v>
      </c>
      <c r="S1973" s="4">
        <v>1079</v>
      </c>
    </row>
    <row r="1974" spans="1:19" x14ac:dyDescent="0.35">
      <c r="A1974" t="s">
        <v>2864</v>
      </c>
      <c r="B1974" s="2">
        <v>45905</v>
      </c>
      <c r="C1974" t="s">
        <v>1150</v>
      </c>
      <c r="D1974" t="s">
        <v>960</v>
      </c>
      <c r="E1974" t="s">
        <v>932</v>
      </c>
      <c r="F1974" t="s">
        <v>91</v>
      </c>
      <c r="G1974" t="s">
        <v>92</v>
      </c>
      <c r="H1974" t="s">
        <v>93</v>
      </c>
      <c r="I1974" t="s">
        <v>26</v>
      </c>
      <c r="J1974" t="s">
        <v>989</v>
      </c>
      <c r="K1974" t="s">
        <v>990</v>
      </c>
      <c r="L1974" t="s">
        <v>267</v>
      </c>
      <c r="M1974" t="s">
        <v>49</v>
      </c>
      <c r="N1974" t="s">
        <v>104</v>
      </c>
      <c r="O1974" t="s">
        <v>146</v>
      </c>
      <c r="P1974" t="s">
        <v>51</v>
      </c>
      <c r="Q1974" s="3">
        <v>2</v>
      </c>
      <c r="R1974" s="4">
        <v>165</v>
      </c>
      <c r="S1974" s="4">
        <v>429</v>
      </c>
    </row>
    <row r="1975" spans="1:19" x14ac:dyDescent="0.35">
      <c r="A1975" t="s">
        <v>2865</v>
      </c>
      <c r="B1975" s="2">
        <v>45905</v>
      </c>
      <c r="C1975" t="s">
        <v>1008</v>
      </c>
      <c r="D1975" t="s">
        <v>960</v>
      </c>
      <c r="E1975" t="s">
        <v>932</v>
      </c>
      <c r="F1975" t="s">
        <v>69</v>
      </c>
      <c r="G1975" t="s">
        <v>70</v>
      </c>
      <c r="H1975" t="s">
        <v>25</v>
      </c>
      <c r="I1975" t="s">
        <v>26</v>
      </c>
      <c r="J1975" t="s">
        <v>961</v>
      </c>
      <c r="K1975" t="s">
        <v>962</v>
      </c>
      <c r="L1975" t="s">
        <v>286</v>
      </c>
      <c r="M1975" t="s">
        <v>49</v>
      </c>
      <c r="N1975" t="s">
        <v>50</v>
      </c>
      <c r="O1975" t="s">
        <v>56</v>
      </c>
      <c r="P1975" t="s">
        <v>67</v>
      </c>
      <c r="Q1975" s="3">
        <v>3</v>
      </c>
      <c r="R1975" s="4">
        <v>145</v>
      </c>
      <c r="S1975" s="4">
        <v>389</v>
      </c>
    </row>
    <row r="1976" spans="1:19" x14ac:dyDescent="0.35">
      <c r="A1976" t="s">
        <v>2866</v>
      </c>
      <c r="B1976" s="2">
        <v>45905</v>
      </c>
      <c r="C1976" t="s">
        <v>1974</v>
      </c>
      <c r="D1976" t="s">
        <v>960</v>
      </c>
      <c r="E1976" t="s">
        <v>932</v>
      </c>
      <c r="F1976" t="s">
        <v>35</v>
      </c>
      <c r="G1976" t="s">
        <v>36</v>
      </c>
      <c r="H1976" t="s">
        <v>37</v>
      </c>
      <c r="I1976" t="s">
        <v>26</v>
      </c>
      <c r="J1976" t="s">
        <v>1089</v>
      </c>
      <c r="K1976" t="s">
        <v>1090</v>
      </c>
      <c r="L1976" t="s">
        <v>404</v>
      </c>
      <c r="M1976" t="s">
        <v>49</v>
      </c>
      <c r="N1976" t="s">
        <v>50</v>
      </c>
      <c r="O1976" t="s">
        <v>32</v>
      </c>
      <c r="P1976" t="s">
        <v>57</v>
      </c>
      <c r="Q1976" s="3">
        <v>1</v>
      </c>
      <c r="R1976" s="4">
        <v>140</v>
      </c>
      <c r="S1976" s="4">
        <v>359</v>
      </c>
    </row>
    <row r="1977" spans="1:19" x14ac:dyDescent="0.35">
      <c r="A1977" t="s">
        <v>2867</v>
      </c>
      <c r="B1977" s="2">
        <v>45905</v>
      </c>
      <c r="C1977" t="s">
        <v>1528</v>
      </c>
      <c r="D1977" t="s">
        <v>960</v>
      </c>
      <c r="E1977" t="s">
        <v>932</v>
      </c>
      <c r="F1977" t="s">
        <v>69</v>
      </c>
      <c r="G1977" t="s">
        <v>70</v>
      </c>
      <c r="H1977" t="s">
        <v>25</v>
      </c>
      <c r="I1977" t="s">
        <v>26</v>
      </c>
      <c r="J1977" t="s">
        <v>961</v>
      </c>
      <c r="K1977" t="s">
        <v>962</v>
      </c>
      <c r="L1977" t="s">
        <v>621</v>
      </c>
      <c r="M1977" t="s">
        <v>65</v>
      </c>
      <c r="N1977" t="s">
        <v>66</v>
      </c>
      <c r="O1977" t="s">
        <v>146</v>
      </c>
      <c r="P1977" t="s">
        <v>67</v>
      </c>
      <c r="Q1977" s="3">
        <v>1</v>
      </c>
      <c r="R1977" s="4">
        <v>185</v>
      </c>
      <c r="S1977" s="4">
        <v>499</v>
      </c>
    </row>
    <row r="1978" spans="1:19" x14ac:dyDescent="0.35">
      <c r="A1978" t="s">
        <v>2868</v>
      </c>
      <c r="B1978" s="2">
        <v>45905</v>
      </c>
      <c r="C1978" t="s">
        <v>1057</v>
      </c>
      <c r="D1978" t="s">
        <v>960</v>
      </c>
      <c r="E1978" t="s">
        <v>932</v>
      </c>
      <c r="F1978" t="s">
        <v>43</v>
      </c>
      <c r="G1978" t="s">
        <v>44</v>
      </c>
      <c r="H1978" t="s">
        <v>45</v>
      </c>
      <c r="I1978" t="s">
        <v>26</v>
      </c>
      <c r="J1978" t="s">
        <v>993</v>
      </c>
      <c r="K1978" t="s">
        <v>994</v>
      </c>
      <c r="L1978" t="s">
        <v>681</v>
      </c>
      <c r="M1978" t="s">
        <v>49</v>
      </c>
      <c r="N1978" t="s">
        <v>50</v>
      </c>
      <c r="O1978" t="s">
        <v>56</v>
      </c>
      <c r="P1978" t="s">
        <v>57</v>
      </c>
      <c r="Q1978" s="3">
        <v>1</v>
      </c>
      <c r="R1978" s="4">
        <v>135</v>
      </c>
      <c r="S1978" s="4">
        <v>329</v>
      </c>
    </row>
    <row r="1979" spans="1:19" x14ac:dyDescent="0.35">
      <c r="A1979" t="s">
        <v>2869</v>
      </c>
      <c r="B1979" s="2">
        <v>45906</v>
      </c>
      <c r="C1979" t="s">
        <v>1560</v>
      </c>
      <c r="D1979" t="s">
        <v>21</v>
      </c>
      <c r="E1979" t="s">
        <v>932</v>
      </c>
      <c r="F1979" t="s">
        <v>23</v>
      </c>
      <c r="G1979" t="s">
        <v>24</v>
      </c>
      <c r="H1979" t="s">
        <v>25</v>
      </c>
      <c r="I1979" t="s">
        <v>26</v>
      </c>
      <c r="J1979" t="s">
        <v>27</v>
      </c>
      <c r="K1979" t="s">
        <v>28</v>
      </c>
      <c r="L1979" t="s">
        <v>119</v>
      </c>
      <c r="M1979" t="s">
        <v>49</v>
      </c>
      <c r="N1979" t="s">
        <v>79</v>
      </c>
      <c r="O1979" t="s">
        <v>56</v>
      </c>
      <c r="P1979" t="s">
        <v>33</v>
      </c>
      <c r="Q1979" s="3">
        <v>1</v>
      </c>
      <c r="R1979" s="4">
        <v>225</v>
      </c>
      <c r="S1979" s="4">
        <v>579</v>
      </c>
    </row>
    <row r="1980" spans="1:19" x14ac:dyDescent="0.35">
      <c r="A1980" t="s">
        <v>2870</v>
      </c>
      <c r="B1980" s="2">
        <v>45906</v>
      </c>
      <c r="C1980" t="s">
        <v>1021</v>
      </c>
      <c r="D1980" t="s">
        <v>939</v>
      </c>
      <c r="E1980" t="s">
        <v>1127</v>
      </c>
      <c r="F1980" t="s">
        <v>23</v>
      </c>
      <c r="G1980" t="s">
        <v>24</v>
      </c>
      <c r="H1980" t="s">
        <v>25</v>
      </c>
      <c r="I1980" t="s">
        <v>26</v>
      </c>
      <c r="J1980" t="s">
        <v>944</v>
      </c>
      <c r="K1980" t="s">
        <v>945</v>
      </c>
      <c r="L1980" t="s">
        <v>154</v>
      </c>
      <c r="M1980" t="s">
        <v>49</v>
      </c>
      <c r="N1980" t="s">
        <v>104</v>
      </c>
      <c r="O1980" t="s">
        <v>56</v>
      </c>
      <c r="P1980" t="s">
        <v>67</v>
      </c>
      <c r="Q1980" s="3">
        <v>1</v>
      </c>
      <c r="R1980" s="4">
        <v>165</v>
      </c>
      <c r="S1980" s="4">
        <v>419</v>
      </c>
    </row>
    <row r="1981" spans="1:19" x14ac:dyDescent="0.35">
      <c r="A1981" t="s">
        <v>2871</v>
      </c>
      <c r="B1981" s="2">
        <v>45906</v>
      </c>
      <c r="C1981" t="s">
        <v>2360</v>
      </c>
      <c r="D1981" t="s">
        <v>939</v>
      </c>
      <c r="E1981" t="s">
        <v>932</v>
      </c>
      <c r="F1981" t="s">
        <v>69</v>
      </c>
      <c r="G1981" t="s">
        <v>70</v>
      </c>
      <c r="H1981" t="s">
        <v>25</v>
      </c>
      <c r="I1981" t="s">
        <v>26</v>
      </c>
      <c r="J1981" t="s">
        <v>948</v>
      </c>
      <c r="K1981" t="s">
        <v>949</v>
      </c>
      <c r="L1981" t="s">
        <v>281</v>
      </c>
      <c r="M1981" t="s">
        <v>49</v>
      </c>
      <c r="N1981" t="s">
        <v>50</v>
      </c>
      <c r="O1981" t="s">
        <v>41</v>
      </c>
      <c r="P1981" t="s">
        <v>51</v>
      </c>
      <c r="Q1981" s="3">
        <v>2</v>
      </c>
      <c r="R1981" s="4">
        <v>145</v>
      </c>
      <c r="S1981" s="4">
        <v>389</v>
      </c>
    </row>
    <row r="1982" spans="1:19" x14ac:dyDescent="0.35">
      <c r="A1982" t="s">
        <v>2872</v>
      </c>
      <c r="B1982" s="2">
        <v>45906</v>
      </c>
      <c r="C1982" t="s">
        <v>1227</v>
      </c>
      <c r="D1982" t="s">
        <v>939</v>
      </c>
      <c r="E1982" t="s">
        <v>932</v>
      </c>
      <c r="F1982" t="s">
        <v>23</v>
      </c>
      <c r="G1982" t="s">
        <v>24</v>
      </c>
      <c r="H1982" t="s">
        <v>25</v>
      </c>
      <c r="I1982" t="s">
        <v>26</v>
      </c>
      <c r="J1982" t="s">
        <v>944</v>
      </c>
      <c r="K1982" t="s">
        <v>945</v>
      </c>
      <c r="L1982" t="s">
        <v>565</v>
      </c>
      <c r="M1982" t="s">
        <v>60</v>
      </c>
      <c r="N1982" t="s">
        <v>61</v>
      </c>
      <c r="O1982" t="s">
        <v>146</v>
      </c>
      <c r="P1982" t="s">
        <v>62</v>
      </c>
      <c r="Q1982" s="3">
        <v>1</v>
      </c>
      <c r="R1982" s="4">
        <v>430</v>
      </c>
      <c r="S1982" s="4">
        <v>1059</v>
      </c>
    </row>
    <row r="1983" spans="1:19" x14ac:dyDescent="0.35">
      <c r="A1983" t="s">
        <v>2873</v>
      </c>
      <c r="B1983" s="2">
        <v>45906</v>
      </c>
      <c r="C1983" t="s">
        <v>1194</v>
      </c>
      <c r="D1983" t="s">
        <v>939</v>
      </c>
      <c r="E1983" t="s">
        <v>932</v>
      </c>
      <c r="F1983" t="s">
        <v>69</v>
      </c>
      <c r="G1983" t="s">
        <v>70</v>
      </c>
      <c r="H1983" t="s">
        <v>25</v>
      </c>
      <c r="I1983" t="s">
        <v>26</v>
      </c>
      <c r="J1983" t="s">
        <v>948</v>
      </c>
      <c r="K1983" t="s">
        <v>949</v>
      </c>
      <c r="L1983" t="s">
        <v>485</v>
      </c>
      <c r="M1983" t="s">
        <v>83</v>
      </c>
      <c r="N1983" t="s">
        <v>367</v>
      </c>
      <c r="O1983" t="s">
        <v>56</v>
      </c>
      <c r="P1983" t="s">
        <v>85</v>
      </c>
      <c r="Q1983" s="3">
        <v>1</v>
      </c>
      <c r="R1983" s="4">
        <v>135</v>
      </c>
      <c r="S1983" s="4">
        <v>329</v>
      </c>
    </row>
    <row r="1984" spans="1:19" x14ac:dyDescent="0.35">
      <c r="A1984" t="s">
        <v>2874</v>
      </c>
      <c r="B1984" s="2">
        <v>45906</v>
      </c>
      <c r="C1984" t="s">
        <v>1065</v>
      </c>
      <c r="D1984" t="s">
        <v>939</v>
      </c>
      <c r="E1984" t="s">
        <v>932</v>
      </c>
      <c r="F1984" t="s">
        <v>69</v>
      </c>
      <c r="G1984" t="s">
        <v>70</v>
      </c>
      <c r="H1984" t="s">
        <v>25</v>
      </c>
      <c r="I1984" t="s">
        <v>26</v>
      </c>
      <c r="J1984" t="s">
        <v>948</v>
      </c>
      <c r="K1984" t="s">
        <v>949</v>
      </c>
      <c r="L1984" t="s">
        <v>436</v>
      </c>
      <c r="M1984" t="s">
        <v>49</v>
      </c>
      <c r="N1984" t="s">
        <v>50</v>
      </c>
      <c r="O1984" t="s">
        <v>41</v>
      </c>
      <c r="P1984" t="s">
        <v>67</v>
      </c>
      <c r="Q1984" s="3">
        <v>1</v>
      </c>
      <c r="R1984" s="4">
        <v>145</v>
      </c>
      <c r="S1984" s="4">
        <v>389</v>
      </c>
    </row>
    <row r="1985" spans="1:19" x14ac:dyDescent="0.35">
      <c r="A1985" t="s">
        <v>2875</v>
      </c>
      <c r="B1985" s="2">
        <v>45906</v>
      </c>
      <c r="C1985" t="s">
        <v>1572</v>
      </c>
      <c r="D1985" t="s">
        <v>939</v>
      </c>
      <c r="E1985" t="s">
        <v>932</v>
      </c>
      <c r="F1985" t="s">
        <v>91</v>
      </c>
      <c r="G1985" t="s">
        <v>92</v>
      </c>
      <c r="H1985" t="s">
        <v>93</v>
      </c>
      <c r="I1985" t="s">
        <v>26</v>
      </c>
      <c r="J1985" t="s">
        <v>940</v>
      </c>
      <c r="K1985" t="s">
        <v>941</v>
      </c>
      <c r="L1985" t="s">
        <v>460</v>
      </c>
      <c r="M1985" t="s">
        <v>49</v>
      </c>
      <c r="N1985" t="s">
        <v>50</v>
      </c>
      <c r="O1985" t="s">
        <v>41</v>
      </c>
      <c r="P1985" t="s">
        <v>57</v>
      </c>
      <c r="Q1985" s="3">
        <v>1</v>
      </c>
      <c r="R1985" s="4">
        <v>145</v>
      </c>
      <c r="S1985" s="4">
        <v>379</v>
      </c>
    </row>
    <row r="1986" spans="1:19" x14ac:dyDescent="0.35">
      <c r="A1986" t="s">
        <v>2876</v>
      </c>
      <c r="B1986" s="2">
        <v>45906</v>
      </c>
      <c r="C1986" t="s">
        <v>1142</v>
      </c>
      <c r="D1986" t="s">
        <v>939</v>
      </c>
      <c r="E1986" t="s">
        <v>932</v>
      </c>
      <c r="F1986" t="s">
        <v>69</v>
      </c>
      <c r="G1986" t="s">
        <v>70</v>
      </c>
      <c r="H1986" t="s">
        <v>25</v>
      </c>
      <c r="I1986" t="s">
        <v>26</v>
      </c>
      <c r="J1986" t="s">
        <v>948</v>
      </c>
      <c r="K1986" t="s">
        <v>949</v>
      </c>
      <c r="L1986" t="s">
        <v>162</v>
      </c>
      <c r="M1986" t="s">
        <v>49</v>
      </c>
      <c r="N1986" t="s">
        <v>104</v>
      </c>
      <c r="O1986" t="s">
        <v>146</v>
      </c>
      <c r="P1986" t="s">
        <v>57</v>
      </c>
      <c r="Q1986" s="3">
        <v>1</v>
      </c>
      <c r="R1986" s="4">
        <v>165</v>
      </c>
      <c r="S1986" s="4">
        <v>449</v>
      </c>
    </row>
    <row r="1987" spans="1:19" x14ac:dyDescent="0.35">
      <c r="A1987" t="s">
        <v>2877</v>
      </c>
      <c r="B1987" s="2">
        <v>45906</v>
      </c>
      <c r="C1987" t="s">
        <v>2878</v>
      </c>
      <c r="D1987" t="s">
        <v>960</v>
      </c>
      <c r="E1987" t="s">
        <v>932</v>
      </c>
      <c r="F1987" t="s">
        <v>69</v>
      </c>
      <c r="G1987" t="s">
        <v>70</v>
      </c>
      <c r="H1987" t="s">
        <v>25</v>
      </c>
      <c r="I1987" t="s">
        <v>26</v>
      </c>
      <c r="J1987" t="s">
        <v>961</v>
      </c>
      <c r="K1987" t="s">
        <v>962</v>
      </c>
      <c r="L1987" t="s">
        <v>307</v>
      </c>
      <c r="M1987" t="s">
        <v>49</v>
      </c>
      <c r="N1987" t="s">
        <v>50</v>
      </c>
      <c r="O1987" t="s">
        <v>80</v>
      </c>
      <c r="P1987" t="s">
        <v>67</v>
      </c>
      <c r="Q1987" s="3">
        <v>1</v>
      </c>
      <c r="R1987" s="4">
        <v>145</v>
      </c>
      <c r="S1987" s="4">
        <v>389</v>
      </c>
    </row>
    <row r="1988" spans="1:19" x14ac:dyDescent="0.35">
      <c r="A1988" t="s">
        <v>2879</v>
      </c>
      <c r="B1988" s="2">
        <v>45906</v>
      </c>
      <c r="C1988" t="s">
        <v>1317</v>
      </c>
      <c r="D1988" t="s">
        <v>960</v>
      </c>
      <c r="E1988" t="s">
        <v>932</v>
      </c>
      <c r="F1988" t="s">
        <v>23</v>
      </c>
      <c r="G1988" t="s">
        <v>24</v>
      </c>
      <c r="H1988" t="s">
        <v>25</v>
      </c>
      <c r="I1988" t="s">
        <v>26</v>
      </c>
      <c r="J1988" t="s">
        <v>1011</v>
      </c>
      <c r="K1988" t="s">
        <v>1012</v>
      </c>
      <c r="L1988" t="s">
        <v>73</v>
      </c>
      <c r="M1988" t="s">
        <v>60</v>
      </c>
      <c r="N1988" t="s">
        <v>74</v>
      </c>
      <c r="O1988" t="s">
        <v>75</v>
      </c>
      <c r="P1988" t="s">
        <v>76</v>
      </c>
      <c r="Q1988" s="3">
        <v>1</v>
      </c>
      <c r="R1988" s="4">
        <v>390</v>
      </c>
      <c r="S1988" s="4">
        <v>949</v>
      </c>
    </row>
    <row r="1989" spans="1:19" x14ac:dyDescent="0.35">
      <c r="A1989" t="s">
        <v>2880</v>
      </c>
      <c r="B1989" s="2">
        <v>45906</v>
      </c>
      <c r="C1989" t="s">
        <v>2863</v>
      </c>
      <c r="D1989" t="s">
        <v>960</v>
      </c>
      <c r="E1989" t="s">
        <v>932</v>
      </c>
      <c r="F1989" t="s">
        <v>23</v>
      </c>
      <c r="G1989" t="s">
        <v>24</v>
      </c>
      <c r="H1989" t="s">
        <v>25</v>
      </c>
      <c r="I1989" t="s">
        <v>26</v>
      </c>
      <c r="J1989" t="s">
        <v>1011</v>
      </c>
      <c r="K1989" t="s">
        <v>1012</v>
      </c>
      <c r="L1989" t="s">
        <v>242</v>
      </c>
      <c r="M1989" t="s">
        <v>54</v>
      </c>
      <c r="N1989" t="s">
        <v>97</v>
      </c>
      <c r="O1989" t="s">
        <v>56</v>
      </c>
      <c r="P1989" t="s">
        <v>51</v>
      </c>
      <c r="Q1989" s="3">
        <v>2</v>
      </c>
      <c r="R1989" s="4">
        <v>715</v>
      </c>
      <c r="S1989" s="4">
        <v>1689</v>
      </c>
    </row>
    <row r="1990" spans="1:19" x14ac:dyDescent="0.35">
      <c r="A1990" t="s">
        <v>2881</v>
      </c>
      <c r="B1990" s="2">
        <v>45906</v>
      </c>
      <c r="C1990" t="s">
        <v>1297</v>
      </c>
      <c r="D1990" t="s">
        <v>960</v>
      </c>
      <c r="E1990" t="s">
        <v>932</v>
      </c>
      <c r="F1990" t="s">
        <v>43</v>
      </c>
      <c r="G1990" t="s">
        <v>44</v>
      </c>
      <c r="H1990" t="s">
        <v>45</v>
      </c>
      <c r="I1990" t="s">
        <v>26</v>
      </c>
      <c r="J1990" t="s">
        <v>993</v>
      </c>
      <c r="K1990" t="s">
        <v>994</v>
      </c>
      <c r="L1990" t="s">
        <v>174</v>
      </c>
      <c r="M1990" t="s">
        <v>65</v>
      </c>
      <c r="N1990" t="s">
        <v>66</v>
      </c>
      <c r="O1990" t="s">
        <v>41</v>
      </c>
      <c r="P1990" t="s">
        <v>57</v>
      </c>
      <c r="Q1990" s="3">
        <v>2</v>
      </c>
      <c r="R1990" s="4">
        <v>175</v>
      </c>
      <c r="S1990" s="4">
        <v>419</v>
      </c>
    </row>
    <row r="1991" spans="1:19" x14ac:dyDescent="0.35">
      <c r="A1991" t="s">
        <v>2882</v>
      </c>
      <c r="B1991" s="2">
        <v>45906</v>
      </c>
      <c r="C1991" t="s">
        <v>2883</v>
      </c>
      <c r="D1991" t="s">
        <v>960</v>
      </c>
      <c r="E1991" t="s">
        <v>932</v>
      </c>
      <c r="F1991" t="s">
        <v>91</v>
      </c>
      <c r="G1991" t="s">
        <v>92</v>
      </c>
      <c r="H1991" t="s">
        <v>93</v>
      </c>
      <c r="I1991" t="s">
        <v>26</v>
      </c>
      <c r="J1991" t="s">
        <v>989</v>
      </c>
      <c r="K1991" t="s">
        <v>990</v>
      </c>
      <c r="L1991" t="s">
        <v>416</v>
      </c>
      <c r="M1991" t="s">
        <v>83</v>
      </c>
      <c r="N1991" t="s">
        <v>84</v>
      </c>
      <c r="O1991" t="s">
        <v>32</v>
      </c>
      <c r="P1991" t="s">
        <v>85</v>
      </c>
      <c r="Q1991" s="3">
        <v>1</v>
      </c>
      <c r="R1991" s="4">
        <v>115</v>
      </c>
      <c r="S1991" s="4">
        <v>299</v>
      </c>
    </row>
    <row r="1992" spans="1:19" x14ac:dyDescent="0.35">
      <c r="A1992" t="s">
        <v>2884</v>
      </c>
      <c r="B1992" s="2">
        <v>45906</v>
      </c>
      <c r="C1992" t="s">
        <v>1362</v>
      </c>
      <c r="D1992" t="s">
        <v>960</v>
      </c>
      <c r="E1992" t="s">
        <v>932</v>
      </c>
      <c r="F1992" t="s">
        <v>35</v>
      </c>
      <c r="G1992" t="s">
        <v>36</v>
      </c>
      <c r="H1992" t="s">
        <v>37</v>
      </c>
      <c r="I1992" t="s">
        <v>26</v>
      </c>
      <c r="J1992" t="s">
        <v>1089</v>
      </c>
      <c r="K1992" t="s">
        <v>1090</v>
      </c>
      <c r="L1992" t="s">
        <v>639</v>
      </c>
      <c r="M1992" t="s">
        <v>49</v>
      </c>
      <c r="N1992" t="s">
        <v>79</v>
      </c>
      <c r="O1992" t="s">
        <v>41</v>
      </c>
      <c r="P1992" t="s">
        <v>67</v>
      </c>
      <c r="Q1992" s="3">
        <v>2</v>
      </c>
      <c r="R1992" s="4">
        <v>220</v>
      </c>
      <c r="S1992" s="4">
        <v>569</v>
      </c>
    </row>
    <row r="1993" spans="1:19" x14ac:dyDescent="0.35">
      <c r="A1993" t="s">
        <v>2885</v>
      </c>
      <c r="B1993" s="2">
        <v>45906</v>
      </c>
      <c r="C1993" t="s">
        <v>2391</v>
      </c>
      <c r="D1993" t="s">
        <v>960</v>
      </c>
      <c r="E1993" t="s">
        <v>932</v>
      </c>
      <c r="F1993" t="s">
        <v>35</v>
      </c>
      <c r="G1993" t="s">
        <v>36</v>
      </c>
      <c r="H1993" t="s">
        <v>37</v>
      </c>
      <c r="I1993" t="s">
        <v>26</v>
      </c>
      <c r="J1993" t="s">
        <v>1089</v>
      </c>
      <c r="K1993" t="s">
        <v>1090</v>
      </c>
      <c r="L1993" t="s">
        <v>281</v>
      </c>
      <c r="M1993" t="s">
        <v>49</v>
      </c>
      <c r="N1993" t="s">
        <v>50</v>
      </c>
      <c r="O1993" t="s">
        <v>41</v>
      </c>
      <c r="P1993" t="s">
        <v>51</v>
      </c>
      <c r="Q1993" s="3">
        <v>1</v>
      </c>
      <c r="R1993" s="4">
        <v>140</v>
      </c>
      <c r="S1993" s="4">
        <v>359</v>
      </c>
    </row>
    <row r="1994" spans="1:19" x14ac:dyDescent="0.35">
      <c r="A1994" t="s">
        <v>2886</v>
      </c>
      <c r="B1994" s="2">
        <v>45906</v>
      </c>
      <c r="C1994" t="s">
        <v>1265</v>
      </c>
      <c r="D1994" t="s">
        <v>960</v>
      </c>
      <c r="E1994" t="s">
        <v>932</v>
      </c>
      <c r="F1994" t="s">
        <v>35</v>
      </c>
      <c r="G1994" t="s">
        <v>36</v>
      </c>
      <c r="H1994" t="s">
        <v>37</v>
      </c>
      <c r="I1994" t="s">
        <v>26</v>
      </c>
      <c r="J1994" t="s">
        <v>1089</v>
      </c>
      <c r="K1994" t="s">
        <v>1090</v>
      </c>
      <c r="L1994" t="s">
        <v>404</v>
      </c>
      <c r="M1994" t="s">
        <v>49</v>
      </c>
      <c r="N1994" t="s">
        <v>50</v>
      </c>
      <c r="O1994" t="s">
        <v>32</v>
      </c>
      <c r="P1994" t="s">
        <v>57</v>
      </c>
      <c r="Q1994" s="3">
        <v>1</v>
      </c>
      <c r="R1994" s="4">
        <v>140</v>
      </c>
      <c r="S1994" s="4">
        <v>359</v>
      </c>
    </row>
    <row r="1995" spans="1:19" x14ac:dyDescent="0.35">
      <c r="A1995" t="s">
        <v>2887</v>
      </c>
      <c r="B1995" s="2">
        <v>45906</v>
      </c>
      <c r="C1995" t="s">
        <v>1092</v>
      </c>
      <c r="D1995" t="s">
        <v>960</v>
      </c>
      <c r="E1995" t="s">
        <v>932</v>
      </c>
      <c r="F1995" t="s">
        <v>43</v>
      </c>
      <c r="G1995" t="s">
        <v>44</v>
      </c>
      <c r="H1995" t="s">
        <v>45</v>
      </c>
      <c r="I1995" t="s">
        <v>26</v>
      </c>
      <c r="J1995" t="s">
        <v>993</v>
      </c>
      <c r="K1995" t="s">
        <v>994</v>
      </c>
      <c r="L1995" t="s">
        <v>130</v>
      </c>
      <c r="M1995" t="s">
        <v>49</v>
      </c>
      <c r="N1995" t="s">
        <v>79</v>
      </c>
      <c r="O1995" t="s">
        <v>41</v>
      </c>
      <c r="P1995" t="s">
        <v>57</v>
      </c>
      <c r="Q1995" s="3">
        <v>1</v>
      </c>
      <c r="R1995" s="4">
        <v>215</v>
      </c>
      <c r="S1995" s="4">
        <v>519</v>
      </c>
    </row>
    <row r="1996" spans="1:19" x14ac:dyDescent="0.35">
      <c r="A1996" t="s">
        <v>2888</v>
      </c>
      <c r="B1996" s="2">
        <v>45906</v>
      </c>
      <c r="C1996" t="s">
        <v>2568</v>
      </c>
      <c r="D1996" t="s">
        <v>960</v>
      </c>
      <c r="E1996" t="s">
        <v>932</v>
      </c>
      <c r="F1996" t="s">
        <v>35</v>
      </c>
      <c r="G1996" t="s">
        <v>36</v>
      </c>
      <c r="H1996" t="s">
        <v>37</v>
      </c>
      <c r="I1996" t="s">
        <v>26</v>
      </c>
      <c r="J1996" t="s">
        <v>1089</v>
      </c>
      <c r="K1996" t="s">
        <v>1090</v>
      </c>
      <c r="L1996" t="s">
        <v>299</v>
      </c>
      <c r="M1996" t="s">
        <v>49</v>
      </c>
      <c r="N1996" t="s">
        <v>104</v>
      </c>
      <c r="O1996" t="s">
        <v>56</v>
      </c>
      <c r="P1996" t="s">
        <v>33</v>
      </c>
      <c r="Q1996" s="3">
        <v>1</v>
      </c>
      <c r="R1996" s="4">
        <v>160</v>
      </c>
      <c r="S1996" s="4">
        <v>409</v>
      </c>
    </row>
    <row r="1997" spans="1:19" x14ac:dyDescent="0.35">
      <c r="A1997" t="s">
        <v>2889</v>
      </c>
      <c r="B1997" s="2">
        <v>45906</v>
      </c>
      <c r="C1997" t="s">
        <v>1903</v>
      </c>
      <c r="D1997" t="s">
        <v>960</v>
      </c>
      <c r="E1997" t="s">
        <v>932</v>
      </c>
      <c r="F1997" t="s">
        <v>23</v>
      </c>
      <c r="G1997" t="s">
        <v>24</v>
      </c>
      <c r="H1997" t="s">
        <v>25</v>
      </c>
      <c r="I1997" t="s">
        <v>26</v>
      </c>
      <c r="J1997" t="s">
        <v>1011</v>
      </c>
      <c r="K1997" t="s">
        <v>1012</v>
      </c>
      <c r="L1997" t="s">
        <v>460</v>
      </c>
      <c r="M1997" t="s">
        <v>49</v>
      </c>
      <c r="N1997" t="s">
        <v>50</v>
      </c>
      <c r="O1997" t="s">
        <v>41</v>
      </c>
      <c r="P1997" t="s">
        <v>57</v>
      </c>
      <c r="Q1997" s="3">
        <v>1</v>
      </c>
      <c r="R1997" s="4">
        <v>145</v>
      </c>
      <c r="S1997" s="4">
        <v>369</v>
      </c>
    </row>
    <row r="1998" spans="1:19" x14ac:dyDescent="0.35">
      <c r="A1998" t="s">
        <v>2890</v>
      </c>
      <c r="B1998" s="2">
        <v>45907</v>
      </c>
      <c r="C1998" t="s">
        <v>1586</v>
      </c>
      <c r="D1998" t="s">
        <v>21</v>
      </c>
      <c r="E1998" t="s">
        <v>932</v>
      </c>
      <c r="F1998" t="s">
        <v>23</v>
      </c>
      <c r="G1998" t="s">
        <v>24</v>
      </c>
      <c r="H1998" t="s">
        <v>25</v>
      </c>
      <c r="I1998" t="s">
        <v>26</v>
      </c>
      <c r="J1998" t="s">
        <v>27</v>
      </c>
      <c r="K1998" t="s">
        <v>28</v>
      </c>
      <c r="L1998" t="s">
        <v>307</v>
      </c>
      <c r="M1998" t="s">
        <v>49</v>
      </c>
      <c r="N1998" t="s">
        <v>50</v>
      </c>
      <c r="O1998" t="s">
        <v>80</v>
      </c>
      <c r="P1998" t="s">
        <v>67</v>
      </c>
      <c r="Q1998" s="3">
        <v>1</v>
      </c>
      <c r="R1998" s="4">
        <v>145</v>
      </c>
      <c r="S1998" s="4">
        <v>369</v>
      </c>
    </row>
    <row r="1999" spans="1:19" x14ac:dyDescent="0.35">
      <c r="A1999" t="s">
        <v>2891</v>
      </c>
      <c r="B1999" s="2">
        <v>45907</v>
      </c>
      <c r="C1999" t="s">
        <v>1456</v>
      </c>
      <c r="D1999" t="s">
        <v>21</v>
      </c>
      <c r="E1999" t="s">
        <v>932</v>
      </c>
      <c r="F1999" t="s">
        <v>91</v>
      </c>
      <c r="G1999" t="s">
        <v>92</v>
      </c>
      <c r="H1999" t="s">
        <v>93</v>
      </c>
      <c r="I1999" t="s">
        <v>26</v>
      </c>
      <c r="J1999" t="s">
        <v>94</v>
      </c>
      <c r="K1999" t="s">
        <v>95</v>
      </c>
      <c r="L1999" t="s">
        <v>315</v>
      </c>
      <c r="M1999" t="s">
        <v>65</v>
      </c>
      <c r="N1999" t="s">
        <v>66</v>
      </c>
      <c r="O1999" t="s">
        <v>56</v>
      </c>
      <c r="P1999" t="s">
        <v>67</v>
      </c>
      <c r="Q1999" s="3">
        <v>1</v>
      </c>
      <c r="R1999" s="4">
        <v>185</v>
      </c>
      <c r="S1999" s="4">
        <v>479</v>
      </c>
    </row>
    <row r="2000" spans="1:19" x14ac:dyDescent="0.35">
      <c r="A2000" t="s">
        <v>2892</v>
      </c>
      <c r="B2000" s="2">
        <v>45907</v>
      </c>
      <c r="C2000" t="s">
        <v>2766</v>
      </c>
      <c r="D2000" t="s">
        <v>21</v>
      </c>
      <c r="E2000" t="s">
        <v>932</v>
      </c>
      <c r="F2000" t="s">
        <v>43</v>
      </c>
      <c r="G2000" t="s">
        <v>44</v>
      </c>
      <c r="H2000" t="s">
        <v>45</v>
      </c>
      <c r="I2000" t="s">
        <v>26</v>
      </c>
      <c r="J2000" t="s">
        <v>46</v>
      </c>
      <c r="K2000" t="s">
        <v>47</v>
      </c>
      <c r="L2000" t="s">
        <v>574</v>
      </c>
      <c r="M2000" t="s">
        <v>49</v>
      </c>
      <c r="N2000" t="s">
        <v>79</v>
      </c>
      <c r="O2000" t="s">
        <v>41</v>
      </c>
      <c r="P2000" t="s">
        <v>51</v>
      </c>
      <c r="Q2000" s="3">
        <v>3</v>
      </c>
      <c r="R2000" s="4">
        <v>215</v>
      </c>
      <c r="S2000" s="4">
        <v>519</v>
      </c>
    </row>
    <row r="2001" spans="1:19" x14ac:dyDescent="0.35">
      <c r="A2001" t="s">
        <v>2893</v>
      </c>
      <c r="B2001" s="2">
        <v>45907</v>
      </c>
      <c r="C2001" t="s">
        <v>2894</v>
      </c>
      <c r="D2001" t="s">
        <v>21</v>
      </c>
      <c r="E2001" t="s">
        <v>932</v>
      </c>
      <c r="F2001" t="s">
        <v>35</v>
      </c>
      <c r="G2001" t="s">
        <v>36</v>
      </c>
      <c r="H2001" t="s">
        <v>37</v>
      </c>
      <c r="I2001" t="s">
        <v>26</v>
      </c>
      <c r="J2001" t="s">
        <v>38</v>
      </c>
      <c r="K2001" t="s">
        <v>39</v>
      </c>
      <c r="L2001" t="s">
        <v>485</v>
      </c>
      <c r="M2001" t="s">
        <v>83</v>
      </c>
      <c r="N2001" t="s">
        <v>367</v>
      </c>
      <c r="O2001" t="s">
        <v>56</v>
      </c>
      <c r="P2001" t="s">
        <v>85</v>
      </c>
      <c r="Q2001" s="3">
        <v>1</v>
      </c>
      <c r="R2001" s="4">
        <v>130</v>
      </c>
      <c r="S2001" s="4">
        <v>309</v>
      </c>
    </row>
    <row r="2002" spans="1:19" x14ac:dyDescent="0.35">
      <c r="A2002" t="s">
        <v>2895</v>
      </c>
      <c r="B2002" s="2">
        <v>45907</v>
      </c>
      <c r="C2002" t="s">
        <v>1563</v>
      </c>
      <c r="D2002" t="s">
        <v>939</v>
      </c>
      <c r="E2002" t="s">
        <v>932</v>
      </c>
      <c r="F2002" t="s">
        <v>69</v>
      </c>
      <c r="G2002" t="s">
        <v>70</v>
      </c>
      <c r="H2002" t="s">
        <v>25</v>
      </c>
      <c r="I2002" t="s">
        <v>26</v>
      </c>
      <c r="J2002" t="s">
        <v>948</v>
      </c>
      <c r="K2002" t="s">
        <v>949</v>
      </c>
      <c r="L2002" t="s">
        <v>238</v>
      </c>
      <c r="M2002" t="s">
        <v>65</v>
      </c>
      <c r="N2002" t="s">
        <v>126</v>
      </c>
      <c r="O2002" t="s">
        <v>149</v>
      </c>
      <c r="P2002" t="s">
        <v>67</v>
      </c>
      <c r="Q2002" s="3">
        <v>1</v>
      </c>
      <c r="R2002" s="4">
        <v>270</v>
      </c>
      <c r="S2002" s="4">
        <v>669</v>
      </c>
    </row>
    <row r="2003" spans="1:19" x14ac:dyDescent="0.35">
      <c r="A2003" t="s">
        <v>2896</v>
      </c>
      <c r="B2003" s="2">
        <v>45907</v>
      </c>
      <c r="C2003" t="s">
        <v>2092</v>
      </c>
      <c r="D2003" t="s">
        <v>939</v>
      </c>
      <c r="E2003" t="s">
        <v>932</v>
      </c>
      <c r="F2003" t="s">
        <v>35</v>
      </c>
      <c r="G2003" t="s">
        <v>36</v>
      </c>
      <c r="H2003" t="s">
        <v>37</v>
      </c>
      <c r="I2003" t="s">
        <v>26</v>
      </c>
      <c r="J2003" t="s">
        <v>983</v>
      </c>
      <c r="K2003" t="s">
        <v>984</v>
      </c>
      <c r="L2003" t="s">
        <v>344</v>
      </c>
      <c r="M2003" t="s">
        <v>60</v>
      </c>
      <c r="N2003" t="s">
        <v>61</v>
      </c>
      <c r="O2003" t="s">
        <v>56</v>
      </c>
      <c r="P2003" t="s">
        <v>165</v>
      </c>
      <c r="Q2003" s="3">
        <v>1</v>
      </c>
      <c r="R2003" s="4">
        <v>420</v>
      </c>
      <c r="S2003" s="4">
        <v>1029</v>
      </c>
    </row>
    <row r="2004" spans="1:19" x14ac:dyDescent="0.35">
      <c r="A2004" t="s">
        <v>2897</v>
      </c>
      <c r="B2004" s="2">
        <v>45907</v>
      </c>
      <c r="C2004" t="s">
        <v>1199</v>
      </c>
      <c r="D2004" t="s">
        <v>939</v>
      </c>
      <c r="E2004" t="s">
        <v>932</v>
      </c>
      <c r="F2004" t="s">
        <v>91</v>
      </c>
      <c r="G2004" t="s">
        <v>92</v>
      </c>
      <c r="H2004" t="s">
        <v>93</v>
      </c>
      <c r="I2004" t="s">
        <v>26</v>
      </c>
      <c r="J2004" t="s">
        <v>940</v>
      </c>
      <c r="K2004" t="s">
        <v>941</v>
      </c>
      <c r="L2004" t="s">
        <v>361</v>
      </c>
      <c r="M2004" t="s">
        <v>60</v>
      </c>
      <c r="N2004" t="s">
        <v>74</v>
      </c>
      <c r="O2004" t="s">
        <v>41</v>
      </c>
      <c r="P2004" t="s">
        <v>165</v>
      </c>
      <c r="Q2004" s="3">
        <v>1</v>
      </c>
      <c r="R2004" s="4">
        <v>395</v>
      </c>
      <c r="S2004" s="4">
        <v>969</v>
      </c>
    </row>
    <row r="2005" spans="1:19" x14ac:dyDescent="0.35">
      <c r="A2005" t="s">
        <v>2898</v>
      </c>
      <c r="B2005" s="2">
        <v>45907</v>
      </c>
      <c r="C2005" t="s">
        <v>1878</v>
      </c>
      <c r="D2005" t="s">
        <v>960</v>
      </c>
      <c r="E2005" t="s">
        <v>932</v>
      </c>
      <c r="F2005" t="s">
        <v>69</v>
      </c>
      <c r="G2005" t="s">
        <v>70</v>
      </c>
      <c r="H2005" t="s">
        <v>25</v>
      </c>
      <c r="I2005" t="s">
        <v>26</v>
      </c>
      <c r="J2005" t="s">
        <v>961</v>
      </c>
      <c r="K2005" t="s">
        <v>962</v>
      </c>
      <c r="L2005" t="s">
        <v>681</v>
      </c>
      <c r="M2005" t="s">
        <v>49</v>
      </c>
      <c r="N2005" t="s">
        <v>50</v>
      </c>
      <c r="O2005" t="s">
        <v>56</v>
      </c>
      <c r="P2005" t="s">
        <v>57</v>
      </c>
      <c r="Q2005" s="3">
        <v>1</v>
      </c>
      <c r="R2005" s="4">
        <v>145</v>
      </c>
      <c r="S2005" s="4">
        <v>389</v>
      </c>
    </row>
    <row r="2006" spans="1:19" x14ac:dyDescent="0.35">
      <c r="A2006" t="s">
        <v>2899</v>
      </c>
      <c r="B2006" s="2">
        <v>45907</v>
      </c>
      <c r="C2006" t="s">
        <v>2463</v>
      </c>
      <c r="D2006" t="s">
        <v>960</v>
      </c>
      <c r="E2006" t="s">
        <v>1127</v>
      </c>
      <c r="F2006" t="s">
        <v>43</v>
      </c>
      <c r="G2006" t="s">
        <v>44</v>
      </c>
      <c r="H2006" t="s">
        <v>45</v>
      </c>
      <c r="I2006" t="s">
        <v>26</v>
      </c>
      <c r="J2006" t="s">
        <v>993</v>
      </c>
      <c r="K2006" t="s">
        <v>994</v>
      </c>
      <c r="L2006" t="s">
        <v>174</v>
      </c>
      <c r="M2006" t="s">
        <v>65</v>
      </c>
      <c r="N2006" t="s">
        <v>66</v>
      </c>
      <c r="O2006" t="s">
        <v>41</v>
      </c>
      <c r="P2006" t="s">
        <v>57</v>
      </c>
      <c r="Q2006" s="3">
        <v>1</v>
      </c>
      <c r="R2006" s="4">
        <v>175</v>
      </c>
      <c r="S2006" s="4">
        <v>419</v>
      </c>
    </row>
    <row r="2007" spans="1:19" x14ac:dyDescent="0.35">
      <c r="A2007" t="s">
        <v>2900</v>
      </c>
      <c r="B2007" s="2">
        <v>45907</v>
      </c>
      <c r="C2007" t="s">
        <v>1775</v>
      </c>
      <c r="D2007" t="s">
        <v>960</v>
      </c>
      <c r="E2007" t="s">
        <v>932</v>
      </c>
      <c r="F2007" t="s">
        <v>69</v>
      </c>
      <c r="G2007" t="s">
        <v>70</v>
      </c>
      <c r="H2007" t="s">
        <v>25</v>
      </c>
      <c r="I2007" t="s">
        <v>26</v>
      </c>
      <c r="J2007" t="s">
        <v>961</v>
      </c>
      <c r="K2007" t="s">
        <v>962</v>
      </c>
      <c r="L2007" t="s">
        <v>238</v>
      </c>
      <c r="M2007" t="s">
        <v>65</v>
      </c>
      <c r="N2007" t="s">
        <v>126</v>
      </c>
      <c r="O2007" t="s">
        <v>149</v>
      </c>
      <c r="P2007" t="s">
        <v>67</v>
      </c>
      <c r="Q2007" s="3">
        <v>1</v>
      </c>
      <c r="R2007" s="4">
        <v>270</v>
      </c>
      <c r="S2007" s="4">
        <v>669</v>
      </c>
    </row>
    <row r="2008" spans="1:19" x14ac:dyDescent="0.35">
      <c r="A2008" t="s">
        <v>2901</v>
      </c>
      <c r="B2008" s="2">
        <v>45907</v>
      </c>
      <c r="C2008" t="s">
        <v>1706</v>
      </c>
      <c r="D2008" t="s">
        <v>960</v>
      </c>
      <c r="E2008" t="s">
        <v>932</v>
      </c>
      <c r="F2008" t="s">
        <v>69</v>
      </c>
      <c r="G2008" t="s">
        <v>70</v>
      </c>
      <c r="H2008" t="s">
        <v>25</v>
      </c>
      <c r="I2008" t="s">
        <v>26</v>
      </c>
      <c r="J2008" t="s">
        <v>961</v>
      </c>
      <c r="K2008" t="s">
        <v>962</v>
      </c>
      <c r="L2008" t="s">
        <v>382</v>
      </c>
      <c r="M2008" t="s">
        <v>49</v>
      </c>
      <c r="N2008" t="s">
        <v>104</v>
      </c>
      <c r="O2008" t="s">
        <v>56</v>
      </c>
      <c r="P2008" t="s">
        <v>57</v>
      </c>
      <c r="Q2008" s="3">
        <v>2</v>
      </c>
      <c r="R2008" s="4">
        <v>165</v>
      </c>
      <c r="S2008" s="4">
        <v>449</v>
      </c>
    </row>
    <row r="2009" spans="1:19" x14ac:dyDescent="0.35">
      <c r="A2009" t="s">
        <v>2902</v>
      </c>
      <c r="B2009" s="2">
        <v>45907</v>
      </c>
      <c r="C2009" t="s">
        <v>1381</v>
      </c>
      <c r="D2009" t="s">
        <v>960</v>
      </c>
      <c r="E2009" t="s">
        <v>932</v>
      </c>
      <c r="F2009" t="s">
        <v>23</v>
      </c>
      <c r="G2009" t="s">
        <v>24</v>
      </c>
      <c r="H2009" t="s">
        <v>25</v>
      </c>
      <c r="I2009" t="s">
        <v>26</v>
      </c>
      <c r="J2009" t="s">
        <v>1011</v>
      </c>
      <c r="K2009" t="s">
        <v>1012</v>
      </c>
      <c r="L2009" t="s">
        <v>135</v>
      </c>
      <c r="M2009" t="s">
        <v>49</v>
      </c>
      <c r="N2009" t="s">
        <v>50</v>
      </c>
      <c r="O2009" t="s">
        <v>41</v>
      </c>
      <c r="P2009" t="s">
        <v>33</v>
      </c>
      <c r="Q2009" s="3">
        <v>1</v>
      </c>
      <c r="R2009" s="4">
        <v>145</v>
      </c>
      <c r="S2009" s="4">
        <v>369</v>
      </c>
    </row>
    <row r="2010" spans="1:19" x14ac:dyDescent="0.35">
      <c r="A2010" t="s">
        <v>2903</v>
      </c>
      <c r="B2010" s="2">
        <v>45907</v>
      </c>
      <c r="C2010" t="s">
        <v>1792</v>
      </c>
      <c r="D2010" t="s">
        <v>960</v>
      </c>
      <c r="E2010" t="s">
        <v>932</v>
      </c>
      <c r="F2010" t="s">
        <v>23</v>
      </c>
      <c r="G2010" t="s">
        <v>24</v>
      </c>
      <c r="H2010" t="s">
        <v>25</v>
      </c>
      <c r="I2010" t="s">
        <v>26</v>
      </c>
      <c r="J2010" t="s">
        <v>1011</v>
      </c>
      <c r="K2010" t="s">
        <v>1012</v>
      </c>
      <c r="L2010" t="s">
        <v>78</v>
      </c>
      <c r="M2010" t="s">
        <v>49</v>
      </c>
      <c r="N2010" t="s">
        <v>79</v>
      </c>
      <c r="O2010" t="s">
        <v>80</v>
      </c>
      <c r="P2010" t="s">
        <v>33</v>
      </c>
      <c r="Q2010" s="3">
        <v>2</v>
      </c>
      <c r="R2010" s="4">
        <v>225</v>
      </c>
      <c r="S2010" s="4">
        <v>579</v>
      </c>
    </row>
    <row r="2011" spans="1:19" x14ac:dyDescent="0.35">
      <c r="A2011" t="s">
        <v>2904</v>
      </c>
      <c r="B2011" s="2">
        <v>45908</v>
      </c>
      <c r="C2011" t="s">
        <v>1407</v>
      </c>
      <c r="D2011" t="s">
        <v>21</v>
      </c>
      <c r="E2011" t="s">
        <v>932</v>
      </c>
      <c r="F2011" t="s">
        <v>23</v>
      </c>
      <c r="G2011" t="s">
        <v>24</v>
      </c>
      <c r="H2011" t="s">
        <v>25</v>
      </c>
      <c r="I2011" t="s">
        <v>26</v>
      </c>
      <c r="J2011" t="s">
        <v>27</v>
      </c>
      <c r="K2011" t="s">
        <v>28</v>
      </c>
      <c r="L2011" t="s">
        <v>502</v>
      </c>
      <c r="M2011" t="s">
        <v>140</v>
      </c>
      <c r="N2011" t="s">
        <v>141</v>
      </c>
      <c r="O2011" t="s">
        <v>75</v>
      </c>
      <c r="P2011" t="s">
        <v>57</v>
      </c>
      <c r="Q2011" s="3">
        <v>1</v>
      </c>
      <c r="R2011" s="4">
        <v>305</v>
      </c>
      <c r="S2011" s="4">
        <v>739</v>
      </c>
    </row>
    <row r="2012" spans="1:19" x14ac:dyDescent="0.35">
      <c r="A2012" t="s">
        <v>2905</v>
      </c>
      <c r="B2012" s="2">
        <v>45908</v>
      </c>
      <c r="C2012" t="s">
        <v>1434</v>
      </c>
      <c r="D2012" t="s">
        <v>21</v>
      </c>
      <c r="E2012" t="s">
        <v>932</v>
      </c>
      <c r="F2012" t="s">
        <v>69</v>
      </c>
      <c r="G2012" t="s">
        <v>70</v>
      </c>
      <c r="H2012" t="s">
        <v>25</v>
      </c>
      <c r="I2012" t="s">
        <v>26</v>
      </c>
      <c r="J2012" t="s">
        <v>71</v>
      </c>
      <c r="K2012" t="s">
        <v>72</v>
      </c>
      <c r="L2012" t="s">
        <v>313</v>
      </c>
      <c r="M2012" t="s">
        <v>49</v>
      </c>
      <c r="N2012" t="s">
        <v>50</v>
      </c>
      <c r="O2012" t="s">
        <v>80</v>
      </c>
      <c r="P2012" t="s">
        <v>33</v>
      </c>
      <c r="Q2012" s="3">
        <v>1</v>
      </c>
      <c r="R2012" s="4">
        <v>145</v>
      </c>
      <c r="S2012" s="4">
        <v>389</v>
      </c>
    </row>
    <row r="2013" spans="1:19" x14ac:dyDescent="0.35">
      <c r="A2013" t="s">
        <v>2906</v>
      </c>
      <c r="B2013" s="2">
        <v>45908</v>
      </c>
      <c r="C2013" t="s">
        <v>2907</v>
      </c>
      <c r="D2013" t="s">
        <v>21</v>
      </c>
      <c r="E2013" t="s">
        <v>932</v>
      </c>
      <c r="F2013" t="s">
        <v>69</v>
      </c>
      <c r="G2013" t="s">
        <v>70</v>
      </c>
      <c r="H2013" t="s">
        <v>25</v>
      </c>
      <c r="I2013" t="s">
        <v>26</v>
      </c>
      <c r="J2013" t="s">
        <v>71</v>
      </c>
      <c r="K2013" t="s">
        <v>72</v>
      </c>
      <c r="L2013" t="s">
        <v>295</v>
      </c>
      <c r="M2013" t="s">
        <v>49</v>
      </c>
      <c r="N2013" t="s">
        <v>50</v>
      </c>
      <c r="O2013" t="s">
        <v>32</v>
      </c>
      <c r="P2013" t="s">
        <v>33</v>
      </c>
      <c r="Q2013" s="3">
        <v>3</v>
      </c>
      <c r="R2013" s="4">
        <v>145</v>
      </c>
      <c r="S2013" s="4">
        <v>389</v>
      </c>
    </row>
    <row r="2014" spans="1:19" x14ac:dyDescent="0.35">
      <c r="A2014" t="s">
        <v>2908</v>
      </c>
      <c r="B2014" s="2">
        <v>45908</v>
      </c>
      <c r="C2014" t="s">
        <v>2909</v>
      </c>
      <c r="D2014" t="s">
        <v>21</v>
      </c>
      <c r="E2014" t="s">
        <v>1127</v>
      </c>
      <c r="F2014" t="s">
        <v>35</v>
      </c>
      <c r="G2014" t="s">
        <v>36</v>
      </c>
      <c r="H2014" t="s">
        <v>37</v>
      </c>
      <c r="I2014" t="s">
        <v>26</v>
      </c>
      <c r="J2014" t="s">
        <v>38</v>
      </c>
      <c r="K2014" t="s">
        <v>39</v>
      </c>
      <c r="L2014" t="s">
        <v>499</v>
      </c>
      <c r="M2014" t="s">
        <v>140</v>
      </c>
      <c r="N2014" t="s">
        <v>141</v>
      </c>
      <c r="O2014" t="s">
        <v>56</v>
      </c>
      <c r="P2014" t="s">
        <v>51</v>
      </c>
      <c r="Q2014" s="3">
        <v>1</v>
      </c>
      <c r="R2014" s="4">
        <v>300</v>
      </c>
      <c r="S2014" s="4">
        <v>719</v>
      </c>
    </row>
    <row r="2015" spans="1:19" x14ac:dyDescent="0.35">
      <c r="A2015" t="s">
        <v>2910</v>
      </c>
      <c r="B2015" s="2">
        <v>45908</v>
      </c>
      <c r="C2015" t="s">
        <v>2030</v>
      </c>
      <c r="D2015" t="s">
        <v>21</v>
      </c>
      <c r="E2015" t="s">
        <v>932</v>
      </c>
      <c r="F2015" t="s">
        <v>69</v>
      </c>
      <c r="G2015" t="s">
        <v>70</v>
      </c>
      <c r="H2015" t="s">
        <v>25</v>
      </c>
      <c r="I2015" t="s">
        <v>26</v>
      </c>
      <c r="J2015" t="s">
        <v>71</v>
      </c>
      <c r="K2015" t="s">
        <v>72</v>
      </c>
      <c r="L2015" t="s">
        <v>313</v>
      </c>
      <c r="M2015" t="s">
        <v>49</v>
      </c>
      <c r="N2015" t="s">
        <v>50</v>
      </c>
      <c r="O2015" t="s">
        <v>80</v>
      </c>
      <c r="P2015" t="s">
        <v>33</v>
      </c>
      <c r="Q2015" s="3">
        <v>1</v>
      </c>
      <c r="R2015" s="4">
        <v>145</v>
      </c>
      <c r="S2015" s="4">
        <v>389</v>
      </c>
    </row>
    <row r="2016" spans="1:19" x14ac:dyDescent="0.35">
      <c r="A2016" t="s">
        <v>2911</v>
      </c>
      <c r="B2016" s="2">
        <v>45908</v>
      </c>
      <c r="C2016" t="s">
        <v>1096</v>
      </c>
      <c r="D2016" t="s">
        <v>21</v>
      </c>
      <c r="E2016" t="s">
        <v>932</v>
      </c>
      <c r="F2016" t="s">
        <v>35</v>
      </c>
      <c r="G2016" t="s">
        <v>36</v>
      </c>
      <c r="H2016" t="s">
        <v>37</v>
      </c>
      <c r="I2016" t="s">
        <v>26</v>
      </c>
      <c r="J2016" t="s">
        <v>38</v>
      </c>
      <c r="K2016" t="s">
        <v>39</v>
      </c>
      <c r="L2016" t="s">
        <v>64</v>
      </c>
      <c r="M2016" t="s">
        <v>65</v>
      </c>
      <c r="N2016" t="s">
        <v>66</v>
      </c>
      <c r="O2016" t="s">
        <v>41</v>
      </c>
      <c r="P2016" t="s">
        <v>67</v>
      </c>
      <c r="Q2016" s="3">
        <v>1</v>
      </c>
      <c r="R2016" s="4">
        <v>180</v>
      </c>
      <c r="S2016" s="4">
        <v>459</v>
      </c>
    </row>
    <row r="2017" spans="1:19" x14ac:dyDescent="0.35">
      <c r="A2017" t="s">
        <v>2912</v>
      </c>
      <c r="B2017" s="2">
        <v>45908</v>
      </c>
      <c r="C2017" t="s">
        <v>2216</v>
      </c>
      <c r="D2017" t="s">
        <v>939</v>
      </c>
      <c r="E2017" t="s">
        <v>932</v>
      </c>
      <c r="F2017" t="s">
        <v>91</v>
      </c>
      <c r="G2017" t="s">
        <v>92</v>
      </c>
      <c r="H2017" t="s">
        <v>93</v>
      </c>
      <c r="I2017" t="s">
        <v>26</v>
      </c>
      <c r="J2017" t="s">
        <v>940</v>
      </c>
      <c r="K2017" t="s">
        <v>941</v>
      </c>
      <c r="L2017" t="s">
        <v>158</v>
      </c>
      <c r="M2017" t="s">
        <v>112</v>
      </c>
      <c r="N2017" t="s">
        <v>113</v>
      </c>
      <c r="O2017" t="s">
        <v>56</v>
      </c>
      <c r="P2017" t="s">
        <v>85</v>
      </c>
      <c r="Q2017" s="3">
        <v>1</v>
      </c>
      <c r="R2017" s="4">
        <v>45</v>
      </c>
      <c r="S2017" s="4">
        <v>129</v>
      </c>
    </row>
    <row r="2018" spans="1:19" x14ac:dyDescent="0.35">
      <c r="A2018" t="s">
        <v>2913</v>
      </c>
      <c r="B2018" s="2">
        <v>45908</v>
      </c>
      <c r="C2018" t="s">
        <v>1993</v>
      </c>
      <c r="D2018" t="s">
        <v>939</v>
      </c>
      <c r="E2018" t="s">
        <v>932</v>
      </c>
      <c r="F2018" t="s">
        <v>91</v>
      </c>
      <c r="G2018" t="s">
        <v>92</v>
      </c>
      <c r="H2018" t="s">
        <v>93</v>
      </c>
      <c r="I2018" t="s">
        <v>26</v>
      </c>
      <c r="J2018" t="s">
        <v>940</v>
      </c>
      <c r="K2018" t="s">
        <v>941</v>
      </c>
      <c r="L2018" t="s">
        <v>263</v>
      </c>
      <c r="M2018" t="s">
        <v>49</v>
      </c>
      <c r="N2018" t="s">
        <v>104</v>
      </c>
      <c r="O2018" t="s">
        <v>146</v>
      </c>
      <c r="P2018" t="s">
        <v>33</v>
      </c>
      <c r="Q2018" s="3">
        <v>2</v>
      </c>
      <c r="R2018" s="4">
        <v>165</v>
      </c>
      <c r="S2018" s="4">
        <v>429</v>
      </c>
    </row>
    <row r="2019" spans="1:19" x14ac:dyDescent="0.35">
      <c r="A2019" t="s">
        <v>2914</v>
      </c>
      <c r="B2019" s="2">
        <v>45908</v>
      </c>
      <c r="C2019" t="s">
        <v>2500</v>
      </c>
      <c r="D2019" t="s">
        <v>939</v>
      </c>
      <c r="E2019" t="s">
        <v>932</v>
      </c>
      <c r="F2019" t="s">
        <v>23</v>
      </c>
      <c r="G2019" t="s">
        <v>24</v>
      </c>
      <c r="H2019" t="s">
        <v>25</v>
      </c>
      <c r="I2019" t="s">
        <v>26</v>
      </c>
      <c r="J2019" t="s">
        <v>944</v>
      </c>
      <c r="K2019" t="s">
        <v>945</v>
      </c>
      <c r="L2019" t="s">
        <v>227</v>
      </c>
      <c r="M2019" t="s">
        <v>140</v>
      </c>
      <c r="N2019" t="s">
        <v>141</v>
      </c>
      <c r="O2019" t="s">
        <v>56</v>
      </c>
      <c r="P2019" t="s">
        <v>57</v>
      </c>
      <c r="Q2019" s="3">
        <v>2</v>
      </c>
      <c r="R2019" s="4">
        <v>305</v>
      </c>
      <c r="S2019" s="4">
        <v>739</v>
      </c>
    </row>
    <row r="2020" spans="1:19" x14ac:dyDescent="0.35">
      <c r="A2020" t="s">
        <v>2915</v>
      </c>
      <c r="B2020" s="2">
        <v>45908</v>
      </c>
      <c r="C2020" t="s">
        <v>1121</v>
      </c>
      <c r="D2020" t="s">
        <v>960</v>
      </c>
      <c r="E2020" t="s">
        <v>932</v>
      </c>
      <c r="F2020" t="s">
        <v>23</v>
      </c>
      <c r="G2020" t="s">
        <v>24</v>
      </c>
      <c r="H2020" t="s">
        <v>25</v>
      </c>
      <c r="I2020" t="s">
        <v>26</v>
      </c>
      <c r="J2020" t="s">
        <v>1011</v>
      </c>
      <c r="K2020" t="s">
        <v>1012</v>
      </c>
      <c r="L2020" t="s">
        <v>317</v>
      </c>
      <c r="M2020" t="s">
        <v>65</v>
      </c>
      <c r="N2020" t="s">
        <v>126</v>
      </c>
      <c r="O2020" t="s">
        <v>56</v>
      </c>
      <c r="P2020" t="s">
        <v>33</v>
      </c>
      <c r="Q2020" s="3">
        <v>3</v>
      </c>
      <c r="R2020" s="4">
        <v>265</v>
      </c>
      <c r="S2020" s="4">
        <v>629</v>
      </c>
    </row>
    <row r="2021" spans="1:19" x14ac:dyDescent="0.35">
      <c r="A2021" t="s">
        <v>2916</v>
      </c>
      <c r="B2021" s="2">
        <v>45908</v>
      </c>
      <c r="C2021" t="s">
        <v>1839</v>
      </c>
      <c r="D2021" t="s">
        <v>960</v>
      </c>
      <c r="E2021" t="s">
        <v>932</v>
      </c>
      <c r="F2021" t="s">
        <v>43</v>
      </c>
      <c r="G2021" t="s">
        <v>44</v>
      </c>
      <c r="H2021" t="s">
        <v>45</v>
      </c>
      <c r="I2021" t="s">
        <v>26</v>
      </c>
      <c r="J2021" t="s">
        <v>993</v>
      </c>
      <c r="K2021" t="s">
        <v>994</v>
      </c>
      <c r="L2021" t="s">
        <v>100</v>
      </c>
      <c r="M2021" t="s">
        <v>88</v>
      </c>
      <c r="N2021" t="s">
        <v>101</v>
      </c>
      <c r="O2021" t="s">
        <v>98</v>
      </c>
      <c r="P2021" t="s">
        <v>51</v>
      </c>
      <c r="Q2021" s="3">
        <v>2</v>
      </c>
      <c r="R2021" s="4">
        <v>510</v>
      </c>
      <c r="S2021" s="4">
        <v>1129</v>
      </c>
    </row>
    <row r="2022" spans="1:19" x14ac:dyDescent="0.35">
      <c r="A2022" t="s">
        <v>2917</v>
      </c>
      <c r="B2022" s="2">
        <v>45908</v>
      </c>
      <c r="C2022" t="s">
        <v>2918</v>
      </c>
      <c r="D2022" t="s">
        <v>960</v>
      </c>
      <c r="E2022" t="s">
        <v>932</v>
      </c>
      <c r="F2022" t="s">
        <v>35</v>
      </c>
      <c r="G2022" t="s">
        <v>36</v>
      </c>
      <c r="H2022" t="s">
        <v>37</v>
      </c>
      <c r="I2022" t="s">
        <v>26</v>
      </c>
      <c r="J2022" t="s">
        <v>1089</v>
      </c>
      <c r="K2022" t="s">
        <v>1090</v>
      </c>
      <c r="L2022" t="s">
        <v>209</v>
      </c>
      <c r="M2022" t="s">
        <v>49</v>
      </c>
      <c r="N2022" t="s">
        <v>104</v>
      </c>
      <c r="O2022" t="s">
        <v>80</v>
      </c>
      <c r="P2022" t="s">
        <v>57</v>
      </c>
      <c r="Q2022" s="3">
        <v>1</v>
      </c>
      <c r="R2022" s="4">
        <v>160</v>
      </c>
      <c r="S2022" s="4">
        <v>409</v>
      </c>
    </row>
    <row r="2023" spans="1:19" x14ac:dyDescent="0.35">
      <c r="A2023" t="s">
        <v>2919</v>
      </c>
      <c r="B2023" s="2">
        <v>45909</v>
      </c>
      <c r="C2023" t="s">
        <v>2346</v>
      </c>
      <c r="D2023" t="s">
        <v>939</v>
      </c>
      <c r="E2023" t="s">
        <v>932</v>
      </c>
      <c r="F2023" t="s">
        <v>69</v>
      </c>
      <c r="G2023" t="s">
        <v>70</v>
      </c>
      <c r="H2023" t="s">
        <v>25</v>
      </c>
      <c r="I2023" t="s">
        <v>26</v>
      </c>
      <c r="J2023" t="s">
        <v>948</v>
      </c>
      <c r="K2023" t="s">
        <v>949</v>
      </c>
      <c r="L2023" t="s">
        <v>549</v>
      </c>
      <c r="M2023" t="s">
        <v>49</v>
      </c>
      <c r="N2023" t="s">
        <v>50</v>
      </c>
      <c r="O2023" t="s">
        <v>32</v>
      </c>
      <c r="P2023" t="s">
        <v>67</v>
      </c>
      <c r="Q2023" s="3">
        <v>1</v>
      </c>
      <c r="R2023" s="4">
        <v>145</v>
      </c>
      <c r="S2023" s="4">
        <v>389</v>
      </c>
    </row>
    <row r="2024" spans="1:19" x14ac:dyDescent="0.35">
      <c r="A2024" t="s">
        <v>2920</v>
      </c>
      <c r="B2024" s="2">
        <v>45909</v>
      </c>
      <c r="C2024" t="s">
        <v>2768</v>
      </c>
      <c r="D2024" t="s">
        <v>939</v>
      </c>
      <c r="E2024" t="s">
        <v>932</v>
      </c>
      <c r="F2024" t="s">
        <v>91</v>
      </c>
      <c r="G2024" t="s">
        <v>92</v>
      </c>
      <c r="H2024" t="s">
        <v>93</v>
      </c>
      <c r="I2024" t="s">
        <v>26</v>
      </c>
      <c r="J2024" t="s">
        <v>940</v>
      </c>
      <c r="K2024" t="s">
        <v>941</v>
      </c>
      <c r="L2024" t="s">
        <v>608</v>
      </c>
      <c r="M2024" t="s">
        <v>49</v>
      </c>
      <c r="N2024" t="s">
        <v>79</v>
      </c>
      <c r="O2024" t="s">
        <v>80</v>
      </c>
      <c r="P2024" t="s">
        <v>51</v>
      </c>
      <c r="Q2024" s="3">
        <v>1</v>
      </c>
      <c r="R2024" s="4">
        <v>230</v>
      </c>
      <c r="S2024" s="4">
        <v>589</v>
      </c>
    </row>
    <row r="2025" spans="1:19" x14ac:dyDescent="0.35">
      <c r="A2025" t="s">
        <v>2921</v>
      </c>
      <c r="B2025" s="2">
        <v>45909</v>
      </c>
      <c r="C2025" t="s">
        <v>1769</v>
      </c>
      <c r="D2025" t="s">
        <v>939</v>
      </c>
      <c r="E2025" t="s">
        <v>932</v>
      </c>
      <c r="F2025" t="s">
        <v>69</v>
      </c>
      <c r="G2025" t="s">
        <v>70</v>
      </c>
      <c r="H2025" t="s">
        <v>25</v>
      </c>
      <c r="I2025" t="s">
        <v>26</v>
      </c>
      <c r="J2025" t="s">
        <v>948</v>
      </c>
      <c r="K2025" t="s">
        <v>949</v>
      </c>
      <c r="L2025" t="s">
        <v>206</v>
      </c>
      <c r="M2025" t="s">
        <v>49</v>
      </c>
      <c r="N2025" t="s">
        <v>50</v>
      </c>
      <c r="O2025" t="s">
        <v>80</v>
      </c>
      <c r="P2025" t="s">
        <v>51</v>
      </c>
      <c r="Q2025" s="3">
        <v>1</v>
      </c>
      <c r="R2025" s="4">
        <v>145</v>
      </c>
      <c r="S2025" s="4">
        <v>389</v>
      </c>
    </row>
    <row r="2026" spans="1:19" x14ac:dyDescent="0.35">
      <c r="A2026" t="s">
        <v>2922</v>
      </c>
      <c r="B2026" s="2">
        <v>45909</v>
      </c>
      <c r="C2026" t="s">
        <v>2216</v>
      </c>
      <c r="D2026" t="s">
        <v>939</v>
      </c>
      <c r="E2026" t="s">
        <v>1127</v>
      </c>
      <c r="F2026" t="s">
        <v>23</v>
      </c>
      <c r="G2026" t="s">
        <v>24</v>
      </c>
      <c r="H2026" t="s">
        <v>25</v>
      </c>
      <c r="I2026" t="s">
        <v>26</v>
      </c>
      <c r="J2026" t="s">
        <v>944</v>
      </c>
      <c r="K2026" t="s">
        <v>945</v>
      </c>
      <c r="L2026" t="s">
        <v>565</v>
      </c>
      <c r="M2026" t="s">
        <v>60</v>
      </c>
      <c r="N2026" t="s">
        <v>61</v>
      </c>
      <c r="O2026" t="s">
        <v>146</v>
      </c>
      <c r="P2026" t="s">
        <v>62</v>
      </c>
      <c r="Q2026" s="3">
        <v>1</v>
      </c>
      <c r="R2026" s="4">
        <v>430</v>
      </c>
      <c r="S2026" s="4">
        <v>1059</v>
      </c>
    </row>
    <row r="2027" spans="1:19" x14ac:dyDescent="0.35">
      <c r="A2027" t="s">
        <v>2923</v>
      </c>
      <c r="B2027" s="2">
        <v>45909</v>
      </c>
      <c r="C2027" t="s">
        <v>1199</v>
      </c>
      <c r="D2027" t="s">
        <v>939</v>
      </c>
      <c r="E2027" t="s">
        <v>932</v>
      </c>
      <c r="F2027" t="s">
        <v>43</v>
      </c>
      <c r="G2027" t="s">
        <v>44</v>
      </c>
      <c r="H2027" t="s">
        <v>45</v>
      </c>
      <c r="I2027" t="s">
        <v>26</v>
      </c>
      <c r="J2027" t="s">
        <v>979</v>
      </c>
      <c r="K2027" t="s">
        <v>980</v>
      </c>
      <c r="L2027" t="s">
        <v>460</v>
      </c>
      <c r="M2027" t="s">
        <v>49</v>
      </c>
      <c r="N2027" t="s">
        <v>50</v>
      </c>
      <c r="O2027" t="s">
        <v>41</v>
      </c>
      <c r="P2027" t="s">
        <v>57</v>
      </c>
      <c r="Q2027" s="3">
        <v>1</v>
      </c>
      <c r="R2027" s="4">
        <v>135</v>
      </c>
      <c r="S2027" s="4">
        <v>329</v>
      </c>
    </row>
    <row r="2028" spans="1:19" x14ac:dyDescent="0.35">
      <c r="A2028" t="s">
        <v>2924</v>
      </c>
      <c r="B2028" s="2">
        <v>45909</v>
      </c>
      <c r="C2028" t="s">
        <v>1783</v>
      </c>
      <c r="D2028" t="s">
        <v>939</v>
      </c>
      <c r="E2028" t="s">
        <v>932</v>
      </c>
      <c r="F2028" t="s">
        <v>35</v>
      </c>
      <c r="G2028" t="s">
        <v>36</v>
      </c>
      <c r="H2028" t="s">
        <v>37</v>
      </c>
      <c r="I2028" t="s">
        <v>26</v>
      </c>
      <c r="J2028" t="s">
        <v>983</v>
      </c>
      <c r="K2028" t="s">
        <v>984</v>
      </c>
      <c r="L2028" t="s">
        <v>313</v>
      </c>
      <c r="M2028" t="s">
        <v>49</v>
      </c>
      <c r="N2028" t="s">
        <v>50</v>
      </c>
      <c r="O2028" t="s">
        <v>80</v>
      </c>
      <c r="P2028" t="s">
        <v>33</v>
      </c>
      <c r="Q2028" s="3">
        <v>1</v>
      </c>
      <c r="R2028" s="4">
        <v>140</v>
      </c>
      <c r="S2028" s="4">
        <v>359</v>
      </c>
    </row>
    <row r="2029" spans="1:19" x14ac:dyDescent="0.35">
      <c r="A2029" t="s">
        <v>2925</v>
      </c>
      <c r="B2029" s="2">
        <v>45909</v>
      </c>
      <c r="C2029" t="s">
        <v>1253</v>
      </c>
      <c r="D2029" t="s">
        <v>939</v>
      </c>
      <c r="E2029" t="s">
        <v>932</v>
      </c>
      <c r="F2029" t="s">
        <v>23</v>
      </c>
      <c r="G2029" t="s">
        <v>24</v>
      </c>
      <c r="H2029" t="s">
        <v>25</v>
      </c>
      <c r="I2029" t="s">
        <v>26</v>
      </c>
      <c r="J2029" t="s">
        <v>944</v>
      </c>
      <c r="K2029" t="s">
        <v>945</v>
      </c>
      <c r="L2029" t="s">
        <v>565</v>
      </c>
      <c r="M2029" t="s">
        <v>60</v>
      </c>
      <c r="N2029" t="s">
        <v>61</v>
      </c>
      <c r="O2029" t="s">
        <v>146</v>
      </c>
      <c r="P2029" t="s">
        <v>62</v>
      </c>
      <c r="Q2029" s="3">
        <v>1</v>
      </c>
      <c r="R2029" s="4">
        <v>430</v>
      </c>
      <c r="S2029" s="4">
        <v>1059</v>
      </c>
    </row>
    <row r="2030" spans="1:19" x14ac:dyDescent="0.35">
      <c r="A2030" t="s">
        <v>2926</v>
      </c>
      <c r="B2030" s="2">
        <v>45909</v>
      </c>
      <c r="C2030" t="s">
        <v>1750</v>
      </c>
      <c r="D2030" t="s">
        <v>939</v>
      </c>
      <c r="E2030" t="s">
        <v>932</v>
      </c>
      <c r="F2030" t="s">
        <v>23</v>
      </c>
      <c r="G2030" t="s">
        <v>24</v>
      </c>
      <c r="H2030" t="s">
        <v>25</v>
      </c>
      <c r="I2030" t="s">
        <v>26</v>
      </c>
      <c r="J2030" t="s">
        <v>944</v>
      </c>
      <c r="K2030" t="s">
        <v>945</v>
      </c>
      <c r="L2030" t="s">
        <v>353</v>
      </c>
      <c r="M2030" t="s">
        <v>140</v>
      </c>
      <c r="N2030" t="s">
        <v>141</v>
      </c>
      <c r="O2030" t="s">
        <v>75</v>
      </c>
      <c r="P2030" t="s">
        <v>51</v>
      </c>
      <c r="Q2030" s="3">
        <v>3</v>
      </c>
      <c r="R2030" s="4">
        <v>305</v>
      </c>
      <c r="S2030" s="4">
        <v>739</v>
      </c>
    </row>
    <row r="2031" spans="1:19" x14ac:dyDescent="0.35">
      <c r="A2031" t="s">
        <v>2927</v>
      </c>
      <c r="B2031" s="2">
        <v>45909</v>
      </c>
      <c r="C2031" t="s">
        <v>986</v>
      </c>
      <c r="D2031" t="s">
        <v>939</v>
      </c>
      <c r="E2031" t="s">
        <v>1127</v>
      </c>
      <c r="F2031" t="s">
        <v>23</v>
      </c>
      <c r="G2031" t="s">
        <v>24</v>
      </c>
      <c r="H2031" t="s">
        <v>25</v>
      </c>
      <c r="I2031" t="s">
        <v>26</v>
      </c>
      <c r="J2031" t="s">
        <v>944</v>
      </c>
      <c r="K2031" t="s">
        <v>945</v>
      </c>
      <c r="L2031" t="s">
        <v>242</v>
      </c>
      <c r="M2031" t="s">
        <v>54</v>
      </c>
      <c r="N2031" t="s">
        <v>97</v>
      </c>
      <c r="O2031" t="s">
        <v>56</v>
      </c>
      <c r="P2031" t="s">
        <v>51</v>
      </c>
      <c r="Q2031" s="3">
        <v>1</v>
      </c>
      <c r="R2031" s="4">
        <v>715</v>
      </c>
      <c r="S2031" s="4">
        <v>1689</v>
      </c>
    </row>
    <row r="2032" spans="1:19" x14ac:dyDescent="0.35">
      <c r="A2032" t="s">
        <v>2928</v>
      </c>
      <c r="B2032" s="2">
        <v>45909</v>
      </c>
      <c r="C2032" t="s">
        <v>2727</v>
      </c>
      <c r="D2032" t="s">
        <v>960</v>
      </c>
      <c r="E2032" t="s">
        <v>932</v>
      </c>
      <c r="F2032" t="s">
        <v>43</v>
      </c>
      <c r="G2032" t="s">
        <v>44</v>
      </c>
      <c r="H2032" t="s">
        <v>45</v>
      </c>
      <c r="I2032" t="s">
        <v>26</v>
      </c>
      <c r="J2032" t="s">
        <v>993</v>
      </c>
      <c r="K2032" t="s">
        <v>994</v>
      </c>
      <c r="L2032" t="s">
        <v>382</v>
      </c>
      <c r="M2032" t="s">
        <v>49</v>
      </c>
      <c r="N2032" t="s">
        <v>104</v>
      </c>
      <c r="O2032" t="s">
        <v>56</v>
      </c>
      <c r="P2032" t="s">
        <v>57</v>
      </c>
      <c r="Q2032" s="3">
        <v>2</v>
      </c>
      <c r="R2032" s="4">
        <v>155</v>
      </c>
      <c r="S2032" s="4">
        <v>379</v>
      </c>
    </row>
    <row r="2033" spans="1:19" x14ac:dyDescent="0.35">
      <c r="A2033" t="s">
        <v>2929</v>
      </c>
      <c r="B2033" s="2">
        <v>45909</v>
      </c>
      <c r="C2033" t="s">
        <v>1706</v>
      </c>
      <c r="D2033" t="s">
        <v>960</v>
      </c>
      <c r="E2033" t="s">
        <v>932</v>
      </c>
      <c r="F2033" t="s">
        <v>35</v>
      </c>
      <c r="G2033" t="s">
        <v>36</v>
      </c>
      <c r="H2033" t="s">
        <v>37</v>
      </c>
      <c r="I2033" t="s">
        <v>26</v>
      </c>
      <c r="J2033" t="s">
        <v>1089</v>
      </c>
      <c r="K2033" t="s">
        <v>1090</v>
      </c>
      <c r="L2033" t="s">
        <v>206</v>
      </c>
      <c r="M2033" t="s">
        <v>49</v>
      </c>
      <c r="N2033" t="s">
        <v>50</v>
      </c>
      <c r="O2033" t="s">
        <v>80</v>
      </c>
      <c r="P2033" t="s">
        <v>51</v>
      </c>
      <c r="Q2033" s="3">
        <v>3</v>
      </c>
      <c r="R2033" s="4">
        <v>140</v>
      </c>
      <c r="S2033" s="4">
        <v>359</v>
      </c>
    </row>
    <row r="2034" spans="1:19" x14ac:dyDescent="0.35">
      <c r="A2034" t="s">
        <v>2930</v>
      </c>
      <c r="B2034" s="2">
        <v>45909</v>
      </c>
      <c r="C2034" t="s">
        <v>1123</v>
      </c>
      <c r="D2034" t="s">
        <v>960</v>
      </c>
      <c r="E2034" t="s">
        <v>932</v>
      </c>
      <c r="F2034" t="s">
        <v>91</v>
      </c>
      <c r="G2034" t="s">
        <v>92</v>
      </c>
      <c r="H2034" t="s">
        <v>93</v>
      </c>
      <c r="I2034" t="s">
        <v>26</v>
      </c>
      <c r="J2034" t="s">
        <v>989</v>
      </c>
      <c r="K2034" t="s">
        <v>990</v>
      </c>
      <c r="L2034" t="s">
        <v>78</v>
      </c>
      <c r="M2034" t="s">
        <v>49</v>
      </c>
      <c r="N2034" t="s">
        <v>79</v>
      </c>
      <c r="O2034" t="s">
        <v>80</v>
      </c>
      <c r="P2034" t="s">
        <v>33</v>
      </c>
      <c r="Q2034" s="3">
        <v>1</v>
      </c>
      <c r="R2034" s="4">
        <v>230</v>
      </c>
      <c r="S2034" s="4">
        <v>589</v>
      </c>
    </row>
    <row r="2035" spans="1:19" x14ac:dyDescent="0.35">
      <c r="A2035" t="s">
        <v>2931</v>
      </c>
      <c r="B2035" s="2">
        <v>45909</v>
      </c>
      <c r="C2035" t="s">
        <v>959</v>
      </c>
      <c r="D2035" t="s">
        <v>960</v>
      </c>
      <c r="E2035" t="s">
        <v>932</v>
      </c>
      <c r="F2035" t="s">
        <v>69</v>
      </c>
      <c r="G2035" t="s">
        <v>70</v>
      </c>
      <c r="H2035" t="s">
        <v>25</v>
      </c>
      <c r="I2035" t="s">
        <v>26</v>
      </c>
      <c r="J2035" t="s">
        <v>961</v>
      </c>
      <c r="K2035" t="s">
        <v>962</v>
      </c>
      <c r="L2035" t="s">
        <v>313</v>
      </c>
      <c r="M2035" t="s">
        <v>49</v>
      </c>
      <c r="N2035" t="s">
        <v>50</v>
      </c>
      <c r="O2035" t="s">
        <v>80</v>
      </c>
      <c r="P2035" t="s">
        <v>33</v>
      </c>
      <c r="Q2035" s="3">
        <v>1</v>
      </c>
      <c r="R2035" s="4">
        <v>145</v>
      </c>
      <c r="S2035" s="4">
        <v>389</v>
      </c>
    </row>
    <row r="2036" spans="1:19" x14ac:dyDescent="0.35">
      <c r="A2036" t="s">
        <v>2932</v>
      </c>
      <c r="B2036" s="2">
        <v>45909</v>
      </c>
      <c r="C2036" t="s">
        <v>1335</v>
      </c>
      <c r="D2036" t="s">
        <v>960</v>
      </c>
      <c r="E2036" t="s">
        <v>932</v>
      </c>
      <c r="F2036" t="s">
        <v>23</v>
      </c>
      <c r="G2036" t="s">
        <v>24</v>
      </c>
      <c r="H2036" t="s">
        <v>25</v>
      </c>
      <c r="I2036" t="s">
        <v>26</v>
      </c>
      <c r="J2036" t="s">
        <v>1011</v>
      </c>
      <c r="K2036" t="s">
        <v>1012</v>
      </c>
      <c r="L2036" t="s">
        <v>240</v>
      </c>
      <c r="M2036" t="s">
        <v>30</v>
      </c>
      <c r="N2036" t="s">
        <v>31</v>
      </c>
      <c r="O2036" t="s">
        <v>41</v>
      </c>
      <c r="P2036" t="s">
        <v>57</v>
      </c>
      <c r="Q2036" s="3">
        <v>1</v>
      </c>
      <c r="R2036" s="4">
        <v>490</v>
      </c>
      <c r="S2036" s="4">
        <v>1159</v>
      </c>
    </row>
    <row r="2037" spans="1:19" x14ac:dyDescent="0.35">
      <c r="A2037" t="s">
        <v>2933</v>
      </c>
      <c r="B2037" s="2">
        <v>45909</v>
      </c>
      <c r="C2037" t="s">
        <v>2245</v>
      </c>
      <c r="D2037" t="s">
        <v>960</v>
      </c>
      <c r="E2037" t="s">
        <v>932</v>
      </c>
      <c r="F2037" t="s">
        <v>69</v>
      </c>
      <c r="G2037" t="s">
        <v>70</v>
      </c>
      <c r="H2037" t="s">
        <v>25</v>
      </c>
      <c r="I2037" t="s">
        <v>26</v>
      </c>
      <c r="J2037" t="s">
        <v>961</v>
      </c>
      <c r="K2037" t="s">
        <v>962</v>
      </c>
      <c r="L2037" t="s">
        <v>213</v>
      </c>
      <c r="M2037" t="s">
        <v>88</v>
      </c>
      <c r="N2037" t="s">
        <v>101</v>
      </c>
      <c r="O2037" t="s">
        <v>56</v>
      </c>
      <c r="P2037" t="s">
        <v>51</v>
      </c>
      <c r="Q2037" s="3">
        <v>1</v>
      </c>
      <c r="R2037" s="4">
        <v>535</v>
      </c>
      <c r="S2037" s="4">
        <v>1339</v>
      </c>
    </row>
    <row r="2038" spans="1:19" x14ac:dyDescent="0.35">
      <c r="A2038" t="s">
        <v>2934</v>
      </c>
      <c r="B2038" s="2">
        <v>45910</v>
      </c>
      <c r="C2038" t="s">
        <v>1713</v>
      </c>
      <c r="D2038" t="s">
        <v>21</v>
      </c>
      <c r="E2038" t="s">
        <v>932</v>
      </c>
      <c r="F2038" t="s">
        <v>35</v>
      </c>
      <c r="G2038" t="s">
        <v>36</v>
      </c>
      <c r="H2038" t="s">
        <v>37</v>
      </c>
      <c r="I2038" t="s">
        <v>26</v>
      </c>
      <c r="J2038" t="s">
        <v>38</v>
      </c>
      <c r="K2038" t="s">
        <v>39</v>
      </c>
      <c r="L2038" t="s">
        <v>317</v>
      </c>
      <c r="M2038" t="s">
        <v>65</v>
      </c>
      <c r="N2038" t="s">
        <v>126</v>
      </c>
      <c r="O2038" t="s">
        <v>56</v>
      </c>
      <c r="P2038" t="s">
        <v>33</v>
      </c>
      <c r="Q2038" s="3">
        <v>1</v>
      </c>
      <c r="R2038" s="4">
        <v>260</v>
      </c>
      <c r="S2038" s="4">
        <v>619</v>
      </c>
    </row>
    <row r="2039" spans="1:19" x14ac:dyDescent="0.35">
      <c r="A2039" t="s">
        <v>2935</v>
      </c>
      <c r="B2039" s="2">
        <v>45910</v>
      </c>
      <c r="C2039" t="s">
        <v>2533</v>
      </c>
      <c r="D2039" t="s">
        <v>21</v>
      </c>
      <c r="E2039" t="s">
        <v>932</v>
      </c>
      <c r="F2039" t="s">
        <v>69</v>
      </c>
      <c r="G2039" t="s">
        <v>70</v>
      </c>
      <c r="H2039" t="s">
        <v>25</v>
      </c>
      <c r="I2039" t="s">
        <v>26</v>
      </c>
      <c r="J2039" t="s">
        <v>71</v>
      </c>
      <c r="K2039" t="s">
        <v>72</v>
      </c>
      <c r="L2039" t="s">
        <v>732</v>
      </c>
      <c r="M2039" t="s">
        <v>65</v>
      </c>
      <c r="N2039" t="s">
        <v>66</v>
      </c>
      <c r="O2039" t="s">
        <v>56</v>
      </c>
      <c r="P2039" t="s">
        <v>51</v>
      </c>
      <c r="Q2039" s="3">
        <v>1</v>
      </c>
      <c r="R2039" s="4">
        <v>185</v>
      </c>
      <c r="S2039" s="4">
        <v>499</v>
      </c>
    </row>
    <row r="2040" spans="1:19" x14ac:dyDescent="0.35">
      <c r="A2040" t="s">
        <v>2936</v>
      </c>
      <c r="B2040" s="2">
        <v>45910</v>
      </c>
      <c r="C2040" t="s">
        <v>2610</v>
      </c>
      <c r="D2040" t="s">
        <v>21</v>
      </c>
      <c r="E2040" t="s">
        <v>932</v>
      </c>
      <c r="F2040" t="s">
        <v>69</v>
      </c>
      <c r="G2040" t="s">
        <v>70</v>
      </c>
      <c r="H2040" t="s">
        <v>25</v>
      </c>
      <c r="I2040" t="s">
        <v>26</v>
      </c>
      <c r="J2040" t="s">
        <v>71</v>
      </c>
      <c r="K2040" t="s">
        <v>72</v>
      </c>
      <c r="L2040" t="s">
        <v>335</v>
      </c>
      <c r="M2040" t="s">
        <v>65</v>
      </c>
      <c r="N2040" t="s">
        <v>66</v>
      </c>
      <c r="O2040" t="s">
        <v>41</v>
      </c>
      <c r="P2040" t="s">
        <v>33</v>
      </c>
      <c r="Q2040" s="3">
        <v>2</v>
      </c>
      <c r="R2040" s="4">
        <v>185</v>
      </c>
      <c r="S2040" s="4">
        <v>499</v>
      </c>
    </row>
    <row r="2041" spans="1:19" x14ac:dyDescent="0.35">
      <c r="A2041" t="s">
        <v>2937</v>
      </c>
      <c r="B2041" s="2">
        <v>45910</v>
      </c>
      <c r="C2041" t="s">
        <v>1762</v>
      </c>
      <c r="D2041" t="s">
        <v>21</v>
      </c>
      <c r="E2041" t="s">
        <v>932</v>
      </c>
      <c r="F2041" t="s">
        <v>43</v>
      </c>
      <c r="G2041" t="s">
        <v>44</v>
      </c>
      <c r="H2041" t="s">
        <v>45</v>
      </c>
      <c r="I2041" t="s">
        <v>26</v>
      </c>
      <c r="J2041" t="s">
        <v>46</v>
      </c>
      <c r="K2041" t="s">
        <v>47</v>
      </c>
      <c r="L2041" t="s">
        <v>213</v>
      </c>
      <c r="M2041" t="s">
        <v>88</v>
      </c>
      <c r="N2041" t="s">
        <v>101</v>
      </c>
      <c r="O2041" t="s">
        <v>56</v>
      </c>
      <c r="P2041" t="s">
        <v>51</v>
      </c>
      <c r="Q2041" s="3">
        <v>1</v>
      </c>
      <c r="R2041" s="4">
        <v>510</v>
      </c>
      <c r="S2041" s="4">
        <v>1129</v>
      </c>
    </row>
    <row r="2042" spans="1:19" x14ac:dyDescent="0.35">
      <c r="A2042" t="s">
        <v>2938</v>
      </c>
      <c r="B2042" s="2">
        <v>45910</v>
      </c>
      <c r="C2042" t="s">
        <v>2130</v>
      </c>
      <c r="D2042" t="s">
        <v>939</v>
      </c>
      <c r="E2042" t="s">
        <v>932</v>
      </c>
      <c r="F2042" t="s">
        <v>23</v>
      </c>
      <c r="G2042" t="s">
        <v>24</v>
      </c>
      <c r="H2042" t="s">
        <v>25</v>
      </c>
      <c r="I2042" t="s">
        <v>26</v>
      </c>
      <c r="J2042" t="s">
        <v>944</v>
      </c>
      <c r="K2042" t="s">
        <v>945</v>
      </c>
      <c r="L2042" t="s">
        <v>295</v>
      </c>
      <c r="M2042" t="s">
        <v>49</v>
      </c>
      <c r="N2042" t="s">
        <v>50</v>
      </c>
      <c r="O2042" t="s">
        <v>32</v>
      </c>
      <c r="P2042" t="s">
        <v>33</v>
      </c>
      <c r="Q2042" s="3">
        <v>3</v>
      </c>
      <c r="R2042" s="4">
        <v>145</v>
      </c>
      <c r="S2042" s="4">
        <v>369</v>
      </c>
    </row>
    <row r="2043" spans="1:19" x14ac:dyDescent="0.35">
      <c r="A2043" t="s">
        <v>2939</v>
      </c>
      <c r="B2043" s="2">
        <v>45910</v>
      </c>
      <c r="C2043" t="s">
        <v>2940</v>
      </c>
      <c r="D2043" t="s">
        <v>939</v>
      </c>
      <c r="E2043" t="s">
        <v>932</v>
      </c>
      <c r="F2043" t="s">
        <v>23</v>
      </c>
      <c r="G2043" t="s">
        <v>24</v>
      </c>
      <c r="H2043" t="s">
        <v>25</v>
      </c>
      <c r="I2043" t="s">
        <v>26</v>
      </c>
      <c r="J2043" t="s">
        <v>944</v>
      </c>
      <c r="K2043" t="s">
        <v>945</v>
      </c>
      <c r="L2043" t="s">
        <v>209</v>
      </c>
      <c r="M2043" t="s">
        <v>49</v>
      </c>
      <c r="N2043" t="s">
        <v>104</v>
      </c>
      <c r="O2043" t="s">
        <v>80</v>
      </c>
      <c r="P2043" t="s">
        <v>57</v>
      </c>
      <c r="Q2043" s="3">
        <v>2</v>
      </c>
      <c r="R2043" s="4">
        <v>165</v>
      </c>
      <c r="S2043" s="4">
        <v>419</v>
      </c>
    </row>
    <row r="2044" spans="1:19" x14ac:dyDescent="0.35">
      <c r="A2044" t="s">
        <v>2941</v>
      </c>
      <c r="B2044" s="2">
        <v>45910</v>
      </c>
      <c r="C2044" t="s">
        <v>982</v>
      </c>
      <c r="D2044" t="s">
        <v>939</v>
      </c>
      <c r="E2044" t="s">
        <v>932</v>
      </c>
      <c r="F2044" t="s">
        <v>91</v>
      </c>
      <c r="G2044" t="s">
        <v>92</v>
      </c>
      <c r="H2044" t="s">
        <v>93</v>
      </c>
      <c r="I2044" t="s">
        <v>26</v>
      </c>
      <c r="J2044" t="s">
        <v>940</v>
      </c>
      <c r="K2044" t="s">
        <v>941</v>
      </c>
      <c r="L2044" t="s">
        <v>366</v>
      </c>
      <c r="M2044" t="s">
        <v>83</v>
      </c>
      <c r="N2044" t="s">
        <v>367</v>
      </c>
      <c r="O2044" t="s">
        <v>146</v>
      </c>
      <c r="P2044" t="s">
        <v>85</v>
      </c>
      <c r="Q2044" s="3">
        <v>1</v>
      </c>
      <c r="R2044" s="4">
        <v>135</v>
      </c>
      <c r="S2044" s="4">
        <v>319</v>
      </c>
    </row>
    <row r="2045" spans="1:19" x14ac:dyDescent="0.35">
      <c r="A2045" t="s">
        <v>2942</v>
      </c>
      <c r="B2045" s="2">
        <v>45910</v>
      </c>
      <c r="C2045" t="s">
        <v>2481</v>
      </c>
      <c r="D2045" t="s">
        <v>960</v>
      </c>
      <c r="E2045" t="s">
        <v>932</v>
      </c>
      <c r="F2045" t="s">
        <v>23</v>
      </c>
      <c r="G2045" t="s">
        <v>24</v>
      </c>
      <c r="H2045" t="s">
        <v>25</v>
      </c>
      <c r="I2045" t="s">
        <v>26</v>
      </c>
      <c r="J2045" t="s">
        <v>1011</v>
      </c>
      <c r="K2045" t="s">
        <v>1012</v>
      </c>
      <c r="L2045" t="s">
        <v>154</v>
      </c>
      <c r="M2045" t="s">
        <v>49</v>
      </c>
      <c r="N2045" t="s">
        <v>104</v>
      </c>
      <c r="O2045" t="s">
        <v>56</v>
      </c>
      <c r="P2045" t="s">
        <v>67</v>
      </c>
      <c r="Q2045" s="3">
        <v>1</v>
      </c>
      <c r="R2045" s="4">
        <v>165</v>
      </c>
      <c r="S2045" s="4">
        <v>419</v>
      </c>
    </row>
    <row r="2046" spans="1:19" x14ac:dyDescent="0.35">
      <c r="A2046" t="s">
        <v>2943</v>
      </c>
      <c r="B2046" s="2">
        <v>45910</v>
      </c>
      <c r="C2046" t="s">
        <v>2502</v>
      </c>
      <c r="D2046" t="s">
        <v>960</v>
      </c>
      <c r="E2046" t="s">
        <v>932</v>
      </c>
      <c r="F2046" t="s">
        <v>69</v>
      </c>
      <c r="G2046" t="s">
        <v>70</v>
      </c>
      <c r="H2046" t="s">
        <v>25</v>
      </c>
      <c r="I2046" t="s">
        <v>26</v>
      </c>
      <c r="J2046" t="s">
        <v>961</v>
      </c>
      <c r="K2046" t="s">
        <v>962</v>
      </c>
      <c r="L2046" t="s">
        <v>460</v>
      </c>
      <c r="M2046" t="s">
        <v>49</v>
      </c>
      <c r="N2046" t="s">
        <v>50</v>
      </c>
      <c r="O2046" t="s">
        <v>41</v>
      </c>
      <c r="P2046" t="s">
        <v>57</v>
      </c>
      <c r="Q2046" s="3">
        <v>1</v>
      </c>
      <c r="R2046" s="4">
        <v>145</v>
      </c>
      <c r="S2046" s="4">
        <v>389</v>
      </c>
    </row>
    <row r="2047" spans="1:19" x14ac:dyDescent="0.35">
      <c r="A2047" t="s">
        <v>2944</v>
      </c>
      <c r="B2047" s="2">
        <v>45910</v>
      </c>
      <c r="C2047" t="s">
        <v>1734</v>
      </c>
      <c r="D2047" t="s">
        <v>960</v>
      </c>
      <c r="E2047" t="s">
        <v>932</v>
      </c>
      <c r="F2047" t="s">
        <v>35</v>
      </c>
      <c r="G2047" t="s">
        <v>36</v>
      </c>
      <c r="H2047" t="s">
        <v>37</v>
      </c>
      <c r="I2047" t="s">
        <v>26</v>
      </c>
      <c r="J2047" t="s">
        <v>1089</v>
      </c>
      <c r="K2047" t="s">
        <v>1090</v>
      </c>
      <c r="L2047" t="s">
        <v>732</v>
      </c>
      <c r="M2047" t="s">
        <v>65</v>
      </c>
      <c r="N2047" t="s">
        <v>66</v>
      </c>
      <c r="O2047" t="s">
        <v>56</v>
      </c>
      <c r="P2047" t="s">
        <v>51</v>
      </c>
      <c r="Q2047" s="3">
        <v>2</v>
      </c>
      <c r="R2047" s="4">
        <v>180</v>
      </c>
      <c r="S2047" s="4">
        <v>459</v>
      </c>
    </row>
    <row r="2048" spans="1:19" x14ac:dyDescent="0.35">
      <c r="A2048" t="s">
        <v>2945</v>
      </c>
      <c r="B2048" s="2">
        <v>45910</v>
      </c>
      <c r="C2048" t="s">
        <v>2159</v>
      </c>
      <c r="D2048" t="s">
        <v>960</v>
      </c>
      <c r="E2048" t="s">
        <v>932</v>
      </c>
      <c r="F2048" t="s">
        <v>23</v>
      </c>
      <c r="G2048" t="s">
        <v>24</v>
      </c>
      <c r="H2048" t="s">
        <v>25</v>
      </c>
      <c r="I2048" t="s">
        <v>26</v>
      </c>
      <c r="J2048" t="s">
        <v>1011</v>
      </c>
      <c r="K2048" t="s">
        <v>1012</v>
      </c>
      <c r="L2048" t="s">
        <v>404</v>
      </c>
      <c r="M2048" t="s">
        <v>49</v>
      </c>
      <c r="N2048" t="s">
        <v>50</v>
      </c>
      <c r="O2048" t="s">
        <v>32</v>
      </c>
      <c r="P2048" t="s">
        <v>57</v>
      </c>
      <c r="Q2048" s="3">
        <v>1</v>
      </c>
      <c r="R2048" s="4">
        <v>145</v>
      </c>
      <c r="S2048" s="4">
        <v>369</v>
      </c>
    </row>
    <row r="2049" spans="1:19" x14ac:dyDescent="0.35">
      <c r="A2049" t="s">
        <v>2946</v>
      </c>
      <c r="B2049" s="2">
        <v>45910</v>
      </c>
      <c r="C2049" t="s">
        <v>2101</v>
      </c>
      <c r="D2049" t="s">
        <v>960</v>
      </c>
      <c r="E2049" t="s">
        <v>1127</v>
      </c>
      <c r="F2049" t="s">
        <v>35</v>
      </c>
      <c r="G2049" t="s">
        <v>36</v>
      </c>
      <c r="H2049" t="s">
        <v>37</v>
      </c>
      <c r="I2049" t="s">
        <v>26</v>
      </c>
      <c r="J2049" t="s">
        <v>1089</v>
      </c>
      <c r="K2049" t="s">
        <v>1090</v>
      </c>
      <c r="L2049" t="s">
        <v>229</v>
      </c>
      <c r="M2049" t="s">
        <v>49</v>
      </c>
      <c r="N2049" t="s">
        <v>79</v>
      </c>
      <c r="O2049" t="s">
        <v>80</v>
      </c>
      <c r="P2049" t="s">
        <v>57</v>
      </c>
      <c r="Q2049" s="3">
        <v>1</v>
      </c>
      <c r="R2049" s="4">
        <v>220</v>
      </c>
      <c r="S2049" s="4">
        <v>569</v>
      </c>
    </row>
    <row r="2050" spans="1:19" x14ac:dyDescent="0.35">
      <c r="A2050" t="s">
        <v>2947</v>
      </c>
      <c r="B2050" s="2">
        <v>45910</v>
      </c>
      <c r="C2050" t="s">
        <v>992</v>
      </c>
      <c r="D2050" t="s">
        <v>960</v>
      </c>
      <c r="E2050" t="s">
        <v>932</v>
      </c>
      <c r="F2050" t="s">
        <v>35</v>
      </c>
      <c r="G2050" t="s">
        <v>36</v>
      </c>
      <c r="H2050" t="s">
        <v>37</v>
      </c>
      <c r="I2050" t="s">
        <v>26</v>
      </c>
      <c r="J2050" t="s">
        <v>1089</v>
      </c>
      <c r="K2050" t="s">
        <v>1090</v>
      </c>
      <c r="L2050" t="s">
        <v>78</v>
      </c>
      <c r="M2050" t="s">
        <v>49</v>
      </c>
      <c r="N2050" t="s">
        <v>79</v>
      </c>
      <c r="O2050" t="s">
        <v>80</v>
      </c>
      <c r="P2050" t="s">
        <v>33</v>
      </c>
      <c r="Q2050" s="3">
        <v>2</v>
      </c>
      <c r="R2050" s="4">
        <v>220</v>
      </c>
      <c r="S2050" s="4">
        <v>569</v>
      </c>
    </row>
    <row r="2051" spans="1:19" x14ac:dyDescent="0.35">
      <c r="A2051" t="s">
        <v>2948</v>
      </c>
      <c r="B2051" s="2">
        <v>45911</v>
      </c>
      <c r="C2051" t="s">
        <v>2120</v>
      </c>
      <c r="D2051" t="s">
        <v>21</v>
      </c>
      <c r="E2051" t="s">
        <v>932</v>
      </c>
      <c r="F2051" t="s">
        <v>35</v>
      </c>
      <c r="G2051" t="s">
        <v>36</v>
      </c>
      <c r="H2051" t="s">
        <v>37</v>
      </c>
      <c r="I2051" t="s">
        <v>26</v>
      </c>
      <c r="J2051" t="s">
        <v>38</v>
      </c>
      <c r="K2051" t="s">
        <v>39</v>
      </c>
      <c r="L2051" t="s">
        <v>96</v>
      </c>
      <c r="M2051" t="s">
        <v>54</v>
      </c>
      <c r="N2051" t="s">
        <v>97</v>
      </c>
      <c r="O2051" t="s">
        <v>98</v>
      </c>
      <c r="P2051" t="s">
        <v>51</v>
      </c>
      <c r="Q2051" s="3">
        <v>1</v>
      </c>
      <c r="R2051" s="4">
        <v>700</v>
      </c>
      <c r="S2051" s="4">
        <v>1649</v>
      </c>
    </row>
    <row r="2052" spans="1:19" x14ac:dyDescent="0.35">
      <c r="A2052" t="s">
        <v>2949</v>
      </c>
      <c r="B2052" s="2">
        <v>45911</v>
      </c>
      <c r="C2052" t="s">
        <v>2192</v>
      </c>
      <c r="D2052" t="s">
        <v>21</v>
      </c>
      <c r="E2052" t="s">
        <v>932</v>
      </c>
      <c r="F2052" t="s">
        <v>69</v>
      </c>
      <c r="G2052" t="s">
        <v>70</v>
      </c>
      <c r="H2052" t="s">
        <v>25</v>
      </c>
      <c r="I2052" t="s">
        <v>26</v>
      </c>
      <c r="J2052" t="s">
        <v>71</v>
      </c>
      <c r="K2052" t="s">
        <v>72</v>
      </c>
      <c r="L2052" t="s">
        <v>348</v>
      </c>
      <c r="M2052" t="s">
        <v>88</v>
      </c>
      <c r="N2052" t="s">
        <v>101</v>
      </c>
      <c r="O2052" t="s">
        <v>56</v>
      </c>
      <c r="P2052" t="s">
        <v>57</v>
      </c>
      <c r="Q2052" s="3">
        <v>1</v>
      </c>
      <c r="R2052" s="4">
        <v>535</v>
      </c>
      <c r="S2052" s="4">
        <v>1339</v>
      </c>
    </row>
    <row r="2053" spans="1:19" x14ac:dyDescent="0.35">
      <c r="A2053" t="s">
        <v>2950</v>
      </c>
      <c r="B2053" s="2">
        <v>45911</v>
      </c>
      <c r="C2053" t="s">
        <v>2399</v>
      </c>
      <c r="D2053" t="s">
        <v>21</v>
      </c>
      <c r="E2053" t="s">
        <v>1127</v>
      </c>
      <c r="F2053" t="s">
        <v>69</v>
      </c>
      <c r="G2053" t="s">
        <v>70</v>
      </c>
      <c r="H2053" t="s">
        <v>25</v>
      </c>
      <c r="I2053" t="s">
        <v>26</v>
      </c>
      <c r="J2053" t="s">
        <v>71</v>
      </c>
      <c r="K2053" t="s">
        <v>72</v>
      </c>
      <c r="L2053" t="s">
        <v>335</v>
      </c>
      <c r="M2053" t="s">
        <v>65</v>
      </c>
      <c r="N2053" t="s">
        <v>66</v>
      </c>
      <c r="O2053" t="s">
        <v>41</v>
      </c>
      <c r="P2053" t="s">
        <v>33</v>
      </c>
      <c r="Q2053" s="3">
        <v>1</v>
      </c>
      <c r="R2053" s="4">
        <v>185</v>
      </c>
      <c r="S2053" s="4">
        <v>499</v>
      </c>
    </row>
    <row r="2054" spans="1:19" x14ac:dyDescent="0.35">
      <c r="A2054" t="s">
        <v>2951</v>
      </c>
      <c r="B2054" s="2">
        <v>45911</v>
      </c>
      <c r="C2054" t="s">
        <v>2952</v>
      </c>
      <c r="D2054" t="s">
        <v>21</v>
      </c>
      <c r="E2054" t="s">
        <v>932</v>
      </c>
      <c r="F2054" t="s">
        <v>69</v>
      </c>
      <c r="G2054" t="s">
        <v>70</v>
      </c>
      <c r="H2054" t="s">
        <v>25</v>
      </c>
      <c r="I2054" t="s">
        <v>26</v>
      </c>
      <c r="J2054" t="s">
        <v>71</v>
      </c>
      <c r="K2054" t="s">
        <v>72</v>
      </c>
      <c r="L2054" t="s">
        <v>499</v>
      </c>
      <c r="M2054" t="s">
        <v>140</v>
      </c>
      <c r="N2054" t="s">
        <v>141</v>
      </c>
      <c r="O2054" t="s">
        <v>56</v>
      </c>
      <c r="P2054" t="s">
        <v>51</v>
      </c>
      <c r="Q2054" s="3">
        <v>1</v>
      </c>
      <c r="R2054" s="4">
        <v>310</v>
      </c>
      <c r="S2054" s="4">
        <v>779</v>
      </c>
    </row>
    <row r="2055" spans="1:19" x14ac:dyDescent="0.35">
      <c r="A2055" t="s">
        <v>2953</v>
      </c>
      <c r="B2055" s="2">
        <v>45911</v>
      </c>
      <c r="C2055" t="s">
        <v>2954</v>
      </c>
      <c r="D2055" t="s">
        <v>21</v>
      </c>
      <c r="E2055" t="s">
        <v>932</v>
      </c>
      <c r="F2055" t="s">
        <v>23</v>
      </c>
      <c r="G2055" t="s">
        <v>24</v>
      </c>
      <c r="H2055" t="s">
        <v>25</v>
      </c>
      <c r="I2055" t="s">
        <v>26</v>
      </c>
      <c r="J2055" t="s">
        <v>27</v>
      </c>
      <c r="K2055" t="s">
        <v>28</v>
      </c>
      <c r="L2055" t="s">
        <v>608</v>
      </c>
      <c r="M2055" t="s">
        <v>49</v>
      </c>
      <c r="N2055" t="s">
        <v>79</v>
      </c>
      <c r="O2055" t="s">
        <v>80</v>
      </c>
      <c r="P2055" t="s">
        <v>51</v>
      </c>
      <c r="Q2055" s="3">
        <v>1</v>
      </c>
      <c r="R2055" s="4">
        <v>225</v>
      </c>
      <c r="S2055" s="4">
        <v>579</v>
      </c>
    </row>
    <row r="2056" spans="1:19" x14ac:dyDescent="0.35">
      <c r="A2056" t="s">
        <v>2955</v>
      </c>
      <c r="B2056" s="2">
        <v>45911</v>
      </c>
      <c r="C2056" t="s">
        <v>1684</v>
      </c>
      <c r="D2056" t="s">
        <v>939</v>
      </c>
      <c r="E2056" t="s">
        <v>932</v>
      </c>
      <c r="F2056" t="s">
        <v>43</v>
      </c>
      <c r="G2056" t="s">
        <v>44</v>
      </c>
      <c r="H2056" t="s">
        <v>45</v>
      </c>
      <c r="I2056" t="s">
        <v>26</v>
      </c>
      <c r="J2056" t="s">
        <v>979</v>
      </c>
      <c r="K2056" t="s">
        <v>980</v>
      </c>
      <c r="L2056" t="s">
        <v>48</v>
      </c>
      <c r="M2056" t="s">
        <v>49</v>
      </c>
      <c r="N2056" t="s">
        <v>50</v>
      </c>
      <c r="O2056" t="s">
        <v>32</v>
      </c>
      <c r="P2056" t="s">
        <v>51</v>
      </c>
      <c r="Q2056" s="3">
        <v>1</v>
      </c>
      <c r="R2056" s="4">
        <v>135</v>
      </c>
      <c r="S2056" s="4">
        <v>329</v>
      </c>
    </row>
    <row r="2057" spans="1:19" x14ac:dyDescent="0.35">
      <c r="A2057" t="s">
        <v>2956</v>
      </c>
      <c r="B2057" s="2">
        <v>45911</v>
      </c>
      <c r="C2057" t="s">
        <v>1370</v>
      </c>
      <c r="D2057" t="s">
        <v>939</v>
      </c>
      <c r="E2057" t="s">
        <v>932</v>
      </c>
      <c r="F2057" t="s">
        <v>69</v>
      </c>
      <c r="G2057" t="s">
        <v>70</v>
      </c>
      <c r="H2057" t="s">
        <v>25</v>
      </c>
      <c r="I2057" t="s">
        <v>26</v>
      </c>
      <c r="J2057" t="s">
        <v>948</v>
      </c>
      <c r="K2057" t="s">
        <v>949</v>
      </c>
      <c r="L2057" t="s">
        <v>29</v>
      </c>
      <c r="M2057" t="s">
        <v>30</v>
      </c>
      <c r="N2057" t="s">
        <v>31</v>
      </c>
      <c r="O2057" t="s">
        <v>32</v>
      </c>
      <c r="P2057" t="s">
        <v>33</v>
      </c>
      <c r="Q2057" s="3">
        <v>3</v>
      </c>
      <c r="R2057" s="4">
        <v>495</v>
      </c>
      <c r="S2057" s="4">
        <v>1229</v>
      </c>
    </row>
    <row r="2058" spans="1:19" x14ac:dyDescent="0.35">
      <c r="A2058" t="s">
        <v>2957</v>
      </c>
      <c r="B2058" s="2">
        <v>45911</v>
      </c>
      <c r="C2058" t="s">
        <v>2958</v>
      </c>
      <c r="D2058" t="s">
        <v>939</v>
      </c>
      <c r="E2058" t="s">
        <v>932</v>
      </c>
      <c r="F2058" t="s">
        <v>23</v>
      </c>
      <c r="G2058" t="s">
        <v>24</v>
      </c>
      <c r="H2058" t="s">
        <v>25</v>
      </c>
      <c r="I2058" t="s">
        <v>26</v>
      </c>
      <c r="J2058" t="s">
        <v>944</v>
      </c>
      <c r="K2058" t="s">
        <v>945</v>
      </c>
      <c r="L2058" t="s">
        <v>53</v>
      </c>
      <c r="M2058" t="s">
        <v>54</v>
      </c>
      <c r="N2058" t="s">
        <v>55</v>
      </c>
      <c r="O2058" t="s">
        <v>56</v>
      </c>
      <c r="P2058" t="s">
        <v>57</v>
      </c>
      <c r="Q2058" s="3">
        <v>2</v>
      </c>
      <c r="R2058" s="4">
        <v>655</v>
      </c>
      <c r="S2058" s="4">
        <v>1589</v>
      </c>
    </row>
    <row r="2059" spans="1:19" x14ac:dyDescent="0.35">
      <c r="A2059" t="s">
        <v>2959</v>
      </c>
      <c r="B2059" s="2">
        <v>45911</v>
      </c>
      <c r="C2059" t="s">
        <v>1619</v>
      </c>
      <c r="D2059" t="s">
        <v>939</v>
      </c>
      <c r="E2059" t="s">
        <v>932</v>
      </c>
      <c r="F2059" t="s">
        <v>23</v>
      </c>
      <c r="G2059" t="s">
        <v>24</v>
      </c>
      <c r="H2059" t="s">
        <v>25</v>
      </c>
      <c r="I2059" t="s">
        <v>26</v>
      </c>
      <c r="J2059" t="s">
        <v>944</v>
      </c>
      <c r="K2059" t="s">
        <v>945</v>
      </c>
      <c r="L2059" t="s">
        <v>53</v>
      </c>
      <c r="M2059" t="s">
        <v>54</v>
      </c>
      <c r="N2059" t="s">
        <v>55</v>
      </c>
      <c r="O2059" t="s">
        <v>56</v>
      </c>
      <c r="P2059" t="s">
        <v>57</v>
      </c>
      <c r="Q2059" s="3">
        <v>1</v>
      </c>
      <c r="R2059" s="4">
        <v>655</v>
      </c>
      <c r="S2059" s="4">
        <v>1589</v>
      </c>
    </row>
    <row r="2060" spans="1:19" x14ac:dyDescent="0.35">
      <c r="A2060" t="s">
        <v>2960</v>
      </c>
      <c r="B2060" s="2">
        <v>45911</v>
      </c>
      <c r="C2060" t="s">
        <v>1663</v>
      </c>
      <c r="D2060" t="s">
        <v>939</v>
      </c>
      <c r="E2060" t="s">
        <v>932</v>
      </c>
      <c r="F2060" t="s">
        <v>91</v>
      </c>
      <c r="G2060" t="s">
        <v>92</v>
      </c>
      <c r="H2060" t="s">
        <v>93</v>
      </c>
      <c r="I2060" t="s">
        <v>26</v>
      </c>
      <c r="J2060" t="s">
        <v>940</v>
      </c>
      <c r="K2060" t="s">
        <v>941</v>
      </c>
      <c r="L2060" t="s">
        <v>82</v>
      </c>
      <c r="M2060" t="s">
        <v>83</v>
      </c>
      <c r="N2060" t="s">
        <v>84</v>
      </c>
      <c r="O2060" t="s">
        <v>80</v>
      </c>
      <c r="P2060" t="s">
        <v>85</v>
      </c>
      <c r="Q2060" s="3">
        <v>2</v>
      </c>
      <c r="R2060" s="4">
        <v>115</v>
      </c>
      <c r="S2060" s="4">
        <v>299</v>
      </c>
    </row>
    <row r="2061" spans="1:19" x14ac:dyDescent="0.35">
      <c r="A2061" t="s">
        <v>2961</v>
      </c>
      <c r="B2061" s="2">
        <v>45911</v>
      </c>
      <c r="C2061" t="s">
        <v>1119</v>
      </c>
      <c r="D2061" t="s">
        <v>939</v>
      </c>
      <c r="E2061" t="s">
        <v>932</v>
      </c>
      <c r="F2061" t="s">
        <v>35</v>
      </c>
      <c r="G2061" t="s">
        <v>36</v>
      </c>
      <c r="H2061" t="s">
        <v>37</v>
      </c>
      <c r="I2061" t="s">
        <v>26</v>
      </c>
      <c r="J2061" t="s">
        <v>983</v>
      </c>
      <c r="K2061" t="s">
        <v>984</v>
      </c>
      <c r="L2061" t="s">
        <v>359</v>
      </c>
      <c r="M2061" t="s">
        <v>49</v>
      </c>
      <c r="N2061" t="s">
        <v>50</v>
      </c>
      <c r="O2061" t="s">
        <v>56</v>
      </c>
      <c r="P2061" t="s">
        <v>33</v>
      </c>
      <c r="Q2061" s="3">
        <v>1</v>
      </c>
      <c r="R2061" s="4">
        <v>140</v>
      </c>
      <c r="S2061" s="4">
        <v>359</v>
      </c>
    </row>
    <row r="2062" spans="1:19" x14ac:dyDescent="0.35">
      <c r="A2062" t="s">
        <v>2962</v>
      </c>
      <c r="B2062" s="2">
        <v>45911</v>
      </c>
      <c r="C2062" t="s">
        <v>2940</v>
      </c>
      <c r="D2062" t="s">
        <v>939</v>
      </c>
      <c r="E2062" t="s">
        <v>932</v>
      </c>
      <c r="F2062" t="s">
        <v>23</v>
      </c>
      <c r="G2062" t="s">
        <v>24</v>
      </c>
      <c r="H2062" t="s">
        <v>25</v>
      </c>
      <c r="I2062" t="s">
        <v>26</v>
      </c>
      <c r="J2062" t="s">
        <v>944</v>
      </c>
      <c r="K2062" t="s">
        <v>945</v>
      </c>
      <c r="L2062" t="s">
        <v>162</v>
      </c>
      <c r="M2062" t="s">
        <v>49</v>
      </c>
      <c r="N2062" t="s">
        <v>104</v>
      </c>
      <c r="O2062" t="s">
        <v>146</v>
      </c>
      <c r="P2062" t="s">
        <v>57</v>
      </c>
      <c r="Q2062" s="3">
        <v>2</v>
      </c>
      <c r="R2062" s="4">
        <v>165</v>
      </c>
      <c r="S2062" s="4">
        <v>419</v>
      </c>
    </row>
    <row r="2063" spans="1:19" x14ac:dyDescent="0.35">
      <c r="A2063" t="s">
        <v>2963</v>
      </c>
      <c r="B2063" s="2">
        <v>45911</v>
      </c>
      <c r="C2063" t="s">
        <v>1424</v>
      </c>
      <c r="D2063" t="s">
        <v>960</v>
      </c>
      <c r="E2063" t="s">
        <v>1127</v>
      </c>
      <c r="F2063" t="s">
        <v>69</v>
      </c>
      <c r="G2063" t="s">
        <v>70</v>
      </c>
      <c r="H2063" t="s">
        <v>25</v>
      </c>
      <c r="I2063" t="s">
        <v>26</v>
      </c>
      <c r="J2063" t="s">
        <v>961</v>
      </c>
      <c r="K2063" t="s">
        <v>962</v>
      </c>
      <c r="L2063" t="s">
        <v>436</v>
      </c>
      <c r="M2063" t="s">
        <v>49</v>
      </c>
      <c r="N2063" t="s">
        <v>50</v>
      </c>
      <c r="O2063" t="s">
        <v>41</v>
      </c>
      <c r="P2063" t="s">
        <v>67</v>
      </c>
      <c r="Q2063" s="3">
        <v>1</v>
      </c>
      <c r="R2063" s="4">
        <v>145</v>
      </c>
      <c r="S2063" s="4">
        <v>389</v>
      </c>
    </row>
    <row r="2064" spans="1:19" x14ac:dyDescent="0.35">
      <c r="A2064" t="s">
        <v>2964</v>
      </c>
      <c r="B2064" s="2">
        <v>45911</v>
      </c>
      <c r="C2064" t="s">
        <v>1528</v>
      </c>
      <c r="D2064" t="s">
        <v>960</v>
      </c>
      <c r="E2064" t="s">
        <v>932</v>
      </c>
      <c r="F2064" t="s">
        <v>91</v>
      </c>
      <c r="G2064" t="s">
        <v>92</v>
      </c>
      <c r="H2064" t="s">
        <v>93</v>
      </c>
      <c r="I2064" t="s">
        <v>26</v>
      </c>
      <c r="J2064" t="s">
        <v>989</v>
      </c>
      <c r="K2064" t="s">
        <v>990</v>
      </c>
      <c r="L2064" t="s">
        <v>186</v>
      </c>
      <c r="M2064" t="s">
        <v>49</v>
      </c>
      <c r="N2064" t="s">
        <v>79</v>
      </c>
      <c r="O2064" t="s">
        <v>56</v>
      </c>
      <c r="P2064" t="s">
        <v>57</v>
      </c>
      <c r="Q2064" s="3">
        <v>1</v>
      </c>
      <c r="R2064" s="4">
        <v>230</v>
      </c>
      <c r="S2064" s="4">
        <v>589</v>
      </c>
    </row>
    <row r="2065" spans="1:19" x14ac:dyDescent="0.35">
      <c r="A2065" t="s">
        <v>2965</v>
      </c>
      <c r="B2065" s="2">
        <v>45912</v>
      </c>
      <c r="C2065" t="s">
        <v>2120</v>
      </c>
      <c r="D2065" t="s">
        <v>21</v>
      </c>
      <c r="E2065" t="s">
        <v>932</v>
      </c>
      <c r="F2065" t="s">
        <v>35</v>
      </c>
      <c r="G2065" t="s">
        <v>36</v>
      </c>
      <c r="H2065" t="s">
        <v>37</v>
      </c>
      <c r="I2065" t="s">
        <v>26</v>
      </c>
      <c r="J2065" t="s">
        <v>38</v>
      </c>
      <c r="K2065" t="s">
        <v>39</v>
      </c>
      <c r="L2065" t="s">
        <v>313</v>
      </c>
      <c r="M2065" t="s">
        <v>49</v>
      </c>
      <c r="N2065" t="s">
        <v>50</v>
      </c>
      <c r="O2065" t="s">
        <v>80</v>
      </c>
      <c r="P2065" t="s">
        <v>33</v>
      </c>
      <c r="Q2065" s="3">
        <v>1</v>
      </c>
      <c r="R2065" s="4">
        <v>140</v>
      </c>
      <c r="S2065" s="4">
        <v>359</v>
      </c>
    </row>
    <row r="2066" spans="1:19" x14ac:dyDescent="0.35">
      <c r="A2066" t="s">
        <v>2966</v>
      </c>
      <c r="B2066" s="2">
        <v>45912</v>
      </c>
      <c r="C2066" t="s">
        <v>2120</v>
      </c>
      <c r="D2066" t="s">
        <v>21</v>
      </c>
      <c r="E2066" t="s">
        <v>932</v>
      </c>
      <c r="F2066" t="s">
        <v>69</v>
      </c>
      <c r="G2066" t="s">
        <v>70</v>
      </c>
      <c r="H2066" t="s">
        <v>25</v>
      </c>
      <c r="I2066" t="s">
        <v>26</v>
      </c>
      <c r="J2066" t="s">
        <v>71</v>
      </c>
      <c r="K2066" t="s">
        <v>72</v>
      </c>
      <c r="L2066" t="s">
        <v>211</v>
      </c>
      <c r="M2066" t="s">
        <v>65</v>
      </c>
      <c r="N2066" t="s">
        <v>126</v>
      </c>
      <c r="O2066" t="s">
        <v>56</v>
      </c>
      <c r="P2066" t="s">
        <v>51</v>
      </c>
      <c r="Q2066" s="3">
        <v>1</v>
      </c>
      <c r="R2066" s="4">
        <v>270</v>
      </c>
      <c r="S2066" s="4">
        <v>669</v>
      </c>
    </row>
    <row r="2067" spans="1:19" x14ac:dyDescent="0.35">
      <c r="A2067" t="s">
        <v>2967</v>
      </c>
      <c r="B2067" s="2">
        <v>45912</v>
      </c>
      <c r="C2067" t="s">
        <v>2762</v>
      </c>
      <c r="D2067" t="s">
        <v>21</v>
      </c>
      <c r="E2067" t="s">
        <v>932</v>
      </c>
      <c r="F2067" t="s">
        <v>23</v>
      </c>
      <c r="G2067" t="s">
        <v>24</v>
      </c>
      <c r="H2067" t="s">
        <v>25</v>
      </c>
      <c r="I2067" t="s">
        <v>26</v>
      </c>
      <c r="J2067" t="s">
        <v>27</v>
      </c>
      <c r="K2067" t="s">
        <v>28</v>
      </c>
      <c r="L2067" t="s">
        <v>608</v>
      </c>
      <c r="M2067" t="s">
        <v>49</v>
      </c>
      <c r="N2067" t="s">
        <v>79</v>
      </c>
      <c r="O2067" t="s">
        <v>80</v>
      </c>
      <c r="P2067" t="s">
        <v>51</v>
      </c>
      <c r="Q2067" s="3">
        <v>1</v>
      </c>
      <c r="R2067" s="4">
        <v>225</v>
      </c>
      <c r="S2067" s="4">
        <v>579</v>
      </c>
    </row>
    <row r="2068" spans="1:19" x14ac:dyDescent="0.35">
      <c r="A2068" t="s">
        <v>2968</v>
      </c>
      <c r="B2068" s="2">
        <v>45912</v>
      </c>
      <c r="C2068" t="s">
        <v>2766</v>
      </c>
      <c r="D2068" t="s">
        <v>21</v>
      </c>
      <c r="E2068" t="s">
        <v>932</v>
      </c>
      <c r="F2068" t="s">
        <v>43</v>
      </c>
      <c r="G2068" t="s">
        <v>44</v>
      </c>
      <c r="H2068" t="s">
        <v>45</v>
      </c>
      <c r="I2068" t="s">
        <v>26</v>
      </c>
      <c r="J2068" t="s">
        <v>46</v>
      </c>
      <c r="K2068" t="s">
        <v>47</v>
      </c>
      <c r="L2068" t="s">
        <v>193</v>
      </c>
      <c r="M2068" t="s">
        <v>49</v>
      </c>
      <c r="N2068" t="s">
        <v>50</v>
      </c>
      <c r="O2068" t="s">
        <v>80</v>
      </c>
      <c r="P2068" t="s">
        <v>57</v>
      </c>
      <c r="Q2068" s="3">
        <v>2</v>
      </c>
      <c r="R2068" s="4">
        <v>135</v>
      </c>
      <c r="S2068" s="4">
        <v>329</v>
      </c>
    </row>
    <row r="2069" spans="1:19" x14ac:dyDescent="0.35">
      <c r="A2069" t="s">
        <v>2969</v>
      </c>
      <c r="B2069" s="2">
        <v>45912</v>
      </c>
      <c r="C2069" t="s">
        <v>1221</v>
      </c>
      <c r="D2069" t="s">
        <v>21</v>
      </c>
      <c r="E2069" t="s">
        <v>932</v>
      </c>
      <c r="F2069" t="s">
        <v>35</v>
      </c>
      <c r="G2069" t="s">
        <v>36</v>
      </c>
      <c r="H2069" t="s">
        <v>37</v>
      </c>
      <c r="I2069" t="s">
        <v>26</v>
      </c>
      <c r="J2069" t="s">
        <v>38</v>
      </c>
      <c r="K2069" t="s">
        <v>39</v>
      </c>
      <c r="L2069" t="s">
        <v>171</v>
      </c>
      <c r="M2069" t="s">
        <v>88</v>
      </c>
      <c r="N2069" t="s">
        <v>89</v>
      </c>
      <c r="O2069" t="s">
        <v>56</v>
      </c>
      <c r="P2069" t="s">
        <v>57</v>
      </c>
      <c r="Q2069" s="3">
        <v>2</v>
      </c>
      <c r="R2069" s="4">
        <v>460</v>
      </c>
      <c r="S2069" s="4">
        <v>1129</v>
      </c>
    </row>
    <row r="2070" spans="1:19" x14ac:dyDescent="0.35">
      <c r="A2070" t="s">
        <v>2970</v>
      </c>
      <c r="B2070" s="2">
        <v>45912</v>
      </c>
      <c r="C2070" t="s">
        <v>1006</v>
      </c>
      <c r="D2070" t="s">
        <v>939</v>
      </c>
      <c r="E2070" t="s">
        <v>932</v>
      </c>
      <c r="F2070" t="s">
        <v>23</v>
      </c>
      <c r="G2070" t="s">
        <v>24</v>
      </c>
      <c r="H2070" t="s">
        <v>25</v>
      </c>
      <c r="I2070" t="s">
        <v>26</v>
      </c>
      <c r="J2070" t="s">
        <v>944</v>
      </c>
      <c r="K2070" t="s">
        <v>945</v>
      </c>
      <c r="L2070" t="s">
        <v>40</v>
      </c>
      <c r="M2070" t="s">
        <v>30</v>
      </c>
      <c r="N2070" t="s">
        <v>31</v>
      </c>
      <c r="O2070" t="s">
        <v>41</v>
      </c>
      <c r="P2070" t="s">
        <v>33</v>
      </c>
      <c r="Q2070" s="3">
        <v>1</v>
      </c>
      <c r="R2070" s="4">
        <v>490</v>
      </c>
      <c r="S2070" s="4">
        <v>1159</v>
      </c>
    </row>
    <row r="2071" spans="1:19" x14ac:dyDescent="0.35">
      <c r="A2071" t="s">
        <v>2971</v>
      </c>
      <c r="B2071" s="2">
        <v>45912</v>
      </c>
      <c r="C2071" t="s">
        <v>1280</v>
      </c>
      <c r="D2071" t="s">
        <v>939</v>
      </c>
      <c r="E2071" t="s">
        <v>932</v>
      </c>
      <c r="F2071" t="s">
        <v>91</v>
      </c>
      <c r="G2071" t="s">
        <v>92</v>
      </c>
      <c r="H2071" t="s">
        <v>93</v>
      </c>
      <c r="I2071" t="s">
        <v>26</v>
      </c>
      <c r="J2071" t="s">
        <v>940</v>
      </c>
      <c r="K2071" t="s">
        <v>941</v>
      </c>
      <c r="L2071" t="s">
        <v>236</v>
      </c>
      <c r="M2071" t="s">
        <v>88</v>
      </c>
      <c r="N2071" t="s">
        <v>101</v>
      </c>
      <c r="O2071" t="s">
        <v>98</v>
      </c>
      <c r="P2071" t="s">
        <v>33</v>
      </c>
      <c r="Q2071" s="3">
        <v>2</v>
      </c>
      <c r="R2071" s="4">
        <v>540</v>
      </c>
      <c r="S2071" s="4">
        <v>1289</v>
      </c>
    </row>
    <row r="2072" spans="1:19" x14ac:dyDescent="0.35">
      <c r="A2072" t="s">
        <v>2972</v>
      </c>
      <c r="B2072" s="2">
        <v>45912</v>
      </c>
      <c r="C2072" t="s">
        <v>2630</v>
      </c>
      <c r="D2072" t="s">
        <v>939</v>
      </c>
      <c r="E2072" t="s">
        <v>932</v>
      </c>
      <c r="F2072" t="s">
        <v>69</v>
      </c>
      <c r="G2072" t="s">
        <v>70</v>
      </c>
      <c r="H2072" t="s">
        <v>25</v>
      </c>
      <c r="I2072" t="s">
        <v>26</v>
      </c>
      <c r="J2072" t="s">
        <v>948</v>
      </c>
      <c r="K2072" t="s">
        <v>949</v>
      </c>
      <c r="L2072" t="s">
        <v>317</v>
      </c>
      <c r="M2072" t="s">
        <v>65</v>
      </c>
      <c r="N2072" t="s">
        <v>126</v>
      </c>
      <c r="O2072" t="s">
        <v>56</v>
      </c>
      <c r="P2072" t="s">
        <v>33</v>
      </c>
      <c r="Q2072" s="3">
        <v>1</v>
      </c>
      <c r="R2072" s="4">
        <v>270</v>
      </c>
      <c r="S2072" s="4">
        <v>669</v>
      </c>
    </row>
    <row r="2073" spans="1:19" x14ac:dyDescent="0.35">
      <c r="A2073" t="s">
        <v>2973</v>
      </c>
      <c r="B2073" s="2">
        <v>45912</v>
      </c>
      <c r="C2073" t="s">
        <v>1993</v>
      </c>
      <c r="D2073" t="s">
        <v>939</v>
      </c>
      <c r="E2073" t="s">
        <v>932</v>
      </c>
      <c r="F2073" t="s">
        <v>69</v>
      </c>
      <c r="G2073" t="s">
        <v>70</v>
      </c>
      <c r="H2073" t="s">
        <v>25</v>
      </c>
      <c r="I2073" t="s">
        <v>26</v>
      </c>
      <c r="J2073" t="s">
        <v>948</v>
      </c>
      <c r="K2073" t="s">
        <v>949</v>
      </c>
      <c r="L2073" t="s">
        <v>382</v>
      </c>
      <c r="M2073" t="s">
        <v>49</v>
      </c>
      <c r="N2073" t="s">
        <v>104</v>
      </c>
      <c r="O2073" t="s">
        <v>56</v>
      </c>
      <c r="P2073" t="s">
        <v>57</v>
      </c>
      <c r="Q2073" s="3">
        <v>2</v>
      </c>
      <c r="R2073" s="4">
        <v>165</v>
      </c>
      <c r="S2073" s="4">
        <v>449</v>
      </c>
    </row>
    <row r="2074" spans="1:19" x14ac:dyDescent="0.35">
      <c r="A2074" t="s">
        <v>2974</v>
      </c>
      <c r="B2074" s="2">
        <v>45912</v>
      </c>
      <c r="C2074" t="s">
        <v>1053</v>
      </c>
      <c r="D2074" t="s">
        <v>939</v>
      </c>
      <c r="E2074" t="s">
        <v>932</v>
      </c>
      <c r="F2074" t="s">
        <v>69</v>
      </c>
      <c r="G2074" t="s">
        <v>70</v>
      </c>
      <c r="H2074" t="s">
        <v>25</v>
      </c>
      <c r="I2074" t="s">
        <v>26</v>
      </c>
      <c r="J2074" t="s">
        <v>948</v>
      </c>
      <c r="K2074" t="s">
        <v>949</v>
      </c>
      <c r="L2074" t="s">
        <v>286</v>
      </c>
      <c r="M2074" t="s">
        <v>49</v>
      </c>
      <c r="N2074" t="s">
        <v>50</v>
      </c>
      <c r="O2074" t="s">
        <v>56</v>
      </c>
      <c r="P2074" t="s">
        <v>67</v>
      </c>
      <c r="Q2074" s="3">
        <v>3</v>
      </c>
      <c r="R2074" s="4">
        <v>145</v>
      </c>
      <c r="S2074" s="4">
        <v>389</v>
      </c>
    </row>
    <row r="2075" spans="1:19" x14ac:dyDescent="0.35">
      <c r="A2075" t="s">
        <v>2975</v>
      </c>
      <c r="B2075" s="2">
        <v>45912</v>
      </c>
      <c r="C2075" t="s">
        <v>2386</v>
      </c>
      <c r="D2075" t="s">
        <v>939</v>
      </c>
      <c r="E2075" t="s">
        <v>932</v>
      </c>
      <c r="F2075" t="s">
        <v>69</v>
      </c>
      <c r="G2075" t="s">
        <v>70</v>
      </c>
      <c r="H2075" t="s">
        <v>25</v>
      </c>
      <c r="I2075" t="s">
        <v>26</v>
      </c>
      <c r="J2075" t="s">
        <v>948</v>
      </c>
      <c r="K2075" t="s">
        <v>949</v>
      </c>
      <c r="L2075" t="s">
        <v>639</v>
      </c>
      <c r="M2075" t="s">
        <v>49</v>
      </c>
      <c r="N2075" t="s">
        <v>79</v>
      </c>
      <c r="O2075" t="s">
        <v>41</v>
      </c>
      <c r="P2075" t="s">
        <v>67</v>
      </c>
      <c r="Q2075" s="3">
        <v>1</v>
      </c>
      <c r="R2075" s="4">
        <v>225</v>
      </c>
      <c r="S2075" s="4">
        <v>609</v>
      </c>
    </row>
    <row r="2076" spans="1:19" x14ac:dyDescent="0.35">
      <c r="A2076" t="s">
        <v>2976</v>
      </c>
      <c r="B2076" s="2">
        <v>45912</v>
      </c>
      <c r="C2076" t="s">
        <v>1293</v>
      </c>
      <c r="D2076" t="s">
        <v>960</v>
      </c>
      <c r="E2076" t="s">
        <v>932</v>
      </c>
      <c r="F2076" t="s">
        <v>35</v>
      </c>
      <c r="G2076" t="s">
        <v>36</v>
      </c>
      <c r="H2076" t="s">
        <v>37</v>
      </c>
      <c r="I2076" t="s">
        <v>26</v>
      </c>
      <c r="J2076" t="s">
        <v>1089</v>
      </c>
      <c r="K2076" t="s">
        <v>1090</v>
      </c>
      <c r="L2076" t="s">
        <v>281</v>
      </c>
      <c r="M2076" t="s">
        <v>49</v>
      </c>
      <c r="N2076" t="s">
        <v>50</v>
      </c>
      <c r="O2076" t="s">
        <v>41</v>
      </c>
      <c r="P2076" t="s">
        <v>51</v>
      </c>
      <c r="Q2076" s="3">
        <v>3</v>
      </c>
      <c r="R2076" s="4">
        <v>140</v>
      </c>
      <c r="S2076" s="4">
        <v>359</v>
      </c>
    </row>
    <row r="2077" spans="1:19" x14ac:dyDescent="0.35">
      <c r="A2077" t="s">
        <v>2977</v>
      </c>
      <c r="B2077" s="2">
        <v>45912</v>
      </c>
      <c r="C2077" t="s">
        <v>1424</v>
      </c>
      <c r="D2077" t="s">
        <v>960</v>
      </c>
      <c r="E2077" t="s">
        <v>932</v>
      </c>
      <c r="F2077" t="s">
        <v>43</v>
      </c>
      <c r="G2077" t="s">
        <v>44</v>
      </c>
      <c r="H2077" t="s">
        <v>45</v>
      </c>
      <c r="I2077" t="s">
        <v>26</v>
      </c>
      <c r="J2077" t="s">
        <v>993</v>
      </c>
      <c r="K2077" t="s">
        <v>994</v>
      </c>
      <c r="L2077" t="s">
        <v>380</v>
      </c>
      <c r="M2077" t="s">
        <v>49</v>
      </c>
      <c r="N2077" t="s">
        <v>79</v>
      </c>
      <c r="O2077" t="s">
        <v>41</v>
      </c>
      <c r="P2077" t="s">
        <v>33</v>
      </c>
      <c r="Q2077" s="3">
        <v>1</v>
      </c>
      <c r="R2077" s="4">
        <v>215</v>
      </c>
      <c r="S2077" s="4">
        <v>519</v>
      </c>
    </row>
    <row r="2078" spans="1:19" x14ac:dyDescent="0.35">
      <c r="A2078" t="s">
        <v>2978</v>
      </c>
      <c r="B2078" s="2">
        <v>45912</v>
      </c>
      <c r="C2078" t="s">
        <v>1121</v>
      </c>
      <c r="D2078" t="s">
        <v>960</v>
      </c>
      <c r="E2078" t="s">
        <v>932</v>
      </c>
      <c r="F2078" t="s">
        <v>91</v>
      </c>
      <c r="G2078" t="s">
        <v>92</v>
      </c>
      <c r="H2078" t="s">
        <v>93</v>
      </c>
      <c r="I2078" t="s">
        <v>26</v>
      </c>
      <c r="J2078" t="s">
        <v>989</v>
      </c>
      <c r="K2078" t="s">
        <v>990</v>
      </c>
      <c r="L2078" t="s">
        <v>73</v>
      </c>
      <c r="M2078" t="s">
        <v>60</v>
      </c>
      <c r="N2078" t="s">
        <v>74</v>
      </c>
      <c r="O2078" t="s">
        <v>75</v>
      </c>
      <c r="P2078" t="s">
        <v>76</v>
      </c>
      <c r="Q2078" s="3">
        <v>2</v>
      </c>
      <c r="R2078" s="4">
        <v>395</v>
      </c>
      <c r="S2078" s="4">
        <v>969</v>
      </c>
    </row>
    <row r="2079" spans="1:19" x14ac:dyDescent="0.35">
      <c r="A2079" t="s">
        <v>2979</v>
      </c>
      <c r="B2079" s="2">
        <v>45912</v>
      </c>
      <c r="C2079" t="s">
        <v>1167</v>
      </c>
      <c r="D2079" t="s">
        <v>960</v>
      </c>
      <c r="E2079" t="s">
        <v>932</v>
      </c>
      <c r="F2079" t="s">
        <v>23</v>
      </c>
      <c r="G2079" t="s">
        <v>24</v>
      </c>
      <c r="H2079" t="s">
        <v>25</v>
      </c>
      <c r="I2079" t="s">
        <v>26</v>
      </c>
      <c r="J2079" t="s">
        <v>1011</v>
      </c>
      <c r="K2079" t="s">
        <v>1012</v>
      </c>
      <c r="L2079" t="s">
        <v>168</v>
      </c>
      <c r="M2079" t="s">
        <v>60</v>
      </c>
      <c r="N2079" t="s">
        <v>74</v>
      </c>
      <c r="O2079" t="s">
        <v>75</v>
      </c>
      <c r="P2079" t="s">
        <v>62</v>
      </c>
      <c r="Q2079" s="3">
        <v>2</v>
      </c>
      <c r="R2079" s="4">
        <v>390</v>
      </c>
      <c r="S2079" s="4">
        <v>949</v>
      </c>
    </row>
    <row r="2080" spans="1:19" x14ac:dyDescent="0.35">
      <c r="A2080" t="s">
        <v>2980</v>
      </c>
      <c r="B2080" s="2">
        <v>45912</v>
      </c>
      <c r="C2080" t="s">
        <v>1319</v>
      </c>
      <c r="D2080" t="s">
        <v>960</v>
      </c>
      <c r="E2080" t="s">
        <v>932</v>
      </c>
      <c r="F2080" t="s">
        <v>23</v>
      </c>
      <c r="G2080" t="s">
        <v>24</v>
      </c>
      <c r="H2080" t="s">
        <v>25</v>
      </c>
      <c r="I2080" t="s">
        <v>26</v>
      </c>
      <c r="J2080" t="s">
        <v>1011</v>
      </c>
      <c r="K2080" t="s">
        <v>1012</v>
      </c>
      <c r="L2080" t="s">
        <v>236</v>
      </c>
      <c r="M2080" t="s">
        <v>88</v>
      </c>
      <c r="N2080" t="s">
        <v>101</v>
      </c>
      <c r="O2080" t="s">
        <v>98</v>
      </c>
      <c r="P2080" t="s">
        <v>33</v>
      </c>
      <c r="Q2080" s="3">
        <v>2</v>
      </c>
      <c r="R2080" s="4">
        <v>530</v>
      </c>
      <c r="S2080" s="4">
        <v>1269</v>
      </c>
    </row>
    <row r="2081" spans="1:19" x14ac:dyDescent="0.35">
      <c r="A2081" t="s">
        <v>2981</v>
      </c>
      <c r="B2081" s="2">
        <v>45912</v>
      </c>
      <c r="C2081" t="s">
        <v>2156</v>
      </c>
      <c r="D2081" t="s">
        <v>960</v>
      </c>
      <c r="E2081" t="s">
        <v>932</v>
      </c>
      <c r="F2081" t="s">
        <v>69</v>
      </c>
      <c r="G2081" t="s">
        <v>70</v>
      </c>
      <c r="H2081" t="s">
        <v>25</v>
      </c>
      <c r="I2081" t="s">
        <v>26</v>
      </c>
      <c r="J2081" t="s">
        <v>961</v>
      </c>
      <c r="K2081" t="s">
        <v>962</v>
      </c>
      <c r="L2081" t="s">
        <v>485</v>
      </c>
      <c r="M2081" t="s">
        <v>83</v>
      </c>
      <c r="N2081" t="s">
        <v>367</v>
      </c>
      <c r="O2081" t="s">
        <v>56</v>
      </c>
      <c r="P2081" t="s">
        <v>85</v>
      </c>
      <c r="Q2081" s="3">
        <v>1</v>
      </c>
      <c r="R2081" s="4">
        <v>135</v>
      </c>
      <c r="S2081" s="4">
        <v>329</v>
      </c>
    </row>
    <row r="2082" spans="1:19" x14ac:dyDescent="0.35">
      <c r="A2082" t="s">
        <v>2982</v>
      </c>
      <c r="B2082" s="2">
        <v>45913</v>
      </c>
      <c r="C2082" t="s">
        <v>2438</v>
      </c>
      <c r="D2082" t="s">
        <v>21</v>
      </c>
      <c r="E2082" t="s">
        <v>932</v>
      </c>
      <c r="F2082" t="s">
        <v>69</v>
      </c>
      <c r="G2082" t="s">
        <v>70</v>
      </c>
      <c r="H2082" t="s">
        <v>25</v>
      </c>
      <c r="I2082" t="s">
        <v>26</v>
      </c>
      <c r="J2082" t="s">
        <v>71</v>
      </c>
      <c r="K2082" t="s">
        <v>72</v>
      </c>
      <c r="L2082" t="s">
        <v>151</v>
      </c>
      <c r="M2082" t="s">
        <v>49</v>
      </c>
      <c r="N2082" t="s">
        <v>104</v>
      </c>
      <c r="O2082" t="s">
        <v>56</v>
      </c>
      <c r="P2082" t="s">
        <v>51</v>
      </c>
      <c r="Q2082" s="3">
        <v>1</v>
      </c>
      <c r="R2082" s="4">
        <v>165</v>
      </c>
      <c r="S2082" s="4">
        <v>449</v>
      </c>
    </row>
    <row r="2083" spans="1:19" x14ac:dyDescent="0.35">
      <c r="A2083" t="s">
        <v>2983</v>
      </c>
      <c r="B2083" s="2">
        <v>45913</v>
      </c>
      <c r="C2083" t="s">
        <v>1962</v>
      </c>
      <c r="D2083" t="s">
        <v>21</v>
      </c>
      <c r="E2083" t="s">
        <v>932</v>
      </c>
      <c r="F2083" t="s">
        <v>23</v>
      </c>
      <c r="G2083" t="s">
        <v>24</v>
      </c>
      <c r="H2083" t="s">
        <v>25</v>
      </c>
      <c r="I2083" t="s">
        <v>26</v>
      </c>
      <c r="J2083" t="s">
        <v>27</v>
      </c>
      <c r="K2083" t="s">
        <v>28</v>
      </c>
      <c r="L2083" t="s">
        <v>186</v>
      </c>
      <c r="M2083" t="s">
        <v>49</v>
      </c>
      <c r="N2083" t="s">
        <v>79</v>
      </c>
      <c r="O2083" t="s">
        <v>56</v>
      </c>
      <c r="P2083" t="s">
        <v>57</v>
      </c>
      <c r="Q2083" s="3">
        <v>1</v>
      </c>
      <c r="R2083" s="4">
        <v>225</v>
      </c>
      <c r="S2083" s="4">
        <v>579</v>
      </c>
    </row>
    <row r="2084" spans="1:19" x14ac:dyDescent="0.35">
      <c r="A2084" t="s">
        <v>2984</v>
      </c>
      <c r="B2084" s="2">
        <v>45913</v>
      </c>
      <c r="C2084" t="s">
        <v>2038</v>
      </c>
      <c r="D2084" t="s">
        <v>939</v>
      </c>
      <c r="E2084" t="s">
        <v>932</v>
      </c>
      <c r="F2084" t="s">
        <v>91</v>
      </c>
      <c r="G2084" t="s">
        <v>92</v>
      </c>
      <c r="H2084" t="s">
        <v>93</v>
      </c>
      <c r="I2084" t="s">
        <v>26</v>
      </c>
      <c r="J2084" t="s">
        <v>940</v>
      </c>
      <c r="K2084" t="s">
        <v>941</v>
      </c>
      <c r="L2084" t="s">
        <v>158</v>
      </c>
      <c r="M2084" t="s">
        <v>112</v>
      </c>
      <c r="N2084" t="s">
        <v>113</v>
      </c>
      <c r="O2084" t="s">
        <v>56</v>
      </c>
      <c r="P2084" t="s">
        <v>85</v>
      </c>
      <c r="Q2084" s="3">
        <v>1</v>
      </c>
      <c r="R2084" s="4">
        <v>45</v>
      </c>
      <c r="S2084" s="4">
        <v>129</v>
      </c>
    </row>
    <row r="2085" spans="1:19" x14ac:dyDescent="0.35">
      <c r="A2085" t="s">
        <v>2985</v>
      </c>
      <c r="B2085" s="2">
        <v>45913</v>
      </c>
      <c r="C2085" t="s">
        <v>2038</v>
      </c>
      <c r="D2085" t="s">
        <v>939</v>
      </c>
      <c r="E2085" t="s">
        <v>932</v>
      </c>
      <c r="F2085" t="s">
        <v>23</v>
      </c>
      <c r="G2085" t="s">
        <v>24</v>
      </c>
      <c r="H2085" t="s">
        <v>25</v>
      </c>
      <c r="I2085" t="s">
        <v>26</v>
      </c>
      <c r="J2085" t="s">
        <v>944</v>
      </c>
      <c r="K2085" t="s">
        <v>945</v>
      </c>
      <c r="L2085" t="s">
        <v>295</v>
      </c>
      <c r="M2085" t="s">
        <v>49</v>
      </c>
      <c r="N2085" t="s">
        <v>50</v>
      </c>
      <c r="O2085" t="s">
        <v>32</v>
      </c>
      <c r="P2085" t="s">
        <v>33</v>
      </c>
      <c r="Q2085" s="3">
        <v>1</v>
      </c>
      <c r="R2085" s="4">
        <v>145</v>
      </c>
      <c r="S2085" s="4">
        <v>369</v>
      </c>
    </row>
    <row r="2086" spans="1:19" x14ac:dyDescent="0.35">
      <c r="A2086" t="s">
        <v>2986</v>
      </c>
      <c r="B2086" s="2">
        <v>45913</v>
      </c>
      <c r="C2086" t="s">
        <v>1002</v>
      </c>
      <c r="D2086" t="s">
        <v>939</v>
      </c>
      <c r="E2086" t="s">
        <v>932</v>
      </c>
      <c r="F2086" t="s">
        <v>43</v>
      </c>
      <c r="G2086" t="s">
        <v>44</v>
      </c>
      <c r="H2086" t="s">
        <v>45</v>
      </c>
      <c r="I2086" t="s">
        <v>26</v>
      </c>
      <c r="J2086" t="s">
        <v>979</v>
      </c>
      <c r="K2086" t="s">
        <v>980</v>
      </c>
      <c r="L2086" t="s">
        <v>315</v>
      </c>
      <c r="M2086" t="s">
        <v>65</v>
      </c>
      <c r="N2086" t="s">
        <v>66</v>
      </c>
      <c r="O2086" t="s">
        <v>56</v>
      </c>
      <c r="P2086" t="s">
        <v>67</v>
      </c>
      <c r="Q2086" s="3">
        <v>3</v>
      </c>
      <c r="R2086" s="4">
        <v>175</v>
      </c>
      <c r="S2086" s="4">
        <v>419</v>
      </c>
    </row>
    <row r="2087" spans="1:19" x14ac:dyDescent="0.35">
      <c r="A2087" t="s">
        <v>2987</v>
      </c>
      <c r="B2087" s="2">
        <v>45913</v>
      </c>
      <c r="C2087" t="s">
        <v>1158</v>
      </c>
      <c r="D2087" t="s">
        <v>939</v>
      </c>
      <c r="E2087" t="s">
        <v>932</v>
      </c>
      <c r="F2087" t="s">
        <v>69</v>
      </c>
      <c r="G2087" t="s">
        <v>70</v>
      </c>
      <c r="H2087" t="s">
        <v>25</v>
      </c>
      <c r="I2087" t="s">
        <v>26</v>
      </c>
      <c r="J2087" t="s">
        <v>948</v>
      </c>
      <c r="K2087" t="s">
        <v>949</v>
      </c>
      <c r="L2087" t="s">
        <v>119</v>
      </c>
      <c r="M2087" t="s">
        <v>49</v>
      </c>
      <c r="N2087" t="s">
        <v>79</v>
      </c>
      <c r="O2087" t="s">
        <v>56</v>
      </c>
      <c r="P2087" t="s">
        <v>33</v>
      </c>
      <c r="Q2087" s="3">
        <v>1</v>
      </c>
      <c r="R2087" s="4">
        <v>225</v>
      </c>
      <c r="S2087" s="4">
        <v>609</v>
      </c>
    </row>
    <row r="2088" spans="1:19" x14ac:dyDescent="0.35">
      <c r="A2088" t="s">
        <v>2988</v>
      </c>
      <c r="B2088" s="2">
        <v>45913</v>
      </c>
      <c r="C2088" t="s">
        <v>2478</v>
      </c>
      <c r="D2088" t="s">
        <v>939</v>
      </c>
      <c r="E2088" t="s">
        <v>932</v>
      </c>
      <c r="F2088" t="s">
        <v>35</v>
      </c>
      <c r="G2088" t="s">
        <v>36</v>
      </c>
      <c r="H2088" t="s">
        <v>37</v>
      </c>
      <c r="I2088" t="s">
        <v>26</v>
      </c>
      <c r="J2088" t="s">
        <v>983</v>
      </c>
      <c r="K2088" t="s">
        <v>984</v>
      </c>
      <c r="L2088" t="s">
        <v>681</v>
      </c>
      <c r="M2088" t="s">
        <v>49</v>
      </c>
      <c r="N2088" t="s">
        <v>50</v>
      </c>
      <c r="O2088" t="s">
        <v>56</v>
      </c>
      <c r="P2088" t="s">
        <v>57</v>
      </c>
      <c r="Q2088" s="3">
        <v>1</v>
      </c>
      <c r="R2088" s="4">
        <v>140</v>
      </c>
      <c r="S2088" s="4">
        <v>359</v>
      </c>
    </row>
    <row r="2089" spans="1:19" x14ac:dyDescent="0.35">
      <c r="A2089" t="s">
        <v>2989</v>
      </c>
      <c r="B2089" s="2">
        <v>45913</v>
      </c>
      <c r="C2089" t="s">
        <v>1025</v>
      </c>
      <c r="D2089" t="s">
        <v>939</v>
      </c>
      <c r="E2089" t="s">
        <v>932</v>
      </c>
      <c r="F2089" t="s">
        <v>23</v>
      </c>
      <c r="G2089" t="s">
        <v>24</v>
      </c>
      <c r="H2089" t="s">
        <v>25</v>
      </c>
      <c r="I2089" t="s">
        <v>26</v>
      </c>
      <c r="J2089" t="s">
        <v>944</v>
      </c>
      <c r="K2089" t="s">
        <v>945</v>
      </c>
      <c r="L2089" t="s">
        <v>295</v>
      </c>
      <c r="M2089" t="s">
        <v>49</v>
      </c>
      <c r="N2089" t="s">
        <v>50</v>
      </c>
      <c r="O2089" t="s">
        <v>32</v>
      </c>
      <c r="P2089" t="s">
        <v>33</v>
      </c>
      <c r="Q2089" s="3">
        <v>2</v>
      </c>
      <c r="R2089" s="4">
        <v>145</v>
      </c>
      <c r="S2089" s="4">
        <v>369</v>
      </c>
    </row>
    <row r="2090" spans="1:19" x14ac:dyDescent="0.35">
      <c r="A2090" t="s">
        <v>2990</v>
      </c>
      <c r="B2090" s="2">
        <v>45913</v>
      </c>
      <c r="C2090" t="s">
        <v>2858</v>
      </c>
      <c r="D2090" t="s">
        <v>939</v>
      </c>
      <c r="E2090" t="s">
        <v>932</v>
      </c>
      <c r="F2090" t="s">
        <v>69</v>
      </c>
      <c r="G2090" t="s">
        <v>70</v>
      </c>
      <c r="H2090" t="s">
        <v>25</v>
      </c>
      <c r="I2090" t="s">
        <v>26</v>
      </c>
      <c r="J2090" t="s">
        <v>948</v>
      </c>
      <c r="K2090" t="s">
        <v>949</v>
      </c>
      <c r="L2090" t="s">
        <v>106</v>
      </c>
      <c r="M2090" t="s">
        <v>49</v>
      </c>
      <c r="N2090" t="s">
        <v>79</v>
      </c>
      <c r="O2090" t="s">
        <v>56</v>
      </c>
      <c r="P2090" t="s">
        <v>67</v>
      </c>
      <c r="Q2090" s="3">
        <v>1</v>
      </c>
      <c r="R2090" s="4">
        <v>225</v>
      </c>
      <c r="S2090" s="4">
        <v>609</v>
      </c>
    </row>
    <row r="2091" spans="1:19" x14ac:dyDescent="0.35">
      <c r="A2091" t="s">
        <v>2991</v>
      </c>
      <c r="B2091" s="2">
        <v>45913</v>
      </c>
      <c r="C2091" t="s">
        <v>2727</v>
      </c>
      <c r="D2091" t="s">
        <v>960</v>
      </c>
      <c r="E2091" t="s">
        <v>932</v>
      </c>
      <c r="F2091" t="s">
        <v>69</v>
      </c>
      <c r="G2091" t="s">
        <v>70</v>
      </c>
      <c r="H2091" t="s">
        <v>25</v>
      </c>
      <c r="I2091" t="s">
        <v>26</v>
      </c>
      <c r="J2091" t="s">
        <v>961</v>
      </c>
      <c r="K2091" t="s">
        <v>962</v>
      </c>
      <c r="L2091" t="s">
        <v>154</v>
      </c>
      <c r="M2091" t="s">
        <v>49</v>
      </c>
      <c r="N2091" t="s">
        <v>104</v>
      </c>
      <c r="O2091" t="s">
        <v>56</v>
      </c>
      <c r="P2091" t="s">
        <v>67</v>
      </c>
      <c r="Q2091" s="3">
        <v>1</v>
      </c>
      <c r="R2091" s="4">
        <v>165</v>
      </c>
      <c r="S2091" s="4">
        <v>449</v>
      </c>
    </row>
    <row r="2092" spans="1:19" x14ac:dyDescent="0.35">
      <c r="A2092" t="s">
        <v>2992</v>
      </c>
      <c r="B2092" s="2">
        <v>45913</v>
      </c>
      <c r="C2092" t="s">
        <v>1771</v>
      </c>
      <c r="D2092" t="s">
        <v>960</v>
      </c>
      <c r="E2092" t="s">
        <v>1127</v>
      </c>
      <c r="F2092" t="s">
        <v>91</v>
      </c>
      <c r="G2092" t="s">
        <v>92</v>
      </c>
      <c r="H2092" t="s">
        <v>93</v>
      </c>
      <c r="I2092" t="s">
        <v>26</v>
      </c>
      <c r="J2092" t="s">
        <v>989</v>
      </c>
      <c r="K2092" t="s">
        <v>990</v>
      </c>
      <c r="L2092" t="s">
        <v>361</v>
      </c>
      <c r="M2092" t="s">
        <v>60</v>
      </c>
      <c r="N2092" t="s">
        <v>74</v>
      </c>
      <c r="O2092" t="s">
        <v>41</v>
      </c>
      <c r="P2092" t="s">
        <v>165</v>
      </c>
      <c r="Q2092" s="3">
        <v>1</v>
      </c>
      <c r="R2092" s="4">
        <v>395</v>
      </c>
      <c r="S2092" s="4">
        <v>969</v>
      </c>
    </row>
    <row r="2093" spans="1:19" x14ac:dyDescent="0.35">
      <c r="A2093" t="s">
        <v>2993</v>
      </c>
      <c r="B2093" s="2">
        <v>45913</v>
      </c>
      <c r="C2093" t="s">
        <v>2994</v>
      </c>
      <c r="D2093" t="s">
        <v>960</v>
      </c>
      <c r="E2093" t="s">
        <v>932</v>
      </c>
      <c r="F2093" t="s">
        <v>91</v>
      </c>
      <c r="G2093" t="s">
        <v>92</v>
      </c>
      <c r="H2093" t="s">
        <v>93</v>
      </c>
      <c r="I2093" t="s">
        <v>26</v>
      </c>
      <c r="J2093" t="s">
        <v>989</v>
      </c>
      <c r="K2093" t="s">
        <v>990</v>
      </c>
      <c r="L2093" t="s">
        <v>108</v>
      </c>
      <c r="M2093" t="s">
        <v>49</v>
      </c>
      <c r="N2093" t="s">
        <v>104</v>
      </c>
      <c r="O2093" t="s">
        <v>80</v>
      </c>
      <c r="P2093" t="s">
        <v>33</v>
      </c>
      <c r="Q2093" s="3">
        <v>1</v>
      </c>
      <c r="R2093" s="4">
        <v>165</v>
      </c>
      <c r="S2093" s="4">
        <v>429</v>
      </c>
    </row>
    <row r="2094" spans="1:19" x14ac:dyDescent="0.35">
      <c r="A2094" t="s">
        <v>2995</v>
      </c>
      <c r="B2094" s="2">
        <v>45913</v>
      </c>
      <c r="C2094" t="s">
        <v>2996</v>
      </c>
      <c r="D2094" t="s">
        <v>960</v>
      </c>
      <c r="E2094" t="s">
        <v>932</v>
      </c>
      <c r="F2094" t="s">
        <v>43</v>
      </c>
      <c r="G2094" t="s">
        <v>44</v>
      </c>
      <c r="H2094" t="s">
        <v>45</v>
      </c>
      <c r="I2094" t="s">
        <v>26</v>
      </c>
      <c r="J2094" t="s">
        <v>993</v>
      </c>
      <c r="K2094" t="s">
        <v>994</v>
      </c>
      <c r="L2094" t="s">
        <v>59</v>
      </c>
      <c r="M2094" t="s">
        <v>60</v>
      </c>
      <c r="N2094" t="s">
        <v>61</v>
      </c>
      <c r="O2094" t="s">
        <v>56</v>
      </c>
      <c r="P2094" t="s">
        <v>62</v>
      </c>
      <c r="Q2094" s="3">
        <v>1</v>
      </c>
      <c r="R2094" s="4">
        <v>410</v>
      </c>
      <c r="S2094" s="4">
        <v>939</v>
      </c>
    </row>
    <row r="2095" spans="1:19" x14ac:dyDescent="0.35">
      <c r="A2095" t="s">
        <v>2997</v>
      </c>
      <c r="B2095" s="2">
        <v>45913</v>
      </c>
      <c r="C2095" t="s">
        <v>2998</v>
      </c>
      <c r="D2095" t="s">
        <v>960</v>
      </c>
      <c r="E2095" t="s">
        <v>932</v>
      </c>
      <c r="F2095" t="s">
        <v>23</v>
      </c>
      <c r="G2095" t="s">
        <v>24</v>
      </c>
      <c r="H2095" t="s">
        <v>25</v>
      </c>
      <c r="I2095" t="s">
        <v>26</v>
      </c>
      <c r="J2095" t="s">
        <v>1011</v>
      </c>
      <c r="K2095" t="s">
        <v>1012</v>
      </c>
      <c r="L2095" t="s">
        <v>59</v>
      </c>
      <c r="M2095" t="s">
        <v>60</v>
      </c>
      <c r="N2095" t="s">
        <v>61</v>
      </c>
      <c r="O2095" t="s">
        <v>56</v>
      </c>
      <c r="P2095" t="s">
        <v>62</v>
      </c>
      <c r="Q2095" s="3">
        <v>1</v>
      </c>
      <c r="R2095" s="4">
        <v>430</v>
      </c>
      <c r="S2095" s="4">
        <v>1059</v>
      </c>
    </row>
    <row r="2096" spans="1:19" x14ac:dyDescent="0.35">
      <c r="A2096" t="s">
        <v>2999</v>
      </c>
      <c r="B2096" s="2">
        <v>45913</v>
      </c>
      <c r="C2096" t="s">
        <v>1182</v>
      </c>
      <c r="D2096" t="s">
        <v>960</v>
      </c>
      <c r="E2096" t="s">
        <v>932</v>
      </c>
      <c r="F2096" t="s">
        <v>35</v>
      </c>
      <c r="G2096" t="s">
        <v>36</v>
      </c>
      <c r="H2096" t="s">
        <v>37</v>
      </c>
      <c r="I2096" t="s">
        <v>26</v>
      </c>
      <c r="J2096" t="s">
        <v>1089</v>
      </c>
      <c r="K2096" t="s">
        <v>1090</v>
      </c>
      <c r="L2096" t="s">
        <v>195</v>
      </c>
      <c r="M2096" t="s">
        <v>49</v>
      </c>
      <c r="N2096" t="s">
        <v>104</v>
      </c>
      <c r="O2096" t="s">
        <v>146</v>
      </c>
      <c r="P2096" t="s">
        <v>67</v>
      </c>
      <c r="Q2096" s="3">
        <v>1</v>
      </c>
      <c r="R2096" s="4">
        <v>160</v>
      </c>
      <c r="S2096" s="4">
        <v>409</v>
      </c>
    </row>
    <row r="2097" spans="1:19" x14ac:dyDescent="0.35">
      <c r="A2097" t="s">
        <v>3000</v>
      </c>
      <c r="B2097" s="2">
        <v>45913</v>
      </c>
      <c r="C2097" t="s">
        <v>2780</v>
      </c>
      <c r="D2097" t="s">
        <v>960</v>
      </c>
      <c r="E2097" t="s">
        <v>932</v>
      </c>
      <c r="F2097" t="s">
        <v>35</v>
      </c>
      <c r="G2097" t="s">
        <v>36</v>
      </c>
      <c r="H2097" t="s">
        <v>37</v>
      </c>
      <c r="I2097" t="s">
        <v>26</v>
      </c>
      <c r="J2097" t="s">
        <v>1089</v>
      </c>
      <c r="K2097" t="s">
        <v>1090</v>
      </c>
      <c r="L2097" t="s">
        <v>574</v>
      </c>
      <c r="M2097" t="s">
        <v>49</v>
      </c>
      <c r="N2097" t="s">
        <v>79</v>
      </c>
      <c r="O2097" t="s">
        <v>41</v>
      </c>
      <c r="P2097" t="s">
        <v>51</v>
      </c>
      <c r="Q2097" s="3">
        <v>1</v>
      </c>
      <c r="R2097" s="4">
        <v>220</v>
      </c>
      <c r="S2097" s="4">
        <v>569</v>
      </c>
    </row>
    <row r="2098" spans="1:19" x14ac:dyDescent="0.35">
      <c r="A2098" t="s">
        <v>3001</v>
      </c>
      <c r="B2098" s="2">
        <v>45913</v>
      </c>
      <c r="C2098" t="s">
        <v>1651</v>
      </c>
      <c r="D2098" t="s">
        <v>960</v>
      </c>
      <c r="E2098" t="s">
        <v>932</v>
      </c>
      <c r="F2098" t="s">
        <v>23</v>
      </c>
      <c r="G2098" t="s">
        <v>24</v>
      </c>
      <c r="H2098" t="s">
        <v>25</v>
      </c>
      <c r="I2098" t="s">
        <v>26</v>
      </c>
      <c r="J2098" t="s">
        <v>1011</v>
      </c>
      <c r="K2098" t="s">
        <v>1012</v>
      </c>
      <c r="L2098" t="s">
        <v>639</v>
      </c>
      <c r="M2098" t="s">
        <v>49</v>
      </c>
      <c r="N2098" t="s">
        <v>79</v>
      </c>
      <c r="O2098" t="s">
        <v>41</v>
      </c>
      <c r="P2098" t="s">
        <v>67</v>
      </c>
      <c r="Q2098" s="3">
        <v>2</v>
      </c>
      <c r="R2098" s="4">
        <v>225</v>
      </c>
      <c r="S2098" s="4">
        <v>579</v>
      </c>
    </row>
    <row r="2099" spans="1:19" x14ac:dyDescent="0.35">
      <c r="A2099" t="s">
        <v>3002</v>
      </c>
      <c r="B2099" s="2">
        <v>45913</v>
      </c>
      <c r="C2099" t="s">
        <v>1920</v>
      </c>
      <c r="D2099" t="s">
        <v>960</v>
      </c>
      <c r="E2099" t="s">
        <v>932</v>
      </c>
      <c r="F2099" t="s">
        <v>69</v>
      </c>
      <c r="G2099" t="s">
        <v>70</v>
      </c>
      <c r="H2099" t="s">
        <v>25</v>
      </c>
      <c r="I2099" t="s">
        <v>26</v>
      </c>
      <c r="J2099" t="s">
        <v>961</v>
      </c>
      <c r="K2099" t="s">
        <v>962</v>
      </c>
      <c r="L2099" t="s">
        <v>78</v>
      </c>
      <c r="M2099" t="s">
        <v>49</v>
      </c>
      <c r="N2099" t="s">
        <v>79</v>
      </c>
      <c r="O2099" t="s">
        <v>80</v>
      </c>
      <c r="P2099" t="s">
        <v>33</v>
      </c>
      <c r="Q2099" s="3">
        <v>2</v>
      </c>
      <c r="R2099" s="4">
        <v>225</v>
      </c>
      <c r="S2099" s="4">
        <v>609</v>
      </c>
    </row>
    <row r="2100" spans="1:19" x14ac:dyDescent="0.35">
      <c r="A2100" t="s">
        <v>3003</v>
      </c>
      <c r="B2100" s="2">
        <v>45914</v>
      </c>
      <c r="C2100" t="s">
        <v>1409</v>
      </c>
      <c r="D2100" t="s">
        <v>21</v>
      </c>
      <c r="E2100" t="s">
        <v>932</v>
      </c>
      <c r="F2100" t="s">
        <v>69</v>
      </c>
      <c r="G2100" t="s">
        <v>70</v>
      </c>
      <c r="H2100" t="s">
        <v>25</v>
      </c>
      <c r="I2100" t="s">
        <v>26</v>
      </c>
      <c r="J2100" t="s">
        <v>71</v>
      </c>
      <c r="K2100" t="s">
        <v>72</v>
      </c>
      <c r="L2100" t="s">
        <v>128</v>
      </c>
      <c r="M2100" t="s">
        <v>30</v>
      </c>
      <c r="N2100" t="s">
        <v>31</v>
      </c>
      <c r="O2100" t="s">
        <v>41</v>
      </c>
      <c r="P2100" t="s">
        <v>51</v>
      </c>
      <c r="Q2100" s="3">
        <v>1</v>
      </c>
      <c r="R2100" s="4">
        <v>495</v>
      </c>
      <c r="S2100" s="4">
        <v>1229</v>
      </c>
    </row>
    <row r="2101" spans="1:19" x14ac:dyDescent="0.35">
      <c r="A2101" t="s">
        <v>3004</v>
      </c>
      <c r="B2101" s="2">
        <v>45914</v>
      </c>
      <c r="C2101" t="s">
        <v>2759</v>
      </c>
      <c r="D2101" t="s">
        <v>21</v>
      </c>
      <c r="E2101" t="s">
        <v>932</v>
      </c>
      <c r="F2101" t="s">
        <v>23</v>
      </c>
      <c r="G2101" t="s">
        <v>24</v>
      </c>
      <c r="H2101" t="s">
        <v>25</v>
      </c>
      <c r="I2101" t="s">
        <v>26</v>
      </c>
      <c r="J2101" t="s">
        <v>27</v>
      </c>
      <c r="K2101" t="s">
        <v>28</v>
      </c>
      <c r="L2101" t="s">
        <v>610</v>
      </c>
      <c r="M2101" t="s">
        <v>65</v>
      </c>
      <c r="N2101" t="s">
        <v>66</v>
      </c>
      <c r="O2101" t="s">
        <v>146</v>
      </c>
      <c r="P2101" t="s">
        <v>57</v>
      </c>
      <c r="Q2101" s="3">
        <v>1</v>
      </c>
      <c r="R2101" s="4">
        <v>185</v>
      </c>
      <c r="S2101" s="4">
        <v>479</v>
      </c>
    </row>
    <row r="2102" spans="1:19" x14ac:dyDescent="0.35">
      <c r="A2102" t="s">
        <v>3005</v>
      </c>
      <c r="B2102" s="2">
        <v>45914</v>
      </c>
      <c r="C2102" t="s">
        <v>1215</v>
      </c>
      <c r="D2102" t="s">
        <v>21</v>
      </c>
      <c r="E2102" t="s">
        <v>932</v>
      </c>
      <c r="F2102" t="s">
        <v>69</v>
      </c>
      <c r="G2102" t="s">
        <v>70</v>
      </c>
      <c r="H2102" t="s">
        <v>25</v>
      </c>
      <c r="I2102" t="s">
        <v>26</v>
      </c>
      <c r="J2102" t="s">
        <v>71</v>
      </c>
      <c r="K2102" t="s">
        <v>72</v>
      </c>
      <c r="L2102" t="s">
        <v>313</v>
      </c>
      <c r="M2102" t="s">
        <v>49</v>
      </c>
      <c r="N2102" t="s">
        <v>50</v>
      </c>
      <c r="O2102" t="s">
        <v>80</v>
      </c>
      <c r="P2102" t="s">
        <v>33</v>
      </c>
      <c r="Q2102" s="3">
        <v>2</v>
      </c>
      <c r="R2102" s="4">
        <v>145</v>
      </c>
      <c r="S2102" s="4">
        <v>389</v>
      </c>
    </row>
    <row r="2103" spans="1:19" x14ac:dyDescent="0.35">
      <c r="A2103" t="s">
        <v>3006</v>
      </c>
      <c r="B2103" s="2">
        <v>45914</v>
      </c>
      <c r="C2103" t="s">
        <v>1217</v>
      </c>
      <c r="D2103" t="s">
        <v>21</v>
      </c>
      <c r="E2103" t="s">
        <v>932</v>
      </c>
      <c r="F2103" t="s">
        <v>43</v>
      </c>
      <c r="G2103" t="s">
        <v>44</v>
      </c>
      <c r="H2103" t="s">
        <v>45</v>
      </c>
      <c r="I2103" t="s">
        <v>26</v>
      </c>
      <c r="J2103" t="s">
        <v>46</v>
      </c>
      <c r="K2103" t="s">
        <v>47</v>
      </c>
      <c r="L2103" t="s">
        <v>209</v>
      </c>
      <c r="M2103" t="s">
        <v>49</v>
      </c>
      <c r="N2103" t="s">
        <v>104</v>
      </c>
      <c r="O2103" t="s">
        <v>80</v>
      </c>
      <c r="P2103" t="s">
        <v>57</v>
      </c>
      <c r="Q2103" s="3">
        <v>1</v>
      </c>
      <c r="R2103" s="4">
        <v>155</v>
      </c>
      <c r="S2103" s="4">
        <v>379</v>
      </c>
    </row>
    <row r="2104" spans="1:19" x14ac:dyDescent="0.35">
      <c r="A2104" t="s">
        <v>3007</v>
      </c>
      <c r="B2104" s="2">
        <v>45914</v>
      </c>
      <c r="C2104" t="s">
        <v>1000</v>
      </c>
      <c r="D2104" t="s">
        <v>939</v>
      </c>
      <c r="E2104" t="s">
        <v>932</v>
      </c>
      <c r="F2104" t="s">
        <v>23</v>
      </c>
      <c r="G2104" t="s">
        <v>24</v>
      </c>
      <c r="H2104" t="s">
        <v>25</v>
      </c>
      <c r="I2104" t="s">
        <v>26</v>
      </c>
      <c r="J2104" t="s">
        <v>944</v>
      </c>
      <c r="K2104" t="s">
        <v>945</v>
      </c>
      <c r="L2104" t="s">
        <v>681</v>
      </c>
      <c r="M2104" t="s">
        <v>49</v>
      </c>
      <c r="N2104" t="s">
        <v>50</v>
      </c>
      <c r="O2104" t="s">
        <v>56</v>
      </c>
      <c r="P2104" t="s">
        <v>57</v>
      </c>
      <c r="Q2104" s="3">
        <v>1</v>
      </c>
      <c r="R2104" s="4">
        <v>145</v>
      </c>
      <c r="S2104" s="4">
        <v>369</v>
      </c>
    </row>
    <row r="2105" spans="1:19" x14ac:dyDescent="0.35">
      <c r="A2105" t="s">
        <v>3008</v>
      </c>
      <c r="B2105" s="2">
        <v>45914</v>
      </c>
      <c r="C2105" t="s">
        <v>3009</v>
      </c>
      <c r="D2105" t="s">
        <v>939</v>
      </c>
      <c r="E2105" t="s">
        <v>932</v>
      </c>
      <c r="F2105" t="s">
        <v>35</v>
      </c>
      <c r="G2105" t="s">
        <v>36</v>
      </c>
      <c r="H2105" t="s">
        <v>37</v>
      </c>
      <c r="I2105" t="s">
        <v>26</v>
      </c>
      <c r="J2105" t="s">
        <v>983</v>
      </c>
      <c r="K2105" t="s">
        <v>984</v>
      </c>
      <c r="L2105" t="s">
        <v>137</v>
      </c>
      <c r="M2105" t="s">
        <v>88</v>
      </c>
      <c r="N2105" t="s">
        <v>101</v>
      </c>
      <c r="O2105" t="s">
        <v>98</v>
      </c>
      <c r="P2105" t="s">
        <v>57</v>
      </c>
      <c r="Q2105" s="3">
        <v>3</v>
      </c>
      <c r="R2105" s="4">
        <v>520</v>
      </c>
      <c r="S2105" s="4">
        <v>1229</v>
      </c>
    </row>
    <row r="2106" spans="1:19" x14ac:dyDescent="0.35">
      <c r="A2106" t="s">
        <v>3010</v>
      </c>
      <c r="B2106" s="2">
        <v>45914</v>
      </c>
      <c r="C2106" t="s">
        <v>1800</v>
      </c>
      <c r="D2106" t="s">
        <v>939</v>
      </c>
      <c r="E2106" t="s">
        <v>932</v>
      </c>
      <c r="F2106" t="s">
        <v>69</v>
      </c>
      <c r="G2106" t="s">
        <v>70</v>
      </c>
      <c r="H2106" t="s">
        <v>25</v>
      </c>
      <c r="I2106" t="s">
        <v>26</v>
      </c>
      <c r="J2106" t="s">
        <v>948</v>
      </c>
      <c r="K2106" t="s">
        <v>949</v>
      </c>
      <c r="L2106" t="s">
        <v>272</v>
      </c>
      <c r="M2106" t="s">
        <v>60</v>
      </c>
      <c r="N2106" t="s">
        <v>61</v>
      </c>
      <c r="O2106" t="s">
        <v>56</v>
      </c>
      <c r="P2106" t="s">
        <v>76</v>
      </c>
      <c r="Q2106" s="3">
        <v>1</v>
      </c>
      <c r="R2106" s="4">
        <v>435</v>
      </c>
      <c r="S2106" s="4">
        <v>1119</v>
      </c>
    </row>
    <row r="2107" spans="1:19" x14ac:dyDescent="0.35">
      <c r="A2107" t="s">
        <v>3011</v>
      </c>
      <c r="B2107" s="2">
        <v>45914</v>
      </c>
      <c r="C2107" t="s">
        <v>3012</v>
      </c>
      <c r="D2107" t="s">
        <v>939</v>
      </c>
      <c r="E2107" t="s">
        <v>932</v>
      </c>
      <c r="F2107" t="s">
        <v>91</v>
      </c>
      <c r="G2107" t="s">
        <v>92</v>
      </c>
      <c r="H2107" t="s">
        <v>93</v>
      </c>
      <c r="I2107" t="s">
        <v>26</v>
      </c>
      <c r="J2107" t="s">
        <v>940</v>
      </c>
      <c r="K2107" t="s">
        <v>941</v>
      </c>
      <c r="L2107" t="s">
        <v>281</v>
      </c>
      <c r="M2107" t="s">
        <v>49</v>
      </c>
      <c r="N2107" t="s">
        <v>50</v>
      </c>
      <c r="O2107" t="s">
        <v>41</v>
      </c>
      <c r="P2107" t="s">
        <v>51</v>
      </c>
      <c r="Q2107" s="3">
        <v>1</v>
      </c>
      <c r="R2107" s="4">
        <v>145</v>
      </c>
      <c r="S2107" s="4">
        <v>379</v>
      </c>
    </row>
    <row r="2108" spans="1:19" x14ac:dyDescent="0.35">
      <c r="A2108" t="s">
        <v>3013</v>
      </c>
      <c r="B2108" s="2">
        <v>45914</v>
      </c>
      <c r="C2108" t="s">
        <v>1663</v>
      </c>
      <c r="D2108" t="s">
        <v>939</v>
      </c>
      <c r="E2108" t="s">
        <v>1127</v>
      </c>
      <c r="F2108" t="s">
        <v>43</v>
      </c>
      <c r="G2108" t="s">
        <v>44</v>
      </c>
      <c r="H2108" t="s">
        <v>45</v>
      </c>
      <c r="I2108" t="s">
        <v>26</v>
      </c>
      <c r="J2108" t="s">
        <v>979</v>
      </c>
      <c r="K2108" t="s">
        <v>980</v>
      </c>
      <c r="L2108" t="s">
        <v>135</v>
      </c>
      <c r="M2108" t="s">
        <v>49</v>
      </c>
      <c r="N2108" t="s">
        <v>50</v>
      </c>
      <c r="O2108" t="s">
        <v>41</v>
      </c>
      <c r="P2108" t="s">
        <v>33</v>
      </c>
      <c r="Q2108" s="3">
        <v>1</v>
      </c>
      <c r="R2108" s="4">
        <v>135</v>
      </c>
      <c r="S2108" s="4">
        <v>329</v>
      </c>
    </row>
    <row r="2109" spans="1:19" x14ac:dyDescent="0.35">
      <c r="A2109" t="s">
        <v>3014</v>
      </c>
      <c r="B2109" s="2">
        <v>45914</v>
      </c>
      <c r="C2109" t="s">
        <v>1773</v>
      </c>
      <c r="D2109" t="s">
        <v>960</v>
      </c>
      <c r="E2109" t="s">
        <v>932</v>
      </c>
      <c r="F2109" t="s">
        <v>91</v>
      </c>
      <c r="G2109" t="s">
        <v>92</v>
      </c>
      <c r="H2109" t="s">
        <v>93</v>
      </c>
      <c r="I2109" t="s">
        <v>26</v>
      </c>
      <c r="J2109" t="s">
        <v>989</v>
      </c>
      <c r="K2109" t="s">
        <v>990</v>
      </c>
      <c r="L2109" t="s">
        <v>348</v>
      </c>
      <c r="M2109" t="s">
        <v>88</v>
      </c>
      <c r="N2109" t="s">
        <v>101</v>
      </c>
      <c r="O2109" t="s">
        <v>56</v>
      </c>
      <c r="P2109" t="s">
        <v>57</v>
      </c>
      <c r="Q2109" s="3">
        <v>1</v>
      </c>
      <c r="R2109" s="4">
        <v>540</v>
      </c>
      <c r="S2109" s="4">
        <v>1289</v>
      </c>
    </row>
    <row r="2110" spans="1:19" x14ac:dyDescent="0.35">
      <c r="A2110" t="s">
        <v>3015</v>
      </c>
      <c r="B2110" s="2">
        <v>45914</v>
      </c>
      <c r="C2110" t="s">
        <v>1146</v>
      </c>
      <c r="D2110" t="s">
        <v>960</v>
      </c>
      <c r="E2110" t="s">
        <v>932</v>
      </c>
      <c r="F2110" t="s">
        <v>23</v>
      </c>
      <c r="G2110" t="s">
        <v>24</v>
      </c>
      <c r="H2110" t="s">
        <v>25</v>
      </c>
      <c r="I2110" t="s">
        <v>26</v>
      </c>
      <c r="J2110" t="s">
        <v>1011</v>
      </c>
      <c r="K2110" t="s">
        <v>1012</v>
      </c>
      <c r="L2110" t="s">
        <v>143</v>
      </c>
      <c r="M2110" t="s">
        <v>49</v>
      </c>
      <c r="N2110" t="s">
        <v>79</v>
      </c>
      <c r="O2110" t="s">
        <v>56</v>
      </c>
      <c r="P2110" t="s">
        <v>51</v>
      </c>
      <c r="Q2110" s="3">
        <v>1</v>
      </c>
      <c r="R2110" s="4">
        <v>225</v>
      </c>
      <c r="S2110" s="4">
        <v>579</v>
      </c>
    </row>
    <row r="2111" spans="1:19" x14ac:dyDescent="0.35">
      <c r="A2111" t="s">
        <v>3016</v>
      </c>
      <c r="B2111" s="2">
        <v>45914</v>
      </c>
      <c r="C2111" t="s">
        <v>2998</v>
      </c>
      <c r="D2111" t="s">
        <v>960</v>
      </c>
      <c r="E2111" t="s">
        <v>932</v>
      </c>
      <c r="F2111" t="s">
        <v>35</v>
      </c>
      <c r="G2111" t="s">
        <v>36</v>
      </c>
      <c r="H2111" t="s">
        <v>37</v>
      </c>
      <c r="I2111" t="s">
        <v>26</v>
      </c>
      <c r="J2111" t="s">
        <v>1089</v>
      </c>
      <c r="K2111" t="s">
        <v>1090</v>
      </c>
      <c r="L2111" t="s">
        <v>78</v>
      </c>
      <c r="M2111" t="s">
        <v>49</v>
      </c>
      <c r="N2111" t="s">
        <v>79</v>
      </c>
      <c r="O2111" t="s">
        <v>80</v>
      </c>
      <c r="P2111" t="s">
        <v>33</v>
      </c>
      <c r="Q2111" s="3">
        <v>1</v>
      </c>
      <c r="R2111" s="4">
        <v>220</v>
      </c>
      <c r="S2111" s="4">
        <v>569</v>
      </c>
    </row>
    <row r="2112" spans="1:19" x14ac:dyDescent="0.35">
      <c r="A2112" t="s">
        <v>3017</v>
      </c>
      <c r="B2112" s="2">
        <v>45915</v>
      </c>
      <c r="C2112" t="s">
        <v>2510</v>
      </c>
      <c r="D2112" t="s">
        <v>21</v>
      </c>
      <c r="E2112" t="s">
        <v>932</v>
      </c>
      <c r="F2112" t="s">
        <v>35</v>
      </c>
      <c r="G2112" t="s">
        <v>36</v>
      </c>
      <c r="H2112" t="s">
        <v>37</v>
      </c>
      <c r="I2112" t="s">
        <v>26</v>
      </c>
      <c r="J2112" t="s">
        <v>38</v>
      </c>
      <c r="K2112" t="s">
        <v>39</v>
      </c>
      <c r="L2112" t="s">
        <v>108</v>
      </c>
      <c r="M2112" t="s">
        <v>49</v>
      </c>
      <c r="N2112" t="s">
        <v>104</v>
      </c>
      <c r="O2112" t="s">
        <v>80</v>
      </c>
      <c r="P2112" t="s">
        <v>33</v>
      </c>
      <c r="Q2112" s="3">
        <v>2</v>
      </c>
      <c r="R2112" s="4">
        <v>160</v>
      </c>
      <c r="S2112" s="4">
        <v>409</v>
      </c>
    </row>
    <row r="2113" spans="1:19" x14ac:dyDescent="0.35">
      <c r="A2113" t="s">
        <v>3018</v>
      </c>
      <c r="B2113" s="2">
        <v>45915</v>
      </c>
      <c r="C2113" t="s">
        <v>3019</v>
      </c>
      <c r="D2113" t="s">
        <v>21</v>
      </c>
      <c r="E2113" t="s">
        <v>932</v>
      </c>
      <c r="F2113" t="s">
        <v>23</v>
      </c>
      <c r="G2113" t="s">
        <v>24</v>
      </c>
      <c r="H2113" t="s">
        <v>25</v>
      </c>
      <c r="I2113" t="s">
        <v>26</v>
      </c>
      <c r="J2113" t="s">
        <v>27</v>
      </c>
      <c r="K2113" t="s">
        <v>28</v>
      </c>
      <c r="L2113" t="s">
        <v>186</v>
      </c>
      <c r="M2113" t="s">
        <v>49</v>
      </c>
      <c r="N2113" t="s">
        <v>79</v>
      </c>
      <c r="O2113" t="s">
        <v>56</v>
      </c>
      <c r="P2113" t="s">
        <v>57</v>
      </c>
      <c r="Q2113" s="3">
        <v>2</v>
      </c>
      <c r="R2113" s="4">
        <v>225</v>
      </c>
      <c r="S2113" s="4">
        <v>579</v>
      </c>
    </row>
    <row r="2114" spans="1:19" x14ac:dyDescent="0.35">
      <c r="A2114" t="s">
        <v>3020</v>
      </c>
      <c r="B2114" s="2">
        <v>45915</v>
      </c>
      <c r="C2114" t="s">
        <v>2428</v>
      </c>
      <c r="D2114" t="s">
        <v>21</v>
      </c>
      <c r="E2114" t="s">
        <v>932</v>
      </c>
      <c r="F2114" t="s">
        <v>35</v>
      </c>
      <c r="G2114" t="s">
        <v>36</v>
      </c>
      <c r="H2114" t="s">
        <v>37</v>
      </c>
      <c r="I2114" t="s">
        <v>26</v>
      </c>
      <c r="J2114" t="s">
        <v>38</v>
      </c>
      <c r="K2114" t="s">
        <v>39</v>
      </c>
      <c r="L2114" t="s">
        <v>281</v>
      </c>
      <c r="M2114" t="s">
        <v>49</v>
      </c>
      <c r="N2114" t="s">
        <v>50</v>
      </c>
      <c r="O2114" t="s">
        <v>41</v>
      </c>
      <c r="P2114" t="s">
        <v>51</v>
      </c>
      <c r="Q2114" s="3">
        <v>1</v>
      </c>
      <c r="R2114" s="4">
        <v>140</v>
      </c>
      <c r="S2114" s="4">
        <v>359</v>
      </c>
    </row>
    <row r="2115" spans="1:19" x14ac:dyDescent="0.35">
      <c r="A2115" t="s">
        <v>3021</v>
      </c>
      <c r="B2115" s="2">
        <v>45915</v>
      </c>
      <c r="C2115" t="s">
        <v>3022</v>
      </c>
      <c r="D2115" t="s">
        <v>21</v>
      </c>
      <c r="E2115" t="s">
        <v>1127</v>
      </c>
      <c r="F2115" t="s">
        <v>69</v>
      </c>
      <c r="G2115" t="s">
        <v>70</v>
      </c>
      <c r="H2115" t="s">
        <v>25</v>
      </c>
      <c r="I2115" t="s">
        <v>26</v>
      </c>
      <c r="J2115" t="s">
        <v>71</v>
      </c>
      <c r="K2115" t="s">
        <v>72</v>
      </c>
      <c r="L2115" t="s">
        <v>382</v>
      </c>
      <c r="M2115" t="s">
        <v>49</v>
      </c>
      <c r="N2115" t="s">
        <v>104</v>
      </c>
      <c r="O2115" t="s">
        <v>56</v>
      </c>
      <c r="P2115" t="s">
        <v>57</v>
      </c>
      <c r="Q2115" s="3">
        <v>1</v>
      </c>
      <c r="R2115" s="4">
        <v>165</v>
      </c>
      <c r="S2115" s="4">
        <v>449</v>
      </c>
    </row>
    <row r="2116" spans="1:19" x14ac:dyDescent="0.35">
      <c r="A2116" t="s">
        <v>3023</v>
      </c>
      <c r="B2116" s="2">
        <v>45915</v>
      </c>
      <c r="C2116" t="s">
        <v>1684</v>
      </c>
      <c r="D2116" t="s">
        <v>939</v>
      </c>
      <c r="E2116" t="s">
        <v>932</v>
      </c>
      <c r="F2116" t="s">
        <v>43</v>
      </c>
      <c r="G2116" t="s">
        <v>44</v>
      </c>
      <c r="H2116" t="s">
        <v>45</v>
      </c>
      <c r="I2116" t="s">
        <v>26</v>
      </c>
      <c r="J2116" t="s">
        <v>979</v>
      </c>
      <c r="K2116" t="s">
        <v>980</v>
      </c>
      <c r="L2116" t="s">
        <v>263</v>
      </c>
      <c r="M2116" t="s">
        <v>49</v>
      </c>
      <c r="N2116" t="s">
        <v>104</v>
      </c>
      <c r="O2116" t="s">
        <v>146</v>
      </c>
      <c r="P2116" t="s">
        <v>33</v>
      </c>
      <c r="Q2116" s="3">
        <v>1</v>
      </c>
      <c r="R2116" s="4">
        <v>155</v>
      </c>
      <c r="S2116" s="4">
        <v>379</v>
      </c>
    </row>
    <row r="2117" spans="1:19" x14ac:dyDescent="0.35">
      <c r="A2117" t="s">
        <v>3024</v>
      </c>
      <c r="B2117" s="2">
        <v>45915</v>
      </c>
      <c r="C2117" t="s">
        <v>2478</v>
      </c>
      <c r="D2117" t="s">
        <v>939</v>
      </c>
      <c r="E2117" t="s">
        <v>932</v>
      </c>
      <c r="F2117" t="s">
        <v>23</v>
      </c>
      <c r="G2117" t="s">
        <v>24</v>
      </c>
      <c r="H2117" t="s">
        <v>25</v>
      </c>
      <c r="I2117" t="s">
        <v>26</v>
      </c>
      <c r="J2117" t="s">
        <v>944</v>
      </c>
      <c r="K2117" t="s">
        <v>945</v>
      </c>
      <c r="L2117" t="s">
        <v>574</v>
      </c>
      <c r="M2117" t="s">
        <v>49</v>
      </c>
      <c r="N2117" t="s">
        <v>79</v>
      </c>
      <c r="O2117" t="s">
        <v>41</v>
      </c>
      <c r="P2117" t="s">
        <v>51</v>
      </c>
      <c r="Q2117" s="3">
        <v>1</v>
      </c>
      <c r="R2117" s="4">
        <v>225</v>
      </c>
      <c r="S2117" s="4">
        <v>579</v>
      </c>
    </row>
    <row r="2118" spans="1:19" x14ac:dyDescent="0.35">
      <c r="A2118" t="s">
        <v>3025</v>
      </c>
      <c r="B2118" s="2">
        <v>45915</v>
      </c>
      <c r="C2118" t="s">
        <v>1572</v>
      </c>
      <c r="D2118" t="s">
        <v>939</v>
      </c>
      <c r="E2118" t="s">
        <v>932</v>
      </c>
      <c r="F2118" t="s">
        <v>91</v>
      </c>
      <c r="G2118" t="s">
        <v>92</v>
      </c>
      <c r="H2118" t="s">
        <v>93</v>
      </c>
      <c r="I2118" t="s">
        <v>26</v>
      </c>
      <c r="J2118" t="s">
        <v>940</v>
      </c>
      <c r="K2118" t="s">
        <v>941</v>
      </c>
      <c r="L2118" t="s">
        <v>186</v>
      </c>
      <c r="M2118" t="s">
        <v>49</v>
      </c>
      <c r="N2118" t="s">
        <v>79</v>
      </c>
      <c r="O2118" t="s">
        <v>56</v>
      </c>
      <c r="P2118" t="s">
        <v>57</v>
      </c>
      <c r="Q2118" s="3">
        <v>1</v>
      </c>
      <c r="R2118" s="4">
        <v>230</v>
      </c>
      <c r="S2118" s="4">
        <v>589</v>
      </c>
    </row>
    <row r="2119" spans="1:19" x14ac:dyDescent="0.35">
      <c r="A2119" t="s">
        <v>3026</v>
      </c>
      <c r="B2119" s="2">
        <v>45915</v>
      </c>
      <c r="C2119" t="s">
        <v>1687</v>
      </c>
      <c r="D2119" t="s">
        <v>939</v>
      </c>
      <c r="E2119" t="s">
        <v>1127</v>
      </c>
      <c r="F2119" t="s">
        <v>91</v>
      </c>
      <c r="G2119" t="s">
        <v>92</v>
      </c>
      <c r="H2119" t="s">
        <v>93</v>
      </c>
      <c r="I2119" t="s">
        <v>26</v>
      </c>
      <c r="J2119" t="s">
        <v>940</v>
      </c>
      <c r="K2119" t="s">
        <v>941</v>
      </c>
      <c r="L2119" t="s">
        <v>236</v>
      </c>
      <c r="M2119" t="s">
        <v>88</v>
      </c>
      <c r="N2119" t="s">
        <v>101</v>
      </c>
      <c r="O2119" t="s">
        <v>98</v>
      </c>
      <c r="P2119" t="s">
        <v>33</v>
      </c>
      <c r="Q2119" s="3">
        <v>1</v>
      </c>
      <c r="R2119" s="4">
        <v>540</v>
      </c>
      <c r="S2119" s="4">
        <v>1289</v>
      </c>
    </row>
    <row r="2120" spans="1:19" x14ac:dyDescent="0.35">
      <c r="A2120" t="s">
        <v>3027</v>
      </c>
      <c r="B2120" s="2">
        <v>45915</v>
      </c>
      <c r="C2120" t="s">
        <v>1203</v>
      </c>
      <c r="D2120" t="s">
        <v>960</v>
      </c>
      <c r="E2120" t="s">
        <v>932</v>
      </c>
      <c r="F2120" t="s">
        <v>35</v>
      </c>
      <c r="G2120" t="s">
        <v>36</v>
      </c>
      <c r="H2120" t="s">
        <v>37</v>
      </c>
      <c r="I2120" t="s">
        <v>26</v>
      </c>
      <c r="J2120" t="s">
        <v>1089</v>
      </c>
      <c r="K2120" t="s">
        <v>1090</v>
      </c>
      <c r="L2120" t="s">
        <v>119</v>
      </c>
      <c r="M2120" t="s">
        <v>49</v>
      </c>
      <c r="N2120" t="s">
        <v>79</v>
      </c>
      <c r="O2120" t="s">
        <v>56</v>
      </c>
      <c r="P2120" t="s">
        <v>33</v>
      </c>
      <c r="Q2120" s="3">
        <v>2</v>
      </c>
      <c r="R2120" s="4">
        <v>220</v>
      </c>
      <c r="S2120" s="4">
        <v>569</v>
      </c>
    </row>
    <row r="2121" spans="1:19" x14ac:dyDescent="0.35">
      <c r="A2121" t="s">
        <v>3028</v>
      </c>
      <c r="B2121" s="2">
        <v>45915</v>
      </c>
      <c r="C2121" t="s">
        <v>2201</v>
      </c>
      <c r="D2121" t="s">
        <v>960</v>
      </c>
      <c r="E2121" t="s">
        <v>932</v>
      </c>
      <c r="F2121" t="s">
        <v>69</v>
      </c>
      <c r="G2121" t="s">
        <v>70</v>
      </c>
      <c r="H2121" t="s">
        <v>25</v>
      </c>
      <c r="I2121" t="s">
        <v>26</v>
      </c>
      <c r="J2121" t="s">
        <v>961</v>
      </c>
      <c r="K2121" t="s">
        <v>962</v>
      </c>
      <c r="L2121" t="s">
        <v>211</v>
      </c>
      <c r="M2121" t="s">
        <v>65</v>
      </c>
      <c r="N2121" t="s">
        <v>126</v>
      </c>
      <c r="O2121" t="s">
        <v>56</v>
      </c>
      <c r="P2121" t="s">
        <v>51</v>
      </c>
      <c r="Q2121" s="3">
        <v>1</v>
      </c>
      <c r="R2121" s="4">
        <v>270</v>
      </c>
      <c r="S2121" s="4">
        <v>669</v>
      </c>
    </row>
    <row r="2122" spans="1:19" x14ac:dyDescent="0.35">
      <c r="A2122" t="s">
        <v>3029</v>
      </c>
      <c r="B2122" s="2">
        <v>45915</v>
      </c>
      <c r="C2122" t="s">
        <v>1552</v>
      </c>
      <c r="D2122" t="s">
        <v>960</v>
      </c>
      <c r="E2122" t="s">
        <v>932</v>
      </c>
      <c r="F2122" t="s">
        <v>23</v>
      </c>
      <c r="G2122" t="s">
        <v>24</v>
      </c>
      <c r="H2122" t="s">
        <v>25</v>
      </c>
      <c r="I2122" t="s">
        <v>26</v>
      </c>
      <c r="J2122" t="s">
        <v>1011</v>
      </c>
      <c r="K2122" t="s">
        <v>1012</v>
      </c>
      <c r="L2122" t="s">
        <v>186</v>
      </c>
      <c r="M2122" t="s">
        <v>49</v>
      </c>
      <c r="N2122" t="s">
        <v>79</v>
      </c>
      <c r="O2122" t="s">
        <v>56</v>
      </c>
      <c r="P2122" t="s">
        <v>57</v>
      </c>
      <c r="Q2122" s="3">
        <v>1</v>
      </c>
      <c r="R2122" s="4">
        <v>225</v>
      </c>
      <c r="S2122" s="4">
        <v>579</v>
      </c>
    </row>
    <row r="2123" spans="1:19" x14ac:dyDescent="0.35">
      <c r="A2123" t="s">
        <v>3030</v>
      </c>
      <c r="B2123" s="2">
        <v>45915</v>
      </c>
      <c r="C2123" t="s">
        <v>1186</v>
      </c>
      <c r="D2123" t="s">
        <v>960</v>
      </c>
      <c r="E2123" t="s">
        <v>932</v>
      </c>
      <c r="F2123" t="s">
        <v>69</v>
      </c>
      <c r="G2123" t="s">
        <v>70</v>
      </c>
      <c r="H2123" t="s">
        <v>25</v>
      </c>
      <c r="I2123" t="s">
        <v>26</v>
      </c>
      <c r="J2123" t="s">
        <v>961</v>
      </c>
      <c r="K2123" t="s">
        <v>962</v>
      </c>
      <c r="L2123" t="s">
        <v>395</v>
      </c>
      <c r="M2123" t="s">
        <v>65</v>
      </c>
      <c r="N2123" t="s">
        <v>126</v>
      </c>
      <c r="O2123" t="s">
        <v>149</v>
      </c>
      <c r="P2123" t="s">
        <v>33</v>
      </c>
      <c r="Q2123" s="3">
        <v>1</v>
      </c>
      <c r="R2123" s="4">
        <v>270</v>
      </c>
      <c r="S2123" s="4">
        <v>669</v>
      </c>
    </row>
    <row r="2124" spans="1:19" x14ac:dyDescent="0.35">
      <c r="A2124" t="s">
        <v>3031</v>
      </c>
      <c r="B2124" s="2">
        <v>45915</v>
      </c>
      <c r="C2124" t="s">
        <v>1402</v>
      </c>
      <c r="D2124" t="s">
        <v>960</v>
      </c>
      <c r="E2124" t="s">
        <v>932</v>
      </c>
      <c r="F2124" t="s">
        <v>69</v>
      </c>
      <c r="G2124" t="s">
        <v>70</v>
      </c>
      <c r="H2124" t="s">
        <v>25</v>
      </c>
      <c r="I2124" t="s">
        <v>26</v>
      </c>
      <c r="J2124" t="s">
        <v>961</v>
      </c>
      <c r="K2124" t="s">
        <v>962</v>
      </c>
      <c r="L2124" t="s">
        <v>40</v>
      </c>
      <c r="M2124" t="s">
        <v>30</v>
      </c>
      <c r="N2124" t="s">
        <v>31</v>
      </c>
      <c r="O2124" t="s">
        <v>41</v>
      </c>
      <c r="P2124" t="s">
        <v>33</v>
      </c>
      <c r="Q2124" s="3">
        <v>1</v>
      </c>
      <c r="R2124" s="4">
        <v>495</v>
      </c>
      <c r="S2124" s="4">
        <v>1229</v>
      </c>
    </row>
    <row r="2125" spans="1:19" x14ac:dyDescent="0.35">
      <c r="A2125" t="s">
        <v>3032</v>
      </c>
      <c r="B2125" s="2">
        <v>45916</v>
      </c>
      <c r="C2125" t="s">
        <v>1586</v>
      </c>
      <c r="D2125" t="s">
        <v>21</v>
      </c>
      <c r="E2125" t="s">
        <v>932</v>
      </c>
      <c r="F2125" t="s">
        <v>91</v>
      </c>
      <c r="G2125" t="s">
        <v>92</v>
      </c>
      <c r="H2125" t="s">
        <v>93</v>
      </c>
      <c r="I2125" t="s">
        <v>26</v>
      </c>
      <c r="J2125" t="s">
        <v>94</v>
      </c>
      <c r="K2125" t="s">
        <v>95</v>
      </c>
      <c r="L2125" t="s">
        <v>154</v>
      </c>
      <c r="M2125" t="s">
        <v>49</v>
      </c>
      <c r="N2125" t="s">
        <v>104</v>
      </c>
      <c r="O2125" t="s">
        <v>56</v>
      </c>
      <c r="P2125" t="s">
        <v>67</v>
      </c>
      <c r="Q2125" s="3">
        <v>1</v>
      </c>
      <c r="R2125" s="4">
        <v>165</v>
      </c>
      <c r="S2125" s="4">
        <v>429</v>
      </c>
    </row>
    <row r="2126" spans="1:19" x14ac:dyDescent="0.35">
      <c r="A2126" t="s">
        <v>3033</v>
      </c>
      <c r="B2126" s="2">
        <v>45916</v>
      </c>
      <c r="C2126" t="s">
        <v>2005</v>
      </c>
      <c r="D2126" t="s">
        <v>21</v>
      </c>
      <c r="E2126" t="s">
        <v>932</v>
      </c>
      <c r="F2126" t="s">
        <v>43</v>
      </c>
      <c r="G2126" t="s">
        <v>44</v>
      </c>
      <c r="H2126" t="s">
        <v>45</v>
      </c>
      <c r="I2126" t="s">
        <v>26</v>
      </c>
      <c r="J2126" t="s">
        <v>46</v>
      </c>
      <c r="K2126" t="s">
        <v>47</v>
      </c>
      <c r="L2126" t="s">
        <v>202</v>
      </c>
      <c r="M2126" t="s">
        <v>54</v>
      </c>
      <c r="N2126" t="s">
        <v>55</v>
      </c>
      <c r="O2126" t="s">
        <v>149</v>
      </c>
      <c r="P2126" t="s">
        <v>67</v>
      </c>
      <c r="Q2126" s="3">
        <v>1</v>
      </c>
      <c r="R2126" s="4">
        <v>625</v>
      </c>
      <c r="S2126" s="4">
        <v>1409</v>
      </c>
    </row>
    <row r="2127" spans="1:19" x14ac:dyDescent="0.35">
      <c r="A2127" t="s">
        <v>3034</v>
      </c>
      <c r="B2127" s="2">
        <v>45916</v>
      </c>
      <c r="C2127" t="s">
        <v>1957</v>
      </c>
      <c r="D2127" t="s">
        <v>21</v>
      </c>
      <c r="E2127" t="s">
        <v>932</v>
      </c>
      <c r="F2127" t="s">
        <v>69</v>
      </c>
      <c r="G2127" t="s">
        <v>70</v>
      </c>
      <c r="H2127" t="s">
        <v>25</v>
      </c>
      <c r="I2127" t="s">
        <v>26</v>
      </c>
      <c r="J2127" t="s">
        <v>71</v>
      </c>
      <c r="K2127" t="s">
        <v>72</v>
      </c>
      <c r="L2127" t="s">
        <v>307</v>
      </c>
      <c r="M2127" t="s">
        <v>49</v>
      </c>
      <c r="N2127" t="s">
        <v>50</v>
      </c>
      <c r="O2127" t="s">
        <v>80</v>
      </c>
      <c r="P2127" t="s">
        <v>67</v>
      </c>
      <c r="Q2127" s="3">
        <v>2</v>
      </c>
      <c r="R2127" s="4">
        <v>145</v>
      </c>
      <c r="S2127" s="4">
        <v>389</v>
      </c>
    </row>
    <row r="2128" spans="1:19" x14ac:dyDescent="0.35">
      <c r="A2128" t="s">
        <v>3035</v>
      </c>
      <c r="B2128" s="2">
        <v>45916</v>
      </c>
      <c r="C2128" t="s">
        <v>1848</v>
      </c>
      <c r="D2128" t="s">
        <v>21</v>
      </c>
      <c r="E2128" t="s">
        <v>932</v>
      </c>
      <c r="F2128" t="s">
        <v>23</v>
      </c>
      <c r="G2128" t="s">
        <v>24</v>
      </c>
      <c r="H2128" t="s">
        <v>25</v>
      </c>
      <c r="I2128" t="s">
        <v>26</v>
      </c>
      <c r="J2128" t="s">
        <v>27</v>
      </c>
      <c r="K2128" t="s">
        <v>28</v>
      </c>
      <c r="L2128" t="s">
        <v>565</v>
      </c>
      <c r="M2128" t="s">
        <v>60</v>
      </c>
      <c r="N2128" t="s">
        <v>61</v>
      </c>
      <c r="O2128" t="s">
        <v>146</v>
      </c>
      <c r="P2128" t="s">
        <v>62</v>
      </c>
      <c r="Q2128" s="3">
        <v>2</v>
      </c>
      <c r="R2128" s="4">
        <v>430</v>
      </c>
      <c r="S2128" s="4">
        <v>1059</v>
      </c>
    </row>
    <row r="2129" spans="1:19" x14ac:dyDescent="0.35">
      <c r="A2129" t="s">
        <v>3036</v>
      </c>
      <c r="B2129" s="2">
        <v>45916</v>
      </c>
      <c r="C2129" t="s">
        <v>1461</v>
      </c>
      <c r="D2129" t="s">
        <v>939</v>
      </c>
      <c r="E2129" t="s">
        <v>932</v>
      </c>
      <c r="F2129" t="s">
        <v>35</v>
      </c>
      <c r="G2129" t="s">
        <v>36</v>
      </c>
      <c r="H2129" t="s">
        <v>37</v>
      </c>
      <c r="I2129" t="s">
        <v>26</v>
      </c>
      <c r="J2129" t="s">
        <v>983</v>
      </c>
      <c r="K2129" t="s">
        <v>984</v>
      </c>
      <c r="L2129" t="s">
        <v>164</v>
      </c>
      <c r="M2129" t="s">
        <v>60</v>
      </c>
      <c r="N2129" t="s">
        <v>61</v>
      </c>
      <c r="O2129" t="s">
        <v>146</v>
      </c>
      <c r="P2129" t="s">
        <v>165</v>
      </c>
      <c r="Q2129" s="3">
        <v>2</v>
      </c>
      <c r="R2129" s="4">
        <v>420</v>
      </c>
      <c r="S2129" s="4">
        <v>1029</v>
      </c>
    </row>
    <row r="2130" spans="1:19" x14ac:dyDescent="0.35">
      <c r="A2130" t="s">
        <v>3037</v>
      </c>
      <c r="B2130" s="2">
        <v>45916</v>
      </c>
      <c r="C2130" t="s">
        <v>1566</v>
      </c>
      <c r="D2130" t="s">
        <v>939</v>
      </c>
      <c r="E2130" t="s">
        <v>932</v>
      </c>
      <c r="F2130" t="s">
        <v>69</v>
      </c>
      <c r="G2130" t="s">
        <v>70</v>
      </c>
      <c r="H2130" t="s">
        <v>25</v>
      </c>
      <c r="I2130" t="s">
        <v>26</v>
      </c>
      <c r="J2130" t="s">
        <v>948</v>
      </c>
      <c r="K2130" t="s">
        <v>949</v>
      </c>
      <c r="L2130" t="s">
        <v>143</v>
      </c>
      <c r="M2130" t="s">
        <v>49</v>
      </c>
      <c r="N2130" t="s">
        <v>79</v>
      </c>
      <c r="O2130" t="s">
        <v>56</v>
      </c>
      <c r="P2130" t="s">
        <v>51</v>
      </c>
      <c r="Q2130" s="3">
        <v>1</v>
      </c>
      <c r="R2130" s="4">
        <v>225</v>
      </c>
      <c r="S2130" s="4">
        <v>609</v>
      </c>
    </row>
    <row r="2131" spans="1:19" x14ac:dyDescent="0.35">
      <c r="A2131" t="s">
        <v>3038</v>
      </c>
      <c r="B2131" s="2">
        <v>45916</v>
      </c>
      <c r="C2131" t="s">
        <v>3039</v>
      </c>
      <c r="D2131" t="s">
        <v>939</v>
      </c>
      <c r="E2131" t="s">
        <v>932</v>
      </c>
      <c r="F2131" t="s">
        <v>91</v>
      </c>
      <c r="G2131" t="s">
        <v>92</v>
      </c>
      <c r="H2131" t="s">
        <v>93</v>
      </c>
      <c r="I2131" t="s">
        <v>26</v>
      </c>
      <c r="J2131" t="s">
        <v>940</v>
      </c>
      <c r="K2131" t="s">
        <v>941</v>
      </c>
      <c r="L2131" t="s">
        <v>337</v>
      </c>
      <c r="M2131" t="s">
        <v>49</v>
      </c>
      <c r="N2131" t="s">
        <v>50</v>
      </c>
      <c r="O2131" t="s">
        <v>56</v>
      </c>
      <c r="P2131" t="s">
        <v>51</v>
      </c>
      <c r="Q2131" s="3">
        <v>2</v>
      </c>
      <c r="R2131" s="4">
        <v>145</v>
      </c>
      <c r="S2131" s="4">
        <v>379</v>
      </c>
    </row>
    <row r="2132" spans="1:19" x14ac:dyDescent="0.35">
      <c r="A2132" t="s">
        <v>3040</v>
      </c>
      <c r="B2132" s="2">
        <v>45916</v>
      </c>
      <c r="C2132" t="s">
        <v>1649</v>
      </c>
      <c r="D2132" t="s">
        <v>960</v>
      </c>
      <c r="E2132" t="s">
        <v>932</v>
      </c>
      <c r="F2132" t="s">
        <v>35</v>
      </c>
      <c r="G2132" t="s">
        <v>36</v>
      </c>
      <c r="H2132" t="s">
        <v>37</v>
      </c>
      <c r="I2132" t="s">
        <v>26</v>
      </c>
      <c r="J2132" t="s">
        <v>1089</v>
      </c>
      <c r="K2132" t="s">
        <v>1090</v>
      </c>
      <c r="L2132" t="s">
        <v>143</v>
      </c>
      <c r="M2132" t="s">
        <v>49</v>
      </c>
      <c r="N2132" t="s">
        <v>79</v>
      </c>
      <c r="O2132" t="s">
        <v>56</v>
      </c>
      <c r="P2132" t="s">
        <v>51</v>
      </c>
      <c r="Q2132" s="3">
        <v>1</v>
      </c>
      <c r="R2132" s="4">
        <v>220</v>
      </c>
      <c r="S2132" s="4">
        <v>569</v>
      </c>
    </row>
    <row r="2133" spans="1:19" x14ac:dyDescent="0.35">
      <c r="A2133" t="s">
        <v>3041</v>
      </c>
      <c r="B2133" s="2">
        <v>45916</v>
      </c>
      <c r="C2133" t="s">
        <v>1649</v>
      </c>
      <c r="D2133" t="s">
        <v>960</v>
      </c>
      <c r="E2133" t="s">
        <v>932</v>
      </c>
      <c r="F2133" t="s">
        <v>23</v>
      </c>
      <c r="G2133" t="s">
        <v>24</v>
      </c>
      <c r="H2133" t="s">
        <v>25</v>
      </c>
      <c r="I2133" t="s">
        <v>26</v>
      </c>
      <c r="J2133" t="s">
        <v>1011</v>
      </c>
      <c r="K2133" t="s">
        <v>1012</v>
      </c>
      <c r="L2133" t="s">
        <v>133</v>
      </c>
      <c r="M2133" t="s">
        <v>88</v>
      </c>
      <c r="N2133" t="s">
        <v>89</v>
      </c>
      <c r="O2133" t="s">
        <v>41</v>
      </c>
      <c r="P2133" t="s">
        <v>57</v>
      </c>
      <c r="Q2133" s="3">
        <v>1</v>
      </c>
      <c r="R2133" s="4">
        <v>470</v>
      </c>
      <c r="S2133" s="4">
        <v>1159</v>
      </c>
    </row>
    <row r="2134" spans="1:19" x14ac:dyDescent="0.35">
      <c r="A2134" t="s">
        <v>3042</v>
      </c>
      <c r="B2134" s="2">
        <v>45916</v>
      </c>
      <c r="C2134" t="s">
        <v>2593</v>
      </c>
      <c r="D2134" t="s">
        <v>960</v>
      </c>
      <c r="E2134" t="s">
        <v>932</v>
      </c>
      <c r="F2134" t="s">
        <v>69</v>
      </c>
      <c r="G2134" t="s">
        <v>70</v>
      </c>
      <c r="H2134" t="s">
        <v>25</v>
      </c>
      <c r="I2134" t="s">
        <v>26</v>
      </c>
      <c r="J2134" t="s">
        <v>961</v>
      </c>
      <c r="K2134" t="s">
        <v>962</v>
      </c>
      <c r="L2134" t="s">
        <v>639</v>
      </c>
      <c r="M2134" t="s">
        <v>49</v>
      </c>
      <c r="N2134" t="s">
        <v>79</v>
      </c>
      <c r="O2134" t="s">
        <v>41</v>
      </c>
      <c r="P2134" t="s">
        <v>67</v>
      </c>
      <c r="Q2134" s="3">
        <v>1</v>
      </c>
      <c r="R2134" s="4">
        <v>225</v>
      </c>
      <c r="S2134" s="4">
        <v>609</v>
      </c>
    </row>
    <row r="2135" spans="1:19" x14ac:dyDescent="0.35">
      <c r="A2135" t="s">
        <v>3043</v>
      </c>
      <c r="B2135" s="2">
        <v>45917</v>
      </c>
      <c r="C2135" t="s">
        <v>2295</v>
      </c>
      <c r="D2135" t="s">
        <v>21</v>
      </c>
      <c r="E2135" t="s">
        <v>932</v>
      </c>
      <c r="F2135" t="s">
        <v>69</v>
      </c>
      <c r="G2135" t="s">
        <v>70</v>
      </c>
      <c r="H2135" t="s">
        <v>25</v>
      </c>
      <c r="I2135" t="s">
        <v>26</v>
      </c>
      <c r="J2135" t="s">
        <v>71</v>
      </c>
      <c r="K2135" t="s">
        <v>72</v>
      </c>
      <c r="L2135" t="s">
        <v>209</v>
      </c>
      <c r="M2135" t="s">
        <v>49</v>
      </c>
      <c r="N2135" t="s">
        <v>104</v>
      </c>
      <c r="O2135" t="s">
        <v>80</v>
      </c>
      <c r="P2135" t="s">
        <v>57</v>
      </c>
      <c r="Q2135" s="3">
        <v>2</v>
      </c>
      <c r="R2135" s="4">
        <v>165</v>
      </c>
      <c r="S2135" s="4">
        <v>449</v>
      </c>
    </row>
    <row r="2136" spans="1:19" x14ac:dyDescent="0.35">
      <c r="A2136" t="s">
        <v>3044</v>
      </c>
      <c r="B2136" s="2">
        <v>45917</v>
      </c>
      <c r="C2136" t="s">
        <v>1720</v>
      </c>
      <c r="D2136" t="s">
        <v>939</v>
      </c>
      <c r="E2136" t="s">
        <v>932</v>
      </c>
      <c r="F2136" t="s">
        <v>35</v>
      </c>
      <c r="G2136" t="s">
        <v>36</v>
      </c>
      <c r="H2136" t="s">
        <v>37</v>
      </c>
      <c r="I2136" t="s">
        <v>26</v>
      </c>
      <c r="J2136" t="s">
        <v>983</v>
      </c>
      <c r="K2136" t="s">
        <v>984</v>
      </c>
      <c r="L2136" t="s">
        <v>293</v>
      </c>
      <c r="M2136" t="s">
        <v>54</v>
      </c>
      <c r="N2136" t="s">
        <v>55</v>
      </c>
      <c r="O2136" t="s">
        <v>149</v>
      </c>
      <c r="P2136" t="s">
        <v>57</v>
      </c>
      <c r="Q2136" s="3">
        <v>3</v>
      </c>
      <c r="R2136" s="4">
        <v>640</v>
      </c>
      <c r="S2136" s="4">
        <v>1539</v>
      </c>
    </row>
    <row r="2137" spans="1:19" x14ac:dyDescent="0.35">
      <c r="A2137" t="s">
        <v>3045</v>
      </c>
      <c r="B2137" s="2">
        <v>45917</v>
      </c>
      <c r="C2137" t="s">
        <v>1114</v>
      </c>
      <c r="D2137" t="s">
        <v>939</v>
      </c>
      <c r="E2137" t="s">
        <v>932</v>
      </c>
      <c r="F2137" t="s">
        <v>43</v>
      </c>
      <c r="G2137" t="s">
        <v>44</v>
      </c>
      <c r="H2137" t="s">
        <v>45</v>
      </c>
      <c r="I2137" t="s">
        <v>26</v>
      </c>
      <c r="J2137" t="s">
        <v>979</v>
      </c>
      <c r="K2137" t="s">
        <v>980</v>
      </c>
      <c r="L2137" t="s">
        <v>387</v>
      </c>
      <c r="M2137" t="s">
        <v>60</v>
      </c>
      <c r="N2137" t="s">
        <v>74</v>
      </c>
      <c r="O2137" t="s">
        <v>41</v>
      </c>
      <c r="P2137" t="s">
        <v>76</v>
      </c>
      <c r="Q2137" s="3">
        <v>3</v>
      </c>
      <c r="R2137" s="4">
        <v>370</v>
      </c>
      <c r="S2137" s="4">
        <v>849</v>
      </c>
    </row>
    <row r="2138" spans="1:19" x14ac:dyDescent="0.35">
      <c r="A2138" t="s">
        <v>3046</v>
      </c>
      <c r="B2138" s="2">
        <v>45917</v>
      </c>
      <c r="C2138" t="s">
        <v>3039</v>
      </c>
      <c r="D2138" t="s">
        <v>939</v>
      </c>
      <c r="E2138" t="s">
        <v>932</v>
      </c>
      <c r="F2138" t="s">
        <v>23</v>
      </c>
      <c r="G2138" t="s">
        <v>24</v>
      </c>
      <c r="H2138" t="s">
        <v>25</v>
      </c>
      <c r="I2138" t="s">
        <v>26</v>
      </c>
      <c r="J2138" t="s">
        <v>944</v>
      </c>
      <c r="K2138" t="s">
        <v>945</v>
      </c>
      <c r="L2138" t="s">
        <v>186</v>
      </c>
      <c r="M2138" t="s">
        <v>49</v>
      </c>
      <c r="N2138" t="s">
        <v>79</v>
      </c>
      <c r="O2138" t="s">
        <v>56</v>
      </c>
      <c r="P2138" t="s">
        <v>57</v>
      </c>
      <c r="Q2138" s="3">
        <v>1</v>
      </c>
      <c r="R2138" s="4">
        <v>225</v>
      </c>
      <c r="S2138" s="4">
        <v>579</v>
      </c>
    </row>
    <row r="2139" spans="1:19" x14ac:dyDescent="0.35">
      <c r="A2139" t="s">
        <v>3047</v>
      </c>
      <c r="B2139" s="2">
        <v>45917</v>
      </c>
      <c r="C2139" t="s">
        <v>1450</v>
      </c>
      <c r="D2139" t="s">
        <v>939</v>
      </c>
      <c r="E2139" t="s">
        <v>932</v>
      </c>
      <c r="F2139" t="s">
        <v>23</v>
      </c>
      <c r="G2139" t="s">
        <v>24</v>
      </c>
      <c r="H2139" t="s">
        <v>25</v>
      </c>
      <c r="I2139" t="s">
        <v>26</v>
      </c>
      <c r="J2139" t="s">
        <v>944</v>
      </c>
      <c r="K2139" t="s">
        <v>945</v>
      </c>
      <c r="L2139" t="s">
        <v>190</v>
      </c>
      <c r="M2139" t="s">
        <v>60</v>
      </c>
      <c r="N2139" t="s">
        <v>74</v>
      </c>
      <c r="O2139" t="s">
        <v>75</v>
      </c>
      <c r="P2139" t="s">
        <v>191</v>
      </c>
      <c r="Q2139" s="3">
        <v>1</v>
      </c>
      <c r="R2139" s="4">
        <v>390</v>
      </c>
      <c r="S2139" s="4">
        <v>949</v>
      </c>
    </row>
    <row r="2140" spans="1:19" x14ac:dyDescent="0.35">
      <c r="A2140" t="s">
        <v>3048</v>
      </c>
      <c r="B2140" s="2">
        <v>45917</v>
      </c>
      <c r="C2140" t="s">
        <v>1704</v>
      </c>
      <c r="D2140" t="s">
        <v>960</v>
      </c>
      <c r="E2140" t="s">
        <v>1127</v>
      </c>
      <c r="F2140" t="s">
        <v>91</v>
      </c>
      <c r="G2140" t="s">
        <v>92</v>
      </c>
      <c r="H2140" t="s">
        <v>93</v>
      </c>
      <c r="I2140" t="s">
        <v>26</v>
      </c>
      <c r="J2140" t="s">
        <v>989</v>
      </c>
      <c r="K2140" t="s">
        <v>990</v>
      </c>
      <c r="L2140" t="s">
        <v>337</v>
      </c>
      <c r="M2140" t="s">
        <v>49</v>
      </c>
      <c r="N2140" t="s">
        <v>50</v>
      </c>
      <c r="O2140" t="s">
        <v>56</v>
      </c>
      <c r="P2140" t="s">
        <v>51</v>
      </c>
      <c r="Q2140" s="3">
        <v>1</v>
      </c>
      <c r="R2140" s="4">
        <v>145</v>
      </c>
      <c r="S2140" s="4">
        <v>379</v>
      </c>
    </row>
    <row r="2141" spans="1:19" x14ac:dyDescent="0.35">
      <c r="A2141" t="s">
        <v>3049</v>
      </c>
      <c r="B2141" s="2">
        <v>45917</v>
      </c>
      <c r="C2141" t="s">
        <v>1055</v>
      </c>
      <c r="D2141" t="s">
        <v>960</v>
      </c>
      <c r="E2141" t="s">
        <v>932</v>
      </c>
      <c r="F2141" t="s">
        <v>69</v>
      </c>
      <c r="G2141" t="s">
        <v>70</v>
      </c>
      <c r="H2141" t="s">
        <v>25</v>
      </c>
      <c r="I2141" t="s">
        <v>26</v>
      </c>
      <c r="J2141" t="s">
        <v>961</v>
      </c>
      <c r="K2141" t="s">
        <v>962</v>
      </c>
      <c r="L2141" t="s">
        <v>82</v>
      </c>
      <c r="M2141" t="s">
        <v>83</v>
      </c>
      <c r="N2141" t="s">
        <v>84</v>
      </c>
      <c r="O2141" t="s">
        <v>80</v>
      </c>
      <c r="P2141" t="s">
        <v>85</v>
      </c>
      <c r="Q2141" s="3">
        <v>1</v>
      </c>
      <c r="R2141" s="4">
        <v>115</v>
      </c>
      <c r="S2141" s="4">
        <v>309</v>
      </c>
    </row>
    <row r="2142" spans="1:19" x14ac:dyDescent="0.35">
      <c r="A2142" t="s">
        <v>3050</v>
      </c>
      <c r="B2142" s="2">
        <v>45917</v>
      </c>
      <c r="C2142" t="s">
        <v>2098</v>
      </c>
      <c r="D2142" t="s">
        <v>960</v>
      </c>
      <c r="E2142" t="s">
        <v>932</v>
      </c>
      <c r="F2142" t="s">
        <v>69</v>
      </c>
      <c r="G2142" t="s">
        <v>70</v>
      </c>
      <c r="H2142" t="s">
        <v>25</v>
      </c>
      <c r="I2142" t="s">
        <v>26</v>
      </c>
      <c r="J2142" t="s">
        <v>961</v>
      </c>
      <c r="K2142" t="s">
        <v>962</v>
      </c>
      <c r="L2142" t="s">
        <v>299</v>
      </c>
      <c r="M2142" t="s">
        <v>49</v>
      </c>
      <c r="N2142" t="s">
        <v>104</v>
      </c>
      <c r="O2142" t="s">
        <v>56</v>
      </c>
      <c r="P2142" t="s">
        <v>33</v>
      </c>
      <c r="Q2142" s="3">
        <v>1</v>
      </c>
      <c r="R2142" s="4">
        <v>165</v>
      </c>
      <c r="S2142" s="4">
        <v>449</v>
      </c>
    </row>
    <row r="2143" spans="1:19" x14ac:dyDescent="0.35">
      <c r="A2143" t="s">
        <v>3051</v>
      </c>
      <c r="B2143" s="2">
        <v>45917</v>
      </c>
      <c r="C2143" t="s">
        <v>1977</v>
      </c>
      <c r="D2143" t="s">
        <v>960</v>
      </c>
      <c r="E2143" t="s">
        <v>932</v>
      </c>
      <c r="F2143" t="s">
        <v>35</v>
      </c>
      <c r="G2143" t="s">
        <v>36</v>
      </c>
      <c r="H2143" t="s">
        <v>37</v>
      </c>
      <c r="I2143" t="s">
        <v>26</v>
      </c>
      <c r="J2143" t="s">
        <v>1089</v>
      </c>
      <c r="K2143" t="s">
        <v>1090</v>
      </c>
      <c r="L2143" t="s">
        <v>130</v>
      </c>
      <c r="M2143" t="s">
        <v>49</v>
      </c>
      <c r="N2143" t="s">
        <v>79</v>
      </c>
      <c r="O2143" t="s">
        <v>41</v>
      </c>
      <c r="P2143" t="s">
        <v>57</v>
      </c>
      <c r="Q2143" s="3">
        <v>1</v>
      </c>
      <c r="R2143" s="4">
        <v>220</v>
      </c>
      <c r="S2143" s="4">
        <v>569</v>
      </c>
    </row>
    <row r="2144" spans="1:19" x14ac:dyDescent="0.35">
      <c r="A2144" t="s">
        <v>3052</v>
      </c>
      <c r="B2144" s="2">
        <v>45917</v>
      </c>
      <c r="C2144" t="s">
        <v>988</v>
      </c>
      <c r="D2144" t="s">
        <v>960</v>
      </c>
      <c r="E2144" t="s">
        <v>932</v>
      </c>
      <c r="F2144" t="s">
        <v>23</v>
      </c>
      <c r="G2144" t="s">
        <v>24</v>
      </c>
      <c r="H2144" t="s">
        <v>25</v>
      </c>
      <c r="I2144" t="s">
        <v>26</v>
      </c>
      <c r="J2144" t="s">
        <v>1011</v>
      </c>
      <c r="K2144" t="s">
        <v>1012</v>
      </c>
      <c r="L2144" t="s">
        <v>263</v>
      </c>
      <c r="M2144" t="s">
        <v>49</v>
      </c>
      <c r="N2144" t="s">
        <v>104</v>
      </c>
      <c r="O2144" t="s">
        <v>146</v>
      </c>
      <c r="P2144" t="s">
        <v>33</v>
      </c>
      <c r="Q2144" s="3">
        <v>1</v>
      </c>
      <c r="R2144" s="4">
        <v>165</v>
      </c>
      <c r="S2144" s="4">
        <v>419</v>
      </c>
    </row>
    <row r="2145" spans="1:19" x14ac:dyDescent="0.35">
      <c r="A2145" t="s">
        <v>3053</v>
      </c>
      <c r="B2145" s="2">
        <v>45917</v>
      </c>
      <c r="C2145" t="s">
        <v>3054</v>
      </c>
      <c r="D2145" t="s">
        <v>960</v>
      </c>
      <c r="E2145" t="s">
        <v>932</v>
      </c>
      <c r="F2145" t="s">
        <v>91</v>
      </c>
      <c r="G2145" t="s">
        <v>92</v>
      </c>
      <c r="H2145" t="s">
        <v>93</v>
      </c>
      <c r="I2145" t="s">
        <v>26</v>
      </c>
      <c r="J2145" t="s">
        <v>989</v>
      </c>
      <c r="K2145" t="s">
        <v>990</v>
      </c>
      <c r="L2145" t="s">
        <v>319</v>
      </c>
      <c r="M2145" t="s">
        <v>88</v>
      </c>
      <c r="N2145" t="s">
        <v>89</v>
      </c>
      <c r="O2145" t="s">
        <v>56</v>
      </c>
      <c r="P2145" t="s">
        <v>51</v>
      </c>
      <c r="Q2145" s="3">
        <v>1</v>
      </c>
      <c r="R2145" s="4">
        <v>480</v>
      </c>
      <c r="S2145" s="4">
        <v>1189</v>
      </c>
    </row>
    <row r="2146" spans="1:19" x14ac:dyDescent="0.35">
      <c r="A2146" t="s">
        <v>3055</v>
      </c>
      <c r="B2146" s="2">
        <v>45917</v>
      </c>
      <c r="C2146" t="s">
        <v>2371</v>
      </c>
      <c r="D2146" t="s">
        <v>960</v>
      </c>
      <c r="E2146" t="s">
        <v>932</v>
      </c>
      <c r="F2146" t="s">
        <v>91</v>
      </c>
      <c r="G2146" t="s">
        <v>92</v>
      </c>
      <c r="H2146" t="s">
        <v>93</v>
      </c>
      <c r="I2146" t="s">
        <v>26</v>
      </c>
      <c r="J2146" t="s">
        <v>989</v>
      </c>
      <c r="K2146" t="s">
        <v>990</v>
      </c>
      <c r="L2146" t="s">
        <v>209</v>
      </c>
      <c r="M2146" t="s">
        <v>49</v>
      </c>
      <c r="N2146" t="s">
        <v>104</v>
      </c>
      <c r="O2146" t="s">
        <v>80</v>
      </c>
      <c r="P2146" t="s">
        <v>57</v>
      </c>
      <c r="Q2146" s="3">
        <v>3</v>
      </c>
      <c r="R2146" s="4">
        <v>165</v>
      </c>
      <c r="S2146" s="4">
        <v>429</v>
      </c>
    </row>
    <row r="2147" spans="1:19" x14ac:dyDescent="0.35">
      <c r="A2147" t="s">
        <v>3056</v>
      </c>
      <c r="B2147" s="2">
        <v>45918</v>
      </c>
      <c r="C2147" t="s">
        <v>966</v>
      </c>
      <c r="D2147" t="s">
        <v>21</v>
      </c>
      <c r="E2147" t="s">
        <v>932</v>
      </c>
      <c r="F2147" t="s">
        <v>23</v>
      </c>
      <c r="G2147" t="s">
        <v>24</v>
      </c>
      <c r="H2147" t="s">
        <v>25</v>
      </c>
      <c r="I2147" t="s">
        <v>26</v>
      </c>
      <c r="J2147" t="s">
        <v>27</v>
      </c>
      <c r="K2147" t="s">
        <v>28</v>
      </c>
      <c r="L2147" t="s">
        <v>317</v>
      </c>
      <c r="M2147" t="s">
        <v>65</v>
      </c>
      <c r="N2147" t="s">
        <v>126</v>
      </c>
      <c r="O2147" t="s">
        <v>56</v>
      </c>
      <c r="P2147" t="s">
        <v>33</v>
      </c>
      <c r="Q2147" s="3">
        <v>1</v>
      </c>
      <c r="R2147" s="4">
        <v>265</v>
      </c>
      <c r="S2147" s="4">
        <v>629</v>
      </c>
    </row>
    <row r="2148" spans="1:19" x14ac:dyDescent="0.35">
      <c r="A2148" t="s">
        <v>3057</v>
      </c>
      <c r="B2148" s="2">
        <v>45918</v>
      </c>
      <c r="C2148" t="s">
        <v>2438</v>
      </c>
      <c r="D2148" t="s">
        <v>21</v>
      </c>
      <c r="E2148" t="s">
        <v>932</v>
      </c>
      <c r="F2148" t="s">
        <v>23</v>
      </c>
      <c r="G2148" t="s">
        <v>24</v>
      </c>
      <c r="H2148" t="s">
        <v>25</v>
      </c>
      <c r="I2148" t="s">
        <v>26</v>
      </c>
      <c r="J2148" t="s">
        <v>27</v>
      </c>
      <c r="K2148" t="s">
        <v>28</v>
      </c>
      <c r="L2148" t="s">
        <v>133</v>
      </c>
      <c r="M2148" t="s">
        <v>88</v>
      </c>
      <c r="N2148" t="s">
        <v>89</v>
      </c>
      <c r="O2148" t="s">
        <v>41</v>
      </c>
      <c r="P2148" t="s">
        <v>57</v>
      </c>
      <c r="Q2148" s="3">
        <v>2</v>
      </c>
      <c r="R2148" s="4">
        <v>470</v>
      </c>
      <c r="S2148" s="4">
        <v>1159</v>
      </c>
    </row>
    <row r="2149" spans="1:19" x14ac:dyDescent="0.35">
      <c r="A2149" t="s">
        <v>3058</v>
      </c>
      <c r="B2149" s="2">
        <v>45918</v>
      </c>
      <c r="C2149" t="s">
        <v>1655</v>
      </c>
      <c r="D2149" t="s">
        <v>21</v>
      </c>
      <c r="E2149" t="s">
        <v>932</v>
      </c>
      <c r="F2149" t="s">
        <v>69</v>
      </c>
      <c r="G2149" t="s">
        <v>70</v>
      </c>
      <c r="H2149" t="s">
        <v>25</v>
      </c>
      <c r="I2149" t="s">
        <v>26</v>
      </c>
      <c r="J2149" t="s">
        <v>71</v>
      </c>
      <c r="K2149" t="s">
        <v>72</v>
      </c>
      <c r="L2149" t="s">
        <v>209</v>
      </c>
      <c r="M2149" t="s">
        <v>49</v>
      </c>
      <c r="N2149" t="s">
        <v>104</v>
      </c>
      <c r="O2149" t="s">
        <v>80</v>
      </c>
      <c r="P2149" t="s">
        <v>57</v>
      </c>
      <c r="Q2149" s="3">
        <v>1</v>
      </c>
      <c r="R2149" s="4">
        <v>165</v>
      </c>
      <c r="S2149" s="4">
        <v>449</v>
      </c>
    </row>
    <row r="2150" spans="1:19" x14ac:dyDescent="0.35">
      <c r="A2150" t="s">
        <v>3059</v>
      </c>
      <c r="B2150" s="2">
        <v>45918</v>
      </c>
      <c r="C2150" t="s">
        <v>2764</v>
      </c>
      <c r="D2150" t="s">
        <v>21</v>
      </c>
      <c r="E2150" t="s">
        <v>932</v>
      </c>
      <c r="F2150" t="s">
        <v>69</v>
      </c>
      <c r="G2150" t="s">
        <v>70</v>
      </c>
      <c r="H2150" t="s">
        <v>25</v>
      </c>
      <c r="I2150" t="s">
        <v>26</v>
      </c>
      <c r="J2150" t="s">
        <v>71</v>
      </c>
      <c r="K2150" t="s">
        <v>72</v>
      </c>
      <c r="L2150" t="s">
        <v>284</v>
      </c>
      <c r="M2150" t="s">
        <v>30</v>
      </c>
      <c r="N2150" t="s">
        <v>31</v>
      </c>
      <c r="O2150" t="s">
        <v>56</v>
      </c>
      <c r="P2150" t="s">
        <v>33</v>
      </c>
      <c r="Q2150" s="3">
        <v>1</v>
      </c>
      <c r="R2150" s="4">
        <v>495</v>
      </c>
      <c r="S2150" s="4">
        <v>1229</v>
      </c>
    </row>
    <row r="2151" spans="1:19" x14ac:dyDescent="0.35">
      <c r="A2151" t="s">
        <v>3060</v>
      </c>
      <c r="B2151" s="2">
        <v>45918</v>
      </c>
      <c r="C2151" t="s">
        <v>1794</v>
      </c>
      <c r="D2151" t="s">
        <v>21</v>
      </c>
      <c r="E2151" t="s">
        <v>932</v>
      </c>
      <c r="F2151" t="s">
        <v>35</v>
      </c>
      <c r="G2151" t="s">
        <v>36</v>
      </c>
      <c r="H2151" t="s">
        <v>37</v>
      </c>
      <c r="I2151" t="s">
        <v>26</v>
      </c>
      <c r="J2151" t="s">
        <v>38</v>
      </c>
      <c r="K2151" t="s">
        <v>39</v>
      </c>
      <c r="L2151" t="s">
        <v>154</v>
      </c>
      <c r="M2151" t="s">
        <v>49</v>
      </c>
      <c r="N2151" t="s">
        <v>104</v>
      </c>
      <c r="O2151" t="s">
        <v>56</v>
      </c>
      <c r="P2151" t="s">
        <v>67</v>
      </c>
      <c r="Q2151" s="3">
        <v>1</v>
      </c>
      <c r="R2151" s="4">
        <v>160</v>
      </c>
      <c r="S2151" s="4">
        <v>409</v>
      </c>
    </row>
    <row r="2152" spans="1:19" x14ac:dyDescent="0.35">
      <c r="A2152" t="s">
        <v>3061</v>
      </c>
      <c r="B2152" s="2">
        <v>45918</v>
      </c>
      <c r="C2152" t="s">
        <v>1480</v>
      </c>
      <c r="D2152" t="s">
        <v>21</v>
      </c>
      <c r="E2152" t="s">
        <v>932</v>
      </c>
      <c r="F2152" t="s">
        <v>69</v>
      </c>
      <c r="G2152" t="s">
        <v>70</v>
      </c>
      <c r="H2152" t="s">
        <v>25</v>
      </c>
      <c r="I2152" t="s">
        <v>26</v>
      </c>
      <c r="J2152" t="s">
        <v>71</v>
      </c>
      <c r="K2152" t="s">
        <v>72</v>
      </c>
      <c r="L2152" t="s">
        <v>143</v>
      </c>
      <c r="M2152" t="s">
        <v>49</v>
      </c>
      <c r="N2152" t="s">
        <v>79</v>
      </c>
      <c r="O2152" t="s">
        <v>56</v>
      </c>
      <c r="P2152" t="s">
        <v>51</v>
      </c>
      <c r="Q2152" s="3">
        <v>1</v>
      </c>
      <c r="R2152" s="4">
        <v>225</v>
      </c>
      <c r="S2152" s="4">
        <v>609</v>
      </c>
    </row>
    <row r="2153" spans="1:19" x14ac:dyDescent="0.35">
      <c r="A2153" t="s">
        <v>3062</v>
      </c>
      <c r="B2153" s="2">
        <v>45918</v>
      </c>
      <c r="C2153" t="s">
        <v>1720</v>
      </c>
      <c r="D2153" t="s">
        <v>939</v>
      </c>
      <c r="E2153" t="s">
        <v>932</v>
      </c>
      <c r="F2153" t="s">
        <v>43</v>
      </c>
      <c r="G2153" t="s">
        <v>44</v>
      </c>
      <c r="H2153" t="s">
        <v>45</v>
      </c>
      <c r="I2153" t="s">
        <v>26</v>
      </c>
      <c r="J2153" t="s">
        <v>979</v>
      </c>
      <c r="K2153" t="s">
        <v>980</v>
      </c>
      <c r="L2153" t="s">
        <v>168</v>
      </c>
      <c r="M2153" t="s">
        <v>60</v>
      </c>
      <c r="N2153" t="s">
        <v>74</v>
      </c>
      <c r="O2153" t="s">
        <v>75</v>
      </c>
      <c r="P2153" t="s">
        <v>62</v>
      </c>
      <c r="Q2153" s="3">
        <v>1</v>
      </c>
      <c r="R2153" s="4">
        <v>370</v>
      </c>
      <c r="S2153" s="4">
        <v>849</v>
      </c>
    </row>
    <row r="2154" spans="1:19" x14ac:dyDescent="0.35">
      <c r="A2154" t="s">
        <v>3063</v>
      </c>
      <c r="B2154" s="2">
        <v>45918</v>
      </c>
      <c r="C2154" t="s">
        <v>2078</v>
      </c>
      <c r="D2154" t="s">
        <v>939</v>
      </c>
      <c r="E2154" t="s">
        <v>932</v>
      </c>
      <c r="F2154" t="s">
        <v>35</v>
      </c>
      <c r="G2154" t="s">
        <v>36</v>
      </c>
      <c r="H2154" t="s">
        <v>37</v>
      </c>
      <c r="I2154" t="s">
        <v>26</v>
      </c>
      <c r="J2154" t="s">
        <v>983</v>
      </c>
      <c r="K2154" t="s">
        <v>984</v>
      </c>
      <c r="L2154" t="s">
        <v>223</v>
      </c>
      <c r="M2154" t="s">
        <v>83</v>
      </c>
      <c r="N2154" t="s">
        <v>84</v>
      </c>
      <c r="O2154" t="s">
        <v>56</v>
      </c>
      <c r="P2154" t="s">
        <v>85</v>
      </c>
      <c r="Q2154" s="3">
        <v>1</v>
      </c>
      <c r="R2154" s="4">
        <v>110</v>
      </c>
      <c r="S2154" s="4">
        <v>289</v>
      </c>
    </row>
    <row r="2155" spans="1:19" x14ac:dyDescent="0.35">
      <c r="A2155" t="s">
        <v>3064</v>
      </c>
      <c r="B2155" s="2">
        <v>45918</v>
      </c>
      <c r="C2155" t="s">
        <v>1289</v>
      </c>
      <c r="D2155" t="s">
        <v>939</v>
      </c>
      <c r="E2155" t="s">
        <v>932</v>
      </c>
      <c r="F2155" t="s">
        <v>43</v>
      </c>
      <c r="G2155" t="s">
        <v>44</v>
      </c>
      <c r="H2155" t="s">
        <v>45</v>
      </c>
      <c r="I2155" t="s">
        <v>26</v>
      </c>
      <c r="J2155" t="s">
        <v>979</v>
      </c>
      <c r="K2155" t="s">
        <v>980</v>
      </c>
      <c r="L2155" t="s">
        <v>209</v>
      </c>
      <c r="M2155" t="s">
        <v>49</v>
      </c>
      <c r="N2155" t="s">
        <v>104</v>
      </c>
      <c r="O2155" t="s">
        <v>80</v>
      </c>
      <c r="P2155" t="s">
        <v>57</v>
      </c>
      <c r="Q2155" s="3">
        <v>1</v>
      </c>
      <c r="R2155" s="4">
        <v>155</v>
      </c>
      <c r="S2155" s="4">
        <v>379</v>
      </c>
    </row>
    <row r="2156" spans="1:19" x14ac:dyDescent="0.35">
      <c r="A2156" t="s">
        <v>3065</v>
      </c>
      <c r="B2156" s="2">
        <v>45918</v>
      </c>
      <c r="C2156" t="s">
        <v>2025</v>
      </c>
      <c r="D2156" t="s">
        <v>960</v>
      </c>
      <c r="E2156" t="s">
        <v>932</v>
      </c>
      <c r="F2156" t="s">
        <v>91</v>
      </c>
      <c r="G2156" t="s">
        <v>92</v>
      </c>
      <c r="H2156" t="s">
        <v>93</v>
      </c>
      <c r="I2156" t="s">
        <v>26</v>
      </c>
      <c r="J2156" t="s">
        <v>989</v>
      </c>
      <c r="K2156" t="s">
        <v>990</v>
      </c>
      <c r="L2156" t="s">
        <v>193</v>
      </c>
      <c r="M2156" t="s">
        <v>49</v>
      </c>
      <c r="N2156" t="s">
        <v>50</v>
      </c>
      <c r="O2156" t="s">
        <v>80</v>
      </c>
      <c r="P2156" t="s">
        <v>57</v>
      </c>
      <c r="Q2156" s="3">
        <v>1</v>
      </c>
      <c r="R2156" s="4">
        <v>145</v>
      </c>
      <c r="S2156" s="4">
        <v>379</v>
      </c>
    </row>
    <row r="2157" spans="1:19" x14ac:dyDescent="0.35">
      <c r="A2157" t="s">
        <v>3066</v>
      </c>
      <c r="B2157" s="2">
        <v>45918</v>
      </c>
      <c r="C2157" t="s">
        <v>1126</v>
      </c>
      <c r="D2157" t="s">
        <v>960</v>
      </c>
      <c r="E2157" t="s">
        <v>932</v>
      </c>
      <c r="F2157" t="s">
        <v>91</v>
      </c>
      <c r="G2157" t="s">
        <v>92</v>
      </c>
      <c r="H2157" t="s">
        <v>93</v>
      </c>
      <c r="I2157" t="s">
        <v>26</v>
      </c>
      <c r="J2157" t="s">
        <v>989</v>
      </c>
      <c r="K2157" t="s">
        <v>990</v>
      </c>
      <c r="L2157" t="s">
        <v>78</v>
      </c>
      <c r="M2157" t="s">
        <v>49</v>
      </c>
      <c r="N2157" t="s">
        <v>79</v>
      </c>
      <c r="O2157" t="s">
        <v>80</v>
      </c>
      <c r="P2157" t="s">
        <v>33</v>
      </c>
      <c r="Q2157" s="3">
        <v>1</v>
      </c>
      <c r="R2157" s="4">
        <v>230</v>
      </c>
      <c r="S2157" s="4">
        <v>589</v>
      </c>
    </row>
    <row r="2158" spans="1:19" x14ac:dyDescent="0.35">
      <c r="A2158" t="s">
        <v>3067</v>
      </c>
      <c r="B2158" s="2">
        <v>45919</v>
      </c>
      <c r="C2158" t="s">
        <v>3068</v>
      </c>
      <c r="D2158" t="s">
        <v>21</v>
      </c>
      <c r="E2158" t="s">
        <v>932</v>
      </c>
      <c r="F2158" t="s">
        <v>43</v>
      </c>
      <c r="G2158" t="s">
        <v>44</v>
      </c>
      <c r="H2158" t="s">
        <v>45</v>
      </c>
      <c r="I2158" t="s">
        <v>26</v>
      </c>
      <c r="J2158" t="s">
        <v>46</v>
      </c>
      <c r="K2158" t="s">
        <v>47</v>
      </c>
      <c r="L2158" t="s">
        <v>130</v>
      </c>
      <c r="M2158" t="s">
        <v>49</v>
      </c>
      <c r="N2158" t="s">
        <v>79</v>
      </c>
      <c r="O2158" t="s">
        <v>41</v>
      </c>
      <c r="P2158" t="s">
        <v>57</v>
      </c>
      <c r="Q2158" s="3">
        <v>1</v>
      </c>
      <c r="R2158" s="4">
        <v>215</v>
      </c>
      <c r="S2158" s="4">
        <v>519</v>
      </c>
    </row>
    <row r="2159" spans="1:19" x14ac:dyDescent="0.35">
      <c r="A2159" t="s">
        <v>3069</v>
      </c>
      <c r="B2159" s="2">
        <v>45919</v>
      </c>
      <c r="C2159" t="s">
        <v>3070</v>
      </c>
      <c r="D2159" t="s">
        <v>21</v>
      </c>
      <c r="E2159" t="s">
        <v>932</v>
      </c>
      <c r="F2159" t="s">
        <v>35</v>
      </c>
      <c r="G2159" t="s">
        <v>36</v>
      </c>
      <c r="H2159" t="s">
        <v>37</v>
      </c>
      <c r="I2159" t="s">
        <v>26</v>
      </c>
      <c r="J2159" t="s">
        <v>38</v>
      </c>
      <c r="K2159" t="s">
        <v>39</v>
      </c>
      <c r="L2159" t="s">
        <v>123</v>
      </c>
      <c r="M2159" t="s">
        <v>65</v>
      </c>
      <c r="N2159" t="s">
        <v>66</v>
      </c>
      <c r="O2159" t="s">
        <v>56</v>
      </c>
      <c r="P2159" t="s">
        <v>57</v>
      </c>
      <c r="Q2159" s="3">
        <v>1</v>
      </c>
      <c r="R2159" s="4">
        <v>180</v>
      </c>
      <c r="S2159" s="4">
        <v>459</v>
      </c>
    </row>
    <row r="2160" spans="1:19" x14ac:dyDescent="0.35">
      <c r="A2160" t="s">
        <v>3071</v>
      </c>
      <c r="B2160" s="2">
        <v>45919</v>
      </c>
      <c r="C2160" t="s">
        <v>2660</v>
      </c>
      <c r="D2160" t="s">
        <v>21</v>
      </c>
      <c r="E2160" t="s">
        <v>932</v>
      </c>
      <c r="F2160" t="s">
        <v>69</v>
      </c>
      <c r="G2160" t="s">
        <v>70</v>
      </c>
      <c r="H2160" t="s">
        <v>25</v>
      </c>
      <c r="I2160" t="s">
        <v>26</v>
      </c>
      <c r="J2160" t="s">
        <v>71</v>
      </c>
      <c r="K2160" t="s">
        <v>72</v>
      </c>
      <c r="L2160" t="s">
        <v>315</v>
      </c>
      <c r="M2160" t="s">
        <v>65</v>
      </c>
      <c r="N2160" t="s">
        <v>66</v>
      </c>
      <c r="O2160" t="s">
        <v>56</v>
      </c>
      <c r="P2160" t="s">
        <v>67</v>
      </c>
      <c r="Q2160" s="3">
        <v>1</v>
      </c>
      <c r="R2160" s="4">
        <v>185</v>
      </c>
      <c r="S2160" s="4">
        <v>499</v>
      </c>
    </row>
    <row r="2161" spans="1:19" x14ac:dyDescent="0.35">
      <c r="A2161" t="s">
        <v>3072</v>
      </c>
      <c r="B2161" s="2">
        <v>45919</v>
      </c>
      <c r="C2161" t="s">
        <v>2470</v>
      </c>
      <c r="D2161" t="s">
        <v>21</v>
      </c>
      <c r="E2161" t="s">
        <v>932</v>
      </c>
      <c r="F2161" t="s">
        <v>69</v>
      </c>
      <c r="G2161" t="s">
        <v>70</v>
      </c>
      <c r="H2161" t="s">
        <v>25</v>
      </c>
      <c r="I2161" t="s">
        <v>26</v>
      </c>
      <c r="J2161" t="s">
        <v>71</v>
      </c>
      <c r="K2161" t="s">
        <v>72</v>
      </c>
      <c r="L2161" t="s">
        <v>732</v>
      </c>
      <c r="M2161" t="s">
        <v>65</v>
      </c>
      <c r="N2161" t="s">
        <v>66</v>
      </c>
      <c r="O2161" t="s">
        <v>56</v>
      </c>
      <c r="P2161" t="s">
        <v>51</v>
      </c>
      <c r="Q2161" s="3">
        <v>1</v>
      </c>
      <c r="R2161" s="4">
        <v>185</v>
      </c>
      <c r="S2161" s="4">
        <v>499</v>
      </c>
    </row>
    <row r="2162" spans="1:19" x14ac:dyDescent="0.35">
      <c r="A2162" t="s">
        <v>3073</v>
      </c>
      <c r="B2162" s="2">
        <v>45919</v>
      </c>
      <c r="C2162" t="s">
        <v>1848</v>
      </c>
      <c r="D2162" t="s">
        <v>21</v>
      </c>
      <c r="E2162" t="s">
        <v>932</v>
      </c>
      <c r="F2162" t="s">
        <v>23</v>
      </c>
      <c r="G2162" t="s">
        <v>24</v>
      </c>
      <c r="H2162" t="s">
        <v>25</v>
      </c>
      <c r="I2162" t="s">
        <v>26</v>
      </c>
      <c r="J2162" t="s">
        <v>27</v>
      </c>
      <c r="K2162" t="s">
        <v>28</v>
      </c>
      <c r="L2162" t="s">
        <v>78</v>
      </c>
      <c r="M2162" t="s">
        <v>49</v>
      </c>
      <c r="N2162" t="s">
        <v>79</v>
      </c>
      <c r="O2162" t="s">
        <v>80</v>
      </c>
      <c r="P2162" t="s">
        <v>33</v>
      </c>
      <c r="Q2162" s="3">
        <v>2</v>
      </c>
      <c r="R2162" s="4">
        <v>225</v>
      </c>
      <c r="S2162" s="4">
        <v>579</v>
      </c>
    </row>
    <row r="2163" spans="1:19" x14ac:dyDescent="0.35">
      <c r="A2163" t="s">
        <v>3074</v>
      </c>
      <c r="B2163" s="2">
        <v>45919</v>
      </c>
      <c r="C2163" t="s">
        <v>1892</v>
      </c>
      <c r="D2163" t="s">
        <v>939</v>
      </c>
      <c r="E2163" t="s">
        <v>932</v>
      </c>
      <c r="F2163" t="s">
        <v>23</v>
      </c>
      <c r="G2163" t="s">
        <v>24</v>
      </c>
      <c r="H2163" t="s">
        <v>25</v>
      </c>
      <c r="I2163" t="s">
        <v>26</v>
      </c>
      <c r="J2163" t="s">
        <v>944</v>
      </c>
      <c r="K2163" t="s">
        <v>945</v>
      </c>
      <c r="L2163" t="s">
        <v>164</v>
      </c>
      <c r="M2163" t="s">
        <v>60</v>
      </c>
      <c r="N2163" t="s">
        <v>61</v>
      </c>
      <c r="O2163" t="s">
        <v>146</v>
      </c>
      <c r="P2163" t="s">
        <v>165</v>
      </c>
      <c r="Q2163" s="3">
        <v>1</v>
      </c>
      <c r="R2163" s="4">
        <v>430</v>
      </c>
      <c r="S2163" s="4">
        <v>1059</v>
      </c>
    </row>
    <row r="2164" spans="1:19" x14ac:dyDescent="0.35">
      <c r="A2164" t="s">
        <v>3075</v>
      </c>
      <c r="B2164" s="2">
        <v>45919</v>
      </c>
      <c r="C2164" t="s">
        <v>1826</v>
      </c>
      <c r="D2164" t="s">
        <v>939</v>
      </c>
      <c r="E2164" t="s">
        <v>932</v>
      </c>
      <c r="F2164" t="s">
        <v>69</v>
      </c>
      <c r="G2164" t="s">
        <v>70</v>
      </c>
      <c r="H2164" t="s">
        <v>25</v>
      </c>
      <c r="I2164" t="s">
        <v>26</v>
      </c>
      <c r="J2164" t="s">
        <v>948</v>
      </c>
      <c r="K2164" t="s">
        <v>949</v>
      </c>
      <c r="L2164" t="s">
        <v>103</v>
      </c>
      <c r="M2164" t="s">
        <v>49</v>
      </c>
      <c r="N2164" t="s">
        <v>104</v>
      </c>
      <c r="O2164" t="s">
        <v>80</v>
      </c>
      <c r="P2164" t="s">
        <v>67</v>
      </c>
      <c r="Q2164" s="3">
        <v>1</v>
      </c>
      <c r="R2164" s="4">
        <v>165</v>
      </c>
      <c r="S2164" s="4">
        <v>449</v>
      </c>
    </row>
    <row r="2165" spans="1:19" x14ac:dyDescent="0.35">
      <c r="A2165" t="s">
        <v>3076</v>
      </c>
      <c r="B2165" s="2">
        <v>45919</v>
      </c>
      <c r="C2165" t="s">
        <v>2958</v>
      </c>
      <c r="D2165" t="s">
        <v>939</v>
      </c>
      <c r="E2165" t="s">
        <v>932</v>
      </c>
      <c r="F2165" t="s">
        <v>23</v>
      </c>
      <c r="G2165" t="s">
        <v>24</v>
      </c>
      <c r="H2165" t="s">
        <v>25</v>
      </c>
      <c r="I2165" t="s">
        <v>26</v>
      </c>
      <c r="J2165" t="s">
        <v>944</v>
      </c>
      <c r="K2165" t="s">
        <v>945</v>
      </c>
      <c r="L2165" t="s">
        <v>108</v>
      </c>
      <c r="M2165" t="s">
        <v>49</v>
      </c>
      <c r="N2165" t="s">
        <v>104</v>
      </c>
      <c r="O2165" t="s">
        <v>80</v>
      </c>
      <c r="P2165" t="s">
        <v>33</v>
      </c>
      <c r="Q2165" s="3">
        <v>3</v>
      </c>
      <c r="R2165" s="4">
        <v>165</v>
      </c>
      <c r="S2165" s="4">
        <v>419</v>
      </c>
    </row>
    <row r="2166" spans="1:19" x14ac:dyDescent="0.35">
      <c r="A2166" t="s">
        <v>3077</v>
      </c>
      <c r="B2166" s="2">
        <v>45919</v>
      </c>
      <c r="C2166" t="s">
        <v>1717</v>
      </c>
      <c r="D2166" t="s">
        <v>939</v>
      </c>
      <c r="E2166" t="s">
        <v>932</v>
      </c>
      <c r="F2166" t="s">
        <v>69</v>
      </c>
      <c r="G2166" t="s">
        <v>70</v>
      </c>
      <c r="H2166" t="s">
        <v>25</v>
      </c>
      <c r="I2166" t="s">
        <v>26</v>
      </c>
      <c r="J2166" t="s">
        <v>948</v>
      </c>
      <c r="K2166" t="s">
        <v>949</v>
      </c>
      <c r="L2166" t="s">
        <v>378</v>
      </c>
      <c r="M2166" t="s">
        <v>140</v>
      </c>
      <c r="N2166" t="s">
        <v>141</v>
      </c>
      <c r="O2166" t="s">
        <v>56</v>
      </c>
      <c r="P2166" t="s">
        <v>33</v>
      </c>
      <c r="Q2166" s="3">
        <v>1</v>
      </c>
      <c r="R2166" s="4">
        <v>310</v>
      </c>
      <c r="S2166" s="4">
        <v>779</v>
      </c>
    </row>
    <row r="2167" spans="1:19" x14ac:dyDescent="0.35">
      <c r="A2167" t="s">
        <v>3078</v>
      </c>
      <c r="B2167" s="2">
        <v>45919</v>
      </c>
      <c r="C2167" t="s">
        <v>1229</v>
      </c>
      <c r="D2167" t="s">
        <v>939</v>
      </c>
      <c r="E2167" t="s">
        <v>932</v>
      </c>
      <c r="F2167" t="s">
        <v>91</v>
      </c>
      <c r="G2167" t="s">
        <v>92</v>
      </c>
      <c r="H2167" t="s">
        <v>93</v>
      </c>
      <c r="I2167" t="s">
        <v>26</v>
      </c>
      <c r="J2167" t="s">
        <v>940</v>
      </c>
      <c r="K2167" t="s">
        <v>941</v>
      </c>
      <c r="L2167" t="s">
        <v>186</v>
      </c>
      <c r="M2167" t="s">
        <v>49</v>
      </c>
      <c r="N2167" t="s">
        <v>79</v>
      </c>
      <c r="O2167" t="s">
        <v>56</v>
      </c>
      <c r="P2167" t="s">
        <v>57</v>
      </c>
      <c r="Q2167" s="3">
        <v>1</v>
      </c>
      <c r="R2167" s="4">
        <v>230</v>
      </c>
      <c r="S2167" s="4">
        <v>589</v>
      </c>
    </row>
    <row r="2168" spans="1:19" x14ac:dyDescent="0.35">
      <c r="A2168" t="s">
        <v>3079</v>
      </c>
      <c r="B2168" s="2">
        <v>45919</v>
      </c>
      <c r="C2168" t="s">
        <v>1229</v>
      </c>
      <c r="D2168" t="s">
        <v>939</v>
      </c>
      <c r="E2168" t="s">
        <v>932</v>
      </c>
      <c r="F2168" t="s">
        <v>91</v>
      </c>
      <c r="G2168" t="s">
        <v>92</v>
      </c>
      <c r="H2168" t="s">
        <v>93</v>
      </c>
      <c r="I2168" t="s">
        <v>26</v>
      </c>
      <c r="J2168" t="s">
        <v>940</v>
      </c>
      <c r="K2168" t="s">
        <v>941</v>
      </c>
      <c r="L2168" t="s">
        <v>337</v>
      </c>
      <c r="M2168" t="s">
        <v>49</v>
      </c>
      <c r="N2168" t="s">
        <v>50</v>
      </c>
      <c r="O2168" t="s">
        <v>56</v>
      </c>
      <c r="P2168" t="s">
        <v>51</v>
      </c>
      <c r="Q2168" s="3">
        <v>1</v>
      </c>
      <c r="R2168" s="4">
        <v>145</v>
      </c>
      <c r="S2168" s="4">
        <v>379</v>
      </c>
    </row>
    <row r="2169" spans="1:19" x14ac:dyDescent="0.35">
      <c r="A2169" t="s">
        <v>3080</v>
      </c>
      <c r="B2169" s="2">
        <v>45919</v>
      </c>
      <c r="C2169" t="s">
        <v>1419</v>
      </c>
      <c r="D2169" t="s">
        <v>939</v>
      </c>
      <c r="E2169" t="s">
        <v>932</v>
      </c>
      <c r="F2169" t="s">
        <v>91</v>
      </c>
      <c r="G2169" t="s">
        <v>92</v>
      </c>
      <c r="H2169" t="s">
        <v>93</v>
      </c>
      <c r="I2169" t="s">
        <v>26</v>
      </c>
      <c r="J2169" t="s">
        <v>940</v>
      </c>
      <c r="K2169" t="s">
        <v>941</v>
      </c>
      <c r="L2169" t="s">
        <v>236</v>
      </c>
      <c r="M2169" t="s">
        <v>88</v>
      </c>
      <c r="N2169" t="s">
        <v>101</v>
      </c>
      <c r="O2169" t="s">
        <v>98</v>
      </c>
      <c r="P2169" t="s">
        <v>33</v>
      </c>
      <c r="Q2169" s="3">
        <v>1</v>
      </c>
      <c r="R2169" s="4">
        <v>540</v>
      </c>
      <c r="S2169" s="4">
        <v>1289</v>
      </c>
    </row>
    <row r="2170" spans="1:19" x14ac:dyDescent="0.35">
      <c r="A2170" t="s">
        <v>3081</v>
      </c>
      <c r="B2170" s="2">
        <v>45919</v>
      </c>
      <c r="C2170" t="s">
        <v>1767</v>
      </c>
      <c r="D2170" t="s">
        <v>939</v>
      </c>
      <c r="E2170" t="s">
        <v>932</v>
      </c>
      <c r="F2170" t="s">
        <v>23</v>
      </c>
      <c r="G2170" t="s">
        <v>24</v>
      </c>
      <c r="H2170" t="s">
        <v>25</v>
      </c>
      <c r="I2170" t="s">
        <v>26</v>
      </c>
      <c r="J2170" t="s">
        <v>944</v>
      </c>
      <c r="K2170" t="s">
        <v>945</v>
      </c>
      <c r="L2170" t="s">
        <v>197</v>
      </c>
      <c r="M2170" t="s">
        <v>49</v>
      </c>
      <c r="N2170" t="s">
        <v>79</v>
      </c>
      <c r="O2170" t="s">
        <v>80</v>
      </c>
      <c r="P2170" t="s">
        <v>67</v>
      </c>
      <c r="Q2170" s="3">
        <v>1</v>
      </c>
      <c r="R2170" s="4">
        <v>225</v>
      </c>
      <c r="S2170" s="4">
        <v>579</v>
      </c>
    </row>
    <row r="2171" spans="1:19" x14ac:dyDescent="0.35">
      <c r="A2171" t="s">
        <v>3082</v>
      </c>
      <c r="B2171" s="2">
        <v>45919</v>
      </c>
      <c r="C2171" t="s">
        <v>2351</v>
      </c>
      <c r="D2171" t="s">
        <v>939</v>
      </c>
      <c r="E2171" t="s">
        <v>932</v>
      </c>
      <c r="F2171" t="s">
        <v>35</v>
      </c>
      <c r="G2171" t="s">
        <v>36</v>
      </c>
      <c r="H2171" t="s">
        <v>37</v>
      </c>
      <c r="I2171" t="s">
        <v>26</v>
      </c>
      <c r="J2171" t="s">
        <v>983</v>
      </c>
      <c r="K2171" t="s">
        <v>984</v>
      </c>
      <c r="L2171" t="s">
        <v>307</v>
      </c>
      <c r="M2171" t="s">
        <v>49</v>
      </c>
      <c r="N2171" t="s">
        <v>50</v>
      </c>
      <c r="O2171" t="s">
        <v>80</v>
      </c>
      <c r="P2171" t="s">
        <v>67</v>
      </c>
      <c r="Q2171" s="3">
        <v>1</v>
      </c>
      <c r="R2171" s="4">
        <v>140</v>
      </c>
      <c r="S2171" s="4">
        <v>359</v>
      </c>
    </row>
    <row r="2172" spans="1:19" x14ac:dyDescent="0.35">
      <c r="A2172" t="s">
        <v>3083</v>
      </c>
      <c r="B2172" s="2">
        <v>45919</v>
      </c>
      <c r="C2172" t="s">
        <v>2187</v>
      </c>
      <c r="D2172" t="s">
        <v>939</v>
      </c>
      <c r="E2172" t="s">
        <v>932</v>
      </c>
      <c r="F2172" t="s">
        <v>69</v>
      </c>
      <c r="G2172" t="s">
        <v>70</v>
      </c>
      <c r="H2172" t="s">
        <v>25</v>
      </c>
      <c r="I2172" t="s">
        <v>26</v>
      </c>
      <c r="J2172" t="s">
        <v>948</v>
      </c>
      <c r="K2172" t="s">
        <v>949</v>
      </c>
      <c r="L2172" t="s">
        <v>130</v>
      </c>
      <c r="M2172" t="s">
        <v>49</v>
      </c>
      <c r="N2172" t="s">
        <v>79</v>
      </c>
      <c r="O2172" t="s">
        <v>41</v>
      </c>
      <c r="P2172" t="s">
        <v>57</v>
      </c>
      <c r="Q2172" s="3">
        <v>1</v>
      </c>
      <c r="R2172" s="4">
        <v>225</v>
      </c>
      <c r="S2172" s="4">
        <v>609</v>
      </c>
    </row>
    <row r="2173" spans="1:19" x14ac:dyDescent="0.35">
      <c r="A2173" t="s">
        <v>3084</v>
      </c>
      <c r="B2173" s="2">
        <v>45919</v>
      </c>
      <c r="C2173" t="s">
        <v>1773</v>
      </c>
      <c r="D2173" t="s">
        <v>960</v>
      </c>
      <c r="E2173" t="s">
        <v>932</v>
      </c>
      <c r="F2173" t="s">
        <v>23</v>
      </c>
      <c r="G2173" t="s">
        <v>24</v>
      </c>
      <c r="H2173" t="s">
        <v>25</v>
      </c>
      <c r="I2173" t="s">
        <v>26</v>
      </c>
      <c r="J2173" t="s">
        <v>1011</v>
      </c>
      <c r="K2173" t="s">
        <v>1012</v>
      </c>
      <c r="L2173" t="s">
        <v>307</v>
      </c>
      <c r="M2173" t="s">
        <v>49</v>
      </c>
      <c r="N2173" t="s">
        <v>50</v>
      </c>
      <c r="O2173" t="s">
        <v>80</v>
      </c>
      <c r="P2173" t="s">
        <v>67</v>
      </c>
      <c r="Q2173" s="3">
        <v>1</v>
      </c>
      <c r="R2173" s="4">
        <v>145</v>
      </c>
      <c r="S2173" s="4">
        <v>369</v>
      </c>
    </row>
    <row r="2174" spans="1:19" x14ac:dyDescent="0.35">
      <c r="A2174" t="s">
        <v>3085</v>
      </c>
      <c r="B2174" s="2">
        <v>45919</v>
      </c>
      <c r="C2174" t="s">
        <v>2318</v>
      </c>
      <c r="D2174" t="s">
        <v>960</v>
      </c>
      <c r="E2174" t="s">
        <v>932</v>
      </c>
      <c r="F2174" t="s">
        <v>43</v>
      </c>
      <c r="G2174" t="s">
        <v>44</v>
      </c>
      <c r="H2174" t="s">
        <v>45</v>
      </c>
      <c r="I2174" t="s">
        <v>26</v>
      </c>
      <c r="J2174" t="s">
        <v>993</v>
      </c>
      <c r="K2174" t="s">
        <v>994</v>
      </c>
      <c r="L2174" t="s">
        <v>78</v>
      </c>
      <c r="M2174" t="s">
        <v>49</v>
      </c>
      <c r="N2174" t="s">
        <v>79</v>
      </c>
      <c r="O2174" t="s">
        <v>80</v>
      </c>
      <c r="P2174" t="s">
        <v>33</v>
      </c>
      <c r="Q2174" s="3">
        <v>2</v>
      </c>
      <c r="R2174" s="4">
        <v>215</v>
      </c>
      <c r="S2174" s="4">
        <v>519</v>
      </c>
    </row>
    <row r="2175" spans="1:19" x14ac:dyDescent="0.35">
      <c r="A2175" t="s">
        <v>3086</v>
      </c>
      <c r="B2175" s="2">
        <v>45919</v>
      </c>
      <c r="C2175" t="s">
        <v>1468</v>
      </c>
      <c r="D2175" t="s">
        <v>960</v>
      </c>
      <c r="E2175" t="s">
        <v>932</v>
      </c>
      <c r="F2175" t="s">
        <v>69</v>
      </c>
      <c r="G2175" t="s">
        <v>70</v>
      </c>
      <c r="H2175" t="s">
        <v>25</v>
      </c>
      <c r="I2175" t="s">
        <v>26</v>
      </c>
      <c r="J2175" t="s">
        <v>961</v>
      </c>
      <c r="K2175" t="s">
        <v>962</v>
      </c>
      <c r="L2175" t="s">
        <v>344</v>
      </c>
      <c r="M2175" t="s">
        <v>60</v>
      </c>
      <c r="N2175" t="s">
        <v>61</v>
      </c>
      <c r="O2175" t="s">
        <v>56</v>
      </c>
      <c r="P2175" t="s">
        <v>165</v>
      </c>
      <c r="Q2175" s="3">
        <v>1</v>
      </c>
      <c r="R2175" s="4">
        <v>435</v>
      </c>
      <c r="S2175" s="4">
        <v>1119</v>
      </c>
    </row>
    <row r="2176" spans="1:19" x14ac:dyDescent="0.35">
      <c r="A2176" t="s">
        <v>3087</v>
      </c>
      <c r="B2176" s="2">
        <v>45920</v>
      </c>
      <c r="C2176" t="s">
        <v>3088</v>
      </c>
      <c r="D2176" t="s">
        <v>21</v>
      </c>
      <c r="E2176" t="s">
        <v>932</v>
      </c>
      <c r="F2176" t="s">
        <v>35</v>
      </c>
      <c r="G2176" t="s">
        <v>36</v>
      </c>
      <c r="H2176" t="s">
        <v>37</v>
      </c>
      <c r="I2176" t="s">
        <v>26</v>
      </c>
      <c r="J2176" t="s">
        <v>38</v>
      </c>
      <c r="K2176" t="s">
        <v>39</v>
      </c>
      <c r="L2176" t="s">
        <v>59</v>
      </c>
      <c r="M2176" t="s">
        <v>60</v>
      </c>
      <c r="N2176" t="s">
        <v>61</v>
      </c>
      <c r="O2176" t="s">
        <v>56</v>
      </c>
      <c r="P2176" t="s">
        <v>62</v>
      </c>
      <c r="Q2176" s="3">
        <v>1</v>
      </c>
      <c r="R2176" s="4">
        <v>420</v>
      </c>
      <c r="S2176" s="4">
        <v>1029</v>
      </c>
    </row>
    <row r="2177" spans="1:19" x14ac:dyDescent="0.35">
      <c r="A2177" t="s">
        <v>3089</v>
      </c>
      <c r="B2177" s="2">
        <v>45920</v>
      </c>
      <c r="C2177" t="s">
        <v>1806</v>
      </c>
      <c r="D2177" t="s">
        <v>21</v>
      </c>
      <c r="E2177" t="s">
        <v>932</v>
      </c>
      <c r="F2177" t="s">
        <v>23</v>
      </c>
      <c r="G2177" t="s">
        <v>24</v>
      </c>
      <c r="H2177" t="s">
        <v>25</v>
      </c>
      <c r="I2177" t="s">
        <v>26</v>
      </c>
      <c r="J2177" t="s">
        <v>27</v>
      </c>
      <c r="K2177" t="s">
        <v>28</v>
      </c>
      <c r="L2177" t="s">
        <v>229</v>
      </c>
      <c r="M2177" t="s">
        <v>49</v>
      </c>
      <c r="N2177" t="s">
        <v>79</v>
      </c>
      <c r="O2177" t="s">
        <v>80</v>
      </c>
      <c r="P2177" t="s">
        <v>57</v>
      </c>
      <c r="Q2177" s="3">
        <v>1</v>
      </c>
      <c r="R2177" s="4">
        <v>225</v>
      </c>
      <c r="S2177" s="4">
        <v>579</v>
      </c>
    </row>
    <row r="2178" spans="1:19" x14ac:dyDescent="0.35">
      <c r="A2178" t="s">
        <v>3090</v>
      </c>
      <c r="B2178" s="2">
        <v>45920</v>
      </c>
      <c r="C2178" t="s">
        <v>3091</v>
      </c>
      <c r="D2178" t="s">
        <v>21</v>
      </c>
      <c r="E2178" t="s">
        <v>932</v>
      </c>
      <c r="F2178" t="s">
        <v>43</v>
      </c>
      <c r="G2178" t="s">
        <v>44</v>
      </c>
      <c r="H2178" t="s">
        <v>45</v>
      </c>
      <c r="I2178" t="s">
        <v>26</v>
      </c>
      <c r="J2178" t="s">
        <v>46</v>
      </c>
      <c r="K2178" t="s">
        <v>47</v>
      </c>
      <c r="L2178" t="s">
        <v>278</v>
      </c>
      <c r="M2178" t="s">
        <v>60</v>
      </c>
      <c r="N2178" t="s">
        <v>74</v>
      </c>
      <c r="O2178" t="s">
        <v>41</v>
      </c>
      <c r="P2178" t="s">
        <v>62</v>
      </c>
      <c r="Q2178" s="3">
        <v>1</v>
      </c>
      <c r="R2178" s="4">
        <v>370</v>
      </c>
      <c r="S2178" s="4">
        <v>849</v>
      </c>
    </row>
    <row r="2179" spans="1:19" x14ac:dyDescent="0.35">
      <c r="A2179" t="s">
        <v>3092</v>
      </c>
      <c r="B2179" s="2">
        <v>45920</v>
      </c>
      <c r="C2179" t="s">
        <v>3093</v>
      </c>
      <c r="D2179" t="s">
        <v>21</v>
      </c>
      <c r="E2179" t="s">
        <v>932</v>
      </c>
      <c r="F2179" t="s">
        <v>69</v>
      </c>
      <c r="G2179" t="s">
        <v>70</v>
      </c>
      <c r="H2179" t="s">
        <v>25</v>
      </c>
      <c r="I2179" t="s">
        <v>26</v>
      </c>
      <c r="J2179" t="s">
        <v>71</v>
      </c>
      <c r="K2179" t="s">
        <v>72</v>
      </c>
      <c r="L2179" t="s">
        <v>179</v>
      </c>
      <c r="M2179" t="s">
        <v>60</v>
      </c>
      <c r="N2179" t="s">
        <v>74</v>
      </c>
      <c r="O2179" t="s">
        <v>98</v>
      </c>
      <c r="P2179" t="s">
        <v>76</v>
      </c>
      <c r="Q2179" s="3">
        <v>1</v>
      </c>
      <c r="R2179" s="4">
        <v>390</v>
      </c>
      <c r="S2179" s="4">
        <v>1009</v>
      </c>
    </row>
    <row r="2180" spans="1:19" x14ac:dyDescent="0.35">
      <c r="A2180" t="s">
        <v>3094</v>
      </c>
      <c r="B2180" s="2">
        <v>45920</v>
      </c>
      <c r="C2180" t="s">
        <v>2537</v>
      </c>
      <c r="D2180" t="s">
        <v>939</v>
      </c>
      <c r="E2180" t="s">
        <v>932</v>
      </c>
      <c r="F2180" t="s">
        <v>23</v>
      </c>
      <c r="G2180" t="s">
        <v>24</v>
      </c>
      <c r="H2180" t="s">
        <v>25</v>
      </c>
      <c r="I2180" t="s">
        <v>26</v>
      </c>
      <c r="J2180" t="s">
        <v>944</v>
      </c>
      <c r="K2180" t="s">
        <v>945</v>
      </c>
      <c r="L2180" t="s">
        <v>195</v>
      </c>
      <c r="M2180" t="s">
        <v>49</v>
      </c>
      <c r="N2180" t="s">
        <v>104</v>
      </c>
      <c r="O2180" t="s">
        <v>146</v>
      </c>
      <c r="P2180" t="s">
        <v>67</v>
      </c>
      <c r="Q2180" s="3">
        <v>1</v>
      </c>
      <c r="R2180" s="4">
        <v>165</v>
      </c>
      <c r="S2180" s="4">
        <v>419</v>
      </c>
    </row>
    <row r="2181" spans="1:19" x14ac:dyDescent="0.35">
      <c r="A2181" t="s">
        <v>3095</v>
      </c>
      <c r="B2181" s="2">
        <v>45920</v>
      </c>
      <c r="C2181" t="s">
        <v>1108</v>
      </c>
      <c r="D2181" t="s">
        <v>939</v>
      </c>
      <c r="E2181" t="s">
        <v>932</v>
      </c>
      <c r="F2181" t="s">
        <v>91</v>
      </c>
      <c r="G2181" t="s">
        <v>92</v>
      </c>
      <c r="H2181" t="s">
        <v>93</v>
      </c>
      <c r="I2181" t="s">
        <v>26</v>
      </c>
      <c r="J2181" t="s">
        <v>940</v>
      </c>
      <c r="K2181" t="s">
        <v>941</v>
      </c>
      <c r="L2181" t="s">
        <v>177</v>
      </c>
      <c r="M2181" t="s">
        <v>65</v>
      </c>
      <c r="N2181" t="s">
        <v>126</v>
      </c>
      <c r="O2181" t="s">
        <v>56</v>
      </c>
      <c r="P2181" t="s">
        <v>57</v>
      </c>
      <c r="Q2181" s="3">
        <v>1</v>
      </c>
      <c r="R2181" s="4">
        <v>270</v>
      </c>
      <c r="S2181" s="4">
        <v>649</v>
      </c>
    </row>
    <row r="2182" spans="1:19" x14ac:dyDescent="0.35">
      <c r="A2182" t="s">
        <v>3096</v>
      </c>
      <c r="B2182" s="2">
        <v>45920</v>
      </c>
      <c r="C2182" t="s">
        <v>2092</v>
      </c>
      <c r="D2182" t="s">
        <v>939</v>
      </c>
      <c r="E2182" t="s">
        <v>932</v>
      </c>
      <c r="F2182" t="s">
        <v>23</v>
      </c>
      <c r="G2182" t="s">
        <v>24</v>
      </c>
      <c r="H2182" t="s">
        <v>25</v>
      </c>
      <c r="I2182" t="s">
        <v>26</v>
      </c>
      <c r="J2182" t="s">
        <v>944</v>
      </c>
      <c r="K2182" t="s">
        <v>945</v>
      </c>
      <c r="L2182" t="s">
        <v>209</v>
      </c>
      <c r="M2182" t="s">
        <v>49</v>
      </c>
      <c r="N2182" t="s">
        <v>104</v>
      </c>
      <c r="O2182" t="s">
        <v>80</v>
      </c>
      <c r="P2182" t="s">
        <v>57</v>
      </c>
      <c r="Q2182" s="3">
        <v>1</v>
      </c>
      <c r="R2182" s="4">
        <v>165</v>
      </c>
      <c r="S2182" s="4">
        <v>419</v>
      </c>
    </row>
    <row r="2183" spans="1:19" x14ac:dyDescent="0.35">
      <c r="A2183" t="s">
        <v>3097</v>
      </c>
      <c r="B2183" s="2">
        <v>45920</v>
      </c>
      <c r="C2183" t="s">
        <v>947</v>
      </c>
      <c r="D2183" t="s">
        <v>939</v>
      </c>
      <c r="E2183" t="s">
        <v>932</v>
      </c>
      <c r="F2183" t="s">
        <v>35</v>
      </c>
      <c r="G2183" t="s">
        <v>36</v>
      </c>
      <c r="H2183" t="s">
        <v>37</v>
      </c>
      <c r="I2183" t="s">
        <v>26</v>
      </c>
      <c r="J2183" t="s">
        <v>983</v>
      </c>
      <c r="K2183" t="s">
        <v>984</v>
      </c>
      <c r="L2183" t="s">
        <v>143</v>
      </c>
      <c r="M2183" t="s">
        <v>49</v>
      </c>
      <c r="N2183" t="s">
        <v>79</v>
      </c>
      <c r="O2183" t="s">
        <v>56</v>
      </c>
      <c r="P2183" t="s">
        <v>51</v>
      </c>
      <c r="Q2183" s="3">
        <v>1</v>
      </c>
      <c r="R2183" s="4">
        <v>220</v>
      </c>
      <c r="S2183" s="4">
        <v>569</v>
      </c>
    </row>
    <row r="2184" spans="1:19" x14ac:dyDescent="0.35">
      <c r="A2184" t="s">
        <v>3098</v>
      </c>
      <c r="B2184" s="2">
        <v>45920</v>
      </c>
      <c r="C2184" t="s">
        <v>3099</v>
      </c>
      <c r="D2184" t="s">
        <v>939</v>
      </c>
      <c r="E2184" t="s">
        <v>932</v>
      </c>
      <c r="F2184" t="s">
        <v>43</v>
      </c>
      <c r="G2184" t="s">
        <v>44</v>
      </c>
      <c r="H2184" t="s">
        <v>45</v>
      </c>
      <c r="I2184" t="s">
        <v>26</v>
      </c>
      <c r="J2184" t="s">
        <v>979</v>
      </c>
      <c r="K2184" t="s">
        <v>980</v>
      </c>
      <c r="L2184" t="s">
        <v>193</v>
      </c>
      <c r="M2184" t="s">
        <v>49</v>
      </c>
      <c r="N2184" t="s">
        <v>50</v>
      </c>
      <c r="O2184" t="s">
        <v>80</v>
      </c>
      <c r="P2184" t="s">
        <v>57</v>
      </c>
      <c r="Q2184" s="3">
        <v>1</v>
      </c>
      <c r="R2184" s="4">
        <v>135</v>
      </c>
      <c r="S2184" s="4">
        <v>329</v>
      </c>
    </row>
    <row r="2185" spans="1:19" x14ac:dyDescent="0.35">
      <c r="A2185" t="s">
        <v>3100</v>
      </c>
      <c r="B2185" s="2">
        <v>45920</v>
      </c>
      <c r="C2185" t="s">
        <v>1746</v>
      </c>
      <c r="D2185" t="s">
        <v>939</v>
      </c>
      <c r="E2185" t="s">
        <v>932</v>
      </c>
      <c r="F2185" t="s">
        <v>69</v>
      </c>
      <c r="G2185" t="s">
        <v>70</v>
      </c>
      <c r="H2185" t="s">
        <v>25</v>
      </c>
      <c r="I2185" t="s">
        <v>26</v>
      </c>
      <c r="J2185" t="s">
        <v>948</v>
      </c>
      <c r="K2185" t="s">
        <v>949</v>
      </c>
      <c r="L2185" t="s">
        <v>53</v>
      </c>
      <c r="M2185" t="s">
        <v>54</v>
      </c>
      <c r="N2185" t="s">
        <v>55</v>
      </c>
      <c r="O2185" t="s">
        <v>56</v>
      </c>
      <c r="P2185" t="s">
        <v>57</v>
      </c>
      <c r="Q2185" s="3">
        <v>2</v>
      </c>
      <c r="R2185" s="4">
        <v>660</v>
      </c>
      <c r="S2185" s="4">
        <v>1679</v>
      </c>
    </row>
    <row r="2186" spans="1:19" x14ac:dyDescent="0.35">
      <c r="A2186" t="s">
        <v>3101</v>
      </c>
      <c r="B2186" s="2">
        <v>45920</v>
      </c>
      <c r="C2186" t="s">
        <v>1025</v>
      </c>
      <c r="D2186" t="s">
        <v>939</v>
      </c>
      <c r="E2186" t="s">
        <v>932</v>
      </c>
      <c r="F2186" t="s">
        <v>91</v>
      </c>
      <c r="G2186" t="s">
        <v>92</v>
      </c>
      <c r="H2186" t="s">
        <v>93</v>
      </c>
      <c r="I2186" t="s">
        <v>26</v>
      </c>
      <c r="J2186" t="s">
        <v>940</v>
      </c>
      <c r="K2186" t="s">
        <v>941</v>
      </c>
      <c r="L2186" t="s">
        <v>325</v>
      </c>
      <c r="M2186" t="s">
        <v>88</v>
      </c>
      <c r="N2186" t="s">
        <v>89</v>
      </c>
      <c r="O2186" t="s">
        <v>146</v>
      </c>
      <c r="P2186" t="s">
        <v>51</v>
      </c>
      <c r="Q2186" s="3">
        <v>3</v>
      </c>
      <c r="R2186" s="4">
        <v>480</v>
      </c>
      <c r="S2186" s="4">
        <v>1189</v>
      </c>
    </row>
    <row r="2187" spans="1:19" x14ac:dyDescent="0.35">
      <c r="A2187" t="s">
        <v>3102</v>
      </c>
      <c r="B2187" s="2">
        <v>45920</v>
      </c>
      <c r="C2187" t="s">
        <v>1049</v>
      </c>
      <c r="D2187" t="s">
        <v>939</v>
      </c>
      <c r="E2187" t="s">
        <v>932</v>
      </c>
      <c r="F2187" t="s">
        <v>91</v>
      </c>
      <c r="G2187" t="s">
        <v>92</v>
      </c>
      <c r="H2187" t="s">
        <v>93</v>
      </c>
      <c r="I2187" t="s">
        <v>26</v>
      </c>
      <c r="J2187" t="s">
        <v>940</v>
      </c>
      <c r="K2187" t="s">
        <v>941</v>
      </c>
      <c r="L2187" t="s">
        <v>348</v>
      </c>
      <c r="M2187" t="s">
        <v>88</v>
      </c>
      <c r="N2187" t="s">
        <v>101</v>
      </c>
      <c r="O2187" t="s">
        <v>56</v>
      </c>
      <c r="P2187" t="s">
        <v>57</v>
      </c>
      <c r="Q2187" s="3">
        <v>1</v>
      </c>
      <c r="R2187" s="4">
        <v>540</v>
      </c>
      <c r="S2187" s="4">
        <v>1289</v>
      </c>
    </row>
    <row r="2188" spans="1:19" x14ac:dyDescent="0.35">
      <c r="A2188" t="s">
        <v>3103</v>
      </c>
      <c r="B2188" s="2">
        <v>45920</v>
      </c>
      <c r="C2188" t="s">
        <v>2858</v>
      </c>
      <c r="D2188" t="s">
        <v>939</v>
      </c>
      <c r="E2188" t="s">
        <v>932</v>
      </c>
      <c r="F2188" t="s">
        <v>69</v>
      </c>
      <c r="G2188" t="s">
        <v>70</v>
      </c>
      <c r="H2188" t="s">
        <v>25</v>
      </c>
      <c r="I2188" t="s">
        <v>26</v>
      </c>
      <c r="J2188" t="s">
        <v>948</v>
      </c>
      <c r="K2188" t="s">
        <v>949</v>
      </c>
      <c r="L2188" t="s">
        <v>325</v>
      </c>
      <c r="M2188" t="s">
        <v>88</v>
      </c>
      <c r="N2188" t="s">
        <v>89</v>
      </c>
      <c r="O2188" t="s">
        <v>146</v>
      </c>
      <c r="P2188" t="s">
        <v>51</v>
      </c>
      <c r="Q2188" s="3">
        <v>1</v>
      </c>
      <c r="R2188" s="4">
        <v>475</v>
      </c>
      <c r="S2188" s="4">
        <v>1229</v>
      </c>
    </row>
    <row r="2189" spans="1:19" x14ac:dyDescent="0.35">
      <c r="A2189" t="s">
        <v>3104</v>
      </c>
      <c r="B2189" s="2">
        <v>45920</v>
      </c>
      <c r="C2189" t="s">
        <v>2259</v>
      </c>
      <c r="D2189" t="s">
        <v>939</v>
      </c>
      <c r="E2189" t="s">
        <v>932</v>
      </c>
      <c r="F2189" t="s">
        <v>69</v>
      </c>
      <c r="G2189" t="s">
        <v>70</v>
      </c>
      <c r="H2189" t="s">
        <v>25</v>
      </c>
      <c r="I2189" t="s">
        <v>26</v>
      </c>
      <c r="J2189" t="s">
        <v>948</v>
      </c>
      <c r="K2189" t="s">
        <v>949</v>
      </c>
      <c r="L2189" t="s">
        <v>344</v>
      </c>
      <c r="M2189" t="s">
        <v>60</v>
      </c>
      <c r="N2189" t="s">
        <v>61</v>
      </c>
      <c r="O2189" t="s">
        <v>56</v>
      </c>
      <c r="P2189" t="s">
        <v>165</v>
      </c>
      <c r="Q2189" s="3">
        <v>1</v>
      </c>
      <c r="R2189" s="4">
        <v>435</v>
      </c>
      <c r="S2189" s="4">
        <v>1119</v>
      </c>
    </row>
    <row r="2190" spans="1:19" x14ac:dyDescent="0.35">
      <c r="A2190" t="s">
        <v>3105</v>
      </c>
      <c r="B2190" s="2">
        <v>45920</v>
      </c>
      <c r="C2190" t="s">
        <v>1121</v>
      </c>
      <c r="D2190" t="s">
        <v>960</v>
      </c>
      <c r="E2190" t="s">
        <v>932</v>
      </c>
      <c r="F2190" t="s">
        <v>35</v>
      </c>
      <c r="G2190" t="s">
        <v>36</v>
      </c>
      <c r="H2190" t="s">
        <v>37</v>
      </c>
      <c r="I2190" t="s">
        <v>26</v>
      </c>
      <c r="J2190" t="s">
        <v>1089</v>
      </c>
      <c r="K2190" t="s">
        <v>1090</v>
      </c>
      <c r="L2190" t="s">
        <v>574</v>
      </c>
      <c r="M2190" t="s">
        <v>49</v>
      </c>
      <c r="N2190" t="s">
        <v>79</v>
      </c>
      <c r="O2190" t="s">
        <v>41</v>
      </c>
      <c r="P2190" t="s">
        <v>51</v>
      </c>
      <c r="Q2190" s="3">
        <v>1</v>
      </c>
      <c r="R2190" s="4">
        <v>220</v>
      </c>
      <c r="S2190" s="4">
        <v>569</v>
      </c>
    </row>
    <row r="2191" spans="1:19" x14ac:dyDescent="0.35">
      <c r="A2191" t="s">
        <v>3106</v>
      </c>
      <c r="B2191" s="2">
        <v>45920</v>
      </c>
      <c r="C2191" t="s">
        <v>2083</v>
      </c>
      <c r="D2191" t="s">
        <v>960</v>
      </c>
      <c r="E2191" t="s">
        <v>1127</v>
      </c>
      <c r="F2191" t="s">
        <v>35</v>
      </c>
      <c r="G2191" t="s">
        <v>36</v>
      </c>
      <c r="H2191" t="s">
        <v>37</v>
      </c>
      <c r="I2191" t="s">
        <v>26</v>
      </c>
      <c r="J2191" t="s">
        <v>1089</v>
      </c>
      <c r="K2191" t="s">
        <v>1090</v>
      </c>
      <c r="L2191" t="s">
        <v>78</v>
      </c>
      <c r="M2191" t="s">
        <v>49</v>
      </c>
      <c r="N2191" t="s">
        <v>79</v>
      </c>
      <c r="O2191" t="s">
        <v>80</v>
      </c>
      <c r="P2191" t="s">
        <v>33</v>
      </c>
      <c r="Q2191" s="3">
        <v>1</v>
      </c>
      <c r="R2191" s="4">
        <v>220</v>
      </c>
      <c r="S2191" s="4">
        <v>569</v>
      </c>
    </row>
    <row r="2192" spans="1:19" x14ac:dyDescent="0.35">
      <c r="A2192" t="s">
        <v>3107</v>
      </c>
      <c r="B2192" s="2">
        <v>45920</v>
      </c>
      <c r="C2192" t="s">
        <v>2998</v>
      </c>
      <c r="D2192" t="s">
        <v>960</v>
      </c>
      <c r="E2192" t="s">
        <v>932</v>
      </c>
      <c r="F2192" t="s">
        <v>23</v>
      </c>
      <c r="G2192" t="s">
        <v>24</v>
      </c>
      <c r="H2192" t="s">
        <v>25</v>
      </c>
      <c r="I2192" t="s">
        <v>26</v>
      </c>
      <c r="J2192" t="s">
        <v>1011</v>
      </c>
      <c r="K2192" t="s">
        <v>1012</v>
      </c>
      <c r="L2192" t="s">
        <v>317</v>
      </c>
      <c r="M2192" t="s">
        <v>65</v>
      </c>
      <c r="N2192" t="s">
        <v>126</v>
      </c>
      <c r="O2192" t="s">
        <v>56</v>
      </c>
      <c r="P2192" t="s">
        <v>33</v>
      </c>
      <c r="Q2192" s="3">
        <v>1</v>
      </c>
      <c r="R2192" s="4">
        <v>265</v>
      </c>
      <c r="S2192" s="4">
        <v>629</v>
      </c>
    </row>
    <row r="2193" spans="1:19" x14ac:dyDescent="0.35">
      <c r="A2193" t="s">
        <v>3108</v>
      </c>
      <c r="B2193" s="2">
        <v>45920</v>
      </c>
      <c r="C2193" t="s">
        <v>1400</v>
      </c>
      <c r="D2193" t="s">
        <v>960</v>
      </c>
      <c r="E2193" t="s">
        <v>1127</v>
      </c>
      <c r="F2193" t="s">
        <v>69</v>
      </c>
      <c r="G2193" t="s">
        <v>70</v>
      </c>
      <c r="H2193" t="s">
        <v>25</v>
      </c>
      <c r="I2193" t="s">
        <v>26</v>
      </c>
      <c r="J2193" t="s">
        <v>961</v>
      </c>
      <c r="K2193" t="s">
        <v>962</v>
      </c>
      <c r="L2193" t="s">
        <v>130</v>
      </c>
      <c r="M2193" t="s">
        <v>49</v>
      </c>
      <c r="N2193" t="s">
        <v>79</v>
      </c>
      <c r="O2193" t="s">
        <v>41</v>
      </c>
      <c r="P2193" t="s">
        <v>57</v>
      </c>
      <c r="Q2193" s="3">
        <v>1</v>
      </c>
      <c r="R2193" s="4">
        <v>225</v>
      </c>
      <c r="S2193" s="4">
        <v>609</v>
      </c>
    </row>
    <row r="2194" spans="1:19" x14ac:dyDescent="0.35">
      <c r="A2194" t="s">
        <v>3109</v>
      </c>
      <c r="B2194" s="2">
        <v>45920</v>
      </c>
      <c r="C2194" t="s">
        <v>1400</v>
      </c>
      <c r="D2194" t="s">
        <v>960</v>
      </c>
      <c r="E2194" t="s">
        <v>932</v>
      </c>
      <c r="F2194" t="s">
        <v>23</v>
      </c>
      <c r="G2194" t="s">
        <v>24</v>
      </c>
      <c r="H2194" t="s">
        <v>25</v>
      </c>
      <c r="I2194" t="s">
        <v>26</v>
      </c>
      <c r="J2194" t="s">
        <v>1011</v>
      </c>
      <c r="K2194" t="s">
        <v>1012</v>
      </c>
      <c r="L2194" t="s">
        <v>380</v>
      </c>
      <c r="M2194" t="s">
        <v>49</v>
      </c>
      <c r="N2194" t="s">
        <v>79</v>
      </c>
      <c r="O2194" t="s">
        <v>41</v>
      </c>
      <c r="P2194" t="s">
        <v>33</v>
      </c>
      <c r="Q2194" s="3">
        <v>1</v>
      </c>
      <c r="R2194" s="4">
        <v>225</v>
      </c>
      <c r="S2194" s="4">
        <v>579</v>
      </c>
    </row>
    <row r="2195" spans="1:19" x14ac:dyDescent="0.35">
      <c r="A2195" t="s">
        <v>3110</v>
      </c>
      <c r="B2195" s="2">
        <v>45920</v>
      </c>
      <c r="C2195" t="s">
        <v>3111</v>
      </c>
      <c r="D2195" t="s">
        <v>960</v>
      </c>
      <c r="E2195" t="s">
        <v>932</v>
      </c>
      <c r="F2195" t="s">
        <v>35</v>
      </c>
      <c r="G2195" t="s">
        <v>36</v>
      </c>
      <c r="H2195" t="s">
        <v>37</v>
      </c>
      <c r="I2195" t="s">
        <v>26</v>
      </c>
      <c r="J2195" t="s">
        <v>1089</v>
      </c>
      <c r="K2195" t="s">
        <v>1090</v>
      </c>
      <c r="L2195" t="s">
        <v>293</v>
      </c>
      <c r="M2195" t="s">
        <v>54</v>
      </c>
      <c r="N2195" t="s">
        <v>55</v>
      </c>
      <c r="O2195" t="s">
        <v>149</v>
      </c>
      <c r="P2195" t="s">
        <v>57</v>
      </c>
      <c r="Q2195" s="3">
        <v>1</v>
      </c>
      <c r="R2195" s="4">
        <v>640</v>
      </c>
      <c r="S2195" s="4">
        <v>1539</v>
      </c>
    </row>
    <row r="2196" spans="1:19" x14ac:dyDescent="0.35">
      <c r="A2196" t="s">
        <v>3112</v>
      </c>
      <c r="B2196" s="2">
        <v>45920</v>
      </c>
      <c r="C2196" t="s">
        <v>3113</v>
      </c>
      <c r="D2196" t="s">
        <v>960</v>
      </c>
      <c r="E2196" t="s">
        <v>932</v>
      </c>
      <c r="F2196" t="s">
        <v>69</v>
      </c>
      <c r="G2196" t="s">
        <v>70</v>
      </c>
      <c r="H2196" t="s">
        <v>25</v>
      </c>
      <c r="I2196" t="s">
        <v>26</v>
      </c>
      <c r="J2196" t="s">
        <v>961</v>
      </c>
      <c r="K2196" t="s">
        <v>962</v>
      </c>
      <c r="L2196" t="s">
        <v>361</v>
      </c>
      <c r="M2196" t="s">
        <v>60</v>
      </c>
      <c r="N2196" t="s">
        <v>74</v>
      </c>
      <c r="O2196" t="s">
        <v>41</v>
      </c>
      <c r="P2196" t="s">
        <v>165</v>
      </c>
      <c r="Q2196" s="3">
        <v>1</v>
      </c>
      <c r="R2196" s="4">
        <v>390</v>
      </c>
      <c r="S2196" s="4">
        <v>1009</v>
      </c>
    </row>
    <row r="2197" spans="1:19" x14ac:dyDescent="0.35">
      <c r="A2197" t="s">
        <v>3114</v>
      </c>
      <c r="B2197" s="2">
        <v>45921</v>
      </c>
      <c r="C2197" t="s">
        <v>1407</v>
      </c>
      <c r="D2197" t="s">
        <v>21</v>
      </c>
      <c r="E2197" t="s">
        <v>932</v>
      </c>
      <c r="F2197" t="s">
        <v>91</v>
      </c>
      <c r="G2197" t="s">
        <v>92</v>
      </c>
      <c r="H2197" t="s">
        <v>93</v>
      </c>
      <c r="I2197" t="s">
        <v>26</v>
      </c>
      <c r="J2197" t="s">
        <v>94</v>
      </c>
      <c r="K2197" t="s">
        <v>95</v>
      </c>
      <c r="L2197" t="s">
        <v>281</v>
      </c>
      <c r="M2197" t="s">
        <v>49</v>
      </c>
      <c r="N2197" t="s">
        <v>50</v>
      </c>
      <c r="O2197" t="s">
        <v>41</v>
      </c>
      <c r="P2197" t="s">
        <v>51</v>
      </c>
      <c r="Q2197" s="3">
        <v>1</v>
      </c>
      <c r="R2197" s="4">
        <v>145</v>
      </c>
      <c r="S2197" s="4">
        <v>379</v>
      </c>
    </row>
    <row r="2198" spans="1:19" x14ac:dyDescent="0.35">
      <c r="A2198" t="s">
        <v>3115</v>
      </c>
      <c r="B2198" s="2">
        <v>45921</v>
      </c>
      <c r="C2198" t="s">
        <v>1156</v>
      </c>
      <c r="D2198" t="s">
        <v>21</v>
      </c>
      <c r="E2198" t="s">
        <v>932</v>
      </c>
      <c r="F2198" t="s">
        <v>43</v>
      </c>
      <c r="G2198" t="s">
        <v>44</v>
      </c>
      <c r="H2198" t="s">
        <v>45</v>
      </c>
      <c r="I2198" t="s">
        <v>26</v>
      </c>
      <c r="J2198" t="s">
        <v>46</v>
      </c>
      <c r="K2198" t="s">
        <v>47</v>
      </c>
      <c r="L2198" t="s">
        <v>387</v>
      </c>
      <c r="M2198" t="s">
        <v>60</v>
      </c>
      <c r="N2198" t="s">
        <v>74</v>
      </c>
      <c r="O2198" t="s">
        <v>41</v>
      </c>
      <c r="P2198" t="s">
        <v>76</v>
      </c>
      <c r="Q2198" s="3">
        <v>1</v>
      </c>
      <c r="R2198" s="4">
        <v>370</v>
      </c>
      <c r="S2198" s="4">
        <v>849</v>
      </c>
    </row>
    <row r="2199" spans="1:19" x14ac:dyDescent="0.35">
      <c r="A2199" t="s">
        <v>3116</v>
      </c>
      <c r="B2199" s="2">
        <v>45921</v>
      </c>
      <c r="C2199" t="s">
        <v>931</v>
      </c>
      <c r="D2199" t="s">
        <v>21</v>
      </c>
      <c r="E2199" t="s">
        <v>932</v>
      </c>
      <c r="F2199" t="s">
        <v>69</v>
      </c>
      <c r="G2199" t="s">
        <v>70</v>
      </c>
      <c r="H2199" t="s">
        <v>25</v>
      </c>
      <c r="I2199" t="s">
        <v>26</v>
      </c>
      <c r="J2199" t="s">
        <v>71</v>
      </c>
      <c r="K2199" t="s">
        <v>72</v>
      </c>
      <c r="L2199" t="s">
        <v>433</v>
      </c>
      <c r="M2199" t="s">
        <v>88</v>
      </c>
      <c r="N2199" t="s">
        <v>89</v>
      </c>
      <c r="O2199" t="s">
        <v>245</v>
      </c>
      <c r="P2199" t="s">
        <v>33</v>
      </c>
      <c r="Q2199" s="3">
        <v>1</v>
      </c>
      <c r="R2199" s="4">
        <v>475</v>
      </c>
      <c r="S2199" s="4">
        <v>1229</v>
      </c>
    </row>
    <row r="2200" spans="1:19" x14ac:dyDescent="0.35">
      <c r="A2200" t="s">
        <v>3117</v>
      </c>
      <c r="B2200" s="2">
        <v>45921</v>
      </c>
      <c r="C2200" t="s">
        <v>3118</v>
      </c>
      <c r="D2200" t="s">
        <v>21</v>
      </c>
      <c r="E2200" t="s">
        <v>932</v>
      </c>
      <c r="F2200" t="s">
        <v>23</v>
      </c>
      <c r="G2200" t="s">
        <v>24</v>
      </c>
      <c r="H2200" t="s">
        <v>25</v>
      </c>
      <c r="I2200" t="s">
        <v>26</v>
      </c>
      <c r="J2200" t="s">
        <v>27</v>
      </c>
      <c r="K2200" t="s">
        <v>28</v>
      </c>
      <c r="L2200" t="s">
        <v>359</v>
      </c>
      <c r="M2200" t="s">
        <v>49</v>
      </c>
      <c r="N2200" t="s">
        <v>50</v>
      </c>
      <c r="O2200" t="s">
        <v>56</v>
      </c>
      <c r="P2200" t="s">
        <v>33</v>
      </c>
      <c r="Q2200" s="3">
        <v>1</v>
      </c>
      <c r="R2200" s="4">
        <v>145</v>
      </c>
      <c r="S2200" s="4">
        <v>369</v>
      </c>
    </row>
    <row r="2201" spans="1:19" x14ac:dyDescent="0.35">
      <c r="A2201" t="s">
        <v>3119</v>
      </c>
      <c r="B2201" s="2">
        <v>45921</v>
      </c>
      <c r="C2201" t="s">
        <v>2012</v>
      </c>
      <c r="D2201" t="s">
        <v>939</v>
      </c>
      <c r="E2201" t="s">
        <v>932</v>
      </c>
      <c r="F2201" t="s">
        <v>69</v>
      </c>
      <c r="G2201" t="s">
        <v>70</v>
      </c>
      <c r="H2201" t="s">
        <v>25</v>
      </c>
      <c r="I2201" t="s">
        <v>26</v>
      </c>
      <c r="J2201" t="s">
        <v>948</v>
      </c>
      <c r="K2201" t="s">
        <v>949</v>
      </c>
      <c r="L2201" t="s">
        <v>200</v>
      </c>
      <c r="M2201" t="s">
        <v>65</v>
      </c>
      <c r="N2201" t="s">
        <v>66</v>
      </c>
      <c r="O2201" t="s">
        <v>56</v>
      </c>
      <c r="P2201" t="s">
        <v>33</v>
      </c>
      <c r="Q2201" s="3">
        <v>2</v>
      </c>
      <c r="R2201" s="4">
        <v>185</v>
      </c>
      <c r="S2201" s="4">
        <v>499</v>
      </c>
    </row>
    <row r="2202" spans="1:19" x14ac:dyDescent="0.35">
      <c r="A2202" t="s">
        <v>3120</v>
      </c>
      <c r="B2202" s="2">
        <v>45921</v>
      </c>
      <c r="C2202" t="s">
        <v>2016</v>
      </c>
      <c r="D2202" t="s">
        <v>939</v>
      </c>
      <c r="E2202" t="s">
        <v>932</v>
      </c>
      <c r="F2202" t="s">
        <v>35</v>
      </c>
      <c r="G2202" t="s">
        <v>36</v>
      </c>
      <c r="H2202" t="s">
        <v>37</v>
      </c>
      <c r="I2202" t="s">
        <v>26</v>
      </c>
      <c r="J2202" t="s">
        <v>983</v>
      </c>
      <c r="K2202" t="s">
        <v>984</v>
      </c>
      <c r="L2202" t="s">
        <v>460</v>
      </c>
      <c r="M2202" t="s">
        <v>49</v>
      </c>
      <c r="N2202" t="s">
        <v>50</v>
      </c>
      <c r="O2202" t="s">
        <v>41</v>
      </c>
      <c r="P2202" t="s">
        <v>57</v>
      </c>
      <c r="Q2202" s="3">
        <v>2</v>
      </c>
      <c r="R2202" s="4">
        <v>140</v>
      </c>
      <c r="S2202" s="4">
        <v>359</v>
      </c>
    </row>
    <row r="2203" spans="1:19" x14ac:dyDescent="0.35">
      <c r="A2203" t="s">
        <v>3121</v>
      </c>
      <c r="B2203" s="2">
        <v>45921</v>
      </c>
      <c r="C2203" t="s">
        <v>1158</v>
      </c>
      <c r="D2203" t="s">
        <v>939</v>
      </c>
      <c r="E2203" t="s">
        <v>1127</v>
      </c>
      <c r="F2203" t="s">
        <v>23</v>
      </c>
      <c r="G2203" t="s">
        <v>24</v>
      </c>
      <c r="H2203" t="s">
        <v>25</v>
      </c>
      <c r="I2203" t="s">
        <v>26</v>
      </c>
      <c r="J2203" t="s">
        <v>944</v>
      </c>
      <c r="K2203" t="s">
        <v>945</v>
      </c>
      <c r="L2203" t="s">
        <v>78</v>
      </c>
      <c r="M2203" t="s">
        <v>49</v>
      </c>
      <c r="N2203" t="s">
        <v>79</v>
      </c>
      <c r="O2203" t="s">
        <v>80</v>
      </c>
      <c r="P2203" t="s">
        <v>33</v>
      </c>
      <c r="Q2203" s="3">
        <v>1</v>
      </c>
      <c r="R2203" s="4">
        <v>225</v>
      </c>
      <c r="S2203" s="4">
        <v>579</v>
      </c>
    </row>
    <row r="2204" spans="1:19" x14ac:dyDescent="0.35">
      <c r="A2204" t="s">
        <v>3122</v>
      </c>
      <c r="B2204" s="2">
        <v>45921</v>
      </c>
      <c r="C2204" t="s">
        <v>1053</v>
      </c>
      <c r="D2204" t="s">
        <v>939</v>
      </c>
      <c r="E2204" t="s">
        <v>932</v>
      </c>
      <c r="F2204" t="s">
        <v>23</v>
      </c>
      <c r="G2204" t="s">
        <v>24</v>
      </c>
      <c r="H2204" t="s">
        <v>25</v>
      </c>
      <c r="I2204" t="s">
        <v>26</v>
      </c>
      <c r="J2204" t="s">
        <v>944</v>
      </c>
      <c r="K2204" t="s">
        <v>945</v>
      </c>
      <c r="L2204" t="s">
        <v>164</v>
      </c>
      <c r="M2204" t="s">
        <v>60</v>
      </c>
      <c r="N2204" t="s">
        <v>61</v>
      </c>
      <c r="O2204" t="s">
        <v>146</v>
      </c>
      <c r="P2204" t="s">
        <v>165</v>
      </c>
      <c r="Q2204" s="3">
        <v>1</v>
      </c>
      <c r="R2204" s="4">
        <v>430</v>
      </c>
      <c r="S2204" s="4">
        <v>1059</v>
      </c>
    </row>
    <row r="2205" spans="1:19" x14ac:dyDescent="0.35">
      <c r="A2205" t="s">
        <v>3123</v>
      </c>
      <c r="B2205" s="2">
        <v>45921</v>
      </c>
      <c r="C2205" t="s">
        <v>2199</v>
      </c>
      <c r="D2205" t="s">
        <v>960</v>
      </c>
      <c r="E2205" t="s">
        <v>932</v>
      </c>
      <c r="F2205" t="s">
        <v>23</v>
      </c>
      <c r="G2205" t="s">
        <v>24</v>
      </c>
      <c r="H2205" t="s">
        <v>25</v>
      </c>
      <c r="I2205" t="s">
        <v>26</v>
      </c>
      <c r="J2205" t="s">
        <v>1011</v>
      </c>
      <c r="K2205" t="s">
        <v>1012</v>
      </c>
      <c r="L2205" t="s">
        <v>133</v>
      </c>
      <c r="M2205" t="s">
        <v>88</v>
      </c>
      <c r="N2205" t="s">
        <v>89</v>
      </c>
      <c r="O2205" t="s">
        <v>41</v>
      </c>
      <c r="P2205" t="s">
        <v>57</v>
      </c>
      <c r="Q2205" s="3">
        <v>1</v>
      </c>
      <c r="R2205" s="4">
        <v>470</v>
      </c>
      <c r="S2205" s="4">
        <v>1159</v>
      </c>
    </row>
    <row r="2206" spans="1:19" x14ac:dyDescent="0.35">
      <c r="A2206" t="s">
        <v>3124</v>
      </c>
      <c r="B2206" s="2">
        <v>45921</v>
      </c>
      <c r="C2206" t="s">
        <v>2727</v>
      </c>
      <c r="D2206" t="s">
        <v>960</v>
      </c>
      <c r="E2206" t="s">
        <v>932</v>
      </c>
      <c r="F2206" t="s">
        <v>69</v>
      </c>
      <c r="G2206" t="s">
        <v>70</v>
      </c>
      <c r="H2206" t="s">
        <v>25</v>
      </c>
      <c r="I2206" t="s">
        <v>26</v>
      </c>
      <c r="J2206" t="s">
        <v>961</v>
      </c>
      <c r="K2206" t="s">
        <v>962</v>
      </c>
      <c r="L2206" t="s">
        <v>225</v>
      </c>
      <c r="M2206" t="s">
        <v>60</v>
      </c>
      <c r="N2206" t="s">
        <v>61</v>
      </c>
      <c r="O2206" t="s">
        <v>149</v>
      </c>
      <c r="P2206" t="s">
        <v>62</v>
      </c>
      <c r="Q2206" s="3">
        <v>1</v>
      </c>
      <c r="R2206" s="4">
        <v>435</v>
      </c>
      <c r="S2206" s="4">
        <v>1119</v>
      </c>
    </row>
    <row r="2207" spans="1:19" x14ac:dyDescent="0.35">
      <c r="A2207" t="s">
        <v>3125</v>
      </c>
      <c r="B2207" s="2">
        <v>45921</v>
      </c>
      <c r="C2207" t="s">
        <v>1165</v>
      </c>
      <c r="D2207" t="s">
        <v>960</v>
      </c>
      <c r="E2207" t="s">
        <v>932</v>
      </c>
      <c r="F2207" t="s">
        <v>23</v>
      </c>
      <c r="G2207" t="s">
        <v>24</v>
      </c>
      <c r="H2207" t="s">
        <v>25</v>
      </c>
      <c r="I2207" t="s">
        <v>26</v>
      </c>
      <c r="J2207" t="s">
        <v>1011</v>
      </c>
      <c r="K2207" t="s">
        <v>1012</v>
      </c>
      <c r="L2207" t="s">
        <v>119</v>
      </c>
      <c r="M2207" t="s">
        <v>49</v>
      </c>
      <c r="N2207" t="s">
        <v>79</v>
      </c>
      <c r="O2207" t="s">
        <v>56</v>
      </c>
      <c r="P2207" t="s">
        <v>33</v>
      </c>
      <c r="Q2207" s="3">
        <v>2</v>
      </c>
      <c r="R2207" s="4">
        <v>225</v>
      </c>
      <c r="S2207" s="4">
        <v>579</v>
      </c>
    </row>
    <row r="2208" spans="1:19" x14ac:dyDescent="0.35">
      <c r="A2208" t="s">
        <v>3126</v>
      </c>
      <c r="B2208" s="2">
        <v>45921</v>
      </c>
      <c r="C2208" t="s">
        <v>1627</v>
      </c>
      <c r="D2208" t="s">
        <v>960</v>
      </c>
      <c r="E2208" t="s">
        <v>932</v>
      </c>
      <c r="F2208" t="s">
        <v>35</v>
      </c>
      <c r="G2208" t="s">
        <v>36</v>
      </c>
      <c r="H2208" t="s">
        <v>37</v>
      </c>
      <c r="I2208" t="s">
        <v>26</v>
      </c>
      <c r="J2208" t="s">
        <v>1089</v>
      </c>
      <c r="K2208" t="s">
        <v>1090</v>
      </c>
      <c r="L2208" t="s">
        <v>378</v>
      </c>
      <c r="M2208" t="s">
        <v>140</v>
      </c>
      <c r="N2208" t="s">
        <v>141</v>
      </c>
      <c r="O2208" t="s">
        <v>56</v>
      </c>
      <c r="P2208" t="s">
        <v>33</v>
      </c>
      <c r="Q2208" s="3">
        <v>1</v>
      </c>
      <c r="R2208" s="4">
        <v>300</v>
      </c>
      <c r="S2208" s="4">
        <v>719</v>
      </c>
    </row>
    <row r="2209" spans="1:19" x14ac:dyDescent="0.35">
      <c r="A2209" t="s">
        <v>3127</v>
      </c>
      <c r="B2209" s="2">
        <v>45921</v>
      </c>
      <c r="C2209" t="s">
        <v>1756</v>
      </c>
      <c r="D2209" t="s">
        <v>960</v>
      </c>
      <c r="E2209" t="s">
        <v>932</v>
      </c>
      <c r="F2209" t="s">
        <v>91</v>
      </c>
      <c r="G2209" t="s">
        <v>92</v>
      </c>
      <c r="H2209" t="s">
        <v>93</v>
      </c>
      <c r="I2209" t="s">
        <v>26</v>
      </c>
      <c r="J2209" t="s">
        <v>989</v>
      </c>
      <c r="K2209" t="s">
        <v>990</v>
      </c>
      <c r="L2209" t="s">
        <v>299</v>
      </c>
      <c r="M2209" t="s">
        <v>49</v>
      </c>
      <c r="N2209" t="s">
        <v>104</v>
      </c>
      <c r="O2209" t="s">
        <v>56</v>
      </c>
      <c r="P2209" t="s">
        <v>33</v>
      </c>
      <c r="Q2209" s="3">
        <v>1</v>
      </c>
      <c r="R2209" s="4">
        <v>165</v>
      </c>
      <c r="S2209" s="4">
        <v>429</v>
      </c>
    </row>
    <row r="2210" spans="1:19" x14ac:dyDescent="0.35">
      <c r="A2210" t="s">
        <v>3128</v>
      </c>
      <c r="B2210" s="2">
        <v>45922</v>
      </c>
      <c r="C2210" t="s">
        <v>1188</v>
      </c>
      <c r="D2210" t="s">
        <v>21</v>
      </c>
      <c r="E2210" t="s">
        <v>932</v>
      </c>
      <c r="F2210" t="s">
        <v>23</v>
      </c>
      <c r="G2210" t="s">
        <v>24</v>
      </c>
      <c r="H2210" t="s">
        <v>25</v>
      </c>
      <c r="I2210" t="s">
        <v>26</v>
      </c>
      <c r="J2210" t="s">
        <v>27</v>
      </c>
      <c r="K2210" t="s">
        <v>28</v>
      </c>
      <c r="L2210" t="s">
        <v>123</v>
      </c>
      <c r="M2210" t="s">
        <v>65</v>
      </c>
      <c r="N2210" t="s">
        <v>66</v>
      </c>
      <c r="O2210" t="s">
        <v>56</v>
      </c>
      <c r="P2210" t="s">
        <v>57</v>
      </c>
      <c r="Q2210" s="3">
        <v>1</v>
      </c>
      <c r="R2210" s="4">
        <v>185</v>
      </c>
      <c r="S2210" s="4">
        <v>479</v>
      </c>
    </row>
    <row r="2211" spans="1:19" x14ac:dyDescent="0.35">
      <c r="A2211" t="s">
        <v>3129</v>
      </c>
      <c r="B2211" s="2">
        <v>45922</v>
      </c>
      <c r="C2211" t="s">
        <v>2426</v>
      </c>
      <c r="D2211" t="s">
        <v>21</v>
      </c>
      <c r="E2211" t="s">
        <v>932</v>
      </c>
      <c r="F2211" t="s">
        <v>69</v>
      </c>
      <c r="G2211" t="s">
        <v>70</v>
      </c>
      <c r="H2211" t="s">
        <v>25</v>
      </c>
      <c r="I2211" t="s">
        <v>26</v>
      </c>
      <c r="J2211" t="s">
        <v>71</v>
      </c>
      <c r="K2211" t="s">
        <v>72</v>
      </c>
      <c r="L2211" t="s">
        <v>177</v>
      </c>
      <c r="M2211" t="s">
        <v>65</v>
      </c>
      <c r="N2211" t="s">
        <v>126</v>
      </c>
      <c r="O2211" t="s">
        <v>56</v>
      </c>
      <c r="P2211" t="s">
        <v>57</v>
      </c>
      <c r="Q2211" s="3">
        <v>3</v>
      </c>
      <c r="R2211" s="4">
        <v>270</v>
      </c>
      <c r="S2211" s="4">
        <v>669</v>
      </c>
    </row>
    <row r="2212" spans="1:19" x14ac:dyDescent="0.35">
      <c r="A2212" t="s">
        <v>3130</v>
      </c>
      <c r="B2212" s="2">
        <v>45922</v>
      </c>
      <c r="C2212" t="s">
        <v>1908</v>
      </c>
      <c r="D2212" t="s">
        <v>21</v>
      </c>
      <c r="E2212" t="s">
        <v>932</v>
      </c>
      <c r="F2212" t="s">
        <v>69</v>
      </c>
      <c r="G2212" t="s">
        <v>70</v>
      </c>
      <c r="H2212" t="s">
        <v>25</v>
      </c>
      <c r="I2212" t="s">
        <v>26</v>
      </c>
      <c r="J2212" t="s">
        <v>71</v>
      </c>
      <c r="K2212" t="s">
        <v>72</v>
      </c>
      <c r="L2212" t="s">
        <v>534</v>
      </c>
      <c r="M2212" t="s">
        <v>54</v>
      </c>
      <c r="N2212" t="s">
        <v>97</v>
      </c>
      <c r="O2212" t="s">
        <v>56</v>
      </c>
      <c r="P2212" t="s">
        <v>67</v>
      </c>
      <c r="Q2212" s="3">
        <v>1</v>
      </c>
      <c r="R2212" s="4">
        <v>720</v>
      </c>
      <c r="S2212" s="4">
        <v>1789</v>
      </c>
    </row>
    <row r="2213" spans="1:19" x14ac:dyDescent="0.35">
      <c r="A2213" t="s">
        <v>3131</v>
      </c>
      <c r="B2213" s="2">
        <v>45922</v>
      </c>
      <c r="C2213" t="s">
        <v>1413</v>
      </c>
      <c r="D2213" t="s">
        <v>21</v>
      </c>
      <c r="E2213" t="s">
        <v>932</v>
      </c>
      <c r="F2213" t="s">
        <v>23</v>
      </c>
      <c r="G2213" t="s">
        <v>24</v>
      </c>
      <c r="H2213" t="s">
        <v>25</v>
      </c>
      <c r="I2213" t="s">
        <v>26</v>
      </c>
      <c r="J2213" t="s">
        <v>27</v>
      </c>
      <c r="K2213" t="s">
        <v>28</v>
      </c>
      <c r="L2213" t="s">
        <v>499</v>
      </c>
      <c r="M2213" t="s">
        <v>140</v>
      </c>
      <c r="N2213" t="s">
        <v>141</v>
      </c>
      <c r="O2213" t="s">
        <v>56</v>
      </c>
      <c r="P2213" t="s">
        <v>51</v>
      </c>
      <c r="Q2213" s="3">
        <v>1</v>
      </c>
      <c r="R2213" s="4">
        <v>305</v>
      </c>
      <c r="S2213" s="4">
        <v>739</v>
      </c>
    </row>
    <row r="2214" spans="1:19" x14ac:dyDescent="0.35">
      <c r="A2214" t="s">
        <v>3132</v>
      </c>
      <c r="B2214" s="2">
        <v>45922</v>
      </c>
      <c r="C2214" t="s">
        <v>1059</v>
      </c>
      <c r="D2214" t="s">
        <v>21</v>
      </c>
      <c r="E2214" t="s">
        <v>932</v>
      </c>
      <c r="F2214" t="s">
        <v>91</v>
      </c>
      <c r="G2214" t="s">
        <v>92</v>
      </c>
      <c r="H2214" t="s">
        <v>93</v>
      </c>
      <c r="I2214" t="s">
        <v>26</v>
      </c>
      <c r="J2214" t="s">
        <v>94</v>
      </c>
      <c r="K2214" t="s">
        <v>95</v>
      </c>
      <c r="L2214" t="s">
        <v>681</v>
      </c>
      <c r="M2214" t="s">
        <v>49</v>
      </c>
      <c r="N2214" t="s">
        <v>50</v>
      </c>
      <c r="O2214" t="s">
        <v>56</v>
      </c>
      <c r="P2214" t="s">
        <v>57</v>
      </c>
      <c r="Q2214" s="3">
        <v>2</v>
      </c>
      <c r="R2214" s="4">
        <v>145</v>
      </c>
      <c r="S2214" s="4">
        <v>379</v>
      </c>
    </row>
    <row r="2215" spans="1:19" x14ac:dyDescent="0.35">
      <c r="A2215" t="s">
        <v>3133</v>
      </c>
      <c r="B2215" s="2">
        <v>45922</v>
      </c>
      <c r="C2215" t="s">
        <v>938</v>
      </c>
      <c r="D2215" t="s">
        <v>939</v>
      </c>
      <c r="E2215" t="s">
        <v>932</v>
      </c>
      <c r="F2215" t="s">
        <v>69</v>
      </c>
      <c r="G2215" t="s">
        <v>70</v>
      </c>
      <c r="H2215" t="s">
        <v>25</v>
      </c>
      <c r="I2215" t="s">
        <v>26</v>
      </c>
      <c r="J2215" t="s">
        <v>948</v>
      </c>
      <c r="K2215" t="s">
        <v>949</v>
      </c>
      <c r="L2215" t="s">
        <v>154</v>
      </c>
      <c r="M2215" t="s">
        <v>49</v>
      </c>
      <c r="N2215" t="s">
        <v>104</v>
      </c>
      <c r="O2215" t="s">
        <v>56</v>
      </c>
      <c r="P2215" t="s">
        <v>67</v>
      </c>
      <c r="Q2215" s="3">
        <v>1</v>
      </c>
      <c r="R2215" s="4">
        <v>165</v>
      </c>
      <c r="S2215" s="4">
        <v>449</v>
      </c>
    </row>
    <row r="2216" spans="1:19" x14ac:dyDescent="0.35">
      <c r="A2216" t="s">
        <v>3134</v>
      </c>
      <c r="B2216" s="2">
        <v>45922</v>
      </c>
      <c r="C2216" t="s">
        <v>2440</v>
      </c>
      <c r="D2216" t="s">
        <v>939</v>
      </c>
      <c r="E2216" t="s">
        <v>932</v>
      </c>
      <c r="F2216" t="s">
        <v>35</v>
      </c>
      <c r="G2216" t="s">
        <v>36</v>
      </c>
      <c r="H2216" t="s">
        <v>37</v>
      </c>
      <c r="I2216" t="s">
        <v>26</v>
      </c>
      <c r="J2216" t="s">
        <v>983</v>
      </c>
      <c r="K2216" t="s">
        <v>984</v>
      </c>
      <c r="L2216" t="s">
        <v>209</v>
      </c>
      <c r="M2216" t="s">
        <v>49</v>
      </c>
      <c r="N2216" t="s">
        <v>104</v>
      </c>
      <c r="O2216" t="s">
        <v>80</v>
      </c>
      <c r="P2216" t="s">
        <v>57</v>
      </c>
      <c r="Q2216" s="3">
        <v>3</v>
      </c>
      <c r="R2216" s="4">
        <v>160</v>
      </c>
      <c r="S2216" s="4">
        <v>409</v>
      </c>
    </row>
    <row r="2217" spans="1:19" x14ac:dyDescent="0.35">
      <c r="A2217" t="s">
        <v>3135</v>
      </c>
      <c r="B2217" s="2">
        <v>45922</v>
      </c>
      <c r="C2217" t="s">
        <v>1663</v>
      </c>
      <c r="D2217" t="s">
        <v>939</v>
      </c>
      <c r="E2217" t="s">
        <v>1127</v>
      </c>
      <c r="F2217" t="s">
        <v>23</v>
      </c>
      <c r="G2217" t="s">
        <v>24</v>
      </c>
      <c r="H2217" t="s">
        <v>25</v>
      </c>
      <c r="I2217" t="s">
        <v>26</v>
      </c>
      <c r="J2217" t="s">
        <v>944</v>
      </c>
      <c r="K2217" t="s">
        <v>945</v>
      </c>
      <c r="L2217" t="s">
        <v>380</v>
      </c>
      <c r="M2217" t="s">
        <v>49</v>
      </c>
      <c r="N2217" t="s">
        <v>79</v>
      </c>
      <c r="O2217" t="s">
        <v>41</v>
      </c>
      <c r="P2217" t="s">
        <v>33</v>
      </c>
      <c r="Q2217" s="3">
        <v>1</v>
      </c>
      <c r="R2217" s="4">
        <v>225</v>
      </c>
      <c r="S2217" s="4">
        <v>579</v>
      </c>
    </row>
    <row r="2218" spans="1:19" x14ac:dyDescent="0.35">
      <c r="A2218" t="s">
        <v>3136</v>
      </c>
      <c r="B2218" s="2">
        <v>45922</v>
      </c>
      <c r="C2218" t="s">
        <v>1993</v>
      </c>
      <c r="D2218" t="s">
        <v>939</v>
      </c>
      <c r="E2218" t="s">
        <v>932</v>
      </c>
      <c r="F2218" t="s">
        <v>35</v>
      </c>
      <c r="G2218" t="s">
        <v>36</v>
      </c>
      <c r="H2218" t="s">
        <v>37</v>
      </c>
      <c r="I2218" t="s">
        <v>26</v>
      </c>
      <c r="J2218" t="s">
        <v>983</v>
      </c>
      <c r="K2218" t="s">
        <v>984</v>
      </c>
      <c r="L2218" t="s">
        <v>681</v>
      </c>
      <c r="M2218" t="s">
        <v>49</v>
      </c>
      <c r="N2218" t="s">
        <v>50</v>
      </c>
      <c r="O2218" t="s">
        <v>56</v>
      </c>
      <c r="P2218" t="s">
        <v>57</v>
      </c>
      <c r="Q2218" s="3">
        <v>1</v>
      </c>
      <c r="R2218" s="4">
        <v>140</v>
      </c>
      <c r="S2218" s="4">
        <v>359</v>
      </c>
    </row>
    <row r="2219" spans="1:19" x14ac:dyDescent="0.35">
      <c r="A2219" t="s">
        <v>3137</v>
      </c>
      <c r="B2219" s="2">
        <v>45922</v>
      </c>
      <c r="C2219" t="s">
        <v>2243</v>
      </c>
      <c r="D2219" t="s">
        <v>960</v>
      </c>
      <c r="E2219" t="s">
        <v>932</v>
      </c>
      <c r="F2219" t="s">
        <v>43</v>
      </c>
      <c r="G2219" t="s">
        <v>44</v>
      </c>
      <c r="H2219" t="s">
        <v>45</v>
      </c>
      <c r="I2219" t="s">
        <v>26</v>
      </c>
      <c r="J2219" t="s">
        <v>993</v>
      </c>
      <c r="K2219" t="s">
        <v>994</v>
      </c>
      <c r="L2219" t="s">
        <v>225</v>
      </c>
      <c r="M2219" t="s">
        <v>60</v>
      </c>
      <c r="N2219" t="s">
        <v>61</v>
      </c>
      <c r="O2219" t="s">
        <v>149</v>
      </c>
      <c r="P2219" t="s">
        <v>62</v>
      </c>
      <c r="Q2219" s="3">
        <v>1</v>
      </c>
      <c r="R2219" s="4">
        <v>410</v>
      </c>
      <c r="S2219" s="4">
        <v>939</v>
      </c>
    </row>
    <row r="2220" spans="1:19" x14ac:dyDescent="0.35">
      <c r="A2220" t="s">
        <v>3138</v>
      </c>
      <c r="B2220" s="2">
        <v>45922</v>
      </c>
      <c r="C2220" t="s">
        <v>2883</v>
      </c>
      <c r="D2220" t="s">
        <v>960</v>
      </c>
      <c r="E2220" t="s">
        <v>932</v>
      </c>
      <c r="F2220" t="s">
        <v>23</v>
      </c>
      <c r="G2220" t="s">
        <v>24</v>
      </c>
      <c r="H2220" t="s">
        <v>25</v>
      </c>
      <c r="I2220" t="s">
        <v>26</v>
      </c>
      <c r="J2220" t="s">
        <v>1011</v>
      </c>
      <c r="K2220" t="s">
        <v>1012</v>
      </c>
      <c r="L2220" t="s">
        <v>197</v>
      </c>
      <c r="M2220" t="s">
        <v>49</v>
      </c>
      <c r="N2220" t="s">
        <v>79</v>
      </c>
      <c r="O2220" t="s">
        <v>80</v>
      </c>
      <c r="P2220" t="s">
        <v>67</v>
      </c>
      <c r="Q2220" s="3">
        <v>1</v>
      </c>
      <c r="R2220" s="4">
        <v>225</v>
      </c>
      <c r="S2220" s="4">
        <v>579</v>
      </c>
    </row>
    <row r="2221" spans="1:19" x14ac:dyDescent="0.35">
      <c r="A2221" t="s">
        <v>3139</v>
      </c>
      <c r="B2221" s="2">
        <v>45922</v>
      </c>
      <c r="C2221" t="s">
        <v>2115</v>
      </c>
      <c r="D2221" t="s">
        <v>960</v>
      </c>
      <c r="E2221" t="s">
        <v>932</v>
      </c>
      <c r="F2221" t="s">
        <v>91</v>
      </c>
      <c r="G2221" t="s">
        <v>92</v>
      </c>
      <c r="H2221" t="s">
        <v>93</v>
      </c>
      <c r="I2221" t="s">
        <v>26</v>
      </c>
      <c r="J2221" t="s">
        <v>989</v>
      </c>
      <c r="K2221" t="s">
        <v>990</v>
      </c>
      <c r="L2221" t="s">
        <v>333</v>
      </c>
      <c r="M2221" t="s">
        <v>65</v>
      </c>
      <c r="N2221" t="s">
        <v>66</v>
      </c>
      <c r="O2221" t="s">
        <v>146</v>
      </c>
      <c r="P2221" t="s">
        <v>51</v>
      </c>
      <c r="Q2221" s="3">
        <v>1</v>
      </c>
      <c r="R2221" s="4">
        <v>185</v>
      </c>
      <c r="S2221" s="4">
        <v>479</v>
      </c>
    </row>
    <row r="2222" spans="1:19" x14ac:dyDescent="0.35">
      <c r="A2222" t="s">
        <v>3140</v>
      </c>
      <c r="B2222" s="2">
        <v>45923</v>
      </c>
      <c r="C2222" t="s">
        <v>1238</v>
      </c>
      <c r="D2222" t="s">
        <v>21</v>
      </c>
      <c r="E2222" t="s">
        <v>22</v>
      </c>
      <c r="F2222" t="s">
        <v>69</v>
      </c>
      <c r="G2222" t="s">
        <v>70</v>
      </c>
      <c r="H2222" t="s">
        <v>25</v>
      </c>
      <c r="I2222" t="s">
        <v>26</v>
      </c>
      <c r="J2222" t="s">
        <v>71</v>
      </c>
      <c r="K2222" t="s">
        <v>72</v>
      </c>
      <c r="L2222" t="s">
        <v>177</v>
      </c>
      <c r="M2222" t="s">
        <v>65</v>
      </c>
      <c r="N2222" t="s">
        <v>126</v>
      </c>
      <c r="O2222" t="s">
        <v>56</v>
      </c>
      <c r="P2222" t="s">
        <v>57</v>
      </c>
      <c r="Q2222" s="3">
        <v>28</v>
      </c>
      <c r="R2222" s="4">
        <v>270</v>
      </c>
      <c r="S2222" s="4">
        <v>669</v>
      </c>
    </row>
    <row r="2223" spans="1:19" x14ac:dyDescent="0.35">
      <c r="A2223" t="s">
        <v>3141</v>
      </c>
      <c r="B2223" s="2">
        <v>45923</v>
      </c>
      <c r="C2223" t="s">
        <v>2909</v>
      </c>
      <c r="D2223" t="s">
        <v>21</v>
      </c>
      <c r="E2223" t="s">
        <v>1127</v>
      </c>
      <c r="F2223" t="s">
        <v>35</v>
      </c>
      <c r="G2223" t="s">
        <v>36</v>
      </c>
      <c r="H2223" t="s">
        <v>37</v>
      </c>
      <c r="I2223" t="s">
        <v>26</v>
      </c>
      <c r="J2223" t="s">
        <v>38</v>
      </c>
      <c r="K2223" t="s">
        <v>39</v>
      </c>
      <c r="L2223" t="s">
        <v>59</v>
      </c>
      <c r="M2223" t="s">
        <v>60</v>
      </c>
      <c r="N2223" t="s">
        <v>61</v>
      </c>
      <c r="O2223" t="s">
        <v>56</v>
      </c>
      <c r="P2223" t="s">
        <v>62</v>
      </c>
      <c r="Q2223" s="3">
        <v>1</v>
      </c>
      <c r="R2223" s="4">
        <v>420</v>
      </c>
      <c r="S2223" s="4">
        <v>1029</v>
      </c>
    </row>
    <row r="2224" spans="1:19" x14ac:dyDescent="0.35">
      <c r="A2224" t="s">
        <v>3142</v>
      </c>
      <c r="B2224" s="2">
        <v>45923</v>
      </c>
      <c r="C2224" t="s">
        <v>2453</v>
      </c>
      <c r="D2224" t="s">
        <v>21</v>
      </c>
      <c r="E2224" t="s">
        <v>1127</v>
      </c>
      <c r="F2224" t="s">
        <v>69</v>
      </c>
      <c r="G2224" t="s">
        <v>70</v>
      </c>
      <c r="H2224" t="s">
        <v>25</v>
      </c>
      <c r="I2224" t="s">
        <v>26</v>
      </c>
      <c r="J2224" t="s">
        <v>71</v>
      </c>
      <c r="K2224" t="s">
        <v>72</v>
      </c>
      <c r="L2224" t="s">
        <v>344</v>
      </c>
      <c r="M2224" t="s">
        <v>60</v>
      </c>
      <c r="N2224" t="s">
        <v>61</v>
      </c>
      <c r="O2224" t="s">
        <v>56</v>
      </c>
      <c r="P2224" t="s">
        <v>165</v>
      </c>
      <c r="Q2224" s="3">
        <v>1</v>
      </c>
      <c r="R2224" s="4">
        <v>435</v>
      </c>
      <c r="S2224" s="4">
        <v>1119</v>
      </c>
    </row>
    <row r="2225" spans="1:19" x14ac:dyDescent="0.35">
      <c r="A2225" t="s">
        <v>3143</v>
      </c>
      <c r="B2225" s="2">
        <v>45923</v>
      </c>
      <c r="C2225" t="s">
        <v>1137</v>
      </c>
      <c r="D2225" t="s">
        <v>939</v>
      </c>
      <c r="E2225" t="s">
        <v>1127</v>
      </c>
      <c r="F2225" t="s">
        <v>69</v>
      </c>
      <c r="G2225" t="s">
        <v>70</v>
      </c>
      <c r="H2225" t="s">
        <v>25</v>
      </c>
      <c r="I2225" t="s">
        <v>26</v>
      </c>
      <c r="J2225" t="s">
        <v>948</v>
      </c>
      <c r="K2225" t="s">
        <v>949</v>
      </c>
      <c r="L2225" t="s">
        <v>299</v>
      </c>
      <c r="M2225" t="s">
        <v>49</v>
      </c>
      <c r="N2225" t="s">
        <v>104</v>
      </c>
      <c r="O2225" t="s">
        <v>56</v>
      </c>
      <c r="P2225" t="s">
        <v>33</v>
      </c>
      <c r="Q2225" s="3">
        <v>1</v>
      </c>
      <c r="R2225" s="4">
        <v>165</v>
      </c>
      <c r="S2225" s="4">
        <v>449</v>
      </c>
    </row>
    <row r="2226" spans="1:19" x14ac:dyDescent="0.35">
      <c r="A2226" t="s">
        <v>3144</v>
      </c>
      <c r="B2226" s="2">
        <v>45923</v>
      </c>
      <c r="C2226" t="s">
        <v>2089</v>
      </c>
      <c r="D2226" t="s">
        <v>939</v>
      </c>
      <c r="E2226" t="s">
        <v>932</v>
      </c>
      <c r="F2226" t="s">
        <v>91</v>
      </c>
      <c r="G2226" t="s">
        <v>92</v>
      </c>
      <c r="H2226" t="s">
        <v>93</v>
      </c>
      <c r="I2226" t="s">
        <v>26</v>
      </c>
      <c r="J2226" t="s">
        <v>940</v>
      </c>
      <c r="K2226" t="s">
        <v>941</v>
      </c>
      <c r="L2226" t="s">
        <v>359</v>
      </c>
      <c r="M2226" t="s">
        <v>49</v>
      </c>
      <c r="N2226" t="s">
        <v>50</v>
      </c>
      <c r="O2226" t="s">
        <v>56</v>
      </c>
      <c r="P2226" t="s">
        <v>33</v>
      </c>
      <c r="Q2226" s="3">
        <v>1</v>
      </c>
      <c r="R2226" s="4">
        <v>145</v>
      </c>
      <c r="S2226" s="4">
        <v>379</v>
      </c>
    </row>
    <row r="2227" spans="1:19" x14ac:dyDescent="0.35">
      <c r="A2227" t="s">
        <v>3145</v>
      </c>
      <c r="B2227" s="2">
        <v>45923</v>
      </c>
      <c r="C2227" t="s">
        <v>1278</v>
      </c>
      <c r="D2227" t="s">
        <v>939</v>
      </c>
      <c r="E2227" t="s">
        <v>932</v>
      </c>
      <c r="F2227" t="s">
        <v>23</v>
      </c>
      <c r="G2227" t="s">
        <v>24</v>
      </c>
      <c r="H2227" t="s">
        <v>25</v>
      </c>
      <c r="I2227" t="s">
        <v>26</v>
      </c>
      <c r="J2227" t="s">
        <v>944</v>
      </c>
      <c r="K2227" t="s">
        <v>945</v>
      </c>
      <c r="L2227" t="s">
        <v>154</v>
      </c>
      <c r="M2227" t="s">
        <v>49</v>
      </c>
      <c r="N2227" t="s">
        <v>104</v>
      </c>
      <c r="O2227" t="s">
        <v>56</v>
      </c>
      <c r="P2227" t="s">
        <v>67</v>
      </c>
      <c r="Q2227" s="3">
        <v>1</v>
      </c>
      <c r="R2227" s="4">
        <v>165</v>
      </c>
      <c r="S2227" s="4">
        <v>419</v>
      </c>
    </row>
    <row r="2228" spans="1:19" x14ac:dyDescent="0.35">
      <c r="A2228" t="s">
        <v>3146</v>
      </c>
      <c r="B2228" s="2">
        <v>45923</v>
      </c>
      <c r="C2228" t="s">
        <v>2440</v>
      </c>
      <c r="D2228" t="s">
        <v>939</v>
      </c>
      <c r="E2228" t="s">
        <v>932</v>
      </c>
      <c r="F2228" t="s">
        <v>69</v>
      </c>
      <c r="G2228" t="s">
        <v>70</v>
      </c>
      <c r="H2228" t="s">
        <v>25</v>
      </c>
      <c r="I2228" t="s">
        <v>26</v>
      </c>
      <c r="J2228" t="s">
        <v>948</v>
      </c>
      <c r="K2228" t="s">
        <v>949</v>
      </c>
      <c r="L2228" t="s">
        <v>158</v>
      </c>
      <c r="M2228" t="s">
        <v>112</v>
      </c>
      <c r="N2228" t="s">
        <v>113</v>
      </c>
      <c r="O2228" t="s">
        <v>56</v>
      </c>
      <c r="P2228" t="s">
        <v>85</v>
      </c>
      <c r="Q2228" s="3">
        <v>1</v>
      </c>
      <c r="R2228" s="4">
        <v>45</v>
      </c>
      <c r="S2228" s="4">
        <v>129</v>
      </c>
    </row>
    <row r="2229" spans="1:19" x14ac:dyDescent="0.35">
      <c r="A2229" t="s">
        <v>3147</v>
      </c>
      <c r="B2229" s="2">
        <v>45923</v>
      </c>
      <c r="C2229" t="s">
        <v>2038</v>
      </c>
      <c r="D2229" t="s">
        <v>939</v>
      </c>
      <c r="E2229" t="s">
        <v>932</v>
      </c>
      <c r="F2229" t="s">
        <v>35</v>
      </c>
      <c r="G2229" t="s">
        <v>36</v>
      </c>
      <c r="H2229" t="s">
        <v>37</v>
      </c>
      <c r="I2229" t="s">
        <v>26</v>
      </c>
      <c r="J2229" t="s">
        <v>983</v>
      </c>
      <c r="K2229" t="s">
        <v>984</v>
      </c>
      <c r="L2229" t="s">
        <v>663</v>
      </c>
      <c r="M2229" t="s">
        <v>60</v>
      </c>
      <c r="N2229" t="s">
        <v>61</v>
      </c>
      <c r="O2229" t="s">
        <v>146</v>
      </c>
      <c r="P2229" t="s">
        <v>191</v>
      </c>
      <c r="Q2229" s="3">
        <v>1</v>
      </c>
      <c r="R2229" s="4">
        <v>420</v>
      </c>
      <c r="S2229" s="4">
        <v>1029</v>
      </c>
    </row>
    <row r="2230" spans="1:19" x14ac:dyDescent="0.35">
      <c r="A2230" t="s">
        <v>3148</v>
      </c>
      <c r="B2230" s="2">
        <v>45923</v>
      </c>
      <c r="C2230" t="s">
        <v>1928</v>
      </c>
      <c r="D2230" t="s">
        <v>939</v>
      </c>
      <c r="E2230" t="s">
        <v>932</v>
      </c>
      <c r="F2230" t="s">
        <v>43</v>
      </c>
      <c r="G2230" t="s">
        <v>44</v>
      </c>
      <c r="H2230" t="s">
        <v>45</v>
      </c>
      <c r="I2230" t="s">
        <v>26</v>
      </c>
      <c r="J2230" t="s">
        <v>979</v>
      </c>
      <c r="K2230" t="s">
        <v>980</v>
      </c>
      <c r="L2230" t="s">
        <v>348</v>
      </c>
      <c r="M2230" t="s">
        <v>88</v>
      </c>
      <c r="N2230" t="s">
        <v>101</v>
      </c>
      <c r="O2230" t="s">
        <v>56</v>
      </c>
      <c r="P2230" t="s">
        <v>57</v>
      </c>
      <c r="Q2230" s="3">
        <v>1</v>
      </c>
      <c r="R2230" s="4">
        <v>510</v>
      </c>
      <c r="S2230" s="4">
        <v>1129</v>
      </c>
    </row>
    <row r="2231" spans="1:19" x14ac:dyDescent="0.35">
      <c r="A2231" t="s">
        <v>3149</v>
      </c>
      <c r="B2231" s="2">
        <v>45923</v>
      </c>
      <c r="C2231" t="s">
        <v>1392</v>
      </c>
      <c r="D2231" t="s">
        <v>939</v>
      </c>
      <c r="E2231" t="s">
        <v>932</v>
      </c>
      <c r="F2231" t="s">
        <v>69</v>
      </c>
      <c r="G2231" t="s">
        <v>70</v>
      </c>
      <c r="H2231" t="s">
        <v>25</v>
      </c>
      <c r="I2231" t="s">
        <v>26</v>
      </c>
      <c r="J2231" t="s">
        <v>948</v>
      </c>
      <c r="K2231" t="s">
        <v>949</v>
      </c>
      <c r="L2231" t="s">
        <v>639</v>
      </c>
      <c r="M2231" t="s">
        <v>49</v>
      </c>
      <c r="N2231" t="s">
        <v>79</v>
      </c>
      <c r="O2231" t="s">
        <v>41</v>
      </c>
      <c r="P2231" t="s">
        <v>67</v>
      </c>
      <c r="Q2231" s="3">
        <v>2</v>
      </c>
      <c r="R2231" s="4">
        <v>225</v>
      </c>
      <c r="S2231" s="4">
        <v>609</v>
      </c>
    </row>
    <row r="2232" spans="1:19" x14ac:dyDescent="0.35">
      <c r="A2232" t="s">
        <v>3150</v>
      </c>
      <c r="B2232" s="2">
        <v>45923</v>
      </c>
      <c r="C2232" t="s">
        <v>1781</v>
      </c>
      <c r="D2232" t="s">
        <v>939</v>
      </c>
      <c r="E2232" t="s">
        <v>932</v>
      </c>
      <c r="F2232" t="s">
        <v>91</v>
      </c>
      <c r="G2232" t="s">
        <v>92</v>
      </c>
      <c r="H2232" t="s">
        <v>93</v>
      </c>
      <c r="I2232" t="s">
        <v>26</v>
      </c>
      <c r="J2232" t="s">
        <v>940</v>
      </c>
      <c r="K2232" t="s">
        <v>941</v>
      </c>
      <c r="L2232" t="s">
        <v>106</v>
      </c>
      <c r="M2232" t="s">
        <v>49</v>
      </c>
      <c r="N2232" t="s">
        <v>79</v>
      </c>
      <c r="O2232" t="s">
        <v>56</v>
      </c>
      <c r="P2232" t="s">
        <v>67</v>
      </c>
      <c r="Q2232" s="3">
        <v>1</v>
      </c>
      <c r="R2232" s="4">
        <v>230</v>
      </c>
      <c r="S2232" s="4">
        <v>589</v>
      </c>
    </row>
    <row r="2233" spans="1:19" x14ac:dyDescent="0.35">
      <c r="A2233" t="s">
        <v>3151</v>
      </c>
      <c r="B2233" s="2">
        <v>45923</v>
      </c>
      <c r="C2233" t="s">
        <v>2386</v>
      </c>
      <c r="D2233" t="s">
        <v>939</v>
      </c>
      <c r="E2233" t="s">
        <v>1127</v>
      </c>
      <c r="F2233" t="s">
        <v>23</v>
      </c>
      <c r="G2233" t="s">
        <v>24</v>
      </c>
      <c r="H2233" t="s">
        <v>25</v>
      </c>
      <c r="I2233" t="s">
        <v>26</v>
      </c>
      <c r="J2233" t="s">
        <v>944</v>
      </c>
      <c r="K2233" t="s">
        <v>945</v>
      </c>
      <c r="L2233" t="s">
        <v>499</v>
      </c>
      <c r="M2233" t="s">
        <v>140</v>
      </c>
      <c r="N2233" t="s">
        <v>141</v>
      </c>
      <c r="O2233" t="s">
        <v>56</v>
      </c>
      <c r="P2233" t="s">
        <v>51</v>
      </c>
      <c r="Q2233" s="3">
        <v>1</v>
      </c>
      <c r="R2233" s="4">
        <v>305</v>
      </c>
      <c r="S2233" s="4">
        <v>739</v>
      </c>
    </row>
    <row r="2234" spans="1:19" x14ac:dyDescent="0.35">
      <c r="A2234" t="s">
        <v>3152</v>
      </c>
      <c r="B2234" s="2">
        <v>45923</v>
      </c>
      <c r="C2234" t="s">
        <v>1427</v>
      </c>
      <c r="D2234" t="s">
        <v>960</v>
      </c>
      <c r="E2234" t="s">
        <v>932</v>
      </c>
      <c r="F2234" t="s">
        <v>35</v>
      </c>
      <c r="G2234" t="s">
        <v>36</v>
      </c>
      <c r="H2234" t="s">
        <v>37</v>
      </c>
      <c r="I2234" t="s">
        <v>26</v>
      </c>
      <c r="J2234" t="s">
        <v>1089</v>
      </c>
      <c r="K2234" t="s">
        <v>1090</v>
      </c>
      <c r="L2234" t="s">
        <v>186</v>
      </c>
      <c r="M2234" t="s">
        <v>49</v>
      </c>
      <c r="N2234" t="s">
        <v>79</v>
      </c>
      <c r="O2234" t="s">
        <v>56</v>
      </c>
      <c r="P2234" t="s">
        <v>57</v>
      </c>
      <c r="Q2234" s="3">
        <v>2</v>
      </c>
      <c r="R2234" s="4">
        <v>220</v>
      </c>
      <c r="S2234" s="4">
        <v>569</v>
      </c>
    </row>
    <row r="2235" spans="1:19" x14ac:dyDescent="0.35">
      <c r="A2235" t="s">
        <v>3153</v>
      </c>
      <c r="B2235" s="2">
        <v>45923</v>
      </c>
      <c r="C2235" t="s">
        <v>3154</v>
      </c>
      <c r="D2235" t="s">
        <v>960</v>
      </c>
      <c r="E2235" t="s">
        <v>932</v>
      </c>
      <c r="F2235" t="s">
        <v>43</v>
      </c>
      <c r="G2235" t="s">
        <v>44</v>
      </c>
      <c r="H2235" t="s">
        <v>45</v>
      </c>
      <c r="I2235" t="s">
        <v>26</v>
      </c>
      <c r="J2235" t="s">
        <v>993</v>
      </c>
      <c r="K2235" t="s">
        <v>994</v>
      </c>
      <c r="L2235" t="s">
        <v>299</v>
      </c>
      <c r="M2235" t="s">
        <v>49</v>
      </c>
      <c r="N2235" t="s">
        <v>104</v>
      </c>
      <c r="O2235" t="s">
        <v>56</v>
      </c>
      <c r="P2235" t="s">
        <v>33</v>
      </c>
      <c r="Q2235" s="3">
        <v>1</v>
      </c>
      <c r="R2235" s="4">
        <v>155</v>
      </c>
      <c r="S2235" s="4">
        <v>379</v>
      </c>
    </row>
    <row r="2236" spans="1:19" x14ac:dyDescent="0.35">
      <c r="A2236" t="s">
        <v>3155</v>
      </c>
      <c r="B2236" s="2">
        <v>45923</v>
      </c>
      <c r="C2236" t="s">
        <v>2156</v>
      </c>
      <c r="D2236" t="s">
        <v>960</v>
      </c>
      <c r="E2236" t="s">
        <v>932</v>
      </c>
      <c r="F2236" t="s">
        <v>69</v>
      </c>
      <c r="G2236" t="s">
        <v>70</v>
      </c>
      <c r="H2236" t="s">
        <v>25</v>
      </c>
      <c r="I2236" t="s">
        <v>26</v>
      </c>
      <c r="J2236" t="s">
        <v>961</v>
      </c>
      <c r="K2236" t="s">
        <v>962</v>
      </c>
      <c r="L2236" t="s">
        <v>193</v>
      </c>
      <c r="M2236" t="s">
        <v>49</v>
      </c>
      <c r="N2236" t="s">
        <v>50</v>
      </c>
      <c r="O2236" t="s">
        <v>80</v>
      </c>
      <c r="P2236" t="s">
        <v>57</v>
      </c>
      <c r="Q2236" s="3">
        <v>1</v>
      </c>
      <c r="R2236" s="4">
        <v>145</v>
      </c>
      <c r="S2236" s="4">
        <v>389</v>
      </c>
    </row>
    <row r="2237" spans="1:19" x14ac:dyDescent="0.35">
      <c r="A2237" t="s">
        <v>3156</v>
      </c>
      <c r="B2237" s="2">
        <v>45923</v>
      </c>
      <c r="C2237" t="s">
        <v>1335</v>
      </c>
      <c r="D2237" t="s">
        <v>960</v>
      </c>
      <c r="E2237" t="s">
        <v>932</v>
      </c>
      <c r="F2237" t="s">
        <v>69</v>
      </c>
      <c r="G2237" t="s">
        <v>70</v>
      </c>
      <c r="H2237" t="s">
        <v>25</v>
      </c>
      <c r="I2237" t="s">
        <v>26</v>
      </c>
      <c r="J2237" t="s">
        <v>961</v>
      </c>
      <c r="K2237" t="s">
        <v>962</v>
      </c>
      <c r="L2237" t="s">
        <v>335</v>
      </c>
      <c r="M2237" t="s">
        <v>65</v>
      </c>
      <c r="N2237" t="s">
        <v>66</v>
      </c>
      <c r="O2237" t="s">
        <v>41</v>
      </c>
      <c r="P2237" t="s">
        <v>33</v>
      </c>
      <c r="Q2237" s="3">
        <v>1</v>
      </c>
      <c r="R2237" s="4">
        <v>185</v>
      </c>
      <c r="S2237" s="4">
        <v>499</v>
      </c>
    </row>
    <row r="2238" spans="1:19" x14ac:dyDescent="0.35">
      <c r="A2238" t="s">
        <v>3157</v>
      </c>
      <c r="B2238" s="2">
        <v>45923</v>
      </c>
      <c r="C2238" t="s">
        <v>2416</v>
      </c>
      <c r="D2238" t="s">
        <v>960</v>
      </c>
      <c r="E2238" t="s">
        <v>932</v>
      </c>
      <c r="F2238" t="s">
        <v>23</v>
      </c>
      <c r="G2238" t="s">
        <v>24</v>
      </c>
      <c r="H2238" t="s">
        <v>25</v>
      </c>
      <c r="I2238" t="s">
        <v>26</v>
      </c>
      <c r="J2238" t="s">
        <v>1011</v>
      </c>
      <c r="K2238" t="s">
        <v>1012</v>
      </c>
      <c r="L2238" t="s">
        <v>485</v>
      </c>
      <c r="M2238" t="s">
        <v>83</v>
      </c>
      <c r="N2238" t="s">
        <v>367</v>
      </c>
      <c r="O2238" t="s">
        <v>56</v>
      </c>
      <c r="P2238" t="s">
        <v>85</v>
      </c>
      <c r="Q2238" s="3">
        <v>2</v>
      </c>
      <c r="R2238" s="4">
        <v>135</v>
      </c>
      <c r="S2238" s="4">
        <v>319</v>
      </c>
    </row>
    <row r="2239" spans="1:19" x14ac:dyDescent="0.35">
      <c r="A2239" t="s">
        <v>3158</v>
      </c>
      <c r="B2239" s="2">
        <v>45924</v>
      </c>
      <c r="C2239" t="s">
        <v>1274</v>
      </c>
      <c r="D2239" t="s">
        <v>21</v>
      </c>
      <c r="E2239" t="s">
        <v>932</v>
      </c>
      <c r="F2239" t="s">
        <v>69</v>
      </c>
      <c r="G2239" t="s">
        <v>70</v>
      </c>
      <c r="H2239" t="s">
        <v>25</v>
      </c>
      <c r="I2239" t="s">
        <v>26</v>
      </c>
      <c r="J2239" t="s">
        <v>71</v>
      </c>
      <c r="K2239" t="s">
        <v>72</v>
      </c>
      <c r="L2239" t="s">
        <v>295</v>
      </c>
      <c r="M2239" t="s">
        <v>49</v>
      </c>
      <c r="N2239" t="s">
        <v>50</v>
      </c>
      <c r="O2239" t="s">
        <v>32</v>
      </c>
      <c r="P2239" t="s">
        <v>33</v>
      </c>
      <c r="Q2239" s="3">
        <v>1</v>
      </c>
      <c r="R2239" s="4">
        <v>145</v>
      </c>
      <c r="S2239" s="4">
        <v>389</v>
      </c>
    </row>
    <row r="2240" spans="1:19" x14ac:dyDescent="0.35">
      <c r="A2240" t="s">
        <v>3159</v>
      </c>
      <c r="B2240" s="2">
        <v>45924</v>
      </c>
      <c r="C2240" t="s">
        <v>2089</v>
      </c>
      <c r="D2240" t="s">
        <v>939</v>
      </c>
      <c r="E2240" t="s">
        <v>932</v>
      </c>
      <c r="F2240" t="s">
        <v>23</v>
      </c>
      <c r="G2240" t="s">
        <v>24</v>
      </c>
      <c r="H2240" t="s">
        <v>25</v>
      </c>
      <c r="I2240" t="s">
        <v>26</v>
      </c>
      <c r="J2240" t="s">
        <v>944</v>
      </c>
      <c r="K2240" t="s">
        <v>945</v>
      </c>
      <c r="L2240" t="s">
        <v>278</v>
      </c>
      <c r="M2240" t="s">
        <v>60</v>
      </c>
      <c r="N2240" t="s">
        <v>74</v>
      </c>
      <c r="O2240" t="s">
        <v>41</v>
      </c>
      <c r="P2240" t="s">
        <v>62</v>
      </c>
      <c r="Q2240" s="3">
        <v>1</v>
      </c>
      <c r="R2240" s="4">
        <v>390</v>
      </c>
      <c r="S2240" s="4">
        <v>949</v>
      </c>
    </row>
    <row r="2241" spans="1:19" x14ac:dyDescent="0.35">
      <c r="A2241" t="s">
        <v>3160</v>
      </c>
      <c r="B2241" s="2">
        <v>45924</v>
      </c>
      <c r="C2241" t="s">
        <v>3161</v>
      </c>
      <c r="D2241" t="s">
        <v>939</v>
      </c>
      <c r="E2241" t="s">
        <v>932</v>
      </c>
      <c r="F2241" t="s">
        <v>23</v>
      </c>
      <c r="G2241" t="s">
        <v>24</v>
      </c>
      <c r="H2241" t="s">
        <v>25</v>
      </c>
      <c r="I2241" t="s">
        <v>26</v>
      </c>
      <c r="J2241" t="s">
        <v>944</v>
      </c>
      <c r="K2241" t="s">
        <v>945</v>
      </c>
      <c r="L2241" t="s">
        <v>409</v>
      </c>
      <c r="M2241" t="s">
        <v>54</v>
      </c>
      <c r="N2241" t="s">
        <v>97</v>
      </c>
      <c r="O2241" t="s">
        <v>98</v>
      </c>
      <c r="P2241" t="s">
        <v>33</v>
      </c>
      <c r="Q2241" s="3">
        <v>1</v>
      </c>
      <c r="R2241" s="4">
        <v>715</v>
      </c>
      <c r="S2241" s="4">
        <v>1689</v>
      </c>
    </row>
    <row r="2242" spans="1:19" x14ac:dyDescent="0.35">
      <c r="A2242" t="s">
        <v>3162</v>
      </c>
      <c r="B2242" s="2">
        <v>45924</v>
      </c>
      <c r="C2242" t="s">
        <v>1004</v>
      </c>
      <c r="D2242" t="s">
        <v>939</v>
      </c>
      <c r="E2242" t="s">
        <v>932</v>
      </c>
      <c r="F2242" t="s">
        <v>23</v>
      </c>
      <c r="G2242" t="s">
        <v>24</v>
      </c>
      <c r="H2242" t="s">
        <v>25</v>
      </c>
      <c r="I2242" t="s">
        <v>26</v>
      </c>
      <c r="J2242" t="s">
        <v>944</v>
      </c>
      <c r="K2242" t="s">
        <v>945</v>
      </c>
      <c r="L2242" t="s">
        <v>135</v>
      </c>
      <c r="M2242" t="s">
        <v>49</v>
      </c>
      <c r="N2242" t="s">
        <v>50</v>
      </c>
      <c r="O2242" t="s">
        <v>41</v>
      </c>
      <c r="P2242" t="s">
        <v>33</v>
      </c>
      <c r="Q2242" s="3">
        <v>1</v>
      </c>
      <c r="R2242" s="4">
        <v>145</v>
      </c>
      <c r="S2242" s="4">
        <v>369</v>
      </c>
    </row>
    <row r="2243" spans="1:19" x14ac:dyDescent="0.35">
      <c r="A2243" t="s">
        <v>3163</v>
      </c>
      <c r="B2243" s="2">
        <v>45924</v>
      </c>
      <c r="C2243" t="s">
        <v>1722</v>
      </c>
      <c r="D2243" t="s">
        <v>939</v>
      </c>
      <c r="E2243" t="s">
        <v>932</v>
      </c>
      <c r="F2243" t="s">
        <v>91</v>
      </c>
      <c r="G2243" t="s">
        <v>92</v>
      </c>
      <c r="H2243" t="s">
        <v>93</v>
      </c>
      <c r="I2243" t="s">
        <v>26</v>
      </c>
      <c r="J2243" t="s">
        <v>940</v>
      </c>
      <c r="K2243" t="s">
        <v>941</v>
      </c>
      <c r="L2243" t="s">
        <v>382</v>
      </c>
      <c r="M2243" t="s">
        <v>49</v>
      </c>
      <c r="N2243" t="s">
        <v>104</v>
      </c>
      <c r="O2243" t="s">
        <v>56</v>
      </c>
      <c r="P2243" t="s">
        <v>57</v>
      </c>
      <c r="Q2243" s="3">
        <v>2</v>
      </c>
      <c r="R2243" s="4">
        <v>165</v>
      </c>
      <c r="S2243" s="4">
        <v>429</v>
      </c>
    </row>
    <row r="2244" spans="1:19" x14ac:dyDescent="0.35">
      <c r="A2244" t="s">
        <v>3164</v>
      </c>
      <c r="B2244" s="2">
        <v>45924</v>
      </c>
      <c r="C2244" t="s">
        <v>2478</v>
      </c>
      <c r="D2244" t="s">
        <v>939</v>
      </c>
      <c r="E2244" t="s">
        <v>932</v>
      </c>
      <c r="F2244" t="s">
        <v>23</v>
      </c>
      <c r="G2244" t="s">
        <v>24</v>
      </c>
      <c r="H2244" t="s">
        <v>25</v>
      </c>
      <c r="I2244" t="s">
        <v>26</v>
      </c>
      <c r="J2244" t="s">
        <v>944</v>
      </c>
      <c r="K2244" t="s">
        <v>945</v>
      </c>
      <c r="L2244" t="s">
        <v>177</v>
      </c>
      <c r="M2244" t="s">
        <v>65</v>
      </c>
      <c r="N2244" t="s">
        <v>126</v>
      </c>
      <c r="O2244" t="s">
        <v>56</v>
      </c>
      <c r="P2244" t="s">
        <v>57</v>
      </c>
      <c r="Q2244" s="3">
        <v>2</v>
      </c>
      <c r="R2244" s="4">
        <v>265</v>
      </c>
      <c r="S2244" s="4">
        <v>629</v>
      </c>
    </row>
    <row r="2245" spans="1:19" x14ac:dyDescent="0.35">
      <c r="A2245" t="s">
        <v>3165</v>
      </c>
      <c r="B2245" s="2">
        <v>45924</v>
      </c>
      <c r="C2245" t="s">
        <v>2075</v>
      </c>
      <c r="D2245" t="s">
        <v>939</v>
      </c>
      <c r="E2245" t="s">
        <v>932</v>
      </c>
      <c r="F2245" t="s">
        <v>35</v>
      </c>
      <c r="G2245" t="s">
        <v>36</v>
      </c>
      <c r="H2245" t="s">
        <v>37</v>
      </c>
      <c r="I2245" t="s">
        <v>26</v>
      </c>
      <c r="J2245" t="s">
        <v>983</v>
      </c>
      <c r="K2245" t="s">
        <v>984</v>
      </c>
      <c r="L2245" t="s">
        <v>154</v>
      </c>
      <c r="M2245" t="s">
        <v>49</v>
      </c>
      <c r="N2245" t="s">
        <v>104</v>
      </c>
      <c r="O2245" t="s">
        <v>56</v>
      </c>
      <c r="P2245" t="s">
        <v>67</v>
      </c>
      <c r="Q2245" s="3">
        <v>2</v>
      </c>
      <c r="R2245" s="4">
        <v>160</v>
      </c>
      <c r="S2245" s="4">
        <v>409</v>
      </c>
    </row>
    <row r="2246" spans="1:19" x14ac:dyDescent="0.35">
      <c r="A2246" t="s">
        <v>3166</v>
      </c>
      <c r="B2246" s="2">
        <v>45924</v>
      </c>
      <c r="C2246" t="s">
        <v>1289</v>
      </c>
      <c r="D2246" t="s">
        <v>939</v>
      </c>
      <c r="E2246" t="s">
        <v>932</v>
      </c>
      <c r="F2246" t="s">
        <v>35</v>
      </c>
      <c r="G2246" t="s">
        <v>36</v>
      </c>
      <c r="H2246" t="s">
        <v>37</v>
      </c>
      <c r="I2246" t="s">
        <v>26</v>
      </c>
      <c r="J2246" t="s">
        <v>983</v>
      </c>
      <c r="K2246" t="s">
        <v>984</v>
      </c>
      <c r="L2246" t="s">
        <v>111</v>
      </c>
      <c r="M2246" t="s">
        <v>112</v>
      </c>
      <c r="N2246" t="s">
        <v>113</v>
      </c>
      <c r="O2246" t="s">
        <v>80</v>
      </c>
      <c r="P2246" t="s">
        <v>85</v>
      </c>
      <c r="Q2246" s="3">
        <v>1</v>
      </c>
      <c r="R2246" s="4">
        <v>45</v>
      </c>
      <c r="S2246" s="4">
        <v>119</v>
      </c>
    </row>
    <row r="2247" spans="1:19" x14ac:dyDescent="0.35">
      <c r="A2247" t="s">
        <v>3167</v>
      </c>
      <c r="B2247" s="2">
        <v>45924</v>
      </c>
      <c r="C2247" t="s">
        <v>1293</v>
      </c>
      <c r="D2247" t="s">
        <v>960</v>
      </c>
      <c r="E2247" t="s">
        <v>1127</v>
      </c>
      <c r="F2247" t="s">
        <v>23</v>
      </c>
      <c r="G2247" t="s">
        <v>24</v>
      </c>
      <c r="H2247" t="s">
        <v>25</v>
      </c>
      <c r="I2247" t="s">
        <v>26</v>
      </c>
      <c r="J2247" t="s">
        <v>1011</v>
      </c>
      <c r="K2247" t="s">
        <v>1012</v>
      </c>
      <c r="L2247" t="s">
        <v>485</v>
      </c>
      <c r="M2247" t="s">
        <v>83</v>
      </c>
      <c r="N2247" t="s">
        <v>367</v>
      </c>
      <c r="O2247" t="s">
        <v>56</v>
      </c>
      <c r="P2247" t="s">
        <v>85</v>
      </c>
      <c r="Q2247" s="3">
        <v>1</v>
      </c>
      <c r="R2247" s="4">
        <v>135</v>
      </c>
      <c r="S2247" s="4">
        <v>319</v>
      </c>
    </row>
    <row r="2248" spans="1:19" x14ac:dyDescent="0.35">
      <c r="A2248" t="s">
        <v>3168</v>
      </c>
      <c r="B2248" s="2">
        <v>45924</v>
      </c>
      <c r="C2248" t="s">
        <v>1775</v>
      </c>
      <c r="D2248" t="s">
        <v>960</v>
      </c>
      <c r="E2248" t="s">
        <v>932</v>
      </c>
      <c r="F2248" t="s">
        <v>43</v>
      </c>
      <c r="G2248" t="s">
        <v>44</v>
      </c>
      <c r="H2248" t="s">
        <v>45</v>
      </c>
      <c r="I2248" t="s">
        <v>26</v>
      </c>
      <c r="J2248" t="s">
        <v>993</v>
      </c>
      <c r="K2248" t="s">
        <v>994</v>
      </c>
      <c r="L2248" t="s">
        <v>195</v>
      </c>
      <c r="M2248" t="s">
        <v>49</v>
      </c>
      <c r="N2248" t="s">
        <v>104</v>
      </c>
      <c r="O2248" t="s">
        <v>146</v>
      </c>
      <c r="P2248" t="s">
        <v>67</v>
      </c>
      <c r="Q2248" s="3">
        <v>1</v>
      </c>
      <c r="R2248" s="4">
        <v>155</v>
      </c>
      <c r="S2248" s="4">
        <v>379</v>
      </c>
    </row>
    <row r="2249" spans="1:19" x14ac:dyDescent="0.35">
      <c r="A2249" t="s">
        <v>3169</v>
      </c>
      <c r="B2249" s="2">
        <v>45924</v>
      </c>
      <c r="C2249" t="s">
        <v>1123</v>
      </c>
      <c r="D2249" t="s">
        <v>960</v>
      </c>
      <c r="E2249" t="s">
        <v>932</v>
      </c>
      <c r="F2249" t="s">
        <v>91</v>
      </c>
      <c r="G2249" t="s">
        <v>92</v>
      </c>
      <c r="H2249" t="s">
        <v>93</v>
      </c>
      <c r="I2249" t="s">
        <v>26</v>
      </c>
      <c r="J2249" t="s">
        <v>989</v>
      </c>
      <c r="K2249" t="s">
        <v>990</v>
      </c>
      <c r="L2249" t="s">
        <v>263</v>
      </c>
      <c r="M2249" t="s">
        <v>49</v>
      </c>
      <c r="N2249" t="s">
        <v>104</v>
      </c>
      <c r="O2249" t="s">
        <v>146</v>
      </c>
      <c r="P2249" t="s">
        <v>33</v>
      </c>
      <c r="Q2249" s="3">
        <v>1</v>
      </c>
      <c r="R2249" s="4">
        <v>165</v>
      </c>
      <c r="S2249" s="4">
        <v>429</v>
      </c>
    </row>
    <row r="2250" spans="1:19" x14ac:dyDescent="0.35">
      <c r="A2250" t="s">
        <v>3170</v>
      </c>
      <c r="B2250" s="2">
        <v>45924</v>
      </c>
      <c r="C2250" t="s">
        <v>2156</v>
      </c>
      <c r="D2250" t="s">
        <v>960</v>
      </c>
      <c r="E2250" t="s">
        <v>932</v>
      </c>
      <c r="F2250" t="s">
        <v>69</v>
      </c>
      <c r="G2250" t="s">
        <v>70</v>
      </c>
      <c r="H2250" t="s">
        <v>25</v>
      </c>
      <c r="I2250" t="s">
        <v>26</v>
      </c>
      <c r="J2250" t="s">
        <v>961</v>
      </c>
      <c r="K2250" t="s">
        <v>962</v>
      </c>
      <c r="L2250" t="s">
        <v>460</v>
      </c>
      <c r="M2250" t="s">
        <v>49</v>
      </c>
      <c r="N2250" t="s">
        <v>50</v>
      </c>
      <c r="O2250" t="s">
        <v>41</v>
      </c>
      <c r="P2250" t="s">
        <v>57</v>
      </c>
      <c r="Q2250" s="3">
        <v>1</v>
      </c>
      <c r="R2250" s="4">
        <v>145</v>
      </c>
      <c r="S2250" s="4">
        <v>389</v>
      </c>
    </row>
    <row r="2251" spans="1:19" x14ac:dyDescent="0.35">
      <c r="A2251" t="s">
        <v>3171</v>
      </c>
      <c r="B2251" s="2">
        <v>45924</v>
      </c>
      <c r="C2251" t="s">
        <v>3172</v>
      </c>
      <c r="D2251" t="s">
        <v>960</v>
      </c>
      <c r="E2251" t="s">
        <v>932</v>
      </c>
      <c r="F2251" t="s">
        <v>35</v>
      </c>
      <c r="G2251" t="s">
        <v>36</v>
      </c>
      <c r="H2251" t="s">
        <v>37</v>
      </c>
      <c r="I2251" t="s">
        <v>26</v>
      </c>
      <c r="J2251" t="s">
        <v>1089</v>
      </c>
      <c r="K2251" t="s">
        <v>1090</v>
      </c>
      <c r="L2251" t="s">
        <v>106</v>
      </c>
      <c r="M2251" t="s">
        <v>49</v>
      </c>
      <c r="N2251" t="s">
        <v>79</v>
      </c>
      <c r="O2251" t="s">
        <v>56</v>
      </c>
      <c r="P2251" t="s">
        <v>67</v>
      </c>
      <c r="Q2251" s="3">
        <v>1</v>
      </c>
      <c r="R2251" s="4">
        <v>220</v>
      </c>
      <c r="S2251" s="4">
        <v>569</v>
      </c>
    </row>
    <row r="2252" spans="1:19" x14ac:dyDescent="0.35">
      <c r="A2252" t="s">
        <v>3173</v>
      </c>
      <c r="B2252" s="2">
        <v>45925</v>
      </c>
      <c r="C2252" t="s">
        <v>1959</v>
      </c>
      <c r="D2252" t="s">
        <v>21</v>
      </c>
      <c r="E2252" t="s">
        <v>932</v>
      </c>
      <c r="F2252" t="s">
        <v>23</v>
      </c>
      <c r="G2252" t="s">
        <v>24</v>
      </c>
      <c r="H2252" t="s">
        <v>25</v>
      </c>
      <c r="I2252" t="s">
        <v>26</v>
      </c>
      <c r="J2252" t="s">
        <v>27</v>
      </c>
      <c r="K2252" t="s">
        <v>28</v>
      </c>
      <c r="L2252" t="s">
        <v>177</v>
      </c>
      <c r="M2252" t="s">
        <v>65</v>
      </c>
      <c r="N2252" t="s">
        <v>126</v>
      </c>
      <c r="O2252" t="s">
        <v>56</v>
      </c>
      <c r="P2252" t="s">
        <v>57</v>
      </c>
      <c r="Q2252" s="3">
        <v>1</v>
      </c>
      <c r="R2252" s="4">
        <v>265</v>
      </c>
      <c r="S2252" s="4">
        <v>629</v>
      </c>
    </row>
    <row r="2253" spans="1:19" x14ac:dyDescent="0.35">
      <c r="A2253" t="s">
        <v>3174</v>
      </c>
      <c r="B2253" s="2">
        <v>45925</v>
      </c>
      <c r="C2253" t="s">
        <v>2424</v>
      </c>
      <c r="D2253" t="s">
        <v>21</v>
      </c>
      <c r="E2253" t="s">
        <v>932</v>
      </c>
      <c r="F2253" t="s">
        <v>23</v>
      </c>
      <c r="G2253" t="s">
        <v>24</v>
      </c>
      <c r="H2253" t="s">
        <v>25</v>
      </c>
      <c r="I2253" t="s">
        <v>26</v>
      </c>
      <c r="J2253" t="s">
        <v>27</v>
      </c>
      <c r="K2253" t="s">
        <v>28</v>
      </c>
      <c r="L2253" t="s">
        <v>209</v>
      </c>
      <c r="M2253" t="s">
        <v>49</v>
      </c>
      <c r="N2253" t="s">
        <v>104</v>
      </c>
      <c r="O2253" t="s">
        <v>80</v>
      </c>
      <c r="P2253" t="s">
        <v>57</v>
      </c>
      <c r="Q2253" s="3">
        <v>1</v>
      </c>
      <c r="R2253" s="4">
        <v>165</v>
      </c>
      <c r="S2253" s="4">
        <v>419</v>
      </c>
    </row>
    <row r="2254" spans="1:19" x14ac:dyDescent="0.35">
      <c r="A2254" t="s">
        <v>3175</v>
      </c>
      <c r="B2254" s="2">
        <v>45925</v>
      </c>
      <c r="C2254" t="s">
        <v>2145</v>
      </c>
      <c r="D2254" t="s">
        <v>21</v>
      </c>
      <c r="E2254" t="s">
        <v>932</v>
      </c>
      <c r="F2254" t="s">
        <v>69</v>
      </c>
      <c r="G2254" t="s">
        <v>70</v>
      </c>
      <c r="H2254" t="s">
        <v>25</v>
      </c>
      <c r="I2254" t="s">
        <v>26</v>
      </c>
      <c r="J2254" t="s">
        <v>71</v>
      </c>
      <c r="K2254" t="s">
        <v>72</v>
      </c>
      <c r="L2254" t="s">
        <v>380</v>
      </c>
      <c r="M2254" t="s">
        <v>49</v>
      </c>
      <c r="N2254" t="s">
        <v>79</v>
      </c>
      <c r="O2254" t="s">
        <v>41</v>
      </c>
      <c r="P2254" t="s">
        <v>33</v>
      </c>
      <c r="Q2254" s="3">
        <v>2</v>
      </c>
      <c r="R2254" s="4">
        <v>225</v>
      </c>
      <c r="S2254" s="4">
        <v>609</v>
      </c>
    </row>
    <row r="2255" spans="1:19" x14ac:dyDescent="0.35">
      <c r="A2255" t="s">
        <v>3176</v>
      </c>
      <c r="B2255" s="2">
        <v>45925</v>
      </c>
      <c r="C2255" t="s">
        <v>2627</v>
      </c>
      <c r="D2255" t="s">
        <v>939</v>
      </c>
      <c r="E2255" t="s">
        <v>932</v>
      </c>
      <c r="F2255" t="s">
        <v>23</v>
      </c>
      <c r="G2255" t="s">
        <v>24</v>
      </c>
      <c r="H2255" t="s">
        <v>25</v>
      </c>
      <c r="I2255" t="s">
        <v>26</v>
      </c>
      <c r="J2255" t="s">
        <v>944</v>
      </c>
      <c r="K2255" t="s">
        <v>945</v>
      </c>
      <c r="L2255" t="s">
        <v>574</v>
      </c>
      <c r="M2255" t="s">
        <v>49</v>
      </c>
      <c r="N2255" t="s">
        <v>79</v>
      </c>
      <c r="O2255" t="s">
        <v>41</v>
      </c>
      <c r="P2255" t="s">
        <v>51</v>
      </c>
      <c r="Q2255" s="3">
        <v>1</v>
      </c>
      <c r="R2255" s="4">
        <v>225</v>
      </c>
      <c r="S2255" s="4">
        <v>579</v>
      </c>
    </row>
    <row r="2256" spans="1:19" x14ac:dyDescent="0.35">
      <c r="A2256" t="s">
        <v>3177</v>
      </c>
      <c r="B2256" s="2">
        <v>45925</v>
      </c>
      <c r="C2256" t="s">
        <v>2092</v>
      </c>
      <c r="D2256" t="s">
        <v>939</v>
      </c>
      <c r="E2256" t="s">
        <v>932</v>
      </c>
      <c r="F2256" t="s">
        <v>91</v>
      </c>
      <c r="G2256" t="s">
        <v>92</v>
      </c>
      <c r="H2256" t="s">
        <v>93</v>
      </c>
      <c r="I2256" t="s">
        <v>26</v>
      </c>
      <c r="J2256" t="s">
        <v>940</v>
      </c>
      <c r="K2256" t="s">
        <v>941</v>
      </c>
      <c r="L2256" t="s">
        <v>48</v>
      </c>
      <c r="M2256" t="s">
        <v>49</v>
      </c>
      <c r="N2256" t="s">
        <v>50</v>
      </c>
      <c r="O2256" t="s">
        <v>32</v>
      </c>
      <c r="P2256" t="s">
        <v>51</v>
      </c>
      <c r="Q2256" s="3">
        <v>1</v>
      </c>
      <c r="R2256" s="4">
        <v>145</v>
      </c>
      <c r="S2256" s="4">
        <v>379</v>
      </c>
    </row>
    <row r="2257" spans="1:19" x14ac:dyDescent="0.35">
      <c r="A2257" t="s">
        <v>3178</v>
      </c>
      <c r="B2257" s="2">
        <v>45925</v>
      </c>
      <c r="C2257" t="s">
        <v>1991</v>
      </c>
      <c r="D2257" t="s">
        <v>939</v>
      </c>
      <c r="E2257" t="s">
        <v>932</v>
      </c>
      <c r="F2257" t="s">
        <v>69</v>
      </c>
      <c r="G2257" t="s">
        <v>70</v>
      </c>
      <c r="H2257" t="s">
        <v>25</v>
      </c>
      <c r="I2257" t="s">
        <v>26</v>
      </c>
      <c r="J2257" t="s">
        <v>948</v>
      </c>
      <c r="K2257" t="s">
        <v>949</v>
      </c>
      <c r="L2257" t="s">
        <v>168</v>
      </c>
      <c r="M2257" t="s">
        <v>60</v>
      </c>
      <c r="N2257" t="s">
        <v>74</v>
      </c>
      <c r="O2257" t="s">
        <v>75</v>
      </c>
      <c r="P2257" t="s">
        <v>62</v>
      </c>
      <c r="Q2257" s="3">
        <v>2</v>
      </c>
      <c r="R2257" s="4">
        <v>390</v>
      </c>
      <c r="S2257" s="4">
        <v>1009</v>
      </c>
    </row>
    <row r="2258" spans="1:19" x14ac:dyDescent="0.35">
      <c r="A2258" t="s">
        <v>3179</v>
      </c>
      <c r="B2258" s="2">
        <v>45925</v>
      </c>
      <c r="C2258" t="s">
        <v>1816</v>
      </c>
      <c r="D2258" t="s">
        <v>939</v>
      </c>
      <c r="E2258" t="s">
        <v>932</v>
      </c>
      <c r="F2258" t="s">
        <v>43</v>
      </c>
      <c r="G2258" t="s">
        <v>44</v>
      </c>
      <c r="H2258" t="s">
        <v>45</v>
      </c>
      <c r="I2258" t="s">
        <v>26</v>
      </c>
      <c r="J2258" t="s">
        <v>979</v>
      </c>
      <c r="K2258" t="s">
        <v>980</v>
      </c>
      <c r="L2258" t="s">
        <v>188</v>
      </c>
      <c r="M2258" t="s">
        <v>30</v>
      </c>
      <c r="N2258" t="s">
        <v>31</v>
      </c>
      <c r="O2258" t="s">
        <v>56</v>
      </c>
      <c r="P2258" t="s">
        <v>57</v>
      </c>
      <c r="Q2258" s="3">
        <v>1</v>
      </c>
      <c r="R2258" s="4">
        <v>470</v>
      </c>
      <c r="S2258" s="4">
        <v>1029</v>
      </c>
    </row>
    <row r="2259" spans="1:19" x14ac:dyDescent="0.35">
      <c r="A2259" t="s">
        <v>3180</v>
      </c>
      <c r="B2259" s="2">
        <v>45925</v>
      </c>
      <c r="C2259" t="s">
        <v>1509</v>
      </c>
      <c r="D2259" t="s">
        <v>939</v>
      </c>
      <c r="E2259" t="s">
        <v>932</v>
      </c>
      <c r="F2259" t="s">
        <v>43</v>
      </c>
      <c r="G2259" t="s">
        <v>44</v>
      </c>
      <c r="H2259" t="s">
        <v>45</v>
      </c>
      <c r="I2259" t="s">
        <v>26</v>
      </c>
      <c r="J2259" t="s">
        <v>979</v>
      </c>
      <c r="K2259" t="s">
        <v>980</v>
      </c>
      <c r="L2259" t="s">
        <v>211</v>
      </c>
      <c r="M2259" t="s">
        <v>65</v>
      </c>
      <c r="N2259" t="s">
        <v>126</v>
      </c>
      <c r="O2259" t="s">
        <v>56</v>
      </c>
      <c r="P2259" t="s">
        <v>51</v>
      </c>
      <c r="Q2259" s="3">
        <v>1</v>
      </c>
      <c r="R2259" s="4">
        <v>255</v>
      </c>
      <c r="S2259" s="4">
        <v>559</v>
      </c>
    </row>
    <row r="2260" spans="1:19" x14ac:dyDescent="0.35">
      <c r="A2260" t="s">
        <v>3181</v>
      </c>
      <c r="B2260" s="2">
        <v>45925</v>
      </c>
      <c r="C2260" t="s">
        <v>2500</v>
      </c>
      <c r="D2260" t="s">
        <v>939</v>
      </c>
      <c r="E2260" t="s">
        <v>932</v>
      </c>
      <c r="F2260" t="s">
        <v>69</v>
      </c>
      <c r="G2260" t="s">
        <v>70</v>
      </c>
      <c r="H2260" t="s">
        <v>25</v>
      </c>
      <c r="I2260" t="s">
        <v>26</v>
      </c>
      <c r="J2260" t="s">
        <v>948</v>
      </c>
      <c r="K2260" t="s">
        <v>949</v>
      </c>
      <c r="L2260" t="s">
        <v>108</v>
      </c>
      <c r="M2260" t="s">
        <v>49</v>
      </c>
      <c r="N2260" t="s">
        <v>104</v>
      </c>
      <c r="O2260" t="s">
        <v>80</v>
      </c>
      <c r="P2260" t="s">
        <v>33</v>
      </c>
      <c r="Q2260" s="3">
        <v>1</v>
      </c>
      <c r="R2260" s="4">
        <v>165</v>
      </c>
      <c r="S2260" s="4">
        <v>449</v>
      </c>
    </row>
    <row r="2261" spans="1:19" x14ac:dyDescent="0.35">
      <c r="A2261" t="s">
        <v>3182</v>
      </c>
      <c r="B2261" s="2">
        <v>45925</v>
      </c>
      <c r="C2261" t="s">
        <v>1947</v>
      </c>
      <c r="D2261" t="s">
        <v>960</v>
      </c>
      <c r="E2261" t="s">
        <v>1127</v>
      </c>
      <c r="F2261" t="s">
        <v>35</v>
      </c>
      <c r="G2261" t="s">
        <v>36</v>
      </c>
      <c r="H2261" t="s">
        <v>37</v>
      </c>
      <c r="I2261" t="s">
        <v>26</v>
      </c>
      <c r="J2261" t="s">
        <v>1089</v>
      </c>
      <c r="K2261" t="s">
        <v>1090</v>
      </c>
      <c r="L2261" t="s">
        <v>186</v>
      </c>
      <c r="M2261" t="s">
        <v>49</v>
      </c>
      <c r="N2261" t="s">
        <v>79</v>
      </c>
      <c r="O2261" t="s">
        <v>56</v>
      </c>
      <c r="P2261" t="s">
        <v>57</v>
      </c>
      <c r="Q2261" s="3">
        <v>1</v>
      </c>
      <c r="R2261" s="4">
        <v>220</v>
      </c>
      <c r="S2261" s="4">
        <v>569</v>
      </c>
    </row>
    <row r="2262" spans="1:19" x14ac:dyDescent="0.35">
      <c r="A2262" t="s">
        <v>3183</v>
      </c>
      <c r="B2262" s="2">
        <v>45925</v>
      </c>
      <c r="C2262" t="s">
        <v>1029</v>
      </c>
      <c r="D2262" t="s">
        <v>960</v>
      </c>
      <c r="E2262" t="s">
        <v>932</v>
      </c>
      <c r="F2262" t="s">
        <v>23</v>
      </c>
      <c r="G2262" t="s">
        <v>24</v>
      </c>
      <c r="H2262" t="s">
        <v>25</v>
      </c>
      <c r="I2262" t="s">
        <v>26</v>
      </c>
      <c r="J2262" t="s">
        <v>1011</v>
      </c>
      <c r="K2262" t="s">
        <v>1012</v>
      </c>
      <c r="L2262" t="s">
        <v>681</v>
      </c>
      <c r="M2262" t="s">
        <v>49</v>
      </c>
      <c r="N2262" t="s">
        <v>50</v>
      </c>
      <c r="O2262" t="s">
        <v>56</v>
      </c>
      <c r="P2262" t="s">
        <v>57</v>
      </c>
      <c r="Q2262" s="3">
        <v>1</v>
      </c>
      <c r="R2262" s="4">
        <v>145</v>
      </c>
      <c r="S2262" s="4">
        <v>369</v>
      </c>
    </row>
    <row r="2263" spans="1:19" x14ac:dyDescent="0.35">
      <c r="A2263" t="s">
        <v>3184</v>
      </c>
      <c r="B2263" s="2">
        <v>45925</v>
      </c>
      <c r="C2263" t="s">
        <v>2481</v>
      </c>
      <c r="D2263" t="s">
        <v>960</v>
      </c>
      <c r="E2263" t="s">
        <v>932</v>
      </c>
      <c r="F2263" t="s">
        <v>35</v>
      </c>
      <c r="G2263" t="s">
        <v>36</v>
      </c>
      <c r="H2263" t="s">
        <v>37</v>
      </c>
      <c r="I2263" t="s">
        <v>26</v>
      </c>
      <c r="J2263" t="s">
        <v>1089</v>
      </c>
      <c r="K2263" t="s">
        <v>1090</v>
      </c>
      <c r="L2263" t="s">
        <v>115</v>
      </c>
      <c r="M2263" t="s">
        <v>54</v>
      </c>
      <c r="N2263" t="s">
        <v>55</v>
      </c>
      <c r="O2263" t="s">
        <v>56</v>
      </c>
      <c r="P2263" t="s">
        <v>51</v>
      </c>
      <c r="Q2263" s="3">
        <v>3</v>
      </c>
      <c r="R2263" s="4">
        <v>640</v>
      </c>
      <c r="S2263" s="4">
        <v>1539</v>
      </c>
    </row>
    <row r="2264" spans="1:19" x14ac:dyDescent="0.35">
      <c r="A2264" t="s">
        <v>3185</v>
      </c>
      <c r="B2264" s="2">
        <v>45925</v>
      </c>
      <c r="C2264" t="s">
        <v>1261</v>
      </c>
      <c r="D2264" t="s">
        <v>960</v>
      </c>
      <c r="E2264" t="s">
        <v>1127</v>
      </c>
      <c r="F2264" t="s">
        <v>43</v>
      </c>
      <c r="G2264" t="s">
        <v>44</v>
      </c>
      <c r="H2264" t="s">
        <v>45</v>
      </c>
      <c r="I2264" t="s">
        <v>26</v>
      </c>
      <c r="J2264" t="s">
        <v>993</v>
      </c>
      <c r="K2264" t="s">
        <v>994</v>
      </c>
      <c r="L2264" t="s">
        <v>387</v>
      </c>
      <c r="M2264" t="s">
        <v>60</v>
      </c>
      <c r="N2264" t="s">
        <v>74</v>
      </c>
      <c r="O2264" t="s">
        <v>41</v>
      </c>
      <c r="P2264" t="s">
        <v>76</v>
      </c>
      <c r="Q2264" s="3">
        <v>1</v>
      </c>
      <c r="R2264" s="4">
        <v>370</v>
      </c>
      <c r="S2264" s="4">
        <v>849</v>
      </c>
    </row>
    <row r="2265" spans="1:19" x14ac:dyDescent="0.35">
      <c r="A2265" t="s">
        <v>3186</v>
      </c>
      <c r="B2265" s="2">
        <v>45925</v>
      </c>
      <c r="C2265" t="s">
        <v>2687</v>
      </c>
      <c r="D2265" t="s">
        <v>960</v>
      </c>
      <c r="E2265" t="s">
        <v>932</v>
      </c>
      <c r="F2265" t="s">
        <v>69</v>
      </c>
      <c r="G2265" t="s">
        <v>70</v>
      </c>
      <c r="H2265" t="s">
        <v>25</v>
      </c>
      <c r="I2265" t="s">
        <v>26</v>
      </c>
      <c r="J2265" t="s">
        <v>961</v>
      </c>
      <c r="K2265" t="s">
        <v>962</v>
      </c>
      <c r="L2265" t="s">
        <v>382</v>
      </c>
      <c r="M2265" t="s">
        <v>49</v>
      </c>
      <c r="N2265" t="s">
        <v>104</v>
      </c>
      <c r="O2265" t="s">
        <v>56</v>
      </c>
      <c r="P2265" t="s">
        <v>57</v>
      </c>
      <c r="Q2265" s="3">
        <v>2</v>
      </c>
      <c r="R2265" s="4">
        <v>165</v>
      </c>
      <c r="S2265" s="4">
        <v>449</v>
      </c>
    </row>
    <row r="2266" spans="1:19" x14ac:dyDescent="0.35">
      <c r="A2266" t="s">
        <v>3187</v>
      </c>
      <c r="B2266" s="2">
        <v>45925</v>
      </c>
      <c r="C2266" t="s">
        <v>2998</v>
      </c>
      <c r="D2266" t="s">
        <v>960</v>
      </c>
      <c r="E2266" t="s">
        <v>932</v>
      </c>
      <c r="F2266" t="s">
        <v>35</v>
      </c>
      <c r="G2266" t="s">
        <v>36</v>
      </c>
      <c r="H2266" t="s">
        <v>37</v>
      </c>
      <c r="I2266" t="s">
        <v>26</v>
      </c>
      <c r="J2266" t="s">
        <v>1089</v>
      </c>
      <c r="K2266" t="s">
        <v>1090</v>
      </c>
      <c r="L2266" t="s">
        <v>78</v>
      </c>
      <c r="M2266" t="s">
        <v>49</v>
      </c>
      <c r="N2266" t="s">
        <v>79</v>
      </c>
      <c r="O2266" t="s">
        <v>80</v>
      </c>
      <c r="P2266" t="s">
        <v>33</v>
      </c>
      <c r="Q2266" s="3">
        <v>2</v>
      </c>
      <c r="R2266" s="4">
        <v>220</v>
      </c>
      <c r="S2266" s="4">
        <v>569</v>
      </c>
    </row>
    <row r="2267" spans="1:19" x14ac:dyDescent="0.35">
      <c r="A2267" t="s">
        <v>3188</v>
      </c>
      <c r="B2267" s="2">
        <v>45925</v>
      </c>
      <c r="C2267" t="s">
        <v>1404</v>
      </c>
      <c r="D2267" t="s">
        <v>960</v>
      </c>
      <c r="E2267" t="s">
        <v>932</v>
      </c>
      <c r="F2267" t="s">
        <v>91</v>
      </c>
      <c r="G2267" t="s">
        <v>92</v>
      </c>
      <c r="H2267" t="s">
        <v>93</v>
      </c>
      <c r="I2267" t="s">
        <v>26</v>
      </c>
      <c r="J2267" t="s">
        <v>989</v>
      </c>
      <c r="K2267" t="s">
        <v>990</v>
      </c>
      <c r="L2267" t="s">
        <v>272</v>
      </c>
      <c r="M2267" t="s">
        <v>60</v>
      </c>
      <c r="N2267" t="s">
        <v>61</v>
      </c>
      <c r="O2267" t="s">
        <v>56</v>
      </c>
      <c r="P2267" t="s">
        <v>76</v>
      </c>
      <c r="Q2267" s="3">
        <v>2</v>
      </c>
      <c r="R2267" s="4">
        <v>435</v>
      </c>
      <c r="S2267" s="4">
        <v>1079</v>
      </c>
    </row>
    <row r="2268" spans="1:19" x14ac:dyDescent="0.35">
      <c r="A2268" t="s">
        <v>3189</v>
      </c>
      <c r="B2268" s="2">
        <v>45926</v>
      </c>
      <c r="C2268" t="s">
        <v>1017</v>
      </c>
      <c r="D2268" t="s">
        <v>21</v>
      </c>
      <c r="E2268" t="s">
        <v>932</v>
      </c>
      <c r="F2268" t="s">
        <v>91</v>
      </c>
      <c r="G2268" t="s">
        <v>92</v>
      </c>
      <c r="H2268" t="s">
        <v>93</v>
      </c>
      <c r="I2268" t="s">
        <v>26</v>
      </c>
      <c r="J2268" t="s">
        <v>94</v>
      </c>
      <c r="K2268" t="s">
        <v>95</v>
      </c>
      <c r="L2268" t="s">
        <v>286</v>
      </c>
      <c r="M2268" t="s">
        <v>49</v>
      </c>
      <c r="N2268" t="s">
        <v>50</v>
      </c>
      <c r="O2268" t="s">
        <v>56</v>
      </c>
      <c r="P2268" t="s">
        <v>67</v>
      </c>
      <c r="Q2268" s="3">
        <v>1</v>
      </c>
      <c r="R2268" s="4">
        <v>145</v>
      </c>
      <c r="S2268" s="4">
        <v>379</v>
      </c>
    </row>
    <row r="2269" spans="1:19" x14ac:dyDescent="0.35">
      <c r="A2269" t="s">
        <v>3190</v>
      </c>
      <c r="B2269" s="2">
        <v>45926</v>
      </c>
      <c r="C2269" t="s">
        <v>1249</v>
      </c>
      <c r="D2269" t="s">
        <v>939</v>
      </c>
      <c r="E2269" t="s">
        <v>932</v>
      </c>
      <c r="F2269" t="s">
        <v>69</v>
      </c>
      <c r="G2269" t="s">
        <v>70</v>
      </c>
      <c r="H2269" t="s">
        <v>25</v>
      </c>
      <c r="I2269" t="s">
        <v>26</v>
      </c>
      <c r="J2269" t="s">
        <v>948</v>
      </c>
      <c r="K2269" t="s">
        <v>949</v>
      </c>
      <c r="L2269" t="s">
        <v>313</v>
      </c>
      <c r="M2269" t="s">
        <v>49</v>
      </c>
      <c r="N2269" t="s">
        <v>50</v>
      </c>
      <c r="O2269" t="s">
        <v>80</v>
      </c>
      <c r="P2269" t="s">
        <v>33</v>
      </c>
      <c r="Q2269" s="3">
        <v>1</v>
      </c>
      <c r="R2269" s="4">
        <v>145</v>
      </c>
      <c r="S2269" s="4">
        <v>389</v>
      </c>
    </row>
    <row r="2270" spans="1:19" x14ac:dyDescent="0.35">
      <c r="A2270" t="s">
        <v>3191</v>
      </c>
      <c r="B2270" s="2">
        <v>45926</v>
      </c>
      <c r="C2270" t="s">
        <v>2038</v>
      </c>
      <c r="D2270" t="s">
        <v>939</v>
      </c>
      <c r="E2270" t="s">
        <v>932</v>
      </c>
      <c r="F2270" t="s">
        <v>23</v>
      </c>
      <c r="G2270" t="s">
        <v>24</v>
      </c>
      <c r="H2270" t="s">
        <v>25</v>
      </c>
      <c r="I2270" t="s">
        <v>26</v>
      </c>
      <c r="J2270" t="s">
        <v>944</v>
      </c>
      <c r="K2270" t="s">
        <v>945</v>
      </c>
      <c r="L2270" t="s">
        <v>249</v>
      </c>
      <c r="M2270" t="s">
        <v>88</v>
      </c>
      <c r="N2270" t="s">
        <v>101</v>
      </c>
      <c r="O2270" t="s">
        <v>98</v>
      </c>
      <c r="P2270" t="s">
        <v>67</v>
      </c>
      <c r="Q2270" s="3">
        <v>2</v>
      </c>
      <c r="R2270" s="4">
        <v>530</v>
      </c>
      <c r="S2270" s="4">
        <v>1269</v>
      </c>
    </row>
    <row r="2271" spans="1:19" x14ac:dyDescent="0.35">
      <c r="A2271" t="s">
        <v>3192</v>
      </c>
      <c r="B2271" s="2">
        <v>45926</v>
      </c>
      <c r="C2271" t="s">
        <v>1347</v>
      </c>
      <c r="D2271" t="s">
        <v>939</v>
      </c>
      <c r="E2271" t="s">
        <v>932</v>
      </c>
      <c r="F2271" t="s">
        <v>35</v>
      </c>
      <c r="G2271" t="s">
        <v>36</v>
      </c>
      <c r="H2271" t="s">
        <v>37</v>
      </c>
      <c r="I2271" t="s">
        <v>26</v>
      </c>
      <c r="J2271" t="s">
        <v>983</v>
      </c>
      <c r="K2271" t="s">
        <v>984</v>
      </c>
      <c r="L2271" t="s">
        <v>197</v>
      </c>
      <c r="M2271" t="s">
        <v>49</v>
      </c>
      <c r="N2271" t="s">
        <v>79</v>
      </c>
      <c r="O2271" t="s">
        <v>80</v>
      </c>
      <c r="P2271" t="s">
        <v>67</v>
      </c>
      <c r="Q2271" s="3">
        <v>2</v>
      </c>
      <c r="R2271" s="4">
        <v>220</v>
      </c>
      <c r="S2271" s="4">
        <v>569</v>
      </c>
    </row>
    <row r="2272" spans="1:19" x14ac:dyDescent="0.35">
      <c r="A2272" t="s">
        <v>3193</v>
      </c>
      <c r="B2272" s="2">
        <v>45926</v>
      </c>
      <c r="C2272" t="s">
        <v>1305</v>
      </c>
      <c r="D2272" t="s">
        <v>939</v>
      </c>
      <c r="E2272" t="s">
        <v>1127</v>
      </c>
      <c r="F2272" t="s">
        <v>91</v>
      </c>
      <c r="G2272" t="s">
        <v>92</v>
      </c>
      <c r="H2272" t="s">
        <v>93</v>
      </c>
      <c r="I2272" t="s">
        <v>26</v>
      </c>
      <c r="J2272" t="s">
        <v>940</v>
      </c>
      <c r="K2272" t="s">
        <v>941</v>
      </c>
      <c r="L2272" t="s">
        <v>348</v>
      </c>
      <c r="M2272" t="s">
        <v>88</v>
      </c>
      <c r="N2272" t="s">
        <v>101</v>
      </c>
      <c r="O2272" t="s">
        <v>56</v>
      </c>
      <c r="P2272" t="s">
        <v>57</v>
      </c>
      <c r="Q2272" s="3">
        <v>1</v>
      </c>
      <c r="R2272" s="4">
        <v>540</v>
      </c>
      <c r="S2272" s="4">
        <v>1289</v>
      </c>
    </row>
    <row r="2273" spans="1:19" x14ac:dyDescent="0.35">
      <c r="A2273" t="s">
        <v>3194</v>
      </c>
      <c r="B2273" s="2">
        <v>45926</v>
      </c>
      <c r="C2273" t="s">
        <v>1112</v>
      </c>
      <c r="D2273" t="s">
        <v>939</v>
      </c>
      <c r="E2273" t="s">
        <v>932</v>
      </c>
      <c r="F2273" t="s">
        <v>91</v>
      </c>
      <c r="G2273" t="s">
        <v>92</v>
      </c>
      <c r="H2273" t="s">
        <v>93</v>
      </c>
      <c r="I2273" t="s">
        <v>26</v>
      </c>
      <c r="J2273" t="s">
        <v>940</v>
      </c>
      <c r="K2273" t="s">
        <v>941</v>
      </c>
      <c r="L2273" t="s">
        <v>154</v>
      </c>
      <c r="M2273" t="s">
        <v>49</v>
      </c>
      <c r="N2273" t="s">
        <v>104</v>
      </c>
      <c r="O2273" t="s">
        <v>56</v>
      </c>
      <c r="P2273" t="s">
        <v>67</v>
      </c>
      <c r="Q2273" s="3">
        <v>1</v>
      </c>
      <c r="R2273" s="4">
        <v>165</v>
      </c>
      <c r="S2273" s="4">
        <v>429</v>
      </c>
    </row>
    <row r="2274" spans="1:19" x14ac:dyDescent="0.35">
      <c r="A2274" t="s">
        <v>3195</v>
      </c>
      <c r="B2274" s="2">
        <v>45926</v>
      </c>
      <c r="C2274" t="s">
        <v>1991</v>
      </c>
      <c r="D2274" t="s">
        <v>939</v>
      </c>
      <c r="E2274" t="s">
        <v>932</v>
      </c>
      <c r="F2274" t="s">
        <v>91</v>
      </c>
      <c r="G2274" t="s">
        <v>92</v>
      </c>
      <c r="H2274" t="s">
        <v>93</v>
      </c>
      <c r="I2274" t="s">
        <v>26</v>
      </c>
      <c r="J2274" t="s">
        <v>940</v>
      </c>
      <c r="K2274" t="s">
        <v>941</v>
      </c>
      <c r="L2274" t="s">
        <v>188</v>
      </c>
      <c r="M2274" t="s">
        <v>30</v>
      </c>
      <c r="N2274" t="s">
        <v>31</v>
      </c>
      <c r="O2274" t="s">
        <v>56</v>
      </c>
      <c r="P2274" t="s">
        <v>57</v>
      </c>
      <c r="Q2274" s="3">
        <v>2</v>
      </c>
      <c r="R2274" s="4">
        <v>500</v>
      </c>
      <c r="S2274" s="4">
        <v>1189</v>
      </c>
    </row>
    <row r="2275" spans="1:19" x14ac:dyDescent="0.35">
      <c r="A2275" t="s">
        <v>3196</v>
      </c>
      <c r="B2275" s="2">
        <v>45926</v>
      </c>
      <c r="C2275" t="s">
        <v>1285</v>
      </c>
      <c r="D2275" t="s">
        <v>939</v>
      </c>
      <c r="E2275" t="s">
        <v>932</v>
      </c>
      <c r="F2275" t="s">
        <v>69</v>
      </c>
      <c r="G2275" t="s">
        <v>70</v>
      </c>
      <c r="H2275" t="s">
        <v>25</v>
      </c>
      <c r="I2275" t="s">
        <v>26</v>
      </c>
      <c r="J2275" t="s">
        <v>948</v>
      </c>
      <c r="K2275" t="s">
        <v>949</v>
      </c>
      <c r="L2275" t="s">
        <v>244</v>
      </c>
      <c r="M2275" t="s">
        <v>88</v>
      </c>
      <c r="N2275" t="s">
        <v>89</v>
      </c>
      <c r="O2275" t="s">
        <v>245</v>
      </c>
      <c r="P2275" t="s">
        <v>57</v>
      </c>
      <c r="Q2275" s="3">
        <v>1</v>
      </c>
      <c r="R2275" s="4">
        <v>475</v>
      </c>
      <c r="S2275" s="4">
        <v>1229</v>
      </c>
    </row>
    <row r="2276" spans="1:19" x14ac:dyDescent="0.35">
      <c r="A2276" t="s">
        <v>3197</v>
      </c>
      <c r="B2276" s="2">
        <v>45926</v>
      </c>
      <c r="C2276" t="s">
        <v>1576</v>
      </c>
      <c r="D2276" t="s">
        <v>939</v>
      </c>
      <c r="E2276" t="s">
        <v>932</v>
      </c>
      <c r="F2276" t="s">
        <v>23</v>
      </c>
      <c r="G2276" t="s">
        <v>24</v>
      </c>
      <c r="H2276" t="s">
        <v>25</v>
      </c>
      <c r="I2276" t="s">
        <v>26</v>
      </c>
      <c r="J2276" t="s">
        <v>944</v>
      </c>
      <c r="K2276" t="s">
        <v>945</v>
      </c>
      <c r="L2276" t="s">
        <v>193</v>
      </c>
      <c r="M2276" t="s">
        <v>49</v>
      </c>
      <c r="N2276" t="s">
        <v>50</v>
      </c>
      <c r="O2276" t="s">
        <v>80</v>
      </c>
      <c r="P2276" t="s">
        <v>57</v>
      </c>
      <c r="Q2276" s="3">
        <v>1</v>
      </c>
      <c r="R2276" s="4">
        <v>145</v>
      </c>
      <c r="S2276" s="4">
        <v>369</v>
      </c>
    </row>
    <row r="2277" spans="1:19" x14ac:dyDescent="0.35">
      <c r="A2277" t="s">
        <v>3198</v>
      </c>
      <c r="B2277" s="2">
        <v>45926</v>
      </c>
      <c r="C2277" t="s">
        <v>1878</v>
      </c>
      <c r="D2277" t="s">
        <v>960</v>
      </c>
      <c r="E2277" t="s">
        <v>932</v>
      </c>
      <c r="F2277" t="s">
        <v>35</v>
      </c>
      <c r="G2277" t="s">
        <v>36</v>
      </c>
      <c r="H2277" t="s">
        <v>37</v>
      </c>
      <c r="I2277" t="s">
        <v>26</v>
      </c>
      <c r="J2277" t="s">
        <v>1089</v>
      </c>
      <c r="K2277" t="s">
        <v>1090</v>
      </c>
      <c r="L2277" t="s">
        <v>244</v>
      </c>
      <c r="M2277" t="s">
        <v>88</v>
      </c>
      <c r="N2277" t="s">
        <v>89</v>
      </c>
      <c r="O2277" t="s">
        <v>245</v>
      </c>
      <c r="P2277" t="s">
        <v>57</v>
      </c>
      <c r="Q2277" s="3">
        <v>1</v>
      </c>
      <c r="R2277" s="4">
        <v>460</v>
      </c>
      <c r="S2277" s="4">
        <v>1129</v>
      </c>
    </row>
    <row r="2278" spans="1:19" x14ac:dyDescent="0.35">
      <c r="A2278" t="s">
        <v>3199</v>
      </c>
      <c r="B2278" s="2">
        <v>45926</v>
      </c>
      <c r="C2278" t="s">
        <v>1773</v>
      </c>
      <c r="D2278" t="s">
        <v>960</v>
      </c>
      <c r="E2278" t="s">
        <v>932</v>
      </c>
      <c r="F2278" t="s">
        <v>43</v>
      </c>
      <c r="G2278" t="s">
        <v>44</v>
      </c>
      <c r="H2278" t="s">
        <v>45</v>
      </c>
      <c r="I2278" t="s">
        <v>26</v>
      </c>
      <c r="J2278" t="s">
        <v>993</v>
      </c>
      <c r="K2278" t="s">
        <v>994</v>
      </c>
      <c r="L2278" t="s">
        <v>255</v>
      </c>
      <c r="M2278" t="s">
        <v>49</v>
      </c>
      <c r="N2278" t="s">
        <v>104</v>
      </c>
      <c r="O2278" t="s">
        <v>80</v>
      </c>
      <c r="P2278" t="s">
        <v>51</v>
      </c>
      <c r="Q2278" s="3">
        <v>1</v>
      </c>
      <c r="R2278" s="4">
        <v>155</v>
      </c>
      <c r="S2278" s="4">
        <v>379</v>
      </c>
    </row>
    <row r="2279" spans="1:19" x14ac:dyDescent="0.35">
      <c r="A2279" t="s">
        <v>3200</v>
      </c>
      <c r="B2279" s="2">
        <v>45926</v>
      </c>
      <c r="C2279" t="s">
        <v>1880</v>
      </c>
      <c r="D2279" t="s">
        <v>960</v>
      </c>
      <c r="E2279" t="s">
        <v>932</v>
      </c>
      <c r="F2279" t="s">
        <v>69</v>
      </c>
      <c r="G2279" t="s">
        <v>70</v>
      </c>
      <c r="H2279" t="s">
        <v>25</v>
      </c>
      <c r="I2279" t="s">
        <v>26</v>
      </c>
      <c r="J2279" t="s">
        <v>961</v>
      </c>
      <c r="K2279" t="s">
        <v>962</v>
      </c>
      <c r="L2279" t="s">
        <v>681</v>
      </c>
      <c r="M2279" t="s">
        <v>49</v>
      </c>
      <c r="N2279" t="s">
        <v>50</v>
      </c>
      <c r="O2279" t="s">
        <v>56</v>
      </c>
      <c r="P2279" t="s">
        <v>57</v>
      </c>
      <c r="Q2279" s="3">
        <v>2</v>
      </c>
      <c r="R2279" s="4">
        <v>145</v>
      </c>
      <c r="S2279" s="4">
        <v>389</v>
      </c>
    </row>
    <row r="2280" spans="1:19" x14ac:dyDescent="0.35">
      <c r="A2280" t="s">
        <v>3201</v>
      </c>
      <c r="B2280" s="2">
        <v>45926</v>
      </c>
      <c r="C2280" t="s">
        <v>2504</v>
      </c>
      <c r="D2280" t="s">
        <v>960</v>
      </c>
      <c r="E2280" t="s">
        <v>932</v>
      </c>
      <c r="F2280" t="s">
        <v>43</v>
      </c>
      <c r="G2280" t="s">
        <v>44</v>
      </c>
      <c r="H2280" t="s">
        <v>45</v>
      </c>
      <c r="I2280" t="s">
        <v>26</v>
      </c>
      <c r="J2280" t="s">
        <v>993</v>
      </c>
      <c r="K2280" t="s">
        <v>994</v>
      </c>
      <c r="L2280" t="s">
        <v>317</v>
      </c>
      <c r="M2280" t="s">
        <v>65</v>
      </c>
      <c r="N2280" t="s">
        <v>126</v>
      </c>
      <c r="O2280" t="s">
        <v>56</v>
      </c>
      <c r="P2280" t="s">
        <v>33</v>
      </c>
      <c r="Q2280" s="3">
        <v>1</v>
      </c>
      <c r="R2280" s="4">
        <v>255</v>
      </c>
      <c r="S2280" s="4">
        <v>559</v>
      </c>
    </row>
    <row r="2281" spans="1:19" x14ac:dyDescent="0.35">
      <c r="A2281" t="s">
        <v>3202</v>
      </c>
      <c r="B2281" s="2">
        <v>45926</v>
      </c>
      <c r="C2281" t="s">
        <v>1513</v>
      </c>
      <c r="D2281" t="s">
        <v>960</v>
      </c>
      <c r="E2281" t="s">
        <v>932</v>
      </c>
      <c r="F2281" t="s">
        <v>69</v>
      </c>
      <c r="G2281" t="s">
        <v>70</v>
      </c>
      <c r="H2281" t="s">
        <v>25</v>
      </c>
      <c r="I2281" t="s">
        <v>26</v>
      </c>
      <c r="J2281" t="s">
        <v>961</v>
      </c>
      <c r="K2281" t="s">
        <v>962</v>
      </c>
      <c r="L2281" t="s">
        <v>179</v>
      </c>
      <c r="M2281" t="s">
        <v>60</v>
      </c>
      <c r="N2281" t="s">
        <v>74</v>
      </c>
      <c r="O2281" t="s">
        <v>98</v>
      </c>
      <c r="P2281" t="s">
        <v>76</v>
      </c>
      <c r="Q2281" s="3">
        <v>1</v>
      </c>
      <c r="R2281" s="4">
        <v>390</v>
      </c>
      <c r="S2281" s="4">
        <v>1009</v>
      </c>
    </row>
    <row r="2282" spans="1:19" x14ac:dyDescent="0.35">
      <c r="A2282" t="s">
        <v>3203</v>
      </c>
      <c r="B2282" s="2">
        <v>45926</v>
      </c>
      <c r="C2282" t="s">
        <v>2998</v>
      </c>
      <c r="D2282" t="s">
        <v>960</v>
      </c>
      <c r="E2282" t="s">
        <v>932</v>
      </c>
      <c r="F2282" t="s">
        <v>23</v>
      </c>
      <c r="G2282" t="s">
        <v>24</v>
      </c>
      <c r="H2282" t="s">
        <v>25</v>
      </c>
      <c r="I2282" t="s">
        <v>26</v>
      </c>
      <c r="J2282" t="s">
        <v>1011</v>
      </c>
      <c r="K2282" t="s">
        <v>1012</v>
      </c>
      <c r="L2282" t="s">
        <v>174</v>
      </c>
      <c r="M2282" t="s">
        <v>65</v>
      </c>
      <c r="N2282" t="s">
        <v>66</v>
      </c>
      <c r="O2282" t="s">
        <v>41</v>
      </c>
      <c r="P2282" t="s">
        <v>57</v>
      </c>
      <c r="Q2282" s="3">
        <v>2</v>
      </c>
      <c r="R2282" s="4">
        <v>185</v>
      </c>
      <c r="S2282" s="4">
        <v>479</v>
      </c>
    </row>
    <row r="2283" spans="1:19" x14ac:dyDescent="0.35">
      <c r="A2283" t="s">
        <v>3204</v>
      </c>
      <c r="B2283" s="2">
        <v>45926</v>
      </c>
      <c r="C2283" t="s">
        <v>1882</v>
      </c>
      <c r="D2283" t="s">
        <v>960</v>
      </c>
      <c r="E2283" t="s">
        <v>932</v>
      </c>
      <c r="F2283" t="s">
        <v>35</v>
      </c>
      <c r="G2283" t="s">
        <v>36</v>
      </c>
      <c r="H2283" t="s">
        <v>37</v>
      </c>
      <c r="I2283" t="s">
        <v>26</v>
      </c>
      <c r="J2283" t="s">
        <v>1089</v>
      </c>
      <c r="K2283" t="s">
        <v>1090</v>
      </c>
      <c r="L2283" t="s">
        <v>359</v>
      </c>
      <c r="M2283" t="s">
        <v>49</v>
      </c>
      <c r="N2283" t="s">
        <v>50</v>
      </c>
      <c r="O2283" t="s">
        <v>56</v>
      </c>
      <c r="P2283" t="s">
        <v>33</v>
      </c>
      <c r="Q2283" s="3">
        <v>1</v>
      </c>
      <c r="R2283" s="4">
        <v>140</v>
      </c>
      <c r="S2283" s="4">
        <v>359</v>
      </c>
    </row>
    <row r="2284" spans="1:19" x14ac:dyDescent="0.35">
      <c r="A2284" t="s">
        <v>3205</v>
      </c>
      <c r="B2284" s="2">
        <v>45926</v>
      </c>
      <c r="C2284" t="s">
        <v>1903</v>
      </c>
      <c r="D2284" t="s">
        <v>960</v>
      </c>
      <c r="E2284" t="s">
        <v>932</v>
      </c>
      <c r="F2284" t="s">
        <v>69</v>
      </c>
      <c r="G2284" t="s">
        <v>70</v>
      </c>
      <c r="H2284" t="s">
        <v>25</v>
      </c>
      <c r="I2284" t="s">
        <v>26</v>
      </c>
      <c r="J2284" t="s">
        <v>961</v>
      </c>
      <c r="K2284" t="s">
        <v>962</v>
      </c>
      <c r="L2284" t="s">
        <v>263</v>
      </c>
      <c r="M2284" t="s">
        <v>49</v>
      </c>
      <c r="N2284" t="s">
        <v>104</v>
      </c>
      <c r="O2284" t="s">
        <v>146</v>
      </c>
      <c r="P2284" t="s">
        <v>33</v>
      </c>
      <c r="Q2284" s="3">
        <v>1</v>
      </c>
      <c r="R2284" s="4">
        <v>165</v>
      </c>
      <c r="S2284" s="4">
        <v>449</v>
      </c>
    </row>
    <row r="2285" spans="1:19" x14ac:dyDescent="0.35">
      <c r="A2285" t="s">
        <v>3206</v>
      </c>
      <c r="B2285" s="2">
        <v>45927</v>
      </c>
      <c r="C2285" t="s">
        <v>1674</v>
      </c>
      <c r="D2285" t="s">
        <v>21</v>
      </c>
      <c r="E2285" t="s">
        <v>932</v>
      </c>
      <c r="F2285" t="s">
        <v>35</v>
      </c>
      <c r="G2285" t="s">
        <v>36</v>
      </c>
      <c r="H2285" t="s">
        <v>37</v>
      </c>
      <c r="I2285" t="s">
        <v>26</v>
      </c>
      <c r="J2285" t="s">
        <v>38</v>
      </c>
      <c r="K2285" t="s">
        <v>39</v>
      </c>
      <c r="L2285" t="s">
        <v>681</v>
      </c>
      <c r="M2285" t="s">
        <v>49</v>
      </c>
      <c r="N2285" t="s">
        <v>50</v>
      </c>
      <c r="O2285" t="s">
        <v>56</v>
      </c>
      <c r="P2285" t="s">
        <v>57</v>
      </c>
      <c r="Q2285" s="3">
        <v>2</v>
      </c>
      <c r="R2285" s="4">
        <v>140</v>
      </c>
      <c r="S2285" s="4">
        <v>359</v>
      </c>
    </row>
    <row r="2286" spans="1:19" x14ac:dyDescent="0.35">
      <c r="A2286" t="s">
        <v>3207</v>
      </c>
      <c r="B2286" s="2">
        <v>45927</v>
      </c>
      <c r="C2286" t="s">
        <v>1156</v>
      </c>
      <c r="D2286" t="s">
        <v>21</v>
      </c>
      <c r="E2286" t="s">
        <v>932</v>
      </c>
      <c r="F2286" t="s">
        <v>23</v>
      </c>
      <c r="G2286" t="s">
        <v>24</v>
      </c>
      <c r="H2286" t="s">
        <v>25</v>
      </c>
      <c r="I2286" t="s">
        <v>26</v>
      </c>
      <c r="J2286" t="s">
        <v>27</v>
      </c>
      <c r="K2286" t="s">
        <v>28</v>
      </c>
      <c r="L2286" t="s">
        <v>119</v>
      </c>
      <c r="M2286" t="s">
        <v>49</v>
      </c>
      <c r="N2286" t="s">
        <v>79</v>
      </c>
      <c r="O2286" t="s">
        <v>56</v>
      </c>
      <c r="P2286" t="s">
        <v>33</v>
      </c>
      <c r="Q2286" s="3">
        <v>3</v>
      </c>
      <c r="R2286" s="4">
        <v>225</v>
      </c>
      <c r="S2286" s="4">
        <v>579</v>
      </c>
    </row>
    <row r="2287" spans="1:19" x14ac:dyDescent="0.35">
      <c r="A2287" t="s">
        <v>3208</v>
      </c>
      <c r="B2287" s="2">
        <v>45927</v>
      </c>
      <c r="C2287" t="s">
        <v>3209</v>
      </c>
      <c r="D2287" t="s">
        <v>21</v>
      </c>
      <c r="E2287" t="s">
        <v>932</v>
      </c>
      <c r="F2287" t="s">
        <v>43</v>
      </c>
      <c r="G2287" t="s">
        <v>44</v>
      </c>
      <c r="H2287" t="s">
        <v>45</v>
      </c>
      <c r="I2287" t="s">
        <v>26</v>
      </c>
      <c r="J2287" t="s">
        <v>46</v>
      </c>
      <c r="K2287" t="s">
        <v>47</v>
      </c>
      <c r="L2287" t="s">
        <v>209</v>
      </c>
      <c r="M2287" t="s">
        <v>49</v>
      </c>
      <c r="N2287" t="s">
        <v>104</v>
      </c>
      <c r="O2287" t="s">
        <v>80</v>
      </c>
      <c r="P2287" t="s">
        <v>57</v>
      </c>
      <c r="Q2287" s="3">
        <v>1</v>
      </c>
      <c r="R2287" s="4">
        <v>155</v>
      </c>
      <c r="S2287" s="4">
        <v>379</v>
      </c>
    </row>
    <row r="2288" spans="1:19" x14ac:dyDescent="0.35">
      <c r="A2288" t="s">
        <v>3210</v>
      </c>
      <c r="B2288" s="2">
        <v>45927</v>
      </c>
      <c r="C2288" t="s">
        <v>3091</v>
      </c>
      <c r="D2288" t="s">
        <v>21</v>
      </c>
      <c r="E2288" t="s">
        <v>932</v>
      </c>
      <c r="F2288" t="s">
        <v>43</v>
      </c>
      <c r="G2288" t="s">
        <v>44</v>
      </c>
      <c r="H2288" t="s">
        <v>45</v>
      </c>
      <c r="I2288" t="s">
        <v>26</v>
      </c>
      <c r="J2288" t="s">
        <v>46</v>
      </c>
      <c r="K2288" t="s">
        <v>47</v>
      </c>
      <c r="L2288" t="s">
        <v>82</v>
      </c>
      <c r="M2288" t="s">
        <v>83</v>
      </c>
      <c r="N2288" t="s">
        <v>84</v>
      </c>
      <c r="O2288" t="s">
        <v>80</v>
      </c>
      <c r="P2288" t="s">
        <v>85</v>
      </c>
      <c r="Q2288" s="3">
        <v>1</v>
      </c>
      <c r="R2288" s="4">
        <v>110</v>
      </c>
      <c r="S2288" s="4">
        <v>259</v>
      </c>
    </row>
    <row r="2289" spans="1:19" x14ac:dyDescent="0.35">
      <c r="A2289" t="s">
        <v>3211</v>
      </c>
      <c r="B2289" s="2">
        <v>45927</v>
      </c>
      <c r="C2289" t="s">
        <v>1981</v>
      </c>
      <c r="D2289" t="s">
        <v>21</v>
      </c>
      <c r="E2289" t="s">
        <v>932</v>
      </c>
      <c r="F2289" t="s">
        <v>69</v>
      </c>
      <c r="G2289" t="s">
        <v>70</v>
      </c>
      <c r="H2289" t="s">
        <v>25</v>
      </c>
      <c r="I2289" t="s">
        <v>26</v>
      </c>
      <c r="J2289" t="s">
        <v>71</v>
      </c>
      <c r="K2289" t="s">
        <v>72</v>
      </c>
      <c r="L2289" t="s">
        <v>215</v>
      </c>
      <c r="M2289" t="s">
        <v>88</v>
      </c>
      <c r="N2289" t="s">
        <v>89</v>
      </c>
      <c r="O2289" t="s">
        <v>41</v>
      </c>
      <c r="P2289" t="s">
        <v>67</v>
      </c>
      <c r="Q2289" s="3">
        <v>2</v>
      </c>
      <c r="R2289" s="4">
        <v>475</v>
      </c>
      <c r="S2289" s="4">
        <v>1229</v>
      </c>
    </row>
    <row r="2290" spans="1:19" x14ac:dyDescent="0.35">
      <c r="A2290" t="s">
        <v>3212</v>
      </c>
      <c r="B2290" s="2">
        <v>45927</v>
      </c>
      <c r="C2290" t="s">
        <v>3213</v>
      </c>
      <c r="D2290" t="s">
        <v>21</v>
      </c>
      <c r="E2290" t="s">
        <v>932</v>
      </c>
      <c r="F2290" t="s">
        <v>91</v>
      </c>
      <c r="G2290" t="s">
        <v>92</v>
      </c>
      <c r="H2290" t="s">
        <v>93</v>
      </c>
      <c r="I2290" t="s">
        <v>26</v>
      </c>
      <c r="J2290" t="s">
        <v>94</v>
      </c>
      <c r="K2290" t="s">
        <v>95</v>
      </c>
      <c r="L2290" t="s">
        <v>206</v>
      </c>
      <c r="M2290" t="s">
        <v>49</v>
      </c>
      <c r="N2290" t="s">
        <v>50</v>
      </c>
      <c r="O2290" t="s">
        <v>80</v>
      </c>
      <c r="P2290" t="s">
        <v>51</v>
      </c>
      <c r="Q2290" s="3">
        <v>2</v>
      </c>
      <c r="R2290" s="4">
        <v>145</v>
      </c>
      <c r="S2290" s="4">
        <v>379</v>
      </c>
    </row>
    <row r="2291" spans="1:19" x14ac:dyDescent="0.35">
      <c r="A2291" t="s">
        <v>3214</v>
      </c>
      <c r="B2291" s="2">
        <v>45927</v>
      </c>
      <c r="C2291" t="s">
        <v>1302</v>
      </c>
      <c r="D2291" t="s">
        <v>21</v>
      </c>
      <c r="E2291" t="s">
        <v>932</v>
      </c>
      <c r="F2291" t="s">
        <v>23</v>
      </c>
      <c r="G2291" t="s">
        <v>24</v>
      </c>
      <c r="H2291" t="s">
        <v>25</v>
      </c>
      <c r="I2291" t="s">
        <v>26</v>
      </c>
      <c r="J2291" t="s">
        <v>27</v>
      </c>
      <c r="K2291" t="s">
        <v>28</v>
      </c>
      <c r="L2291" t="s">
        <v>168</v>
      </c>
      <c r="M2291" t="s">
        <v>60</v>
      </c>
      <c r="N2291" t="s">
        <v>74</v>
      </c>
      <c r="O2291" t="s">
        <v>75</v>
      </c>
      <c r="P2291" t="s">
        <v>62</v>
      </c>
      <c r="Q2291" s="3">
        <v>1</v>
      </c>
      <c r="R2291" s="4">
        <v>390</v>
      </c>
      <c r="S2291" s="4">
        <v>949</v>
      </c>
    </row>
    <row r="2292" spans="1:19" x14ac:dyDescent="0.35">
      <c r="A2292" t="s">
        <v>3215</v>
      </c>
      <c r="B2292" s="2">
        <v>45927</v>
      </c>
      <c r="C2292" t="s">
        <v>2440</v>
      </c>
      <c r="D2292" t="s">
        <v>939</v>
      </c>
      <c r="E2292" t="s">
        <v>932</v>
      </c>
      <c r="F2292" t="s">
        <v>23</v>
      </c>
      <c r="G2292" t="s">
        <v>24</v>
      </c>
      <c r="H2292" t="s">
        <v>25</v>
      </c>
      <c r="I2292" t="s">
        <v>26</v>
      </c>
      <c r="J2292" t="s">
        <v>944</v>
      </c>
      <c r="K2292" t="s">
        <v>945</v>
      </c>
      <c r="L2292" t="s">
        <v>608</v>
      </c>
      <c r="M2292" t="s">
        <v>49</v>
      </c>
      <c r="N2292" t="s">
        <v>79</v>
      </c>
      <c r="O2292" t="s">
        <v>80</v>
      </c>
      <c r="P2292" t="s">
        <v>51</v>
      </c>
      <c r="Q2292" s="3">
        <v>1</v>
      </c>
      <c r="R2292" s="4">
        <v>225</v>
      </c>
      <c r="S2292" s="4">
        <v>579</v>
      </c>
    </row>
    <row r="2293" spans="1:19" x14ac:dyDescent="0.35">
      <c r="A2293" t="s">
        <v>3216</v>
      </c>
      <c r="B2293" s="2">
        <v>45927</v>
      </c>
      <c r="C2293" t="s">
        <v>1566</v>
      </c>
      <c r="D2293" t="s">
        <v>939</v>
      </c>
      <c r="E2293" t="s">
        <v>932</v>
      </c>
      <c r="F2293" t="s">
        <v>35</v>
      </c>
      <c r="G2293" t="s">
        <v>36</v>
      </c>
      <c r="H2293" t="s">
        <v>37</v>
      </c>
      <c r="I2293" t="s">
        <v>26</v>
      </c>
      <c r="J2293" t="s">
        <v>983</v>
      </c>
      <c r="K2293" t="s">
        <v>984</v>
      </c>
      <c r="L2293" t="s">
        <v>195</v>
      </c>
      <c r="M2293" t="s">
        <v>49</v>
      </c>
      <c r="N2293" t="s">
        <v>104</v>
      </c>
      <c r="O2293" t="s">
        <v>146</v>
      </c>
      <c r="P2293" t="s">
        <v>67</v>
      </c>
      <c r="Q2293" s="3">
        <v>2</v>
      </c>
      <c r="R2293" s="4">
        <v>160</v>
      </c>
      <c r="S2293" s="4">
        <v>409</v>
      </c>
    </row>
    <row r="2294" spans="1:19" x14ac:dyDescent="0.35">
      <c r="A2294" t="s">
        <v>3217</v>
      </c>
      <c r="B2294" s="2">
        <v>45927</v>
      </c>
      <c r="C2294" t="s">
        <v>1447</v>
      </c>
      <c r="D2294" t="s">
        <v>939</v>
      </c>
      <c r="E2294" t="s">
        <v>932</v>
      </c>
      <c r="F2294" t="s">
        <v>69</v>
      </c>
      <c r="G2294" t="s">
        <v>70</v>
      </c>
      <c r="H2294" t="s">
        <v>25</v>
      </c>
      <c r="I2294" t="s">
        <v>26</v>
      </c>
      <c r="J2294" t="s">
        <v>948</v>
      </c>
      <c r="K2294" t="s">
        <v>949</v>
      </c>
      <c r="L2294" t="s">
        <v>380</v>
      </c>
      <c r="M2294" t="s">
        <v>49</v>
      </c>
      <c r="N2294" t="s">
        <v>79</v>
      </c>
      <c r="O2294" t="s">
        <v>41</v>
      </c>
      <c r="P2294" t="s">
        <v>33</v>
      </c>
      <c r="Q2294" s="3">
        <v>1</v>
      </c>
      <c r="R2294" s="4">
        <v>225</v>
      </c>
      <c r="S2294" s="4">
        <v>609</v>
      </c>
    </row>
    <row r="2295" spans="1:19" x14ac:dyDescent="0.35">
      <c r="A2295" t="s">
        <v>3218</v>
      </c>
      <c r="B2295" s="2">
        <v>45927</v>
      </c>
      <c r="C2295" t="s">
        <v>2386</v>
      </c>
      <c r="D2295" t="s">
        <v>939</v>
      </c>
      <c r="E2295" t="s">
        <v>932</v>
      </c>
      <c r="F2295" t="s">
        <v>91</v>
      </c>
      <c r="G2295" t="s">
        <v>92</v>
      </c>
      <c r="H2295" t="s">
        <v>93</v>
      </c>
      <c r="I2295" t="s">
        <v>26</v>
      </c>
      <c r="J2295" t="s">
        <v>940</v>
      </c>
      <c r="K2295" t="s">
        <v>941</v>
      </c>
      <c r="L2295" t="s">
        <v>135</v>
      </c>
      <c r="M2295" t="s">
        <v>49</v>
      </c>
      <c r="N2295" t="s">
        <v>50</v>
      </c>
      <c r="O2295" t="s">
        <v>41</v>
      </c>
      <c r="P2295" t="s">
        <v>33</v>
      </c>
      <c r="Q2295" s="3">
        <v>2</v>
      </c>
      <c r="R2295" s="4">
        <v>145</v>
      </c>
      <c r="S2295" s="4">
        <v>379</v>
      </c>
    </row>
    <row r="2296" spans="1:19" x14ac:dyDescent="0.35">
      <c r="A2296" t="s">
        <v>3219</v>
      </c>
      <c r="B2296" s="2">
        <v>45927</v>
      </c>
      <c r="C2296" t="s">
        <v>1119</v>
      </c>
      <c r="D2296" t="s">
        <v>939</v>
      </c>
      <c r="E2296" t="s">
        <v>932</v>
      </c>
      <c r="F2296" t="s">
        <v>35</v>
      </c>
      <c r="G2296" t="s">
        <v>36</v>
      </c>
      <c r="H2296" t="s">
        <v>37</v>
      </c>
      <c r="I2296" t="s">
        <v>26</v>
      </c>
      <c r="J2296" t="s">
        <v>983</v>
      </c>
      <c r="K2296" t="s">
        <v>984</v>
      </c>
      <c r="L2296" t="s">
        <v>48</v>
      </c>
      <c r="M2296" t="s">
        <v>49</v>
      </c>
      <c r="N2296" t="s">
        <v>50</v>
      </c>
      <c r="O2296" t="s">
        <v>32</v>
      </c>
      <c r="P2296" t="s">
        <v>51</v>
      </c>
      <c r="Q2296" s="3">
        <v>1</v>
      </c>
      <c r="R2296" s="4">
        <v>140</v>
      </c>
      <c r="S2296" s="4">
        <v>359</v>
      </c>
    </row>
    <row r="2297" spans="1:19" x14ac:dyDescent="0.35">
      <c r="A2297" t="s">
        <v>3220</v>
      </c>
      <c r="B2297" s="2">
        <v>45927</v>
      </c>
      <c r="C2297" t="s">
        <v>1327</v>
      </c>
      <c r="D2297" t="s">
        <v>939</v>
      </c>
      <c r="E2297" t="s">
        <v>932</v>
      </c>
      <c r="F2297" t="s">
        <v>69</v>
      </c>
      <c r="G2297" t="s">
        <v>70</v>
      </c>
      <c r="H2297" t="s">
        <v>25</v>
      </c>
      <c r="I2297" t="s">
        <v>26</v>
      </c>
      <c r="J2297" t="s">
        <v>948</v>
      </c>
      <c r="K2297" t="s">
        <v>949</v>
      </c>
      <c r="L2297" t="s">
        <v>678</v>
      </c>
      <c r="M2297" t="s">
        <v>60</v>
      </c>
      <c r="N2297" t="s">
        <v>74</v>
      </c>
      <c r="O2297" t="s">
        <v>41</v>
      </c>
      <c r="P2297" t="s">
        <v>191</v>
      </c>
      <c r="Q2297" s="3">
        <v>1</v>
      </c>
      <c r="R2297" s="4">
        <v>390</v>
      </c>
      <c r="S2297" s="4">
        <v>1009</v>
      </c>
    </row>
    <row r="2298" spans="1:19" x14ac:dyDescent="0.35">
      <c r="A2298" t="s">
        <v>3221</v>
      </c>
      <c r="B2298" s="2">
        <v>45927</v>
      </c>
      <c r="C2298" t="s">
        <v>2187</v>
      </c>
      <c r="D2298" t="s">
        <v>939</v>
      </c>
      <c r="E2298" t="s">
        <v>932</v>
      </c>
      <c r="F2298" t="s">
        <v>69</v>
      </c>
      <c r="G2298" t="s">
        <v>70</v>
      </c>
      <c r="H2298" t="s">
        <v>25</v>
      </c>
      <c r="I2298" t="s">
        <v>26</v>
      </c>
      <c r="J2298" t="s">
        <v>948</v>
      </c>
      <c r="K2298" t="s">
        <v>949</v>
      </c>
      <c r="L2298" t="s">
        <v>130</v>
      </c>
      <c r="M2298" t="s">
        <v>49</v>
      </c>
      <c r="N2298" t="s">
        <v>79</v>
      </c>
      <c r="O2298" t="s">
        <v>41</v>
      </c>
      <c r="P2298" t="s">
        <v>57</v>
      </c>
      <c r="Q2298" s="3">
        <v>1</v>
      </c>
      <c r="R2298" s="4">
        <v>225</v>
      </c>
      <c r="S2298" s="4">
        <v>609</v>
      </c>
    </row>
    <row r="2299" spans="1:19" x14ac:dyDescent="0.35">
      <c r="A2299" t="s">
        <v>3222</v>
      </c>
      <c r="B2299" s="2">
        <v>45927</v>
      </c>
      <c r="C2299" t="s">
        <v>3223</v>
      </c>
      <c r="D2299" t="s">
        <v>939</v>
      </c>
      <c r="E2299" t="s">
        <v>932</v>
      </c>
      <c r="F2299" t="s">
        <v>35</v>
      </c>
      <c r="G2299" t="s">
        <v>36</v>
      </c>
      <c r="H2299" t="s">
        <v>37</v>
      </c>
      <c r="I2299" t="s">
        <v>26</v>
      </c>
      <c r="J2299" t="s">
        <v>983</v>
      </c>
      <c r="K2299" t="s">
        <v>984</v>
      </c>
      <c r="L2299" t="s">
        <v>295</v>
      </c>
      <c r="M2299" t="s">
        <v>49</v>
      </c>
      <c r="N2299" t="s">
        <v>50</v>
      </c>
      <c r="O2299" t="s">
        <v>32</v>
      </c>
      <c r="P2299" t="s">
        <v>33</v>
      </c>
      <c r="Q2299" s="3">
        <v>1</v>
      </c>
      <c r="R2299" s="4">
        <v>140</v>
      </c>
      <c r="S2299" s="4">
        <v>359</v>
      </c>
    </row>
    <row r="2300" spans="1:19" x14ac:dyDescent="0.35">
      <c r="A2300" t="s">
        <v>3224</v>
      </c>
      <c r="B2300" s="2">
        <v>45927</v>
      </c>
      <c r="C2300" t="s">
        <v>2081</v>
      </c>
      <c r="D2300" t="s">
        <v>960</v>
      </c>
      <c r="E2300" t="s">
        <v>932</v>
      </c>
      <c r="F2300" t="s">
        <v>23</v>
      </c>
      <c r="G2300" t="s">
        <v>24</v>
      </c>
      <c r="H2300" t="s">
        <v>25</v>
      </c>
      <c r="I2300" t="s">
        <v>26</v>
      </c>
      <c r="J2300" t="s">
        <v>1011</v>
      </c>
      <c r="K2300" t="s">
        <v>1012</v>
      </c>
      <c r="L2300" t="s">
        <v>119</v>
      </c>
      <c r="M2300" t="s">
        <v>49</v>
      </c>
      <c r="N2300" t="s">
        <v>79</v>
      </c>
      <c r="O2300" t="s">
        <v>56</v>
      </c>
      <c r="P2300" t="s">
        <v>33</v>
      </c>
      <c r="Q2300" s="3">
        <v>2</v>
      </c>
      <c r="R2300" s="4">
        <v>225</v>
      </c>
      <c r="S2300" s="4">
        <v>579</v>
      </c>
    </row>
    <row r="2301" spans="1:19" x14ac:dyDescent="0.35">
      <c r="A2301" t="s">
        <v>3225</v>
      </c>
      <c r="B2301" s="2">
        <v>45927</v>
      </c>
      <c r="C2301" t="s">
        <v>1086</v>
      </c>
      <c r="D2301" t="s">
        <v>960</v>
      </c>
      <c r="E2301" t="s">
        <v>932</v>
      </c>
      <c r="F2301" t="s">
        <v>23</v>
      </c>
      <c r="G2301" t="s">
        <v>24</v>
      </c>
      <c r="H2301" t="s">
        <v>25</v>
      </c>
      <c r="I2301" t="s">
        <v>26</v>
      </c>
      <c r="J2301" t="s">
        <v>1011</v>
      </c>
      <c r="K2301" t="s">
        <v>1012</v>
      </c>
      <c r="L2301" t="s">
        <v>286</v>
      </c>
      <c r="M2301" t="s">
        <v>49</v>
      </c>
      <c r="N2301" t="s">
        <v>50</v>
      </c>
      <c r="O2301" t="s">
        <v>56</v>
      </c>
      <c r="P2301" t="s">
        <v>67</v>
      </c>
      <c r="Q2301" s="3">
        <v>2</v>
      </c>
      <c r="R2301" s="4">
        <v>145</v>
      </c>
      <c r="S2301" s="4">
        <v>369</v>
      </c>
    </row>
    <row r="2302" spans="1:19" x14ac:dyDescent="0.35">
      <c r="A2302" t="s">
        <v>3226</v>
      </c>
      <c r="B2302" s="2">
        <v>45927</v>
      </c>
      <c r="C2302" t="s">
        <v>1404</v>
      </c>
      <c r="D2302" t="s">
        <v>960</v>
      </c>
      <c r="E2302" t="s">
        <v>932</v>
      </c>
      <c r="F2302" t="s">
        <v>69</v>
      </c>
      <c r="G2302" t="s">
        <v>70</v>
      </c>
      <c r="H2302" t="s">
        <v>25</v>
      </c>
      <c r="I2302" t="s">
        <v>26</v>
      </c>
      <c r="J2302" t="s">
        <v>961</v>
      </c>
      <c r="K2302" t="s">
        <v>962</v>
      </c>
      <c r="L2302" t="s">
        <v>130</v>
      </c>
      <c r="M2302" t="s">
        <v>49</v>
      </c>
      <c r="N2302" t="s">
        <v>79</v>
      </c>
      <c r="O2302" t="s">
        <v>41</v>
      </c>
      <c r="P2302" t="s">
        <v>57</v>
      </c>
      <c r="Q2302" s="3">
        <v>1</v>
      </c>
      <c r="R2302" s="4">
        <v>225</v>
      </c>
      <c r="S2302" s="4">
        <v>609</v>
      </c>
    </row>
    <row r="2303" spans="1:19" x14ac:dyDescent="0.35">
      <c r="A2303" t="s">
        <v>3227</v>
      </c>
      <c r="B2303" s="2">
        <v>45928</v>
      </c>
      <c r="C2303" t="s">
        <v>2510</v>
      </c>
      <c r="D2303" t="s">
        <v>21</v>
      </c>
      <c r="E2303" t="s">
        <v>932</v>
      </c>
      <c r="F2303" t="s">
        <v>23</v>
      </c>
      <c r="G2303" t="s">
        <v>24</v>
      </c>
      <c r="H2303" t="s">
        <v>25</v>
      </c>
      <c r="I2303" t="s">
        <v>26</v>
      </c>
      <c r="J2303" t="s">
        <v>27</v>
      </c>
      <c r="K2303" t="s">
        <v>28</v>
      </c>
      <c r="L2303" t="s">
        <v>311</v>
      </c>
      <c r="M2303" t="s">
        <v>54</v>
      </c>
      <c r="N2303" t="s">
        <v>97</v>
      </c>
      <c r="O2303" t="s">
        <v>98</v>
      </c>
      <c r="P2303" t="s">
        <v>57</v>
      </c>
      <c r="Q2303" s="3">
        <v>1</v>
      </c>
      <c r="R2303" s="4">
        <v>715</v>
      </c>
      <c r="S2303" s="4">
        <v>1689</v>
      </c>
    </row>
    <row r="2304" spans="1:19" x14ac:dyDescent="0.35">
      <c r="A2304" t="s">
        <v>3228</v>
      </c>
      <c r="B2304" s="2">
        <v>45928</v>
      </c>
      <c r="C2304" t="s">
        <v>1458</v>
      </c>
      <c r="D2304" t="s">
        <v>21</v>
      </c>
      <c r="E2304" t="s">
        <v>932</v>
      </c>
      <c r="F2304" t="s">
        <v>69</v>
      </c>
      <c r="G2304" t="s">
        <v>70</v>
      </c>
      <c r="H2304" t="s">
        <v>25</v>
      </c>
      <c r="I2304" t="s">
        <v>26</v>
      </c>
      <c r="J2304" t="s">
        <v>71</v>
      </c>
      <c r="K2304" t="s">
        <v>72</v>
      </c>
      <c r="L2304" t="s">
        <v>130</v>
      </c>
      <c r="M2304" t="s">
        <v>49</v>
      </c>
      <c r="N2304" t="s">
        <v>79</v>
      </c>
      <c r="O2304" t="s">
        <v>41</v>
      </c>
      <c r="P2304" t="s">
        <v>57</v>
      </c>
      <c r="Q2304" s="3">
        <v>1</v>
      </c>
      <c r="R2304" s="4">
        <v>225</v>
      </c>
      <c r="S2304" s="4">
        <v>609</v>
      </c>
    </row>
    <row r="2305" spans="1:19" x14ac:dyDescent="0.35">
      <c r="A2305" t="s">
        <v>3229</v>
      </c>
      <c r="B2305" s="2">
        <v>45928</v>
      </c>
      <c r="C2305" t="s">
        <v>1983</v>
      </c>
      <c r="D2305" t="s">
        <v>21</v>
      </c>
      <c r="E2305" t="s">
        <v>932</v>
      </c>
      <c r="F2305" t="s">
        <v>69</v>
      </c>
      <c r="G2305" t="s">
        <v>70</v>
      </c>
      <c r="H2305" t="s">
        <v>25</v>
      </c>
      <c r="I2305" t="s">
        <v>26</v>
      </c>
      <c r="J2305" t="s">
        <v>71</v>
      </c>
      <c r="K2305" t="s">
        <v>72</v>
      </c>
      <c r="L2305" t="s">
        <v>128</v>
      </c>
      <c r="M2305" t="s">
        <v>30</v>
      </c>
      <c r="N2305" t="s">
        <v>31</v>
      </c>
      <c r="O2305" t="s">
        <v>41</v>
      </c>
      <c r="P2305" t="s">
        <v>51</v>
      </c>
      <c r="Q2305" s="3">
        <v>1</v>
      </c>
      <c r="R2305" s="4">
        <v>495</v>
      </c>
      <c r="S2305" s="4">
        <v>1229</v>
      </c>
    </row>
    <row r="2306" spans="1:19" x14ac:dyDescent="0.35">
      <c r="A2306" t="s">
        <v>3230</v>
      </c>
      <c r="B2306" s="2">
        <v>45928</v>
      </c>
      <c r="C2306" t="s">
        <v>1611</v>
      </c>
      <c r="D2306" t="s">
        <v>939</v>
      </c>
      <c r="E2306" t="s">
        <v>932</v>
      </c>
      <c r="F2306" t="s">
        <v>23</v>
      </c>
      <c r="G2306" t="s">
        <v>24</v>
      </c>
      <c r="H2306" t="s">
        <v>25</v>
      </c>
      <c r="I2306" t="s">
        <v>26</v>
      </c>
      <c r="J2306" t="s">
        <v>944</v>
      </c>
      <c r="K2306" t="s">
        <v>945</v>
      </c>
      <c r="L2306" t="s">
        <v>387</v>
      </c>
      <c r="M2306" t="s">
        <v>60</v>
      </c>
      <c r="N2306" t="s">
        <v>74</v>
      </c>
      <c r="O2306" t="s">
        <v>41</v>
      </c>
      <c r="P2306" t="s">
        <v>76</v>
      </c>
      <c r="Q2306" s="3">
        <v>1</v>
      </c>
      <c r="R2306" s="4">
        <v>390</v>
      </c>
      <c r="S2306" s="4">
        <v>949</v>
      </c>
    </row>
    <row r="2307" spans="1:19" x14ac:dyDescent="0.35">
      <c r="A2307" t="s">
        <v>3231</v>
      </c>
      <c r="B2307" s="2">
        <v>45928</v>
      </c>
      <c r="C2307" t="s">
        <v>2768</v>
      </c>
      <c r="D2307" t="s">
        <v>939</v>
      </c>
      <c r="E2307" t="s">
        <v>932</v>
      </c>
      <c r="F2307" t="s">
        <v>35</v>
      </c>
      <c r="G2307" t="s">
        <v>36</v>
      </c>
      <c r="H2307" t="s">
        <v>37</v>
      </c>
      <c r="I2307" t="s">
        <v>26</v>
      </c>
      <c r="J2307" t="s">
        <v>983</v>
      </c>
      <c r="K2307" t="s">
        <v>984</v>
      </c>
      <c r="L2307" t="s">
        <v>123</v>
      </c>
      <c r="M2307" t="s">
        <v>65</v>
      </c>
      <c r="N2307" t="s">
        <v>66</v>
      </c>
      <c r="O2307" t="s">
        <v>56</v>
      </c>
      <c r="P2307" t="s">
        <v>57</v>
      </c>
      <c r="Q2307" s="3">
        <v>2</v>
      </c>
      <c r="R2307" s="4">
        <v>180</v>
      </c>
      <c r="S2307" s="4">
        <v>459</v>
      </c>
    </row>
    <row r="2308" spans="1:19" x14ac:dyDescent="0.35">
      <c r="A2308" t="s">
        <v>3232</v>
      </c>
      <c r="B2308" s="2">
        <v>45928</v>
      </c>
      <c r="C2308" t="s">
        <v>1892</v>
      </c>
      <c r="D2308" t="s">
        <v>939</v>
      </c>
      <c r="E2308" t="s">
        <v>932</v>
      </c>
      <c r="F2308" t="s">
        <v>43</v>
      </c>
      <c r="G2308" t="s">
        <v>44</v>
      </c>
      <c r="H2308" t="s">
        <v>45</v>
      </c>
      <c r="I2308" t="s">
        <v>26</v>
      </c>
      <c r="J2308" t="s">
        <v>979</v>
      </c>
      <c r="K2308" t="s">
        <v>980</v>
      </c>
      <c r="L2308" t="s">
        <v>174</v>
      </c>
      <c r="M2308" t="s">
        <v>65</v>
      </c>
      <c r="N2308" t="s">
        <v>66</v>
      </c>
      <c r="O2308" t="s">
        <v>41</v>
      </c>
      <c r="P2308" t="s">
        <v>57</v>
      </c>
      <c r="Q2308" s="3">
        <v>2</v>
      </c>
      <c r="R2308" s="4">
        <v>175</v>
      </c>
      <c r="S2308" s="4">
        <v>419</v>
      </c>
    </row>
    <row r="2309" spans="1:19" x14ac:dyDescent="0.35">
      <c r="A2309" t="s">
        <v>3233</v>
      </c>
      <c r="B2309" s="2">
        <v>45928</v>
      </c>
      <c r="C2309" t="s">
        <v>1305</v>
      </c>
      <c r="D2309" t="s">
        <v>939</v>
      </c>
      <c r="E2309" t="s">
        <v>932</v>
      </c>
      <c r="F2309" t="s">
        <v>35</v>
      </c>
      <c r="G2309" t="s">
        <v>36</v>
      </c>
      <c r="H2309" t="s">
        <v>37</v>
      </c>
      <c r="I2309" t="s">
        <v>26</v>
      </c>
      <c r="J2309" t="s">
        <v>983</v>
      </c>
      <c r="K2309" t="s">
        <v>984</v>
      </c>
      <c r="L2309" t="s">
        <v>171</v>
      </c>
      <c r="M2309" t="s">
        <v>88</v>
      </c>
      <c r="N2309" t="s">
        <v>89</v>
      </c>
      <c r="O2309" t="s">
        <v>56</v>
      </c>
      <c r="P2309" t="s">
        <v>57</v>
      </c>
      <c r="Q2309" s="3">
        <v>2</v>
      </c>
      <c r="R2309" s="4">
        <v>460</v>
      </c>
      <c r="S2309" s="4">
        <v>1129</v>
      </c>
    </row>
    <row r="2310" spans="1:19" x14ac:dyDescent="0.35">
      <c r="A2310" t="s">
        <v>3234</v>
      </c>
      <c r="B2310" s="2">
        <v>45928</v>
      </c>
      <c r="C2310" t="s">
        <v>1944</v>
      </c>
      <c r="D2310" t="s">
        <v>939</v>
      </c>
      <c r="E2310" t="s">
        <v>932</v>
      </c>
      <c r="F2310" t="s">
        <v>23</v>
      </c>
      <c r="G2310" t="s">
        <v>24</v>
      </c>
      <c r="H2310" t="s">
        <v>25</v>
      </c>
      <c r="I2310" t="s">
        <v>26</v>
      </c>
      <c r="J2310" t="s">
        <v>944</v>
      </c>
      <c r="K2310" t="s">
        <v>945</v>
      </c>
      <c r="L2310" t="s">
        <v>344</v>
      </c>
      <c r="M2310" t="s">
        <v>60</v>
      </c>
      <c r="N2310" t="s">
        <v>61</v>
      </c>
      <c r="O2310" t="s">
        <v>56</v>
      </c>
      <c r="P2310" t="s">
        <v>165</v>
      </c>
      <c r="Q2310" s="3">
        <v>1</v>
      </c>
      <c r="R2310" s="4">
        <v>430</v>
      </c>
      <c r="S2310" s="4">
        <v>1059</v>
      </c>
    </row>
    <row r="2311" spans="1:19" x14ac:dyDescent="0.35">
      <c r="A2311" t="s">
        <v>3235</v>
      </c>
      <c r="B2311" s="2">
        <v>45928</v>
      </c>
      <c r="C2311" t="s">
        <v>3012</v>
      </c>
      <c r="D2311" t="s">
        <v>939</v>
      </c>
      <c r="E2311" t="s">
        <v>932</v>
      </c>
      <c r="F2311" t="s">
        <v>35</v>
      </c>
      <c r="G2311" t="s">
        <v>36</v>
      </c>
      <c r="H2311" t="s">
        <v>37</v>
      </c>
      <c r="I2311" t="s">
        <v>26</v>
      </c>
      <c r="J2311" t="s">
        <v>983</v>
      </c>
      <c r="K2311" t="s">
        <v>984</v>
      </c>
      <c r="L2311" t="s">
        <v>234</v>
      </c>
      <c r="M2311" t="s">
        <v>88</v>
      </c>
      <c r="N2311" t="s">
        <v>89</v>
      </c>
      <c r="O2311" t="s">
        <v>41</v>
      </c>
      <c r="P2311" t="s">
        <v>33</v>
      </c>
      <c r="Q2311" s="3">
        <v>1</v>
      </c>
      <c r="R2311" s="4">
        <v>460</v>
      </c>
      <c r="S2311" s="4">
        <v>1129</v>
      </c>
    </row>
    <row r="2312" spans="1:19" x14ac:dyDescent="0.35">
      <c r="A2312" t="s">
        <v>3236</v>
      </c>
      <c r="B2312" s="2">
        <v>45928</v>
      </c>
      <c r="C2312" t="s">
        <v>1253</v>
      </c>
      <c r="D2312" t="s">
        <v>939</v>
      </c>
      <c r="E2312" t="s">
        <v>932</v>
      </c>
      <c r="F2312" t="s">
        <v>69</v>
      </c>
      <c r="G2312" t="s">
        <v>70</v>
      </c>
      <c r="H2312" t="s">
        <v>25</v>
      </c>
      <c r="I2312" t="s">
        <v>26</v>
      </c>
      <c r="J2312" t="s">
        <v>948</v>
      </c>
      <c r="K2312" t="s">
        <v>949</v>
      </c>
      <c r="L2312" t="s">
        <v>574</v>
      </c>
      <c r="M2312" t="s">
        <v>49</v>
      </c>
      <c r="N2312" t="s">
        <v>79</v>
      </c>
      <c r="O2312" t="s">
        <v>41</v>
      </c>
      <c r="P2312" t="s">
        <v>51</v>
      </c>
      <c r="Q2312" s="3">
        <v>3</v>
      </c>
      <c r="R2312" s="4">
        <v>225</v>
      </c>
      <c r="S2312" s="4">
        <v>609</v>
      </c>
    </row>
    <row r="2313" spans="1:19" x14ac:dyDescent="0.35">
      <c r="A2313" t="s">
        <v>3237</v>
      </c>
      <c r="B2313" s="2">
        <v>45928</v>
      </c>
      <c r="C2313" t="s">
        <v>1644</v>
      </c>
      <c r="D2313" t="s">
        <v>939</v>
      </c>
      <c r="E2313" t="s">
        <v>932</v>
      </c>
      <c r="F2313" t="s">
        <v>43</v>
      </c>
      <c r="G2313" t="s">
        <v>44</v>
      </c>
      <c r="H2313" t="s">
        <v>45</v>
      </c>
      <c r="I2313" t="s">
        <v>26</v>
      </c>
      <c r="J2313" t="s">
        <v>979</v>
      </c>
      <c r="K2313" t="s">
        <v>980</v>
      </c>
      <c r="L2313" t="s">
        <v>240</v>
      </c>
      <c r="M2313" t="s">
        <v>30</v>
      </c>
      <c r="N2313" t="s">
        <v>31</v>
      </c>
      <c r="O2313" t="s">
        <v>41</v>
      </c>
      <c r="P2313" t="s">
        <v>57</v>
      </c>
      <c r="Q2313" s="3">
        <v>1</v>
      </c>
      <c r="R2313" s="4">
        <v>470</v>
      </c>
      <c r="S2313" s="4">
        <v>1029</v>
      </c>
    </row>
    <row r="2314" spans="1:19" x14ac:dyDescent="0.35">
      <c r="A2314" t="s">
        <v>3238</v>
      </c>
      <c r="B2314" s="2">
        <v>45928</v>
      </c>
      <c r="C2314" t="s">
        <v>1207</v>
      </c>
      <c r="D2314" t="s">
        <v>960</v>
      </c>
      <c r="E2314" t="s">
        <v>932</v>
      </c>
      <c r="F2314" t="s">
        <v>91</v>
      </c>
      <c r="G2314" t="s">
        <v>92</v>
      </c>
      <c r="H2314" t="s">
        <v>93</v>
      </c>
      <c r="I2314" t="s">
        <v>26</v>
      </c>
      <c r="J2314" t="s">
        <v>989</v>
      </c>
      <c r="K2314" t="s">
        <v>990</v>
      </c>
      <c r="L2314" t="s">
        <v>436</v>
      </c>
      <c r="M2314" t="s">
        <v>49</v>
      </c>
      <c r="N2314" t="s">
        <v>50</v>
      </c>
      <c r="O2314" t="s">
        <v>41</v>
      </c>
      <c r="P2314" t="s">
        <v>67</v>
      </c>
      <c r="Q2314" s="3">
        <v>2</v>
      </c>
      <c r="R2314" s="4">
        <v>145</v>
      </c>
      <c r="S2314" s="4">
        <v>379</v>
      </c>
    </row>
    <row r="2315" spans="1:19" x14ac:dyDescent="0.35">
      <c r="A2315" t="s">
        <v>3239</v>
      </c>
      <c r="B2315" s="2">
        <v>45928</v>
      </c>
      <c r="C2315" t="s">
        <v>1787</v>
      </c>
      <c r="D2315" t="s">
        <v>960</v>
      </c>
      <c r="E2315" t="s">
        <v>932</v>
      </c>
      <c r="F2315" t="s">
        <v>91</v>
      </c>
      <c r="G2315" t="s">
        <v>92</v>
      </c>
      <c r="H2315" t="s">
        <v>93</v>
      </c>
      <c r="I2315" t="s">
        <v>26</v>
      </c>
      <c r="J2315" t="s">
        <v>989</v>
      </c>
      <c r="K2315" t="s">
        <v>990</v>
      </c>
      <c r="L2315" t="s">
        <v>359</v>
      </c>
      <c r="M2315" t="s">
        <v>49</v>
      </c>
      <c r="N2315" t="s">
        <v>50</v>
      </c>
      <c r="O2315" t="s">
        <v>56</v>
      </c>
      <c r="P2315" t="s">
        <v>33</v>
      </c>
      <c r="Q2315" s="3">
        <v>1</v>
      </c>
      <c r="R2315" s="4">
        <v>145</v>
      </c>
      <c r="S2315" s="4">
        <v>379</v>
      </c>
    </row>
    <row r="2316" spans="1:19" x14ac:dyDescent="0.35">
      <c r="A2316" t="s">
        <v>3240</v>
      </c>
      <c r="B2316" s="2">
        <v>45928</v>
      </c>
      <c r="C2316" t="s">
        <v>1884</v>
      </c>
      <c r="D2316" t="s">
        <v>960</v>
      </c>
      <c r="E2316" t="s">
        <v>932</v>
      </c>
      <c r="F2316" t="s">
        <v>69</v>
      </c>
      <c r="G2316" t="s">
        <v>70</v>
      </c>
      <c r="H2316" t="s">
        <v>25</v>
      </c>
      <c r="I2316" t="s">
        <v>26</v>
      </c>
      <c r="J2316" t="s">
        <v>961</v>
      </c>
      <c r="K2316" t="s">
        <v>962</v>
      </c>
      <c r="L2316" t="s">
        <v>639</v>
      </c>
      <c r="M2316" t="s">
        <v>49</v>
      </c>
      <c r="N2316" t="s">
        <v>79</v>
      </c>
      <c r="O2316" t="s">
        <v>41</v>
      </c>
      <c r="P2316" t="s">
        <v>67</v>
      </c>
      <c r="Q2316" s="3">
        <v>2</v>
      </c>
      <c r="R2316" s="4">
        <v>225</v>
      </c>
      <c r="S2316" s="4">
        <v>609</v>
      </c>
    </row>
    <row r="2317" spans="1:19" x14ac:dyDescent="0.35">
      <c r="A2317" t="s">
        <v>3241</v>
      </c>
      <c r="B2317" s="2">
        <v>45929</v>
      </c>
      <c r="C2317" t="s">
        <v>3242</v>
      </c>
      <c r="D2317" t="s">
        <v>21</v>
      </c>
      <c r="E2317" t="s">
        <v>22</v>
      </c>
      <c r="F2317" t="s">
        <v>69</v>
      </c>
      <c r="G2317" t="s">
        <v>70</v>
      </c>
      <c r="H2317" t="s">
        <v>25</v>
      </c>
      <c r="I2317" t="s">
        <v>26</v>
      </c>
      <c r="J2317" t="s">
        <v>71</v>
      </c>
      <c r="K2317" t="s">
        <v>72</v>
      </c>
      <c r="L2317" t="s">
        <v>639</v>
      </c>
      <c r="M2317" t="s">
        <v>49</v>
      </c>
      <c r="N2317" t="s">
        <v>79</v>
      </c>
      <c r="O2317" t="s">
        <v>41</v>
      </c>
      <c r="P2317" t="s">
        <v>67</v>
      </c>
      <c r="Q2317" s="3">
        <v>30</v>
      </c>
      <c r="R2317" s="4">
        <v>225</v>
      </c>
      <c r="S2317" s="4">
        <v>609</v>
      </c>
    </row>
    <row r="2318" spans="1:19" x14ac:dyDescent="0.35">
      <c r="A2318" t="s">
        <v>3243</v>
      </c>
      <c r="B2318" s="2">
        <v>45929</v>
      </c>
      <c r="C2318" t="s">
        <v>3244</v>
      </c>
      <c r="D2318" t="s">
        <v>21</v>
      </c>
      <c r="E2318" t="s">
        <v>932</v>
      </c>
      <c r="F2318" t="s">
        <v>91</v>
      </c>
      <c r="G2318" t="s">
        <v>92</v>
      </c>
      <c r="H2318" t="s">
        <v>93</v>
      </c>
      <c r="I2318" t="s">
        <v>26</v>
      </c>
      <c r="J2318" t="s">
        <v>94</v>
      </c>
      <c r="K2318" t="s">
        <v>95</v>
      </c>
      <c r="L2318" t="s">
        <v>48</v>
      </c>
      <c r="M2318" t="s">
        <v>49</v>
      </c>
      <c r="N2318" t="s">
        <v>50</v>
      </c>
      <c r="O2318" t="s">
        <v>32</v>
      </c>
      <c r="P2318" t="s">
        <v>51</v>
      </c>
      <c r="Q2318" s="3">
        <v>1</v>
      </c>
      <c r="R2318" s="4">
        <v>145</v>
      </c>
      <c r="S2318" s="4">
        <v>379</v>
      </c>
    </row>
    <row r="2319" spans="1:19" x14ac:dyDescent="0.35">
      <c r="A2319" t="s">
        <v>3245</v>
      </c>
      <c r="B2319" s="2">
        <v>45929</v>
      </c>
      <c r="C2319" t="s">
        <v>3246</v>
      </c>
      <c r="D2319" t="s">
        <v>21</v>
      </c>
      <c r="E2319" t="s">
        <v>932</v>
      </c>
      <c r="F2319" t="s">
        <v>23</v>
      </c>
      <c r="G2319" t="s">
        <v>24</v>
      </c>
      <c r="H2319" t="s">
        <v>25</v>
      </c>
      <c r="I2319" t="s">
        <v>26</v>
      </c>
      <c r="J2319" t="s">
        <v>27</v>
      </c>
      <c r="K2319" t="s">
        <v>28</v>
      </c>
      <c r="L2319" t="s">
        <v>209</v>
      </c>
      <c r="M2319" t="s">
        <v>49</v>
      </c>
      <c r="N2319" t="s">
        <v>104</v>
      </c>
      <c r="O2319" t="s">
        <v>80</v>
      </c>
      <c r="P2319" t="s">
        <v>57</v>
      </c>
      <c r="Q2319" s="3">
        <v>1</v>
      </c>
      <c r="R2319" s="4">
        <v>165</v>
      </c>
      <c r="S2319" s="4">
        <v>419</v>
      </c>
    </row>
    <row r="2320" spans="1:19" x14ac:dyDescent="0.35">
      <c r="A2320" t="s">
        <v>3247</v>
      </c>
      <c r="B2320" s="2">
        <v>45929</v>
      </c>
      <c r="C2320" t="s">
        <v>1244</v>
      </c>
      <c r="D2320" t="s">
        <v>21</v>
      </c>
      <c r="E2320" t="s">
        <v>1127</v>
      </c>
      <c r="F2320" t="s">
        <v>91</v>
      </c>
      <c r="G2320" t="s">
        <v>92</v>
      </c>
      <c r="H2320" t="s">
        <v>93</v>
      </c>
      <c r="I2320" t="s">
        <v>26</v>
      </c>
      <c r="J2320" t="s">
        <v>94</v>
      </c>
      <c r="K2320" t="s">
        <v>95</v>
      </c>
      <c r="L2320" t="s">
        <v>106</v>
      </c>
      <c r="M2320" t="s">
        <v>49</v>
      </c>
      <c r="N2320" t="s">
        <v>79</v>
      </c>
      <c r="O2320" t="s">
        <v>56</v>
      </c>
      <c r="P2320" t="s">
        <v>67</v>
      </c>
      <c r="Q2320" s="3">
        <v>1</v>
      </c>
      <c r="R2320" s="4">
        <v>230</v>
      </c>
      <c r="S2320" s="4">
        <v>589</v>
      </c>
    </row>
    <row r="2321" spans="1:19" x14ac:dyDescent="0.35">
      <c r="A2321" t="s">
        <v>3248</v>
      </c>
      <c r="B2321" s="2">
        <v>45929</v>
      </c>
      <c r="C2321" t="s">
        <v>1484</v>
      </c>
      <c r="D2321" t="s">
        <v>939</v>
      </c>
      <c r="E2321" t="s">
        <v>932</v>
      </c>
      <c r="F2321" t="s">
        <v>23</v>
      </c>
      <c r="G2321" t="s">
        <v>24</v>
      </c>
      <c r="H2321" t="s">
        <v>25</v>
      </c>
      <c r="I2321" t="s">
        <v>26</v>
      </c>
      <c r="J2321" t="s">
        <v>944</v>
      </c>
      <c r="K2321" t="s">
        <v>945</v>
      </c>
      <c r="L2321" t="s">
        <v>151</v>
      </c>
      <c r="M2321" t="s">
        <v>49</v>
      </c>
      <c r="N2321" t="s">
        <v>104</v>
      </c>
      <c r="O2321" t="s">
        <v>56</v>
      </c>
      <c r="P2321" t="s">
        <v>51</v>
      </c>
      <c r="Q2321" s="3">
        <v>1</v>
      </c>
      <c r="R2321" s="4">
        <v>165</v>
      </c>
      <c r="S2321" s="4">
        <v>419</v>
      </c>
    </row>
    <row r="2322" spans="1:19" x14ac:dyDescent="0.35">
      <c r="A2322" t="s">
        <v>3249</v>
      </c>
      <c r="B2322" s="2">
        <v>45929</v>
      </c>
      <c r="C2322" t="s">
        <v>1229</v>
      </c>
      <c r="D2322" t="s">
        <v>939</v>
      </c>
      <c r="E2322" t="s">
        <v>932</v>
      </c>
      <c r="F2322" t="s">
        <v>35</v>
      </c>
      <c r="G2322" t="s">
        <v>36</v>
      </c>
      <c r="H2322" t="s">
        <v>37</v>
      </c>
      <c r="I2322" t="s">
        <v>26</v>
      </c>
      <c r="J2322" t="s">
        <v>983</v>
      </c>
      <c r="K2322" t="s">
        <v>984</v>
      </c>
      <c r="L2322" t="s">
        <v>164</v>
      </c>
      <c r="M2322" t="s">
        <v>60</v>
      </c>
      <c r="N2322" t="s">
        <v>61</v>
      </c>
      <c r="O2322" t="s">
        <v>146</v>
      </c>
      <c r="P2322" t="s">
        <v>165</v>
      </c>
      <c r="Q2322" s="3">
        <v>1</v>
      </c>
      <c r="R2322" s="4">
        <v>420</v>
      </c>
      <c r="S2322" s="4">
        <v>1029</v>
      </c>
    </row>
    <row r="2323" spans="1:19" x14ac:dyDescent="0.35">
      <c r="A2323" t="s">
        <v>3250</v>
      </c>
      <c r="B2323" s="2">
        <v>45929</v>
      </c>
      <c r="C2323" t="s">
        <v>3251</v>
      </c>
      <c r="D2323" t="s">
        <v>939</v>
      </c>
      <c r="E2323" t="s">
        <v>932</v>
      </c>
      <c r="F2323" t="s">
        <v>35</v>
      </c>
      <c r="G2323" t="s">
        <v>36</v>
      </c>
      <c r="H2323" t="s">
        <v>37</v>
      </c>
      <c r="I2323" t="s">
        <v>26</v>
      </c>
      <c r="J2323" t="s">
        <v>983</v>
      </c>
      <c r="K2323" t="s">
        <v>984</v>
      </c>
      <c r="L2323" t="s">
        <v>295</v>
      </c>
      <c r="M2323" t="s">
        <v>49</v>
      </c>
      <c r="N2323" t="s">
        <v>50</v>
      </c>
      <c r="O2323" t="s">
        <v>32</v>
      </c>
      <c r="P2323" t="s">
        <v>33</v>
      </c>
      <c r="Q2323" s="3">
        <v>1</v>
      </c>
      <c r="R2323" s="4">
        <v>140</v>
      </c>
      <c r="S2323" s="4">
        <v>359</v>
      </c>
    </row>
    <row r="2324" spans="1:19" x14ac:dyDescent="0.35">
      <c r="A2324" t="s">
        <v>3252</v>
      </c>
      <c r="B2324" s="2">
        <v>45929</v>
      </c>
      <c r="C2324" t="s">
        <v>1771</v>
      </c>
      <c r="D2324" t="s">
        <v>960</v>
      </c>
      <c r="E2324" t="s">
        <v>932</v>
      </c>
      <c r="F2324" t="s">
        <v>69</v>
      </c>
      <c r="G2324" t="s">
        <v>70</v>
      </c>
      <c r="H2324" t="s">
        <v>25</v>
      </c>
      <c r="I2324" t="s">
        <v>26</v>
      </c>
      <c r="J2324" t="s">
        <v>961</v>
      </c>
      <c r="K2324" t="s">
        <v>962</v>
      </c>
      <c r="L2324" t="s">
        <v>380</v>
      </c>
      <c r="M2324" t="s">
        <v>49</v>
      </c>
      <c r="N2324" t="s">
        <v>79</v>
      </c>
      <c r="O2324" t="s">
        <v>41</v>
      </c>
      <c r="P2324" t="s">
        <v>33</v>
      </c>
      <c r="Q2324" s="3">
        <v>1</v>
      </c>
      <c r="R2324" s="4">
        <v>225</v>
      </c>
      <c r="S2324" s="4">
        <v>609</v>
      </c>
    </row>
    <row r="2325" spans="1:19" x14ac:dyDescent="0.35">
      <c r="A2325" t="s">
        <v>3253</v>
      </c>
      <c r="B2325" s="2">
        <v>45929</v>
      </c>
      <c r="C2325" t="s">
        <v>1203</v>
      </c>
      <c r="D2325" t="s">
        <v>960</v>
      </c>
      <c r="E2325" t="s">
        <v>932</v>
      </c>
      <c r="F2325" t="s">
        <v>43</v>
      </c>
      <c r="G2325" t="s">
        <v>44</v>
      </c>
      <c r="H2325" t="s">
        <v>45</v>
      </c>
      <c r="I2325" t="s">
        <v>26</v>
      </c>
      <c r="J2325" t="s">
        <v>993</v>
      </c>
      <c r="K2325" t="s">
        <v>994</v>
      </c>
      <c r="L2325" t="s">
        <v>29</v>
      </c>
      <c r="M2325" t="s">
        <v>30</v>
      </c>
      <c r="N2325" t="s">
        <v>31</v>
      </c>
      <c r="O2325" t="s">
        <v>32</v>
      </c>
      <c r="P2325" t="s">
        <v>33</v>
      </c>
      <c r="Q2325" s="3">
        <v>1</v>
      </c>
      <c r="R2325" s="4">
        <v>470</v>
      </c>
      <c r="S2325" s="4">
        <v>1029</v>
      </c>
    </row>
    <row r="2326" spans="1:19" x14ac:dyDescent="0.35">
      <c r="A2326" t="s">
        <v>3254</v>
      </c>
      <c r="B2326" s="2">
        <v>45929</v>
      </c>
      <c r="C2326" t="s">
        <v>1356</v>
      </c>
      <c r="D2326" t="s">
        <v>960</v>
      </c>
      <c r="E2326" t="s">
        <v>932</v>
      </c>
      <c r="F2326" t="s">
        <v>23</v>
      </c>
      <c r="G2326" t="s">
        <v>24</v>
      </c>
      <c r="H2326" t="s">
        <v>25</v>
      </c>
      <c r="I2326" t="s">
        <v>26</v>
      </c>
      <c r="J2326" t="s">
        <v>1011</v>
      </c>
      <c r="K2326" t="s">
        <v>1012</v>
      </c>
      <c r="L2326" t="s">
        <v>337</v>
      </c>
      <c r="M2326" t="s">
        <v>49</v>
      </c>
      <c r="N2326" t="s">
        <v>50</v>
      </c>
      <c r="O2326" t="s">
        <v>56</v>
      </c>
      <c r="P2326" t="s">
        <v>51</v>
      </c>
      <c r="Q2326" s="3">
        <v>1</v>
      </c>
      <c r="R2326" s="4">
        <v>145</v>
      </c>
      <c r="S2326" s="4">
        <v>369</v>
      </c>
    </row>
    <row r="2327" spans="1:19" x14ac:dyDescent="0.35">
      <c r="A2327" t="s">
        <v>3255</v>
      </c>
      <c r="B2327" s="2">
        <v>45929</v>
      </c>
      <c r="C2327" t="s">
        <v>1651</v>
      </c>
      <c r="D2327" t="s">
        <v>960</v>
      </c>
      <c r="E2327" t="s">
        <v>932</v>
      </c>
      <c r="F2327" t="s">
        <v>69</v>
      </c>
      <c r="G2327" t="s">
        <v>70</v>
      </c>
      <c r="H2327" t="s">
        <v>25</v>
      </c>
      <c r="I2327" t="s">
        <v>26</v>
      </c>
      <c r="J2327" t="s">
        <v>961</v>
      </c>
      <c r="K2327" t="s">
        <v>962</v>
      </c>
      <c r="L2327" t="s">
        <v>215</v>
      </c>
      <c r="M2327" t="s">
        <v>88</v>
      </c>
      <c r="N2327" t="s">
        <v>89</v>
      </c>
      <c r="O2327" t="s">
        <v>41</v>
      </c>
      <c r="P2327" t="s">
        <v>67</v>
      </c>
      <c r="Q2327" s="3">
        <v>1</v>
      </c>
      <c r="R2327" s="4">
        <v>475</v>
      </c>
      <c r="S2327" s="4">
        <v>1229</v>
      </c>
    </row>
    <row r="2328" spans="1:19" x14ac:dyDescent="0.35">
      <c r="A2328" t="s">
        <v>3256</v>
      </c>
      <c r="B2328" s="2">
        <v>45929</v>
      </c>
      <c r="C2328" t="s">
        <v>2448</v>
      </c>
      <c r="D2328" t="s">
        <v>960</v>
      </c>
      <c r="E2328" t="s">
        <v>932</v>
      </c>
      <c r="F2328" t="s">
        <v>35</v>
      </c>
      <c r="G2328" t="s">
        <v>36</v>
      </c>
      <c r="H2328" t="s">
        <v>37</v>
      </c>
      <c r="I2328" t="s">
        <v>26</v>
      </c>
      <c r="J2328" t="s">
        <v>1089</v>
      </c>
      <c r="K2328" t="s">
        <v>1090</v>
      </c>
      <c r="L2328" t="s">
        <v>255</v>
      </c>
      <c r="M2328" t="s">
        <v>49</v>
      </c>
      <c r="N2328" t="s">
        <v>104</v>
      </c>
      <c r="O2328" t="s">
        <v>80</v>
      </c>
      <c r="P2328" t="s">
        <v>51</v>
      </c>
      <c r="Q2328" s="3">
        <v>2</v>
      </c>
      <c r="R2328" s="4">
        <v>160</v>
      </c>
      <c r="S2328" s="4">
        <v>409</v>
      </c>
    </row>
    <row r="2329" spans="1:19" x14ac:dyDescent="0.35">
      <c r="A2329" t="s">
        <v>3257</v>
      </c>
      <c r="B2329" s="2">
        <v>45930</v>
      </c>
      <c r="C2329" t="s">
        <v>2227</v>
      </c>
      <c r="D2329" t="s">
        <v>21</v>
      </c>
      <c r="E2329" t="s">
        <v>932</v>
      </c>
      <c r="F2329" t="s">
        <v>69</v>
      </c>
      <c r="G2329" t="s">
        <v>70</v>
      </c>
      <c r="H2329" t="s">
        <v>25</v>
      </c>
      <c r="I2329" t="s">
        <v>26</v>
      </c>
      <c r="J2329" t="s">
        <v>71</v>
      </c>
      <c r="K2329" t="s">
        <v>72</v>
      </c>
      <c r="L2329" t="s">
        <v>121</v>
      </c>
      <c r="M2329" t="s">
        <v>54</v>
      </c>
      <c r="N2329" t="s">
        <v>55</v>
      </c>
      <c r="O2329" t="s">
        <v>56</v>
      </c>
      <c r="P2329" t="s">
        <v>33</v>
      </c>
      <c r="Q2329" s="3">
        <v>1</v>
      </c>
      <c r="R2329" s="4">
        <v>660</v>
      </c>
      <c r="S2329" s="4">
        <v>1679</v>
      </c>
    </row>
    <row r="2330" spans="1:19" x14ac:dyDescent="0.35">
      <c r="A2330" t="s">
        <v>3258</v>
      </c>
      <c r="B2330" s="2">
        <v>45930</v>
      </c>
      <c r="C2330" t="s">
        <v>2036</v>
      </c>
      <c r="D2330" t="s">
        <v>21</v>
      </c>
      <c r="E2330" t="s">
        <v>932</v>
      </c>
      <c r="F2330" t="s">
        <v>35</v>
      </c>
      <c r="G2330" t="s">
        <v>36</v>
      </c>
      <c r="H2330" t="s">
        <v>37</v>
      </c>
      <c r="I2330" t="s">
        <v>26</v>
      </c>
      <c r="J2330" t="s">
        <v>38</v>
      </c>
      <c r="K2330" t="s">
        <v>39</v>
      </c>
      <c r="L2330" t="s">
        <v>48</v>
      </c>
      <c r="M2330" t="s">
        <v>49</v>
      </c>
      <c r="N2330" t="s">
        <v>50</v>
      </c>
      <c r="O2330" t="s">
        <v>32</v>
      </c>
      <c r="P2330" t="s">
        <v>51</v>
      </c>
      <c r="Q2330" s="3">
        <v>1</v>
      </c>
      <c r="R2330" s="4">
        <v>140</v>
      </c>
      <c r="S2330" s="4">
        <v>359</v>
      </c>
    </row>
    <row r="2331" spans="1:19" x14ac:dyDescent="0.35">
      <c r="A2331" t="s">
        <v>3259</v>
      </c>
      <c r="B2331" s="2">
        <v>45930</v>
      </c>
      <c r="C2331" t="s">
        <v>1188</v>
      </c>
      <c r="D2331" t="s">
        <v>21</v>
      </c>
      <c r="E2331" t="s">
        <v>932</v>
      </c>
      <c r="F2331" t="s">
        <v>91</v>
      </c>
      <c r="G2331" t="s">
        <v>92</v>
      </c>
      <c r="H2331" t="s">
        <v>93</v>
      </c>
      <c r="I2331" t="s">
        <v>26</v>
      </c>
      <c r="J2331" t="s">
        <v>94</v>
      </c>
      <c r="K2331" t="s">
        <v>95</v>
      </c>
      <c r="L2331" t="s">
        <v>291</v>
      </c>
      <c r="M2331" t="s">
        <v>88</v>
      </c>
      <c r="N2331" t="s">
        <v>89</v>
      </c>
      <c r="O2331" t="s">
        <v>41</v>
      </c>
      <c r="P2331" t="s">
        <v>51</v>
      </c>
      <c r="Q2331" s="3">
        <v>2</v>
      </c>
      <c r="R2331" s="4">
        <v>480</v>
      </c>
      <c r="S2331" s="4">
        <v>1189</v>
      </c>
    </row>
    <row r="2332" spans="1:19" x14ac:dyDescent="0.35">
      <c r="A2332" t="s">
        <v>3260</v>
      </c>
      <c r="B2332" s="2">
        <v>45930</v>
      </c>
      <c r="C2332" t="s">
        <v>2343</v>
      </c>
      <c r="D2332" t="s">
        <v>21</v>
      </c>
      <c r="E2332" t="s">
        <v>932</v>
      </c>
      <c r="F2332" t="s">
        <v>23</v>
      </c>
      <c r="G2332" t="s">
        <v>24</v>
      </c>
      <c r="H2332" t="s">
        <v>25</v>
      </c>
      <c r="I2332" t="s">
        <v>26</v>
      </c>
      <c r="J2332" t="s">
        <v>27</v>
      </c>
      <c r="K2332" t="s">
        <v>28</v>
      </c>
      <c r="L2332" t="s">
        <v>240</v>
      </c>
      <c r="M2332" t="s">
        <v>30</v>
      </c>
      <c r="N2332" t="s">
        <v>31</v>
      </c>
      <c r="O2332" t="s">
        <v>41</v>
      </c>
      <c r="P2332" t="s">
        <v>57</v>
      </c>
      <c r="Q2332" s="3">
        <v>1</v>
      </c>
      <c r="R2332" s="4">
        <v>490</v>
      </c>
      <c r="S2332" s="4">
        <v>1159</v>
      </c>
    </row>
    <row r="2333" spans="1:19" x14ac:dyDescent="0.35">
      <c r="A2333" t="s">
        <v>3261</v>
      </c>
      <c r="B2333" s="2">
        <v>45930</v>
      </c>
      <c r="C2333" t="s">
        <v>1175</v>
      </c>
      <c r="D2333" t="s">
        <v>939</v>
      </c>
      <c r="E2333" t="s">
        <v>932</v>
      </c>
      <c r="F2333" t="s">
        <v>43</v>
      </c>
      <c r="G2333" t="s">
        <v>44</v>
      </c>
      <c r="H2333" t="s">
        <v>45</v>
      </c>
      <c r="I2333" t="s">
        <v>26</v>
      </c>
      <c r="J2333" t="s">
        <v>979</v>
      </c>
      <c r="K2333" t="s">
        <v>980</v>
      </c>
      <c r="L2333" t="s">
        <v>123</v>
      </c>
      <c r="M2333" t="s">
        <v>65</v>
      </c>
      <c r="N2333" t="s">
        <v>66</v>
      </c>
      <c r="O2333" t="s">
        <v>56</v>
      </c>
      <c r="P2333" t="s">
        <v>57</v>
      </c>
      <c r="Q2333" s="3">
        <v>1</v>
      </c>
      <c r="R2333" s="4">
        <v>175</v>
      </c>
      <c r="S2333" s="4">
        <v>419</v>
      </c>
    </row>
    <row r="2334" spans="1:19" x14ac:dyDescent="0.35">
      <c r="A2334" t="s">
        <v>3262</v>
      </c>
      <c r="B2334" s="2">
        <v>45930</v>
      </c>
      <c r="C2334" t="s">
        <v>2281</v>
      </c>
      <c r="D2334" t="s">
        <v>939</v>
      </c>
      <c r="E2334" t="s">
        <v>932</v>
      </c>
      <c r="F2334" t="s">
        <v>69</v>
      </c>
      <c r="G2334" t="s">
        <v>70</v>
      </c>
      <c r="H2334" t="s">
        <v>25</v>
      </c>
      <c r="I2334" t="s">
        <v>26</v>
      </c>
      <c r="J2334" t="s">
        <v>948</v>
      </c>
      <c r="K2334" t="s">
        <v>949</v>
      </c>
      <c r="L2334" t="s">
        <v>100</v>
      </c>
      <c r="M2334" t="s">
        <v>88</v>
      </c>
      <c r="N2334" t="s">
        <v>101</v>
      </c>
      <c r="O2334" t="s">
        <v>98</v>
      </c>
      <c r="P2334" t="s">
        <v>51</v>
      </c>
      <c r="Q2334" s="3">
        <v>1</v>
      </c>
      <c r="R2334" s="4">
        <v>535</v>
      </c>
      <c r="S2334" s="4">
        <v>1339</v>
      </c>
    </row>
    <row r="2335" spans="1:19" x14ac:dyDescent="0.35">
      <c r="A2335" t="s">
        <v>3263</v>
      </c>
      <c r="B2335" s="2">
        <v>45930</v>
      </c>
      <c r="C2335" t="s">
        <v>2495</v>
      </c>
      <c r="D2335" t="s">
        <v>939</v>
      </c>
      <c r="E2335" t="s">
        <v>932</v>
      </c>
      <c r="F2335" t="s">
        <v>35</v>
      </c>
      <c r="G2335" t="s">
        <v>36</v>
      </c>
      <c r="H2335" t="s">
        <v>37</v>
      </c>
      <c r="I2335" t="s">
        <v>26</v>
      </c>
      <c r="J2335" t="s">
        <v>983</v>
      </c>
      <c r="K2335" t="s">
        <v>984</v>
      </c>
      <c r="L2335" t="s">
        <v>171</v>
      </c>
      <c r="M2335" t="s">
        <v>88</v>
      </c>
      <c r="N2335" t="s">
        <v>89</v>
      </c>
      <c r="O2335" t="s">
        <v>56</v>
      </c>
      <c r="P2335" t="s">
        <v>57</v>
      </c>
      <c r="Q2335" s="3">
        <v>1</v>
      </c>
      <c r="R2335" s="4">
        <v>460</v>
      </c>
      <c r="S2335" s="4">
        <v>1129</v>
      </c>
    </row>
    <row r="2336" spans="1:19" x14ac:dyDescent="0.35">
      <c r="A2336" t="s">
        <v>3264</v>
      </c>
      <c r="B2336" s="2">
        <v>45930</v>
      </c>
      <c r="C2336" t="s">
        <v>1765</v>
      </c>
      <c r="D2336" t="s">
        <v>939</v>
      </c>
      <c r="E2336" t="s">
        <v>932</v>
      </c>
      <c r="F2336" t="s">
        <v>91</v>
      </c>
      <c r="G2336" t="s">
        <v>92</v>
      </c>
      <c r="H2336" t="s">
        <v>93</v>
      </c>
      <c r="I2336" t="s">
        <v>26</v>
      </c>
      <c r="J2336" t="s">
        <v>940</v>
      </c>
      <c r="K2336" t="s">
        <v>941</v>
      </c>
      <c r="L2336" t="s">
        <v>215</v>
      </c>
      <c r="M2336" t="s">
        <v>88</v>
      </c>
      <c r="N2336" t="s">
        <v>89</v>
      </c>
      <c r="O2336" t="s">
        <v>41</v>
      </c>
      <c r="P2336" t="s">
        <v>67</v>
      </c>
      <c r="Q2336" s="3">
        <v>3</v>
      </c>
      <c r="R2336" s="4">
        <v>480</v>
      </c>
      <c r="S2336" s="4">
        <v>1189</v>
      </c>
    </row>
    <row r="2337" spans="1:19" x14ac:dyDescent="0.35">
      <c r="A2337" t="s">
        <v>3265</v>
      </c>
      <c r="B2337" s="2">
        <v>45930</v>
      </c>
      <c r="C2337" t="s">
        <v>1916</v>
      </c>
      <c r="D2337" t="s">
        <v>939</v>
      </c>
      <c r="E2337" t="s">
        <v>932</v>
      </c>
      <c r="F2337" t="s">
        <v>69</v>
      </c>
      <c r="G2337" t="s">
        <v>70</v>
      </c>
      <c r="H2337" t="s">
        <v>25</v>
      </c>
      <c r="I2337" t="s">
        <v>26</v>
      </c>
      <c r="J2337" t="s">
        <v>948</v>
      </c>
      <c r="K2337" t="s">
        <v>949</v>
      </c>
      <c r="L2337" t="s">
        <v>272</v>
      </c>
      <c r="M2337" t="s">
        <v>60</v>
      </c>
      <c r="N2337" t="s">
        <v>61</v>
      </c>
      <c r="O2337" t="s">
        <v>56</v>
      </c>
      <c r="P2337" t="s">
        <v>76</v>
      </c>
      <c r="Q2337" s="3">
        <v>2</v>
      </c>
      <c r="R2337" s="4">
        <v>435</v>
      </c>
      <c r="S2337" s="4">
        <v>1119</v>
      </c>
    </row>
    <row r="2338" spans="1:19" x14ac:dyDescent="0.35">
      <c r="A2338" t="s">
        <v>3266</v>
      </c>
      <c r="B2338" s="2">
        <v>45930</v>
      </c>
      <c r="C2338" t="s">
        <v>2109</v>
      </c>
      <c r="D2338" t="s">
        <v>939</v>
      </c>
      <c r="E2338" t="s">
        <v>932</v>
      </c>
      <c r="F2338" t="s">
        <v>23</v>
      </c>
      <c r="G2338" t="s">
        <v>24</v>
      </c>
      <c r="H2338" t="s">
        <v>25</v>
      </c>
      <c r="I2338" t="s">
        <v>26</v>
      </c>
      <c r="J2338" t="s">
        <v>944</v>
      </c>
      <c r="K2338" t="s">
        <v>945</v>
      </c>
      <c r="L2338" t="s">
        <v>143</v>
      </c>
      <c r="M2338" t="s">
        <v>49</v>
      </c>
      <c r="N2338" t="s">
        <v>79</v>
      </c>
      <c r="O2338" t="s">
        <v>56</v>
      </c>
      <c r="P2338" t="s">
        <v>51</v>
      </c>
      <c r="Q2338" s="3">
        <v>1</v>
      </c>
      <c r="R2338" s="4">
        <v>225</v>
      </c>
      <c r="S2338" s="4">
        <v>579</v>
      </c>
    </row>
    <row r="2339" spans="1:19" x14ac:dyDescent="0.35">
      <c r="A2339" t="s">
        <v>3267</v>
      </c>
      <c r="B2339" s="2">
        <v>45931</v>
      </c>
      <c r="C2339" t="s">
        <v>2428</v>
      </c>
      <c r="D2339" t="s">
        <v>21</v>
      </c>
      <c r="E2339" t="s">
        <v>932</v>
      </c>
      <c r="F2339" t="s">
        <v>91</v>
      </c>
      <c r="G2339" t="s">
        <v>92</v>
      </c>
      <c r="H2339" t="s">
        <v>93</v>
      </c>
      <c r="I2339" t="s">
        <v>26</v>
      </c>
      <c r="J2339" t="s">
        <v>94</v>
      </c>
      <c r="K2339" t="s">
        <v>95</v>
      </c>
      <c r="L2339" t="s">
        <v>361</v>
      </c>
      <c r="M2339" t="s">
        <v>60</v>
      </c>
      <c r="N2339" t="s">
        <v>74</v>
      </c>
      <c r="O2339" t="s">
        <v>41</v>
      </c>
      <c r="P2339" t="s">
        <v>165</v>
      </c>
      <c r="Q2339" s="3">
        <v>1</v>
      </c>
      <c r="R2339" s="4">
        <v>395</v>
      </c>
      <c r="S2339" s="4">
        <v>969</v>
      </c>
    </row>
    <row r="2340" spans="1:19" x14ac:dyDescent="0.35">
      <c r="A2340" t="s">
        <v>3268</v>
      </c>
      <c r="B2340" s="2">
        <v>45931</v>
      </c>
      <c r="C2340" t="s">
        <v>2954</v>
      </c>
      <c r="D2340" t="s">
        <v>21</v>
      </c>
      <c r="E2340" t="s">
        <v>932</v>
      </c>
      <c r="F2340" t="s">
        <v>23</v>
      </c>
      <c r="G2340" t="s">
        <v>24</v>
      </c>
      <c r="H2340" t="s">
        <v>25</v>
      </c>
      <c r="I2340" t="s">
        <v>26</v>
      </c>
      <c r="J2340" t="s">
        <v>27</v>
      </c>
      <c r="K2340" t="s">
        <v>28</v>
      </c>
      <c r="L2340" t="s">
        <v>215</v>
      </c>
      <c r="M2340" t="s">
        <v>88</v>
      </c>
      <c r="N2340" t="s">
        <v>89</v>
      </c>
      <c r="O2340" t="s">
        <v>41</v>
      </c>
      <c r="P2340" t="s">
        <v>67</v>
      </c>
      <c r="Q2340" s="3">
        <v>1</v>
      </c>
      <c r="R2340" s="4">
        <v>470</v>
      </c>
      <c r="S2340" s="4">
        <v>1159</v>
      </c>
    </row>
    <row r="2341" spans="1:19" x14ac:dyDescent="0.35">
      <c r="A2341" t="s">
        <v>3269</v>
      </c>
      <c r="B2341" s="2">
        <v>45931</v>
      </c>
      <c r="C2341" t="s">
        <v>1137</v>
      </c>
      <c r="D2341" t="s">
        <v>939</v>
      </c>
      <c r="E2341" t="s">
        <v>932</v>
      </c>
      <c r="F2341" t="s">
        <v>23</v>
      </c>
      <c r="G2341" t="s">
        <v>24</v>
      </c>
      <c r="H2341" t="s">
        <v>25</v>
      </c>
      <c r="I2341" t="s">
        <v>26</v>
      </c>
      <c r="J2341" t="s">
        <v>944</v>
      </c>
      <c r="K2341" t="s">
        <v>945</v>
      </c>
      <c r="L2341" t="s">
        <v>289</v>
      </c>
      <c r="M2341" t="s">
        <v>88</v>
      </c>
      <c r="N2341" t="s">
        <v>101</v>
      </c>
      <c r="O2341" t="s">
        <v>56</v>
      </c>
      <c r="P2341" t="s">
        <v>67</v>
      </c>
      <c r="Q2341" s="3">
        <v>2</v>
      </c>
      <c r="R2341" s="4">
        <v>530</v>
      </c>
      <c r="S2341" s="4">
        <v>1269</v>
      </c>
    </row>
    <row r="2342" spans="1:19" x14ac:dyDescent="0.35">
      <c r="A2342" t="s">
        <v>3270</v>
      </c>
      <c r="B2342" s="2">
        <v>45931</v>
      </c>
      <c r="C2342" t="s">
        <v>1004</v>
      </c>
      <c r="D2342" t="s">
        <v>939</v>
      </c>
      <c r="E2342" t="s">
        <v>932</v>
      </c>
      <c r="F2342" t="s">
        <v>69</v>
      </c>
      <c r="G2342" t="s">
        <v>70</v>
      </c>
      <c r="H2342" t="s">
        <v>25</v>
      </c>
      <c r="I2342" t="s">
        <v>26</v>
      </c>
      <c r="J2342" t="s">
        <v>948</v>
      </c>
      <c r="K2342" t="s">
        <v>949</v>
      </c>
      <c r="L2342" t="s">
        <v>53</v>
      </c>
      <c r="M2342" t="s">
        <v>54</v>
      </c>
      <c r="N2342" t="s">
        <v>55</v>
      </c>
      <c r="O2342" t="s">
        <v>56</v>
      </c>
      <c r="P2342" t="s">
        <v>57</v>
      </c>
      <c r="Q2342" s="3">
        <v>2</v>
      </c>
      <c r="R2342" s="4">
        <v>660</v>
      </c>
      <c r="S2342" s="4">
        <v>1679</v>
      </c>
    </row>
    <row r="2343" spans="1:19" x14ac:dyDescent="0.35">
      <c r="A2343" t="s">
        <v>3271</v>
      </c>
      <c r="B2343" s="2">
        <v>45931</v>
      </c>
      <c r="C2343" t="s">
        <v>1616</v>
      </c>
      <c r="D2343" t="s">
        <v>939</v>
      </c>
      <c r="E2343" t="s">
        <v>932</v>
      </c>
      <c r="F2343" t="s">
        <v>23</v>
      </c>
      <c r="G2343" t="s">
        <v>24</v>
      </c>
      <c r="H2343" t="s">
        <v>25</v>
      </c>
      <c r="I2343" t="s">
        <v>26</v>
      </c>
      <c r="J2343" t="s">
        <v>944</v>
      </c>
      <c r="K2343" t="s">
        <v>945</v>
      </c>
      <c r="L2343" t="s">
        <v>346</v>
      </c>
      <c r="M2343" t="s">
        <v>65</v>
      </c>
      <c r="N2343" t="s">
        <v>66</v>
      </c>
      <c r="O2343" t="s">
        <v>146</v>
      </c>
      <c r="P2343" t="s">
        <v>33</v>
      </c>
      <c r="Q2343" s="3">
        <v>2</v>
      </c>
      <c r="R2343" s="4">
        <v>185</v>
      </c>
      <c r="S2343" s="4">
        <v>479</v>
      </c>
    </row>
    <row r="2344" spans="1:19" x14ac:dyDescent="0.35">
      <c r="A2344" t="s">
        <v>3272</v>
      </c>
      <c r="B2344" s="2">
        <v>45931</v>
      </c>
      <c r="C2344" t="s">
        <v>1447</v>
      </c>
      <c r="D2344" t="s">
        <v>939</v>
      </c>
      <c r="E2344" t="s">
        <v>932</v>
      </c>
      <c r="F2344" t="s">
        <v>69</v>
      </c>
      <c r="G2344" t="s">
        <v>70</v>
      </c>
      <c r="H2344" t="s">
        <v>25</v>
      </c>
      <c r="I2344" t="s">
        <v>26</v>
      </c>
      <c r="J2344" t="s">
        <v>948</v>
      </c>
      <c r="K2344" t="s">
        <v>949</v>
      </c>
      <c r="L2344" t="s">
        <v>764</v>
      </c>
      <c r="M2344" t="s">
        <v>60</v>
      </c>
      <c r="N2344" t="s">
        <v>74</v>
      </c>
      <c r="O2344" t="s">
        <v>98</v>
      </c>
      <c r="P2344" t="s">
        <v>191</v>
      </c>
      <c r="Q2344" s="3">
        <v>1</v>
      </c>
      <c r="R2344" s="4">
        <v>390</v>
      </c>
      <c r="S2344" s="4">
        <v>1009</v>
      </c>
    </row>
    <row r="2345" spans="1:19" x14ac:dyDescent="0.35">
      <c r="A2345" t="s">
        <v>3273</v>
      </c>
      <c r="B2345" s="2">
        <v>45931</v>
      </c>
      <c r="C2345" t="s">
        <v>2058</v>
      </c>
      <c r="D2345" t="s">
        <v>939</v>
      </c>
      <c r="E2345" t="s">
        <v>1127</v>
      </c>
      <c r="F2345" t="s">
        <v>35</v>
      </c>
      <c r="G2345" t="s">
        <v>36</v>
      </c>
      <c r="H2345" t="s">
        <v>37</v>
      </c>
      <c r="I2345" t="s">
        <v>26</v>
      </c>
      <c r="J2345" t="s">
        <v>983</v>
      </c>
      <c r="K2345" t="s">
        <v>984</v>
      </c>
      <c r="L2345" t="s">
        <v>195</v>
      </c>
      <c r="M2345" t="s">
        <v>49</v>
      </c>
      <c r="N2345" t="s">
        <v>104</v>
      </c>
      <c r="O2345" t="s">
        <v>146</v>
      </c>
      <c r="P2345" t="s">
        <v>67</v>
      </c>
      <c r="Q2345" s="3">
        <v>1</v>
      </c>
      <c r="R2345" s="4">
        <v>160</v>
      </c>
      <c r="S2345" s="4">
        <v>409</v>
      </c>
    </row>
    <row r="2346" spans="1:19" x14ac:dyDescent="0.35">
      <c r="A2346" t="s">
        <v>3274</v>
      </c>
      <c r="B2346" s="2">
        <v>45931</v>
      </c>
      <c r="C2346" t="s">
        <v>1121</v>
      </c>
      <c r="D2346" t="s">
        <v>960</v>
      </c>
      <c r="E2346" t="s">
        <v>932</v>
      </c>
      <c r="F2346" t="s">
        <v>35</v>
      </c>
      <c r="G2346" t="s">
        <v>36</v>
      </c>
      <c r="H2346" t="s">
        <v>37</v>
      </c>
      <c r="I2346" t="s">
        <v>26</v>
      </c>
      <c r="J2346" t="s">
        <v>1089</v>
      </c>
      <c r="K2346" t="s">
        <v>1090</v>
      </c>
      <c r="L2346" t="s">
        <v>108</v>
      </c>
      <c r="M2346" t="s">
        <v>49</v>
      </c>
      <c r="N2346" t="s">
        <v>104</v>
      </c>
      <c r="O2346" t="s">
        <v>80</v>
      </c>
      <c r="P2346" t="s">
        <v>33</v>
      </c>
      <c r="Q2346" s="3">
        <v>2</v>
      </c>
      <c r="R2346" s="4">
        <v>160</v>
      </c>
      <c r="S2346" s="4">
        <v>409</v>
      </c>
    </row>
    <row r="2347" spans="1:19" x14ac:dyDescent="0.35">
      <c r="A2347" t="s">
        <v>3275</v>
      </c>
      <c r="B2347" s="2">
        <v>45931</v>
      </c>
      <c r="C2347" t="s">
        <v>1880</v>
      </c>
      <c r="D2347" t="s">
        <v>960</v>
      </c>
      <c r="E2347" t="s">
        <v>932</v>
      </c>
      <c r="F2347" t="s">
        <v>69</v>
      </c>
      <c r="G2347" t="s">
        <v>70</v>
      </c>
      <c r="H2347" t="s">
        <v>25</v>
      </c>
      <c r="I2347" t="s">
        <v>26</v>
      </c>
      <c r="J2347" t="s">
        <v>961</v>
      </c>
      <c r="K2347" t="s">
        <v>962</v>
      </c>
      <c r="L2347" t="s">
        <v>151</v>
      </c>
      <c r="M2347" t="s">
        <v>49</v>
      </c>
      <c r="N2347" t="s">
        <v>104</v>
      </c>
      <c r="O2347" t="s">
        <v>56</v>
      </c>
      <c r="P2347" t="s">
        <v>51</v>
      </c>
      <c r="Q2347" s="3">
        <v>1</v>
      </c>
      <c r="R2347" s="4">
        <v>165</v>
      </c>
      <c r="S2347" s="4">
        <v>449</v>
      </c>
    </row>
    <row r="2348" spans="1:19" x14ac:dyDescent="0.35">
      <c r="A2348" t="s">
        <v>3276</v>
      </c>
      <c r="B2348" s="2">
        <v>45931</v>
      </c>
      <c r="C2348" t="s">
        <v>2998</v>
      </c>
      <c r="D2348" t="s">
        <v>960</v>
      </c>
      <c r="E2348" t="s">
        <v>932</v>
      </c>
      <c r="F2348" t="s">
        <v>43</v>
      </c>
      <c r="G2348" t="s">
        <v>44</v>
      </c>
      <c r="H2348" t="s">
        <v>45</v>
      </c>
      <c r="I2348" t="s">
        <v>26</v>
      </c>
      <c r="J2348" t="s">
        <v>993</v>
      </c>
      <c r="K2348" t="s">
        <v>994</v>
      </c>
      <c r="L2348" t="s">
        <v>193</v>
      </c>
      <c r="M2348" t="s">
        <v>49</v>
      </c>
      <c r="N2348" t="s">
        <v>50</v>
      </c>
      <c r="O2348" t="s">
        <v>80</v>
      </c>
      <c r="P2348" t="s">
        <v>57</v>
      </c>
      <c r="Q2348" s="3">
        <v>1</v>
      </c>
      <c r="R2348" s="4">
        <v>135</v>
      </c>
      <c r="S2348" s="4">
        <v>329</v>
      </c>
    </row>
    <row r="2349" spans="1:19" x14ac:dyDescent="0.35">
      <c r="A2349" t="s">
        <v>3277</v>
      </c>
      <c r="B2349" s="2">
        <v>45931</v>
      </c>
      <c r="C2349" t="s">
        <v>1630</v>
      </c>
      <c r="D2349" t="s">
        <v>960</v>
      </c>
      <c r="E2349" t="s">
        <v>932</v>
      </c>
      <c r="F2349" t="s">
        <v>35</v>
      </c>
      <c r="G2349" t="s">
        <v>36</v>
      </c>
      <c r="H2349" t="s">
        <v>37</v>
      </c>
      <c r="I2349" t="s">
        <v>26</v>
      </c>
      <c r="J2349" t="s">
        <v>1089</v>
      </c>
      <c r="K2349" t="s">
        <v>1090</v>
      </c>
      <c r="L2349" t="s">
        <v>195</v>
      </c>
      <c r="M2349" t="s">
        <v>49</v>
      </c>
      <c r="N2349" t="s">
        <v>104</v>
      </c>
      <c r="O2349" t="s">
        <v>146</v>
      </c>
      <c r="P2349" t="s">
        <v>67</v>
      </c>
      <c r="Q2349" s="3">
        <v>2</v>
      </c>
      <c r="R2349" s="4">
        <v>160</v>
      </c>
      <c r="S2349" s="4">
        <v>409</v>
      </c>
    </row>
    <row r="2350" spans="1:19" x14ac:dyDescent="0.35">
      <c r="A2350" t="s">
        <v>3278</v>
      </c>
      <c r="B2350" s="2">
        <v>45931</v>
      </c>
      <c r="C2350" t="s">
        <v>3113</v>
      </c>
      <c r="D2350" t="s">
        <v>960</v>
      </c>
      <c r="E2350" t="s">
        <v>932</v>
      </c>
      <c r="F2350" t="s">
        <v>69</v>
      </c>
      <c r="G2350" t="s">
        <v>70</v>
      </c>
      <c r="H2350" t="s">
        <v>25</v>
      </c>
      <c r="I2350" t="s">
        <v>26</v>
      </c>
      <c r="J2350" t="s">
        <v>961</v>
      </c>
      <c r="K2350" t="s">
        <v>962</v>
      </c>
      <c r="L2350" t="s">
        <v>234</v>
      </c>
      <c r="M2350" t="s">
        <v>88</v>
      </c>
      <c r="N2350" t="s">
        <v>89</v>
      </c>
      <c r="O2350" t="s">
        <v>41</v>
      </c>
      <c r="P2350" t="s">
        <v>33</v>
      </c>
      <c r="Q2350" s="3">
        <v>2</v>
      </c>
      <c r="R2350" s="4">
        <v>475</v>
      </c>
      <c r="S2350" s="4">
        <v>1229</v>
      </c>
    </row>
    <row r="2351" spans="1:19" x14ac:dyDescent="0.35">
      <c r="A2351" t="s">
        <v>3279</v>
      </c>
      <c r="B2351" s="2">
        <v>45932</v>
      </c>
      <c r="C2351" t="s">
        <v>3280</v>
      </c>
      <c r="D2351" t="s">
        <v>21</v>
      </c>
      <c r="E2351" t="s">
        <v>932</v>
      </c>
      <c r="F2351" t="s">
        <v>91</v>
      </c>
      <c r="G2351" t="s">
        <v>92</v>
      </c>
      <c r="H2351" t="s">
        <v>93</v>
      </c>
      <c r="I2351" t="s">
        <v>26</v>
      </c>
      <c r="J2351" t="s">
        <v>94</v>
      </c>
      <c r="K2351" t="s">
        <v>95</v>
      </c>
      <c r="L2351" t="s">
        <v>346</v>
      </c>
      <c r="M2351" t="s">
        <v>65</v>
      </c>
      <c r="N2351" t="s">
        <v>66</v>
      </c>
      <c r="O2351" t="s">
        <v>146</v>
      </c>
      <c r="P2351" t="s">
        <v>33</v>
      </c>
      <c r="Q2351" s="3">
        <v>1</v>
      </c>
      <c r="R2351" s="4">
        <v>185</v>
      </c>
      <c r="S2351" s="4">
        <v>479</v>
      </c>
    </row>
    <row r="2352" spans="1:19" x14ac:dyDescent="0.35">
      <c r="A2352" t="s">
        <v>3281</v>
      </c>
      <c r="B2352" s="2">
        <v>45932</v>
      </c>
      <c r="C2352" t="s">
        <v>1129</v>
      </c>
      <c r="D2352" t="s">
        <v>21</v>
      </c>
      <c r="E2352" t="s">
        <v>932</v>
      </c>
      <c r="F2352" t="s">
        <v>43</v>
      </c>
      <c r="G2352" t="s">
        <v>44</v>
      </c>
      <c r="H2352" t="s">
        <v>45</v>
      </c>
      <c r="I2352" t="s">
        <v>26</v>
      </c>
      <c r="J2352" t="s">
        <v>46</v>
      </c>
      <c r="K2352" t="s">
        <v>47</v>
      </c>
      <c r="L2352" t="s">
        <v>299</v>
      </c>
      <c r="M2352" t="s">
        <v>49</v>
      </c>
      <c r="N2352" t="s">
        <v>104</v>
      </c>
      <c r="O2352" t="s">
        <v>56</v>
      </c>
      <c r="P2352" t="s">
        <v>33</v>
      </c>
      <c r="Q2352" s="3">
        <v>1</v>
      </c>
      <c r="R2352" s="4">
        <v>155</v>
      </c>
      <c r="S2352" s="4">
        <v>379</v>
      </c>
    </row>
    <row r="2353" spans="1:19" x14ac:dyDescent="0.35">
      <c r="A2353" t="s">
        <v>3282</v>
      </c>
      <c r="B2353" s="2">
        <v>45932</v>
      </c>
      <c r="C2353" t="s">
        <v>1653</v>
      </c>
      <c r="D2353" t="s">
        <v>21</v>
      </c>
      <c r="E2353" t="s">
        <v>932</v>
      </c>
      <c r="F2353" t="s">
        <v>69</v>
      </c>
      <c r="G2353" t="s">
        <v>70</v>
      </c>
      <c r="H2353" t="s">
        <v>25</v>
      </c>
      <c r="I2353" t="s">
        <v>26</v>
      </c>
      <c r="J2353" t="s">
        <v>71</v>
      </c>
      <c r="K2353" t="s">
        <v>72</v>
      </c>
      <c r="L2353" t="s">
        <v>313</v>
      </c>
      <c r="M2353" t="s">
        <v>49</v>
      </c>
      <c r="N2353" t="s">
        <v>50</v>
      </c>
      <c r="O2353" t="s">
        <v>80</v>
      </c>
      <c r="P2353" t="s">
        <v>33</v>
      </c>
      <c r="Q2353" s="3">
        <v>1</v>
      </c>
      <c r="R2353" s="4">
        <v>145</v>
      </c>
      <c r="S2353" s="4">
        <v>389</v>
      </c>
    </row>
    <row r="2354" spans="1:19" x14ac:dyDescent="0.35">
      <c r="A2354" t="s">
        <v>3283</v>
      </c>
      <c r="B2354" s="2">
        <v>45932</v>
      </c>
      <c r="C2354" t="s">
        <v>2764</v>
      </c>
      <c r="D2354" t="s">
        <v>21</v>
      </c>
      <c r="E2354" t="s">
        <v>932</v>
      </c>
      <c r="F2354" t="s">
        <v>69</v>
      </c>
      <c r="G2354" t="s">
        <v>70</v>
      </c>
      <c r="H2354" t="s">
        <v>25</v>
      </c>
      <c r="I2354" t="s">
        <v>26</v>
      </c>
      <c r="J2354" t="s">
        <v>71</v>
      </c>
      <c r="K2354" t="s">
        <v>72</v>
      </c>
      <c r="L2354" t="s">
        <v>764</v>
      </c>
      <c r="M2354" t="s">
        <v>60</v>
      </c>
      <c r="N2354" t="s">
        <v>74</v>
      </c>
      <c r="O2354" t="s">
        <v>98</v>
      </c>
      <c r="P2354" t="s">
        <v>191</v>
      </c>
      <c r="Q2354" s="3">
        <v>1</v>
      </c>
      <c r="R2354" s="4">
        <v>390</v>
      </c>
      <c r="S2354" s="4">
        <v>1009</v>
      </c>
    </row>
    <row r="2355" spans="1:19" x14ac:dyDescent="0.35">
      <c r="A2355" t="s">
        <v>3284</v>
      </c>
      <c r="B2355" s="2">
        <v>45932</v>
      </c>
      <c r="C2355" t="s">
        <v>3285</v>
      </c>
      <c r="D2355" t="s">
        <v>21</v>
      </c>
      <c r="E2355" t="s">
        <v>932</v>
      </c>
      <c r="F2355" t="s">
        <v>23</v>
      </c>
      <c r="G2355" t="s">
        <v>24</v>
      </c>
      <c r="H2355" t="s">
        <v>25</v>
      </c>
      <c r="I2355" t="s">
        <v>26</v>
      </c>
      <c r="J2355" t="s">
        <v>27</v>
      </c>
      <c r="K2355" t="s">
        <v>28</v>
      </c>
      <c r="L2355" t="s">
        <v>135</v>
      </c>
      <c r="M2355" t="s">
        <v>49</v>
      </c>
      <c r="N2355" t="s">
        <v>50</v>
      </c>
      <c r="O2355" t="s">
        <v>41</v>
      </c>
      <c r="P2355" t="s">
        <v>33</v>
      </c>
      <c r="Q2355" s="3">
        <v>1</v>
      </c>
      <c r="R2355" s="4">
        <v>145</v>
      </c>
      <c r="S2355" s="4">
        <v>369</v>
      </c>
    </row>
    <row r="2356" spans="1:19" x14ac:dyDescent="0.35">
      <c r="A2356" t="s">
        <v>3286</v>
      </c>
      <c r="B2356" s="2">
        <v>45932</v>
      </c>
      <c r="C2356" t="s">
        <v>1192</v>
      </c>
      <c r="D2356" t="s">
        <v>21</v>
      </c>
      <c r="E2356" t="s">
        <v>932</v>
      </c>
      <c r="F2356" t="s">
        <v>91</v>
      </c>
      <c r="G2356" t="s">
        <v>92</v>
      </c>
      <c r="H2356" t="s">
        <v>93</v>
      </c>
      <c r="I2356" t="s">
        <v>26</v>
      </c>
      <c r="J2356" t="s">
        <v>94</v>
      </c>
      <c r="K2356" t="s">
        <v>95</v>
      </c>
      <c r="L2356" t="s">
        <v>528</v>
      </c>
      <c r="M2356" t="s">
        <v>60</v>
      </c>
      <c r="N2356" t="s">
        <v>74</v>
      </c>
      <c r="O2356" t="s">
        <v>75</v>
      </c>
      <c r="P2356" t="s">
        <v>165</v>
      </c>
      <c r="Q2356" s="3">
        <v>1</v>
      </c>
      <c r="R2356" s="4">
        <v>395</v>
      </c>
      <c r="S2356" s="4">
        <v>969</v>
      </c>
    </row>
    <row r="2357" spans="1:19" x14ac:dyDescent="0.35">
      <c r="A2357" t="s">
        <v>3287</v>
      </c>
      <c r="B2357" s="2">
        <v>45932</v>
      </c>
      <c r="C2357" t="s">
        <v>1063</v>
      </c>
      <c r="D2357" t="s">
        <v>939</v>
      </c>
      <c r="E2357" t="s">
        <v>932</v>
      </c>
      <c r="F2357" t="s">
        <v>35</v>
      </c>
      <c r="G2357" t="s">
        <v>36</v>
      </c>
      <c r="H2357" t="s">
        <v>37</v>
      </c>
      <c r="I2357" t="s">
        <v>26</v>
      </c>
      <c r="J2357" t="s">
        <v>983</v>
      </c>
      <c r="K2357" t="s">
        <v>984</v>
      </c>
      <c r="L2357" t="s">
        <v>117</v>
      </c>
      <c r="M2357" t="s">
        <v>88</v>
      </c>
      <c r="N2357" t="s">
        <v>89</v>
      </c>
      <c r="O2357" t="s">
        <v>56</v>
      </c>
      <c r="P2357" t="s">
        <v>67</v>
      </c>
      <c r="Q2357" s="3">
        <v>1</v>
      </c>
      <c r="R2357" s="4">
        <v>460</v>
      </c>
      <c r="S2357" s="4">
        <v>1129</v>
      </c>
    </row>
    <row r="2358" spans="1:19" x14ac:dyDescent="0.35">
      <c r="A2358" t="s">
        <v>3288</v>
      </c>
      <c r="B2358" s="2">
        <v>45932</v>
      </c>
      <c r="C2358" t="s">
        <v>1769</v>
      </c>
      <c r="D2358" t="s">
        <v>939</v>
      </c>
      <c r="E2358" t="s">
        <v>932</v>
      </c>
      <c r="F2358" t="s">
        <v>43</v>
      </c>
      <c r="G2358" t="s">
        <v>44</v>
      </c>
      <c r="H2358" t="s">
        <v>45</v>
      </c>
      <c r="I2358" t="s">
        <v>26</v>
      </c>
      <c r="J2358" t="s">
        <v>979</v>
      </c>
      <c r="K2358" t="s">
        <v>980</v>
      </c>
      <c r="L2358" t="s">
        <v>130</v>
      </c>
      <c r="M2358" t="s">
        <v>49</v>
      </c>
      <c r="N2358" t="s">
        <v>79</v>
      </c>
      <c r="O2358" t="s">
        <v>41</v>
      </c>
      <c r="P2358" t="s">
        <v>57</v>
      </c>
      <c r="Q2358" s="3">
        <v>3</v>
      </c>
      <c r="R2358" s="4">
        <v>215</v>
      </c>
      <c r="S2358" s="4">
        <v>519</v>
      </c>
    </row>
    <row r="2359" spans="1:19" x14ac:dyDescent="0.35">
      <c r="A2359" t="s">
        <v>3289</v>
      </c>
      <c r="B2359" s="2">
        <v>45932</v>
      </c>
      <c r="C2359" t="s">
        <v>1287</v>
      </c>
      <c r="D2359" t="s">
        <v>939</v>
      </c>
      <c r="E2359" t="s">
        <v>932</v>
      </c>
      <c r="F2359" t="s">
        <v>35</v>
      </c>
      <c r="G2359" t="s">
        <v>36</v>
      </c>
      <c r="H2359" t="s">
        <v>37</v>
      </c>
      <c r="I2359" t="s">
        <v>26</v>
      </c>
      <c r="J2359" t="s">
        <v>983</v>
      </c>
      <c r="K2359" t="s">
        <v>984</v>
      </c>
      <c r="L2359" t="s">
        <v>404</v>
      </c>
      <c r="M2359" t="s">
        <v>49</v>
      </c>
      <c r="N2359" t="s">
        <v>50</v>
      </c>
      <c r="O2359" t="s">
        <v>32</v>
      </c>
      <c r="P2359" t="s">
        <v>57</v>
      </c>
      <c r="Q2359" s="3">
        <v>1</v>
      </c>
      <c r="R2359" s="4">
        <v>140</v>
      </c>
      <c r="S2359" s="4">
        <v>359</v>
      </c>
    </row>
    <row r="2360" spans="1:19" x14ac:dyDescent="0.35">
      <c r="A2360" t="s">
        <v>3290</v>
      </c>
      <c r="B2360" s="2">
        <v>45932</v>
      </c>
      <c r="C2360" t="s">
        <v>1949</v>
      </c>
      <c r="D2360" t="s">
        <v>960</v>
      </c>
      <c r="E2360" t="s">
        <v>932</v>
      </c>
      <c r="F2360" t="s">
        <v>69</v>
      </c>
      <c r="G2360" t="s">
        <v>70</v>
      </c>
      <c r="H2360" t="s">
        <v>25</v>
      </c>
      <c r="I2360" t="s">
        <v>26</v>
      </c>
      <c r="J2360" t="s">
        <v>961</v>
      </c>
      <c r="K2360" t="s">
        <v>962</v>
      </c>
      <c r="L2360" t="s">
        <v>313</v>
      </c>
      <c r="M2360" t="s">
        <v>49</v>
      </c>
      <c r="N2360" t="s">
        <v>50</v>
      </c>
      <c r="O2360" t="s">
        <v>80</v>
      </c>
      <c r="P2360" t="s">
        <v>33</v>
      </c>
      <c r="Q2360" s="3">
        <v>3</v>
      </c>
      <c r="R2360" s="4">
        <v>145</v>
      </c>
      <c r="S2360" s="4">
        <v>389</v>
      </c>
    </row>
    <row r="2361" spans="1:19" x14ac:dyDescent="0.35">
      <c r="A2361" t="s">
        <v>3291</v>
      </c>
      <c r="B2361" s="2">
        <v>45932</v>
      </c>
      <c r="C2361" t="s">
        <v>1121</v>
      </c>
      <c r="D2361" t="s">
        <v>960</v>
      </c>
      <c r="E2361" t="s">
        <v>932</v>
      </c>
      <c r="F2361" t="s">
        <v>69</v>
      </c>
      <c r="G2361" t="s">
        <v>70</v>
      </c>
      <c r="H2361" t="s">
        <v>25</v>
      </c>
      <c r="I2361" t="s">
        <v>26</v>
      </c>
      <c r="J2361" t="s">
        <v>961</v>
      </c>
      <c r="K2361" t="s">
        <v>962</v>
      </c>
      <c r="L2361" t="s">
        <v>162</v>
      </c>
      <c r="M2361" t="s">
        <v>49</v>
      </c>
      <c r="N2361" t="s">
        <v>104</v>
      </c>
      <c r="O2361" t="s">
        <v>146</v>
      </c>
      <c r="P2361" t="s">
        <v>57</v>
      </c>
      <c r="Q2361" s="3">
        <v>1</v>
      </c>
      <c r="R2361" s="4">
        <v>165</v>
      </c>
      <c r="S2361" s="4">
        <v>449</v>
      </c>
    </row>
    <row r="2362" spans="1:19" x14ac:dyDescent="0.35">
      <c r="A2362" t="s">
        <v>3292</v>
      </c>
      <c r="B2362" s="2">
        <v>45932</v>
      </c>
      <c r="C2362" t="s">
        <v>1255</v>
      </c>
      <c r="D2362" t="s">
        <v>960</v>
      </c>
      <c r="E2362" t="s">
        <v>932</v>
      </c>
      <c r="F2362" t="s">
        <v>23</v>
      </c>
      <c r="G2362" t="s">
        <v>24</v>
      </c>
      <c r="H2362" t="s">
        <v>25</v>
      </c>
      <c r="I2362" t="s">
        <v>26</v>
      </c>
      <c r="J2362" t="s">
        <v>1011</v>
      </c>
      <c r="K2362" t="s">
        <v>1012</v>
      </c>
      <c r="L2362" t="s">
        <v>151</v>
      </c>
      <c r="M2362" t="s">
        <v>49</v>
      </c>
      <c r="N2362" t="s">
        <v>104</v>
      </c>
      <c r="O2362" t="s">
        <v>56</v>
      </c>
      <c r="P2362" t="s">
        <v>51</v>
      </c>
      <c r="Q2362" s="3">
        <v>2</v>
      </c>
      <c r="R2362" s="4">
        <v>165</v>
      </c>
      <c r="S2362" s="4">
        <v>419</v>
      </c>
    </row>
    <row r="2363" spans="1:19" x14ac:dyDescent="0.35">
      <c r="A2363" t="s">
        <v>3293</v>
      </c>
      <c r="B2363" s="2">
        <v>45932</v>
      </c>
      <c r="C2363" t="s">
        <v>1536</v>
      </c>
      <c r="D2363" t="s">
        <v>960</v>
      </c>
      <c r="E2363" t="s">
        <v>932</v>
      </c>
      <c r="F2363" t="s">
        <v>23</v>
      </c>
      <c r="G2363" t="s">
        <v>24</v>
      </c>
      <c r="H2363" t="s">
        <v>25</v>
      </c>
      <c r="I2363" t="s">
        <v>26</v>
      </c>
      <c r="J2363" t="s">
        <v>1011</v>
      </c>
      <c r="K2363" t="s">
        <v>1012</v>
      </c>
      <c r="L2363" t="s">
        <v>295</v>
      </c>
      <c r="M2363" t="s">
        <v>49</v>
      </c>
      <c r="N2363" t="s">
        <v>50</v>
      </c>
      <c r="O2363" t="s">
        <v>32</v>
      </c>
      <c r="P2363" t="s">
        <v>33</v>
      </c>
      <c r="Q2363" s="3">
        <v>1</v>
      </c>
      <c r="R2363" s="4">
        <v>145</v>
      </c>
      <c r="S2363" s="4">
        <v>369</v>
      </c>
    </row>
    <row r="2364" spans="1:19" x14ac:dyDescent="0.35">
      <c r="A2364" t="s">
        <v>3294</v>
      </c>
      <c r="B2364" s="2">
        <v>45933</v>
      </c>
      <c r="C2364" t="s">
        <v>3295</v>
      </c>
      <c r="D2364" t="s">
        <v>21</v>
      </c>
      <c r="E2364" t="s">
        <v>932</v>
      </c>
      <c r="F2364" t="s">
        <v>43</v>
      </c>
      <c r="G2364" t="s">
        <v>44</v>
      </c>
      <c r="H2364" t="s">
        <v>45</v>
      </c>
      <c r="I2364" t="s">
        <v>26</v>
      </c>
      <c r="J2364" t="s">
        <v>46</v>
      </c>
      <c r="K2364" t="s">
        <v>47</v>
      </c>
      <c r="L2364" t="s">
        <v>344</v>
      </c>
      <c r="M2364" t="s">
        <v>60</v>
      </c>
      <c r="N2364" t="s">
        <v>61</v>
      </c>
      <c r="O2364" t="s">
        <v>56</v>
      </c>
      <c r="P2364" t="s">
        <v>165</v>
      </c>
      <c r="Q2364" s="3">
        <v>2</v>
      </c>
      <c r="R2364" s="4">
        <v>410</v>
      </c>
      <c r="S2364" s="4">
        <v>939</v>
      </c>
    </row>
    <row r="2365" spans="1:19" x14ac:dyDescent="0.35">
      <c r="A2365" t="s">
        <v>3296</v>
      </c>
      <c r="B2365" s="2">
        <v>45933</v>
      </c>
      <c r="C2365" t="s">
        <v>1154</v>
      </c>
      <c r="D2365" t="s">
        <v>21</v>
      </c>
      <c r="E2365" t="s">
        <v>932</v>
      </c>
      <c r="F2365" t="s">
        <v>23</v>
      </c>
      <c r="G2365" t="s">
        <v>24</v>
      </c>
      <c r="H2365" t="s">
        <v>25</v>
      </c>
      <c r="I2365" t="s">
        <v>26</v>
      </c>
      <c r="J2365" t="s">
        <v>27</v>
      </c>
      <c r="K2365" t="s">
        <v>28</v>
      </c>
      <c r="L2365" t="s">
        <v>195</v>
      </c>
      <c r="M2365" t="s">
        <v>49</v>
      </c>
      <c r="N2365" t="s">
        <v>104</v>
      </c>
      <c r="O2365" t="s">
        <v>146</v>
      </c>
      <c r="P2365" t="s">
        <v>67</v>
      </c>
      <c r="Q2365" s="3">
        <v>3</v>
      </c>
      <c r="R2365" s="4">
        <v>165</v>
      </c>
      <c r="S2365" s="4">
        <v>419</v>
      </c>
    </row>
    <row r="2366" spans="1:19" x14ac:dyDescent="0.35">
      <c r="A2366" t="s">
        <v>3297</v>
      </c>
      <c r="B2366" s="2">
        <v>45933</v>
      </c>
      <c r="C2366" t="s">
        <v>3298</v>
      </c>
      <c r="D2366" t="s">
        <v>21</v>
      </c>
      <c r="E2366" t="s">
        <v>932</v>
      </c>
      <c r="F2366" t="s">
        <v>91</v>
      </c>
      <c r="G2366" t="s">
        <v>92</v>
      </c>
      <c r="H2366" t="s">
        <v>93</v>
      </c>
      <c r="I2366" t="s">
        <v>26</v>
      </c>
      <c r="J2366" t="s">
        <v>94</v>
      </c>
      <c r="K2366" t="s">
        <v>95</v>
      </c>
      <c r="L2366" t="s">
        <v>380</v>
      </c>
      <c r="M2366" t="s">
        <v>49</v>
      </c>
      <c r="N2366" t="s">
        <v>79</v>
      </c>
      <c r="O2366" t="s">
        <v>41</v>
      </c>
      <c r="P2366" t="s">
        <v>33</v>
      </c>
      <c r="Q2366" s="3">
        <v>1</v>
      </c>
      <c r="R2366" s="4">
        <v>230</v>
      </c>
      <c r="S2366" s="4">
        <v>589</v>
      </c>
    </row>
    <row r="2367" spans="1:19" x14ac:dyDescent="0.35">
      <c r="A2367" t="s">
        <v>3299</v>
      </c>
      <c r="B2367" s="2">
        <v>45933</v>
      </c>
      <c r="C2367" t="s">
        <v>2340</v>
      </c>
      <c r="D2367" t="s">
        <v>21</v>
      </c>
      <c r="E2367" t="s">
        <v>932</v>
      </c>
      <c r="F2367" t="s">
        <v>23</v>
      </c>
      <c r="G2367" t="s">
        <v>24</v>
      </c>
      <c r="H2367" t="s">
        <v>25</v>
      </c>
      <c r="I2367" t="s">
        <v>26</v>
      </c>
      <c r="J2367" t="s">
        <v>27</v>
      </c>
      <c r="K2367" t="s">
        <v>28</v>
      </c>
      <c r="L2367" t="s">
        <v>404</v>
      </c>
      <c r="M2367" t="s">
        <v>49</v>
      </c>
      <c r="N2367" t="s">
        <v>50</v>
      </c>
      <c r="O2367" t="s">
        <v>32</v>
      </c>
      <c r="P2367" t="s">
        <v>57</v>
      </c>
      <c r="Q2367" s="3">
        <v>1</v>
      </c>
      <c r="R2367" s="4">
        <v>145</v>
      </c>
      <c r="S2367" s="4">
        <v>369</v>
      </c>
    </row>
    <row r="2368" spans="1:19" x14ac:dyDescent="0.35">
      <c r="A2368" t="s">
        <v>3300</v>
      </c>
      <c r="B2368" s="2">
        <v>45933</v>
      </c>
      <c r="C2368" t="s">
        <v>3301</v>
      </c>
      <c r="D2368" t="s">
        <v>21</v>
      </c>
      <c r="E2368" t="s">
        <v>932</v>
      </c>
      <c r="F2368" t="s">
        <v>23</v>
      </c>
      <c r="G2368" t="s">
        <v>24</v>
      </c>
      <c r="H2368" t="s">
        <v>25</v>
      </c>
      <c r="I2368" t="s">
        <v>26</v>
      </c>
      <c r="J2368" t="s">
        <v>27</v>
      </c>
      <c r="K2368" t="s">
        <v>28</v>
      </c>
      <c r="L2368" t="s">
        <v>267</v>
      </c>
      <c r="M2368" t="s">
        <v>49</v>
      </c>
      <c r="N2368" t="s">
        <v>104</v>
      </c>
      <c r="O2368" t="s">
        <v>146</v>
      </c>
      <c r="P2368" t="s">
        <v>51</v>
      </c>
      <c r="Q2368" s="3">
        <v>1</v>
      </c>
      <c r="R2368" s="4">
        <v>165</v>
      </c>
      <c r="S2368" s="4">
        <v>419</v>
      </c>
    </row>
    <row r="2369" spans="1:19" x14ac:dyDescent="0.35">
      <c r="A2369" t="s">
        <v>3302</v>
      </c>
      <c r="B2369" s="2">
        <v>45933</v>
      </c>
      <c r="C2369" t="s">
        <v>1343</v>
      </c>
      <c r="D2369" t="s">
        <v>21</v>
      </c>
      <c r="E2369" t="s">
        <v>932</v>
      </c>
      <c r="F2369" t="s">
        <v>23</v>
      </c>
      <c r="G2369" t="s">
        <v>24</v>
      </c>
      <c r="H2369" t="s">
        <v>25</v>
      </c>
      <c r="I2369" t="s">
        <v>26</v>
      </c>
      <c r="J2369" t="s">
        <v>27</v>
      </c>
      <c r="K2369" t="s">
        <v>28</v>
      </c>
      <c r="L2369" t="s">
        <v>574</v>
      </c>
      <c r="M2369" t="s">
        <v>49</v>
      </c>
      <c r="N2369" t="s">
        <v>79</v>
      </c>
      <c r="O2369" t="s">
        <v>41</v>
      </c>
      <c r="P2369" t="s">
        <v>51</v>
      </c>
      <c r="Q2369" s="3">
        <v>1</v>
      </c>
      <c r="R2369" s="4">
        <v>225</v>
      </c>
      <c r="S2369" s="4">
        <v>579</v>
      </c>
    </row>
    <row r="2370" spans="1:19" x14ac:dyDescent="0.35">
      <c r="A2370" t="s">
        <v>3303</v>
      </c>
      <c r="B2370" s="2">
        <v>45933</v>
      </c>
      <c r="C2370" t="s">
        <v>2493</v>
      </c>
      <c r="D2370" t="s">
        <v>21</v>
      </c>
      <c r="E2370" t="s">
        <v>932</v>
      </c>
      <c r="F2370" t="s">
        <v>69</v>
      </c>
      <c r="G2370" t="s">
        <v>70</v>
      </c>
      <c r="H2370" t="s">
        <v>25</v>
      </c>
      <c r="I2370" t="s">
        <v>26</v>
      </c>
      <c r="J2370" t="s">
        <v>71</v>
      </c>
      <c r="K2370" t="s">
        <v>72</v>
      </c>
      <c r="L2370" t="s">
        <v>681</v>
      </c>
      <c r="M2370" t="s">
        <v>49</v>
      </c>
      <c r="N2370" t="s">
        <v>50</v>
      </c>
      <c r="O2370" t="s">
        <v>56</v>
      </c>
      <c r="P2370" t="s">
        <v>57</v>
      </c>
      <c r="Q2370" s="3">
        <v>2</v>
      </c>
      <c r="R2370" s="4">
        <v>145</v>
      </c>
      <c r="S2370" s="4">
        <v>389</v>
      </c>
    </row>
    <row r="2371" spans="1:19" x14ac:dyDescent="0.35">
      <c r="A2371" t="s">
        <v>3304</v>
      </c>
      <c r="B2371" s="2">
        <v>45933</v>
      </c>
      <c r="C2371" t="s">
        <v>2493</v>
      </c>
      <c r="D2371" t="s">
        <v>21</v>
      </c>
      <c r="E2371" t="s">
        <v>932</v>
      </c>
      <c r="F2371" t="s">
        <v>23</v>
      </c>
      <c r="G2371" t="s">
        <v>24</v>
      </c>
      <c r="H2371" t="s">
        <v>25</v>
      </c>
      <c r="I2371" t="s">
        <v>26</v>
      </c>
      <c r="J2371" t="s">
        <v>27</v>
      </c>
      <c r="K2371" t="s">
        <v>28</v>
      </c>
      <c r="L2371" t="s">
        <v>78</v>
      </c>
      <c r="M2371" t="s">
        <v>49</v>
      </c>
      <c r="N2371" t="s">
        <v>79</v>
      </c>
      <c r="O2371" t="s">
        <v>80</v>
      </c>
      <c r="P2371" t="s">
        <v>33</v>
      </c>
      <c r="Q2371" s="3">
        <v>1</v>
      </c>
      <c r="R2371" s="4">
        <v>225</v>
      </c>
      <c r="S2371" s="4">
        <v>579</v>
      </c>
    </row>
    <row r="2372" spans="1:19" x14ac:dyDescent="0.35">
      <c r="A2372" t="s">
        <v>3305</v>
      </c>
      <c r="B2372" s="2">
        <v>45933</v>
      </c>
      <c r="C2372" t="s">
        <v>998</v>
      </c>
      <c r="D2372" t="s">
        <v>21</v>
      </c>
      <c r="E2372" t="s">
        <v>932</v>
      </c>
      <c r="F2372" t="s">
        <v>43</v>
      </c>
      <c r="G2372" t="s">
        <v>44</v>
      </c>
      <c r="H2372" t="s">
        <v>45</v>
      </c>
      <c r="I2372" t="s">
        <v>26</v>
      </c>
      <c r="J2372" t="s">
        <v>46</v>
      </c>
      <c r="K2372" t="s">
        <v>47</v>
      </c>
      <c r="L2372" t="s">
        <v>133</v>
      </c>
      <c r="M2372" t="s">
        <v>88</v>
      </c>
      <c r="N2372" t="s">
        <v>89</v>
      </c>
      <c r="O2372" t="s">
        <v>41</v>
      </c>
      <c r="P2372" t="s">
        <v>57</v>
      </c>
      <c r="Q2372" s="3">
        <v>2</v>
      </c>
      <c r="R2372" s="4">
        <v>450</v>
      </c>
      <c r="S2372" s="4">
        <v>1029</v>
      </c>
    </row>
    <row r="2373" spans="1:19" x14ac:dyDescent="0.35">
      <c r="A2373" t="s">
        <v>3306</v>
      </c>
      <c r="B2373" s="2">
        <v>45933</v>
      </c>
      <c r="C2373" t="s">
        <v>970</v>
      </c>
      <c r="D2373" t="s">
        <v>939</v>
      </c>
      <c r="E2373" t="s">
        <v>932</v>
      </c>
      <c r="F2373" t="s">
        <v>35</v>
      </c>
      <c r="G2373" t="s">
        <v>36</v>
      </c>
      <c r="H2373" t="s">
        <v>37</v>
      </c>
      <c r="I2373" t="s">
        <v>26</v>
      </c>
      <c r="J2373" t="s">
        <v>983</v>
      </c>
      <c r="K2373" t="s">
        <v>984</v>
      </c>
      <c r="L2373" t="s">
        <v>119</v>
      </c>
      <c r="M2373" t="s">
        <v>49</v>
      </c>
      <c r="N2373" t="s">
        <v>79</v>
      </c>
      <c r="O2373" t="s">
        <v>56</v>
      </c>
      <c r="P2373" t="s">
        <v>33</v>
      </c>
      <c r="Q2373" s="3">
        <v>1</v>
      </c>
      <c r="R2373" s="4">
        <v>220</v>
      </c>
      <c r="S2373" s="4">
        <v>569</v>
      </c>
    </row>
    <row r="2374" spans="1:19" x14ac:dyDescent="0.35">
      <c r="A2374" t="s">
        <v>3307</v>
      </c>
      <c r="B2374" s="2">
        <v>45933</v>
      </c>
      <c r="C2374" t="s">
        <v>3012</v>
      </c>
      <c r="D2374" t="s">
        <v>939</v>
      </c>
      <c r="E2374" t="s">
        <v>932</v>
      </c>
      <c r="F2374" t="s">
        <v>69</v>
      </c>
      <c r="G2374" t="s">
        <v>70</v>
      </c>
      <c r="H2374" t="s">
        <v>25</v>
      </c>
      <c r="I2374" t="s">
        <v>26</v>
      </c>
      <c r="J2374" t="s">
        <v>948</v>
      </c>
      <c r="K2374" t="s">
        <v>949</v>
      </c>
      <c r="L2374" t="s">
        <v>125</v>
      </c>
      <c r="M2374" t="s">
        <v>65</v>
      </c>
      <c r="N2374" t="s">
        <v>126</v>
      </c>
      <c r="O2374" t="s">
        <v>56</v>
      </c>
      <c r="P2374" t="s">
        <v>67</v>
      </c>
      <c r="Q2374" s="3">
        <v>1</v>
      </c>
      <c r="R2374" s="4">
        <v>270</v>
      </c>
      <c r="S2374" s="4">
        <v>669</v>
      </c>
    </row>
    <row r="2375" spans="1:19" x14ac:dyDescent="0.35">
      <c r="A2375" t="s">
        <v>3308</v>
      </c>
      <c r="B2375" s="2">
        <v>45933</v>
      </c>
      <c r="C2375" t="s">
        <v>1196</v>
      </c>
      <c r="D2375" t="s">
        <v>939</v>
      </c>
      <c r="E2375" t="s">
        <v>932</v>
      </c>
      <c r="F2375" t="s">
        <v>35</v>
      </c>
      <c r="G2375" t="s">
        <v>36</v>
      </c>
      <c r="H2375" t="s">
        <v>37</v>
      </c>
      <c r="I2375" t="s">
        <v>26</v>
      </c>
      <c r="J2375" t="s">
        <v>983</v>
      </c>
      <c r="K2375" t="s">
        <v>984</v>
      </c>
      <c r="L2375" t="s">
        <v>106</v>
      </c>
      <c r="M2375" t="s">
        <v>49</v>
      </c>
      <c r="N2375" t="s">
        <v>79</v>
      </c>
      <c r="O2375" t="s">
        <v>56</v>
      </c>
      <c r="P2375" t="s">
        <v>67</v>
      </c>
      <c r="Q2375" s="3">
        <v>1</v>
      </c>
      <c r="R2375" s="4">
        <v>220</v>
      </c>
      <c r="S2375" s="4">
        <v>569</v>
      </c>
    </row>
    <row r="2376" spans="1:19" x14ac:dyDescent="0.35">
      <c r="A2376" t="s">
        <v>3309</v>
      </c>
      <c r="B2376" s="2">
        <v>45933</v>
      </c>
      <c r="C2376" t="s">
        <v>1392</v>
      </c>
      <c r="D2376" t="s">
        <v>939</v>
      </c>
      <c r="E2376" t="s">
        <v>932</v>
      </c>
      <c r="F2376" t="s">
        <v>69</v>
      </c>
      <c r="G2376" t="s">
        <v>70</v>
      </c>
      <c r="H2376" t="s">
        <v>25</v>
      </c>
      <c r="I2376" t="s">
        <v>26</v>
      </c>
      <c r="J2376" t="s">
        <v>948</v>
      </c>
      <c r="K2376" t="s">
        <v>949</v>
      </c>
      <c r="L2376" t="s">
        <v>307</v>
      </c>
      <c r="M2376" t="s">
        <v>49</v>
      </c>
      <c r="N2376" t="s">
        <v>50</v>
      </c>
      <c r="O2376" t="s">
        <v>80</v>
      </c>
      <c r="P2376" t="s">
        <v>67</v>
      </c>
      <c r="Q2376" s="3">
        <v>2</v>
      </c>
      <c r="R2376" s="4">
        <v>145</v>
      </c>
      <c r="S2376" s="4">
        <v>389</v>
      </c>
    </row>
    <row r="2377" spans="1:19" x14ac:dyDescent="0.35">
      <c r="A2377" t="s">
        <v>3310</v>
      </c>
      <c r="B2377" s="2">
        <v>45933</v>
      </c>
      <c r="C2377" t="s">
        <v>1576</v>
      </c>
      <c r="D2377" t="s">
        <v>939</v>
      </c>
      <c r="E2377" t="s">
        <v>932</v>
      </c>
      <c r="F2377" t="s">
        <v>69</v>
      </c>
      <c r="G2377" t="s">
        <v>70</v>
      </c>
      <c r="H2377" t="s">
        <v>25</v>
      </c>
      <c r="I2377" t="s">
        <v>26</v>
      </c>
      <c r="J2377" t="s">
        <v>948</v>
      </c>
      <c r="K2377" t="s">
        <v>949</v>
      </c>
      <c r="L2377" t="s">
        <v>229</v>
      </c>
      <c r="M2377" t="s">
        <v>49</v>
      </c>
      <c r="N2377" t="s">
        <v>79</v>
      </c>
      <c r="O2377" t="s">
        <v>80</v>
      </c>
      <c r="P2377" t="s">
        <v>57</v>
      </c>
      <c r="Q2377" s="3">
        <v>2</v>
      </c>
      <c r="R2377" s="4">
        <v>225</v>
      </c>
      <c r="S2377" s="4">
        <v>609</v>
      </c>
    </row>
    <row r="2378" spans="1:19" x14ac:dyDescent="0.35">
      <c r="A2378" t="s">
        <v>3311</v>
      </c>
      <c r="B2378" s="2">
        <v>45933</v>
      </c>
      <c r="C2378" t="s">
        <v>2386</v>
      </c>
      <c r="D2378" t="s">
        <v>939</v>
      </c>
      <c r="E2378" t="s">
        <v>932</v>
      </c>
      <c r="F2378" t="s">
        <v>91</v>
      </c>
      <c r="G2378" t="s">
        <v>92</v>
      </c>
      <c r="H2378" t="s">
        <v>93</v>
      </c>
      <c r="I2378" t="s">
        <v>26</v>
      </c>
      <c r="J2378" t="s">
        <v>940</v>
      </c>
      <c r="K2378" t="s">
        <v>941</v>
      </c>
      <c r="L2378" t="s">
        <v>193</v>
      </c>
      <c r="M2378" t="s">
        <v>49</v>
      </c>
      <c r="N2378" t="s">
        <v>50</v>
      </c>
      <c r="O2378" t="s">
        <v>80</v>
      </c>
      <c r="P2378" t="s">
        <v>57</v>
      </c>
      <c r="Q2378" s="3">
        <v>1</v>
      </c>
      <c r="R2378" s="4">
        <v>145</v>
      </c>
      <c r="S2378" s="4">
        <v>379</v>
      </c>
    </row>
    <row r="2379" spans="1:19" x14ac:dyDescent="0.35">
      <c r="A2379" t="s">
        <v>3312</v>
      </c>
      <c r="B2379" s="2">
        <v>45933</v>
      </c>
      <c r="C2379" t="s">
        <v>1734</v>
      </c>
      <c r="D2379" t="s">
        <v>960</v>
      </c>
      <c r="E2379" t="s">
        <v>932</v>
      </c>
      <c r="F2379" t="s">
        <v>35</v>
      </c>
      <c r="G2379" t="s">
        <v>36</v>
      </c>
      <c r="H2379" t="s">
        <v>37</v>
      </c>
      <c r="I2379" t="s">
        <v>26</v>
      </c>
      <c r="J2379" t="s">
        <v>1089</v>
      </c>
      <c r="K2379" t="s">
        <v>1090</v>
      </c>
      <c r="L2379" t="s">
        <v>404</v>
      </c>
      <c r="M2379" t="s">
        <v>49</v>
      </c>
      <c r="N2379" t="s">
        <v>50</v>
      </c>
      <c r="O2379" t="s">
        <v>32</v>
      </c>
      <c r="P2379" t="s">
        <v>57</v>
      </c>
      <c r="Q2379" s="3">
        <v>1</v>
      </c>
      <c r="R2379" s="4">
        <v>140</v>
      </c>
      <c r="S2379" s="4">
        <v>359</v>
      </c>
    </row>
    <row r="2380" spans="1:19" x14ac:dyDescent="0.35">
      <c r="A2380" t="s">
        <v>3313</v>
      </c>
      <c r="B2380" s="2">
        <v>45934</v>
      </c>
      <c r="C2380" t="s">
        <v>3280</v>
      </c>
      <c r="D2380" t="s">
        <v>21</v>
      </c>
      <c r="E2380" t="s">
        <v>932</v>
      </c>
      <c r="F2380" t="s">
        <v>69</v>
      </c>
      <c r="G2380" t="s">
        <v>70</v>
      </c>
      <c r="H2380" t="s">
        <v>25</v>
      </c>
      <c r="I2380" t="s">
        <v>26</v>
      </c>
      <c r="J2380" t="s">
        <v>71</v>
      </c>
      <c r="K2380" t="s">
        <v>72</v>
      </c>
      <c r="L2380" t="s">
        <v>652</v>
      </c>
      <c r="M2380" t="s">
        <v>88</v>
      </c>
      <c r="N2380" t="s">
        <v>101</v>
      </c>
      <c r="O2380" t="s">
        <v>56</v>
      </c>
      <c r="P2380" t="s">
        <v>33</v>
      </c>
      <c r="Q2380" s="3">
        <v>2</v>
      </c>
      <c r="R2380" s="4">
        <v>535</v>
      </c>
      <c r="S2380" s="4">
        <v>1339</v>
      </c>
    </row>
    <row r="2381" spans="1:19" x14ac:dyDescent="0.35">
      <c r="A2381" t="s">
        <v>3314</v>
      </c>
      <c r="B2381" s="2">
        <v>45934</v>
      </c>
      <c r="C2381" t="s">
        <v>1758</v>
      </c>
      <c r="D2381" t="s">
        <v>21</v>
      </c>
      <c r="E2381" t="s">
        <v>932</v>
      </c>
      <c r="F2381" t="s">
        <v>35</v>
      </c>
      <c r="G2381" t="s">
        <v>36</v>
      </c>
      <c r="H2381" t="s">
        <v>37</v>
      </c>
      <c r="I2381" t="s">
        <v>26</v>
      </c>
      <c r="J2381" t="s">
        <v>38</v>
      </c>
      <c r="K2381" t="s">
        <v>39</v>
      </c>
      <c r="L2381" t="s">
        <v>137</v>
      </c>
      <c r="M2381" t="s">
        <v>88</v>
      </c>
      <c r="N2381" t="s">
        <v>101</v>
      </c>
      <c r="O2381" t="s">
        <v>98</v>
      </c>
      <c r="P2381" t="s">
        <v>57</v>
      </c>
      <c r="Q2381" s="3">
        <v>1</v>
      </c>
      <c r="R2381" s="4">
        <v>520</v>
      </c>
      <c r="S2381" s="4">
        <v>1229</v>
      </c>
    </row>
    <row r="2382" spans="1:19" x14ac:dyDescent="0.35">
      <c r="A2382" t="s">
        <v>3315</v>
      </c>
      <c r="B2382" s="2">
        <v>45934</v>
      </c>
      <c r="C2382" t="s">
        <v>1019</v>
      </c>
      <c r="D2382" t="s">
        <v>21</v>
      </c>
      <c r="E2382" t="s">
        <v>932</v>
      </c>
      <c r="F2382" t="s">
        <v>91</v>
      </c>
      <c r="G2382" t="s">
        <v>92</v>
      </c>
      <c r="H2382" t="s">
        <v>93</v>
      </c>
      <c r="I2382" t="s">
        <v>26</v>
      </c>
      <c r="J2382" t="s">
        <v>94</v>
      </c>
      <c r="K2382" t="s">
        <v>95</v>
      </c>
      <c r="L2382" t="s">
        <v>106</v>
      </c>
      <c r="M2382" t="s">
        <v>49</v>
      </c>
      <c r="N2382" t="s">
        <v>79</v>
      </c>
      <c r="O2382" t="s">
        <v>56</v>
      </c>
      <c r="P2382" t="s">
        <v>67</v>
      </c>
      <c r="Q2382" s="3">
        <v>2</v>
      </c>
      <c r="R2382" s="4">
        <v>230</v>
      </c>
      <c r="S2382" s="4">
        <v>589</v>
      </c>
    </row>
    <row r="2383" spans="1:19" x14ac:dyDescent="0.35">
      <c r="A2383" t="s">
        <v>3316</v>
      </c>
      <c r="B2383" s="2">
        <v>45934</v>
      </c>
      <c r="C2383" t="s">
        <v>2533</v>
      </c>
      <c r="D2383" t="s">
        <v>21</v>
      </c>
      <c r="E2383" t="s">
        <v>932</v>
      </c>
      <c r="F2383" t="s">
        <v>91</v>
      </c>
      <c r="G2383" t="s">
        <v>92</v>
      </c>
      <c r="H2383" t="s">
        <v>93</v>
      </c>
      <c r="I2383" t="s">
        <v>26</v>
      </c>
      <c r="J2383" t="s">
        <v>94</v>
      </c>
      <c r="K2383" t="s">
        <v>95</v>
      </c>
      <c r="L2383" t="s">
        <v>215</v>
      </c>
      <c r="M2383" t="s">
        <v>88</v>
      </c>
      <c r="N2383" t="s">
        <v>89</v>
      </c>
      <c r="O2383" t="s">
        <v>41</v>
      </c>
      <c r="P2383" t="s">
        <v>67</v>
      </c>
      <c r="Q2383" s="3">
        <v>2</v>
      </c>
      <c r="R2383" s="4">
        <v>480</v>
      </c>
      <c r="S2383" s="4">
        <v>1189</v>
      </c>
    </row>
    <row r="2384" spans="1:19" x14ac:dyDescent="0.35">
      <c r="A2384" t="s">
        <v>3317</v>
      </c>
      <c r="B2384" s="2">
        <v>45934</v>
      </c>
      <c r="C2384" t="s">
        <v>2360</v>
      </c>
      <c r="D2384" t="s">
        <v>939</v>
      </c>
      <c r="E2384" t="s">
        <v>932</v>
      </c>
      <c r="F2384" t="s">
        <v>35</v>
      </c>
      <c r="G2384" t="s">
        <v>36</v>
      </c>
      <c r="H2384" t="s">
        <v>37</v>
      </c>
      <c r="I2384" t="s">
        <v>26</v>
      </c>
      <c r="J2384" t="s">
        <v>983</v>
      </c>
      <c r="K2384" t="s">
        <v>984</v>
      </c>
      <c r="L2384" t="s">
        <v>143</v>
      </c>
      <c r="M2384" t="s">
        <v>49</v>
      </c>
      <c r="N2384" t="s">
        <v>79</v>
      </c>
      <c r="O2384" t="s">
        <v>56</v>
      </c>
      <c r="P2384" t="s">
        <v>51</v>
      </c>
      <c r="Q2384" s="3">
        <v>1</v>
      </c>
      <c r="R2384" s="4">
        <v>220</v>
      </c>
      <c r="S2384" s="4">
        <v>569</v>
      </c>
    </row>
    <row r="2385" spans="1:19" x14ac:dyDescent="0.35">
      <c r="A2385" t="s">
        <v>3318</v>
      </c>
      <c r="B2385" s="2">
        <v>45934</v>
      </c>
      <c r="C2385" t="s">
        <v>1004</v>
      </c>
      <c r="D2385" t="s">
        <v>939</v>
      </c>
      <c r="E2385" t="s">
        <v>932</v>
      </c>
      <c r="F2385" t="s">
        <v>43</v>
      </c>
      <c r="G2385" t="s">
        <v>44</v>
      </c>
      <c r="H2385" t="s">
        <v>45</v>
      </c>
      <c r="I2385" t="s">
        <v>26</v>
      </c>
      <c r="J2385" t="s">
        <v>979</v>
      </c>
      <c r="K2385" t="s">
        <v>980</v>
      </c>
      <c r="L2385" t="s">
        <v>119</v>
      </c>
      <c r="M2385" t="s">
        <v>49</v>
      </c>
      <c r="N2385" t="s">
        <v>79</v>
      </c>
      <c r="O2385" t="s">
        <v>56</v>
      </c>
      <c r="P2385" t="s">
        <v>33</v>
      </c>
      <c r="Q2385" s="3">
        <v>1</v>
      </c>
      <c r="R2385" s="4">
        <v>215</v>
      </c>
      <c r="S2385" s="4">
        <v>519</v>
      </c>
    </row>
    <row r="2386" spans="1:19" x14ac:dyDescent="0.35">
      <c r="A2386" t="s">
        <v>3319</v>
      </c>
      <c r="B2386" s="2">
        <v>45934</v>
      </c>
      <c r="C2386" t="s">
        <v>2053</v>
      </c>
      <c r="D2386" t="s">
        <v>939</v>
      </c>
      <c r="E2386" t="s">
        <v>932</v>
      </c>
      <c r="F2386" t="s">
        <v>23</v>
      </c>
      <c r="G2386" t="s">
        <v>24</v>
      </c>
      <c r="H2386" t="s">
        <v>25</v>
      </c>
      <c r="I2386" t="s">
        <v>26</v>
      </c>
      <c r="J2386" t="s">
        <v>944</v>
      </c>
      <c r="K2386" t="s">
        <v>945</v>
      </c>
      <c r="L2386" t="s">
        <v>195</v>
      </c>
      <c r="M2386" t="s">
        <v>49</v>
      </c>
      <c r="N2386" t="s">
        <v>104</v>
      </c>
      <c r="O2386" t="s">
        <v>146</v>
      </c>
      <c r="P2386" t="s">
        <v>67</v>
      </c>
      <c r="Q2386" s="3">
        <v>1</v>
      </c>
      <c r="R2386" s="4">
        <v>165</v>
      </c>
      <c r="S2386" s="4">
        <v>419</v>
      </c>
    </row>
    <row r="2387" spans="1:19" x14ac:dyDescent="0.35">
      <c r="A2387" t="s">
        <v>3320</v>
      </c>
      <c r="B2387" s="2">
        <v>45934</v>
      </c>
      <c r="C2387" t="s">
        <v>1114</v>
      </c>
      <c r="D2387" t="s">
        <v>939</v>
      </c>
      <c r="E2387" t="s">
        <v>932</v>
      </c>
      <c r="F2387" t="s">
        <v>69</v>
      </c>
      <c r="G2387" t="s">
        <v>70</v>
      </c>
      <c r="H2387" t="s">
        <v>25</v>
      </c>
      <c r="I2387" t="s">
        <v>26</v>
      </c>
      <c r="J2387" t="s">
        <v>948</v>
      </c>
      <c r="K2387" t="s">
        <v>949</v>
      </c>
      <c r="L2387" t="s">
        <v>395</v>
      </c>
      <c r="M2387" t="s">
        <v>65</v>
      </c>
      <c r="N2387" t="s">
        <v>126</v>
      </c>
      <c r="O2387" t="s">
        <v>149</v>
      </c>
      <c r="P2387" t="s">
        <v>33</v>
      </c>
      <c r="Q2387" s="3">
        <v>1</v>
      </c>
      <c r="R2387" s="4">
        <v>270</v>
      </c>
      <c r="S2387" s="4">
        <v>669</v>
      </c>
    </row>
    <row r="2388" spans="1:19" x14ac:dyDescent="0.35">
      <c r="A2388" t="s">
        <v>3321</v>
      </c>
      <c r="B2388" s="2">
        <v>45934</v>
      </c>
      <c r="C2388" t="s">
        <v>1932</v>
      </c>
      <c r="D2388" t="s">
        <v>939</v>
      </c>
      <c r="E2388" t="s">
        <v>932</v>
      </c>
      <c r="F2388" t="s">
        <v>35</v>
      </c>
      <c r="G2388" t="s">
        <v>36</v>
      </c>
      <c r="H2388" t="s">
        <v>37</v>
      </c>
      <c r="I2388" t="s">
        <v>26</v>
      </c>
      <c r="J2388" t="s">
        <v>983</v>
      </c>
      <c r="K2388" t="s">
        <v>984</v>
      </c>
      <c r="L2388" t="s">
        <v>179</v>
      </c>
      <c r="M2388" t="s">
        <v>60</v>
      </c>
      <c r="N2388" t="s">
        <v>74</v>
      </c>
      <c r="O2388" t="s">
        <v>98</v>
      </c>
      <c r="P2388" t="s">
        <v>76</v>
      </c>
      <c r="Q2388" s="3">
        <v>2</v>
      </c>
      <c r="R2388" s="4">
        <v>380</v>
      </c>
      <c r="S2388" s="4">
        <v>929</v>
      </c>
    </row>
    <row r="2389" spans="1:19" x14ac:dyDescent="0.35">
      <c r="A2389" t="s">
        <v>3322</v>
      </c>
      <c r="B2389" s="2">
        <v>45934</v>
      </c>
      <c r="C2389" t="s">
        <v>1833</v>
      </c>
      <c r="D2389" t="s">
        <v>939</v>
      </c>
      <c r="E2389" t="s">
        <v>932</v>
      </c>
      <c r="F2389" t="s">
        <v>23</v>
      </c>
      <c r="G2389" t="s">
        <v>24</v>
      </c>
      <c r="H2389" t="s">
        <v>25</v>
      </c>
      <c r="I2389" t="s">
        <v>26</v>
      </c>
      <c r="J2389" t="s">
        <v>944</v>
      </c>
      <c r="K2389" t="s">
        <v>945</v>
      </c>
      <c r="L2389" t="s">
        <v>186</v>
      </c>
      <c r="M2389" t="s">
        <v>49</v>
      </c>
      <c r="N2389" t="s">
        <v>79</v>
      </c>
      <c r="O2389" t="s">
        <v>56</v>
      </c>
      <c r="P2389" t="s">
        <v>57</v>
      </c>
      <c r="Q2389" s="3">
        <v>1</v>
      </c>
      <c r="R2389" s="4">
        <v>225</v>
      </c>
      <c r="S2389" s="4">
        <v>579</v>
      </c>
    </row>
    <row r="2390" spans="1:19" x14ac:dyDescent="0.35">
      <c r="A2390" t="s">
        <v>3323</v>
      </c>
      <c r="B2390" s="2">
        <v>45934</v>
      </c>
      <c r="C2390" t="s">
        <v>2500</v>
      </c>
      <c r="D2390" t="s">
        <v>939</v>
      </c>
      <c r="E2390" t="s">
        <v>932</v>
      </c>
      <c r="F2390" t="s">
        <v>23</v>
      </c>
      <c r="G2390" t="s">
        <v>24</v>
      </c>
      <c r="H2390" t="s">
        <v>25</v>
      </c>
      <c r="I2390" t="s">
        <v>26</v>
      </c>
      <c r="J2390" t="s">
        <v>944</v>
      </c>
      <c r="K2390" t="s">
        <v>945</v>
      </c>
      <c r="L2390" t="s">
        <v>209</v>
      </c>
      <c r="M2390" t="s">
        <v>49</v>
      </c>
      <c r="N2390" t="s">
        <v>104</v>
      </c>
      <c r="O2390" t="s">
        <v>80</v>
      </c>
      <c r="P2390" t="s">
        <v>57</v>
      </c>
      <c r="Q2390" s="3">
        <v>1</v>
      </c>
      <c r="R2390" s="4">
        <v>165</v>
      </c>
      <c r="S2390" s="4">
        <v>419</v>
      </c>
    </row>
    <row r="2391" spans="1:19" x14ac:dyDescent="0.35">
      <c r="A2391" t="s">
        <v>3324</v>
      </c>
      <c r="B2391" s="2">
        <v>45934</v>
      </c>
      <c r="C2391" t="s">
        <v>2481</v>
      </c>
      <c r="D2391" t="s">
        <v>960</v>
      </c>
      <c r="E2391" t="s">
        <v>932</v>
      </c>
      <c r="F2391" t="s">
        <v>23</v>
      </c>
      <c r="G2391" t="s">
        <v>24</v>
      </c>
      <c r="H2391" t="s">
        <v>25</v>
      </c>
      <c r="I2391" t="s">
        <v>26</v>
      </c>
      <c r="J2391" t="s">
        <v>1011</v>
      </c>
      <c r="K2391" t="s">
        <v>1012</v>
      </c>
      <c r="L2391" t="s">
        <v>344</v>
      </c>
      <c r="M2391" t="s">
        <v>60</v>
      </c>
      <c r="N2391" t="s">
        <v>61</v>
      </c>
      <c r="O2391" t="s">
        <v>56</v>
      </c>
      <c r="P2391" t="s">
        <v>165</v>
      </c>
      <c r="Q2391" s="3">
        <v>1</v>
      </c>
      <c r="R2391" s="4">
        <v>430</v>
      </c>
      <c r="S2391" s="4">
        <v>1059</v>
      </c>
    </row>
    <row r="2392" spans="1:19" x14ac:dyDescent="0.35">
      <c r="A2392" t="s">
        <v>3325</v>
      </c>
      <c r="B2392" s="2">
        <v>45934</v>
      </c>
      <c r="C2392" t="s">
        <v>2727</v>
      </c>
      <c r="D2392" t="s">
        <v>960</v>
      </c>
      <c r="E2392" t="s">
        <v>932</v>
      </c>
      <c r="F2392" t="s">
        <v>69</v>
      </c>
      <c r="G2392" t="s">
        <v>70</v>
      </c>
      <c r="H2392" t="s">
        <v>25</v>
      </c>
      <c r="I2392" t="s">
        <v>26</v>
      </c>
      <c r="J2392" t="s">
        <v>961</v>
      </c>
      <c r="K2392" t="s">
        <v>962</v>
      </c>
      <c r="L2392" t="s">
        <v>244</v>
      </c>
      <c r="M2392" t="s">
        <v>88</v>
      </c>
      <c r="N2392" t="s">
        <v>89</v>
      </c>
      <c r="O2392" t="s">
        <v>245</v>
      </c>
      <c r="P2392" t="s">
        <v>57</v>
      </c>
      <c r="Q2392" s="3">
        <v>1</v>
      </c>
      <c r="R2392" s="4">
        <v>475</v>
      </c>
      <c r="S2392" s="4">
        <v>1229</v>
      </c>
    </row>
    <row r="2393" spans="1:19" x14ac:dyDescent="0.35">
      <c r="A2393" t="s">
        <v>3326</v>
      </c>
      <c r="B2393" s="2">
        <v>45934</v>
      </c>
      <c r="C2393" t="s">
        <v>2096</v>
      </c>
      <c r="D2393" t="s">
        <v>960</v>
      </c>
      <c r="E2393" t="s">
        <v>932</v>
      </c>
      <c r="F2393" t="s">
        <v>43</v>
      </c>
      <c r="G2393" t="s">
        <v>44</v>
      </c>
      <c r="H2393" t="s">
        <v>45</v>
      </c>
      <c r="I2393" t="s">
        <v>26</v>
      </c>
      <c r="J2393" t="s">
        <v>993</v>
      </c>
      <c r="K2393" t="s">
        <v>994</v>
      </c>
      <c r="L2393" t="s">
        <v>387</v>
      </c>
      <c r="M2393" t="s">
        <v>60</v>
      </c>
      <c r="N2393" t="s">
        <v>74</v>
      </c>
      <c r="O2393" t="s">
        <v>41</v>
      </c>
      <c r="P2393" t="s">
        <v>76</v>
      </c>
      <c r="Q2393" s="3">
        <v>1</v>
      </c>
      <c r="R2393" s="4">
        <v>370</v>
      </c>
      <c r="S2393" s="4">
        <v>849</v>
      </c>
    </row>
    <row r="2394" spans="1:19" x14ac:dyDescent="0.35">
      <c r="A2394" t="s">
        <v>3327</v>
      </c>
      <c r="B2394" s="2">
        <v>45934</v>
      </c>
      <c r="C2394" t="s">
        <v>2593</v>
      </c>
      <c r="D2394" t="s">
        <v>960</v>
      </c>
      <c r="E2394" t="s">
        <v>932</v>
      </c>
      <c r="F2394" t="s">
        <v>69</v>
      </c>
      <c r="G2394" t="s">
        <v>70</v>
      </c>
      <c r="H2394" t="s">
        <v>25</v>
      </c>
      <c r="I2394" t="s">
        <v>26</v>
      </c>
      <c r="J2394" t="s">
        <v>961</v>
      </c>
      <c r="K2394" t="s">
        <v>962</v>
      </c>
      <c r="L2394" t="s">
        <v>359</v>
      </c>
      <c r="M2394" t="s">
        <v>49</v>
      </c>
      <c r="N2394" t="s">
        <v>50</v>
      </c>
      <c r="O2394" t="s">
        <v>56</v>
      </c>
      <c r="P2394" t="s">
        <v>33</v>
      </c>
      <c r="Q2394" s="3">
        <v>3</v>
      </c>
      <c r="R2394" s="4">
        <v>145</v>
      </c>
      <c r="S2394" s="4">
        <v>389</v>
      </c>
    </row>
    <row r="2395" spans="1:19" x14ac:dyDescent="0.35">
      <c r="A2395" t="s">
        <v>3328</v>
      </c>
      <c r="B2395" s="2">
        <v>45935</v>
      </c>
      <c r="C2395" t="s">
        <v>2049</v>
      </c>
      <c r="D2395" t="s">
        <v>21</v>
      </c>
      <c r="E2395" t="s">
        <v>932</v>
      </c>
      <c r="F2395" t="s">
        <v>69</v>
      </c>
      <c r="G2395" t="s">
        <v>70</v>
      </c>
      <c r="H2395" t="s">
        <v>25</v>
      </c>
      <c r="I2395" t="s">
        <v>26</v>
      </c>
      <c r="J2395" t="s">
        <v>71</v>
      </c>
      <c r="K2395" t="s">
        <v>72</v>
      </c>
      <c r="L2395" t="s">
        <v>40</v>
      </c>
      <c r="M2395" t="s">
        <v>30</v>
      </c>
      <c r="N2395" t="s">
        <v>31</v>
      </c>
      <c r="O2395" t="s">
        <v>41</v>
      </c>
      <c r="P2395" t="s">
        <v>33</v>
      </c>
      <c r="Q2395" s="3">
        <v>1</v>
      </c>
      <c r="R2395" s="4">
        <v>495</v>
      </c>
      <c r="S2395" s="4">
        <v>1229</v>
      </c>
    </row>
    <row r="2396" spans="1:19" x14ac:dyDescent="0.35">
      <c r="A2396" t="s">
        <v>3329</v>
      </c>
      <c r="B2396" s="2">
        <v>45935</v>
      </c>
      <c r="C2396" t="s">
        <v>2008</v>
      </c>
      <c r="D2396" t="s">
        <v>21</v>
      </c>
      <c r="E2396" t="s">
        <v>932</v>
      </c>
      <c r="F2396" t="s">
        <v>69</v>
      </c>
      <c r="G2396" t="s">
        <v>70</v>
      </c>
      <c r="H2396" t="s">
        <v>25</v>
      </c>
      <c r="I2396" t="s">
        <v>26</v>
      </c>
      <c r="J2396" t="s">
        <v>71</v>
      </c>
      <c r="K2396" t="s">
        <v>72</v>
      </c>
      <c r="L2396" t="s">
        <v>297</v>
      </c>
      <c r="M2396" t="s">
        <v>83</v>
      </c>
      <c r="N2396" t="s">
        <v>84</v>
      </c>
      <c r="O2396" t="s">
        <v>41</v>
      </c>
      <c r="P2396" t="s">
        <v>85</v>
      </c>
      <c r="Q2396" s="3">
        <v>2</v>
      </c>
      <c r="R2396" s="4">
        <v>115</v>
      </c>
      <c r="S2396" s="4">
        <v>309</v>
      </c>
    </row>
    <row r="2397" spans="1:19" x14ac:dyDescent="0.35">
      <c r="A2397" t="s">
        <v>3330</v>
      </c>
      <c r="B2397" s="2">
        <v>45935</v>
      </c>
      <c r="C2397" t="s">
        <v>2493</v>
      </c>
      <c r="D2397" t="s">
        <v>21</v>
      </c>
      <c r="E2397" t="s">
        <v>932</v>
      </c>
      <c r="F2397" t="s">
        <v>35</v>
      </c>
      <c r="G2397" t="s">
        <v>36</v>
      </c>
      <c r="H2397" t="s">
        <v>37</v>
      </c>
      <c r="I2397" t="s">
        <v>26</v>
      </c>
      <c r="J2397" t="s">
        <v>38</v>
      </c>
      <c r="K2397" t="s">
        <v>39</v>
      </c>
      <c r="L2397" t="s">
        <v>678</v>
      </c>
      <c r="M2397" t="s">
        <v>60</v>
      </c>
      <c r="N2397" t="s">
        <v>74</v>
      </c>
      <c r="O2397" t="s">
        <v>41</v>
      </c>
      <c r="P2397" t="s">
        <v>191</v>
      </c>
      <c r="Q2397" s="3">
        <v>2</v>
      </c>
      <c r="R2397" s="4">
        <v>380</v>
      </c>
      <c r="S2397" s="4">
        <v>929</v>
      </c>
    </row>
    <row r="2398" spans="1:19" x14ac:dyDescent="0.35">
      <c r="A2398" t="s">
        <v>3331</v>
      </c>
      <c r="B2398" s="2">
        <v>45935</v>
      </c>
      <c r="C2398" t="s">
        <v>2327</v>
      </c>
      <c r="D2398" t="s">
        <v>939</v>
      </c>
      <c r="E2398" t="s">
        <v>932</v>
      </c>
      <c r="F2398" t="s">
        <v>91</v>
      </c>
      <c r="G2398" t="s">
        <v>92</v>
      </c>
      <c r="H2398" t="s">
        <v>93</v>
      </c>
      <c r="I2398" t="s">
        <v>26</v>
      </c>
      <c r="J2398" t="s">
        <v>940</v>
      </c>
      <c r="K2398" t="s">
        <v>941</v>
      </c>
      <c r="L2398" t="s">
        <v>229</v>
      </c>
      <c r="M2398" t="s">
        <v>49</v>
      </c>
      <c r="N2398" t="s">
        <v>79</v>
      </c>
      <c r="O2398" t="s">
        <v>80</v>
      </c>
      <c r="P2398" t="s">
        <v>57</v>
      </c>
      <c r="Q2398" s="3">
        <v>1</v>
      </c>
      <c r="R2398" s="4">
        <v>230</v>
      </c>
      <c r="S2398" s="4">
        <v>589</v>
      </c>
    </row>
    <row r="2399" spans="1:19" x14ac:dyDescent="0.35">
      <c r="A2399" t="s">
        <v>3332</v>
      </c>
      <c r="B2399" s="2">
        <v>45935</v>
      </c>
      <c r="C2399" t="s">
        <v>3333</v>
      </c>
      <c r="D2399" t="s">
        <v>939</v>
      </c>
      <c r="E2399" t="s">
        <v>932</v>
      </c>
      <c r="F2399" t="s">
        <v>35</v>
      </c>
      <c r="G2399" t="s">
        <v>36</v>
      </c>
      <c r="H2399" t="s">
        <v>37</v>
      </c>
      <c r="I2399" t="s">
        <v>26</v>
      </c>
      <c r="J2399" t="s">
        <v>983</v>
      </c>
      <c r="K2399" t="s">
        <v>984</v>
      </c>
      <c r="L2399" t="s">
        <v>499</v>
      </c>
      <c r="M2399" t="s">
        <v>140</v>
      </c>
      <c r="N2399" t="s">
        <v>141</v>
      </c>
      <c r="O2399" t="s">
        <v>56</v>
      </c>
      <c r="P2399" t="s">
        <v>51</v>
      </c>
      <c r="Q2399" s="3">
        <v>1</v>
      </c>
      <c r="R2399" s="4">
        <v>300</v>
      </c>
      <c r="S2399" s="4">
        <v>719</v>
      </c>
    </row>
    <row r="2400" spans="1:19" x14ac:dyDescent="0.35">
      <c r="A2400" t="s">
        <v>3334</v>
      </c>
      <c r="B2400" s="2">
        <v>45935</v>
      </c>
      <c r="C2400" t="s">
        <v>3335</v>
      </c>
      <c r="D2400" t="s">
        <v>939</v>
      </c>
      <c r="E2400" t="s">
        <v>932</v>
      </c>
      <c r="F2400" t="s">
        <v>43</v>
      </c>
      <c r="G2400" t="s">
        <v>44</v>
      </c>
      <c r="H2400" t="s">
        <v>45</v>
      </c>
      <c r="I2400" t="s">
        <v>26</v>
      </c>
      <c r="J2400" t="s">
        <v>979</v>
      </c>
      <c r="K2400" t="s">
        <v>980</v>
      </c>
      <c r="L2400" t="s">
        <v>225</v>
      </c>
      <c r="M2400" t="s">
        <v>60</v>
      </c>
      <c r="N2400" t="s">
        <v>61</v>
      </c>
      <c r="O2400" t="s">
        <v>149</v>
      </c>
      <c r="P2400" t="s">
        <v>62</v>
      </c>
      <c r="Q2400" s="3">
        <v>1</v>
      </c>
      <c r="R2400" s="4">
        <v>410</v>
      </c>
      <c r="S2400" s="4">
        <v>939</v>
      </c>
    </row>
    <row r="2401" spans="1:19" x14ac:dyDescent="0.35">
      <c r="A2401" t="s">
        <v>3336</v>
      </c>
      <c r="B2401" s="2">
        <v>45935</v>
      </c>
      <c r="C2401" t="s">
        <v>3337</v>
      </c>
      <c r="D2401" t="s">
        <v>939</v>
      </c>
      <c r="E2401" t="s">
        <v>932</v>
      </c>
      <c r="F2401" t="s">
        <v>23</v>
      </c>
      <c r="G2401" t="s">
        <v>24</v>
      </c>
      <c r="H2401" t="s">
        <v>25</v>
      </c>
      <c r="I2401" t="s">
        <v>26</v>
      </c>
      <c r="J2401" t="s">
        <v>944</v>
      </c>
      <c r="K2401" t="s">
        <v>945</v>
      </c>
      <c r="L2401" t="s">
        <v>119</v>
      </c>
      <c r="M2401" t="s">
        <v>49</v>
      </c>
      <c r="N2401" t="s">
        <v>79</v>
      </c>
      <c r="O2401" t="s">
        <v>56</v>
      </c>
      <c r="P2401" t="s">
        <v>33</v>
      </c>
      <c r="Q2401" s="3">
        <v>2</v>
      </c>
      <c r="R2401" s="4">
        <v>225</v>
      </c>
      <c r="S2401" s="4">
        <v>579</v>
      </c>
    </row>
    <row r="2402" spans="1:19" x14ac:dyDescent="0.35">
      <c r="A2402" t="s">
        <v>3338</v>
      </c>
      <c r="B2402" s="2">
        <v>45935</v>
      </c>
      <c r="C2402" t="s">
        <v>2315</v>
      </c>
      <c r="D2402" t="s">
        <v>939</v>
      </c>
      <c r="E2402" t="s">
        <v>932</v>
      </c>
      <c r="F2402" t="s">
        <v>23</v>
      </c>
      <c r="G2402" t="s">
        <v>24</v>
      </c>
      <c r="H2402" t="s">
        <v>25</v>
      </c>
      <c r="I2402" t="s">
        <v>26</v>
      </c>
      <c r="J2402" t="s">
        <v>944</v>
      </c>
      <c r="K2402" t="s">
        <v>945</v>
      </c>
      <c r="L2402" t="s">
        <v>337</v>
      </c>
      <c r="M2402" t="s">
        <v>49</v>
      </c>
      <c r="N2402" t="s">
        <v>50</v>
      </c>
      <c r="O2402" t="s">
        <v>56</v>
      </c>
      <c r="P2402" t="s">
        <v>51</v>
      </c>
      <c r="Q2402" s="3">
        <v>1</v>
      </c>
      <c r="R2402" s="4">
        <v>145</v>
      </c>
      <c r="S2402" s="4">
        <v>369</v>
      </c>
    </row>
    <row r="2403" spans="1:19" x14ac:dyDescent="0.35">
      <c r="A2403" t="s">
        <v>3339</v>
      </c>
      <c r="B2403" s="2">
        <v>45935</v>
      </c>
      <c r="C2403" t="s">
        <v>1492</v>
      </c>
      <c r="D2403" t="s">
        <v>960</v>
      </c>
      <c r="E2403" t="s">
        <v>932</v>
      </c>
      <c r="F2403" t="s">
        <v>23</v>
      </c>
      <c r="G2403" t="s">
        <v>24</v>
      </c>
      <c r="H2403" t="s">
        <v>25</v>
      </c>
      <c r="I2403" t="s">
        <v>26</v>
      </c>
      <c r="J2403" t="s">
        <v>1011</v>
      </c>
      <c r="K2403" t="s">
        <v>1012</v>
      </c>
      <c r="L2403" t="s">
        <v>565</v>
      </c>
      <c r="M2403" t="s">
        <v>60</v>
      </c>
      <c r="N2403" t="s">
        <v>61</v>
      </c>
      <c r="O2403" t="s">
        <v>146</v>
      </c>
      <c r="P2403" t="s">
        <v>62</v>
      </c>
      <c r="Q2403" s="3">
        <v>3</v>
      </c>
      <c r="R2403" s="4">
        <v>430</v>
      </c>
      <c r="S2403" s="4">
        <v>1059</v>
      </c>
    </row>
    <row r="2404" spans="1:19" x14ac:dyDescent="0.35">
      <c r="A2404" t="s">
        <v>3340</v>
      </c>
      <c r="B2404" s="2">
        <v>45935</v>
      </c>
      <c r="C2404" t="s">
        <v>1528</v>
      </c>
      <c r="D2404" t="s">
        <v>960</v>
      </c>
      <c r="E2404" t="s">
        <v>932</v>
      </c>
      <c r="F2404" t="s">
        <v>91</v>
      </c>
      <c r="G2404" t="s">
        <v>92</v>
      </c>
      <c r="H2404" t="s">
        <v>93</v>
      </c>
      <c r="I2404" t="s">
        <v>26</v>
      </c>
      <c r="J2404" t="s">
        <v>989</v>
      </c>
      <c r="K2404" t="s">
        <v>990</v>
      </c>
      <c r="L2404" t="s">
        <v>193</v>
      </c>
      <c r="M2404" t="s">
        <v>49</v>
      </c>
      <c r="N2404" t="s">
        <v>50</v>
      </c>
      <c r="O2404" t="s">
        <v>80</v>
      </c>
      <c r="P2404" t="s">
        <v>57</v>
      </c>
      <c r="Q2404" s="3">
        <v>2</v>
      </c>
      <c r="R2404" s="4">
        <v>145</v>
      </c>
      <c r="S2404" s="4">
        <v>379</v>
      </c>
    </row>
    <row r="2405" spans="1:19" x14ac:dyDescent="0.35">
      <c r="A2405" t="s">
        <v>3341</v>
      </c>
      <c r="B2405" s="2">
        <v>45935</v>
      </c>
      <c r="C2405" t="s">
        <v>3342</v>
      </c>
      <c r="D2405" t="s">
        <v>960</v>
      </c>
      <c r="E2405" t="s">
        <v>932</v>
      </c>
      <c r="F2405" t="s">
        <v>69</v>
      </c>
      <c r="G2405" t="s">
        <v>70</v>
      </c>
      <c r="H2405" t="s">
        <v>25</v>
      </c>
      <c r="I2405" t="s">
        <v>26</v>
      </c>
      <c r="J2405" t="s">
        <v>961</v>
      </c>
      <c r="K2405" t="s">
        <v>962</v>
      </c>
      <c r="L2405" t="s">
        <v>195</v>
      </c>
      <c r="M2405" t="s">
        <v>49</v>
      </c>
      <c r="N2405" t="s">
        <v>104</v>
      </c>
      <c r="O2405" t="s">
        <v>146</v>
      </c>
      <c r="P2405" t="s">
        <v>67</v>
      </c>
      <c r="Q2405" s="3">
        <v>1</v>
      </c>
      <c r="R2405" s="4">
        <v>165</v>
      </c>
      <c r="S2405" s="4">
        <v>449</v>
      </c>
    </row>
    <row r="2406" spans="1:19" x14ac:dyDescent="0.35">
      <c r="A2406" t="s">
        <v>3343</v>
      </c>
      <c r="B2406" s="2">
        <v>45935</v>
      </c>
      <c r="C2406" t="s">
        <v>1014</v>
      </c>
      <c r="D2406" t="s">
        <v>960</v>
      </c>
      <c r="E2406" t="s">
        <v>932</v>
      </c>
      <c r="F2406" t="s">
        <v>43</v>
      </c>
      <c r="G2406" t="s">
        <v>44</v>
      </c>
      <c r="H2406" t="s">
        <v>45</v>
      </c>
      <c r="I2406" t="s">
        <v>26</v>
      </c>
      <c r="J2406" t="s">
        <v>993</v>
      </c>
      <c r="K2406" t="s">
        <v>994</v>
      </c>
      <c r="L2406" t="s">
        <v>135</v>
      </c>
      <c r="M2406" t="s">
        <v>49</v>
      </c>
      <c r="N2406" t="s">
        <v>50</v>
      </c>
      <c r="O2406" t="s">
        <v>41</v>
      </c>
      <c r="P2406" t="s">
        <v>33</v>
      </c>
      <c r="Q2406" s="3">
        <v>2</v>
      </c>
      <c r="R2406" s="4">
        <v>135</v>
      </c>
      <c r="S2406" s="4">
        <v>329</v>
      </c>
    </row>
    <row r="2407" spans="1:19" x14ac:dyDescent="0.35">
      <c r="A2407" t="s">
        <v>3344</v>
      </c>
      <c r="B2407" s="2">
        <v>45935</v>
      </c>
      <c r="C2407" t="s">
        <v>1341</v>
      </c>
      <c r="D2407" t="s">
        <v>960</v>
      </c>
      <c r="E2407" t="s">
        <v>932</v>
      </c>
      <c r="F2407" t="s">
        <v>23</v>
      </c>
      <c r="G2407" t="s">
        <v>24</v>
      </c>
      <c r="H2407" t="s">
        <v>25</v>
      </c>
      <c r="I2407" t="s">
        <v>26</v>
      </c>
      <c r="J2407" t="s">
        <v>1011</v>
      </c>
      <c r="K2407" t="s">
        <v>1012</v>
      </c>
      <c r="L2407" t="s">
        <v>108</v>
      </c>
      <c r="M2407" t="s">
        <v>49</v>
      </c>
      <c r="N2407" t="s">
        <v>104</v>
      </c>
      <c r="O2407" t="s">
        <v>80</v>
      </c>
      <c r="P2407" t="s">
        <v>33</v>
      </c>
      <c r="Q2407" s="3">
        <v>1</v>
      </c>
      <c r="R2407" s="4">
        <v>165</v>
      </c>
      <c r="S2407" s="4">
        <v>419</v>
      </c>
    </row>
    <row r="2408" spans="1:19" x14ac:dyDescent="0.35">
      <c r="A2408" t="s">
        <v>3345</v>
      </c>
      <c r="B2408" s="2">
        <v>45936</v>
      </c>
      <c r="C2408" t="s">
        <v>970</v>
      </c>
      <c r="D2408" t="s">
        <v>939</v>
      </c>
      <c r="E2408" t="s">
        <v>932</v>
      </c>
      <c r="F2408" t="s">
        <v>91</v>
      </c>
      <c r="G2408" t="s">
        <v>92</v>
      </c>
      <c r="H2408" t="s">
        <v>93</v>
      </c>
      <c r="I2408" t="s">
        <v>26</v>
      </c>
      <c r="J2408" t="s">
        <v>940</v>
      </c>
      <c r="K2408" t="s">
        <v>941</v>
      </c>
      <c r="L2408" t="s">
        <v>186</v>
      </c>
      <c r="M2408" t="s">
        <v>49</v>
      </c>
      <c r="N2408" t="s">
        <v>79</v>
      </c>
      <c r="O2408" t="s">
        <v>56</v>
      </c>
      <c r="P2408" t="s">
        <v>57</v>
      </c>
      <c r="Q2408" s="3">
        <v>1</v>
      </c>
      <c r="R2408" s="4">
        <v>230</v>
      </c>
      <c r="S2408" s="4">
        <v>589</v>
      </c>
    </row>
    <row r="2409" spans="1:19" x14ac:dyDescent="0.35">
      <c r="A2409" t="s">
        <v>3346</v>
      </c>
      <c r="B2409" s="2">
        <v>45936</v>
      </c>
      <c r="C2409" t="s">
        <v>972</v>
      </c>
      <c r="D2409" t="s">
        <v>939</v>
      </c>
      <c r="E2409" t="s">
        <v>932</v>
      </c>
      <c r="F2409" t="s">
        <v>91</v>
      </c>
      <c r="G2409" t="s">
        <v>92</v>
      </c>
      <c r="H2409" t="s">
        <v>93</v>
      </c>
      <c r="I2409" t="s">
        <v>26</v>
      </c>
      <c r="J2409" t="s">
        <v>940</v>
      </c>
      <c r="K2409" t="s">
        <v>941</v>
      </c>
      <c r="L2409" t="s">
        <v>78</v>
      </c>
      <c r="M2409" t="s">
        <v>49</v>
      </c>
      <c r="N2409" t="s">
        <v>79</v>
      </c>
      <c r="O2409" t="s">
        <v>80</v>
      </c>
      <c r="P2409" t="s">
        <v>33</v>
      </c>
      <c r="Q2409" s="3">
        <v>1</v>
      </c>
      <c r="R2409" s="4">
        <v>230</v>
      </c>
      <c r="S2409" s="4">
        <v>589</v>
      </c>
    </row>
    <row r="2410" spans="1:19" x14ac:dyDescent="0.35">
      <c r="A2410" t="s">
        <v>3347</v>
      </c>
      <c r="B2410" s="2">
        <v>45936</v>
      </c>
      <c r="C2410" t="s">
        <v>1742</v>
      </c>
      <c r="D2410" t="s">
        <v>939</v>
      </c>
      <c r="E2410" t="s">
        <v>932</v>
      </c>
      <c r="F2410" t="s">
        <v>35</v>
      </c>
      <c r="G2410" t="s">
        <v>36</v>
      </c>
      <c r="H2410" t="s">
        <v>37</v>
      </c>
      <c r="I2410" t="s">
        <v>26</v>
      </c>
      <c r="J2410" t="s">
        <v>983</v>
      </c>
      <c r="K2410" t="s">
        <v>984</v>
      </c>
      <c r="L2410" t="s">
        <v>574</v>
      </c>
      <c r="M2410" t="s">
        <v>49</v>
      </c>
      <c r="N2410" t="s">
        <v>79</v>
      </c>
      <c r="O2410" t="s">
        <v>41</v>
      </c>
      <c r="P2410" t="s">
        <v>51</v>
      </c>
      <c r="Q2410" s="3">
        <v>1</v>
      </c>
      <c r="R2410" s="4">
        <v>220</v>
      </c>
      <c r="S2410" s="4">
        <v>569</v>
      </c>
    </row>
    <row r="2411" spans="1:19" x14ac:dyDescent="0.35">
      <c r="A2411" t="s">
        <v>3348</v>
      </c>
      <c r="B2411" s="2">
        <v>45936</v>
      </c>
      <c r="C2411" t="s">
        <v>2627</v>
      </c>
      <c r="D2411" t="s">
        <v>939</v>
      </c>
      <c r="E2411" t="s">
        <v>932</v>
      </c>
      <c r="F2411" t="s">
        <v>43</v>
      </c>
      <c r="G2411" t="s">
        <v>44</v>
      </c>
      <c r="H2411" t="s">
        <v>45</v>
      </c>
      <c r="I2411" t="s">
        <v>26</v>
      </c>
      <c r="J2411" t="s">
        <v>979</v>
      </c>
      <c r="K2411" t="s">
        <v>980</v>
      </c>
      <c r="L2411" t="s">
        <v>348</v>
      </c>
      <c r="M2411" t="s">
        <v>88</v>
      </c>
      <c r="N2411" t="s">
        <v>101</v>
      </c>
      <c r="O2411" t="s">
        <v>56</v>
      </c>
      <c r="P2411" t="s">
        <v>57</v>
      </c>
      <c r="Q2411" s="3">
        <v>1</v>
      </c>
      <c r="R2411" s="4">
        <v>510</v>
      </c>
      <c r="S2411" s="4">
        <v>1129</v>
      </c>
    </row>
    <row r="2412" spans="1:19" x14ac:dyDescent="0.35">
      <c r="A2412" t="s">
        <v>3349</v>
      </c>
      <c r="B2412" s="2">
        <v>45936</v>
      </c>
      <c r="C2412" t="s">
        <v>1619</v>
      </c>
      <c r="D2412" t="s">
        <v>939</v>
      </c>
      <c r="E2412" t="s">
        <v>932</v>
      </c>
      <c r="F2412" t="s">
        <v>23</v>
      </c>
      <c r="G2412" t="s">
        <v>24</v>
      </c>
      <c r="H2412" t="s">
        <v>25</v>
      </c>
      <c r="I2412" t="s">
        <v>26</v>
      </c>
      <c r="J2412" t="s">
        <v>944</v>
      </c>
      <c r="K2412" t="s">
        <v>945</v>
      </c>
      <c r="L2412" t="s">
        <v>382</v>
      </c>
      <c r="M2412" t="s">
        <v>49</v>
      </c>
      <c r="N2412" t="s">
        <v>104</v>
      </c>
      <c r="O2412" t="s">
        <v>56</v>
      </c>
      <c r="P2412" t="s">
        <v>57</v>
      </c>
      <c r="Q2412" s="3">
        <v>1</v>
      </c>
      <c r="R2412" s="4">
        <v>165</v>
      </c>
      <c r="S2412" s="4">
        <v>419</v>
      </c>
    </row>
    <row r="2413" spans="1:19" x14ac:dyDescent="0.35">
      <c r="A2413" t="s">
        <v>3350</v>
      </c>
      <c r="B2413" s="2">
        <v>45936</v>
      </c>
      <c r="C2413" t="s">
        <v>1687</v>
      </c>
      <c r="D2413" t="s">
        <v>939</v>
      </c>
      <c r="E2413" t="s">
        <v>932</v>
      </c>
      <c r="F2413" t="s">
        <v>69</v>
      </c>
      <c r="G2413" t="s">
        <v>70</v>
      </c>
      <c r="H2413" t="s">
        <v>25</v>
      </c>
      <c r="I2413" t="s">
        <v>26</v>
      </c>
      <c r="J2413" t="s">
        <v>948</v>
      </c>
      <c r="K2413" t="s">
        <v>949</v>
      </c>
      <c r="L2413" t="s">
        <v>111</v>
      </c>
      <c r="M2413" t="s">
        <v>112</v>
      </c>
      <c r="N2413" t="s">
        <v>113</v>
      </c>
      <c r="O2413" t="s">
        <v>80</v>
      </c>
      <c r="P2413" t="s">
        <v>85</v>
      </c>
      <c r="Q2413" s="3">
        <v>1</v>
      </c>
      <c r="R2413" s="4">
        <v>45</v>
      </c>
      <c r="S2413" s="4">
        <v>129</v>
      </c>
    </row>
    <row r="2414" spans="1:19" x14ac:dyDescent="0.35">
      <c r="A2414" t="s">
        <v>3351</v>
      </c>
      <c r="B2414" s="2">
        <v>45936</v>
      </c>
      <c r="C2414" t="s">
        <v>1123</v>
      </c>
      <c r="D2414" t="s">
        <v>960</v>
      </c>
      <c r="E2414" t="s">
        <v>1127</v>
      </c>
      <c r="F2414" t="s">
        <v>91</v>
      </c>
      <c r="G2414" t="s">
        <v>92</v>
      </c>
      <c r="H2414" t="s">
        <v>93</v>
      </c>
      <c r="I2414" t="s">
        <v>26</v>
      </c>
      <c r="J2414" t="s">
        <v>989</v>
      </c>
      <c r="K2414" t="s">
        <v>990</v>
      </c>
      <c r="L2414" t="s">
        <v>206</v>
      </c>
      <c r="M2414" t="s">
        <v>49</v>
      </c>
      <c r="N2414" t="s">
        <v>50</v>
      </c>
      <c r="O2414" t="s">
        <v>80</v>
      </c>
      <c r="P2414" t="s">
        <v>51</v>
      </c>
      <c r="Q2414" s="3">
        <v>1</v>
      </c>
      <c r="R2414" s="4">
        <v>145</v>
      </c>
      <c r="S2414" s="4">
        <v>379</v>
      </c>
    </row>
    <row r="2415" spans="1:19" x14ac:dyDescent="0.35">
      <c r="A2415" t="s">
        <v>3352</v>
      </c>
      <c r="B2415" s="2">
        <v>45936</v>
      </c>
      <c r="C2415" t="s">
        <v>3353</v>
      </c>
      <c r="D2415" t="s">
        <v>960</v>
      </c>
      <c r="E2415" t="s">
        <v>932</v>
      </c>
      <c r="F2415" t="s">
        <v>69</v>
      </c>
      <c r="G2415" t="s">
        <v>70</v>
      </c>
      <c r="H2415" t="s">
        <v>25</v>
      </c>
      <c r="I2415" t="s">
        <v>26</v>
      </c>
      <c r="J2415" t="s">
        <v>961</v>
      </c>
      <c r="K2415" t="s">
        <v>962</v>
      </c>
      <c r="L2415" t="s">
        <v>359</v>
      </c>
      <c r="M2415" t="s">
        <v>49</v>
      </c>
      <c r="N2415" t="s">
        <v>50</v>
      </c>
      <c r="O2415" t="s">
        <v>56</v>
      </c>
      <c r="P2415" t="s">
        <v>33</v>
      </c>
      <c r="Q2415" s="3">
        <v>1</v>
      </c>
      <c r="R2415" s="4">
        <v>145</v>
      </c>
      <c r="S2415" s="4">
        <v>389</v>
      </c>
    </row>
    <row r="2416" spans="1:19" x14ac:dyDescent="0.35">
      <c r="A2416" t="s">
        <v>3354</v>
      </c>
      <c r="B2416" s="2">
        <v>45936</v>
      </c>
      <c r="C2416" t="s">
        <v>1402</v>
      </c>
      <c r="D2416" t="s">
        <v>960</v>
      </c>
      <c r="E2416" t="s">
        <v>932</v>
      </c>
      <c r="F2416" t="s">
        <v>35</v>
      </c>
      <c r="G2416" t="s">
        <v>36</v>
      </c>
      <c r="H2416" t="s">
        <v>37</v>
      </c>
      <c r="I2416" t="s">
        <v>26</v>
      </c>
      <c r="J2416" t="s">
        <v>1089</v>
      </c>
      <c r="K2416" t="s">
        <v>1090</v>
      </c>
      <c r="L2416" t="s">
        <v>87</v>
      </c>
      <c r="M2416" t="s">
        <v>88</v>
      </c>
      <c r="N2416" t="s">
        <v>89</v>
      </c>
      <c r="O2416" t="s">
        <v>56</v>
      </c>
      <c r="P2416" t="s">
        <v>33</v>
      </c>
      <c r="Q2416" s="3">
        <v>1</v>
      </c>
      <c r="R2416" s="4">
        <v>460</v>
      </c>
      <c r="S2416" s="4">
        <v>1129</v>
      </c>
    </row>
    <row r="2417" spans="1:19" x14ac:dyDescent="0.35">
      <c r="A2417" t="s">
        <v>3355</v>
      </c>
      <c r="B2417" s="2">
        <v>45936</v>
      </c>
      <c r="C2417" t="s">
        <v>1496</v>
      </c>
      <c r="D2417" t="s">
        <v>960</v>
      </c>
      <c r="E2417" t="s">
        <v>932</v>
      </c>
      <c r="F2417" t="s">
        <v>23</v>
      </c>
      <c r="G2417" t="s">
        <v>24</v>
      </c>
      <c r="H2417" t="s">
        <v>25</v>
      </c>
      <c r="I2417" t="s">
        <v>26</v>
      </c>
      <c r="J2417" t="s">
        <v>1011</v>
      </c>
      <c r="K2417" t="s">
        <v>1012</v>
      </c>
      <c r="L2417" t="s">
        <v>353</v>
      </c>
      <c r="M2417" t="s">
        <v>140</v>
      </c>
      <c r="N2417" t="s">
        <v>141</v>
      </c>
      <c r="O2417" t="s">
        <v>75</v>
      </c>
      <c r="P2417" t="s">
        <v>51</v>
      </c>
      <c r="Q2417" s="3">
        <v>3</v>
      </c>
      <c r="R2417" s="4">
        <v>305</v>
      </c>
      <c r="S2417" s="4">
        <v>739</v>
      </c>
    </row>
    <row r="2418" spans="1:19" x14ac:dyDescent="0.35">
      <c r="A2418" t="s">
        <v>3356</v>
      </c>
      <c r="B2418" s="2">
        <v>45936</v>
      </c>
      <c r="C2418" t="s">
        <v>3113</v>
      </c>
      <c r="D2418" t="s">
        <v>960</v>
      </c>
      <c r="E2418" t="s">
        <v>932</v>
      </c>
      <c r="F2418" t="s">
        <v>69</v>
      </c>
      <c r="G2418" t="s">
        <v>70</v>
      </c>
      <c r="H2418" t="s">
        <v>25</v>
      </c>
      <c r="I2418" t="s">
        <v>26</v>
      </c>
      <c r="J2418" t="s">
        <v>961</v>
      </c>
      <c r="K2418" t="s">
        <v>962</v>
      </c>
      <c r="L2418" t="s">
        <v>380</v>
      </c>
      <c r="M2418" t="s">
        <v>49</v>
      </c>
      <c r="N2418" t="s">
        <v>79</v>
      </c>
      <c r="O2418" t="s">
        <v>41</v>
      </c>
      <c r="P2418" t="s">
        <v>33</v>
      </c>
      <c r="Q2418" s="3">
        <v>1</v>
      </c>
      <c r="R2418" s="4">
        <v>225</v>
      </c>
      <c r="S2418" s="4">
        <v>609</v>
      </c>
    </row>
    <row r="2419" spans="1:19" x14ac:dyDescent="0.35">
      <c r="A2419" t="s">
        <v>3357</v>
      </c>
      <c r="B2419" s="2">
        <v>45937</v>
      </c>
      <c r="C2419" t="s">
        <v>1238</v>
      </c>
      <c r="D2419" t="s">
        <v>21</v>
      </c>
      <c r="E2419" t="s">
        <v>932</v>
      </c>
      <c r="F2419" t="s">
        <v>69</v>
      </c>
      <c r="G2419" t="s">
        <v>70</v>
      </c>
      <c r="H2419" t="s">
        <v>25</v>
      </c>
      <c r="I2419" t="s">
        <v>26</v>
      </c>
      <c r="J2419" t="s">
        <v>71</v>
      </c>
      <c r="K2419" t="s">
        <v>72</v>
      </c>
      <c r="L2419" t="s">
        <v>565</v>
      </c>
      <c r="M2419" t="s">
        <v>60</v>
      </c>
      <c r="N2419" t="s">
        <v>61</v>
      </c>
      <c r="O2419" t="s">
        <v>146</v>
      </c>
      <c r="P2419" t="s">
        <v>62</v>
      </c>
      <c r="Q2419" s="3">
        <v>1</v>
      </c>
      <c r="R2419" s="4">
        <v>435</v>
      </c>
      <c r="S2419" s="4">
        <v>1119</v>
      </c>
    </row>
    <row r="2420" spans="1:19" x14ac:dyDescent="0.35">
      <c r="A2420" t="s">
        <v>3358</v>
      </c>
      <c r="B2420" s="2">
        <v>45937</v>
      </c>
      <c r="C2420" t="s">
        <v>1039</v>
      </c>
      <c r="D2420" t="s">
        <v>21</v>
      </c>
      <c r="E2420" t="s">
        <v>932</v>
      </c>
      <c r="F2420" t="s">
        <v>23</v>
      </c>
      <c r="G2420" t="s">
        <v>24</v>
      </c>
      <c r="H2420" t="s">
        <v>25</v>
      </c>
      <c r="I2420" t="s">
        <v>26</v>
      </c>
      <c r="J2420" t="s">
        <v>27</v>
      </c>
      <c r="K2420" t="s">
        <v>28</v>
      </c>
      <c r="L2420" t="s">
        <v>359</v>
      </c>
      <c r="M2420" t="s">
        <v>49</v>
      </c>
      <c r="N2420" t="s">
        <v>50</v>
      </c>
      <c r="O2420" t="s">
        <v>56</v>
      </c>
      <c r="P2420" t="s">
        <v>33</v>
      </c>
      <c r="Q2420" s="3">
        <v>1</v>
      </c>
      <c r="R2420" s="4">
        <v>145</v>
      </c>
      <c r="S2420" s="4">
        <v>369</v>
      </c>
    </row>
    <row r="2421" spans="1:19" x14ac:dyDescent="0.35">
      <c r="A2421" t="s">
        <v>3359</v>
      </c>
      <c r="B2421" s="2">
        <v>45937</v>
      </c>
      <c r="C2421" t="s">
        <v>1059</v>
      </c>
      <c r="D2421" t="s">
        <v>21</v>
      </c>
      <c r="E2421" t="s">
        <v>932</v>
      </c>
      <c r="F2421" t="s">
        <v>35</v>
      </c>
      <c r="G2421" t="s">
        <v>36</v>
      </c>
      <c r="H2421" t="s">
        <v>37</v>
      </c>
      <c r="I2421" t="s">
        <v>26</v>
      </c>
      <c r="J2421" t="s">
        <v>38</v>
      </c>
      <c r="K2421" t="s">
        <v>39</v>
      </c>
      <c r="L2421" t="s">
        <v>485</v>
      </c>
      <c r="M2421" t="s">
        <v>83</v>
      </c>
      <c r="N2421" t="s">
        <v>367</v>
      </c>
      <c r="O2421" t="s">
        <v>56</v>
      </c>
      <c r="P2421" t="s">
        <v>85</v>
      </c>
      <c r="Q2421" s="3">
        <v>1</v>
      </c>
      <c r="R2421" s="4">
        <v>130</v>
      </c>
      <c r="S2421" s="4">
        <v>309</v>
      </c>
    </row>
    <row r="2422" spans="1:19" x14ac:dyDescent="0.35">
      <c r="A2422" t="s">
        <v>3360</v>
      </c>
      <c r="B2422" s="2">
        <v>45937</v>
      </c>
      <c r="C2422" t="s">
        <v>1249</v>
      </c>
      <c r="D2422" t="s">
        <v>939</v>
      </c>
      <c r="E2422" t="s">
        <v>932</v>
      </c>
      <c r="F2422" t="s">
        <v>91</v>
      </c>
      <c r="G2422" t="s">
        <v>92</v>
      </c>
      <c r="H2422" t="s">
        <v>93</v>
      </c>
      <c r="I2422" t="s">
        <v>26</v>
      </c>
      <c r="J2422" t="s">
        <v>940</v>
      </c>
      <c r="K2422" t="s">
        <v>941</v>
      </c>
      <c r="L2422" t="s">
        <v>681</v>
      </c>
      <c r="M2422" t="s">
        <v>49</v>
      </c>
      <c r="N2422" t="s">
        <v>50</v>
      </c>
      <c r="O2422" t="s">
        <v>56</v>
      </c>
      <c r="P2422" t="s">
        <v>57</v>
      </c>
      <c r="Q2422" s="3">
        <v>1</v>
      </c>
      <c r="R2422" s="4">
        <v>145</v>
      </c>
      <c r="S2422" s="4">
        <v>379</v>
      </c>
    </row>
    <row r="2423" spans="1:19" x14ac:dyDescent="0.35">
      <c r="A2423" t="s">
        <v>3361</v>
      </c>
      <c r="B2423" s="2">
        <v>45937</v>
      </c>
      <c r="C2423" t="s">
        <v>1347</v>
      </c>
      <c r="D2423" t="s">
        <v>939</v>
      </c>
      <c r="E2423" t="s">
        <v>932</v>
      </c>
      <c r="F2423" t="s">
        <v>43</v>
      </c>
      <c r="G2423" t="s">
        <v>44</v>
      </c>
      <c r="H2423" t="s">
        <v>45</v>
      </c>
      <c r="I2423" t="s">
        <v>26</v>
      </c>
      <c r="J2423" t="s">
        <v>979</v>
      </c>
      <c r="K2423" t="s">
        <v>980</v>
      </c>
      <c r="L2423" t="s">
        <v>234</v>
      </c>
      <c r="M2423" t="s">
        <v>88</v>
      </c>
      <c r="N2423" t="s">
        <v>89</v>
      </c>
      <c r="O2423" t="s">
        <v>41</v>
      </c>
      <c r="P2423" t="s">
        <v>33</v>
      </c>
      <c r="Q2423" s="3">
        <v>3</v>
      </c>
      <c r="R2423" s="4">
        <v>450</v>
      </c>
      <c r="S2423" s="4">
        <v>1029</v>
      </c>
    </row>
    <row r="2424" spans="1:19" x14ac:dyDescent="0.35">
      <c r="A2424" t="s">
        <v>3362</v>
      </c>
      <c r="B2424" s="2">
        <v>45937</v>
      </c>
      <c r="C2424" t="s">
        <v>2150</v>
      </c>
      <c r="D2424" t="s">
        <v>939</v>
      </c>
      <c r="E2424" t="s">
        <v>932</v>
      </c>
      <c r="F2424" t="s">
        <v>69</v>
      </c>
      <c r="G2424" t="s">
        <v>70</v>
      </c>
      <c r="H2424" t="s">
        <v>25</v>
      </c>
      <c r="I2424" t="s">
        <v>26</v>
      </c>
      <c r="J2424" t="s">
        <v>948</v>
      </c>
      <c r="K2424" t="s">
        <v>949</v>
      </c>
      <c r="L2424" t="s">
        <v>193</v>
      </c>
      <c r="M2424" t="s">
        <v>49</v>
      </c>
      <c r="N2424" t="s">
        <v>50</v>
      </c>
      <c r="O2424" t="s">
        <v>80</v>
      </c>
      <c r="P2424" t="s">
        <v>57</v>
      </c>
      <c r="Q2424" s="3">
        <v>1</v>
      </c>
      <c r="R2424" s="4">
        <v>145</v>
      </c>
      <c r="S2424" s="4">
        <v>389</v>
      </c>
    </row>
    <row r="2425" spans="1:19" x14ac:dyDescent="0.35">
      <c r="A2425" t="s">
        <v>3363</v>
      </c>
      <c r="B2425" s="2">
        <v>45937</v>
      </c>
      <c r="C2425" t="s">
        <v>2500</v>
      </c>
      <c r="D2425" t="s">
        <v>939</v>
      </c>
      <c r="E2425" t="s">
        <v>932</v>
      </c>
      <c r="F2425" t="s">
        <v>23</v>
      </c>
      <c r="G2425" t="s">
        <v>24</v>
      </c>
      <c r="H2425" t="s">
        <v>25</v>
      </c>
      <c r="I2425" t="s">
        <v>26</v>
      </c>
      <c r="J2425" t="s">
        <v>944</v>
      </c>
      <c r="K2425" t="s">
        <v>945</v>
      </c>
      <c r="L2425" t="s">
        <v>154</v>
      </c>
      <c r="M2425" t="s">
        <v>49</v>
      </c>
      <c r="N2425" t="s">
        <v>104</v>
      </c>
      <c r="O2425" t="s">
        <v>56</v>
      </c>
      <c r="P2425" t="s">
        <v>67</v>
      </c>
      <c r="Q2425" s="3">
        <v>1</v>
      </c>
      <c r="R2425" s="4">
        <v>165</v>
      </c>
      <c r="S2425" s="4">
        <v>419</v>
      </c>
    </row>
    <row r="2426" spans="1:19" x14ac:dyDescent="0.35">
      <c r="A2426" t="s">
        <v>3364</v>
      </c>
      <c r="B2426" s="2">
        <v>45937</v>
      </c>
      <c r="C2426" t="s">
        <v>2502</v>
      </c>
      <c r="D2426" t="s">
        <v>960</v>
      </c>
      <c r="E2426" t="s">
        <v>1127</v>
      </c>
      <c r="F2426" t="s">
        <v>23</v>
      </c>
      <c r="G2426" t="s">
        <v>24</v>
      </c>
      <c r="H2426" t="s">
        <v>25</v>
      </c>
      <c r="I2426" t="s">
        <v>26</v>
      </c>
      <c r="J2426" t="s">
        <v>1011</v>
      </c>
      <c r="K2426" t="s">
        <v>1012</v>
      </c>
      <c r="L2426" t="s">
        <v>151</v>
      </c>
      <c r="M2426" t="s">
        <v>49</v>
      </c>
      <c r="N2426" t="s">
        <v>104</v>
      </c>
      <c r="O2426" t="s">
        <v>56</v>
      </c>
      <c r="P2426" t="s">
        <v>51</v>
      </c>
      <c r="Q2426" s="3">
        <v>1</v>
      </c>
      <c r="R2426" s="4">
        <v>165</v>
      </c>
      <c r="S2426" s="4">
        <v>419</v>
      </c>
    </row>
    <row r="2427" spans="1:19" x14ac:dyDescent="0.35">
      <c r="A2427" t="s">
        <v>3365</v>
      </c>
      <c r="B2427" s="2">
        <v>45937</v>
      </c>
      <c r="C2427" t="s">
        <v>1319</v>
      </c>
      <c r="D2427" t="s">
        <v>960</v>
      </c>
      <c r="E2427" t="s">
        <v>932</v>
      </c>
      <c r="F2427" t="s">
        <v>23</v>
      </c>
      <c r="G2427" t="s">
        <v>24</v>
      </c>
      <c r="H2427" t="s">
        <v>25</v>
      </c>
      <c r="I2427" t="s">
        <v>26</v>
      </c>
      <c r="J2427" t="s">
        <v>1011</v>
      </c>
      <c r="K2427" t="s">
        <v>1012</v>
      </c>
      <c r="L2427" t="s">
        <v>154</v>
      </c>
      <c r="M2427" t="s">
        <v>49</v>
      </c>
      <c r="N2427" t="s">
        <v>104</v>
      </c>
      <c r="O2427" t="s">
        <v>56</v>
      </c>
      <c r="P2427" t="s">
        <v>67</v>
      </c>
      <c r="Q2427" s="3">
        <v>1</v>
      </c>
      <c r="R2427" s="4">
        <v>165</v>
      </c>
      <c r="S2427" s="4">
        <v>419</v>
      </c>
    </row>
    <row r="2428" spans="1:19" x14ac:dyDescent="0.35">
      <c r="A2428" t="s">
        <v>3366</v>
      </c>
      <c r="B2428" s="2">
        <v>45937</v>
      </c>
      <c r="C2428" t="s">
        <v>3367</v>
      </c>
      <c r="D2428" t="s">
        <v>960</v>
      </c>
      <c r="E2428" t="s">
        <v>932</v>
      </c>
      <c r="F2428" t="s">
        <v>35</v>
      </c>
      <c r="G2428" t="s">
        <v>36</v>
      </c>
      <c r="H2428" t="s">
        <v>37</v>
      </c>
      <c r="I2428" t="s">
        <v>26</v>
      </c>
      <c r="J2428" t="s">
        <v>1089</v>
      </c>
      <c r="K2428" t="s">
        <v>1090</v>
      </c>
      <c r="L2428" t="s">
        <v>137</v>
      </c>
      <c r="M2428" t="s">
        <v>88</v>
      </c>
      <c r="N2428" t="s">
        <v>101</v>
      </c>
      <c r="O2428" t="s">
        <v>98</v>
      </c>
      <c r="P2428" t="s">
        <v>57</v>
      </c>
      <c r="Q2428" s="3">
        <v>2</v>
      </c>
      <c r="R2428" s="4">
        <v>520</v>
      </c>
      <c r="S2428" s="4">
        <v>1229</v>
      </c>
    </row>
    <row r="2429" spans="1:19" x14ac:dyDescent="0.35">
      <c r="A2429" t="s">
        <v>3368</v>
      </c>
      <c r="B2429" s="2">
        <v>45937</v>
      </c>
      <c r="C2429" t="s">
        <v>3369</v>
      </c>
      <c r="D2429" t="s">
        <v>960</v>
      </c>
      <c r="E2429" t="s">
        <v>932</v>
      </c>
      <c r="F2429" t="s">
        <v>69</v>
      </c>
      <c r="G2429" t="s">
        <v>70</v>
      </c>
      <c r="H2429" t="s">
        <v>25</v>
      </c>
      <c r="I2429" t="s">
        <v>26</v>
      </c>
      <c r="J2429" t="s">
        <v>961</v>
      </c>
      <c r="K2429" t="s">
        <v>962</v>
      </c>
      <c r="L2429" t="s">
        <v>395</v>
      </c>
      <c r="M2429" t="s">
        <v>65</v>
      </c>
      <c r="N2429" t="s">
        <v>126</v>
      </c>
      <c r="O2429" t="s">
        <v>149</v>
      </c>
      <c r="P2429" t="s">
        <v>33</v>
      </c>
      <c r="Q2429" s="3">
        <v>1</v>
      </c>
      <c r="R2429" s="4">
        <v>270</v>
      </c>
      <c r="S2429" s="4">
        <v>669</v>
      </c>
    </row>
    <row r="2430" spans="1:19" x14ac:dyDescent="0.35">
      <c r="A2430" t="s">
        <v>3370</v>
      </c>
      <c r="B2430" s="2">
        <v>45937</v>
      </c>
      <c r="C2430" t="s">
        <v>2206</v>
      </c>
      <c r="D2430" t="s">
        <v>960</v>
      </c>
      <c r="E2430" t="s">
        <v>932</v>
      </c>
      <c r="F2430" t="s">
        <v>91</v>
      </c>
      <c r="G2430" t="s">
        <v>92</v>
      </c>
      <c r="H2430" t="s">
        <v>93</v>
      </c>
      <c r="I2430" t="s">
        <v>26</v>
      </c>
      <c r="J2430" t="s">
        <v>989</v>
      </c>
      <c r="K2430" t="s">
        <v>990</v>
      </c>
      <c r="L2430" t="s">
        <v>64</v>
      </c>
      <c r="M2430" t="s">
        <v>65</v>
      </c>
      <c r="N2430" t="s">
        <v>66</v>
      </c>
      <c r="O2430" t="s">
        <v>41</v>
      </c>
      <c r="P2430" t="s">
        <v>67</v>
      </c>
      <c r="Q2430" s="3">
        <v>1</v>
      </c>
      <c r="R2430" s="4">
        <v>185</v>
      </c>
      <c r="S2430" s="4">
        <v>479</v>
      </c>
    </row>
    <row r="2431" spans="1:19" x14ac:dyDescent="0.35">
      <c r="A2431" t="s">
        <v>3371</v>
      </c>
      <c r="B2431" s="2">
        <v>45938</v>
      </c>
      <c r="C2431" t="s">
        <v>934</v>
      </c>
      <c r="D2431" t="s">
        <v>21</v>
      </c>
      <c r="E2431" t="s">
        <v>932</v>
      </c>
      <c r="F2431" t="s">
        <v>69</v>
      </c>
      <c r="G2431" t="s">
        <v>70</v>
      </c>
      <c r="H2431" t="s">
        <v>25</v>
      </c>
      <c r="I2431" t="s">
        <v>26</v>
      </c>
      <c r="J2431" t="s">
        <v>71</v>
      </c>
      <c r="K2431" t="s">
        <v>72</v>
      </c>
      <c r="L2431" t="s">
        <v>430</v>
      </c>
      <c r="M2431" t="s">
        <v>54</v>
      </c>
      <c r="N2431" t="s">
        <v>55</v>
      </c>
      <c r="O2431" t="s">
        <v>149</v>
      </c>
      <c r="P2431" t="s">
        <v>33</v>
      </c>
      <c r="Q2431" s="3">
        <v>1</v>
      </c>
      <c r="R2431" s="4">
        <v>660</v>
      </c>
      <c r="S2431" s="4">
        <v>1679</v>
      </c>
    </row>
    <row r="2432" spans="1:19" x14ac:dyDescent="0.35">
      <c r="A2432" t="s">
        <v>3372</v>
      </c>
      <c r="B2432" s="2">
        <v>45938</v>
      </c>
      <c r="C2432" t="s">
        <v>2401</v>
      </c>
      <c r="D2432" t="s">
        <v>21</v>
      </c>
      <c r="E2432" t="s">
        <v>932</v>
      </c>
      <c r="F2432" t="s">
        <v>23</v>
      </c>
      <c r="G2432" t="s">
        <v>24</v>
      </c>
      <c r="H2432" t="s">
        <v>25</v>
      </c>
      <c r="I2432" t="s">
        <v>26</v>
      </c>
      <c r="J2432" t="s">
        <v>27</v>
      </c>
      <c r="K2432" t="s">
        <v>28</v>
      </c>
      <c r="L2432" t="s">
        <v>103</v>
      </c>
      <c r="M2432" t="s">
        <v>49</v>
      </c>
      <c r="N2432" t="s">
        <v>104</v>
      </c>
      <c r="O2432" t="s">
        <v>80</v>
      </c>
      <c r="P2432" t="s">
        <v>67</v>
      </c>
      <c r="Q2432" s="3">
        <v>1</v>
      </c>
      <c r="R2432" s="4">
        <v>165</v>
      </c>
      <c r="S2432" s="4">
        <v>419</v>
      </c>
    </row>
    <row r="2433" spans="1:19" x14ac:dyDescent="0.35">
      <c r="A2433" t="s">
        <v>3373</v>
      </c>
      <c r="B2433" s="2">
        <v>45938</v>
      </c>
      <c r="C2433" t="s">
        <v>2572</v>
      </c>
      <c r="D2433" t="s">
        <v>21</v>
      </c>
      <c r="E2433" t="s">
        <v>932</v>
      </c>
      <c r="F2433" t="s">
        <v>35</v>
      </c>
      <c r="G2433" t="s">
        <v>36</v>
      </c>
      <c r="H2433" t="s">
        <v>37</v>
      </c>
      <c r="I2433" t="s">
        <v>26</v>
      </c>
      <c r="J2433" t="s">
        <v>38</v>
      </c>
      <c r="K2433" t="s">
        <v>39</v>
      </c>
      <c r="L2433" t="s">
        <v>133</v>
      </c>
      <c r="M2433" t="s">
        <v>88</v>
      </c>
      <c r="N2433" t="s">
        <v>89</v>
      </c>
      <c r="O2433" t="s">
        <v>41</v>
      </c>
      <c r="P2433" t="s">
        <v>57</v>
      </c>
      <c r="Q2433" s="3">
        <v>1</v>
      </c>
      <c r="R2433" s="4">
        <v>460</v>
      </c>
      <c r="S2433" s="4">
        <v>1129</v>
      </c>
    </row>
    <row r="2434" spans="1:19" x14ac:dyDescent="0.35">
      <c r="A2434" t="s">
        <v>3374</v>
      </c>
      <c r="B2434" s="2">
        <v>45938</v>
      </c>
      <c r="C2434" t="s">
        <v>970</v>
      </c>
      <c r="D2434" t="s">
        <v>939</v>
      </c>
      <c r="E2434" t="s">
        <v>1127</v>
      </c>
      <c r="F2434" t="s">
        <v>35</v>
      </c>
      <c r="G2434" t="s">
        <v>36</v>
      </c>
      <c r="H2434" t="s">
        <v>37</v>
      </c>
      <c r="I2434" t="s">
        <v>26</v>
      </c>
      <c r="J2434" t="s">
        <v>983</v>
      </c>
      <c r="K2434" t="s">
        <v>984</v>
      </c>
      <c r="L2434" t="s">
        <v>195</v>
      </c>
      <c r="M2434" t="s">
        <v>49</v>
      </c>
      <c r="N2434" t="s">
        <v>104</v>
      </c>
      <c r="O2434" t="s">
        <v>146</v>
      </c>
      <c r="P2434" t="s">
        <v>67</v>
      </c>
      <c r="Q2434" s="3">
        <v>1</v>
      </c>
      <c r="R2434" s="4">
        <v>160</v>
      </c>
      <c r="S2434" s="4">
        <v>409</v>
      </c>
    </row>
    <row r="2435" spans="1:19" x14ac:dyDescent="0.35">
      <c r="A2435" t="s">
        <v>3375</v>
      </c>
      <c r="B2435" s="2">
        <v>45938</v>
      </c>
      <c r="C2435" t="s">
        <v>2235</v>
      </c>
      <c r="D2435" t="s">
        <v>939</v>
      </c>
      <c r="E2435" t="s">
        <v>932</v>
      </c>
      <c r="F2435" t="s">
        <v>35</v>
      </c>
      <c r="G2435" t="s">
        <v>36</v>
      </c>
      <c r="H2435" t="s">
        <v>37</v>
      </c>
      <c r="I2435" t="s">
        <v>26</v>
      </c>
      <c r="J2435" t="s">
        <v>983</v>
      </c>
      <c r="K2435" t="s">
        <v>984</v>
      </c>
      <c r="L2435" t="s">
        <v>359</v>
      </c>
      <c r="M2435" t="s">
        <v>49</v>
      </c>
      <c r="N2435" t="s">
        <v>50</v>
      </c>
      <c r="O2435" t="s">
        <v>56</v>
      </c>
      <c r="P2435" t="s">
        <v>33</v>
      </c>
      <c r="Q2435" s="3">
        <v>1</v>
      </c>
      <c r="R2435" s="4">
        <v>140</v>
      </c>
      <c r="S2435" s="4">
        <v>359</v>
      </c>
    </row>
    <row r="2436" spans="1:19" x14ac:dyDescent="0.35">
      <c r="A2436" t="s">
        <v>3376</v>
      </c>
      <c r="B2436" s="2">
        <v>45938</v>
      </c>
      <c r="C2436" t="s">
        <v>3377</v>
      </c>
      <c r="D2436" t="s">
        <v>939</v>
      </c>
      <c r="E2436" t="s">
        <v>932</v>
      </c>
      <c r="F2436" t="s">
        <v>23</v>
      </c>
      <c r="G2436" t="s">
        <v>24</v>
      </c>
      <c r="H2436" t="s">
        <v>25</v>
      </c>
      <c r="I2436" t="s">
        <v>26</v>
      </c>
      <c r="J2436" t="s">
        <v>944</v>
      </c>
      <c r="K2436" t="s">
        <v>945</v>
      </c>
      <c r="L2436" t="s">
        <v>409</v>
      </c>
      <c r="M2436" t="s">
        <v>54</v>
      </c>
      <c r="N2436" t="s">
        <v>97</v>
      </c>
      <c r="O2436" t="s">
        <v>98</v>
      </c>
      <c r="P2436" t="s">
        <v>33</v>
      </c>
      <c r="Q2436" s="3">
        <v>1</v>
      </c>
      <c r="R2436" s="4">
        <v>715</v>
      </c>
      <c r="S2436" s="4">
        <v>1689</v>
      </c>
    </row>
    <row r="2437" spans="1:19" x14ac:dyDescent="0.35">
      <c r="A2437" t="s">
        <v>3378</v>
      </c>
      <c r="B2437" s="2">
        <v>45938</v>
      </c>
      <c r="C2437" t="s">
        <v>2630</v>
      </c>
      <c r="D2437" t="s">
        <v>939</v>
      </c>
      <c r="E2437" t="s">
        <v>932</v>
      </c>
      <c r="F2437" t="s">
        <v>91</v>
      </c>
      <c r="G2437" t="s">
        <v>92</v>
      </c>
      <c r="H2437" t="s">
        <v>93</v>
      </c>
      <c r="I2437" t="s">
        <v>26</v>
      </c>
      <c r="J2437" t="s">
        <v>940</v>
      </c>
      <c r="K2437" t="s">
        <v>941</v>
      </c>
      <c r="L2437" t="s">
        <v>48</v>
      </c>
      <c r="M2437" t="s">
        <v>49</v>
      </c>
      <c r="N2437" t="s">
        <v>50</v>
      </c>
      <c r="O2437" t="s">
        <v>32</v>
      </c>
      <c r="P2437" t="s">
        <v>51</v>
      </c>
      <c r="Q2437" s="3">
        <v>2</v>
      </c>
      <c r="R2437" s="4">
        <v>145</v>
      </c>
      <c r="S2437" s="4">
        <v>379</v>
      </c>
    </row>
    <row r="2438" spans="1:19" x14ac:dyDescent="0.35">
      <c r="A2438" t="s">
        <v>3379</v>
      </c>
      <c r="B2438" s="2">
        <v>45938</v>
      </c>
      <c r="C2438" t="s">
        <v>1285</v>
      </c>
      <c r="D2438" t="s">
        <v>939</v>
      </c>
      <c r="E2438" t="s">
        <v>932</v>
      </c>
      <c r="F2438" t="s">
        <v>23</v>
      </c>
      <c r="G2438" t="s">
        <v>24</v>
      </c>
      <c r="H2438" t="s">
        <v>25</v>
      </c>
      <c r="I2438" t="s">
        <v>26</v>
      </c>
      <c r="J2438" t="s">
        <v>944</v>
      </c>
      <c r="K2438" t="s">
        <v>945</v>
      </c>
      <c r="L2438" t="s">
        <v>117</v>
      </c>
      <c r="M2438" t="s">
        <v>88</v>
      </c>
      <c r="N2438" t="s">
        <v>89</v>
      </c>
      <c r="O2438" t="s">
        <v>56</v>
      </c>
      <c r="P2438" t="s">
        <v>67</v>
      </c>
      <c r="Q2438" s="3">
        <v>1</v>
      </c>
      <c r="R2438" s="4">
        <v>470</v>
      </c>
      <c r="S2438" s="4">
        <v>1159</v>
      </c>
    </row>
    <row r="2439" spans="1:19" x14ac:dyDescent="0.35">
      <c r="A2439" t="s">
        <v>3380</v>
      </c>
      <c r="B2439" s="2">
        <v>45938</v>
      </c>
      <c r="C2439" t="s">
        <v>1074</v>
      </c>
      <c r="D2439" t="s">
        <v>939</v>
      </c>
      <c r="E2439" t="s">
        <v>932</v>
      </c>
      <c r="F2439" t="s">
        <v>69</v>
      </c>
      <c r="G2439" t="s">
        <v>70</v>
      </c>
      <c r="H2439" t="s">
        <v>25</v>
      </c>
      <c r="I2439" t="s">
        <v>26</v>
      </c>
      <c r="J2439" t="s">
        <v>948</v>
      </c>
      <c r="K2439" t="s">
        <v>949</v>
      </c>
      <c r="L2439" t="s">
        <v>325</v>
      </c>
      <c r="M2439" t="s">
        <v>88</v>
      </c>
      <c r="N2439" t="s">
        <v>89</v>
      </c>
      <c r="O2439" t="s">
        <v>146</v>
      </c>
      <c r="P2439" t="s">
        <v>51</v>
      </c>
      <c r="Q2439" s="3">
        <v>1</v>
      </c>
      <c r="R2439" s="4">
        <v>475</v>
      </c>
      <c r="S2439" s="4">
        <v>1229</v>
      </c>
    </row>
    <row r="2440" spans="1:19" x14ac:dyDescent="0.35">
      <c r="A2440" t="s">
        <v>3381</v>
      </c>
      <c r="B2440" s="2">
        <v>45938</v>
      </c>
      <c r="C2440" t="s">
        <v>1121</v>
      </c>
      <c r="D2440" t="s">
        <v>960</v>
      </c>
      <c r="E2440" t="s">
        <v>932</v>
      </c>
      <c r="F2440" t="s">
        <v>69</v>
      </c>
      <c r="G2440" t="s">
        <v>70</v>
      </c>
      <c r="H2440" t="s">
        <v>25</v>
      </c>
      <c r="I2440" t="s">
        <v>26</v>
      </c>
      <c r="J2440" t="s">
        <v>961</v>
      </c>
      <c r="K2440" t="s">
        <v>962</v>
      </c>
      <c r="L2440" t="s">
        <v>467</v>
      </c>
      <c r="M2440" t="s">
        <v>88</v>
      </c>
      <c r="N2440" t="s">
        <v>89</v>
      </c>
      <c r="O2440" t="s">
        <v>146</v>
      </c>
      <c r="P2440" t="s">
        <v>57</v>
      </c>
      <c r="Q2440" s="3">
        <v>1</v>
      </c>
      <c r="R2440" s="4">
        <v>475</v>
      </c>
      <c r="S2440" s="4">
        <v>1229</v>
      </c>
    </row>
    <row r="2441" spans="1:19" x14ac:dyDescent="0.35">
      <c r="A2441" t="s">
        <v>3382</v>
      </c>
      <c r="B2441" s="2">
        <v>45938</v>
      </c>
      <c r="C2441" t="s">
        <v>1078</v>
      </c>
      <c r="D2441" t="s">
        <v>960</v>
      </c>
      <c r="E2441" t="s">
        <v>1127</v>
      </c>
      <c r="F2441" t="s">
        <v>91</v>
      </c>
      <c r="G2441" t="s">
        <v>92</v>
      </c>
      <c r="H2441" t="s">
        <v>93</v>
      </c>
      <c r="I2441" t="s">
        <v>26</v>
      </c>
      <c r="J2441" t="s">
        <v>989</v>
      </c>
      <c r="K2441" t="s">
        <v>990</v>
      </c>
      <c r="L2441" t="s">
        <v>193</v>
      </c>
      <c r="M2441" t="s">
        <v>49</v>
      </c>
      <c r="N2441" t="s">
        <v>50</v>
      </c>
      <c r="O2441" t="s">
        <v>80</v>
      </c>
      <c r="P2441" t="s">
        <v>57</v>
      </c>
      <c r="Q2441" s="3">
        <v>1</v>
      </c>
      <c r="R2441" s="4">
        <v>145</v>
      </c>
      <c r="S2441" s="4">
        <v>379</v>
      </c>
    </row>
    <row r="2442" spans="1:19" x14ac:dyDescent="0.35">
      <c r="A2442" t="s">
        <v>3383</v>
      </c>
      <c r="B2442" s="2">
        <v>45938</v>
      </c>
      <c r="C2442" t="s">
        <v>1756</v>
      </c>
      <c r="D2442" t="s">
        <v>960</v>
      </c>
      <c r="E2442" t="s">
        <v>932</v>
      </c>
      <c r="F2442" t="s">
        <v>43</v>
      </c>
      <c r="G2442" t="s">
        <v>44</v>
      </c>
      <c r="H2442" t="s">
        <v>45</v>
      </c>
      <c r="I2442" t="s">
        <v>26</v>
      </c>
      <c r="J2442" t="s">
        <v>993</v>
      </c>
      <c r="K2442" t="s">
        <v>994</v>
      </c>
      <c r="L2442" t="s">
        <v>467</v>
      </c>
      <c r="M2442" t="s">
        <v>88</v>
      </c>
      <c r="N2442" t="s">
        <v>89</v>
      </c>
      <c r="O2442" t="s">
        <v>146</v>
      </c>
      <c r="P2442" t="s">
        <v>57</v>
      </c>
      <c r="Q2442" s="3">
        <v>3</v>
      </c>
      <c r="R2442" s="4">
        <v>450</v>
      </c>
      <c r="S2442" s="4">
        <v>1029</v>
      </c>
    </row>
    <row r="2443" spans="1:19" x14ac:dyDescent="0.35">
      <c r="A2443" t="s">
        <v>3384</v>
      </c>
      <c r="B2443" s="2">
        <v>45938</v>
      </c>
      <c r="C2443" t="s">
        <v>3172</v>
      </c>
      <c r="D2443" t="s">
        <v>960</v>
      </c>
      <c r="E2443" t="s">
        <v>932</v>
      </c>
      <c r="F2443" t="s">
        <v>69</v>
      </c>
      <c r="G2443" t="s">
        <v>70</v>
      </c>
      <c r="H2443" t="s">
        <v>25</v>
      </c>
      <c r="I2443" t="s">
        <v>26</v>
      </c>
      <c r="J2443" t="s">
        <v>961</v>
      </c>
      <c r="K2443" t="s">
        <v>962</v>
      </c>
      <c r="L2443" t="s">
        <v>281</v>
      </c>
      <c r="M2443" t="s">
        <v>49</v>
      </c>
      <c r="N2443" t="s">
        <v>50</v>
      </c>
      <c r="O2443" t="s">
        <v>41</v>
      </c>
      <c r="P2443" t="s">
        <v>51</v>
      </c>
      <c r="Q2443" s="3">
        <v>1</v>
      </c>
      <c r="R2443" s="4">
        <v>145</v>
      </c>
      <c r="S2443" s="4">
        <v>389</v>
      </c>
    </row>
    <row r="2444" spans="1:19" x14ac:dyDescent="0.35">
      <c r="A2444" t="s">
        <v>3385</v>
      </c>
      <c r="B2444" s="2">
        <v>45939</v>
      </c>
      <c r="C2444" t="s">
        <v>1171</v>
      </c>
      <c r="D2444" t="s">
        <v>21</v>
      </c>
      <c r="E2444" t="s">
        <v>932</v>
      </c>
      <c r="F2444" t="s">
        <v>35</v>
      </c>
      <c r="G2444" t="s">
        <v>36</v>
      </c>
      <c r="H2444" t="s">
        <v>37</v>
      </c>
      <c r="I2444" t="s">
        <v>26</v>
      </c>
      <c r="J2444" t="s">
        <v>38</v>
      </c>
      <c r="K2444" t="s">
        <v>39</v>
      </c>
      <c r="L2444" t="s">
        <v>678</v>
      </c>
      <c r="M2444" t="s">
        <v>60</v>
      </c>
      <c r="N2444" t="s">
        <v>74</v>
      </c>
      <c r="O2444" t="s">
        <v>41</v>
      </c>
      <c r="P2444" t="s">
        <v>191</v>
      </c>
      <c r="Q2444" s="3">
        <v>1</v>
      </c>
      <c r="R2444" s="4">
        <v>380</v>
      </c>
      <c r="S2444" s="4">
        <v>929</v>
      </c>
    </row>
    <row r="2445" spans="1:19" x14ac:dyDescent="0.35">
      <c r="A2445" t="s">
        <v>3386</v>
      </c>
      <c r="B2445" s="2">
        <v>45939</v>
      </c>
      <c r="C2445" t="s">
        <v>3387</v>
      </c>
      <c r="D2445" t="s">
        <v>21</v>
      </c>
      <c r="E2445" t="s">
        <v>932</v>
      </c>
      <c r="F2445" t="s">
        <v>23</v>
      </c>
      <c r="G2445" t="s">
        <v>24</v>
      </c>
      <c r="H2445" t="s">
        <v>25</v>
      </c>
      <c r="I2445" t="s">
        <v>26</v>
      </c>
      <c r="J2445" t="s">
        <v>27</v>
      </c>
      <c r="K2445" t="s">
        <v>28</v>
      </c>
      <c r="L2445" t="s">
        <v>209</v>
      </c>
      <c r="M2445" t="s">
        <v>49</v>
      </c>
      <c r="N2445" t="s">
        <v>104</v>
      </c>
      <c r="O2445" t="s">
        <v>80</v>
      </c>
      <c r="P2445" t="s">
        <v>57</v>
      </c>
      <c r="Q2445" s="3">
        <v>2</v>
      </c>
      <c r="R2445" s="4">
        <v>165</v>
      </c>
      <c r="S2445" s="4">
        <v>419</v>
      </c>
    </row>
    <row r="2446" spans="1:19" x14ac:dyDescent="0.35">
      <c r="A2446" t="s">
        <v>3388</v>
      </c>
      <c r="B2446" s="2">
        <v>45939</v>
      </c>
      <c r="C2446" t="s">
        <v>2034</v>
      </c>
      <c r="D2446" t="s">
        <v>21</v>
      </c>
      <c r="E2446" t="s">
        <v>932</v>
      </c>
      <c r="F2446" t="s">
        <v>69</v>
      </c>
      <c r="G2446" t="s">
        <v>70</v>
      </c>
      <c r="H2446" t="s">
        <v>25</v>
      </c>
      <c r="I2446" t="s">
        <v>26</v>
      </c>
      <c r="J2446" t="s">
        <v>71</v>
      </c>
      <c r="K2446" t="s">
        <v>72</v>
      </c>
      <c r="L2446" t="s">
        <v>221</v>
      </c>
      <c r="M2446" t="s">
        <v>30</v>
      </c>
      <c r="N2446" t="s">
        <v>31</v>
      </c>
      <c r="O2446" t="s">
        <v>32</v>
      </c>
      <c r="P2446" t="s">
        <v>51</v>
      </c>
      <c r="Q2446" s="3">
        <v>1</v>
      </c>
      <c r="R2446" s="4">
        <v>495</v>
      </c>
      <c r="S2446" s="4">
        <v>1229</v>
      </c>
    </row>
    <row r="2447" spans="1:19" x14ac:dyDescent="0.35">
      <c r="A2447" t="s">
        <v>3389</v>
      </c>
      <c r="B2447" s="2">
        <v>45939</v>
      </c>
      <c r="C2447" t="s">
        <v>2440</v>
      </c>
      <c r="D2447" t="s">
        <v>939</v>
      </c>
      <c r="E2447" t="s">
        <v>932</v>
      </c>
      <c r="F2447" t="s">
        <v>23</v>
      </c>
      <c r="G2447" t="s">
        <v>24</v>
      </c>
      <c r="H2447" t="s">
        <v>25</v>
      </c>
      <c r="I2447" t="s">
        <v>26</v>
      </c>
      <c r="J2447" t="s">
        <v>944</v>
      </c>
      <c r="K2447" t="s">
        <v>945</v>
      </c>
      <c r="L2447" t="s">
        <v>313</v>
      </c>
      <c r="M2447" t="s">
        <v>49</v>
      </c>
      <c r="N2447" t="s">
        <v>50</v>
      </c>
      <c r="O2447" t="s">
        <v>80</v>
      </c>
      <c r="P2447" t="s">
        <v>33</v>
      </c>
      <c r="Q2447" s="3">
        <v>1</v>
      </c>
      <c r="R2447" s="4">
        <v>145</v>
      </c>
      <c r="S2447" s="4">
        <v>369</v>
      </c>
    </row>
    <row r="2448" spans="1:19" x14ac:dyDescent="0.35">
      <c r="A2448" t="s">
        <v>3390</v>
      </c>
      <c r="B2448" s="2">
        <v>45939</v>
      </c>
      <c r="C2448" t="s">
        <v>2038</v>
      </c>
      <c r="D2448" t="s">
        <v>939</v>
      </c>
      <c r="E2448" t="s">
        <v>932</v>
      </c>
      <c r="F2448" t="s">
        <v>23</v>
      </c>
      <c r="G2448" t="s">
        <v>24</v>
      </c>
      <c r="H2448" t="s">
        <v>25</v>
      </c>
      <c r="I2448" t="s">
        <v>26</v>
      </c>
      <c r="J2448" t="s">
        <v>944</v>
      </c>
      <c r="K2448" t="s">
        <v>945</v>
      </c>
      <c r="L2448" t="s">
        <v>223</v>
      </c>
      <c r="M2448" t="s">
        <v>83</v>
      </c>
      <c r="N2448" t="s">
        <v>84</v>
      </c>
      <c r="O2448" t="s">
        <v>56</v>
      </c>
      <c r="P2448" t="s">
        <v>85</v>
      </c>
      <c r="Q2448" s="3">
        <v>2</v>
      </c>
      <c r="R2448" s="4">
        <v>110</v>
      </c>
      <c r="S2448" s="4">
        <v>299</v>
      </c>
    </row>
    <row r="2449" spans="1:19" x14ac:dyDescent="0.35">
      <c r="A2449" t="s">
        <v>3391</v>
      </c>
      <c r="B2449" s="2">
        <v>45939</v>
      </c>
      <c r="C2449" t="s">
        <v>2360</v>
      </c>
      <c r="D2449" t="s">
        <v>939</v>
      </c>
      <c r="E2449" t="s">
        <v>932</v>
      </c>
      <c r="F2449" t="s">
        <v>91</v>
      </c>
      <c r="G2449" t="s">
        <v>92</v>
      </c>
      <c r="H2449" t="s">
        <v>93</v>
      </c>
      <c r="I2449" t="s">
        <v>26</v>
      </c>
      <c r="J2449" t="s">
        <v>940</v>
      </c>
      <c r="K2449" t="s">
        <v>941</v>
      </c>
      <c r="L2449" t="s">
        <v>143</v>
      </c>
      <c r="M2449" t="s">
        <v>49</v>
      </c>
      <c r="N2449" t="s">
        <v>79</v>
      </c>
      <c r="O2449" t="s">
        <v>56</v>
      </c>
      <c r="P2449" t="s">
        <v>51</v>
      </c>
      <c r="Q2449" s="3">
        <v>1</v>
      </c>
      <c r="R2449" s="4">
        <v>230</v>
      </c>
      <c r="S2449" s="4">
        <v>589</v>
      </c>
    </row>
    <row r="2450" spans="1:19" x14ac:dyDescent="0.35">
      <c r="A2450" t="s">
        <v>3392</v>
      </c>
      <c r="B2450" s="2">
        <v>45939</v>
      </c>
      <c r="C2450" t="s">
        <v>1229</v>
      </c>
      <c r="D2450" t="s">
        <v>939</v>
      </c>
      <c r="E2450" t="s">
        <v>932</v>
      </c>
      <c r="F2450" t="s">
        <v>69</v>
      </c>
      <c r="G2450" t="s">
        <v>70</v>
      </c>
      <c r="H2450" t="s">
        <v>25</v>
      </c>
      <c r="I2450" t="s">
        <v>26</v>
      </c>
      <c r="J2450" t="s">
        <v>948</v>
      </c>
      <c r="K2450" t="s">
        <v>949</v>
      </c>
      <c r="L2450" t="s">
        <v>87</v>
      </c>
      <c r="M2450" t="s">
        <v>88</v>
      </c>
      <c r="N2450" t="s">
        <v>89</v>
      </c>
      <c r="O2450" t="s">
        <v>56</v>
      </c>
      <c r="P2450" t="s">
        <v>33</v>
      </c>
      <c r="Q2450" s="3">
        <v>2</v>
      </c>
      <c r="R2450" s="4">
        <v>475</v>
      </c>
      <c r="S2450" s="4">
        <v>1229</v>
      </c>
    </row>
    <row r="2451" spans="1:19" x14ac:dyDescent="0.35">
      <c r="A2451" t="s">
        <v>3393</v>
      </c>
      <c r="B2451" s="2">
        <v>45939</v>
      </c>
      <c r="C2451" t="s">
        <v>1110</v>
      </c>
      <c r="D2451" t="s">
        <v>939</v>
      </c>
      <c r="E2451" t="s">
        <v>932</v>
      </c>
      <c r="F2451" t="s">
        <v>69</v>
      </c>
      <c r="G2451" t="s">
        <v>70</v>
      </c>
      <c r="H2451" t="s">
        <v>25</v>
      </c>
      <c r="I2451" t="s">
        <v>26</v>
      </c>
      <c r="J2451" t="s">
        <v>948</v>
      </c>
      <c r="K2451" t="s">
        <v>949</v>
      </c>
      <c r="L2451" t="s">
        <v>404</v>
      </c>
      <c r="M2451" t="s">
        <v>49</v>
      </c>
      <c r="N2451" t="s">
        <v>50</v>
      </c>
      <c r="O2451" t="s">
        <v>32</v>
      </c>
      <c r="P2451" t="s">
        <v>57</v>
      </c>
      <c r="Q2451" s="3">
        <v>1</v>
      </c>
      <c r="R2451" s="4">
        <v>145</v>
      </c>
      <c r="S2451" s="4">
        <v>389</v>
      </c>
    </row>
    <row r="2452" spans="1:19" x14ac:dyDescent="0.35">
      <c r="A2452" t="s">
        <v>3394</v>
      </c>
      <c r="B2452" s="2">
        <v>45939</v>
      </c>
      <c r="C2452" t="s">
        <v>1162</v>
      </c>
      <c r="D2452" t="s">
        <v>939</v>
      </c>
      <c r="E2452" t="s">
        <v>932</v>
      </c>
      <c r="F2452" t="s">
        <v>69</v>
      </c>
      <c r="G2452" t="s">
        <v>70</v>
      </c>
      <c r="H2452" t="s">
        <v>25</v>
      </c>
      <c r="I2452" t="s">
        <v>26</v>
      </c>
      <c r="J2452" t="s">
        <v>948</v>
      </c>
      <c r="K2452" t="s">
        <v>949</v>
      </c>
      <c r="L2452" t="s">
        <v>764</v>
      </c>
      <c r="M2452" t="s">
        <v>60</v>
      </c>
      <c r="N2452" t="s">
        <v>74</v>
      </c>
      <c r="O2452" t="s">
        <v>98</v>
      </c>
      <c r="P2452" t="s">
        <v>191</v>
      </c>
      <c r="Q2452" s="3">
        <v>1</v>
      </c>
      <c r="R2452" s="4">
        <v>390</v>
      </c>
      <c r="S2452" s="4">
        <v>1009</v>
      </c>
    </row>
    <row r="2453" spans="1:19" x14ac:dyDescent="0.35">
      <c r="A2453" t="s">
        <v>3395</v>
      </c>
      <c r="B2453" s="2">
        <v>45939</v>
      </c>
      <c r="C2453" t="s">
        <v>3396</v>
      </c>
      <c r="D2453" t="s">
        <v>960</v>
      </c>
      <c r="E2453" t="s">
        <v>932</v>
      </c>
      <c r="F2453" t="s">
        <v>43</v>
      </c>
      <c r="G2453" t="s">
        <v>44</v>
      </c>
      <c r="H2453" t="s">
        <v>45</v>
      </c>
      <c r="I2453" t="s">
        <v>26</v>
      </c>
      <c r="J2453" t="s">
        <v>993</v>
      </c>
      <c r="K2453" t="s">
        <v>994</v>
      </c>
      <c r="L2453" t="s">
        <v>344</v>
      </c>
      <c r="M2453" t="s">
        <v>60</v>
      </c>
      <c r="N2453" t="s">
        <v>61</v>
      </c>
      <c r="O2453" t="s">
        <v>56</v>
      </c>
      <c r="P2453" t="s">
        <v>165</v>
      </c>
      <c r="Q2453" s="3">
        <v>1</v>
      </c>
      <c r="R2453" s="4">
        <v>410</v>
      </c>
      <c r="S2453" s="4">
        <v>939</v>
      </c>
    </row>
    <row r="2454" spans="1:19" x14ac:dyDescent="0.35">
      <c r="A2454" t="s">
        <v>3397</v>
      </c>
      <c r="B2454" s="2">
        <v>45939</v>
      </c>
      <c r="C2454" t="s">
        <v>1468</v>
      </c>
      <c r="D2454" t="s">
        <v>960</v>
      </c>
      <c r="E2454" t="s">
        <v>932</v>
      </c>
      <c r="F2454" t="s">
        <v>35</v>
      </c>
      <c r="G2454" t="s">
        <v>36</v>
      </c>
      <c r="H2454" t="s">
        <v>37</v>
      </c>
      <c r="I2454" t="s">
        <v>26</v>
      </c>
      <c r="J2454" t="s">
        <v>1089</v>
      </c>
      <c r="K2454" t="s">
        <v>1090</v>
      </c>
      <c r="L2454" t="s">
        <v>193</v>
      </c>
      <c r="M2454" t="s">
        <v>49</v>
      </c>
      <c r="N2454" t="s">
        <v>50</v>
      </c>
      <c r="O2454" t="s">
        <v>80</v>
      </c>
      <c r="P2454" t="s">
        <v>57</v>
      </c>
      <c r="Q2454" s="3">
        <v>2</v>
      </c>
      <c r="R2454" s="4">
        <v>140</v>
      </c>
      <c r="S2454" s="4">
        <v>359</v>
      </c>
    </row>
    <row r="2455" spans="1:19" x14ac:dyDescent="0.35">
      <c r="A2455" t="s">
        <v>3398</v>
      </c>
      <c r="B2455" s="2">
        <v>45940</v>
      </c>
      <c r="C2455" t="s">
        <v>1713</v>
      </c>
      <c r="D2455" t="s">
        <v>21</v>
      </c>
      <c r="E2455" t="s">
        <v>932</v>
      </c>
      <c r="F2455" t="s">
        <v>23</v>
      </c>
      <c r="G2455" t="s">
        <v>24</v>
      </c>
      <c r="H2455" t="s">
        <v>25</v>
      </c>
      <c r="I2455" t="s">
        <v>26</v>
      </c>
      <c r="J2455" t="s">
        <v>27</v>
      </c>
      <c r="K2455" t="s">
        <v>28</v>
      </c>
      <c r="L2455" t="s">
        <v>267</v>
      </c>
      <c r="M2455" t="s">
        <v>49</v>
      </c>
      <c r="N2455" t="s">
        <v>104</v>
      </c>
      <c r="O2455" t="s">
        <v>146</v>
      </c>
      <c r="P2455" t="s">
        <v>51</v>
      </c>
      <c r="Q2455" s="3">
        <v>1</v>
      </c>
      <c r="R2455" s="4">
        <v>165</v>
      </c>
      <c r="S2455" s="4">
        <v>419</v>
      </c>
    </row>
    <row r="2456" spans="1:19" x14ac:dyDescent="0.35">
      <c r="A2456" t="s">
        <v>3399</v>
      </c>
      <c r="B2456" s="2">
        <v>45940</v>
      </c>
      <c r="C2456" t="s">
        <v>3400</v>
      </c>
      <c r="D2456" t="s">
        <v>21</v>
      </c>
      <c r="E2456" t="s">
        <v>932</v>
      </c>
      <c r="F2456" t="s">
        <v>23</v>
      </c>
      <c r="G2456" t="s">
        <v>24</v>
      </c>
      <c r="H2456" t="s">
        <v>25</v>
      </c>
      <c r="I2456" t="s">
        <v>26</v>
      </c>
      <c r="J2456" t="s">
        <v>27</v>
      </c>
      <c r="K2456" t="s">
        <v>28</v>
      </c>
      <c r="L2456" t="s">
        <v>206</v>
      </c>
      <c r="M2456" t="s">
        <v>49</v>
      </c>
      <c r="N2456" t="s">
        <v>50</v>
      </c>
      <c r="O2456" t="s">
        <v>80</v>
      </c>
      <c r="P2456" t="s">
        <v>51</v>
      </c>
      <c r="Q2456" s="3">
        <v>1</v>
      </c>
      <c r="R2456" s="4">
        <v>145</v>
      </c>
      <c r="S2456" s="4">
        <v>369</v>
      </c>
    </row>
    <row r="2457" spans="1:19" x14ac:dyDescent="0.35">
      <c r="A2457" t="s">
        <v>3401</v>
      </c>
      <c r="B2457" s="2">
        <v>45940</v>
      </c>
      <c r="C2457" t="s">
        <v>3402</v>
      </c>
      <c r="D2457" t="s">
        <v>939</v>
      </c>
      <c r="E2457" t="s">
        <v>932</v>
      </c>
      <c r="F2457" t="s">
        <v>69</v>
      </c>
      <c r="G2457" t="s">
        <v>70</v>
      </c>
      <c r="H2457" t="s">
        <v>25</v>
      </c>
      <c r="I2457" t="s">
        <v>26</v>
      </c>
      <c r="J2457" t="s">
        <v>948</v>
      </c>
      <c r="K2457" t="s">
        <v>949</v>
      </c>
      <c r="L2457" t="s">
        <v>337</v>
      </c>
      <c r="M2457" t="s">
        <v>49</v>
      </c>
      <c r="N2457" t="s">
        <v>50</v>
      </c>
      <c r="O2457" t="s">
        <v>56</v>
      </c>
      <c r="P2457" t="s">
        <v>51</v>
      </c>
      <c r="Q2457" s="3">
        <v>1</v>
      </c>
      <c r="R2457" s="4">
        <v>145</v>
      </c>
      <c r="S2457" s="4">
        <v>389</v>
      </c>
    </row>
    <row r="2458" spans="1:19" x14ac:dyDescent="0.35">
      <c r="A2458" t="s">
        <v>3403</v>
      </c>
      <c r="B2458" s="2">
        <v>45940</v>
      </c>
      <c r="C2458" t="s">
        <v>2382</v>
      </c>
      <c r="D2458" t="s">
        <v>939</v>
      </c>
      <c r="E2458" t="s">
        <v>932</v>
      </c>
      <c r="F2458" t="s">
        <v>23</v>
      </c>
      <c r="G2458" t="s">
        <v>24</v>
      </c>
      <c r="H2458" t="s">
        <v>25</v>
      </c>
      <c r="I2458" t="s">
        <v>26</v>
      </c>
      <c r="J2458" t="s">
        <v>944</v>
      </c>
      <c r="K2458" t="s">
        <v>945</v>
      </c>
      <c r="L2458" t="s">
        <v>232</v>
      </c>
      <c r="M2458" t="s">
        <v>60</v>
      </c>
      <c r="N2458" t="s">
        <v>74</v>
      </c>
      <c r="O2458" t="s">
        <v>98</v>
      </c>
      <c r="P2458" t="s">
        <v>62</v>
      </c>
      <c r="Q2458" s="3">
        <v>1</v>
      </c>
      <c r="R2458" s="4">
        <v>390</v>
      </c>
      <c r="S2458" s="4">
        <v>949</v>
      </c>
    </row>
    <row r="2459" spans="1:19" x14ac:dyDescent="0.35">
      <c r="A2459" t="s">
        <v>3404</v>
      </c>
      <c r="B2459" s="2">
        <v>45940</v>
      </c>
      <c r="C2459" t="s">
        <v>1280</v>
      </c>
      <c r="D2459" t="s">
        <v>939</v>
      </c>
      <c r="E2459" t="s">
        <v>932</v>
      </c>
      <c r="F2459" t="s">
        <v>35</v>
      </c>
      <c r="G2459" t="s">
        <v>36</v>
      </c>
      <c r="H2459" t="s">
        <v>37</v>
      </c>
      <c r="I2459" t="s">
        <v>26</v>
      </c>
      <c r="J2459" t="s">
        <v>983</v>
      </c>
      <c r="K2459" t="s">
        <v>984</v>
      </c>
      <c r="L2459" t="s">
        <v>652</v>
      </c>
      <c r="M2459" t="s">
        <v>88</v>
      </c>
      <c r="N2459" t="s">
        <v>101</v>
      </c>
      <c r="O2459" t="s">
        <v>56</v>
      </c>
      <c r="P2459" t="s">
        <v>33</v>
      </c>
      <c r="Q2459" s="3">
        <v>1</v>
      </c>
      <c r="R2459" s="4">
        <v>520</v>
      </c>
      <c r="S2459" s="4">
        <v>1229</v>
      </c>
    </row>
    <row r="2460" spans="1:19" x14ac:dyDescent="0.35">
      <c r="A2460" t="s">
        <v>3405</v>
      </c>
      <c r="B2460" s="2">
        <v>45940</v>
      </c>
      <c r="C2460" t="s">
        <v>1828</v>
      </c>
      <c r="D2460" t="s">
        <v>939</v>
      </c>
      <c r="E2460" t="s">
        <v>932</v>
      </c>
      <c r="F2460" t="s">
        <v>69</v>
      </c>
      <c r="G2460" t="s">
        <v>70</v>
      </c>
      <c r="H2460" t="s">
        <v>25</v>
      </c>
      <c r="I2460" t="s">
        <v>26</v>
      </c>
      <c r="J2460" t="s">
        <v>948</v>
      </c>
      <c r="K2460" t="s">
        <v>949</v>
      </c>
      <c r="L2460" t="s">
        <v>148</v>
      </c>
      <c r="M2460" t="s">
        <v>65</v>
      </c>
      <c r="N2460" t="s">
        <v>126</v>
      </c>
      <c r="O2460" t="s">
        <v>149</v>
      </c>
      <c r="P2460" t="s">
        <v>51</v>
      </c>
      <c r="Q2460" s="3">
        <v>1</v>
      </c>
      <c r="R2460" s="4">
        <v>270</v>
      </c>
      <c r="S2460" s="4">
        <v>669</v>
      </c>
    </row>
    <row r="2461" spans="1:19" x14ac:dyDescent="0.35">
      <c r="A2461" t="s">
        <v>3406</v>
      </c>
      <c r="B2461" s="2">
        <v>45940</v>
      </c>
      <c r="C2461" t="s">
        <v>1323</v>
      </c>
      <c r="D2461" t="s">
        <v>939</v>
      </c>
      <c r="E2461" t="s">
        <v>932</v>
      </c>
      <c r="F2461" t="s">
        <v>69</v>
      </c>
      <c r="G2461" t="s">
        <v>70</v>
      </c>
      <c r="H2461" t="s">
        <v>25</v>
      </c>
      <c r="I2461" t="s">
        <v>26</v>
      </c>
      <c r="J2461" t="s">
        <v>948</v>
      </c>
      <c r="K2461" t="s">
        <v>949</v>
      </c>
      <c r="L2461" t="s">
        <v>162</v>
      </c>
      <c r="M2461" t="s">
        <v>49</v>
      </c>
      <c r="N2461" t="s">
        <v>104</v>
      </c>
      <c r="O2461" t="s">
        <v>146</v>
      </c>
      <c r="P2461" t="s">
        <v>57</v>
      </c>
      <c r="Q2461" s="3">
        <v>1</v>
      </c>
      <c r="R2461" s="4">
        <v>165</v>
      </c>
      <c r="S2461" s="4">
        <v>449</v>
      </c>
    </row>
    <row r="2462" spans="1:19" x14ac:dyDescent="0.35">
      <c r="A2462" t="s">
        <v>3407</v>
      </c>
      <c r="B2462" s="2">
        <v>45940</v>
      </c>
      <c r="C2462" t="s">
        <v>1179</v>
      </c>
      <c r="D2462" t="s">
        <v>939</v>
      </c>
      <c r="E2462" t="s">
        <v>932</v>
      </c>
      <c r="F2462" t="s">
        <v>69</v>
      </c>
      <c r="G2462" t="s">
        <v>70</v>
      </c>
      <c r="H2462" t="s">
        <v>25</v>
      </c>
      <c r="I2462" t="s">
        <v>26</v>
      </c>
      <c r="J2462" t="s">
        <v>948</v>
      </c>
      <c r="K2462" t="s">
        <v>949</v>
      </c>
      <c r="L2462" t="s">
        <v>209</v>
      </c>
      <c r="M2462" t="s">
        <v>49</v>
      </c>
      <c r="N2462" t="s">
        <v>104</v>
      </c>
      <c r="O2462" t="s">
        <v>80</v>
      </c>
      <c r="P2462" t="s">
        <v>57</v>
      </c>
      <c r="Q2462" s="3">
        <v>1</v>
      </c>
      <c r="R2462" s="4">
        <v>165</v>
      </c>
      <c r="S2462" s="4">
        <v>449</v>
      </c>
    </row>
    <row r="2463" spans="1:19" x14ac:dyDescent="0.35">
      <c r="A2463" t="s">
        <v>3408</v>
      </c>
      <c r="B2463" s="2">
        <v>45940</v>
      </c>
      <c r="C2463" t="s">
        <v>1315</v>
      </c>
      <c r="D2463" t="s">
        <v>939</v>
      </c>
      <c r="E2463" t="s">
        <v>932</v>
      </c>
      <c r="F2463" t="s">
        <v>35</v>
      </c>
      <c r="G2463" t="s">
        <v>36</v>
      </c>
      <c r="H2463" t="s">
        <v>37</v>
      </c>
      <c r="I2463" t="s">
        <v>26</v>
      </c>
      <c r="J2463" t="s">
        <v>983</v>
      </c>
      <c r="K2463" t="s">
        <v>984</v>
      </c>
      <c r="L2463" t="s">
        <v>82</v>
      </c>
      <c r="M2463" t="s">
        <v>83</v>
      </c>
      <c r="N2463" t="s">
        <v>84</v>
      </c>
      <c r="O2463" t="s">
        <v>80</v>
      </c>
      <c r="P2463" t="s">
        <v>85</v>
      </c>
      <c r="Q2463" s="3">
        <v>1</v>
      </c>
      <c r="R2463" s="4">
        <v>110</v>
      </c>
      <c r="S2463" s="4">
        <v>289</v>
      </c>
    </row>
    <row r="2464" spans="1:19" x14ac:dyDescent="0.35">
      <c r="A2464" t="s">
        <v>3409</v>
      </c>
      <c r="B2464" s="2">
        <v>45940</v>
      </c>
      <c r="C2464" t="s">
        <v>2411</v>
      </c>
      <c r="D2464" t="s">
        <v>960</v>
      </c>
      <c r="E2464" t="s">
        <v>932</v>
      </c>
      <c r="F2464" t="s">
        <v>43</v>
      </c>
      <c r="G2464" t="s">
        <v>44</v>
      </c>
      <c r="H2464" t="s">
        <v>45</v>
      </c>
      <c r="I2464" t="s">
        <v>26</v>
      </c>
      <c r="J2464" t="s">
        <v>993</v>
      </c>
      <c r="K2464" t="s">
        <v>994</v>
      </c>
      <c r="L2464" t="s">
        <v>291</v>
      </c>
      <c r="M2464" t="s">
        <v>88</v>
      </c>
      <c r="N2464" t="s">
        <v>89</v>
      </c>
      <c r="O2464" t="s">
        <v>41</v>
      </c>
      <c r="P2464" t="s">
        <v>51</v>
      </c>
      <c r="Q2464" s="3">
        <v>1</v>
      </c>
      <c r="R2464" s="4">
        <v>450</v>
      </c>
      <c r="S2464" s="4">
        <v>1029</v>
      </c>
    </row>
    <row r="2465" spans="1:19" x14ac:dyDescent="0.35">
      <c r="A2465" t="s">
        <v>3410</v>
      </c>
      <c r="B2465" s="2">
        <v>45940</v>
      </c>
      <c r="C2465" t="s">
        <v>1319</v>
      </c>
      <c r="D2465" t="s">
        <v>960</v>
      </c>
      <c r="E2465" t="s">
        <v>932</v>
      </c>
      <c r="F2465" t="s">
        <v>35</v>
      </c>
      <c r="G2465" t="s">
        <v>36</v>
      </c>
      <c r="H2465" t="s">
        <v>37</v>
      </c>
      <c r="I2465" t="s">
        <v>26</v>
      </c>
      <c r="J2465" t="s">
        <v>1089</v>
      </c>
      <c r="K2465" t="s">
        <v>1090</v>
      </c>
      <c r="L2465" t="s">
        <v>348</v>
      </c>
      <c r="M2465" t="s">
        <v>88</v>
      </c>
      <c r="N2465" t="s">
        <v>101</v>
      </c>
      <c r="O2465" t="s">
        <v>56</v>
      </c>
      <c r="P2465" t="s">
        <v>57</v>
      </c>
      <c r="Q2465" s="3">
        <v>1</v>
      </c>
      <c r="R2465" s="4">
        <v>520</v>
      </c>
      <c r="S2465" s="4">
        <v>1229</v>
      </c>
    </row>
    <row r="2466" spans="1:19" x14ac:dyDescent="0.35">
      <c r="A2466" t="s">
        <v>3411</v>
      </c>
      <c r="B2466" s="2">
        <v>45940</v>
      </c>
      <c r="C2466" t="s">
        <v>1804</v>
      </c>
      <c r="D2466" t="s">
        <v>960</v>
      </c>
      <c r="E2466" t="s">
        <v>932</v>
      </c>
      <c r="F2466" t="s">
        <v>35</v>
      </c>
      <c r="G2466" t="s">
        <v>36</v>
      </c>
      <c r="H2466" t="s">
        <v>37</v>
      </c>
      <c r="I2466" t="s">
        <v>26</v>
      </c>
      <c r="J2466" t="s">
        <v>1089</v>
      </c>
      <c r="K2466" t="s">
        <v>1090</v>
      </c>
      <c r="L2466" t="s">
        <v>211</v>
      </c>
      <c r="M2466" t="s">
        <v>65</v>
      </c>
      <c r="N2466" t="s">
        <v>126</v>
      </c>
      <c r="O2466" t="s">
        <v>56</v>
      </c>
      <c r="P2466" t="s">
        <v>51</v>
      </c>
      <c r="Q2466" s="3">
        <v>2</v>
      </c>
      <c r="R2466" s="4">
        <v>260</v>
      </c>
      <c r="S2466" s="4">
        <v>619</v>
      </c>
    </row>
    <row r="2467" spans="1:19" x14ac:dyDescent="0.35">
      <c r="A2467" t="s">
        <v>3412</v>
      </c>
      <c r="B2467" s="2">
        <v>45940</v>
      </c>
      <c r="C2467" t="s">
        <v>1084</v>
      </c>
      <c r="D2467" t="s">
        <v>960</v>
      </c>
      <c r="E2467" t="s">
        <v>932</v>
      </c>
      <c r="F2467" t="s">
        <v>43</v>
      </c>
      <c r="G2467" t="s">
        <v>44</v>
      </c>
      <c r="H2467" t="s">
        <v>45</v>
      </c>
      <c r="I2467" t="s">
        <v>26</v>
      </c>
      <c r="J2467" t="s">
        <v>993</v>
      </c>
      <c r="K2467" t="s">
        <v>994</v>
      </c>
      <c r="L2467" t="s">
        <v>78</v>
      </c>
      <c r="M2467" t="s">
        <v>49</v>
      </c>
      <c r="N2467" t="s">
        <v>79</v>
      </c>
      <c r="O2467" t="s">
        <v>80</v>
      </c>
      <c r="P2467" t="s">
        <v>33</v>
      </c>
      <c r="Q2467" s="3">
        <v>3</v>
      </c>
      <c r="R2467" s="4">
        <v>215</v>
      </c>
      <c r="S2467" s="4">
        <v>519</v>
      </c>
    </row>
    <row r="2468" spans="1:19" x14ac:dyDescent="0.35">
      <c r="A2468" t="s">
        <v>3413</v>
      </c>
      <c r="B2468" s="2">
        <v>45940</v>
      </c>
      <c r="C2468" t="s">
        <v>2677</v>
      </c>
      <c r="D2468" t="s">
        <v>960</v>
      </c>
      <c r="E2468" t="s">
        <v>932</v>
      </c>
      <c r="F2468" t="s">
        <v>23</v>
      </c>
      <c r="G2468" t="s">
        <v>24</v>
      </c>
      <c r="H2468" t="s">
        <v>25</v>
      </c>
      <c r="I2468" t="s">
        <v>26</v>
      </c>
      <c r="J2468" t="s">
        <v>1011</v>
      </c>
      <c r="K2468" t="s">
        <v>1012</v>
      </c>
      <c r="L2468" t="s">
        <v>382</v>
      </c>
      <c r="M2468" t="s">
        <v>49</v>
      </c>
      <c r="N2468" t="s">
        <v>104</v>
      </c>
      <c r="O2468" t="s">
        <v>56</v>
      </c>
      <c r="P2468" t="s">
        <v>57</v>
      </c>
      <c r="Q2468" s="3">
        <v>1</v>
      </c>
      <c r="R2468" s="4">
        <v>165</v>
      </c>
      <c r="S2468" s="4">
        <v>419</v>
      </c>
    </row>
    <row r="2469" spans="1:19" x14ac:dyDescent="0.35">
      <c r="A2469" t="s">
        <v>3414</v>
      </c>
      <c r="B2469" s="2">
        <v>45940</v>
      </c>
      <c r="C2469" t="s">
        <v>3415</v>
      </c>
      <c r="D2469" t="s">
        <v>960</v>
      </c>
      <c r="E2469" t="s">
        <v>932</v>
      </c>
      <c r="F2469" t="s">
        <v>69</v>
      </c>
      <c r="G2469" t="s">
        <v>70</v>
      </c>
      <c r="H2469" t="s">
        <v>25</v>
      </c>
      <c r="I2469" t="s">
        <v>26</v>
      </c>
      <c r="J2469" t="s">
        <v>961</v>
      </c>
      <c r="K2469" t="s">
        <v>962</v>
      </c>
      <c r="L2469" t="s">
        <v>151</v>
      </c>
      <c r="M2469" t="s">
        <v>49</v>
      </c>
      <c r="N2469" t="s">
        <v>104</v>
      </c>
      <c r="O2469" t="s">
        <v>56</v>
      </c>
      <c r="P2469" t="s">
        <v>51</v>
      </c>
      <c r="Q2469" s="3">
        <v>2</v>
      </c>
      <c r="R2469" s="4">
        <v>165</v>
      </c>
      <c r="S2469" s="4">
        <v>449</v>
      </c>
    </row>
    <row r="2470" spans="1:19" x14ac:dyDescent="0.35">
      <c r="A2470" t="s">
        <v>3416</v>
      </c>
      <c r="B2470" s="2">
        <v>45940</v>
      </c>
      <c r="C2470" t="s">
        <v>2245</v>
      </c>
      <c r="D2470" t="s">
        <v>960</v>
      </c>
      <c r="E2470" t="s">
        <v>932</v>
      </c>
      <c r="F2470" t="s">
        <v>91</v>
      </c>
      <c r="G2470" t="s">
        <v>92</v>
      </c>
      <c r="H2470" t="s">
        <v>93</v>
      </c>
      <c r="I2470" t="s">
        <v>26</v>
      </c>
      <c r="J2470" t="s">
        <v>989</v>
      </c>
      <c r="K2470" t="s">
        <v>990</v>
      </c>
      <c r="L2470" t="s">
        <v>681</v>
      </c>
      <c r="M2470" t="s">
        <v>49</v>
      </c>
      <c r="N2470" t="s">
        <v>50</v>
      </c>
      <c r="O2470" t="s">
        <v>56</v>
      </c>
      <c r="P2470" t="s">
        <v>57</v>
      </c>
      <c r="Q2470" s="3">
        <v>1</v>
      </c>
      <c r="R2470" s="4">
        <v>145</v>
      </c>
      <c r="S2470" s="4">
        <v>379</v>
      </c>
    </row>
    <row r="2471" spans="1:19" x14ac:dyDescent="0.35">
      <c r="A2471" t="s">
        <v>3417</v>
      </c>
      <c r="B2471" s="2">
        <v>45940</v>
      </c>
      <c r="C2471" t="s">
        <v>2690</v>
      </c>
      <c r="D2471" t="s">
        <v>960</v>
      </c>
      <c r="E2471" t="s">
        <v>932</v>
      </c>
      <c r="F2471" t="s">
        <v>91</v>
      </c>
      <c r="G2471" t="s">
        <v>92</v>
      </c>
      <c r="H2471" t="s">
        <v>93</v>
      </c>
      <c r="I2471" t="s">
        <v>26</v>
      </c>
      <c r="J2471" t="s">
        <v>989</v>
      </c>
      <c r="K2471" t="s">
        <v>990</v>
      </c>
      <c r="L2471" t="s">
        <v>491</v>
      </c>
      <c r="M2471" t="s">
        <v>88</v>
      </c>
      <c r="N2471" t="s">
        <v>89</v>
      </c>
      <c r="O2471" t="s">
        <v>146</v>
      </c>
      <c r="P2471" t="s">
        <v>33</v>
      </c>
      <c r="Q2471" s="3">
        <v>1</v>
      </c>
      <c r="R2471" s="4">
        <v>480</v>
      </c>
      <c r="S2471" s="4">
        <v>1189</v>
      </c>
    </row>
    <row r="2472" spans="1:19" x14ac:dyDescent="0.35">
      <c r="A2472" t="s">
        <v>3418</v>
      </c>
      <c r="B2472" s="2">
        <v>45941</v>
      </c>
      <c r="C2472" t="s">
        <v>2531</v>
      </c>
      <c r="D2472" t="s">
        <v>21</v>
      </c>
      <c r="E2472" t="s">
        <v>932</v>
      </c>
      <c r="F2472" t="s">
        <v>35</v>
      </c>
      <c r="G2472" t="s">
        <v>36</v>
      </c>
      <c r="H2472" t="s">
        <v>37</v>
      </c>
      <c r="I2472" t="s">
        <v>26</v>
      </c>
      <c r="J2472" t="s">
        <v>38</v>
      </c>
      <c r="K2472" t="s">
        <v>39</v>
      </c>
      <c r="L2472" t="s">
        <v>106</v>
      </c>
      <c r="M2472" t="s">
        <v>49</v>
      </c>
      <c r="N2472" t="s">
        <v>79</v>
      </c>
      <c r="O2472" t="s">
        <v>56</v>
      </c>
      <c r="P2472" t="s">
        <v>67</v>
      </c>
      <c r="Q2472" s="3">
        <v>1</v>
      </c>
      <c r="R2472" s="4">
        <v>220</v>
      </c>
      <c r="S2472" s="4">
        <v>569</v>
      </c>
    </row>
    <row r="2473" spans="1:19" x14ac:dyDescent="0.35">
      <c r="A2473" t="s">
        <v>3419</v>
      </c>
      <c r="B2473" s="2">
        <v>45941</v>
      </c>
      <c r="C2473" t="s">
        <v>2358</v>
      </c>
      <c r="D2473" t="s">
        <v>21</v>
      </c>
      <c r="E2473" t="s">
        <v>932</v>
      </c>
      <c r="F2473" t="s">
        <v>23</v>
      </c>
      <c r="G2473" t="s">
        <v>24</v>
      </c>
      <c r="H2473" t="s">
        <v>25</v>
      </c>
      <c r="I2473" t="s">
        <v>26</v>
      </c>
      <c r="J2473" t="s">
        <v>27</v>
      </c>
      <c r="K2473" t="s">
        <v>28</v>
      </c>
      <c r="L2473" t="s">
        <v>154</v>
      </c>
      <c r="M2473" t="s">
        <v>49</v>
      </c>
      <c r="N2473" t="s">
        <v>104</v>
      </c>
      <c r="O2473" t="s">
        <v>56</v>
      </c>
      <c r="P2473" t="s">
        <v>67</v>
      </c>
      <c r="Q2473" s="3">
        <v>1</v>
      </c>
      <c r="R2473" s="4">
        <v>165</v>
      </c>
      <c r="S2473" s="4">
        <v>419</v>
      </c>
    </row>
    <row r="2474" spans="1:19" x14ac:dyDescent="0.35">
      <c r="A2474" t="s">
        <v>3420</v>
      </c>
      <c r="B2474" s="2">
        <v>45941</v>
      </c>
      <c r="C2474" t="s">
        <v>2533</v>
      </c>
      <c r="D2474" t="s">
        <v>21</v>
      </c>
      <c r="E2474" t="s">
        <v>932</v>
      </c>
      <c r="F2474" t="s">
        <v>69</v>
      </c>
      <c r="G2474" t="s">
        <v>70</v>
      </c>
      <c r="H2474" t="s">
        <v>25</v>
      </c>
      <c r="I2474" t="s">
        <v>26</v>
      </c>
      <c r="J2474" t="s">
        <v>71</v>
      </c>
      <c r="K2474" t="s">
        <v>72</v>
      </c>
      <c r="L2474" t="s">
        <v>558</v>
      </c>
      <c r="M2474" t="s">
        <v>65</v>
      </c>
      <c r="N2474" t="s">
        <v>66</v>
      </c>
      <c r="O2474" t="s">
        <v>41</v>
      </c>
      <c r="P2474" t="s">
        <v>51</v>
      </c>
      <c r="Q2474" s="3">
        <v>3</v>
      </c>
      <c r="R2474" s="4">
        <v>185</v>
      </c>
      <c r="S2474" s="4">
        <v>499</v>
      </c>
    </row>
    <row r="2475" spans="1:19" x14ac:dyDescent="0.35">
      <c r="A2475" t="s">
        <v>3421</v>
      </c>
      <c r="B2475" s="2">
        <v>45941</v>
      </c>
      <c r="C2475" t="s">
        <v>2768</v>
      </c>
      <c r="D2475" t="s">
        <v>939</v>
      </c>
      <c r="E2475" t="s">
        <v>932</v>
      </c>
      <c r="F2475" t="s">
        <v>23</v>
      </c>
      <c r="G2475" t="s">
        <v>24</v>
      </c>
      <c r="H2475" t="s">
        <v>25</v>
      </c>
      <c r="I2475" t="s">
        <v>26</v>
      </c>
      <c r="J2475" t="s">
        <v>944</v>
      </c>
      <c r="K2475" t="s">
        <v>945</v>
      </c>
      <c r="L2475" t="s">
        <v>119</v>
      </c>
      <c r="M2475" t="s">
        <v>49</v>
      </c>
      <c r="N2475" t="s">
        <v>79</v>
      </c>
      <c r="O2475" t="s">
        <v>56</v>
      </c>
      <c r="P2475" t="s">
        <v>33</v>
      </c>
      <c r="Q2475" s="3">
        <v>2</v>
      </c>
      <c r="R2475" s="4">
        <v>225</v>
      </c>
      <c r="S2475" s="4">
        <v>579</v>
      </c>
    </row>
    <row r="2476" spans="1:19" x14ac:dyDescent="0.35">
      <c r="A2476" t="s">
        <v>3422</v>
      </c>
      <c r="B2476" s="2">
        <v>45941</v>
      </c>
      <c r="C2476" t="s">
        <v>1175</v>
      </c>
      <c r="D2476" t="s">
        <v>939</v>
      </c>
      <c r="E2476" t="s">
        <v>932</v>
      </c>
      <c r="F2476" t="s">
        <v>91</v>
      </c>
      <c r="G2476" t="s">
        <v>92</v>
      </c>
      <c r="H2476" t="s">
        <v>93</v>
      </c>
      <c r="I2476" t="s">
        <v>26</v>
      </c>
      <c r="J2476" t="s">
        <v>940</v>
      </c>
      <c r="K2476" t="s">
        <v>941</v>
      </c>
      <c r="L2476" t="s">
        <v>206</v>
      </c>
      <c r="M2476" t="s">
        <v>49</v>
      </c>
      <c r="N2476" t="s">
        <v>50</v>
      </c>
      <c r="O2476" t="s">
        <v>80</v>
      </c>
      <c r="P2476" t="s">
        <v>51</v>
      </c>
      <c r="Q2476" s="3">
        <v>1</v>
      </c>
      <c r="R2476" s="4">
        <v>145</v>
      </c>
      <c r="S2476" s="4">
        <v>379</v>
      </c>
    </row>
    <row r="2477" spans="1:19" x14ac:dyDescent="0.35">
      <c r="A2477" t="s">
        <v>3423</v>
      </c>
      <c r="B2477" s="2">
        <v>45941</v>
      </c>
      <c r="C2477" t="s">
        <v>1002</v>
      </c>
      <c r="D2477" t="s">
        <v>939</v>
      </c>
      <c r="E2477" t="s">
        <v>932</v>
      </c>
      <c r="F2477" t="s">
        <v>91</v>
      </c>
      <c r="G2477" t="s">
        <v>92</v>
      </c>
      <c r="H2477" t="s">
        <v>93</v>
      </c>
      <c r="I2477" t="s">
        <v>26</v>
      </c>
      <c r="J2477" t="s">
        <v>940</v>
      </c>
      <c r="K2477" t="s">
        <v>941</v>
      </c>
      <c r="L2477" t="s">
        <v>342</v>
      </c>
      <c r="M2477" t="s">
        <v>88</v>
      </c>
      <c r="N2477" t="s">
        <v>89</v>
      </c>
      <c r="O2477" t="s">
        <v>146</v>
      </c>
      <c r="P2477" t="s">
        <v>67</v>
      </c>
      <c r="Q2477" s="3">
        <v>2</v>
      </c>
      <c r="R2477" s="4">
        <v>480</v>
      </c>
      <c r="S2477" s="4">
        <v>1189</v>
      </c>
    </row>
    <row r="2478" spans="1:19" x14ac:dyDescent="0.35">
      <c r="A2478" t="s">
        <v>3424</v>
      </c>
      <c r="B2478" s="2">
        <v>45941</v>
      </c>
      <c r="C2478" t="s">
        <v>1307</v>
      </c>
      <c r="D2478" t="s">
        <v>939</v>
      </c>
      <c r="E2478" t="s">
        <v>932</v>
      </c>
      <c r="F2478" t="s">
        <v>23</v>
      </c>
      <c r="G2478" t="s">
        <v>24</v>
      </c>
      <c r="H2478" t="s">
        <v>25</v>
      </c>
      <c r="I2478" t="s">
        <v>26</v>
      </c>
      <c r="J2478" t="s">
        <v>944</v>
      </c>
      <c r="K2478" t="s">
        <v>945</v>
      </c>
      <c r="L2478" t="s">
        <v>681</v>
      </c>
      <c r="M2478" t="s">
        <v>49</v>
      </c>
      <c r="N2478" t="s">
        <v>50</v>
      </c>
      <c r="O2478" t="s">
        <v>56</v>
      </c>
      <c r="P2478" t="s">
        <v>57</v>
      </c>
      <c r="Q2478" s="3">
        <v>2</v>
      </c>
      <c r="R2478" s="4">
        <v>145</v>
      </c>
      <c r="S2478" s="4">
        <v>369</v>
      </c>
    </row>
    <row r="2479" spans="1:19" x14ac:dyDescent="0.35">
      <c r="A2479" t="s">
        <v>3425</v>
      </c>
      <c r="B2479" s="2">
        <v>45941</v>
      </c>
      <c r="C2479" t="s">
        <v>1800</v>
      </c>
      <c r="D2479" t="s">
        <v>939</v>
      </c>
      <c r="E2479" t="s">
        <v>932</v>
      </c>
      <c r="F2479" t="s">
        <v>43</v>
      </c>
      <c r="G2479" t="s">
        <v>44</v>
      </c>
      <c r="H2479" t="s">
        <v>45</v>
      </c>
      <c r="I2479" t="s">
        <v>26</v>
      </c>
      <c r="J2479" t="s">
        <v>979</v>
      </c>
      <c r="K2479" t="s">
        <v>980</v>
      </c>
      <c r="L2479" t="s">
        <v>344</v>
      </c>
      <c r="M2479" t="s">
        <v>60</v>
      </c>
      <c r="N2479" t="s">
        <v>61</v>
      </c>
      <c r="O2479" t="s">
        <v>56</v>
      </c>
      <c r="P2479" t="s">
        <v>165</v>
      </c>
      <c r="Q2479" s="3">
        <v>1</v>
      </c>
      <c r="R2479" s="4">
        <v>410</v>
      </c>
      <c r="S2479" s="4">
        <v>939</v>
      </c>
    </row>
    <row r="2480" spans="1:19" x14ac:dyDescent="0.35">
      <c r="A2480" t="s">
        <v>3426</v>
      </c>
      <c r="B2480" s="2">
        <v>45941</v>
      </c>
      <c r="C2480" t="s">
        <v>943</v>
      </c>
      <c r="D2480" t="s">
        <v>939</v>
      </c>
      <c r="E2480" t="s">
        <v>932</v>
      </c>
      <c r="F2480" t="s">
        <v>69</v>
      </c>
      <c r="G2480" t="s">
        <v>70</v>
      </c>
      <c r="H2480" t="s">
        <v>25</v>
      </c>
      <c r="I2480" t="s">
        <v>26</v>
      </c>
      <c r="J2480" t="s">
        <v>948</v>
      </c>
      <c r="K2480" t="s">
        <v>949</v>
      </c>
      <c r="L2480" t="s">
        <v>188</v>
      </c>
      <c r="M2480" t="s">
        <v>30</v>
      </c>
      <c r="N2480" t="s">
        <v>31</v>
      </c>
      <c r="O2480" t="s">
        <v>56</v>
      </c>
      <c r="P2480" t="s">
        <v>57</v>
      </c>
      <c r="Q2480" s="3">
        <v>2</v>
      </c>
      <c r="R2480" s="4">
        <v>495</v>
      </c>
      <c r="S2480" s="4">
        <v>1229</v>
      </c>
    </row>
    <row r="2481" spans="1:19" x14ac:dyDescent="0.35">
      <c r="A2481" t="s">
        <v>3427</v>
      </c>
      <c r="B2481" s="2">
        <v>45941</v>
      </c>
      <c r="C2481" t="s">
        <v>1767</v>
      </c>
      <c r="D2481" t="s">
        <v>939</v>
      </c>
      <c r="E2481" t="s">
        <v>1127</v>
      </c>
      <c r="F2481" t="s">
        <v>35</v>
      </c>
      <c r="G2481" t="s">
        <v>36</v>
      </c>
      <c r="H2481" t="s">
        <v>37</v>
      </c>
      <c r="I2481" t="s">
        <v>26</v>
      </c>
      <c r="J2481" t="s">
        <v>983</v>
      </c>
      <c r="K2481" t="s">
        <v>984</v>
      </c>
      <c r="L2481" t="s">
        <v>499</v>
      </c>
      <c r="M2481" t="s">
        <v>140</v>
      </c>
      <c r="N2481" t="s">
        <v>141</v>
      </c>
      <c r="O2481" t="s">
        <v>56</v>
      </c>
      <c r="P2481" t="s">
        <v>51</v>
      </c>
      <c r="Q2481" s="3">
        <v>1</v>
      </c>
      <c r="R2481" s="4">
        <v>300</v>
      </c>
      <c r="S2481" s="4">
        <v>719</v>
      </c>
    </row>
    <row r="2482" spans="1:19" x14ac:dyDescent="0.35">
      <c r="A2482" t="s">
        <v>3428</v>
      </c>
      <c r="B2482" s="2">
        <v>45941</v>
      </c>
      <c r="C2482" t="s">
        <v>1447</v>
      </c>
      <c r="D2482" t="s">
        <v>939</v>
      </c>
      <c r="E2482" t="s">
        <v>932</v>
      </c>
      <c r="F2482" t="s">
        <v>69</v>
      </c>
      <c r="G2482" t="s">
        <v>70</v>
      </c>
      <c r="H2482" t="s">
        <v>25</v>
      </c>
      <c r="I2482" t="s">
        <v>26</v>
      </c>
      <c r="J2482" t="s">
        <v>948</v>
      </c>
      <c r="K2482" t="s">
        <v>949</v>
      </c>
      <c r="L2482" t="s">
        <v>206</v>
      </c>
      <c r="M2482" t="s">
        <v>49</v>
      </c>
      <c r="N2482" t="s">
        <v>50</v>
      </c>
      <c r="O2482" t="s">
        <v>80</v>
      </c>
      <c r="P2482" t="s">
        <v>51</v>
      </c>
      <c r="Q2482" s="3">
        <v>1</v>
      </c>
      <c r="R2482" s="4">
        <v>145</v>
      </c>
      <c r="S2482" s="4">
        <v>389</v>
      </c>
    </row>
    <row r="2483" spans="1:19" x14ac:dyDescent="0.35">
      <c r="A2483" t="s">
        <v>3429</v>
      </c>
      <c r="B2483" s="2">
        <v>45941</v>
      </c>
      <c r="C2483" t="s">
        <v>976</v>
      </c>
      <c r="D2483" t="s">
        <v>939</v>
      </c>
      <c r="E2483" t="s">
        <v>932</v>
      </c>
      <c r="F2483" t="s">
        <v>43</v>
      </c>
      <c r="G2483" t="s">
        <v>44</v>
      </c>
      <c r="H2483" t="s">
        <v>45</v>
      </c>
      <c r="I2483" t="s">
        <v>26</v>
      </c>
      <c r="J2483" t="s">
        <v>979</v>
      </c>
      <c r="K2483" t="s">
        <v>980</v>
      </c>
      <c r="L2483" t="s">
        <v>247</v>
      </c>
      <c r="M2483" t="s">
        <v>60</v>
      </c>
      <c r="N2483" t="s">
        <v>74</v>
      </c>
      <c r="O2483" t="s">
        <v>98</v>
      </c>
      <c r="P2483" t="s">
        <v>165</v>
      </c>
      <c r="Q2483" s="3">
        <v>3</v>
      </c>
      <c r="R2483" s="4">
        <v>370</v>
      </c>
      <c r="S2483" s="4">
        <v>849</v>
      </c>
    </row>
    <row r="2484" spans="1:19" x14ac:dyDescent="0.35">
      <c r="A2484" t="s">
        <v>3430</v>
      </c>
      <c r="B2484" s="2">
        <v>45941</v>
      </c>
      <c r="C2484" t="s">
        <v>986</v>
      </c>
      <c r="D2484" t="s">
        <v>939</v>
      </c>
      <c r="E2484" t="s">
        <v>932</v>
      </c>
      <c r="F2484" t="s">
        <v>35</v>
      </c>
      <c r="G2484" t="s">
        <v>36</v>
      </c>
      <c r="H2484" t="s">
        <v>37</v>
      </c>
      <c r="I2484" t="s">
        <v>26</v>
      </c>
      <c r="J2484" t="s">
        <v>983</v>
      </c>
      <c r="K2484" t="s">
        <v>984</v>
      </c>
      <c r="L2484" t="s">
        <v>348</v>
      </c>
      <c r="M2484" t="s">
        <v>88</v>
      </c>
      <c r="N2484" t="s">
        <v>101</v>
      </c>
      <c r="O2484" t="s">
        <v>56</v>
      </c>
      <c r="P2484" t="s">
        <v>57</v>
      </c>
      <c r="Q2484" s="3">
        <v>2</v>
      </c>
      <c r="R2484" s="4">
        <v>520</v>
      </c>
      <c r="S2484" s="4">
        <v>1229</v>
      </c>
    </row>
    <row r="2485" spans="1:19" x14ac:dyDescent="0.35">
      <c r="A2485" t="s">
        <v>3431</v>
      </c>
      <c r="B2485" s="2">
        <v>45941</v>
      </c>
      <c r="C2485" t="s">
        <v>1329</v>
      </c>
      <c r="D2485" t="s">
        <v>939</v>
      </c>
      <c r="E2485" t="s">
        <v>1127</v>
      </c>
      <c r="F2485" t="s">
        <v>23</v>
      </c>
      <c r="G2485" t="s">
        <v>24</v>
      </c>
      <c r="H2485" t="s">
        <v>25</v>
      </c>
      <c r="I2485" t="s">
        <v>26</v>
      </c>
      <c r="J2485" t="s">
        <v>944</v>
      </c>
      <c r="K2485" t="s">
        <v>945</v>
      </c>
      <c r="L2485" t="s">
        <v>117</v>
      </c>
      <c r="M2485" t="s">
        <v>88</v>
      </c>
      <c r="N2485" t="s">
        <v>89</v>
      </c>
      <c r="O2485" t="s">
        <v>56</v>
      </c>
      <c r="P2485" t="s">
        <v>67</v>
      </c>
      <c r="Q2485" s="3">
        <v>1</v>
      </c>
      <c r="R2485" s="4">
        <v>470</v>
      </c>
      <c r="S2485" s="4">
        <v>1159</v>
      </c>
    </row>
    <row r="2486" spans="1:19" x14ac:dyDescent="0.35">
      <c r="A2486" t="s">
        <v>3432</v>
      </c>
      <c r="B2486" s="2">
        <v>45941</v>
      </c>
      <c r="C2486" t="s">
        <v>1029</v>
      </c>
      <c r="D2486" t="s">
        <v>960</v>
      </c>
      <c r="E2486" t="s">
        <v>932</v>
      </c>
      <c r="F2486" t="s">
        <v>35</v>
      </c>
      <c r="G2486" t="s">
        <v>36</v>
      </c>
      <c r="H2486" t="s">
        <v>37</v>
      </c>
      <c r="I2486" t="s">
        <v>26</v>
      </c>
      <c r="J2486" t="s">
        <v>1089</v>
      </c>
      <c r="K2486" t="s">
        <v>1090</v>
      </c>
      <c r="L2486" t="s">
        <v>209</v>
      </c>
      <c r="M2486" t="s">
        <v>49</v>
      </c>
      <c r="N2486" t="s">
        <v>104</v>
      </c>
      <c r="O2486" t="s">
        <v>80</v>
      </c>
      <c r="P2486" t="s">
        <v>57</v>
      </c>
      <c r="Q2486" s="3">
        <v>2</v>
      </c>
      <c r="R2486" s="4">
        <v>160</v>
      </c>
      <c r="S2486" s="4">
        <v>409</v>
      </c>
    </row>
    <row r="2487" spans="1:19" x14ac:dyDescent="0.35">
      <c r="A2487" t="s">
        <v>3433</v>
      </c>
      <c r="B2487" s="2">
        <v>45941</v>
      </c>
      <c r="C2487" t="s">
        <v>2224</v>
      </c>
      <c r="D2487" t="s">
        <v>960</v>
      </c>
      <c r="E2487" t="s">
        <v>932</v>
      </c>
      <c r="F2487" t="s">
        <v>23</v>
      </c>
      <c r="G2487" t="s">
        <v>24</v>
      </c>
      <c r="H2487" t="s">
        <v>25</v>
      </c>
      <c r="I2487" t="s">
        <v>26</v>
      </c>
      <c r="J2487" t="s">
        <v>1011</v>
      </c>
      <c r="K2487" t="s">
        <v>1012</v>
      </c>
      <c r="L2487" t="s">
        <v>234</v>
      </c>
      <c r="M2487" t="s">
        <v>88</v>
      </c>
      <c r="N2487" t="s">
        <v>89</v>
      </c>
      <c r="O2487" t="s">
        <v>41</v>
      </c>
      <c r="P2487" t="s">
        <v>33</v>
      </c>
      <c r="Q2487" s="3">
        <v>2</v>
      </c>
      <c r="R2487" s="4">
        <v>470</v>
      </c>
      <c r="S2487" s="4">
        <v>1159</v>
      </c>
    </row>
    <row r="2488" spans="1:19" x14ac:dyDescent="0.35">
      <c r="A2488" t="s">
        <v>3434</v>
      </c>
      <c r="B2488" s="2">
        <v>45942</v>
      </c>
      <c r="C2488" t="s">
        <v>1653</v>
      </c>
      <c r="D2488" t="s">
        <v>21</v>
      </c>
      <c r="E2488" t="s">
        <v>932</v>
      </c>
      <c r="F2488" t="s">
        <v>35</v>
      </c>
      <c r="G2488" t="s">
        <v>36</v>
      </c>
      <c r="H2488" t="s">
        <v>37</v>
      </c>
      <c r="I2488" t="s">
        <v>26</v>
      </c>
      <c r="J2488" t="s">
        <v>38</v>
      </c>
      <c r="K2488" t="s">
        <v>39</v>
      </c>
      <c r="L2488" t="s">
        <v>359</v>
      </c>
      <c r="M2488" t="s">
        <v>49</v>
      </c>
      <c r="N2488" t="s">
        <v>50</v>
      </c>
      <c r="O2488" t="s">
        <v>56</v>
      </c>
      <c r="P2488" t="s">
        <v>33</v>
      </c>
      <c r="Q2488" s="3">
        <v>1</v>
      </c>
      <c r="R2488" s="4">
        <v>140</v>
      </c>
      <c r="S2488" s="4">
        <v>359</v>
      </c>
    </row>
    <row r="2489" spans="1:19" x14ac:dyDescent="0.35">
      <c r="A2489" t="s">
        <v>3435</v>
      </c>
      <c r="B2489" s="2">
        <v>45942</v>
      </c>
      <c r="C2489" t="s">
        <v>2559</v>
      </c>
      <c r="D2489" t="s">
        <v>939</v>
      </c>
      <c r="E2489" t="s">
        <v>1127</v>
      </c>
      <c r="F2489" t="s">
        <v>23</v>
      </c>
      <c r="G2489" t="s">
        <v>24</v>
      </c>
      <c r="H2489" t="s">
        <v>25</v>
      </c>
      <c r="I2489" t="s">
        <v>26</v>
      </c>
      <c r="J2489" t="s">
        <v>944</v>
      </c>
      <c r="K2489" t="s">
        <v>945</v>
      </c>
      <c r="L2489" t="s">
        <v>78</v>
      </c>
      <c r="M2489" t="s">
        <v>49</v>
      </c>
      <c r="N2489" t="s">
        <v>79</v>
      </c>
      <c r="O2489" t="s">
        <v>80</v>
      </c>
      <c r="P2489" t="s">
        <v>33</v>
      </c>
      <c r="Q2489" s="3">
        <v>1</v>
      </c>
      <c r="R2489" s="4">
        <v>225</v>
      </c>
      <c r="S2489" s="4">
        <v>579</v>
      </c>
    </row>
    <row r="2490" spans="1:19" x14ac:dyDescent="0.35">
      <c r="A2490" t="s">
        <v>3436</v>
      </c>
      <c r="B2490" s="2">
        <v>45942</v>
      </c>
      <c r="C2490" t="s">
        <v>1345</v>
      </c>
      <c r="D2490" t="s">
        <v>939</v>
      </c>
      <c r="E2490" t="s">
        <v>932</v>
      </c>
      <c r="F2490" t="s">
        <v>69</v>
      </c>
      <c r="G2490" t="s">
        <v>70</v>
      </c>
      <c r="H2490" t="s">
        <v>25</v>
      </c>
      <c r="I2490" t="s">
        <v>26</v>
      </c>
      <c r="J2490" t="s">
        <v>948</v>
      </c>
      <c r="K2490" t="s">
        <v>949</v>
      </c>
      <c r="L2490" t="s">
        <v>179</v>
      </c>
      <c r="M2490" t="s">
        <v>60</v>
      </c>
      <c r="N2490" t="s">
        <v>74</v>
      </c>
      <c r="O2490" t="s">
        <v>98</v>
      </c>
      <c r="P2490" t="s">
        <v>76</v>
      </c>
      <c r="Q2490" s="3">
        <v>1</v>
      </c>
      <c r="R2490" s="4">
        <v>390</v>
      </c>
      <c r="S2490" s="4">
        <v>1009</v>
      </c>
    </row>
    <row r="2491" spans="1:19" x14ac:dyDescent="0.35">
      <c r="A2491" t="s">
        <v>3437</v>
      </c>
      <c r="B2491" s="2">
        <v>45942</v>
      </c>
      <c r="C2491" t="s">
        <v>2813</v>
      </c>
      <c r="D2491" t="s">
        <v>939</v>
      </c>
      <c r="E2491" t="s">
        <v>932</v>
      </c>
      <c r="F2491" t="s">
        <v>35</v>
      </c>
      <c r="G2491" t="s">
        <v>36</v>
      </c>
      <c r="H2491" t="s">
        <v>37</v>
      </c>
      <c r="I2491" t="s">
        <v>26</v>
      </c>
      <c r="J2491" t="s">
        <v>983</v>
      </c>
      <c r="K2491" t="s">
        <v>984</v>
      </c>
      <c r="L2491" t="s">
        <v>313</v>
      </c>
      <c r="M2491" t="s">
        <v>49</v>
      </c>
      <c r="N2491" t="s">
        <v>50</v>
      </c>
      <c r="O2491" t="s">
        <v>80</v>
      </c>
      <c r="P2491" t="s">
        <v>33</v>
      </c>
      <c r="Q2491" s="3">
        <v>2</v>
      </c>
      <c r="R2491" s="4">
        <v>140</v>
      </c>
      <c r="S2491" s="4">
        <v>359</v>
      </c>
    </row>
    <row r="2492" spans="1:19" x14ac:dyDescent="0.35">
      <c r="A2492" t="s">
        <v>3438</v>
      </c>
      <c r="B2492" s="2">
        <v>45942</v>
      </c>
      <c r="C2492" t="s">
        <v>1023</v>
      </c>
      <c r="D2492" t="s">
        <v>939</v>
      </c>
      <c r="E2492" t="s">
        <v>932</v>
      </c>
      <c r="F2492" t="s">
        <v>43</v>
      </c>
      <c r="G2492" t="s">
        <v>44</v>
      </c>
      <c r="H2492" t="s">
        <v>45</v>
      </c>
      <c r="I2492" t="s">
        <v>26</v>
      </c>
      <c r="J2492" t="s">
        <v>979</v>
      </c>
      <c r="K2492" t="s">
        <v>980</v>
      </c>
      <c r="L2492" t="s">
        <v>108</v>
      </c>
      <c r="M2492" t="s">
        <v>49</v>
      </c>
      <c r="N2492" t="s">
        <v>104</v>
      </c>
      <c r="O2492" t="s">
        <v>80</v>
      </c>
      <c r="P2492" t="s">
        <v>33</v>
      </c>
      <c r="Q2492" s="3">
        <v>3</v>
      </c>
      <c r="R2492" s="4">
        <v>155</v>
      </c>
      <c r="S2492" s="4">
        <v>379</v>
      </c>
    </row>
    <row r="2493" spans="1:19" x14ac:dyDescent="0.35">
      <c r="A2493" t="s">
        <v>3439</v>
      </c>
      <c r="B2493" s="2">
        <v>45942</v>
      </c>
      <c r="C2493" t="s">
        <v>974</v>
      </c>
      <c r="D2493" t="s">
        <v>939</v>
      </c>
      <c r="E2493" t="s">
        <v>932</v>
      </c>
      <c r="F2493" t="s">
        <v>69</v>
      </c>
      <c r="G2493" t="s">
        <v>70</v>
      </c>
      <c r="H2493" t="s">
        <v>25</v>
      </c>
      <c r="I2493" t="s">
        <v>26</v>
      </c>
      <c r="J2493" t="s">
        <v>948</v>
      </c>
      <c r="K2493" t="s">
        <v>949</v>
      </c>
      <c r="L2493" t="s">
        <v>137</v>
      </c>
      <c r="M2493" t="s">
        <v>88</v>
      </c>
      <c r="N2493" t="s">
        <v>101</v>
      </c>
      <c r="O2493" t="s">
        <v>98</v>
      </c>
      <c r="P2493" t="s">
        <v>57</v>
      </c>
      <c r="Q2493" s="3">
        <v>2</v>
      </c>
      <c r="R2493" s="4">
        <v>535</v>
      </c>
      <c r="S2493" s="4">
        <v>1339</v>
      </c>
    </row>
    <row r="2494" spans="1:19" x14ac:dyDescent="0.35">
      <c r="A2494" t="s">
        <v>3440</v>
      </c>
      <c r="B2494" s="2">
        <v>45942</v>
      </c>
      <c r="C2494" t="s">
        <v>1835</v>
      </c>
      <c r="D2494" t="s">
        <v>939</v>
      </c>
      <c r="E2494" t="s">
        <v>932</v>
      </c>
      <c r="F2494" t="s">
        <v>69</v>
      </c>
      <c r="G2494" t="s">
        <v>70</v>
      </c>
      <c r="H2494" t="s">
        <v>25</v>
      </c>
      <c r="I2494" t="s">
        <v>26</v>
      </c>
      <c r="J2494" t="s">
        <v>948</v>
      </c>
      <c r="K2494" t="s">
        <v>949</v>
      </c>
      <c r="L2494" t="s">
        <v>186</v>
      </c>
      <c r="M2494" t="s">
        <v>49</v>
      </c>
      <c r="N2494" t="s">
        <v>79</v>
      </c>
      <c r="O2494" t="s">
        <v>56</v>
      </c>
      <c r="P2494" t="s">
        <v>57</v>
      </c>
      <c r="Q2494" s="3">
        <v>2</v>
      </c>
      <c r="R2494" s="4">
        <v>225</v>
      </c>
      <c r="S2494" s="4">
        <v>609</v>
      </c>
    </row>
    <row r="2495" spans="1:19" x14ac:dyDescent="0.35">
      <c r="A2495" t="s">
        <v>3441</v>
      </c>
      <c r="B2495" s="2">
        <v>45942</v>
      </c>
      <c r="C2495" t="s">
        <v>1207</v>
      </c>
      <c r="D2495" t="s">
        <v>960</v>
      </c>
      <c r="E2495" t="s">
        <v>932</v>
      </c>
      <c r="F2495" t="s">
        <v>23</v>
      </c>
      <c r="G2495" t="s">
        <v>24</v>
      </c>
      <c r="H2495" t="s">
        <v>25</v>
      </c>
      <c r="I2495" t="s">
        <v>26</v>
      </c>
      <c r="J2495" t="s">
        <v>1011</v>
      </c>
      <c r="K2495" t="s">
        <v>1012</v>
      </c>
      <c r="L2495" t="s">
        <v>73</v>
      </c>
      <c r="M2495" t="s">
        <v>60</v>
      </c>
      <c r="N2495" t="s">
        <v>74</v>
      </c>
      <c r="O2495" t="s">
        <v>75</v>
      </c>
      <c r="P2495" t="s">
        <v>76</v>
      </c>
      <c r="Q2495" s="3">
        <v>1</v>
      </c>
      <c r="R2495" s="4">
        <v>390</v>
      </c>
      <c r="S2495" s="4">
        <v>949</v>
      </c>
    </row>
    <row r="2496" spans="1:19" x14ac:dyDescent="0.35">
      <c r="A2496" t="s">
        <v>3442</v>
      </c>
      <c r="B2496" s="2">
        <v>45942</v>
      </c>
      <c r="C2496" t="s">
        <v>1057</v>
      </c>
      <c r="D2496" t="s">
        <v>960</v>
      </c>
      <c r="E2496" t="s">
        <v>932</v>
      </c>
      <c r="F2496" t="s">
        <v>91</v>
      </c>
      <c r="G2496" t="s">
        <v>92</v>
      </c>
      <c r="H2496" t="s">
        <v>93</v>
      </c>
      <c r="I2496" t="s">
        <v>26</v>
      </c>
      <c r="J2496" t="s">
        <v>989</v>
      </c>
      <c r="K2496" t="s">
        <v>990</v>
      </c>
      <c r="L2496" t="s">
        <v>143</v>
      </c>
      <c r="M2496" t="s">
        <v>49</v>
      </c>
      <c r="N2496" t="s">
        <v>79</v>
      </c>
      <c r="O2496" t="s">
        <v>56</v>
      </c>
      <c r="P2496" t="s">
        <v>51</v>
      </c>
      <c r="Q2496" s="3">
        <v>2</v>
      </c>
      <c r="R2496" s="4">
        <v>230</v>
      </c>
      <c r="S2496" s="4">
        <v>589</v>
      </c>
    </row>
    <row r="2497" spans="1:19" x14ac:dyDescent="0.35">
      <c r="A2497" t="s">
        <v>3443</v>
      </c>
      <c r="B2497" s="2">
        <v>45942</v>
      </c>
      <c r="C2497" t="s">
        <v>2450</v>
      </c>
      <c r="D2497" t="s">
        <v>960</v>
      </c>
      <c r="E2497" t="s">
        <v>932</v>
      </c>
      <c r="F2497" t="s">
        <v>23</v>
      </c>
      <c r="G2497" t="s">
        <v>24</v>
      </c>
      <c r="H2497" t="s">
        <v>25</v>
      </c>
      <c r="I2497" t="s">
        <v>26</v>
      </c>
      <c r="J2497" t="s">
        <v>1011</v>
      </c>
      <c r="K2497" t="s">
        <v>1012</v>
      </c>
      <c r="L2497" t="s">
        <v>168</v>
      </c>
      <c r="M2497" t="s">
        <v>60</v>
      </c>
      <c r="N2497" t="s">
        <v>74</v>
      </c>
      <c r="O2497" t="s">
        <v>75</v>
      </c>
      <c r="P2497" t="s">
        <v>62</v>
      </c>
      <c r="Q2497" s="3">
        <v>2</v>
      </c>
      <c r="R2497" s="4">
        <v>390</v>
      </c>
      <c r="S2497" s="4">
        <v>949</v>
      </c>
    </row>
    <row r="2498" spans="1:19" x14ac:dyDescent="0.35">
      <c r="A2498" t="s">
        <v>3444</v>
      </c>
      <c r="B2498" s="2">
        <v>45942</v>
      </c>
      <c r="C2498" t="s">
        <v>992</v>
      </c>
      <c r="D2498" t="s">
        <v>960</v>
      </c>
      <c r="E2498" t="s">
        <v>932</v>
      </c>
      <c r="F2498" t="s">
        <v>69</v>
      </c>
      <c r="G2498" t="s">
        <v>70</v>
      </c>
      <c r="H2498" t="s">
        <v>25</v>
      </c>
      <c r="I2498" t="s">
        <v>26</v>
      </c>
      <c r="J2498" t="s">
        <v>961</v>
      </c>
      <c r="K2498" t="s">
        <v>962</v>
      </c>
      <c r="L2498" t="s">
        <v>82</v>
      </c>
      <c r="M2498" t="s">
        <v>83</v>
      </c>
      <c r="N2498" t="s">
        <v>84</v>
      </c>
      <c r="O2498" t="s">
        <v>80</v>
      </c>
      <c r="P2498" t="s">
        <v>85</v>
      </c>
      <c r="Q2498" s="3">
        <v>2</v>
      </c>
      <c r="R2498" s="4">
        <v>115</v>
      </c>
      <c r="S2498" s="4">
        <v>309</v>
      </c>
    </row>
    <row r="2499" spans="1:19" x14ac:dyDescent="0.35">
      <c r="A2499" t="s">
        <v>3445</v>
      </c>
      <c r="B2499" s="2">
        <v>45943</v>
      </c>
      <c r="C2499" t="s">
        <v>3446</v>
      </c>
      <c r="D2499" t="s">
        <v>21</v>
      </c>
      <c r="E2499" t="s">
        <v>932</v>
      </c>
      <c r="F2499" t="s">
        <v>35</v>
      </c>
      <c r="G2499" t="s">
        <v>36</v>
      </c>
      <c r="H2499" t="s">
        <v>37</v>
      </c>
      <c r="I2499" t="s">
        <v>26</v>
      </c>
      <c r="J2499" t="s">
        <v>38</v>
      </c>
      <c r="K2499" t="s">
        <v>39</v>
      </c>
      <c r="L2499" t="s">
        <v>73</v>
      </c>
      <c r="M2499" t="s">
        <v>60</v>
      </c>
      <c r="N2499" t="s">
        <v>74</v>
      </c>
      <c r="O2499" t="s">
        <v>75</v>
      </c>
      <c r="P2499" t="s">
        <v>76</v>
      </c>
      <c r="Q2499" s="3">
        <v>1</v>
      </c>
      <c r="R2499" s="4">
        <v>380</v>
      </c>
      <c r="S2499" s="4">
        <v>929</v>
      </c>
    </row>
    <row r="2500" spans="1:19" x14ac:dyDescent="0.35">
      <c r="A2500" t="s">
        <v>3447</v>
      </c>
      <c r="B2500" s="2">
        <v>45943</v>
      </c>
      <c r="C2500" t="s">
        <v>2229</v>
      </c>
      <c r="D2500" t="s">
        <v>21</v>
      </c>
      <c r="E2500" t="s">
        <v>932</v>
      </c>
      <c r="F2500" t="s">
        <v>43</v>
      </c>
      <c r="G2500" t="s">
        <v>44</v>
      </c>
      <c r="H2500" t="s">
        <v>45</v>
      </c>
      <c r="I2500" t="s">
        <v>26</v>
      </c>
      <c r="J2500" t="s">
        <v>46</v>
      </c>
      <c r="K2500" t="s">
        <v>47</v>
      </c>
      <c r="L2500" t="s">
        <v>433</v>
      </c>
      <c r="M2500" t="s">
        <v>88</v>
      </c>
      <c r="N2500" t="s">
        <v>89</v>
      </c>
      <c r="O2500" t="s">
        <v>245</v>
      </c>
      <c r="P2500" t="s">
        <v>33</v>
      </c>
      <c r="Q2500" s="3">
        <v>2</v>
      </c>
      <c r="R2500" s="4">
        <v>450</v>
      </c>
      <c r="S2500" s="4">
        <v>1029</v>
      </c>
    </row>
    <row r="2501" spans="1:19" x14ac:dyDescent="0.35">
      <c r="A2501" t="s">
        <v>3448</v>
      </c>
      <c r="B2501" s="2">
        <v>45943</v>
      </c>
      <c r="C2501" t="s">
        <v>970</v>
      </c>
      <c r="D2501" t="s">
        <v>939</v>
      </c>
      <c r="E2501" t="s">
        <v>932</v>
      </c>
      <c r="F2501" t="s">
        <v>23</v>
      </c>
      <c r="G2501" t="s">
        <v>24</v>
      </c>
      <c r="H2501" t="s">
        <v>25</v>
      </c>
      <c r="I2501" t="s">
        <v>26</v>
      </c>
      <c r="J2501" t="s">
        <v>944</v>
      </c>
      <c r="K2501" t="s">
        <v>945</v>
      </c>
      <c r="L2501" t="s">
        <v>281</v>
      </c>
      <c r="M2501" t="s">
        <v>49</v>
      </c>
      <c r="N2501" t="s">
        <v>50</v>
      </c>
      <c r="O2501" t="s">
        <v>41</v>
      </c>
      <c r="P2501" t="s">
        <v>51</v>
      </c>
      <c r="Q2501" s="3">
        <v>1</v>
      </c>
      <c r="R2501" s="4">
        <v>145</v>
      </c>
      <c r="S2501" s="4">
        <v>369</v>
      </c>
    </row>
    <row r="2502" spans="1:19" x14ac:dyDescent="0.35">
      <c r="A2502" t="s">
        <v>3449</v>
      </c>
      <c r="B2502" s="2">
        <v>45943</v>
      </c>
      <c r="C2502" t="s">
        <v>1225</v>
      </c>
      <c r="D2502" t="s">
        <v>939</v>
      </c>
      <c r="E2502" t="s">
        <v>932</v>
      </c>
      <c r="F2502" t="s">
        <v>91</v>
      </c>
      <c r="G2502" t="s">
        <v>92</v>
      </c>
      <c r="H2502" t="s">
        <v>93</v>
      </c>
      <c r="I2502" t="s">
        <v>26</v>
      </c>
      <c r="J2502" t="s">
        <v>940</v>
      </c>
      <c r="K2502" t="s">
        <v>941</v>
      </c>
      <c r="L2502" t="s">
        <v>478</v>
      </c>
      <c r="M2502" t="s">
        <v>54</v>
      </c>
      <c r="N2502" t="s">
        <v>97</v>
      </c>
      <c r="O2502" t="s">
        <v>56</v>
      </c>
      <c r="P2502" t="s">
        <v>33</v>
      </c>
      <c r="Q2502" s="3">
        <v>2</v>
      </c>
      <c r="R2502" s="4">
        <v>730</v>
      </c>
      <c r="S2502" s="4">
        <v>1729</v>
      </c>
    </row>
    <row r="2503" spans="1:19" x14ac:dyDescent="0.35">
      <c r="A2503" t="s">
        <v>3450</v>
      </c>
      <c r="B2503" s="2">
        <v>45943</v>
      </c>
      <c r="C2503" t="s">
        <v>3451</v>
      </c>
      <c r="D2503" t="s">
        <v>939</v>
      </c>
      <c r="E2503" t="s">
        <v>932</v>
      </c>
      <c r="F2503" t="s">
        <v>69</v>
      </c>
      <c r="G2503" t="s">
        <v>70</v>
      </c>
      <c r="H2503" t="s">
        <v>25</v>
      </c>
      <c r="I2503" t="s">
        <v>26</v>
      </c>
      <c r="J2503" t="s">
        <v>948</v>
      </c>
      <c r="K2503" t="s">
        <v>949</v>
      </c>
      <c r="L2503" t="s">
        <v>111</v>
      </c>
      <c r="M2503" t="s">
        <v>112</v>
      </c>
      <c r="N2503" t="s">
        <v>113</v>
      </c>
      <c r="O2503" t="s">
        <v>80</v>
      </c>
      <c r="P2503" t="s">
        <v>85</v>
      </c>
      <c r="Q2503" s="3">
        <v>1</v>
      </c>
      <c r="R2503" s="4">
        <v>45</v>
      </c>
      <c r="S2503" s="4">
        <v>129</v>
      </c>
    </row>
    <row r="2504" spans="1:19" x14ac:dyDescent="0.35">
      <c r="A2504" t="s">
        <v>3452</v>
      </c>
      <c r="B2504" s="2">
        <v>45943</v>
      </c>
      <c r="C2504" t="s">
        <v>2311</v>
      </c>
      <c r="D2504" t="s">
        <v>939</v>
      </c>
      <c r="E2504" t="s">
        <v>932</v>
      </c>
      <c r="F2504" t="s">
        <v>69</v>
      </c>
      <c r="G2504" t="s">
        <v>70</v>
      </c>
      <c r="H2504" t="s">
        <v>25</v>
      </c>
      <c r="I2504" t="s">
        <v>26</v>
      </c>
      <c r="J2504" t="s">
        <v>948</v>
      </c>
      <c r="K2504" t="s">
        <v>949</v>
      </c>
      <c r="L2504" t="s">
        <v>133</v>
      </c>
      <c r="M2504" t="s">
        <v>88</v>
      </c>
      <c r="N2504" t="s">
        <v>89</v>
      </c>
      <c r="O2504" t="s">
        <v>41</v>
      </c>
      <c r="P2504" t="s">
        <v>57</v>
      </c>
      <c r="Q2504" s="3">
        <v>1</v>
      </c>
      <c r="R2504" s="4">
        <v>475</v>
      </c>
      <c r="S2504" s="4">
        <v>1229</v>
      </c>
    </row>
    <row r="2505" spans="1:19" x14ac:dyDescent="0.35">
      <c r="A2505" t="s">
        <v>3453</v>
      </c>
      <c r="B2505" s="2">
        <v>45943</v>
      </c>
      <c r="C2505" t="s">
        <v>1910</v>
      </c>
      <c r="D2505" t="s">
        <v>939</v>
      </c>
      <c r="E2505" t="s">
        <v>932</v>
      </c>
      <c r="F2505" t="s">
        <v>91</v>
      </c>
      <c r="G2505" t="s">
        <v>92</v>
      </c>
      <c r="H2505" t="s">
        <v>93</v>
      </c>
      <c r="I2505" t="s">
        <v>26</v>
      </c>
      <c r="J2505" t="s">
        <v>940</v>
      </c>
      <c r="K2505" t="s">
        <v>941</v>
      </c>
      <c r="L2505" t="s">
        <v>639</v>
      </c>
      <c r="M2505" t="s">
        <v>49</v>
      </c>
      <c r="N2505" t="s">
        <v>79</v>
      </c>
      <c r="O2505" t="s">
        <v>41</v>
      </c>
      <c r="P2505" t="s">
        <v>67</v>
      </c>
      <c r="Q2505" s="3">
        <v>2</v>
      </c>
      <c r="R2505" s="4">
        <v>230</v>
      </c>
      <c r="S2505" s="4">
        <v>589</v>
      </c>
    </row>
    <row r="2506" spans="1:19" x14ac:dyDescent="0.35">
      <c r="A2506" t="s">
        <v>3454</v>
      </c>
      <c r="B2506" s="2">
        <v>45943</v>
      </c>
      <c r="C2506" t="s">
        <v>1283</v>
      </c>
      <c r="D2506" t="s">
        <v>939</v>
      </c>
      <c r="E2506" t="s">
        <v>932</v>
      </c>
      <c r="F2506" t="s">
        <v>35</v>
      </c>
      <c r="G2506" t="s">
        <v>36</v>
      </c>
      <c r="H2506" t="s">
        <v>37</v>
      </c>
      <c r="I2506" t="s">
        <v>26</v>
      </c>
      <c r="J2506" t="s">
        <v>983</v>
      </c>
      <c r="K2506" t="s">
        <v>984</v>
      </c>
      <c r="L2506" t="s">
        <v>156</v>
      </c>
      <c r="M2506" t="s">
        <v>30</v>
      </c>
      <c r="N2506" t="s">
        <v>31</v>
      </c>
      <c r="O2506" t="s">
        <v>56</v>
      </c>
      <c r="P2506" t="s">
        <v>51</v>
      </c>
      <c r="Q2506" s="3">
        <v>1</v>
      </c>
      <c r="R2506" s="4">
        <v>480</v>
      </c>
      <c r="S2506" s="4">
        <v>1129</v>
      </c>
    </row>
    <row r="2507" spans="1:19" x14ac:dyDescent="0.35">
      <c r="A2507" t="s">
        <v>3455</v>
      </c>
      <c r="B2507" s="2">
        <v>45943</v>
      </c>
      <c r="C2507" t="s">
        <v>1051</v>
      </c>
      <c r="D2507" t="s">
        <v>939</v>
      </c>
      <c r="E2507" t="s">
        <v>932</v>
      </c>
      <c r="F2507" t="s">
        <v>23</v>
      </c>
      <c r="G2507" t="s">
        <v>24</v>
      </c>
      <c r="H2507" t="s">
        <v>25</v>
      </c>
      <c r="I2507" t="s">
        <v>26</v>
      </c>
      <c r="J2507" t="s">
        <v>944</v>
      </c>
      <c r="K2507" t="s">
        <v>945</v>
      </c>
      <c r="L2507" t="s">
        <v>348</v>
      </c>
      <c r="M2507" t="s">
        <v>88</v>
      </c>
      <c r="N2507" t="s">
        <v>101</v>
      </c>
      <c r="O2507" t="s">
        <v>56</v>
      </c>
      <c r="P2507" t="s">
        <v>57</v>
      </c>
      <c r="Q2507" s="3">
        <v>1</v>
      </c>
      <c r="R2507" s="4">
        <v>530</v>
      </c>
      <c r="S2507" s="4">
        <v>1269</v>
      </c>
    </row>
    <row r="2508" spans="1:19" x14ac:dyDescent="0.35">
      <c r="A2508" t="s">
        <v>3456</v>
      </c>
      <c r="B2508" s="2">
        <v>45943</v>
      </c>
      <c r="C2508" t="s">
        <v>1602</v>
      </c>
      <c r="D2508" t="s">
        <v>960</v>
      </c>
      <c r="E2508" t="s">
        <v>932</v>
      </c>
      <c r="F2508" t="s">
        <v>69</v>
      </c>
      <c r="G2508" t="s">
        <v>70</v>
      </c>
      <c r="H2508" t="s">
        <v>25</v>
      </c>
      <c r="I2508" t="s">
        <v>26</v>
      </c>
      <c r="J2508" t="s">
        <v>961</v>
      </c>
      <c r="K2508" t="s">
        <v>962</v>
      </c>
      <c r="L2508" t="s">
        <v>460</v>
      </c>
      <c r="M2508" t="s">
        <v>49</v>
      </c>
      <c r="N2508" t="s">
        <v>50</v>
      </c>
      <c r="O2508" t="s">
        <v>41</v>
      </c>
      <c r="P2508" t="s">
        <v>57</v>
      </c>
      <c r="Q2508" s="3">
        <v>2</v>
      </c>
      <c r="R2508" s="4">
        <v>145</v>
      </c>
      <c r="S2508" s="4">
        <v>389</v>
      </c>
    </row>
    <row r="2509" spans="1:19" x14ac:dyDescent="0.35">
      <c r="A2509" t="s">
        <v>3457</v>
      </c>
      <c r="B2509" s="2">
        <v>45943</v>
      </c>
      <c r="C2509" t="s">
        <v>2335</v>
      </c>
      <c r="D2509" t="s">
        <v>960</v>
      </c>
      <c r="E2509" t="s">
        <v>932</v>
      </c>
      <c r="F2509" t="s">
        <v>23</v>
      </c>
      <c r="G2509" t="s">
        <v>24</v>
      </c>
      <c r="H2509" t="s">
        <v>25</v>
      </c>
      <c r="I2509" t="s">
        <v>26</v>
      </c>
      <c r="J2509" t="s">
        <v>1011</v>
      </c>
      <c r="K2509" t="s">
        <v>1012</v>
      </c>
      <c r="L2509" t="s">
        <v>184</v>
      </c>
      <c r="M2509" t="s">
        <v>65</v>
      </c>
      <c r="N2509" t="s">
        <v>126</v>
      </c>
      <c r="O2509" t="s">
        <v>149</v>
      </c>
      <c r="P2509" t="s">
        <v>57</v>
      </c>
      <c r="Q2509" s="3">
        <v>1</v>
      </c>
      <c r="R2509" s="4">
        <v>265</v>
      </c>
      <c r="S2509" s="4">
        <v>629</v>
      </c>
    </row>
    <row r="2510" spans="1:19" x14ac:dyDescent="0.35">
      <c r="A2510" t="s">
        <v>3458</v>
      </c>
      <c r="B2510" s="2">
        <v>45943</v>
      </c>
      <c r="C2510" t="s">
        <v>1381</v>
      </c>
      <c r="D2510" t="s">
        <v>960</v>
      </c>
      <c r="E2510" t="s">
        <v>932</v>
      </c>
      <c r="F2510" t="s">
        <v>43</v>
      </c>
      <c r="G2510" t="s">
        <v>44</v>
      </c>
      <c r="H2510" t="s">
        <v>45</v>
      </c>
      <c r="I2510" t="s">
        <v>26</v>
      </c>
      <c r="J2510" t="s">
        <v>993</v>
      </c>
      <c r="K2510" t="s">
        <v>994</v>
      </c>
      <c r="L2510" t="s">
        <v>186</v>
      </c>
      <c r="M2510" t="s">
        <v>49</v>
      </c>
      <c r="N2510" t="s">
        <v>79</v>
      </c>
      <c r="O2510" t="s">
        <v>56</v>
      </c>
      <c r="P2510" t="s">
        <v>57</v>
      </c>
      <c r="Q2510" s="3">
        <v>1</v>
      </c>
      <c r="R2510" s="4">
        <v>215</v>
      </c>
      <c r="S2510" s="4">
        <v>519</v>
      </c>
    </row>
    <row r="2511" spans="1:19" x14ac:dyDescent="0.35">
      <c r="A2511" t="s">
        <v>3459</v>
      </c>
      <c r="B2511" s="2">
        <v>45943</v>
      </c>
      <c r="C2511" t="s">
        <v>3111</v>
      </c>
      <c r="D2511" t="s">
        <v>960</v>
      </c>
      <c r="E2511" t="s">
        <v>932</v>
      </c>
      <c r="F2511" t="s">
        <v>69</v>
      </c>
      <c r="G2511" t="s">
        <v>70</v>
      </c>
      <c r="H2511" t="s">
        <v>25</v>
      </c>
      <c r="I2511" t="s">
        <v>26</v>
      </c>
      <c r="J2511" t="s">
        <v>961</v>
      </c>
      <c r="K2511" t="s">
        <v>962</v>
      </c>
      <c r="L2511" t="s">
        <v>639</v>
      </c>
      <c r="M2511" t="s">
        <v>49</v>
      </c>
      <c r="N2511" t="s">
        <v>79</v>
      </c>
      <c r="O2511" t="s">
        <v>41</v>
      </c>
      <c r="P2511" t="s">
        <v>67</v>
      </c>
      <c r="Q2511" s="3">
        <v>1</v>
      </c>
      <c r="R2511" s="4">
        <v>225</v>
      </c>
      <c r="S2511" s="4">
        <v>609</v>
      </c>
    </row>
    <row r="2512" spans="1:19" x14ac:dyDescent="0.35">
      <c r="A2512" t="s">
        <v>3460</v>
      </c>
      <c r="B2512" s="2">
        <v>45944</v>
      </c>
      <c r="C2512" t="s">
        <v>3446</v>
      </c>
      <c r="D2512" t="s">
        <v>21</v>
      </c>
      <c r="E2512" t="s">
        <v>932</v>
      </c>
      <c r="F2512" t="s">
        <v>23</v>
      </c>
      <c r="G2512" t="s">
        <v>24</v>
      </c>
      <c r="H2512" t="s">
        <v>25</v>
      </c>
      <c r="I2512" t="s">
        <v>26</v>
      </c>
      <c r="J2512" t="s">
        <v>27</v>
      </c>
      <c r="K2512" t="s">
        <v>28</v>
      </c>
      <c r="L2512" t="s">
        <v>106</v>
      </c>
      <c r="M2512" t="s">
        <v>49</v>
      </c>
      <c r="N2512" t="s">
        <v>79</v>
      </c>
      <c r="O2512" t="s">
        <v>56</v>
      </c>
      <c r="P2512" t="s">
        <v>67</v>
      </c>
      <c r="Q2512" s="3">
        <v>2</v>
      </c>
      <c r="R2512" s="4">
        <v>225</v>
      </c>
      <c r="S2512" s="4">
        <v>579</v>
      </c>
    </row>
    <row r="2513" spans="1:19" x14ac:dyDescent="0.35">
      <c r="A2513" t="s">
        <v>3461</v>
      </c>
      <c r="B2513" s="2">
        <v>45944</v>
      </c>
      <c r="C2513" t="s">
        <v>1276</v>
      </c>
      <c r="D2513" t="s">
        <v>21</v>
      </c>
      <c r="E2513" t="s">
        <v>932</v>
      </c>
      <c r="F2513" t="s">
        <v>69</v>
      </c>
      <c r="G2513" t="s">
        <v>70</v>
      </c>
      <c r="H2513" t="s">
        <v>25</v>
      </c>
      <c r="I2513" t="s">
        <v>26</v>
      </c>
      <c r="J2513" t="s">
        <v>71</v>
      </c>
      <c r="K2513" t="s">
        <v>72</v>
      </c>
      <c r="L2513" t="s">
        <v>78</v>
      </c>
      <c r="M2513" t="s">
        <v>49</v>
      </c>
      <c r="N2513" t="s">
        <v>79</v>
      </c>
      <c r="O2513" t="s">
        <v>80</v>
      </c>
      <c r="P2513" t="s">
        <v>33</v>
      </c>
      <c r="Q2513" s="3">
        <v>1</v>
      </c>
      <c r="R2513" s="4">
        <v>225</v>
      </c>
      <c r="S2513" s="4">
        <v>609</v>
      </c>
    </row>
    <row r="2514" spans="1:19" x14ac:dyDescent="0.35">
      <c r="A2514" t="s">
        <v>3462</v>
      </c>
      <c r="B2514" s="2">
        <v>45944</v>
      </c>
      <c r="C2514" t="s">
        <v>1504</v>
      </c>
      <c r="D2514" t="s">
        <v>939</v>
      </c>
      <c r="E2514" t="s">
        <v>932</v>
      </c>
      <c r="F2514" t="s">
        <v>23</v>
      </c>
      <c r="G2514" t="s">
        <v>24</v>
      </c>
      <c r="H2514" t="s">
        <v>25</v>
      </c>
      <c r="I2514" t="s">
        <v>26</v>
      </c>
      <c r="J2514" t="s">
        <v>944</v>
      </c>
      <c r="K2514" t="s">
        <v>945</v>
      </c>
      <c r="L2514" t="s">
        <v>135</v>
      </c>
      <c r="M2514" t="s">
        <v>49</v>
      </c>
      <c r="N2514" t="s">
        <v>50</v>
      </c>
      <c r="O2514" t="s">
        <v>41</v>
      </c>
      <c r="P2514" t="s">
        <v>33</v>
      </c>
      <c r="Q2514" s="3">
        <v>1</v>
      </c>
      <c r="R2514" s="4">
        <v>145</v>
      </c>
      <c r="S2514" s="4">
        <v>369</v>
      </c>
    </row>
    <row r="2515" spans="1:19" x14ac:dyDescent="0.35">
      <c r="A2515" t="s">
        <v>3463</v>
      </c>
      <c r="B2515" s="2">
        <v>45944</v>
      </c>
      <c r="C2515" t="s">
        <v>1006</v>
      </c>
      <c r="D2515" t="s">
        <v>939</v>
      </c>
      <c r="E2515" t="s">
        <v>932</v>
      </c>
      <c r="F2515" t="s">
        <v>91</v>
      </c>
      <c r="G2515" t="s">
        <v>92</v>
      </c>
      <c r="H2515" t="s">
        <v>93</v>
      </c>
      <c r="I2515" t="s">
        <v>26</v>
      </c>
      <c r="J2515" t="s">
        <v>940</v>
      </c>
      <c r="K2515" t="s">
        <v>941</v>
      </c>
      <c r="L2515" t="s">
        <v>436</v>
      </c>
      <c r="M2515" t="s">
        <v>49</v>
      </c>
      <c r="N2515" t="s">
        <v>50</v>
      </c>
      <c r="O2515" t="s">
        <v>41</v>
      </c>
      <c r="P2515" t="s">
        <v>67</v>
      </c>
      <c r="Q2515" s="3">
        <v>2</v>
      </c>
      <c r="R2515" s="4">
        <v>145</v>
      </c>
      <c r="S2515" s="4">
        <v>379</v>
      </c>
    </row>
    <row r="2516" spans="1:19" x14ac:dyDescent="0.35">
      <c r="A2516" t="s">
        <v>3464</v>
      </c>
      <c r="B2516" s="2">
        <v>45944</v>
      </c>
      <c r="C2516" t="s">
        <v>2362</v>
      </c>
      <c r="D2516" t="s">
        <v>939</v>
      </c>
      <c r="E2516" t="s">
        <v>932</v>
      </c>
      <c r="F2516" t="s">
        <v>91</v>
      </c>
      <c r="G2516" t="s">
        <v>92</v>
      </c>
      <c r="H2516" t="s">
        <v>93</v>
      </c>
      <c r="I2516" t="s">
        <v>26</v>
      </c>
      <c r="J2516" t="s">
        <v>940</v>
      </c>
      <c r="K2516" t="s">
        <v>941</v>
      </c>
      <c r="L2516" t="s">
        <v>359</v>
      </c>
      <c r="M2516" t="s">
        <v>49</v>
      </c>
      <c r="N2516" t="s">
        <v>50</v>
      </c>
      <c r="O2516" t="s">
        <v>56</v>
      </c>
      <c r="P2516" t="s">
        <v>33</v>
      </c>
      <c r="Q2516" s="3">
        <v>1</v>
      </c>
      <c r="R2516" s="4">
        <v>145</v>
      </c>
      <c r="S2516" s="4">
        <v>379</v>
      </c>
    </row>
    <row r="2517" spans="1:19" x14ac:dyDescent="0.35">
      <c r="A2517" t="s">
        <v>3465</v>
      </c>
      <c r="B2517" s="2">
        <v>45944</v>
      </c>
      <c r="C2517" t="s">
        <v>1377</v>
      </c>
      <c r="D2517" t="s">
        <v>960</v>
      </c>
      <c r="E2517" t="s">
        <v>932</v>
      </c>
      <c r="F2517" t="s">
        <v>69</v>
      </c>
      <c r="G2517" t="s">
        <v>70</v>
      </c>
      <c r="H2517" t="s">
        <v>25</v>
      </c>
      <c r="I2517" t="s">
        <v>26</v>
      </c>
      <c r="J2517" t="s">
        <v>961</v>
      </c>
      <c r="K2517" t="s">
        <v>962</v>
      </c>
      <c r="L2517" t="s">
        <v>558</v>
      </c>
      <c r="M2517" t="s">
        <v>65</v>
      </c>
      <c r="N2517" t="s">
        <v>66</v>
      </c>
      <c r="O2517" t="s">
        <v>41</v>
      </c>
      <c r="P2517" t="s">
        <v>51</v>
      </c>
      <c r="Q2517" s="3">
        <v>1</v>
      </c>
      <c r="R2517" s="4">
        <v>185</v>
      </c>
      <c r="S2517" s="4">
        <v>499</v>
      </c>
    </row>
    <row r="2518" spans="1:19" x14ac:dyDescent="0.35">
      <c r="A2518" t="s">
        <v>3466</v>
      </c>
      <c r="B2518" s="2">
        <v>45944</v>
      </c>
      <c r="C2518" t="s">
        <v>1396</v>
      </c>
      <c r="D2518" t="s">
        <v>960</v>
      </c>
      <c r="E2518" t="s">
        <v>932</v>
      </c>
      <c r="F2518" t="s">
        <v>35</v>
      </c>
      <c r="G2518" t="s">
        <v>36</v>
      </c>
      <c r="H2518" t="s">
        <v>37</v>
      </c>
      <c r="I2518" t="s">
        <v>26</v>
      </c>
      <c r="J2518" t="s">
        <v>1089</v>
      </c>
      <c r="K2518" t="s">
        <v>1090</v>
      </c>
      <c r="L2518" t="s">
        <v>299</v>
      </c>
      <c r="M2518" t="s">
        <v>49</v>
      </c>
      <c r="N2518" t="s">
        <v>104</v>
      </c>
      <c r="O2518" t="s">
        <v>56</v>
      </c>
      <c r="P2518" t="s">
        <v>33</v>
      </c>
      <c r="Q2518" s="3">
        <v>1</v>
      </c>
      <c r="R2518" s="4">
        <v>160</v>
      </c>
      <c r="S2518" s="4">
        <v>409</v>
      </c>
    </row>
    <row r="2519" spans="1:19" x14ac:dyDescent="0.35">
      <c r="A2519" t="s">
        <v>3467</v>
      </c>
      <c r="B2519" s="2">
        <v>45944</v>
      </c>
      <c r="C2519" t="s">
        <v>2998</v>
      </c>
      <c r="D2519" t="s">
        <v>960</v>
      </c>
      <c r="E2519" t="s">
        <v>932</v>
      </c>
      <c r="F2519" t="s">
        <v>35</v>
      </c>
      <c r="G2519" t="s">
        <v>36</v>
      </c>
      <c r="H2519" t="s">
        <v>37</v>
      </c>
      <c r="I2519" t="s">
        <v>26</v>
      </c>
      <c r="J2519" t="s">
        <v>1089</v>
      </c>
      <c r="K2519" t="s">
        <v>1090</v>
      </c>
      <c r="L2519" t="s">
        <v>460</v>
      </c>
      <c r="M2519" t="s">
        <v>49</v>
      </c>
      <c r="N2519" t="s">
        <v>50</v>
      </c>
      <c r="O2519" t="s">
        <v>41</v>
      </c>
      <c r="P2519" t="s">
        <v>57</v>
      </c>
      <c r="Q2519" s="3">
        <v>1</v>
      </c>
      <c r="R2519" s="4">
        <v>140</v>
      </c>
      <c r="S2519" s="4">
        <v>359</v>
      </c>
    </row>
    <row r="2520" spans="1:19" x14ac:dyDescent="0.35">
      <c r="A2520" t="s">
        <v>3468</v>
      </c>
      <c r="B2520" s="2">
        <v>45944</v>
      </c>
      <c r="C2520" t="s">
        <v>1400</v>
      </c>
      <c r="D2520" t="s">
        <v>960</v>
      </c>
      <c r="E2520" t="s">
        <v>1127</v>
      </c>
      <c r="F2520" t="s">
        <v>23</v>
      </c>
      <c r="G2520" t="s">
        <v>24</v>
      </c>
      <c r="H2520" t="s">
        <v>25</v>
      </c>
      <c r="I2520" t="s">
        <v>26</v>
      </c>
      <c r="J2520" t="s">
        <v>1011</v>
      </c>
      <c r="K2520" t="s">
        <v>1012</v>
      </c>
      <c r="L2520" t="s">
        <v>344</v>
      </c>
      <c r="M2520" t="s">
        <v>60</v>
      </c>
      <c r="N2520" t="s">
        <v>61</v>
      </c>
      <c r="O2520" t="s">
        <v>56</v>
      </c>
      <c r="P2520" t="s">
        <v>165</v>
      </c>
      <c r="Q2520" s="3">
        <v>1</v>
      </c>
      <c r="R2520" s="4">
        <v>430</v>
      </c>
      <c r="S2520" s="4">
        <v>1059</v>
      </c>
    </row>
    <row r="2521" spans="1:19" x14ac:dyDescent="0.35">
      <c r="A2521" t="s">
        <v>3469</v>
      </c>
      <c r="B2521" s="2">
        <v>45944</v>
      </c>
      <c r="C2521" t="s">
        <v>1651</v>
      </c>
      <c r="D2521" t="s">
        <v>960</v>
      </c>
      <c r="E2521" t="s">
        <v>932</v>
      </c>
      <c r="F2521" t="s">
        <v>23</v>
      </c>
      <c r="G2521" t="s">
        <v>24</v>
      </c>
      <c r="H2521" t="s">
        <v>25</v>
      </c>
      <c r="I2521" t="s">
        <v>26</v>
      </c>
      <c r="J2521" t="s">
        <v>1011</v>
      </c>
      <c r="K2521" t="s">
        <v>1012</v>
      </c>
      <c r="L2521" t="s">
        <v>209</v>
      </c>
      <c r="M2521" t="s">
        <v>49</v>
      </c>
      <c r="N2521" t="s">
        <v>104</v>
      </c>
      <c r="O2521" t="s">
        <v>80</v>
      </c>
      <c r="P2521" t="s">
        <v>57</v>
      </c>
      <c r="Q2521" s="3">
        <v>1</v>
      </c>
      <c r="R2521" s="4">
        <v>165</v>
      </c>
      <c r="S2521" s="4">
        <v>419</v>
      </c>
    </row>
    <row r="2522" spans="1:19" x14ac:dyDescent="0.35">
      <c r="A2522" t="s">
        <v>3470</v>
      </c>
      <c r="B2522" s="2">
        <v>45944</v>
      </c>
      <c r="C2522" t="s">
        <v>1606</v>
      </c>
      <c r="D2522" t="s">
        <v>960</v>
      </c>
      <c r="E2522" t="s">
        <v>932</v>
      </c>
      <c r="F2522" t="s">
        <v>43</v>
      </c>
      <c r="G2522" t="s">
        <v>44</v>
      </c>
      <c r="H2522" t="s">
        <v>45</v>
      </c>
      <c r="I2522" t="s">
        <v>26</v>
      </c>
      <c r="J2522" t="s">
        <v>993</v>
      </c>
      <c r="K2522" t="s">
        <v>994</v>
      </c>
      <c r="L2522" t="s">
        <v>335</v>
      </c>
      <c r="M2522" t="s">
        <v>65</v>
      </c>
      <c r="N2522" t="s">
        <v>66</v>
      </c>
      <c r="O2522" t="s">
        <v>41</v>
      </c>
      <c r="P2522" t="s">
        <v>33</v>
      </c>
      <c r="Q2522" s="3">
        <v>1</v>
      </c>
      <c r="R2522" s="4">
        <v>175</v>
      </c>
      <c r="S2522" s="4">
        <v>419</v>
      </c>
    </row>
    <row r="2523" spans="1:19" x14ac:dyDescent="0.35">
      <c r="A2523" t="s">
        <v>3471</v>
      </c>
      <c r="B2523" s="2">
        <v>45944</v>
      </c>
      <c r="C2523" t="s">
        <v>1010</v>
      </c>
      <c r="D2523" t="s">
        <v>960</v>
      </c>
      <c r="E2523" t="s">
        <v>932</v>
      </c>
      <c r="F2523" t="s">
        <v>69</v>
      </c>
      <c r="G2523" t="s">
        <v>70</v>
      </c>
      <c r="H2523" t="s">
        <v>25</v>
      </c>
      <c r="I2523" t="s">
        <v>26</v>
      </c>
      <c r="J2523" t="s">
        <v>961</v>
      </c>
      <c r="K2523" t="s">
        <v>962</v>
      </c>
      <c r="L2523" t="s">
        <v>359</v>
      </c>
      <c r="M2523" t="s">
        <v>49</v>
      </c>
      <c r="N2523" t="s">
        <v>50</v>
      </c>
      <c r="O2523" t="s">
        <v>56</v>
      </c>
      <c r="P2523" t="s">
        <v>33</v>
      </c>
      <c r="Q2523" s="3">
        <v>2</v>
      </c>
      <c r="R2523" s="4">
        <v>145</v>
      </c>
      <c r="S2523" s="4">
        <v>389</v>
      </c>
    </row>
    <row r="2524" spans="1:19" x14ac:dyDescent="0.35">
      <c r="A2524" t="s">
        <v>3472</v>
      </c>
      <c r="B2524" s="2">
        <v>45945</v>
      </c>
      <c r="C2524" t="s">
        <v>1936</v>
      </c>
      <c r="D2524" t="s">
        <v>21</v>
      </c>
      <c r="E2524" t="s">
        <v>932</v>
      </c>
      <c r="F2524" t="s">
        <v>35</v>
      </c>
      <c r="G2524" t="s">
        <v>36</v>
      </c>
      <c r="H2524" t="s">
        <v>37</v>
      </c>
      <c r="I2524" t="s">
        <v>26</v>
      </c>
      <c r="J2524" t="s">
        <v>38</v>
      </c>
      <c r="K2524" t="s">
        <v>39</v>
      </c>
      <c r="L2524" t="s">
        <v>299</v>
      </c>
      <c r="M2524" t="s">
        <v>49</v>
      </c>
      <c r="N2524" t="s">
        <v>104</v>
      </c>
      <c r="O2524" t="s">
        <v>56</v>
      </c>
      <c r="P2524" t="s">
        <v>33</v>
      </c>
      <c r="Q2524" s="3">
        <v>1</v>
      </c>
      <c r="R2524" s="4">
        <v>160</v>
      </c>
      <c r="S2524" s="4">
        <v>409</v>
      </c>
    </row>
    <row r="2525" spans="1:19" x14ac:dyDescent="0.35">
      <c r="A2525" t="s">
        <v>3473</v>
      </c>
      <c r="B2525" s="2">
        <v>45945</v>
      </c>
      <c r="C2525" t="s">
        <v>3474</v>
      </c>
      <c r="D2525" t="s">
        <v>21</v>
      </c>
      <c r="E2525" t="s">
        <v>932</v>
      </c>
      <c r="F2525" t="s">
        <v>43</v>
      </c>
      <c r="G2525" t="s">
        <v>44</v>
      </c>
      <c r="H2525" t="s">
        <v>45</v>
      </c>
      <c r="I2525" t="s">
        <v>26</v>
      </c>
      <c r="J2525" t="s">
        <v>46</v>
      </c>
      <c r="K2525" t="s">
        <v>47</v>
      </c>
      <c r="L2525" t="s">
        <v>289</v>
      </c>
      <c r="M2525" t="s">
        <v>88</v>
      </c>
      <c r="N2525" t="s">
        <v>101</v>
      </c>
      <c r="O2525" t="s">
        <v>56</v>
      </c>
      <c r="P2525" t="s">
        <v>67</v>
      </c>
      <c r="Q2525" s="3">
        <v>1</v>
      </c>
      <c r="R2525" s="4">
        <v>510</v>
      </c>
      <c r="S2525" s="4">
        <v>1129</v>
      </c>
    </row>
    <row r="2526" spans="1:19" x14ac:dyDescent="0.35">
      <c r="A2526" t="s">
        <v>3475</v>
      </c>
      <c r="B2526" s="2">
        <v>45945</v>
      </c>
      <c r="C2526" t="s">
        <v>3476</v>
      </c>
      <c r="D2526" t="s">
        <v>21</v>
      </c>
      <c r="E2526" t="s">
        <v>932</v>
      </c>
      <c r="F2526" t="s">
        <v>69</v>
      </c>
      <c r="G2526" t="s">
        <v>70</v>
      </c>
      <c r="H2526" t="s">
        <v>25</v>
      </c>
      <c r="I2526" t="s">
        <v>26</v>
      </c>
      <c r="J2526" t="s">
        <v>71</v>
      </c>
      <c r="K2526" t="s">
        <v>72</v>
      </c>
      <c r="L2526" t="s">
        <v>289</v>
      </c>
      <c r="M2526" t="s">
        <v>88</v>
      </c>
      <c r="N2526" t="s">
        <v>101</v>
      </c>
      <c r="O2526" t="s">
        <v>56</v>
      </c>
      <c r="P2526" t="s">
        <v>67</v>
      </c>
      <c r="Q2526" s="3">
        <v>3</v>
      </c>
      <c r="R2526" s="4">
        <v>535</v>
      </c>
      <c r="S2526" s="4">
        <v>1339</v>
      </c>
    </row>
    <row r="2527" spans="1:19" x14ac:dyDescent="0.35">
      <c r="A2527" t="s">
        <v>3477</v>
      </c>
      <c r="B2527" s="2">
        <v>45945</v>
      </c>
      <c r="C2527" t="s">
        <v>1192</v>
      </c>
      <c r="D2527" t="s">
        <v>21</v>
      </c>
      <c r="E2527" t="s">
        <v>932</v>
      </c>
      <c r="F2527" t="s">
        <v>23</v>
      </c>
      <c r="G2527" t="s">
        <v>24</v>
      </c>
      <c r="H2527" t="s">
        <v>25</v>
      </c>
      <c r="I2527" t="s">
        <v>26</v>
      </c>
      <c r="J2527" t="s">
        <v>27</v>
      </c>
      <c r="K2527" t="s">
        <v>28</v>
      </c>
      <c r="L2527" t="s">
        <v>574</v>
      </c>
      <c r="M2527" t="s">
        <v>49</v>
      </c>
      <c r="N2527" t="s">
        <v>79</v>
      </c>
      <c r="O2527" t="s">
        <v>41</v>
      </c>
      <c r="P2527" t="s">
        <v>51</v>
      </c>
      <c r="Q2527" s="3">
        <v>2</v>
      </c>
      <c r="R2527" s="4">
        <v>225</v>
      </c>
      <c r="S2527" s="4">
        <v>579</v>
      </c>
    </row>
    <row r="2528" spans="1:19" x14ac:dyDescent="0.35">
      <c r="A2528" t="s">
        <v>3478</v>
      </c>
      <c r="B2528" s="2">
        <v>45945</v>
      </c>
      <c r="C2528" t="s">
        <v>1098</v>
      </c>
      <c r="D2528" t="s">
        <v>21</v>
      </c>
      <c r="E2528" t="s">
        <v>932</v>
      </c>
      <c r="F2528" t="s">
        <v>35</v>
      </c>
      <c r="G2528" t="s">
        <v>36</v>
      </c>
      <c r="H2528" t="s">
        <v>37</v>
      </c>
      <c r="I2528" t="s">
        <v>26</v>
      </c>
      <c r="J2528" t="s">
        <v>38</v>
      </c>
      <c r="K2528" t="s">
        <v>39</v>
      </c>
      <c r="L2528" t="s">
        <v>137</v>
      </c>
      <c r="M2528" t="s">
        <v>88</v>
      </c>
      <c r="N2528" t="s">
        <v>101</v>
      </c>
      <c r="O2528" t="s">
        <v>98</v>
      </c>
      <c r="P2528" t="s">
        <v>57</v>
      </c>
      <c r="Q2528" s="3">
        <v>1</v>
      </c>
      <c r="R2528" s="4">
        <v>520</v>
      </c>
      <c r="S2528" s="4">
        <v>1229</v>
      </c>
    </row>
    <row r="2529" spans="1:19" x14ac:dyDescent="0.35">
      <c r="A2529" t="s">
        <v>3479</v>
      </c>
      <c r="B2529" s="2">
        <v>45945</v>
      </c>
      <c r="C2529" t="s">
        <v>2958</v>
      </c>
      <c r="D2529" t="s">
        <v>939</v>
      </c>
      <c r="E2529" t="s">
        <v>932</v>
      </c>
      <c r="F2529" t="s">
        <v>43</v>
      </c>
      <c r="G2529" t="s">
        <v>44</v>
      </c>
      <c r="H2529" t="s">
        <v>45</v>
      </c>
      <c r="I2529" t="s">
        <v>26</v>
      </c>
      <c r="J2529" t="s">
        <v>979</v>
      </c>
      <c r="K2529" t="s">
        <v>980</v>
      </c>
      <c r="L2529" t="s">
        <v>177</v>
      </c>
      <c r="M2529" t="s">
        <v>65</v>
      </c>
      <c r="N2529" t="s">
        <v>126</v>
      </c>
      <c r="O2529" t="s">
        <v>56</v>
      </c>
      <c r="P2529" t="s">
        <v>57</v>
      </c>
      <c r="Q2529" s="3">
        <v>1</v>
      </c>
      <c r="R2529" s="4">
        <v>255</v>
      </c>
      <c r="S2529" s="4">
        <v>559</v>
      </c>
    </row>
    <row r="2530" spans="1:19" x14ac:dyDescent="0.35">
      <c r="A2530" t="s">
        <v>3480</v>
      </c>
      <c r="B2530" s="2">
        <v>45945</v>
      </c>
      <c r="C2530" t="s">
        <v>1160</v>
      </c>
      <c r="D2530" t="s">
        <v>939</v>
      </c>
      <c r="E2530" t="s">
        <v>932</v>
      </c>
      <c r="F2530" t="s">
        <v>91</v>
      </c>
      <c r="G2530" t="s">
        <v>92</v>
      </c>
      <c r="H2530" t="s">
        <v>93</v>
      </c>
      <c r="I2530" t="s">
        <v>26</v>
      </c>
      <c r="J2530" t="s">
        <v>940</v>
      </c>
      <c r="K2530" t="s">
        <v>941</v>
      </c>
      <c r="L2530" t="s">
        <v>348</v>
      </c>
      <c r="M2530" t="s">
        <v>88</v>
      </c>
      <c r="N2530" t="s">
        <v>101</v>
      </c>
      <c r="O2530" t="s">
        <v>56</v>
      </c>
      <c r="P2530" t="s">
        <v>57</v>
      </c>
      <c r="Q2530" s="3">
        <v>1</v>
      </c>
      <c r="R2530" s="4">
        <v>540</v>
      </c>
      <c r="S2530" s="4">
        <v>1289</v>
      </c>
    </row>
    <row r="2531" spans="1:19" x14ac:dyDescent="0.35">
      <c r="A2531" t="s">
        <v>3481</v>
      </c>
      <c r="B2531" s="2">
        <v>45945</v>
      </c>
      <c r="C2531" t="s">
        <v>3335</v>
      </c>
      <c r="D2531" t="s">
        <v>939</v>
      </c>
      <c r="E2531" t="s">
        <v>932</v>
      </c>
      <c r="F2531" t="s">
        <v>23</v>
      </c>
      <c r="G2531" t="s">
        <v>24</v>
      </c>
      <c r="H2531" t="s">
        <v>25</v>
      </c>
      <c r="I2531" t="s">
        <v>26</v>
      </c>
      <c r="J2531" t="s">
        <v>944</v>
      </c>
      <c r="K2531" t="s">
        <v>945</v>
      </c>
      <c r="L2531" t="s">
        <v>143</v>
      </c>
      <c r="M2531" t="s">
        <v>49</v>
      </c>
      <c r="N2531" t="s">
        <v>79</v>
      </c>
      <c r="O2531" t="s">
        <v>56</v>
      </c>
      <c r="P2531" t="s">
        <v>51</v>
      </c>
      <c r="Q2531" s="3">
        <v>2</v>
      </c>
      <c r="R2531" s="4">
        <v>225</v>
      </c>
      <c r="S2531" s="4">
        <v>579</v>
      </c>
    </row>
    <row r="2532" spans="1:19" x14ac:dyDescent="0.35">
      <c r="A2532" t="s">
        <v>3482</v>
      </c>
      <c r="B2532" s="2">
        <v>45945</v>
      </c>
      <c r="C2532" t="s">
        <v>1702</v>
      </c>
      <c r="D2532" t="s">
        <v>939</v>
      </c>
      <c r="E2532" t="s">
        <v>932</v>
      </c>
      <c r="F2532" t="s">
        <v>35</v>
      </c>
      <c r="G2532" t="s">
        <v>36</v>
      </c>
      <c r="H2532" t="s">
        <v>37</v>
      </c>
      <c r="I2532" t="s">
        <v>26</v>
      </c>
      <c r="J2532" t="s">
        <v>983</v>
      </c>
      <c r="K2532" t="s">
        <v>984</v>
      </c>
      <c r="L2532" t="s">
        <v>236</v>
      </c>
      <c r="M2532" t="s">
        <v>88</v>
      </c>
      <c r="N2532" t="s">
        <v>101</v>
      </c>
      <c r="O2532" t="s">
        <v>98</v>
      </c>
      <c r="P2532" t="s">
        <v>33</v>
      </c>
      <c r="Q2532" s="3">
        <v>1</v>
      </c>
      <c r="R2532" s="4">
        <v>520</v>
      </c>
      <c r="S2532" s="4">
        <v>1229</v>
      </c>
    </row>
    <row r="2533" spans="1:19" x14ac:dyDescent="0.35">
      <c r="A2533" t="s">
        <v>3483</v>
      </c>
      <c r="B2533" s="2">
        <v>45945</v>
      </c>
      <c r="C2533" t="s">
        <v>1205</v>
      </c>
      <c r="D2533" t="s">
        <v>960</v>
      </c>
      <c r="E2533" t="s">
        <v>932</v>
      </c>
      <c r="F2533" t="s">
        <v>91</v>
      </c>
      <c r="G2533" t="s">
        <v>92</v>
      </c>
      <c r="H2533" t="s">
        <v>93</v>
      </c>
      <c r="I2533" t="s">
        <v>26</v>
      </c>
      <c r="J2533" t="s">
        <v>989</v>
      </c>
      <c r="K2533" t="s">
        <v>990</v>
      </c>
      <c r="L2533" t="s">
        <v>145</v>
      </c>
      <c r="M2533" t="s">
        <v>112</v>
      </c>
      <c r="N2533" t="s">
        <v>113</v>
      </c>
      <c r="O2533" t="s">
        <v>146</v>
      </c>
      <c r="P2533" t="s">
        <v>85</v>
      </c>
      <c r="Q2533" s="3">
        <v>1</v>
      </c>
      <c r="R2533" s="4">
        <v>45</v>
      </c>
      <c r="S2533" s="4">
        <v>129</v>
      </c>
    </row>
    <row r="2534" spans="1:19" x14ac:dyDescent="0.35">
      <c r="A2534" t="s">
        <v>3484</v>
      </c>
      <c r="B2534" s="2">
        <v>45945</v>
      </c>
      <c r="C2534" t="s">
        <v>3342</v>
      </c>
      <c r="D2534" t="s">
        <v>960</v>
      </c>
      <c r="E2534" t="s">
        <v>932</v>
      </c>
      <c r="F2534" t="s">
        <v>23</v>
      </c>
      <c r="G2534" t="s">
        <v>24</v>
      </c>
      <c r="H2534" t="s">
        <v>25</v>
      </c>
      <c r="I2534" t="s">
        <v>26</v>
      </c>
      <c r="J2534" t="s">
        <v>1011</v>
      </c>
      <c r="K2534" t="s">
        <v>1012</v>
      </c>
      <c r="L2534" t="s">
        <v>319</v>
      </c>
      <c r="M2534" t="s">
        <v>88</v>
      </c>
      <c r="N2534" t="s">
        <v>89</v>
      </c>
      <c r="O2534" t="s">
        <v>56</v>
      </c>
      <c r="P2534" t="s">
        <v>51</v>
      </c>
      <c r="Q2534" s="3">
        <v>1</v>
      </c>
      <c r="R2534" s="4">
        <v>470</v>
      </c>
      <c r="S2534" s="4">
        <v>1159</v>
      </c>
    </row>
    <row r="2535" spans="1:19" x14ac:dyDescent="0.35">
      <c r="A2535" t="s">
        <v>3485</v>
      </c>
      <c r="B2535" s="2">
        <v>45945</v>
      </c>
      <c r="C2535" t="s">
        <v>1756</v>
      </c>
      <c r="D2535" t="s">
        <v>960</v>
      </c>
      <c r="E2535" t="s">
        <v>932</v>
      </c>
      <c r="F2535" t="s">
        <v>69</v>
      </c>
      <c r="G2535" t="s">
        <v>70</v>
      </c>
      <c r="H2535" t="s">
        <v>25</v>
      </c>
      <c r="I2535" t="s">
        <v>26</v>
      </c>
      <c r="J2535" t="s">
        <v>961</v>
      </c>
      <c r="K2535" t="s">
        <v>962</v>
      </c>
      <c r="L2535" t="s">
        <v>404</v>
      </c>
      <c r="M2535" t="s">
        <v>49</v>
      </c>
      <c r="N2535" t="s">
        <v>50</v>
      </c>
      <c r="O2535" t="s">
        <v>32</v>
      </c>
      <c r="P2535" t="s">
        <v>57</v>
      </c>
      <c r="Q2535" s="3">
        <v>1</v>
      </c>
      <c r="R2535" s="4">
        <v>145</v>
      </c>
      <c r="S2535" s="4">
        <v>389</v>
      </c>
    </row>
    <row r="2536" spans="1:19" x14ac:dyDescent="0.35">
      <c r="A2536" t="s">
        <v>3486</v>
      </c>
      <c r="B2536" s="2">
        <v>45946</v>
      </c>
      <c r="C2536" t="s">
        <v>974</v>
      </c>
      <c r="D2536" t="s">
        <v>939</v>
      </c>
      <c r="E2536" t="s">
        <v>932</v>
      </c>
      <c r="F2536" t="s">
        <v>23</v>
      </c>
      <c r="G2536" t="s">
        <v>24</v>
      </c>
      <c r="H2536" t="s">
        <v>25</v>
      </c>
      <c r="I2536" t="s">
        <v>26</v>
      </c>
      <c r="J2536" t="s">
        <v>944</v>
      </c>
      <c r="K2536" t="s">
        <v>945</v>
      </c>
      <c r="L2536" t="s">
        <v>608</v>
      </c>
      <c r="M2536" t="s">
        <v>49</v>
      </c>
      <c r="N2536" t="s">
        <v>79</v>
      </c>
      <c r="O2536" t="s">
        <v>80</v>
      </c>
      <c r="P2536" t="s">
        <v>51</v>
      </c>
      <c r="Q2536" s="3">
        <v>1</v>
      </c>
      <c r="R2536" s="4">
        <v>225</v>
      </c>
      <c r="S2536" s="4">
        <v>579</v>
      </c>
    </row>
    <row r="2537" spans="1:19" x14ac:dyDescent="0.35">
      <c r="A2537" t="s">
        <v>3487</v>
      </c>
      <c r="B2537" s="2">
        <v>45946</v>
      </c>
      <c r="C2537" t="s">
        <v>1746</v>
      </c>
      <c r="D2537" t="s">
        <v>939</v>
      </c>
      <c r="E2537" t="s">
        <v>932</v>
      </c>
      <c r="F2537" t="s">
        <v>69</v>
      </c>
      <c r="G2537" t="s">
        <v>70</v>
      </c>
      <c r="H2537" t="s">
        <v>25</v>
      </c>
      <c r="I2537" t="s">
        <v>26</v>
      </c>
      <c r="J2537" t="s">
        <v>948</v>
      </c>
      <c r="K2537" t="s">
        <v>949</v>
      </c>
      <c r="L2537" t="s">
        <v>78</v>
      </c>
      <c r="M2537" t="s">
        <v>49</v>
      </c>
      <c r="N2537" t="s">
        <v>79</v>
      </c>
      <c r="O2537" t="s">
        <v>80</v>
      </c>
      <c r="P2537" t="s">
        <v>33</v>
      </c>
      <c r="Q2537" s="3">
        <v>1</v>
      </c>
      <c r="R2537" s="4">
        <v>225</v>
      </c>
      <c r="S2537" s="4">
        <v>609</v>
      </c>
    </row>
    <row r="2538" spans="1:19" x14ac:dyDescent="0.35">
      <c r="A2538" t="s">
        <v>3488</v>
      </c>
      <c r="B2538" s="2">
        <v>45946</v>
      </c>
      <c r="C2538" t="s">
        <v>2478</v>
      </c>
      <c r="D2538" t="s">
        <v>939</v>
      </c>
      <c r="E2538" t="s">
        <v>932</v>
      </c>
      <c r="F2538" t="s">
        <v>69</v>
      </c>
      <c r="G2538" t="s">
        <v>70</v>
      </c>
      <c r="H2538" t="s">
        <v>25</v>
      </c>
      <c r="I2538" t="s">
        <v>26</v>
      </c>
      <c r="J2538" t="s">
        <v>948</v>
      </c>
      <c r="K2538" t="s">
        <v>949</v>
      </c>
      <c r="L2538" t="s">
        <v>193</v>
      </c>
      <c r="M2538" t="s">
        <v>49</v>
      </c>
      <c r="N2538" t="s">
        <v>50</v>
      </c>
      <c r="O2538" t="s">
        <v>80</v>
      </c>
      <c r="P2538" t="s">
        <v>57</v>
      </c>
      <c r="Q2538" s="3">
        <v>2</v>
      </c>
      <c r="R2538" s="4">
        <v>145</v>
      </c>
      <c r="S2538" s="4">
        <v>389</v>
      </c>
    </row>
    <row r="2539" spans="1:19" x14ac:dyDescent="0.35">
      <c r="A2539" t="s">
        <v>3489</v>
      </c>
      <c r="B2539" s="2">
        <v>45946</v>
      </c>
      <c r="C2539" t="s">
        <v>1876</v>
      </c>
      <c r="D2539" t="s">
        <v>939</v>
      </c>
      <c r="E2539" t="s">
        <v>932</v>
      </c>
      <c r="F2539" t="s">
        <v>35</v>
      </c>
      <c r="G2539" t="s">
        <v>36</v>
      </c>
      <c r="H2539" t="s">
        <v>37</v>
      </c>
      <c r="I2539" t="s">
        <v>26</v>
      </c>
      <c r="J2539" t="s">
        <v>983</v>
      </c>
      <c r="K2539" t="s">
        <v>984</v>
      </c>
      <c r="L2539" t="s">
        <v>106</v>
      </c>
      <c r="M2539" t="s">
        <v>49</v>
      </c>
      <c r="N2539" t="s">
        <v>79</v>
      </c>
      <c r="O2539" t="s">
        <v>56</v>
      </c>
      <c r="P2539" t="s">
        <v>67</v>
      </c>
      <c r="Q2539" s="3">
        <v>1</v>
      </c>
      <c r="R2539" s="4">
        <v>220</v>
      </c>
      <c r="S2539" s="4">
        <v>569</v>
      </c>
    </row>
    <row r="2540" spans="1:19" x14ac:dyDescent="0.35">
      <c r="A2540" t="s">
        <v>3490</v>
      </c>
      <c r="B2540" s="2">
        <v>45946</v>
      </c>
      <c r="C2540" t="s">
        <v>1053</v>
      </c>
      <c r="D2540" t="s">
        <v>939</v>
      </c>
      <c r="E2540" t="s">
        <v>932</v>
      </c>
      <c r="F2540" t="s">
        <v>69</v>
      </c>
      <c r="G2540" t="s">
        <v>70</v>
      </c>
      <c r="H2540" t="s">
        <v>25</v>
      </c>
      <c r="I2540" t="s">
        <v>26</v>
      </c>
      <c r="J2540" t="s">
        <v>948</v>
      </c>
      <c r="K2540" t="s">
        <v>949</v>
      </c>
      <c r="L2540" t="s">
        <v>188</v>
      </c>
      <c r="M2540" t="s">
        <v>30</v>
      </c>
      <c r="N2540" t="s">
        <v>31</v>
      </c>
      <c r="O2540" t="s">
        <v>56</v>
      </c>
      <c r="P2540" t="s">
        <v>57</v>
      </c>
      <c r="Q2540" s="3">
        <v>1</v>
      </c>
      <c r="R2540" s="4">
        <v>495</v>
      </c>
      <c r="S2540" s="4">
        <v>1229</v>
      </c>
    </row>
    <row r="2541" spans="1:19" x14ac:dyDescent="0.35">
      <c r="A2541" t="s">
        <v>3491</v>
      </c>
      <c r="B2541" s="2">
        <v>45946</v>
      </c>
      <c r="C2541" t="s">
        <v>1833</v>
      </c>
      <c r="D2541" t="s">
        <v>939</v>
      </c>
      <c r="E2541" t="s">
        <v>932</v>
      </c>
      <c r="F2541" t="s">
        <v>43</v>
      </c>
      <c r="G2541" t="s">
        <v>44</v>
      </c>
      <c r="H2541" t="s">
        <v>45</v>
      </c>
      <c r="I2541" t="s">
        <v>26</v>
      </c>
      <c r="J2541" t="s">
        <v>979</v>
      </c>
      <c r="K2541" t="s">
        <v>980</v>
      </c>
      <c r="L2541" t="s">
        <v>121</v>
      </c>
      <c r="M2541" t="s">
        <v>54</v>
      </c>
      <c r="N2541" t="s">
        <v>55</v>
      </c>
      <c r="O2541" t="s">
        <v>56</v>
      </c>
      <c r="P2541" t="s">
        <v>33</v>
      </c>
      <c r="Q2541" s="3">
        <v>1</v>
      </c>
      <c r="R2541" s="4">
        <v>625</v>
      </c>
      <c r="S2541" s="4">
        <v>1409</v>
      </c>
    </row>
    <row r="2542" spans="1:19" x14ac:dyDescent="0.35">
      <c r="A2542" t="s">
        <v>3492</v>
      </c>
      <c r="B2542" s="2">
        <v>45946</v>
      </c>
      <c r="C2542" t="s">
        <v>1773</v>
      </c>
      <c r="D2542" t="s">
        <v>960</v>
      </c>
      <c r="E2542" t="s">
        <v>932</v>
      </c>
      <c r="F2542" t="s">
        <v>23</v>
      </c>
      <c r="G2542" t="s">
        <v>24</v>
      </c>
      <c r="H2542" t="s">
        <v>25</v>
      </c>
      <c r="I2542" t="s">
        <v>26</v>
      </c>
      <c r="J2542" t="s">
        <v>1011</v>
      </c>
      <c r="K2542" t="s">
        <v>1012</v>
      </c>
      <c r="L2542" t="s">
        <v>319</v>
      </c>
      <c r="M2542" t="s">
        <v>88</v>
      </c>
      <c r="N2542" t="s">
        <v>89</v>
      </c>
      <c r="O2542" t="s">
        <v>56</v>
      </c>
      <c r="P2542" t="s">
        <v>51</v>
      </c>
      <c r="Q2542" s="3">
        <v>1</v>
      </c>
      <c r="R2542" s="4">
        <v>470</v>
      </c>
      <c r="S2542" s="4">
        <v>1159</v>
      </c>
    </row>
    <row r="2543" spans="1:19" x14ac:dyDescent="0.35">
      <c r="A2543" t="s">
        <v>3493</v>
      </c>
      <c r="B2543" s="2">
        <v>45946</v>
      </c>
      <c r="C2543" t="s">
        <v>2411</v>
      </c>
      <c r="D2543" t="s">
        <v>960</v>
      </c>
      <c r="E2543" t="s">
        <v>932</v>
      </c>
      <c r="F2543" t="s">
        <v>23</v>
      </c>
      <c r="G2543" t="s">
        <v>24</v>
      </c>
      <c r="H2543" t="s">
        <v>25</v>
      </c>
      <c r="I2543" t="s">
        <v>26</v>
      </c>
      <c r="J2543" t="s">
        <v>1011</v>
      </c>
      <c r="K2543" t="s">
        <v>1012</v>
      </c>
      <c r="L2543" t="s">
        <v>135</v>
      </c>
      <c r="M2543" t="s">
        <v>49</v>
      </c>
      <c r="N2543" t="s">
        <v>50</v>
      </c>
      <c r="O2543" t="s">
        <v>41</v>
      </c>
      <c r="P2543" t="s">
        <v>33</v>
      </c>
      <c r="Q2543" s="3">
        <v>1</v>
      </c>
      <c r="R2543" s="4">
        <v>145</v>
      </c>
      <c r="S2543" s="4">
        <v>369</v>
      </c>
    </row>
    <row r="2544" spans="1:19" x14ac:dyDescent="0.35">
      <c r="A2544" t="s">
        <v>3494</v>
      </c>
      <c r="B2544" s="2">
        <v>45946</v>
      </c>
      <c r="C2544" t="s">
        <v>2000</v>
      </c>
      <c r="D2544" t="s">
        <v>960</v>
      </c>
      <c r="E2544" t="s">
        <v>932</v>
      </c>
      <c r="F2544" t="s">
        <v>23</v>
      </c>
      <c r="G2544" t="s">
        <v>24</v>
      </c>
      <c r="H2544" t="s">
        <v>25</v>
      </c>
      <c r="I2544" t="s">
        <v>26</v>
      </c>
      <c r="J2544" t="s">
        <v>1011</v>
      </c>
      <c r="K2544" t="s">
        <v>1012</v>
      </c>
      <c r="L2544" t="s">
        <v>342</v>
      </c>
      <c r="M2544" t="s">
        <v>88</v>
      </c>
      <c r="N2544" t="s">
        <v>89</v>
      </c>
      <c r="O2544" t="s">
        <v>146</v>
      </c>
      <c r="P2544" t="s">
        <v>67</v>
      </c>
      <c r="Q2544" s="3">
        <v>3</v>
      </c>
      <c r="R2544" s="4">
        <v>470</v>
      </c>
      <c r="S2544" s="4">
        <v>1159</v>
      </c>
    </row>
    <row r="2545" spans="1:19" x14ac:dyDescent="0.35">
      <c r="A2545" t="s">
        <v>3495</v>
      </c>
      <c r="B2545" s="2">
        <v>45946</v>
      </c>
      <c r="C2545" t="s">
        <v>2619</v>
      </c>
      <c r="D2545" t="s">
        <v>960</v>
      </c>
      <c r="E2545" t="s">
        <v>932</v>
      </c>
      <c r="F2545" t="s">
        <v>91</v>
      </c>
      <c r="G2545" t="s">
        <v>92</v>
      </c>
      <c r="H2545" t="s">
        <v>93</v>
      </c>
      <c r="I2545" t="s">
        <v>26</v>
      </c>
      <c r="J2545" t="s">
        <v>989</v>
      </c>
      <c r="K2545" t="s">
        <v>990</v>
      </c>
      <c r="L2545" t="s">
        <v>284</v>
      </c>
      <c r="M2545" t="s">
        <v>30</v>
      </c>
      <c r="N2545" t="s">
        <v>31</v>
      </c>
      <c r="O2545" t="s">
        <v>56</v>
      </c>
      <c r="P2545" t="s">
        <v>33</v>
      </c>
      <c r="Q2545" s="3">
        <v>2</v>
      </c>
      <c r="R2545" s="4">
        <v>500</v>
      </c>
      <c r="S2545" s="4">
        <v>1189</v>
      </c>
    </row>
    <row r="2546" spans="1:19" x14ac:dyDescent="0.35">
      <c r="A2546" t="s">
        <v>3496</v>
      </c>
      <c r="B2546" s="2">
        <v>45946</v>
      </c>
      <c r="C2546" t="s">
        <v>1804</v>
      </c>
      <c r="D2546" t="s">
        <v>960</v>
      </c>
      <c r="E2546" t="s">
        <v>932</v>
      </c>
      <c r="F2546" t="s">
        <v>43</v>
      </c>
      <c r="G2546" t="s">
        <v>44</v>
      </c>
      <c r="H2546" t="s">
        <v>45</v>
      </c>
      <c r="I2546" t="s">
        <v>26</v>
      </c>
      <c r="J2546" t="s">
        <v>993</v>
      </c>
      <c r="K2546" t="s">
        <v>994</v>
      </c>
      <c r="L2546" t="s">
        <v>82</v>
      </c>
      <c r="M2546" t="s">
        <v>83</v>
      </c>
      <c r="N2546" t="s">
        <v>84</v>
      </c>
      <c r="O2546" t="s">
        <v>80</v>
      </c>
      <c r="P2546" t="s">
        <v>85</v>
      </c>
      <c r="Q2546" s="3">
        <v>2</v>
      </c>
      <c r="R2546" s="4">
        <v>110</v>
      </c>
      <c r="S2546" s="4">
        <v>259</v>
      </c>
    </row>
    <row r="2547" spans="1:19" x14ac:dyDescent="0.35">
      <c r="A2547" t="s">
        <v>3497</v>
      </c>
      <c r="B2547" s="2">
        <v>45946</v>
      </c>
      <c r="C2547" t="s">
        <v>1977</v>
      </c>
      <c r="D2547" t="s">
        <v>960</v>
      </c>
      <c r="E2547" t="s">
        <v>932</v>
      </c>
      <c r="F2547" t="s">
        <v>35</v>
      </c>
      <c r="G2547" t="s">
        <v>36</v>
      </c>
      <c r="H2547" t="s">
        <v>37</v>
      </c>
      <c r="I2547" t="s">
        <v>26</v>
      </c>
      <c r="J2547" t="s">
        <v>1089</v>
      </c>
      <c r="K2547" t="s">
        <v>1090</v>
      </c>
      <c r="L2547" t="s">
        <v>119</v>
      </c>
      <c r="M2547" t="s">
        <v>49</v>
      </c>
      <c r="N2547" t="s">
        <v>79</v>
      </c>
      <c r="O2547" t="s">
        <v>56</v>
      </c>
      <c r="P2547" t="s">
        <v>33</v>
      </c>
      <c r="Q2547" s="3">
        <v>1</v>
      </c>
      <c r="R2547" s="4">
        <v>220</v>
      </c>
      <c r="S2547" s="4">
        <v>569</v>
      </c>
    </row>
    <row r="2548" spans="1:19" x14ac:dyDescent="0.35">
      <c r="A2548" t="s">
        <v>3498</v>
      </c>
      <c r="B2548" s="2">
        <v>45946</v>
      </c>
      <c r="C2548" t="s">
        <v>1404</v>
      </c>
      <c r="D2548" t="s">
        <v>960</v>
      </c>
      <c r="E2548" t="s">
        <v>932</v>
      </c>
      <c r="F2548" t="s">
        <v>69</v>
      </c>
      <c r="G2548" t="s">
        <v>70</v>
      </c>
      <c r="H2548" t="s">
        <v>25</v>
      </c>
      <c r="I2548" t="s">
        <v>26</v>
      </c>
      <c r="J2548" t="s">
        <v>961</v>
      </c>
      <c r="K2548" t="s">
        <v>962</v>
      </c>
      <c r="L2548" t="s">
        <v>108</v>
      </c>
      <c r="M2548" t="s">
        <v>49</v>
      </c>
      <c r="N2548" t="s">
        <v>104</v>
      </c>
      <c r="O2548" t="s">
        <v>80</v>
      </c>
      <c r="P2548" t="s">
        <v>33</v>
      </c>
      <c r="Q2548" s="3">
        <v>3</v>
      </c>
      <c r="R2548" s="4">
        <v>165</v>
      </c>
      <c r="S2548" s="4">
        <v>449</v>
      </c>
    </row>
    <row r="2549" spans="1:19" x14ac:dyDescent="0.35">
      <c r="A2549" t="s">
        <v>3499</v>
      </c>
      <c r="B2549" s="2">
        <v>45947</v>
      </c>
      <c r="C2549" t="s">
        <v>2759</v>
      </c>
      <c r="D2549" t="s">
        <v>21</v>
      </c>
      <c r="E2549" t="s">
        <v>22</v>
      </c>
      <c r="F2549" t="s">
        <v>43</v>
      </c>
      <c r="G2549" t="s">
        <v>44</v>
      </c>
      <c r="H2549" t="s">
        <v>45</v>
      </c>
      <c r="I2549" t="s">
        <v>26</v>
      </c>
      <c r="J2549" t="s">
        <v>46</v>
      </c>
      <c r="K2549" t="s">
        <v>47</v>
      </c>
      <c r="L2549" t="s">
        <v>82</v>
      </c>
      <c r="M2549" t="s">
        <v>83</v>
      </c>
      <c r="N2549" t="s">
        <v>84</v>
      </c>
      <c r="O2549" t="s">
        <v>80</v>
      </c>
      <c r="P2549" t="s">
        <v>85</v>
      </c>
      <c r="Q2549" s="3">
        <v>15</v>
      </c>
      <c r="R2549" s="4">
        <v>110</v>
      </c>
      <c r="S2549" s="4">
        <v>259</v>
      </c>
    </row>
    <row r="2550" spans="1:19" x14ac:dyDescent="0.35">
      <c r="A2550" t="s">
        <v>3500</v>
      </c>
      <c r="B2550" s="2">
        <v>45947</v>
      </c>
      <c r="C2550" t="s">
        <v>996</v>
      </c>
      <c r="D2550" t="s">
        <v>21</v>
      </c>
      <c r="E2550" t="s">
        <v>932</v>
      </c>
      <c r="F2550" t="s">
        <v>91</v>
      </c>
      <c r="G2550" t="s">
        <v>92</v>
      </c>
      <c r="H2550" t="s">
        <v>93</v>
      </c>
      <c r="I2550" t="s">
        <v>26</v>
      </c>
      <c r="J2550" t="s">
        <v>94</v>
      </c>
      <c r="K2550" t="s">
        <v>95</v>
      </c>
      <c r="L2550" t="s">
        <v>335</v>
      </c>
      <c r="M2550" t="s">
        <v>65</v>
      </c>
      <c r="N2550" t="s">
        <v>66</v>
      </c>
      <c r="O2550" t="s">
        <v>41</v>
      </c>
      <c r="P2550" t="s">
        <v>33</v>
      </c>
      <c r="Q2550" s="3">
        <v>1</v>
      </c>
      <c r="R2550" s="4">
        <v>185</v>
      </c>
      <c r="S2550" s="4">
        <v>479</v>
      </c>
    </row>
    <row r="2551" spans="1:19" x14ac:dyDescent="0.35">
      <c r="A2551" t="s">
        <v>3501</v>
      </c>
      <c r="B2551" s="2">
        <v>45947</v>
      </c>
      <c r="C2551" t="s">
        <v>2276</v>
      </c>
      <c r="D2551" t="s">
        <v>21</v>
      </c>
      <c r="E2551" t="s">
        <v>932</v>
      </c>
      <c r="F2551" t="s">
        <v>91</v>
      </c>
      <c r="G2551" t="s">
        <v>92</v>
      </c>
      <c r="H2551" t="s">
        <v>93</v>
      </c>
      <c r="I2551" t="s">
        <v>26</v>
      </c>
      <c r="J2551" t="s">
        <v>94</v>
      </c>
      <c r="K2551" t="s">
        <v>95</v>
      </c>
      <c r="L2551" t="s">
        <v>608</v>
      </c>
      <c r="M2551" t="s">
        <v>49</v>
      </c>
      <c r="N2551" t="s">
        <v>79</v>
      </c>
      <c r="O2551" t="s">
        <v>80</v>
      </c>
      <c r="P2551" t="s">
        <v>51</v>
      </c>
      <c r="Q2551" s="3">
        <v>1</v>
      </c>
      <c r="R2551" s="4">
        <v>230</v>
      </c>
      <c r="S2551" s="4">
        <v>589</v>
      </c>
    </row>
    <row r="2552" spans="1:19" x14ac:dyDescent="0.35">
      <c r="A2552" t="s">
        <v>3502</v>
      </c>
      <c r="B2552" s="2">
        <v>45947</v>
      </c>
      <c r="C2552" t="s">
        <v>2894</v>
      </c>
      <c r="D2552" t="s">
        <v>21</v>
      </c>
      <c r="E2552" t="s">
        <v>932</v>
      </c>
      <c r="F2552" t="s">
        <v>69</v>
      </c>
      <c r="G2552" t="s">
        <v>70</v>
      </c>
      <c r="H2552" t="s">
        <v>25</v>
      </c>
      <c r="I2552" t="s">
        <v>26</v>
      </c>
      <c r="J2552" t="s">
        <v>71</v>
      </c>
      <c r="K2552" t="s">
        <v>72</v>
      </c>
      <c r="L2552" t="s">
        <v>197</v>
      </c>
      <c r="M2552" t="s">
        <v>49</v>
      </c>
      <c r="N2552" t="s">
        <v>79</v>
      </c>
      <c r="O2552" t="s">
        <v>80</v>
      </c>
      <c r="P2552" t="s">
        <v>67</v>
      </c>
      <c r="Q2552" s="3">
        <v>1</v>
      </c>
      <c r="R2552" s="4">
        <v>225</v>
      </c>
      <c r="S2552" s="4">
        <v>609</v>
      </c>
    </row>
    <row r="2553" spans="1:19" x14ac:dyDescent="0.35">
      <c r="A2553" t="s">
        <v>3503</v>
      </c>
      <c r="B2553" s="2">
        <v>45947</v>
      </c>
      <c r="C2553" t="s">
        <v>3504</v>
      </c>
      <c r="D2553" t="s">
        <v>939</v>
      </c>
      <c r="E2553" t="s">
        <v>932</v>
      </c>
      <c r="F2553" t="s">
        <v>23</v>
      </c>
      <c r="G2553" t="s">
        <v>24</v>
      </c>
      <c r="H2553" t="s">
        <v>25</v>
      </c>
      <c r="I2553" t="s">
        <v>26</v>
      </c>
      <c r="J2553" t="s">
        <v>944</v>
      </c>
      <c r="K2553" t="s">
        <v>945</v>
      </c>
      <c r="L2553" t="s">
        <v>87</v>
      </c>
      <c r="M2553" t="s">
        <v>88</v>
      </c>
      <c r="N2553" t="s">
        <v>89</v>
      </c>
      <c r="O2553" t="s">
        <v>56</v>
      </c>
      <c r="P2553" t="s">
        <v>33</v>
      </c>
      <c r="Q2553" s="3">
        <v>1</v>
      </c>
      <c r="R2553" s="4">
        <v>470</v>
      </c>
      <c r="S2553" s="4">
        <v>1159</v>
      </c>
    </row>
    <row r="2554" spans="1:19" x14ac:dyDescent="0.35">
      <c r="A2554" t="s">
        <v>3505</v>
      </c>
      <c r="B2554" s="2">
        <v>45947</v>
      </c>
      <c r="C2554" t="s">
        <v>1321</v>
      </c>
      <c r="D2554" t="s">
        <v>939</v>
      </c>
      <c r="E2554" t="s">
        <v>932</v>
      </c>
      <c r="F2554" t="s">
        <v>23</v>
      </c>
      <c r="G2554" t="s">
        <v>24</v>
      </c>
      <c r="H2554" t="s">
        <v>25</v>
      </c>
      <c r="I2554" t="s">
        <v>26</v>
      </c>
      <c r="J2554" t="s">
        <v>944</v>
      </c>
      <c r="K2554" t="s">
        <v>945</v>
      </c>
      <c r="L2554" t="s">
        <v>117</v>
      </c>
      <c r="M2554" t="s">
        <v>88</v>
      </c>
      <c r="N2554" t="s">
        <v>89</v>
      </c>
      <c r="O2554" t="s">
        <v>56</v>
      </c>
      <c r="P2554" t="s">
        <v>67</v>
      </c>
      <c r="Q2554" s="3">
        <v>2</v>
      </c>
      <c r="R2554" s="4">
        <v>470</v>
      </c>
      <c r="S2554" s="4">
        <v>1159</v>
      </c>
    </row>
    <row r="2555" spans="1:19" x14ac:dyDescent="0.35">
      <c r="A2555" t="s">
        <v>3506</v>
      </c>
      <c r="B2555" s="2">
        <v>45947</v>
      </c>
      <c r="C2555" t="s">
        <v>1158</v>
      </c>
      <c r="D2555" t="s">
        <v>939</v>
      </c>
      <c r="E2555" t="s">
        <v>932</v>
      </c>
      <c r="F2555" t="s">
        <v>43</v>
      </c>
      <c r="G2555" t="s">
        <v>44</v>
      </c>
      <c r="H2555" t="s">
        <v>45</v>
      </c>
      <c r="I2555" t="s">
        <v>26</v>
      </c>
      <c r="J2555" t="s">
        <v>979</v>
      </c>
      <c r="K2555" t="s">
        <v>980</v>
      </c>
      <c r="L2555" t="s">
        <v>111</v>
      </c>
      <c r="M2555" t="s">
        <v>112</v>
      </c>
      <c r="N2555" t="s">
        <v>113</v>
      </c>
      <c r="O2555" t="s">
        <v>80</v>
      </c>
      <c r="P2555" t="s">
        <v>85</v>
      </c>
      <c r="Q2555" s="3">
        <v>1</v>
      </c>
      <c r="R2555" s="4">
        <v>45</v>
      </c>
      <c r="S2555" s="4">
        <v>109</v>
      </c>
    </row>
    <row r="2556" spans="1:19" x14ac:dyDescent="0.35">
      <c r="A2556" t="s">
        <v>3507</v>
      </c>
      <c r="B2556" s="2">
        <v>45947</v>
      </c>
      <c r="C2556" t="s">
        <v>1993</v>
      </c>
      <c r="D2556" t="s">
        <v>939</v>
      </c>
      <c r="E2556" t="s">
        <v>932</v>
      </c>
      <c r="F2556" t="s">
        <v>69</v>
      </c>
      <c r="G2556" t="s">
        <v>70</v>
      </c>
      <c r="H2556" t="s">
        <v>25</v>
      </c>
      <c r="I2556" t="s">
        <v>26</v>
      </c>
      <c r="J2556" t="s">
        <v>948</v>
      </c>
      <c r="K2556" t="s">
        <v>949</v>
      </c>
      <c r="L2556" t="s">
        <v>361</v>
      </c>
      <c r="M2556" t="s">
        <v>60</v>
      </c>
      <c r="N2556" t="s">
        <v>74</v>
      </c>
      <c r="O2556" t="s">
        <v>41</v>
      </c>
      <c r="P2556" t="s">
        <v>165</v>
      </c>
      <c r="Q2556" s="3">
        <v>2</v>
      </c>
      <c r="R2556" s="4">
        <v>390</v>
      </c>
      <c r="S2556" s="4">
        <v>1009</v>
      </c>
    </row>
    <row r="2557" spans="1:19" x14ac:dyDescent="0.35">
      <c r="A2557" t="s">
        <v>3508</v>
      </c>
      <c r="B2557" s="2">
        <v>45947</v>
      </c>
      <c r="C2557" t="s">
        <v>1233</v>
      </c>
      <c r="D2557" t="s">
        <v>939</v>
      </c>
      <c r="E2557" t="s">
        <v>932</v>
      </c>
      <c r="F2557" t="s">
        <v>69</v>
      </c>
      <c r="G2557" t="s">
        <v>70</v>
      </c>
      <c r="H2557" t="s">
        <v>25</v>
      </c>
      <c r="I2557" t="s">
        <v>26</v>
      </c>
      <c r="J2557" t="s">
        <v>948</v>
      </c>
      <c r="K2557" t="s">
        <v>949</v>
      </c>
      <c r="L2557" t="s">
        <v>130</v>
      </c>
      <c r="M2557" t="s">
        <v>49</v>
      </c>
      <c r="N2557" t="s">
        <v>79</v>
      </c>
      <c r="O2557" t="s">
        <v>41</v>
      </c>
      <c r="P2557" t="s">
        <v>57</v>
      </c>
      <c r="Q2557" s="3">
        <v>1</v>
      </c>
      <c r="R2557" s="4">
        <v>225</v>
      </c>
      <c r="S2557" s="4">
        <v>609</v>
      </c>
    </row>
    <row r="2558" spans="1:19" x14ac:dyDescent="0.35">
      <c r="A2558" t="s">
        <v>3509</v>
      </c>
      <c r="B2558" s="2">
        <v>45947</v>
      </c>
      <c r="C2558" t="s">
        <v>1644</v>
      </c>
      <c r="D2558" t="s">
        <v>939</v>
      </c>
      <c r="E2558" t="s">
        <v>932</v>
      </c>
      <c r="F2558" t="s">
        <v>23</v>
      </c>
      <c r="G2558" t="s">
        <v>24</v>
      </c>
      <c r="H2558" t="s">
        <v>25</v>
      </c>
      <c r="I2558" t="s">
        <v>26</v>
      </c>
      <c r="J2558" t="s">
        <v>944</v>
      </c>
      <c r="K2558" t="s">
        <v>945</v>
      </c>
      <c r="L2558" t="s">
        <v>610</v>
      </c>
      <c r="M2558" t="s">
        <v>65</v>
      </c>
      <c r="N2558" t="s">
        <v>66</v>
      </c>
      <c r="O2558" t="s">
        <v>146</v>
      </c>
      <c r="P2558" t="s">
        <v>57</v>
      </c>
      <c r="Q2558" s="3">
        <v>1</v>
      </c>
      <c r="R2558" s="4">
        <v>185</v>
      </c>
      <c r="S2558" s="4">
        <v>479</v>
      </c>
    </row>
    <row r="2559" spans="1:19" x14ac:dyDescent="0.35">
      <c r="A2559" t="s">
        <v>3510</v>
      </c>
      <c r="B2559" s="2">
        <v>45947</v>
      </c>
      <c r="C2559" t="s">
        <v>1899</v>
      </c>
      <c r="D2559" t="s">
        <v>960</v>
      </c>
      <c r="E2559" t="s">
        <v>932</v>
      </c>
      <c r="F2559" t="s">
        <v>35</v>
      </c>
      <c r="G2559" t="s">
        <v>36</v>
      </c>
      <c r="H2559" t="s">
        <v>37</v>
      </c>
      <c r="I2559" t="s">
        <v>26</v>
      </c>
      <c r="J2559" t="s">
        <v>1089</v>
      </c>
      <c r="K2559" t="s">
        <v>1090</v>
      </c>
      <c r="L2559" t="s">
        <v>281</v>
      </c>
      <c r="M2559" t="s">
        <v>49</v>
      </c>
      <c r="N2559" t="s">
        <v>50</v>
      </c>
      <c r="O2559" t="s">
        <v>41</v>
      </c>
      <c r="P2559" t="s">
        <v>51</v>
      </c>
      <c r="Q2559" s="3">
        <v>3</v>
      </c>
      <c r="R2559" s="4">
        <v>140</v>
      </c>
      <c r="S2559" s="4">
        <v>359</v>
      </c>
    </row>
    <row r="2560" spans="1:19" x14ac:dyDescent="0.35">
      <c r="A2560" t="s">
        <v>3511</v>
      </c>
      <c r="B2560" s="2">
        <v>45947</v>
      </c>
      <c r="C2560" t="s">
        <v>2083</v>
      </c>
      <c r="D2560" t="s">
        <v>960</v>
      </c>
      <c r="E2560" t="s">
        <v>932</v>
      </c>
      <c r="F2560" t="s">
        <v>23</v>
      </c>
      <c r="G2560" t="s">
        <v>24</v>
      </c>
      <c r="H2560" t="s">
        <v>25</v>
      </c>
      <c r="I2560" t="s">
        <v>26</v>
      </c>
      <c r="J2560" t="s">
        <v>1011</v>
      </c>
      <c r="K2560" t="s">
        <v>1012</v>
      </c>
      <c r="L2560" t="s">
        <v>29</v>
      </c>
      <c r="M2560" t="s">
        <v>30</v>
      </c>
      <c r="N2560" t="s">
        <v>31</v>
      </c>
      <c r="O2560" t="s">
        <v>32</v>
      </c>
      <c r="P2560" t="s">
        <v>33</v>
      </c>
      <c r="Q2560" s="3">
        <v>1</v>
      </c>
      <c r="R2560" s="4">
        <v>490</v>
      </c>
      <c r="S2560" s="4">
        <v>1159</v>
      </c>
    </row>
    <row r="2561" spans="1:19" x14ac:dyDescent="0.35">
      <c r="A2561" t="s">
        <v>3512</v>
      </c>
      <c r="B2561" s="2">
        <v>45947</v>
      </c>
      <c r="C2561" t="s">
        <v>2221</v>
      </c>
      <c r="D2561" t="s">
        <v>960</v>
      </c>
      <c r="E2561" t="s">
        <v>932</v>
      </c>
      <c r="F2561" t="s">
        <v>69</v>
      </c>
      <c r="G2561" t="s">
        <v>70</v>
      </c>
      <c r="H2561" t="s">
        <v>25</v>
      </c>
      <c r="I2561" t="s">
        <v>26</v>
      </c>
      <c r="J2561" t="s">
        <v>961</v>
      </c>
      <c r="K2561" t="s">
        <v>962</v>
      </c>
      <c r="L2561" t="s">
        <v>197</v>
      </c>
      <c r="M2561" t="s">
        <v>49</v>
      </c>
      <c r="N2561" t="s">
        <v>79</v>
      </c>
      <c r="O2561" t="s">
        <v>80</v>
      </c>
      <c r="P2561" t="s">
        <v>67</v>
      </c>
      <c r="Q2561" s="3">
        <v>1</v>
      </c>
      <c r="R2561" s="4">
        <v>225</v>
      </c>
      <c r="S2561" s="4">
        <v>609</v>
      </c>
    </row>
    <row r="2562" spans="1:19" x14ac:dyDescent="0.35">
      <c r="A2562" t="s">
        <v>3513</v>
      </c>
      <c r="B2562" s="2">
        <v>45947</v>
      </c>
      <c r="C2562" t="s">
        <v>1319</v>
      </c>
      <c r="D2562" t="s">
        <v>960</v>
      </c>
      <c r="E2562" t="s">
        <v>932</v>
      </c>
      <c r="F2562" t="s">
        <v>91</v>
      </c>
      <c r="G2562" t="s">
        <v>92</v>
      </c>
      <c r="H2562" t="s">
        <v>93</v>
      </c>
      <c r="I2562" t="s">
        <v>26</v>
      </c>
      <c r="J2562" t="s">
        <v>989</v>
      </c>
      <c r="K2562" t="s">
        <v>990</v>
      </c>
      <c r="L2562" t="s">
        <v>195</v>
      </c>
      <c r="M2562" t="s">
        <v>49</v>
      </c>
      <c r="N2562" t="s">
        <v>104</v>
      </c>
      <c r="O2562" t="s">
        <v>146</v>
      </c>
      <c r="P2562" t="s">
        <v>67</v>
      </c>
      <c r="Q2562" s="3">
        <v>1</v>
      </c>
      <c r="R2562" s="4">
        <v>165</v>
      </c>
      <c r="S2562" s="4">
        <v>429</v>
      </c>
    </row>
    <row r="2563" spans="1:19" x14ac:dyDescent="0.35">
      <c r="A2563" t="s">
        <v>3514</v>
      </c>
      <c r="B2563" s="2">
        <v>45947</v>
      </c>
      <c r="C2563" t="s">
        <v>1169</v>
      </c>
      <c r="D2563" t="s">
        <v>960</v>
      </c>
      <c r="E2563" t="s">
        <v>932</v>
      </c>
      <c r="F2563" t="s">
        <v>35</v>
      </c>
      <c r="G2563" t="s">
        <v>36</v>
      </c>
      <c r="H2563" t="s">
        <v>37</v>
      </c>
      <c r="I2563" t="s">
        <v>26</v>
      </c>
      <c r="J2563" t="s">
        <v>1089</v>
      </c>
      <c r="K2563" t="s">
        <v>1090</v>
      </c>
      <c r="L2563" t="s">
        <v>380</v>
      </c>
      <c r="M2563" t="s">
        <v>49</v>
      </c>
      <c r="N2563" t="s">
        <v>79</v>
      </c>
      <c r="O2563" t="s">
        <v>41</v>
      </c>
      <c r="P2563" t="s">
        <v>33</v>
      </c>
      <c r="Q2563" s="3">
        <v>1</v>
      </c>
      <c r="R2563" s="4">
        <v>220</v>
      </c>
      <c r="S2563" s="4">
        <v>569</v>
      </c>
    </row>
    <row r="2564" spans="1:19" x14ac:dyDescent="0.35">
      <c r="A2564" t="s">
        <v>3515</v>
      </c>
      <c r="B2564" s="2">
        <v>45947</v>
      </c>
      <c r="C2564" t="s">
        <v>1530</v>
      </c>
      <c r="D2564" t="s">
        <v>960</v>
      </c>
      <c r="E2564" t="s">
        <v>932</v>
      </c>
      <c r="F2564" t="s">
        <v>69</v>
      </c>
      <c r="G2564" t="s">
        <v>70</v>
      </c>
      <c r="H2564" t="s">
        <v>25</v>
      </c>
      <c r="I2564" t="s">
        <v>26</v>
      </c>
      <c r="J2564" t="s">
        <v>961</v>
      </c>
      <c r="K2564" t="s">
        <v>962</v>
      </c>
      <c r="L2564" t="s">
        <v>335</v>
      </c>
      <c r="M2564" t="s">
        <v>65</v>
      </c>
      <c r="N2564" t="s">
        <v>66</v>
      </c>
      <c r="O2564" t="s">
        <v>41</v>
      </c>
      <c r="P2564" t="s">
        <v>33</v>
      </c>
      <c r="Q2564" s="3">
        <v>2</v>
      </c>
      <c r="R2564" s="4">
        <v>185</v>
      </c>
      <c r="S2564" s="4">
        <v>499</v>
      </c>
    </row>
    <row r="2565" spans="1:19" x14ac:dyDescent="0.35">
      <c r="A2565" t="s">
        <v>3516</v>
      </c>
      <c r="B2565" s="2">
        <v>45947</v>
      </c>
      <c r="C2565" t="s">
        <v>2677</v>
      </c>
      <c r="D2565" t="s">
        <v>960</v>
      </c>
      <c r="E2565" t="s">
        <v>932</v>
      </c>
      <c r="F2565" t="s">
        <v>43</v>
      </c>
      <c r="G2565" t="s">
        <v>44</v>
      </c>
      <c r="H2565" t="s">
        <v>45</v>
      </c>
      <c r="I2565" t="s">
        <v>26</v>
      </c>
      <c r="J2565" t="s">
        <v>993</v>
      </c>
      <c r="K2565" t="s">
        <v>994</v>
      </c>
      <c r="L2565" t="s">
        <v>610</v>
      </c>
      <c r="M2565" t="s">
        <v>65</v>
      </c>
      <c r="N2565" t="s">
        <v>66</v>
      </c>
      <c r="O2565" t="s">
        <v>146</v>
      </c>
      <c r="P2565" t="s">
        <v>57</v>
      </c>
      <c r="Q2565" s="3">
        <v>2</v>
      </c>
      <c r="R2565" s="4">
        <v>175</v>
      </c>
      <c r="S2565" s="4">
        <v>419</v>
      </c>
    </row>
    <row r="2566" spans="1:19" x14ac:dyDescent="0.35">
      <c r="A2566" t="s">
        <v>3517</v>
      </c>
      <c r="B2566" s="2">
        <v>45947</v>
      </c>
      <c r="C2566" t="s">
        <v>2568</v>
      </c>
      <c r="D2566" t="s">
        <v>960</v>
      </c>
      <c r="E2566" t="s">
        <v>1127</v>
      </c>
      <c r="F2566" t="s">
        <v>69</v>
      </c>
      <c r="G2566" t="s">
        <v>70</v>
      </c>
      <c r="H2566" t="s">
        <v>25</v>
      </c>
      <c r="I2566" t="s">
        <v>26</v>
      </c>
      <c r="J2566" t="s">
        <v>961</v>
      </c>
      <c r="K2566" t="s">
        <v>962</v>
      </c>
      <c r="L2566" t="s">
        <v>565</v>
      </c>
      <c r="M2566" t="s">
        <v>60</v>
      </c>
      <c r="N2566" t="s">
        <v>61</v>
      </c>
      <c r="O2566" t="s">
        <v>146</v>
      </c>
      <c r="P2566" t="s">
        <v>62</v>
      </c>
      <c r="Q2566" s="3">
        <v>1</v>
      </c>
      <c r="R2566" s="4">
        <v>435</v>
      </c>
      <c r="S2566" s="4">
        <v>1119</v>
      </c>
    </row>
    <row r="2567" spans="1:19" x14ac:dyDescent="0.35">
      <c r="A2567" t="s">
        <v>3518</v>
      </c>
      <c r="B2567" s="2">
        <v>45948</v>
      </c>
      <c r="C2567" t="s">
        <v>3295</v>
      </c>
      <c r="D2567" t="s">
        <v>21</v>
      </c>
      <c r="E2567" t="s">
        <v>22</v>
      </c>
      <c r="F2567" t="s">
        <v>69</v>
      </c>
      <c r="G2567" t="s">
        <v>70</v>
      </c>
      <c r="H2567" t="s">
        <v>25</v>
      </c>
      <c r="I2567" t="s">
        <v>26</v>
      </c>
      <c r="J2567" t="s">
        <v>71</v>
      </c>
      <c r="K2567" t="s">
        <v>72</v>
      </c>
      <c r="L2567" t="s">
        <v>335</v>
      </c>
      <c r="M2567" t="s">
        <v>65</v>
      </c>
      <c r="N2567" t="s">
        <v>66</v>
      </c>
      <c r="O2567" t="s">
        <v>41</v>
      </c>
      <c r="P2567" t="s">
        <v>33</v>
      </c>
      <c r="Q2567" s="3">
        <v>21</v>
      </c>
      <c r="R2567" s="4">
        <v>185</v>
      </c>
      <c r="S2567" s="4">
        <v>499</v>
      </c>
    </row>
    <row r="2568" spans="1:19" x14ac:dyDescent="0.35">
      <c r="A2568" t="s">
        <v>3519</v>
      </c>
      <c r="B2568" s="2">
        <v>45948</v>
      </c>
      <c r="C2568" t="s">
        <v>2401</v>
      </c>
      <c r="D2568" t="s">
        <v>21</v>
      </c>
      <c r="E2568" t="s">
        <v>932</v>
      </c>
      <c r="F2568" t="s">
        <v>91</v>
      </c>
      <c r="G2568" t="s">
        <v>92</v>
      </c>
      <c r="H2568" t="s">
        <v>93</v>
      </c>
      <c r="I2568" t="s">
        <v>26</v>
      </c>
      <c r="J2568" t="s">
        <v>94</v>
      </c>
      <c r="K2568" t="s">
        <v>95</v>
      </c>
      <c r="L2568" t="s">
        <v>200</v>
      </c>
      <c r="M2568" t="s">
        <v>65</v>
      </c>
      <c r="N2568" t="s">
        <v>66</v>
      </c>
      <c r="O2568" t="s">
        <v>56</v>
      </c>
      <c r="P2568" t="s">
        <v>33</v>
      </c>
      <c r="Q2568" s="3">
        <v>1</v>
      </c>
      <c r="R2568" s="4">
        <v>185</v>
      </c>
      <c r="S2568" s="4">
        <v>479</v>
      </c>
    </row>
    <row r="2569" spans="1:19" x14ac:dyDescent="0.35">
      <c r="A2569" t="s">
        <v>3520</v>
      </c>
      <c r="B2569" s="2">
        <v>45948</v>
      </c>
      <c r="C2569" t="s">
        <v>3521</v>
      </c>
      <c r="D2569" t="s">
        <v>21</v>
      </c>
      <c r="E2569" t="s">
        <v>932</v>
      </c>
      <c r="F2569" t="s">
        <v>35</v>
      </c>
      <c r="G2569" t="s">
        <v>36</v>
      </c>
      <c r="H2569" t="s">
        <v>37</v>
      </c>
      <c r="I2569" t="s">
        <v>26</v>
      </c>
      <c r="J2569" t="s">
        <v>38</v>
      </c>
      <c r="K2569" t="s">
        <v>39</v>
      </c>
      <c r="L2569" t="s">
        <v>227</v>
      </c>
      <c r="M2569" t="s">
        <v>140</v>
      </c>
      <c r="N2569" t="s">
        <v>141</v>
      </c>
      <c r="O2569" t="s">
        <v>56</v>
      </c>
      <c r="P2569" t="s">
        <v>57</v>
      </c>
      <c r="Q2569" s="3">
        <v>2</v>
      </c>
      <c r="R2569" s="4">
        <v>300</v>
      </c>
      <c r="S2569" s="4">
        <v>719</v>
      </c>
    </row>
    <row r="2570" spans="1:19" x14ac:dyDescent="0.35">
      <c r="A2570" t="s">
        <v>3522</v>
      </c>
      <c r="B2570" s="2">
        <v>45948</v>
      </c>
      <c r="C2570" t="s">
        <v>3523</v>
      </c>
      <c r="D2570" t="s">
        <v>21</v>
      </c>
      <c r="E2570" t="s">
        <v>932</v>
      </c>
      <c r="F2570" t="s">
        <v>69</v>
      </c>
      <c r="G2570" t="s">
        <v>70</v>
      </c>
      <c r="H2570" t="s">
        <v>25</v>
      </c>
      <c r="I2570" t="s">
        <v>26</v>
      </c>
      <c r="J2570" t="s">
        <v>71</v>
      </c>
      <c r="K2570" t="s">
        <v>72</v>
      </c>
      <c r="L2570" t="s">
        <v>313</v>
      </c>
      <c r="M2570" t="s">
        <v>49</v>
      </c>
      <c r="N2570" t="s">
        <v>50</v>
      </c>
      <c r="O2570" t="s">
        <v>80</v>
      </c>
      <c r="P2570" t="s">
        <v>33</v>
      </c>
      <c r="Q2570" s="3">
        <v>2</v>
      </c>
      <c r="R2570" s="4">
        <v>145</v>
      </c>
      <c r="S2570" s="4">
        <v>389</v>
      </c>
    </row>
    <row r="2571" spans="1:19" x14ac:dyDescent="0.35">
      <c r="A2571" t="s">
        <v>3524</v>
      </c>
      <c r="B2571" s="2">
        <v>45948</v>
      </c>
      <c r="C2571" t="s">
        <v>1043</v>
      </c>
      <c r="D2571" t="s">
        <v>939</v>
      </c>
      <c r="E2571" t="s">
        <v>932</v>
      </c>
      <c r="F2571" t="s">
        <v>23</v>
      </c>
      <c r="G2571" t="s">
        <v>24</v>
      </c>
      <c r="H2571" t="s">
        <v>25</v>
      </c>
      <c r="I2571" t="s">
        <v>26</v>
      </c>
      <c r="J2571" t="s">
        <v>944</v>
      </c>
      <c r="K2571" t="s">
        <v>945</v>
      </c>
      <c r="L2571" t="s">
        <v>380</v>
      </c>
      <c r="M2571" t="s">
        <v>49</v>
      </c>
      <c r="N2571" t="s">
        <v>79</v>
      </c>
      <c r="O2571" t="s">
        <v>41</v>
      </c>
      <c r="P2571" t="s">
        <v>33</v>
      </c>
      <c r="Q2571" s="3">
        <v>3</v>
      </c>
      <c r="R2571" s="4">
        <v>225</v>
      </c>
      <c r="S2571" s="4">
        <v>579</v>
      </c>
    </row>
    <row r="2572" spans="1:19" x14ac:dyDescent="0.35">
      <c r="A2572" t="s">
        <v>3525</v>
      </c>
      <c r="B2572" s="2">
        <v>45948</v>
      </c>
      <c r="C2572" t="s">
        <v>1419</v>
      </c>
      <c r="D2572" t="s">
        <v>939</v>
      </c>
      <c r="E2572" t="s">
        <v>932</v>
      </c>
      <c r="F2572" t="s">
        <v>43</v>
      </c>
      <c r="G2572" t="s">
        <v>44</v>
      </c>
      <c r="H2572" t="s">
        <v>45</v>
      </c>
      <c r="I2572" t="s">
        <v>26</v>
      </c>
      <c r="J2572" t="s">
        <v>979</v>
      </c>
      <c r="K2572" t="s">
        <v>980</v>
      </c>
      <c r="L2572" t="s">
        <v>171</v>
      </c>
      <c r="M2572" t="s">
        <v>88</v>
      </c>
      <c r="N2572" t="s">
        <v>89</v>
      </c>
      <c r="O2572" t="s">
        <v>56</v>
      </c>
      <c r="P2572" t="s">
        <v>57</v>
      </c>
      <c r="Q2572" s="3">
        <v>2</v>
      </c>
      <c r="R2572" s="4">
        <v>450</v>
      </c>
      <c r="S2572" s="4">
        <v>1029</v>
      </c>
    </row>
    <row r="2573" spans="1:19" x14ac:dyDescent="0.35">
      <c r="A2573" t="s">
        <v>3526</v>
      </c>
      <c r="B2573" s="2">
        <v>45948</v>
      </c>
      <c r="C2573" t="s">
        <v>1910</v>
      </c>
      <c r="D2573" t="s">
        <v>939</v>
      </c>
      <c r="E2573" t="s">
        <v>932</v>
      </c>
      <c r="F2573" t="s">
        <v>69</v>
      </c>
      <c r="G2573" t="s">
        <v>70</v>
      </c>
      <c r="H2573" t="s">
        <v>25</v>
      </c>
      <c r="I2573" t="s">
        <v>26</v>
      </c>
      <c r="J2573" t="s">
        <v>948</v>
      </c>
      <c r="K2573" t="s">
        <v>949</v>
      </c>
      <c r="L2573" t="s">
        <v>359</v>
      </c>
      <c r="M2573" t="s">
        <v>49</v>
      </c>
      <c r="N2573" t="s">
        <v>50</v>
      </c>
      <c r="O2573" t="s">
        <v>56</v>
      </c>
      <c r="P2573" t="s">
        <v>33</v>
      </c>
      <c r="Q2573" s="3">
        <v>1</v>
      </c>
      <c r="R2573" s="4">
        <v>145</v>
      </c>
      <c r="S2573" s="4">
        <v>389</v>
      </c>
    </row>
    <row r="2574" spans="1:19" x14ac:dyDescent="0.35">
      <c r="A2574" t="s">
        <v>3527</v>
      </c>
      <c r="B2574" s="2">
        <v>45948</v>
      </c>
      <c r="C2574" t="s">
        <v>3377</v>
      </c>
      <c r="D2574" t="s">
        <v>939</v>
      </c>
      <c r="E2574" t="s">
        <v>932</v>
      </c>
      <c r="F2574" t="s">
        <v>91</v>
      </c>
      <c r="G2574" t="s">
        <v>92</v>
      </c>
      <c r="H2574" t="s">
        <v>93</v>
      </c>
      <c r="I2574" t="s">
        <v>26</v>
      </c>
      <c r="J2574" t="s">
        <v>940</v>
      </c>
      <c r="K2574" t="s">
        <v>941</v>
      </c>
      <c r="L2574" t="s">
        <v>472</v>
      </c>
      <c r="M2574" t="s">
        <v>60</v>
      </c>
      <c r="N2574" t="s">
        <v>61</v>
      </c>
      <c r="O2574" t="s">
        <v>56</v>
      </c>
      <c r="P2574" t="s">
        <v>191</v>
      </c>
      <c r="Q2574" s="3">
        <v>1</v>
      </c>
      <c r="R2574" s="4">
        <v>435</v>
      </c>
      <c r="S2574" s="4">
        <v>1079</v>
      </c>
    </row>
    <row r="2575" spans="1:19" x14ac:dyDescent="0.35">
      <c r="A2575" t="s">
        <v>3528</v>
      </c>
      <c r="B2575" s="2">
        <v>45948</v>
      </c>
      <c r="C2575" t="s">
        <v>1526</v>
      </c>
      <c r="D2575" t="s">
        <v>960</v>
      </c>
      <c r="E2575" t="s">
        <v>932</v>
      </c>
      <c r="F2575" t="s">
        <v>69</v>
      </c>
      <c r="G2575" t="s">
        <v>70</v>
      </c>
      <c r="H2575" t="s">
        <v>25</v>
      </c>
      <c r="I2575" t="s">
        <v>26</v>
      </c>
      <c r="J2575" t="s">
        <v>961</v>
      </c>
      <c r="K2575" t="s">
        <v>962</v>
      </c>
      <c r="L2575" t="s">
        <v>188</v>
      </c>
      <c r="M2575" t="s">
        <v>30</v>
      </c>
      <c r="N2575" t="s">
        <v>31</v>
      </c>
      <c r="O2575" t="s">
        <v>56</v>
      </c>
      <c r="P2575" t="s">
        <v>57</v>
      </c>
      <c r="Q2575" s="3">
        <v>1</v>
      </c>
      <c r="R2575" s="4">
        <v>495</v>
      </c>
      <c r="S2575" s="4">
        <v>1229</v>
      </c>
    </row>
    <row r="2576" spans="1:19" x14ac:dyDescent="0.35">
      <c r="A2576" t="s">
        <v>3529</v>
      </c>
      <c r="B2576" s="2">
        <v>45948</v>
      </c>
      <c r="C2576" t="s">
        <v>3396</v>
      </c>
      <c r="D2576" t="s">
        <v>960</v>
      </c>
      <c r="E2576" t="s">
        <v>932</v>
      </c>
      <c r="F2576" t="s">
        <v>69</v>
      </c>
      <c r="G2576" t="s">
        <v>70</v>
      </c>
      <c r="H2576" t="s">
        <v>25</v>
      </c>
      <c r="I2576" t="s">
        <v>26</v>
      </c>
      <c r="J2576" t="s">
        <v>961</v>
      </c>
      <c r="K2576" t="s">
        <v>962</v>
      </c>
      <c r="L2576" t="s">
        <v>100</v>
      </c>
      <c r="M2576" t="s">
        <v>88</v>
      </c>
      <c r="N2576" t="s">
        <v>101</v>
      </c>
      <c r="O2576" t="s">
        <v>98</v>
      </c>
      <c r="P2576" t="s">
        <v>51</v>
      </c>
      <c r="Q2576" s="3">
        <v>2</v>
      </c>
      <c r="R2576" s="4">
        <v>535</v>
      </c>
      <c r="S2576" s="4">
        <v>1339</v>
      </c>
    </row>
    <row r="2577" spans="1:19" x14ac:dyDescent="0.35">
      <c r="A2577" t="s">
        <v>3530</v>
      </c>
      <c r="B2577" s="2">
        <v>45948</v>
      </c>
      <c r="C2577" t="s">
        <v>1331</v>
      </c>
      <c r="D2577" t="s">
        <v>960</v>
      </c>
      <c r="E2577" t="s">
        <v>932</v>
      </c>
      <c r="F2577" t="s">
        <v>23</v>
      </c>
      <c r="G2577" t="s">
        <v>24</v>
      </c>
      <c r="H2577" t="s">
        <v>25</v>
      </c>
      <c r="I2577" t="s">
        <v>26</v>
      </c>
      <c r="J2577" t="s">
        <v>1011</v>
      </c>
      <c r="K2577" t="s">
        <v>1012</v>
      </c>
      <c r="L2577" t="s">
        <v>154</v>
      </c>
      <c r="M2577" t="s">
        <v>49</v>
      </c>
      <c r="N2577" t="s">
        <v>104</v>
      </c>
      <c r="O2577" t="s">
        <v>56</v>
      </c>
      <c r="P2577" t="s">
        <v>67</v>
      </c>
      <c r="Q2577" s="3">
        <v>1</v>
      </c>
      <c r="R2577" s="4">
        <v>165</v>
      </c>
      <c r="S2577" s="4">
        <v>419</v>
      </c>
    </row>
    <row r="2578" spans="1:19" x14ac:dyDescent="0.35">
      <c r="A2578" t="s">
        <v>3531</v>
      </c>
      <c r="B2578" s="2">
        <v>45948</v>
      </c>
      <c r="C2578" t="s">
        <v>2000</v>
      </c>
      <c r="D2578" t="s">
        <v>960</v>
      </c>
      <c r="E2578" t="s">
        <v>932</v>
      </c>
      <c r="F2578" t="s">
        <v>69</v>
      </c>
      <c r="G2578" t="s">
        <v>70</v>
      </c>
      <c r="H2578" t="s">
        <v>25</v>
      </c>
      <c r="I2578" t="s">
        <v>26</v>
      </c>
      <c r="J2578" t="s">
        <v>961</v>
      </c>
      <c r="K2578" t="s">
        <v>962</v>
      </c>
      <c r="L2578" t="s">
        <v>200</v>
      </c>
      <c r="M2578" t="s">
        <v>65</v>
      </c>
      <c r="N2578" t="s">
        <v>66</v>
      </c>
      <c r="O2578" t="s">
        <v>56</v>
      </c>
      <c r="P2578" t="s">
        <v>33</v>
      </c>
      <c r="Q2578" s="3">
        <v>1</v>
      </c>
      <c r="R2578" s="4">
        <v>185</v>
      </c>
      <c r="S2578" s="4">
        <v>499</v>
      </c>
    </row>
    <row r="2579" spans="1:19" x14ac:dyDescent="0.35">
      <c r="A2579" t="s">
        <v>3532</v>
      </c>
      <c r="B2579" s="2">
        <v>45948</v>
      </c>
      <c r="C2579" t="s">
        <v>2203</v>
      </c>
      <c r="D2579" t="s">
        <v>960</v>
      </c>
      <c r="E2579" t="s">
        <v>932</v>
      </c>
      <c r="F2579" t="s">
        <v>35</v>
      </c>
      <c r="G2579" t="s">
        <v>36</v>
      </c>
      <c r="H2579" t="s">
        <v>37</v>
      </c>
      <c r="I2579" t="s">
        <v>26</v>
      </c>
      <c r="J2579" t="s">
        <v>1089</v>
      </c>
      <c r="K2579" t="s">
        <v>1090</v>
      </c>
      <c r="L2579" t="s">
        <v>574</v>
      </c>
      <c r="M2579" t="s">
        <v>49</v>
      </c>
      <c r="N2579" t="s">
        <v>79</v>
      </c>
      <c r="O2579" t="s">
        <v>41</v>
      </c>
      <c r="P2579" t="s">
        <v>51</v>
      </c>
      <c r="Q2579" s="3">
        <v>2</v>
      </c>
      <c r="R2579" s="4">
        <v>220</v>
      </c>
      <c r="S2579" s="4">
        <v>569</v>
      </c>
    </row>
    <row r="2580" spans="1:19" x14ac:dyDescent="0.35">
      <c r="A2580" t="s">
        <v>3533</v>
      </c>
      <c r="B2580" s="2">
        <v>45948</v>
      </c>
      <c r="C2580" t="s">
        <v>2115</v>
      </c>
      <c r="D2580" t="s">
        <v>960</v>
      </c>
      <c r="E2580" t="s">
        <v>932</v>
      </c>
      <c r="F2580" t="s">
        <v>23</v>
      </c>
      <c r="G2580" t="s">
        <v>24</v>
      </c>
      <c r="H2580" t="s">
        <v>25</v>
      </c>
      <c r="I2580" t="s">
        <v>26</v>
      </c>
      <c r="J2580" t="s">
        <v>1011</v>
      </c>
      <c r="K2580" t="s">
        <v>1012</v>
      </c>
      <c r="L2580" t="s">
        <v>608</v>
      </c>
      <c r="M2580" t="s">
        <v>49</v>
      </c>
      <c r="N2580" t="s">
        <v>79</v>
      </c>
      <c r="O2580" t="s">
        <v>80</v>
      </c>
      <c r="P2580" t="s">
        <v>51</v>
      </c>
      <c r="Q2580" s="3">
        <v>1</v>
      </c>
      <c r="R2580" s="4">
        <v>225</v>
      </c>
      <c r="S2580" s="4">
        <v>579</v>
      </c>
    </row>
    <row r="2581" spans="1:19" x14ac:dyDescent="0.35">
      <c r="A2581" t="s">
        <v>3534</v>
      </c>
      <c r="B2581" s="2">
        <v>45948</v>
      </c>
      <c r="C2581" t="s">
        <v>2552</v>
      </c>
      <c r="D2581" t="s">
        <v>960</v>
      </c>
      <c r="E2581" t="s">
        <v>932</v>
      </c>
      <c r="F2581" t="s">
        <v>43</v>
      </c>
      <c r="G2581" t="s">
        <v>44</v>
      </c>
      <c r="H2581" t="s">
        <v>45</v>
      </c>
      <c r="I2581" t="s">
        <v>26</v>
      </c>
      <c r="J2581" t="s">
        <v>993</v>
      </c>
      <c r="K2581" t="s">
        <v>994</v>
      </c>
      <c r="L2581" t="s">
        <v>523</v>
      </c>
      <c r="M2581" t="s">
        <v>60</v>
      </c>
      <c r="N2581" t="s">
        <v>61</v>
      </c>
      <c r="O2581" t="s">
        <v>149</v>
      </c>
      <c r="P2581" t="s">
        <v>165</v>
      </c>
      <c r="Q2581" s="3">
        <v>1</v>
      </c>
      <c r="R2581" s="4">
        <v>410</v>
      </c>
      <c r="S2581" s="4">
        <v>939</v>
      </c>
    </row>
    <row r="2582" spans="1:19" x14ac:dyDescent="0.35">
      <c r="A2582" t="s">
        <v>3535</v>
      </c>
      <c r="B2582" s="2">
        <v>45948</v>
      </c>
      <c r="C2582" t="s">
        <v>1300</v>
      </c>
      <c r="D2582" t="s">
        <v>960</v>
      </c>
      <c r="E2582" t="s">
        <v>932</v>
      </c>
      <c r="F2582" t="s">
        <v>69</v>
      </c>
      <c r="G2582" t="s">
        <v>70</v>
      </c>
      <c r="H2582" t="s">
        <v>25</v>
      </c>
      <c r="I2582" t="s">
        <v>26</v>
      </c>
      <c r="J2582" t="s">
        <v>961</v>
      </c>
      <c r="K2582" t="s">
        <v>962</v>
      </c>
      <c r="L2582" t="s">
        <v>344</v>
      </c>
      <c r="M2582" t="s">
        <v>60</v>
      </c>
      <c r="N2582" t="s">
        <v>61</v>
      </c>
      <c r="O2582" t="s">
        <v>56</v>
      </c>
      <c r="P2582" t="s">
        <v>165</v>
      </c>
      <c r="Q2582" s="3">
        <v>1</v>
      </c>
      <c r="R2582" s="4">
        <v>435</v>
      </c>
      <c r="S2582" s="4">
        <v>1119</v>
      </c>
    </row>
    <row r="2583" spans="1:19" x14ac:dyDescent="0.35">
      <c r="A2583" t="s">
        <v>3536</v>
      </c>
      <c r="B2583" s="2">
        <v>45948</v>
      </c>
      <c r="C2583" t="s">
        <v>1126</v>
      </c>
      <c r="D2583" t="s">
        <v>960</v>
      </c>
      <c r="E2583" t="s">
        <v>932</v>
      </c>
      <c r="F2583" t="s">
        <v>23</v>
      </c>
      <c r="G2583" t="s">
        <v>24</v>
      </c>
      <c r="H2583" t="s">
        <v>25</v>
      </c>
      <c r="I2583" t="s">
        <v>26</v>
      </c>
      <c r="J2583" t="s">
        <v>1011</v>
      </c>
      <c r="K2583" t="s">
        <v>1012</v>
      </c>
      <c r="L2583" t="s">
        <v>348</v>
      </c>
      <c r="M2583" t="s">
        <v>88</v>
      </c>
      <c r="N2583" t="s">
        <v>101</v>
      </c>
      <c r="O2583" t="s">
        <v>56</v>
      </c>
      <c r="P2583" t="s">
        <v>57</v>
      </c>
      <c r="Q2583" s="3">
        <v>1</v>
      </c>
      <c r="R2583" s="4">
        <v>530</v>
      </c>
      <c r="S2583" s="4">
        <v>1269</v>
      </c>
    </row>
    <row r="2584" spans="1:19" x14ac:dyDescent="0.35">
      <c r="A2584" t="s">
        <v>3537</v>
      </c>
      <c r="B2584" s="2">
        <v>45948</v>
      </c>
      <c r="C2584" t="s">
        <v>2756</v>
      </c>
      <c r="D2584" t="s">
        <v>960</v>
      </c>
      <c r="E2584" t="s">
        <v>932</v>
      </c>
      <c r="F2584" t="s">
        <v>23</v>
      </c>
      <c r="G2584" t="s">
        <v>24</v>
      </c>
      <c r="H2584" t="s">
        <v>25</v>
      </c>
      <c r="I2584" t="s">
        <v>26</v>
      </c>
      <c r="J2584" t="s">
        <v>1011</v>
      </c>
      <c r="K2584" t="s">
        <v>1012</v>
      </c>
      <c r="L2584" t="s">
        <v>151</v>
      </c>
      <c r="M2584" t="s">
        <v>49</v>
      </c>
      <c r="N2584" t="s">
        <v>104</v>
      </c>
      <c r="O2584" t="s">
        <v>56</v>
      </c>
      <c r="P2584" t="s">
        <v>51</v>
      </c>
      <c r="Q2584" s="3">
        <v>1</v>
      </c>
      <c r="R2584" s="4">
        <v>165</v>
      </c>
      <c r="S2584" s="4">
        <v>419</v>
      </c>
    </row>
    <row r="2585" spans="1:19" x14ac:dyDescent="0.35">
      <c r="A2585" t="s">
        <v>3538</v>
      </c>
      <c r="B2585" s="2">
        <v>45949</v>
      </c>
      <c r="C2585" t="s">
        <v>3298</v>
      </c>
      <c r="D2585" t="s">
        <v>21</v>
      </c>
      <c r="E2585" t="s">
        <v>932</v>
      </c>
      <c r="F2585" t="s">
        <v>69</v>
      </c>
      <c r="G2585" t="s">
        <v>70</v>
      </c>
      <c r="H2585" t="s">
        <v>25</v>
      </c>
      <c r="I2585" t="s">
        <v>26</v>
      </c>
      <c r="J2585" t="s">
        <v>71</v>
      </c>
      <c r="K2585" t="s">
        <v>72</v>
      </c>
      <c r="L2585" t="s">
        <v>82</v>
      </c>
      <c r="M2585" t="s">
        <v>83</v>
      </c>
      <c r="N2585" t="s">
        <v>84</v>
      </c>
      <c r="O2585" t="s">
        <v>80</v>
      </c>
      <c r="P2585" t="s">
        <v>85</v>
      </c>
      <c r="Q2585" s="3">
        <v>1</v>
      </c>
      <c r="R2585" s="4">
        <v>115</v>
      </c>
      <c r="S2585" s="4">
        <v>309</v>
      </c>
    </row>
    <row r="2586" spans="1:19" x14ac:dyDescent="0.35">
      <c r="A2586" t="s">
        <v>3539</v>
      </c>
      <c r="B2586" s="2">
        <v>45949</v>
      </c>
      <c r="C2586" t="s">
        <v>2766</v>
      </c>
      <c r="D2586" t="s">
        <v>21</v>
      </c>
      <c r="E2586" t="s">
        <v>932</v>
      </c>
      <c r="F2586" t="s">
        <v>69</v>
      </c>
      <c r="G2586" t="s">
        <v>70</v>
      </c>
      <c r="H2586" t="s">
        <v>25</v>
      </c>
      <c r="I2586" t="s">
        <v>26</v>
      </c>
      <c r="J2586" t="s">
        <v>71</v>
      </c>
      <c r="K2586" t="s">
        <v>72</v>
      </c>
      <c r="L2586" t="s">
        <v>387</v>
      </c>
      <c r="M2586" t="s">
        <v>60</v>
      </c>
      <c r="N2586" t="s">
        <v>74</v>
      </c>
      <c r="O2586" t="s">
        <v>41</v>
      </c>
      <c r="P2586" t="s">
        <v>76</v>
      </c>
      <c r="Q2586" s="3">
        <v>1</v>
      </c>
      <c r="R2586" s="4">
        <v>390</v>
      </c>
      <c r="S2586" s="4">
        <v>1009</v>
      </c>
    </row>
    <row r="2587" spans="1:19" x14ac:dyDescent="0.35">
      <c r="A2587" t="s">
        <v>3540</v>
      </c>
      <c r="B2587" s="2">
        <v>45949</v>
      </c>
      <c r="C2587" t="s">
        <v>3285</v>
      </c>
      <c r="D2587" t="s">
        <v>21</v>
      </c>
      <c r="E2587" t="s">
        <v>932</v>
      </c>
      <c r="F2587" t="s">
        <v>23</v>
      </c>
      <c r="G2587" t="s">
        <v>24</v>
      </c>
      <c r="H2587" t="s">
        <v>25</v>
      </c>
      <c r="I2587" t="s">
        <v>26</v>
      </c>
      <c r="J2587" t="s">
        <v>27</v>
      </c>
      <c r="K2587" t="s">
        <v>28</v>
      </c>
      <c r="L2587" t="s">
        <v>151</v>
      </c>
      <c r="M2587" t="s">
        <v>49</v>
      </c>
      <c r="N2587" t="s">
        <v>104</v>
      </c>
      <c r="O2587" t="s">
        <v>56</v>
      </c>
      <c r="P2587" t="s">
        <v>51</v>
      </c>
      <c r="Q2587" s="3">
        <v>3</v>
      </c>
      <c r="R2587" s="4">
        <v>165</v>
      </c>
      <c r="S2587" s="4">
        <v>419</v>
      </c>
    </row>
    <row r="2588" spans="1:19" x14ac:dyDescent="0.35">
      <c r="A2588" t="s">
        <v>3541</v>
      </c>
      <c r="B2588" s="2">
        <v>45949</v>
      </c>
      <c r="C2588" t="s">
        <v>2272</v>
      </c>
      <c r="D2588" t="s">
        <v>21</v>
      </c>
      <c r="E2588" t="s">
        <v>932</v>
      </c>
      <c r="F2588" t="s">
        <v>91</v>
      </c>
      <c r="G2588" t="s">
        <v>92</v>
      </c>
      <c r="H2588" t="s">
        <v>93</v>
      </c>
      <c r="I2588" t="s">
        <v>26</v>
      </c>
      <c r="J2588" t="s">
        <v>94</v>
      </c>
      <c r="K2588" t="s">
        <v>95</v>
      </c>
      <c r="L2588" t="s">
        <v>139</v>
      </c>
      <c r="M2588" t="s">
        <v>140</v>
      </c>
      <c r="N2588" t="s">
        <v>141</v>
      </c>
      <c r="O2588" t="s">
        <v>75</v>
      </c>
      <c r="P2588" t="s">
        <v>33</v>
      </c>
      <c r="Q2588" s="3">
        <v>1</v>
      </c>
      <c r="R2588" s="4">
        <v>310</v>
      </c>
      <c r="S2588" s="4">
        <v>749</v>
      </c>
    </row>
    <row r="2589" spans="1:19" x14ac:dyDescent="0.35">
      <c r="A2589" t="s">
        <v>3542</v>
      </c>
      <c r="B2589" s="2">
        <v>45949</v>
      </c>
      <c r="C2589" t="s">
        <v>1037</v>
      </c>
      <c r="D2589" t="s">
        <v>21</v>
      </c>
      <c r="E2589" t="s">
        <v>932</v>
      </c>
      <c r="F2589" t="s">
        <v>35</v>
      </c>
      <c r="G2589" t="s">
        <v>36</v>
      </c>
      <c r="H2589" t="s">
        <v>37</v>
      </c>
      <c r="I2589" t="s">
        <v>26</v>
      </c>
      <c r="J2589" t="s">
        <v>38</v>
      </c>
      <c r="K2589" t="s">
        <v>39</v>
      </c>
      <c r="L2589" t="s">
        <v>209</v>
      </c>
      <c r="M2589" t="s">
        <v>49</v>
      </c>
      <c r="N2589" t="s">
        <v>104</v>
      </c>
      <c r="O2589" t="s">
        <v>80</v>
      </c>
      <c r="P2589" t="s">
        <v>57</v>
      </c>
      <c r="Q2589" s="3">
        <v>1</v>
      </c>
      <c r="R2589" s="4">
        <v>160</v>
      </c>
      <c r="S2589" s="4">
        <v>409</v>
      </c>
    </row>
    <row r="2590" spans="1:19" x14ac:dyDescent="0.35">
      <c r="A2590" t="s">
        <v>3543</v>
      </c>
      <c r="B2590" s="2">
        <v>45949</v>
      </c>
      <c r="C2590" t="s">
        <v>1611</v>
      </c>
      <c r="D2590" t="s">
        <v>939</v>
      </c>
      <c r="E2590" t="s">
        <v>932</v>
      </c>
      <c r="F2590" t="s">
        <v>23</v>
      </c>
      <c r="G2590" t="s">
        <v>24</v>
      </c>
      <c r="H2590" t="s">
        <v>25</v>
      </c>
      <c r="I2590" t="s">
        <v>26</v>
      </c>
      <c r="J2590" t="s">
        <v>944</v>
      </c>
      <c r="K2590" t="s">
        <v>945</v>
      </c>
      <c r="L2590" t="s">
        <v>106</v>
      </c>
      <c r="M2590" t="s">
        <v>49</v>
      </c>
      <c r="N2590" t="s">
        <v>79</v>
      </c>
      <c r="O2590" t="s">
        <v>56</v>
      </c>
      <c r="P2590" t="s">
        <v>67</v>
      </c>
      <c r="Q2590" s="3">
        <v>1</v>
      </c>
      <c r="R2590" s="4">
        <v>225</v>
      </c>
      <c r="S2590" s="4">
        <v>579</v>
      </c>
    </row>
    <row r="2591" spans="1:19" x14ac:dyDescent="0.35">
      <c r="A2591" t="s">
        <v>3544</v>
      </c>
      <c r="B2591" s="2">
        <v>45949</v>
      </c>
      <c r="C2591" t="s">
        <v>1465</v>
      </c>
      <c r="D2591" t="s">
        <v>939</v>
      </c>
      <c r="E2591" t="s">
        <v>932</v>
      </c>
      <c r="F2591" t="s">
        <v>69</v>
      </c>
      <c r="G2591" t="s">
        <v>70</v>
      </c>
      <c r="H2591" t="s">
        <v>25</v>
      </c>
      <c r="I2591" t="s">
        <v>26</v>
      </c>
      <c r="J2591" t="s">
        <v>948</v>
      </c>
      <c r="K2591" t="s">
        <v>949</v>
      </c>
      <c r="L2591" t="s">
        <v>59</v>
      </c>
      <c r="M2591" t="s">
        <v>60</v>
      </c>
      <c r="N2591" t="s">
        <v>61</v>
      </c>
      <c r="O2591" t="s">
        <v>56</v>
      </c>
      <c r="P2591" t="s">
        <v>62</v>
      </c>
      <c r="Q2591" s="3">
        <v>1</v>
      </c>
      <c r="R2591" s="4">
        <v>435</v>
      </c>
      <c r="S2591" s="4">
        <v>1119</v>
      </c>
    </row>
    <row r="2592" spans="1:19" x14ac:dyDescent="0.35">
      <c r="A2592" t="s">
        <v>3545</v>
      </c>
      <c r="B2592" s="2">
        <v>45949</v>
      </c>
      <c r="C2592" t="s">
        <v>2109</v>
      </c>
      <c r="D2592" t="s">
        <v>939</v>
      </c>
      <c r="E2592" t="s">
        <v>932</v>
      </c>
      <c r="F2592" t="s">
        <v>23</v>
      </c>
      <c r="G2592" t="s">
        <v>24</v>
      </c>
      <c r="H2592" t="s">
        <v>25</v>
      </c>
      <c r="I2592" t="s">
        <v>26</v>
      </c>
      <c r="J2592" t="s">
        <v>944</v>
      </c>
      <c r="K2592" t="s">
        <v>945</v>
      </c>
      <c r="L2592" t="s">
        <v>221</v>
      </c>
      <c r="M2592" t="s">
        <v>30</v>
      </c>
      <c r="N2592" t="s">
        <v>31</v>
      </c>
      <c r="O2592" t="s">
        <v>32</v>
      </c>
      <c r="P2592" t="s">
        <v>51</v>
      </c>
      <c r="Q2592" s="3">
        <v>1</v>
      </c>
      <c r="R2592" s="4">
        <v>490</v>
      </c>
      <c r="S2592" s="4">
        <v>1159</v>
      </c>
    </row>
    <row r="2593" spans="1:19" x14ac:dyDescent="0.35">
      <c r="A2593" t="s">
        <v>3546</v>
      </c>
      <c r="B2593" s="2">
        <v>45949</v>
      </c>
      <c r="C2593" t="s">
        <v>1835</v>
      </c>
      <c r="D2593" t="s">
        <v>939</v>
      </c>
      <c r="E2593" t="s">
        <v>932</v>
      </c>
      <c r="F2593" t="s">
        <v>35</v>
      </c>
      <c r="G2593" t="s">
        <v>36</v>
      </c>
      <c r="H2593" t="s">
        <v>37</v>
      </c>
      <c r="I2593" t="s">
        <v>26</v>
      </c>
      <c r="J2593" t="s">
        <v>983</v>
      </c>
      <c r="K2593" t="s">
        <v>984</v>
      </c>
      <c r="L2593" t="s">
        <v>281</v>
      </c>
      <c r="M2593" t="s">
        <v>49</v>
      </c>
      <c r="N2593" t="s">
        <v>50</v>
      </c>
      <c r="O2593" t="s">
        <v>41</v>
      </c>
      <c r="P2593" t="s">
        <v>51</v>
      </c>
      <c r="Q2593" s="3">
        <v>1</v>
      </c>
      <c r="R2593" s="4">
        <v>140</v>
      </c>
      <c r="S2593" s="4">
        <v>359</v>
      </c>
    </row>
    <row r="2594" spans="1:19" x14ac:dyDescent="0.35">
      <c r="A2594" t="s">
        <v>3547</v>
      </c>
      <c r="B2594" s="2">
        <v>45949</v>
      </c>
      <c r="C2594" t="s">
        <v>1549</v>
      </c>
      <c r="D2594" t="s">
        <v>960</v>
      </c>
      <c r="E2594" t="s">
        <v>1127</v>
      </c>
      <c r="F2594" t="s">
        <v>69</v>
      </c>
      <c r="G2594" t="s">
        <v>70</v>
      </c>
      <c r="H2594" t="s">
        <v>25</v>
      </c>
      <c r="I2594" t="s">
        <v>26</v>
      </c>
      <c r="J2594" t="s">
        <v>961</v>
      </c>
      <c r="K2594" t="s">
        <v>962</v>
      </c>
      <c r="L2594" t="s">
        <v>162</v>
      </c>
      <c r="M2594" t="s">
        <v>49</v>
      </c>
      <c r="N2594" t="s">
        <v>104</v>
      </c>
      <c r="O2594" t="s">
        <v>146</v>
      </c>
      <c r="P2594" t="s">
        <v>57</v>
      </c>
      <c r="Q2594" s="3">
        <v>1</v>
      </c>
      <c r="R2594" s="4">
        <v>165</v>
      </c>
      <c r="S2594" s="4">
        <v>449</v>
      </c>
    </row>
    <row r="2595" spans="1:19" x14ac:dyDescent="0.35">
      <c r="A2595" t="s">
        <v>3548</v>
      </c>
      <c r="B2595" s="2">
        <v>45949</v>
      </c>
      <c r="C2595" t="s">
        <v>1165</v>
      </c>
      <c r="D2595" t="s">
        <v>960</v>
      </c>
      <c r="E2595" t="s">
        <v>932</v>
      </c>
      <c r="F2595" t="s">
        <v>43</v>
      </c>
      <c r="G2595" t="s">
        <v>44</v>
      </c>
      <c r="H2595" t="s">
        <v>45</v>
      </c>
      <c r="I2595" t="s">
        <v>26</v>
      </c>
      <c r="J2595" t="s">
        <v>993</v>
      </c>
      <c r="K2595" t="s">
        <v>994</v>
      </c>
      <c r="L2595" t="s">
        <v>168</v>
      </c>
      <c r="M2595" t="s">
        <v>60</v>
      </c>
      <c r="N2595" t="s">
        <v>74</v>
      </c>
      <c r="O2595" t="s">
        <v>75</v>
      </c>
      <c r="P2595" t="s">
        <v>62</v>
      </c>
      <c r="Q2595" s="3">
        <v>1</v>
      </c>
      <c r="R2595" s="4">
        <v>370</v>
      </c>
      <c r="S2595" s="4">
        <v>849</v>
      </c>
    </row>
    <row r="2596" spans="1:19" x14ac:dyDescent="0.35">
      <c r="A2596" t="s">
        <v>3549</v>
      </c>
      <c r="B2596" s="2">
        <v>45949</v>
      </c>
      <c r="C2596" t="s">
        <v>3550</v>
      </c>
      <c r="D2596" t="s">
        <v>960</v>
      </c>
      <c r="E2596" t="s">
        <v>932</v>
      </c>
      <c r="F2596" t="s">
        <v>69</v>
      </c>
      <c r="G2596" t="s">
        <v>70</v>
      </c>
      <c r="H2596" t="s">
        <v>25</v>
      </c>
      <c r="I2596" t="s">
        <v>26</v>
      </c>
      <c r="J2596" t="s">
        <v>961</v>
      </c>
      <c r="K2596" t="s">
        <v>962</v>
      </c>
      <c r="L2596" t="s">
        <v>251</v>
      </c>
      <c r="M2596" t="s">
        <v>54</v>
      </c>
      <c r="N2596" t="s">
        <v>97</v>
      </c>
      <c r="O2596" t="s">
        <v>98</v>
      </c>
      <c r="P2596" t="s">
        <v>67</v>
      </c>
      <c r="Q2596" s="3">
        <v>1</v>
      </c>
      <c r="R2596" s="4">
        <v>720</v>
      </c>
      <c r="S2596" s="4">
        <v>1789</v>
      </c>
    </row>
    <row r="2597" spans="1:19" x14ac:dyDescent="0.35">
      <c r="A2597" t="s">
        <v>3551</v>
      </c>
      <c r="B2597" s="2">
        <v>45950</v>
      </c>
      <c r="C2597" t="s">
        <v>2533</v>
      </c>
      <c r="D2597" t="s">
        <v>21</v>
      </c>
      <c r="E2597" t="s">
        <v>932</v>
      </c>
      <c r="F2597" t="s">
        <v>35</v>
      </c>
      <c r="G2597" t="s">
        <v>36</v>
      </c>
      <c r="H2597" t="s">
        <v>37</v>
      </c>
      <c r="I2597" t="s">
        <v>26</v>
      </c>
      <c r="J2597" t="s">
        <v>38</v>
      </c>
      <c r="K2597" t="s">
        <v>39</v>
      </c>
      <c r="L2597" t="s">
        <v>284</v>
      </c>
      <c r="M2597" t="s">
        <v>30</v>
      </c>
      <c r="N2597" t="s">
        <v>31</v>
      </c>
      <c r="O2597" t="s">
        <v>56</v>
      </c>
      <c r="P2597" t="s">
        <v>33</v>
      </c>
      <c r="Q2597" s="3">
        <v>1</v>
      </c>
      <c r="R2597" s="4">
        <v>480</v>
      </c>
      <c r="S2597" s="4">
        <v>1129</v>
      </c>
    </row>
    <row r="2598" spans="1:19" x14ac:dyDescent="0.35">
      <c r="A2598" t="s">
        <v>3552</v>
      </c>
      <c r="B2598" s="2">
        <v>45950</v>
      </c>
      <c r="C2598" t="s">
        <v>3553</v>
      </c>
      <c r="D2598" t="s">
        <v>21</v>
      </c>
      <c r="E2598" t="s">
        <v>932</v>
      </c>
      <c r="F2598" t="s">
        <v>69</v>
      </c>
      <c r="G2598" t="s">
        <v>70</v>
      </c>
      <c r="H2598" t="s">
        <v>25</v>
      </c>
      <c r="I2598" t="s">
        <v>26</v>
      </c>
      <c r="J2598" t="s">
        <v>71</v>
      </c>
      <c r="K2598" t="s">
        <v>72</v>
      </c>
      <c r="L2598" t="s">
        <v>380</v>
      </c>
      <c r="M2598" t="s">
        <v>49</v>
      </c>
      <c r="N2598" t="s">
        <v>79</v>
      </c>
      <c r="O2598" t="s">
        <v>41</v>
      </c>
      <c r="P2598" t="s">
        <v>33</v>
      </c>
      <c r="Q2598" s="3">
        <v>1</v>
      </c>
      <c r="R2598" s="4">
        <v>225</v>
      </c>
      <c r="S2598" s="4">
        <v>609</v>
      </c>
    </row>
    <row r="2599" spans="1:19" x14ac:dyDescent="0.35">
      <c r="A2599" t="s">
        <v>3554</v>
      </c>
      <c r="B2599" s="2">
        <v>45950</v>
      </c>
      <c r="C2599" t="s">
        <v>1223</v>
      </c>
      <c r="D2599" t="s">
        <v>21</v>
      </c>
      <c r="E2599" t="s">
        <v>932</v>
      </c>
      <c r="F2599" t="s">
        <v>23</v>
      </c>
      <c r="G2599" t="s">
        <v>24</v>
      </c>
      <c r="H2599" t="s">
        <v>25</v>
      </c>
      <c r="I2599" t="s">
        <v>26</v>
      </c>
      <c r="J2599" t="s">
        <v>27</v>
      </c>
      <c r="K2599" t="s">
        <v>28</v>
      </c>
      <c r="L2599" t="s">
        <v>278</v>
      </c>
      <c r="M2599" t="s">
        <v>60</v>
      </c>
      <c r="N2599" t="s">
        <v>74</v>
      </c>
      <c r="O2599" t="s">
        <v>41</v>
      </c>
      <c r="P2599" t="s">
        <v>62</v>
      </c>
      <c r="Q2599" s="3">
        <v>1</v>
      </c>
      <c r="R2599" s="4">
        <v>390</v>
      </c>
      <c r="S2599" s="4">
        <v>949</v>
      </c>
    </row>
    <row r="2600" spans="1:19" x14ac:dyDescent="0.35">
      <c r="A2600" t="s">
        <v>3555</v>
      </c>
      <c r="B2600" s="2">
        <v>45950</v>
      </c>
      <c r="C2600" t="s">
        <v>1225</v>
      </c>
      <c r="D2600" t="s">
        <v>939</v>
      </c>
      <c r="E2600" t="s">
        <v>932</v>
      </c>
      <c r="F2600" t="s">
        <v>23</v>
      </c>
      <c r="G2600" t="s">
        <v>24</v>
      </c>
      <c r="H2600" t="s">
        <v>25</v>
      </c>
      <c r="I2600" t="s">
        <v>26</v>
      </c>
      <c r="J2600" t="s">
        <v>944</v>
      </c>
      <c r="K2600" t="s">
        <v>945</v>
      </c>
      <c r="L2600" t="s">
        <v>295</v>
      </c>
      <c r="M2600" t="s">
        <v>49</v>
      </c>
      <c r="N2600" t="s">
        <v>50</v>
      </c>
      <c r="O2600" t="s">
        <v>32</v>
      </c>
      <c r="P2600" t="s">
        <v>33</v>
      </c>
      <c r="Q2600" s="3">
        <v>1</v>
      </c>
      <c r="R2600" s="4">
        <v>145</v>
      </c>
      <c r="S2600" s="4">
        <v>369</v>
      </c>
    </row>
    <row r="2601" spans="1:19" x14ac:dyDescent="0.35">
      <c r="A2601" t="s">
        <v>3556</v>
      </c>
      <c r="B2601" s="2">
        <v>45950</v>
      </c>
      <c r="C2601" t="s">
        <v>1307</v>
      </c>
      <c r="D2601" t="s">
        <v>939</v>
      </c>
      <c r="E2601" t="s">
        <v>932</v>
      </c>
      <c r="F2601" t="s">
        <v>69</v>
      </c>
      <c r="G2601" t="s">
        <v>70</v>
      </c>
      <c r="H2601" t="s">
        <v>25</v>
      </c>
      <c r="I2601" t="s">
        <v>26</v>
      </c>
      <c r="J2601" t="s">
        <v>948</v>
      </c>
      <c r="K2601" t="s">
        <v>949</v>
      </c>
      <c r="L2601" t="s">
        <v>59</v>
      </c>
      <c r="M2601" t="s">
        <v>60</v>
      </c>
      <c r="N2601" t="s">
        <v>61</v>
      </c>
      <c r="O2601" t="s">
        <v>56</v>
      </c>
      <c r="P2601" t="s">
        <v>62</v>
      </c>
      <c r="Q2601" s="3">
        <v>3</v>
      </c>
      <c r="R2601" s="4">
        <v>435</v>
      </c>
      <c r="S2601" s="4">
        <v>1119</v>
      </c>
    </row>
    <row r="2602" spans="1:19" x14ac:dyDescent="0.35">
      <c r="A2602" t="s">
        <v>3557</v>
      </c>
      <c r="B2602" s="2">
        <v>45950</v>
      </c>
      <c r="C2602" t="s">
        <v>2382</v>
      </c>
      <c r="D2602" t="s">
        <v>939</v>
      </c>
      <c r="E2602" t="s">
        <v>932</v>
      </c>
      <c r="F2602" t="s">
        <v>69</v>
      </c>
      <c r="G2602" t="s">
        <v>70</v>
      </c>
      <c r="H2602" t="s">
        <v>25</v>
      </c>
      <c r="I2602" t="s">
        <v>26</v>
      </c>
      <c r="J2602" t="s">
        <v>948</v>
      </c>
      <c r="K2602" t="s">
        <v>949</v>
      </c>
      <c r="L2602" t="s">
        <v>380</v>
      </c>
      <c r="M2602" t="s">
        <v>49</v>
      </c>
      <c r="N2602" t="s">
        <v>79</v>
      </c>
      <c r="O2602" t="s">
        <v>41</v>
      </c>
      <c r="P2602" t="s">
        <v>33</v>
      </c>
      <c r="Q2602" s="3">
        <v>1</v>
      </c>
      <c r="R2602" s="4">
        <v>225</v>
      </c>
      <c r="S2602" s="4">
        <v>609</v>
      </c>
    </row>
    <row r="2603" spans="1:19" x14ac:dyDescent="0.35">
      <c r="A2603" t="s">
        <v>3558</v>
      </c>
      <c r="B2603" s="2">
        <v>45950</v>
      </c>
      <c r="C2603" t="s">
        <v>2078</v>
      </c>
      <c r="D2603" t="s">
        <v>939</v>
      </c>
      <c r="E2603" t="s">
        <v>932</v>
      </c>
      <c r="F2603" t="s">
        <v>91</v>
      </c>
      <c r="G2603" t="s">
        <v>92</v>
      </c>
      <c r="H2603" t="s">
        <v>93</v>
      </c>
      <c r="I2603" t="s">
        <v>26</v>
      </c>
      <c r="J2603" t="s">
        <v>940</v>
      </c>
      <c r="K2603" t="s">
        <v>941</v>
      </c>
      <c r="L2603" t="s">
        <v>186</v>
      </c>
      <c r="M2603" t="s">
        <v>49</v>
      </c>
      <c r="N2603" t="s">
        <v>79</v>
      </c>
      <c r="O2603" t="s">
        <v>56</v>
      </c>
      <c r="P2603" t="s">
        <v>57</v>
      </c>
      <c r="Q2603" s="3">
        <v>1</v>
      </c>
      <c r="R2603" s="4">
        <v>230</v>
      </c>
      <c r="S2603" s="4">
        <v>589</v>
      </c>
    </row>
    <row r="2604" spans="1:19" x14ac:dyDescent="0.35">
      <c r="A2604" t="s">
        <v>3559</v>
      </c>
      <c r="B2604" s="2">
        <v>45950</v>
      </c>
      <c r="C2604" t="s">
        <v>1121</v>
      </c>
      <c r="D2604" t="s">
        <v>960</v>
      </c>
      <c r="E2604" t="s">
        <v>932</v>
      </c>
      <c r="F2604" t="s">
        <v>35</v>
      </c>
      <c r="G2604" t="s">
        <v>36</v>
      </c>
      <c r="H2604" t="s">
        <v>37</v>
      </c>
      <c r="I2604" t="s">
        <v>26</v>
      </c>
      <c r="J2604" t="s">
        <v>1089</v>
      </c>
      <c r="K2604" t="s">
        <v>1090</v>
      </c>
      <c r="L2604" t="s">
        <v>181</v>
      </c>
      <c r="M2604" t="s">
        <v>30</v>
      </c>
      <c r="N2604" t="s">
        <v>31</v>
      </c>
      <c r="O2604" t="s">
        <v>32</v>
      </c>
      <c r="P2604" t="s">
        <v>57</v>
      </c>
      <c r="Q2604" s="3">
        <v>1</v>
      </c>
      <c r="R2604" s="4">
        <v>480</v>
      </c>
      <c r="S2604" s="4">
        <v>1129</v>
      </c>
    </row>
    <row r="2605" spans="1:19" x14ac:dyDescent="0.35">
      <c r="A2605" t="s">
        <v>3560</v>
      </c>
      <c r="B2605" s="2">
        <v>45950</v>
      </c>
      <c r="C2605" t="s">
        <v>1625</v>
      </c>
      <c r="D2605" t="s">
        <v>960</v>
      </c>
      <c r="E2605" t="s">
        <v>932</v>
      </c>
      <c r="F2605" t="s">
        <v>43</v>
      </c>
      <c r="G2605" t="s">
        <v>44</v>
      </c>
      <c r="H2605" t="s">
        <v>45</v>
      </c>
      <c r="I2605" t="s">
        <v>26</v>
      </c>
      <c r="J2605" t="s">
        <v>993</v>
      </c>
      <c r="K2605" t="s">
        <v>994</v>
      </c>
      <c r="L2605" t="s">
        <v>213</v>
      </c>
      <c r="M2605" t="s">
        <v>88</v>
      </c>
      <c r="N2605" t="s">
        <v>101</v>
      </c>
      <c r="O2605" t="s">
        <v>56</v>
      </c>
      <c r="P2605" t="s">
        <v>51</v>
      </c>
      <c r="Q2605" s="3">
        <v>2</v>
      </c>
      <c r="R2605" s="4">
        <v>510</v>
      </c>
      <c r="S2605" s="4">
        <v>1129</v>
      </c>
    </row>
    <row r="2606" spans="1:19" x14ac:dyDescent="0.35">
      <c r="A2606" t="s">
        <v>3561</v>
      </c>
      <c r="B2606" s="2">
        <v>45950</v>
      </c>
      <c r="C2606" t="s">
        <v>2047</v>
      </c>
      <c r="D2606" t="s">
        <v>960</v>
      </c>
      <c r="E2606" t="s">
        <v>932</v>
      </c>
      <c r="F2606" t="s">
        <v>23</v>
      </c>
      <c r="G2606" t="s">
        <v>24</v>
      </c>
      <c r="H2606" t="s">
        <v>25</v>
      </c>
      <c r="I2606" t="s">
        <v>26</v>
      </c>
      <c r="J2606" t="s">
        <v>1011</v>
      </c>
      <c r="K2606" t="s">
        <v>1012</v>
      </c>
      <c r="L2606" t="s">
        <v>325</v>
      </c>
      <c r="M2606" t="s">
        <v>88</v>
      </c>
      <c r="N2606" t="s">
        <v>89</v>
      </c>
      <c r="O2606" t="s">
        <v>146</v>
      </c>
      <c r="P2606" t="s">
        <v>51</v>
      </c>
      <c r="Q2606" s="3">
        <v>1</v>
      </c>
      <c r="R2606" s="4">
        <v>470</v>
      </c>
      <c r="S2606" s="4">
        <v>1159</v>
      </c>
    </row>
    <row r="2607" spans="1:19" x14ac:dyDescent="0.35">
      <c r="A2607" t="s">
        <v>3562</v>
      </c>
      <c r="B2607" s="2">
        <v>45950</v>
      </c>
      <c r="C2607" t="s">
        <v>1057</v>
      </c>
      <c r="D2607" t="s">
        <v>960</v>
      </c>
      <c r="E2607" t="s">
        <v>932</v>
      </c>
      <c r="F2607" t="s">
        <v>69</v>
      </c>
      <c r="G2607" t="s">
        <v>70</v>
      </c>
      <c r="H2607" t="s">
        <v>25</v>
      </c>
      <c r="I2607" t="s">
        <v>26</v>
      </c>
      <c r="J2607" t="s">
        <v>961</v>
      </c>
      <c r="K2607" t="s">
        <v>962</v>
      </c>
      <c r="L2607" t="s">
        <v>225</v>
      </c>
      <c r="M2607" t="s">
        <v>60</v>
      </c>
      <c r="N2607" t="s">
        <v>61</v>
      </c>
      <c r="O2607" t="s">
        <v>149</v>
      </c>
      <c r="P2607" t="s">
        <v>62</v>
      </c>
      <c r="Q2607" s="3">
        <v>2</v>
      </c>
      <c r="R2607" s="4">
        <v>435</v>
      </c>
      <c r="S2607" s="4">
        <v>1119</v>
      </c>
    </row>
    <row r="2608" spans="1:19" x14ac:dyDescent="0.35">
      <c r="A2608" t="s">
        <v>3563</v>
      </c>
      <c r="B2608" s="2">
        <v>45950</v>
      </c>
      <c r="C2608" t="s">
        <v>2528</v>
      </c>
      <c r="D2608" t="s">
        <v>960</v>
      </c>
      <c r="E2608" t="s">
        <v>932</v>
      </c>
      <c r="F2608" t="s">
        <v>43</v>
      </c>
      <c r="G2608" t="s">
        <v>44</v>
      </c>
      <c r="H2608" t="s">
        <v>45</v>
      </c>
      <c r="I2608" t="s">
        <v>26</v>
      </c>
      <c r="J2608" t="s">
        <v>993</v>
      </c>
      <c r="K2608" t="s">
        <v>994</v>
      </c>
      <c r="L2608" t="s">
        <v>195</v>
      </c>
      <c r="M2608" t="s">
        <v>49</v>
      </c>
      <c r="N2608" t="s">
        <v>104</v>
      </c>
      <c r="O2608" t="s">
        <v>146</v>
      </c>
      <c r="P2608" t="s">
        <v>67</v>
      </c>
      <c r="Q2608" s="3">
        <v>1</v>
      </c>
      <c r="R2608" s="4">
        <v>155</v>
      </c>
      <c r="S2608" s="4">
        <v>379</v>
      </c>
    </row>
    <row r="2609" spans="1:19" x14ac:dyDescent="0.35">
      <c r="A2609" t="s">
        <v>3564</v>
      </c>
      <c r="B2609" s="2">
        <v>45951</v>
      </c>
      <c r="C2609" t="s">
        <v>1436</v>
      </c>
      <c r="D2609" t="s">
        <v>21</v>
      </c>
      <c r="E2609" t="s">
        <v>932</v>
      </c>
      <c r="F2609" t="s">
        <v>23</v>
      </c>
      <c r="G2609" t="s">
        <v>24</v>
      </c>
      <c r="H2609" t="s">
        <v>25</v>
      </c>
      <c r="I2609" t="s">
        <v>26</v>
      </c>
      <c r="J2609" t="s">
        <v>27</v>
      </c>
      <c r="K2609" t="s">
        <v>28</v>
      </c>
      <c r="L2609" t="s">
        <v>249</v>
      </c>
      <c r="M2609" t="s">
        <v>88</v>
      </c>
      <c r="N2609" t="s">
        <v>101</v>
      </c>
      <c r="O2609" t="s">
        <v>98</v>
      </c>
      <c r="P2609" t="s">
        <v>67</v>
      </c>
      <c r="Q2609" s="3">
        <v>2</v>
      </c>
      <c r="R2609" s="4">
        <v>530</v>
      </c>
      <c r="S2609" s="4">
        <v>1269</v>
      </c>
    </row>
    <row r="2610" spans="1:19" x14ac:dyDescent="0.35">
      <c r="A2610" t="s">
        <v>3565</v>
      </c>
      <c r="B2610" s="2">
        <v>45951</v>
      </c>
      <c r="C2610" t="s">
        <v>1846</v>
      </c>
      <c r="D2610" t="s">
        <v>21</v>
      </c>
      <c r="E2610" t="s">
        <v>932</v>
      </c>
      <c r="F2610" t="s">
        <v>23</v>
      </c>
      <c r="G2610" t="s">
        <v>24</v>
      </c>
      <c r="H2610" t="s">
        <v>25</v>
      </c>
      <c r="I2610" t="s">
        <v>26</v>
      </c>
      <c r="J2610" t="s">
        <v>27</v>
      </c>
      <c r="K2610" t="s">
        <v>28</v>
      </c>
      <c r="L2610" t="s">
        <v>681</v>
      </c>
      <c r="M2610" t="s">
        <v>49</v>
      </c>
      <c r="N2610" t="s">
        <v>50</v>
      </c>
      <c r="O2610" t="s">
        <v>56</v>
      </c>
      <c r="P2610" t="s">
        <v>57</v>
      </c>
      <c r="Q2610" s="3">
        <v>3</v>
      </c>
      <c r="R2610" s="4">
        <v>145</v>
      </c>
      <c r="S2610" s="4">
        <v>369</v>
      </c>
    </row>
    <row r="2611" spans="1:19" x14ac:dyDescent="0.35">
      <c r="A2611" t="s">
        <v>3566</v>
      </c>
      <c r="B2611" s="2">
        <v>45951</v>
      </c>
      <c r="C2611" t="s">
        <v>3567</v>
      </c>
      <c r="D2611" t="s">
        <v>21</v>
      </c>
      <c r="E2611" t="s">
        <v>932</v>
      </c>
      <c r="F2611" t="s">
        <v>69</v>
      </c>
      <c r="G2611" t="s">
        <v>70</v>
      </c>
      <c r="H2611" t="s">
        <v>25</v>
      </c>
      <c r="I2611" t="s">
        <v>26</v>
      </c>
      <c r="J2611" t="s">
        <v>71</v>
      </c>
      <c r="K2611" t="s">
        <v>72</v>
      </c>
      <c r="L2611" t="s">
        <v>307</v>
      </c>
      <c r="M2611" t="s">
        <v>49</v>
      </c>
      <c r="N2611" t="s">
        <v>50</v>
      </c>
      <c r="O2611" t="s">
        <v>80</v>
      </c>
      <c r="P2611" t="s">
        <v>67</v>
      </c>
      <c r="Q2611" s="3">
        <v>1</v>
      </c>
      <c r="R2611" s="4">
        <v>145</v>
      </c>
      <c r="S2611" s="4">
        <v>389</v>
      </c>
    </row>
    <row r="2612" spans="1:19" x14ac:dyDescent="0.35">
      <c r="A2612" t="s">
        <v>3568</v>
      </c>
      <c r="B2612" s="2">
        <v>45951</v>
      </c>
      <c r="C2612" t="s">
        <v>1646</v>
      </c>
      <c r="D2612" t="s">
        <v>960</v>
      </c>
      <c r="E2612" t="s">
        <v>932</v>
      </c>
      <c r="F2612" t="s">
        <v>43</v>
      </c>
      <c r="G2612" t="s">
        <v>44</v>
      </c>
      <c r="H2612" t="s">
        <v>45</v>
      </c>
      <c r="I2612" t="s">
        <v>26</v>
      </c>
      <c r="J2612" t="s">
        <v>993</v>
      </c>
      <c r="K2612" t="s">
        <v>994</v>
      </c>
      <c r="L2612" t="s">
        <v>59</v>
      </c>
      <c r="M2612" t="s">
        <v>60</v>
      </c>
      <c r="N2612" t="s">
        <v>61</v>
      </c>
      <c r="O2612" t="s">
        <v>56</v>
      </c>
      <c r="P2612" t="s">
        <v>62</v>
      </c>
      <c r="Q2612" s="3">
        <v>1</v>
      </c>
      <c r="R2612" s="4">
        <v>410</v>
      </c>
      <c r="S2612" s="4">
        <v>939</v>
      </c>
    </row>
    <row r="2613" spans="1:19" x14ac:dyDescent="0.35">
      <c r="A2613" t="s">
        <v>3569</v>
      </c>
      <c r="B2613" s="2">
        <v>45951</v>
      </c>
      <c r="C2613" t="s">
        <v>1773</v>
      </c>
      <c r="D2613" t="s">
        <v>960</v>
      </c>
      <c r="E2613" t="s">
        <v>932</v>
      </c>
      <c r="F2613" t="s">
        <v>69</v>
      </c>
      <c r="G2613" t="s">
        <v>70</v>
      </c>
      <c r="H2613" t="s">
        <v>25</v>
      </c>
      <c r="I2613" t="s">
        <v>26</v>
      </c>
      <c r="J2613" t="s">
        <v>961</v>
      </c>
      <c r="K2613" t="s">
        <v>962</v>
      </c>
      <c r="L2613" t="s">
        <v>108</v>
      </c>
      <c r="M2613" t="s">
        <v>49</v>
      </c>
      <c r="N2613" t="s">
        <v>104</v>
      </c>
      <c r="O2613" t="s">
        <v>80</v>
      </c>
      <c r="P2613" t="s">
        <v>33</v>
      </c>
      <c r="Q2613" s="3">
        <v>1</v>
      </c>
      <c r="R2613" s="4">
        <v>165</v>
      </c>
      <c r="S2613" s="4">
        <v>449</v>
      </c>
    </row>
    <row r="2614" spans="1:19" x14ac:dyDescent="0.35">
      <c r="A2614" t="s">
        <v>3570</v>
      </c>
      <c r="B2614" s="2">
        <v>45951</v>
      </c>
      <c r="C2614" t="s">
        <v>3571</v>
      </c>
      <c r="D2614" t="s">
        <v>960</v>
      </c>
      <c r="E2614" t="s">
        <v>932</v>
      </c>
      <c r="F2614" t="s">
        <v>35</v>
      </c>
      <c r="G2614" t="s">
        <v>36</v>
      </c>
      <c r="H2614" t="s">
        <v>37</v>
      </c>
      <c r="I2614" t="s">
        <v>26</v>
      </c>
      <c r="J2614" t="s">
        <v>1089</v>
      </c>
      <c r="K2614" t="s">
        <v>1090</v>
      </c>
      <c r="L2614" t="s">
        <v>123</v>
      </c>
      <c r="M2614" t="s">
        <v>65</v>
      </c>
      <c r="N2614" t="s">
        <v>66</v>
      </c>
      <c r="O2614" t="s">
        <v>56</v>
      </c>
      <c r="P2614" t="s">
        <v>57</v>
      </c>
      <c r="Q2614" s="3">
        <v>1</v>
      </c>
      <c r="R2614" s="4">
        <v>180</v>
      </c>
      <c r="S2614" s="4">
        <v>459</v>
      </c>
    </row>
    <row r="2615" spans="1:19" x14ac:dyDescent="0.35">
      <c r="A2615" t="s">
        <v>3572</v>
      </c>
      <c r="B2615" s="2">
        <v>45951</v>
      </c>
      <c r="C2615" t="s">
        <v>2201</v>
      </c>
      <c r="D2615" t="s">
        <v>960</v>
      </c>
      <c r="E2615" t="s">
        <v>932</v>
      </c>
      <c r="F2615" t="s">
        <v>91</v>
      </c>
      <c r="G2615" t="s">
        <v>92</v>
      </c>
      <c r="H2615" t="s">
        <v>93</v>
      </c>
      <c r="I2615" t="s">
        <v>26</v>
      </c>
      <c r="J2615" t="s">
        <v>989</v>
      </c>
      <c r="K2615" t="s">
        <v>990</v>
      </c>
      <c r="L2615" t="s">
        <v>478</v>
      </c>
      <c r="M2615" t="s">
        <v>54</v>
      </c>
      <c r="N2615" t="s">
        <v>97</v>
      </c>
      <c r="O2615" t="s">
        <v>56</v>
      </c>
      <c r="P2615" t="s">
        <v>33</v>
      </c>
      <c r="Q2615" s="3">
        <v>1</v>
      </c>
      <c r="R2615" s="4">
        <v>730</v>
      </c>
      <c r="S2615" s="4">
        <v>1729</v>
      </c>
    </row>
    <row r="2616" spans="1:19" x14ac:dyDescent="0.35">
      <c r="A2616" t="s">
        <v>3573</v>
      </c>
      <c r="B2616" s="2">
        <v>45951</v>
      </c>
      <c r="C2616" t="s">
        <v>1429</v>
      </c>
      <c r="D2616" t="s">
        <v>960</v>
      </c>
      <c r="E2616" t="s">
        <v>932</v>
      </c>
      <c r="F2616" t="s">
        <v>35</v>
      </c>
      <c r="G2616" t="s">
        <v>36</v>
      </c>
      <c r="H2616" t="s">
        <v>37</v>
      </c>
      <c r="I2616" t="s">
        <v>26</v>
      </c>
      <c r="J2616" t="s">
        <v>1089</v>
      </c>
      <c r="K2616" t="s">
        <v>1090</v>
      </c>
      <c r="L2616" t="s">
        <v>121</v>
      </c>
      <c r="M2616" t="s">
        <v>54</v>
      </c>
      <c r="N2616" t="s">
        <v>55</v>
      </c>
      <c r="O2616" t="s">
        <v>56</v>
      </c>
      <c r="P2616" t="s">
        <v>33</v>
      </c>
      <c r="Q2616" s="3">
        <v>1</v>
      </c>
      <c r="R2616" s="4">
        <v>640</v>
      </c>
      <c r="S2616" s="4">
        <v>1539</v>
      </c>
    </row>
    <row r="2617" spans="1:19" x14ac:dyDescent="0.35">
      <c r="A2617" t="s">
        <v>3574</v>
      </c>
      <c r="B2617" s="2">
        <v>45952</v>
      </c>
      <c r="C2617" t="s">
        <v>3068</v>
      </c>
      <c r="D2617" t="s">
        <v>21</v>
      </c>
      <c r="E2617" t="s">
        <v>1127</v>
      </c>
      <c r="F2617" t="s">
        <v>69</v>
      </c>
      <c r="G2617" t="s">
        <v>70</v>
      </c>
      <c r="H2617" t="s">
        <v>25</v>
      </c>
      <c r="I2617" t="s">
        <v>26</v>
      </c>
      <c r="J2617" t="s">
        <v>71</v>
      </c>
      <c r="K2617" t="s">
        <v>72</v>
      </c>
      <c r="L2617" t="s">
        <v>186</v>
      </c>
      <c r="M2617" t="s">
        <v>49</v>
      </c>
      <c r="N2617" t="s">
        <v>79</v>
      </c>
      <c r="O2617" t="s">
        <v>56</v>
      </c>
      <c r="P2617" t="s">
        <v>57</v>
      </c>
      <c r="Q2617" s="3">
        <v>1</v>
      </c>
      <c r="R2617" s="4">
        <v>225</v>
      </c>
      <c r="S2617" s="4">
        <v>609</v>
      </c>
    </row>
    <row r="2618" spans="1:19" x14ac:dyDescent="0.35">
      <c r="A2618" t="s">
        <v>3575</v>
      </c>
      <c r="B2618" s="2">
        <v>45952</v>
      </c>
      <c r="C2618" t="s">
        <v>1588</v>
      </c>
      <c r="D2618" t="s">
        <v>21</v>
      </c>
      <c r="E2618" t="s">
        <v>932</v>
      </c>
      <c r="F2618" t="s">
        <v>23</v>
      </c>
      <c r="G2618" t="s">
        <v>24</v>
      </c>
      <c r="H2618" t="s">
        <v>25</v>
      </c>
      <c r="I2618" t="s">
        <v>26</v>
      </c>
      <c r="J2618" t="s">
        <v>27</v>
      </c>
      <c r="K2618" t="s">
        <v>28</v>
      </c>
      <c r="L2618" t="s">
        <v>171</v>
      </c>
      <c r="M2618" t="s">
        <v>88</v>
      </c>
      <c r="N2618" t="s">
        <v>89</v>
      </c>
      <c r="O2618" t="s">
        <v>56</v>
      </c>
      <c r="P2618" t="s">
        <v>57</v>
      </c>
      <c r="Q2618" s="3">
        <v>1</v>
      </c>
      <c r="R2618" s="4">
        <v>470</v>
      </c>
      <c r="S2618" s="4">
        <v>1159</v>
      </c>
    </row>
    <row r="2619" spans="1:19" x14ac:dyDescent="0.35">
      <c r="A2619" t="s">
        <v>3576</v>
      </c>
      <c r="B2619" s="2">
        <v>45952</v>
      </c>
      <c r="C2619" t="s">
        <v>3577</v>
      </c>
      <c r="D2619" t="s">
        <v>21</v>
      </c>
      <c r="E2619" t="s">
        <v>932</v>
      </c>
      <c r="F2619" t="s">
        <v>23</v>
      </c>
      <c r="G2619" t="s">
        <v>24</v>
      </c>
      <c r="H2619" t="s">
        <v>25</v>
      </c>
      <c r="I2619" t="s">
        <v>26</v>
      </c>
      <c r="J2619" t="s">
        <v>27</v>
      </c>
      <c r="K2619" t="s">
        <v>28</v>
      </c>
      <c r="L2619" t="s">
        <v>430</v>
      </c>
      <c r="M2619" t="s">
        <v>54</v>
      </c>
      <c r="N2619" t="s">
        <v>55</v>
      </c>
      <c r="O2619" t="s">
        <v>149</v>
      </c>
      <c r="P2619" t="s">
        <v>33</v>
      </c>
      <c r="Q2619" s="3">
        <v>1</v>
      </c>
      <c r="R2619" s="4">
        <v>655</v>
      </c>
      <c r="S2619" s="4">
        <v>1589</v>
      </c>
    </row>
    <row r="2620" spans="1:19" x14ac:dyDescent="0.35">
      <c r="A2620" t="s">
        <v>3578</v>
      </c>
      <c r="B2620" s="2">
        <v>45952</v>
      </c>
      <c r="C2620" t="s">
        <v>1636</v>
      </c>
      <c r="D2620" t="s">
        <v>21</v>
      </c>
      <c r="E2620" t="s">
        <v>932</v>
      </c>
      <c r="F2620" t="s">
        <v>69</v>
      </c>
      <c r="G2620" t="s">
        <v>70</v>
      </c>
      <c r="H2620" t="s">
        <v>25</v>
      </c>
      <c r="I2620" t="s">
        <v>26</v>
      </c>
      <c r="J2620" t="s">
        <v>71</v>
      </c>
      <c r="K2620" t="s">
        <v>72</v>
      </c>
      <c r="L2620" t="s">
        <v>135</v>
      </c>
      <c r="M2620" t="s">
        <v>49</v>
      </c>
      <c r="N2620" t="s">
        <v>50</v>
      </c>
      <c r="O2620" t="s">
        <v>41</v>
      </c>
      <c r="P2620" t="s">
        <v>33</v>
      </c>
      <c r="Q2620" s="3">
        <v>1</v>
      </c>
      <c r="R2620" s="4">
        <v>145</v>
      </c>
      <c r="S2620" s="4">
        <v>389</v>
      </c>
    </row>
    <row r="2621" spans="1:19" x14ac:dyDescent="0.35">
      <c r="A2621" t="s">
        <v>3579</v>
      </c>
      <c r="B2621" s="2">
        <v>45952</v>
      </c>
      <c r="C2621" t="s">
        <v>1321</v>
      </c>
      <c r="D2621" t="s">
        <v>939</v>
      </c>
      <c r="E2621" t="s">
        <v>932</v>
      </c>
      <c r="F2621" t="s">
        <v>35</v>
      </c>
      <c r="G2621" t="s">
        <v>36</v>
      </c>
      <c r="H2621" t="s">
        <v>37</v>
      </c>
      <c r="I2621" t="s">
        <v>26</v>
      </c>
      <c r="J2621" t="s">
        <v>983</v>
      </c>
      <c r="K2621" t="s">
        <v>984</v>
      </c>
      <c r="L2621" t="s">
        <v>528</v>
      </c>
      <c r="M2621" t="s">
        <v>60</v>
      </c>
      <c r="N2621" t="s">
        <v>74</v>
      </c>
      <c r="O2621" t="s">
        <v>75</v>
      </c>
      <c r="P2621" t="s">
        <v>165</v>
      </c>
      <c r="Q2621" s="3">
        <v>1</v>
      </c>
      <c r="R2621" s="4">
        <v>380</v>
      </c>
      <c r="S2621" s="4">
        <v>929</v>
      </c>
    </row>
    <row r="2622" spans="1:19" x14ac:dyDescent="0.35">
      <c r="A2622" t="s">
        <v>3580</v>
      </c>
      <c r="B2622" s="2">
        <v>45952</v>
      </c>
      <c r="C2622" t="s">
        <v>1486</v>
      </c>
      <c r="D2622" t="s">
        <v>939</v>
      </c>
      <c r="E2622" t="s">
        <v>1127</v>
      </c>
      <c r="F2622" t="s">
        <v>23</v>
      </c>
      <c r="G2622" t="s">
        <v>24</v>
      </c>
      <c r="H2622" t="s">
        <v>25</v>
      </c>
      <c r="I2622" t="s">
        <v>26</v>
      </c>
      <c r="J2622" t="s">
        <v>944</v>
      </c>
      <c r="K2622" t="s">
        <v>945</v>
      </c>
      <c r="L2622" t="s">
        <v>154</v>
      </c>
      <c r="M2622" t="s">
        <v>49</v>
      </c>
      <c r="N2622" t="s">
        <v>104</v>
      </c>
      <c r="O2622" t="s">
        <v>56</v>
      </c>
      <c r="P2622" t="s">
        <v>67</v>
      </c>
      <c r="Q2622" s="3">
        <v>1</v>
      </c>
      <c r="R2622" s="4">
        <v>165</v>
      </c>
      <c r="S2622" s="4">
        <v>419</v>
      </c>
    </row>
    <row r="2623" spans="1:19" x14ac:dyDescent="0.35">
      <c r="A2623" t="s">
        <v>3581</v>
      </c>
      <c r="B2623" s="2">
        <v>45952</v>
      </c>
      <c r="C2623" t="s">
        <v>978</v>
      </c>
      <c r="D2623" t="s">
        <v>939</v>
      </c>
      <c r="E2623" t="s">
        <v>932</v>
      </c>
      <c r="F2623" t="s">
        <v>91</v>
      </c>
      <c r="G2623" t="s">
        <v>92</v>
      </c>
      <c r="H2623" t="s">
        <v>93</v>
      </c>
      <c r="I2623" t="s">
        <v>26</v>
      </c>
      <c r="J2623" t="s">
        <v>940</v>
      </c>
      <c r="K2623" t="s">
        <v>941</v>
      </c>
      <c r="L2623" t="s">
        <v>164</v>
      </c>
      <c r="M2623" t="s">
        <v>60</v>
      </c>
      <c r="N2623" t="s">
        <v>61</v>
      </c>
      <c r="O2623" t="s">
        <v>146</v>
      </c>
      <c r="P2623" t="s">
        <v>165</v>
      </c>
      <c r="Q2623" s="3">
        <v>3</v>
      </c>
      <c r="R2623" s="4">
        <v>435</v>
      </c>
      <c r="S2623" s="4">
        <v>1079</v>
      </c>
    </row>
    <row r="2624" spans="1:19" x14ac:dyDescent="0.35">
      <c r="A2624" t="s">
        <v>3582</v>
      </c>
      <c r="B2624" s="2">
        <v>45952</v>
      </c>
      <c r="C2624" t="s">
        <v>1509</v>
      </c>
      <c r="D2624" t="s">
        <v>939</v>
      </c>
      <c r="E2624" t="s">
        <v>932</v>
      </c>
      <c r="F2624" t="s">
        <v>43</v>
      </c>
      <c r="G2624" t="s">
        <v>44</v>
      </c>
      <c r="H2624" t="s">
        <v>45</v>
      </c>
      <c r="I2624" t="s">
        <v>26</v>
      </c>
      <c r="J2624" t="s">
        <v>979</v>
      </c>
      <c r="K2624" t="s">
        <v>980</v>
      </c>
      <c r="L2624" t="s">
        <v>281</v>
      </c>
      <c r="M2624" t="s">
        <v>49</v>
      </c>
      <c r="N2624" t="s">
        <v>50</v>
      </c>
      <c r="O2624" t="s">
        <v>41</v>
      </c>
      <c r="P2624" t="s">
        <v>51</v>
      </c>
      <c r="Q2624" s="3">
        <v>1</v>
      </c>
      <c r="R2624" s="4">
        <v>135</v>
      </c>
      <c r="S2624" s="4">
        <v>329</v>
      </c>
    </row>
    <row r="2625" spans="1:19" x14ac:dyDescent="0.35">
      <c r="A2625" t="s">
        <v>3583</v>
      </c>
      <c r="B2625" s="2">
        <v>45952</v>
      </c>
      <c r="C2625" t="s">
        <v>2261</v>
      </c>
      <c r="D2625" t="s">
        <v>939</v>
      </c>
      <c r="E2625" t="s">
        <v>932</v>
      </c>
      <c r="F2625" t="s">
        <v>35</v>
      </c>
      <c r="G2625" t="s">
        <v>36</v>
      </c>
      <c r="H2625" t="s">
        <v>37</v>
      </c>
      <c r="I2625" t="s">
        <v>26</v>
      </c>
      <c r="J2625" t="s">
        <v>983</v>
      </c>
      <c r="K2625" t="s">
        <v>984</v>
      </c>
      <c r="L2625" t="s">
        <v>123</v>
      </c>
      <c r="M2625" t="s">
        <v>65</v>
      </c>
      <c r="N2625" t="s">
        <v>66</v>
      </c>
      <c r="O2625" t="s">
        <v>56</v>
      </c>
      <c r="P2625" t="s">
        <v>57</v>
      </c>
      <c r="Q2625" s="3">
        <v>3</v>
      </c>
      <c r="R2625" s="4">
        <v>180</v>
      </c>
      <c r="S2625" s="4">
        <v>459</v>
      </c>
    </row>
    <row r="2626" spans="1:19" x14ac:dyDescent="0.35">
      <c r="A2626" t="s">
        <v>3584</v>
      </c>
      <c r="B2626" s="2">
        <v>45952</v>
      </c>
      <c r="C2626" t="s">
        <v>1600</v>
      </c>
      <c r="D2626" t="s">
        <v>960</v>
      </c>
      <c r="E2626" t="s">
        <v>932</v>
      </c>
      <c r="F2626" t="s">
        <v>69</v>
      </c>
      <c r="G2626" t="s">
        <v>70</v>
      </c>
      <c r="H2626" t="s">
        <v>25</v>
      </c>
      <c r="I2626" t="s">
        <v>26</v>
      </c>
      <c r="J2626" t="s">
        <v>961</v>
      </c>
      <c r="K2626" t="s">
        <v>962</v>
      </c>
      <c r="L2626" t="s">
        <v>121</v>
      </c>
      <c r="M2626" t="s">
        <v>54</v>
      </c>
      <c r="N2626" t="s">
        <v>55</v>
      </c>
      <c r="O2626" t="s">
        <v>56</v>
      </c>
      <c r="P2626" t="s">
        <v>33</v>
      </c>
      <c r="Q2626" s="3">
        <v>1</v>
      </c>
      <c r="R2626" s="4">
        <v>660</v>
      </c>
      <c r="S2626" s="4">
        <v>1679</v>
      </c>
    </row>
    <row r="2627" spans="1:19" x14ac:dyDescent="0.35">
      <c r="A2627" t="s">
        <v>3585</v>
      </c>
      <c r="B2627" s="2">
        <v>45952</v>
      </c>
      <c r="C2627" t="s">
        <v>1839</v>
      </c>
      <c r="D2627" t="s">
        <v>960</v>
      </c>
      <c r="E2627" t="s">
        <v>932</v>
      </c>
      <c r="F2627" t="s">
        <v>91</v>
      </c>
      <c r="G2627" t="s">
        <v>92</v>
      </c>
      <c r="H2627" t="s">
        <v>93</v>
      </c>
      <c r="I2627" t="s">
        <v>26</v>
      </c>
      <c r="J2627" t="s">
        <v>989</v>
      </c>
      <c r="K2627" t="s">
        <v>990</v>
      </c>
      <c r="L2627" t="s">
        <v>317</v>
      </c>
      <c r="M2627" t="s">
        <v>65</v>
      </c>
      <c r="N2627" t="s">
        <v>126</v>
      </c>
      <c r="O2627" t="s">
        <v>56</v>
      </c>
      <c r="P2627" t="s">
        <v>33</v>
      </c>
      <c r="Q2627" s="3">
        <v>1</v>
      </c>
      <c r="R2627" s="4">
        <v>270</v>
      </c>
      <c r="S2627" s="4">
        <v>649</v>
      </c>
    </row>
    <row r="2628" spans="1:19" x14ac:dyDescent="0.35">
      <c r="A2628" t="s">
        <v>3586</v>
      </c>
      <c r="B2628" s="2">
        <v>45952</v>
      </c>
      <c r="C2628" t="s">
        <v>1953</v>
      </c>
      <c r="D2628" t="s">
        <v>960</v>
      </c>
      <c r="E2628" t="s">
        <v>932</v>
      </c>
      <c r="F2628" t="s">
        <v>69</v>
      </c>
      <c r="G2628" t="s">
        <v>70</v>
      </c>
      <c r="H2628" t="s">
        <v>25</v>
      </c>
      <c r="I2628" t="s">
        <v>26</v>
      </c>
      <c r="J2628" t="s">
        <v>961</v>
      </c>
      <c r="K2628" t="s">
        <v>962</v>
      </c>
      <c r="L2628" t="s">
        <v>610</v>
      </c>
      <c r="M2628" t="s">
        <v>65</v>
      </c>
      <c r="N2628" t="s">
        <v>66</v>
      </c>
      <c r="O2628" t="s">
        <v>146</v>
      </c>
      <c r="P2628" t="s">
        <v>57</v>
      </c>
      <c r="Q2628" s="3">
        <v>2</v>
      </c>
      <c r="R2628" s="4">
        <v>185</v>
      </c>
      <c r="S2628" s="4">
        <v>499</v>
      </c>
    </row>
    <row r="2629" spans="1:19" x14ac:dyDescent="0.35">
      <c r="A2629" t="s">
        <v>3587</v>
      </c>
      <c r="B2629" s="2">
        <v>45952</v>
      </c>
      <c r="C2629" t="s">
        <v>1263</v>
      </c>
      <c r="D2629" t="s">
        <v>960</v>
      </c>
      <c r="E2629" t="s">
        <v>932</v>
      </c>
      <c r="F2629" t="s">
        <v>43</v>
      </c>
      <c r="G2629" t="s">
        <v>44</v>
      </c>
      <c r="H2629" t="s">
        <v>45</v>
      </c>
      <c r="I2629" t="s">
        <v>26</v>
      </c>
      <c r="J2629" t="s">
        <v>993</v>
      </c>
      <c r="K2629" t="s">
        <v>994</v>
      </c>
      <c r="L2629" t="s">
        <v>193</v>
      </c>
      <c r="M2629" t="s">
        <v>49</v>
      </c>
      <c r="N2629" t="s">
        <v>50</v>
      </c>
      <c r="O2629" t="s">
        <v>80</v>
      </c>
      <c r="P2629" t="s">
        <v>57</v>
      </c>
      <c r="Q2629" s="3">
        <v>1</v>
      </c>
      <c r="R2629" s="4">
        <v>135</v>
      </c>
      <c r="S2629" s="4">
        <v>329</v>
      </c>
    </row>
    <row r="2630" spans="1:19" x14ac:dyDescent="0.35">
      <c r="A2630" t="s">
        <v>3588</v>
      </c>
      <c r="B2630" s="2">
        <v>45952</v>
      </c>
      <c r="C2630" t="s">
        <v>3589</v>
      </c>
      <c r="D2630" t="s">
        <v>960</v>
      </c>
      <c r="E2630" t="s">
        <v>932</v>
      </c>
      <c r="F2630" t="s">
        <v>23</v>
      </c>
      <c r="G2630" t="s">
        <v>24</v>
      </c>
      <c r="H2630" t="s">
        <v>25</v>
      </c>
      <c r="I2630" t="s">
        <v>26</v>
      </c>
      <c r="J2630" t="s">
        <v>1011</v>
      </c>
      <c r="K2630" t="s">
        <v>1012</v>
      </c>
      <c r="L2630" t="s">
        <v>151</v>
      </c>
      <c r="M2630" t="s">
        <v>49</v>
      </c>
      <c r="N2630" t="s">
        <v>104</v>
      </c>
      <c r="O2630" t="s">
        <v>56</v>
      </c>
      <c r="P2630" t="s">
        <v>51</v>
      </c>
      <c r="Q2630" s="3">
        <v>2</v>
      </c>
      <c r="R2630" s="4">
        <v>165</v>
      </c>
      <c r="S2630" s="4">
        <v>419</v>
      </c>
    </row>
    <row r="2631" spans="1:19" x14ac:dyDescent="0.35">
      <c r="A2631" t="s">
        <v>3590</v>
      </c>
      <c r="B2631" s="2">
        <v>45952</v>
      </c>
      <c r="C2631" t="s">
        <v>1211</v>
      </c>
      <c r="D2631" t="s">
        <v>960</v>
      </c>
      <c r="E2631" t="s">
        <v>932</v>
      </c>
      <c r="F2631" t="s">
        <v>69</v>
      </c>
      <c r="G2631" t="s">
        <v>70</v>
      </c>
      <c r="H2631" t="s">
        <v>25</v>
      </c>
      <c r="I2631" t="s">
        <v>26</v>
      </c>
      <c r="J2631" t="s">
        <v>961</v>
      </c>
      <c r="K2631" t="s">
        <v>962</v>
      </c>
      <c r="L2631" t="s">
        <v>502</v>
      </c>
      <c r="M2631" t="s">
        <v>140</v>
      </c>
      <c r="N2631" t="s">
        <v>141</v>
      </c>
      <c r="O2631" t="s">
        <v>75</v>
      </c>
      <c r="P2631" t="s">
        <v>57</v>
      </c>
      <c r="Q2631" s="3">
        <v>2</v>
      </c>
      <c r="R2631" s="4">
        <v>310</v>
      </c>
      <c r="S2631" s="4">
        <v>779</v>
      </c>
    </row>
    <row r="2632" spans="1:19" x14ac:dyDescent="0.35">
      <c r="A2632" t="s">
        <v>3591</v>
      </c>
      <c r="B2632" s="2">
        <v>45952</v>
      </c>
      <c r="C2632" t="s">
        <v>3111</v>
      </c>
      <c r="D2632" t="s">
        <v>960</v>
      </c>
      <c r="E2632" t="s">
        <v>932</v>
      </c>
      <c r="F2632" t="s">
        <v>35</v>
      </c>
      <c r="G2632" t="s">
        <v>36</v>
      </c>
      <c r="H2632" t="s">
        <v>37</v>
      </c>
      <c r="I2632" t="s">
        <v>26</v>
      </c>
      <c r="J2632" t="s">
        <v>1089</v>
      </c>
      <c r="K2632" t="s">
        <v>1090</v>
      </c>
      <c r="L2632" t="s">
        <v>29</v>
      </c>
      <c r="M2632" t="s">
        <v>30</v>
      </c>
      <c r="N2632" t="s">
        <v>31</v>
      </c>
      <c r="O2632" t="s">
        <v>32</v>
      </c>
      <c r="P2632" t="s">
        <v>33</v>
      </c>
      <c r="Q2632" s="3">
        <v>1</v>
      </c>
      <c r="R2632" s="4">
        <v>480</v>
      </c>
      <c r="S2632" s="4">
        <v>1129</v>
      </c>
    </row>
    <row r="2633" spans="1:19" x14ac:dyDescent="0.35">
      <c r="A2633" t="s">
        <v>3592</v>
      </c>
      <c r="B2633" s="2">
        <v>45953</v>
      </c>
      <c r="C2633" t="s">
        <v>1762</v>
      </c>
      <c r="D2633" t="s">
        <v>21</v>
      </c>
      <c r="E2633" t="s">
        <v>932</v>
      </c>
      <c r="F2633" t="s">
        <v>43</v>
      </c>
      <c r="G2633" t="s">
        <v>44</v>
      </c>
      <c r="H2633" t="s">
        <v>45</v>
      </c>
      <c r="I2633" t="s">
        <v>26</v>
      </c>
      <c r="J2633" t="s">
        <v>46</v>
      </c>
      <c r="K2633" t="s">
        <v>47</v>
      </c>
      <c r="L2633" t="s">
        <v>103</v>
      </c>
      <c r="M2633" t="s">
        <v>49</v>
      </c>
      <c r="N2633" t="s">
        <v>104</v>
      </c>
      <c r="O2633" t="s">
        <v>80</v>
      </c>
      <c r="P2633" t="s">
        <v>67</v>
      </c>
      <c r="Q2633" s="3">
        <v>2</v>
      </c>
      <c r="R2633" s="4">
        <v>155</v>
      </c>
      <c r="S2633" s="4">
        <v>379</v>
      </c>
    </row>
    <row r="2634" spans="1:19" x14ac:dyDescent="0.35">
      <c r="A2634" t="s">
        <v>3593</v>
      </c>
      <c r="B2634" s="2">
        <v>45953</v>
      </c>
      <c r="C2634" t="s">
        <v>1302</v>
      </c>
      <c r="D2634" t="s">
        <v>21</v>
      </c>
      <c r="E2634" t="s">
        <v>932</v>
      </c>
      <c r="F2634" t="s">
        <v>91</v>
      </c>
      <c r="G2634" t="s">
        <v>92</v>
      </c>
      <c r="H2634" t="s">
        <v>93</v>
      </c>
      <c r="I2634" t="s">
        <v>26</v>
      </c>
      <c r="J2634" t="s">
        <v>94</v>
      </c>
      <c r="K2634" t="s">
        <v>95</v>
      </c>
      <c r="L2634" t="s">
        <v>291</v>
      </c>
      <c r="M2634" t="s">
        <v>88</v>
      </c>
      <c r="N2634" t="s">
        <v>89</v>
      </c>
      <c r="O2634" t="s">
        <v>41</v>
      </c>
      <c r="P2634" t="s">
        <v>51</v>
      </c>
      <c r="Q2634" s="3">
        <v>1</v>
      </c>
      <c r="R2634" s="4">
        <v>480</v>
      </c>
      <c r="S2634" s="4">
        <v>1189</v>
      </c>
    </row>
    <row r="2635" spans="1:19" x14ac:dyDescent="0.35">
      <c r="A2635" t="s">
        <v>3594</v>
      </c>
      <c r="B2635" s="2">
        <v>45953</v>
      </c>
      <c r="C2635" t="s">
        <v>1278</v>
      </c>
      <c r="D2635" t="s">
        <v>939</v>
      </c>
      <c r="E2635" t="s">
        <v>932</v>
      </c>
      <c r="F2635" t="s">
        <v>69</v>
      </c>
      <c r="G2635" t="s">
        <v>70</v>
      </c>
      <c r="H2635" t="s">
        <v>25</v>
      </c>
      <c r="I2635" t="s">
        <v>26</v>
      </c>
      <c r="J2635" t="s">
        <v>948</v>
      </c>
      <c r="K2635" t="s">
        <v>949</v>
      </c>
      <c r="L2635" t="s">
        <v>135</v>
      </c>
      <c r="M2635" t="s">
        <v>49</v>
      </c>
      <c r="N2635" t="s">
        <v>50</v>
      </c>
      <c r="O2635" t="s">
        <v>41</v>
      </c>
      <c r="P2635" t="s">
        <v>33</v>
      </c>
      <c r="Q2635" s="3">
        <v>3</v>
      </c>
      <c r="R2635" s="4">
        <v>145</v>
      </c>
      <c r="S2635" s="4">
        <v>389</v>
      </c>
    </row>
    <row r="2636" spans="1:19" x14ac:dyDescent="0.35">
      <c r="A2636" t="s">
        <v>3595</v>
      </c>
      <c r="B2636" s="2">
        <v>45953</v>
      </c>
      <c r="C2636" t="s">
        <v>1002</v>
      </c>
      <c r="D2636" t="s">
        <v>939</v>
      </c>
      <c r="E2636" t="s">
        <v>932</v>
      </c>
      <c r="F2636" t="s">
        <v>23</v>
      </c>
      <c r="G2636" t="s">
        <v>24</v>
      </c>
      <c r="H2636" t="s">
        <v>25</v>
      </c>
      <c r="I2636" t="s">
        <v>26</v>
      </c>
      <c r="J2636" t="s">
        <v>944</v>
      </c>
      <c r="K2636" t="s">
        <v>945</v>
      </c>
      <c r="L2636" t="s">
        <v>348</v>
      </c>
      <c r="M2636" t="s">
        <v>88</v>
      </c>
      <c r="N2636" t="s">
        <v>101</v>
      </c>
      <c r="O2636" t="s">
        <v>56</v>
      </c>
      <c r="P2636" t="s">
        <v>57</v>
      </c>
      <c r="Q2636" s="3">
        <v>2</v>
      </c>
      <c r="R2636" s="4">
        <v>530</v>
      </c>
      <c r="S2636" s="4">
        <v>1269</v>
      </c>
    </row>
    <row r="2637" spans="1:19" x14ac:dyDescent="0.35">
      <c r="A2637" t="s">
        <v>3596</v>
      </c>
      <c r="B2637" s="2">
        <v>45953</v>
      </c>
      <c r="C2637" t="s">
        <v>1828</v>
      </c>
      <c r="D2637" t="s">
        <v>939</v>
      </c>
      <c r="E2637" t="s">
        <v>932</v>
      </c>
      <c r="F2637" t="s">
        <v>69</v>
      </c>
      <c r="G2637" t="s">
        <v>70</v>
      </c>
      <c r="H2637" t="s">
        <v>25</v>
      </c>
      <c r="I2637" t="s">
        <v>26</v>
      </c>
      <c r="J2637" t="s">
        <v>948</v>
      </c>
      <c r="K2637" t="s">
        <v>949</v>
      </c>
      <c r="L2637" t="s">
        <v>206</v>
      </c>
      <c r="M2637" t="s">
        <v>49</v>
      </c>
      <c r="N2637" t="s">
        <v>50</v>
      </c>
      <c r="O2637" t="s">
        <v>80</v>
      </c>
      <c r="P2637" t="s">
        <v>51</v>
      </c>
      <c r="Q2637" s="3">
        <v>1</v>
      </c>
      <c r="R2637" s="4">
        <v>145</v>
      </c>
      <c r="S2637" s="4">
        <v>389</v>
      </c>
    </row>
    <row r="2638" spans="1:19" x14ac:dyDescent="0.35">
      <c r="A2638" t="s">
        <v>3597</v>
      </c>
      <c r="B2638" s="2">
        <v>45953</v>
      </c>
      <c r="C2638" t="s">
        <v>1486</v>
      </c>
      <c r="D2638" t="s">
        <v>939</v>
      </c>
      <c r="E2638" t="s">
        <v>932</v>
      </c>
      <c r="F2638" t="s">
        <v>69</v>
      </c>
      <c r="G2638" t="s">
        <v>70</v>
      </c>
      <c r="H2638" t="s">
        <v>25</v>
      </c>
      <c r="I2638" t="s">
        <v>26</v>
      </c>
      <c r="J2638" t="s">
        <v>948</v>
      </c>
      <c r="K2638" t="s">
        <v>949</v>
      </c>
      <c r="L2638" t="s">
        <v>289</v>
      </c>
      <c r="M2638" t="s">
        <v>88</v>
      </c>
      <c r="N2638" t="s">
        <v>101</v>
      </c>
      <c r="O2638" t="s">
        <v>56</v>
      </c>
      <c r="P2638" t="s">
        <v>67</v>
      </c>
      <c r="Q2638" s="3">
        <v>1</v>
      </c>
      <c r="R2638" s="4">
        <v>535</v>
      </c>
      <c r="S2638" s="4">
        <v>1339</v>
      </c>
    </row>
    <row r="2639" spans="1:19" x14ac:dyDescent="0.35">
      <c r="A2639" t="s">
        <v>3598</v>
      </c>
      <c r="B2639" s="2">
        <v>45953</v>
      </c>
      <c r="C2639" t="s">
        <v>2478</v>
      </c>
      <c r="D2639" t="s">
        <v>939</v>
      </c>
      <c r="E2639" t="s">
        <v>932</v>
      </c>
      <c r="F2639" t="s">
        <v>91</v>
      </c>
      <c r="G2639" t="s">
        <v>92</v>
      </c>
      <c r="H2639" t="s">
        <v>93</v>
      </c>
      <c r="I2639" t="s">
        <v>26</v>
      </c>
      <c r="J2639" t="s">
        <v>940</v>
      </c>
      <c r="K2639" t="s">
        <v>941</v>
      </c>
      <c r="L2639" t="s">
        <v>299</v>
      </c>
      <c r="M2639" t="s">
        <v>49</v>
      </c>
      <c r="N2639" t="s">
        <v>104</v>
      </c>
      <c r="O2639" t="s">
        <v>56</v>
      </c>
      <c r="P2639" t="s">
        <v>33</v>
      </c>
      <c r="Q2639" s="3">
        <v>1</v>
      </c>
      <c r="R2639" s="4">
        <v>165</v>
      </c>
      <c r="S2639" s="4">
        <v>429</v>
      </c>
    </row>
    <row r="2640" spans="1:19" x14ac:dyDescent="0.35">
      <c r="A2640" t="s">
        <v>3599</v>
      </c>
      <c r="B2640" s="2">
        <v>45953</v>
      </c>
      <c r="C2640" t="s">
        <v>1572</v>
      </c>
      <c r="D2640" t="s">
        <v>939</v>
      </c>
      <c r="E2640" t="s">
        <v>932</v>
      </c>
      <c r="F2640" t="s">
        <v>23</v>
      </c>
      <c r="G2640" t="s">
        <v>24</v>
      </c>
      <c r="H2640" t="s">
        <v>25</v>
      </c>
      <c r="I2640" t="s">
        <v>26</v>
      </c>
      <c r="J2640" t="s">
        <v>944</v>
      </c>
      <c r="K2640" t="s">
        <v>945</v>
      </c>
      <c r="L2640" t="s">
        <v>678</v>
      </c>
      <c r="M2640" t="s">
        <v>60</v>
      </c>
      <c r="N2640" t="s">
        <v>74</v>
      </c>
      <c r="O2640" t="s">
        <v>41</v>
      </c>
      <c r="P2640" t="s">
        <v>191</v>
      </c>
      <c r="Q2640" s="3">
        <v>1</v>
      </c>
      <c r="R2640" s="4">
        <v>390</v>
      </c>
      <c r="S2640" s="4">
        <v>949</v>
      </c>
    </row>
    <row r="2641" spans="1:19" x14ac:dyDescent="0.35">
      <c r="A2641" t="s">
        <v>3600</v>
      </c>
      <c r="B2641" s="2">
        <v>45953</v>
      </c>
      <c r="C2641" t="s">
        <v>2109</v>
      </c>
      <c r="D2641" t="s">
        <v>939</v>
      </c>
      <c r="E2641" t="s">
        <v>932</v>
      </c>
      <c r="F2641" t="s">
        <v>69</v>
      </c>
      <c r="G2641" t="s">
        <v>70</v>
      </c>
      <c r="H2641" t="s">
        <v>25</v>
      </c>
      <c r="I2641" t="s">
        <v>26</v>
      </c>
      <c r="J2641" t="s">
        <v>948</v>
      </c>
      <c r="K2641" t="s">
        <v>949</v>
      </c>
      <c r="L2641" t="s">
        <v>151</v>
      </c>
      <c r="M2641" t="s">
        <v>49</v>
      </c>
      <c r="N2641" t="s">
        <v>104</v>
      </c>
      <c r="O2641" t="s">
        <v>56</v>
      </c>
      <c r="P2641" t="s">
        <v>51</v>
      </c>
      <c r="Q2641" s="3">
        <v>1</v>
      </c>
      <c r="R2641" s="4">
        <v>165</v>
      </c>
      <c r="S2641" s="4">
        <v>449</v>
      </c>
    </row>
    <row r="2642" spans="1:19" x14ac:dyDescent="0.35">
      <c r="A2642" t="s">
        <v>3601</v>
      </c>
      <c r="B2642" s="2">
        <v>45953</v>
      </c>
      <c r="C2642" t="s">
        <v>1289</v>
      </c>
      <c r="D2642" t="s">
        <v>939</v>
      </c>
      <c r="E2642" t="s">
        <v>932</v>
      </c>
      <c r="F2642" t="s">
        <v>43</v>
      </c>
      <c r="G2642" t="s">
        <v>44</v>
      </c>
      <c r="H2642" t="s">
        <v>45</v>
      </c>
      <c r="I2642" t="s">
        <v>26</v>
      </c>
      <c r="J2642" t="s">
        <v>979</v>
      </c>
      <c r="K2642" t="s">
        <v>980</v>
      </c>
      <c r="L2642" t="s">
        <v>344</v>
      </c>
      <c r="M2642" t="s">
        <v>60</v>
      </c>
      <c r="N2642" t="s">
        <v>61</v>
      </c>
      <c r="O2642" t="s">
        <v>56</v>
      </c>
      <c r="P2642" t="s">
        <v>165</v>
      </c>
      <c r="Q2642" s="3">
        <v>2</v>
      </c>
      <c r="R2642" s="4">
        <v>410</v>
      </c>
      <c r="S2642" s="4">
        <v>939</v>
      </c>
    </row>
    <row r="2643" spans="1:19" x14ac:dyDescent="0.35">
      <c r="A2643" t="s">
        <v>3602</v>
      </c>
      <c r="B2643" s="2">
        <v>45953</v>
      </c>
      <c r="C2643" t="s">
        <v>1291</v>
      </c>
      <c r="D2643" t="s">
        <v>939</v>
      </c>
      <c r="E2643" t="s">
        <v>932</v>
      </c>
      <c r="F2643" t="s">
        <v>35</v>
      </c>
      <c r="G2643" t="s">
        <v>36</v>
      </c>
      <c r="H2643" t="s">
        <v>37</v>
      </c>
      <c r="I2643" t="s">
        <v>26</v>
      </c>
      <c r="J2643" t="s">
        <v>983</v>
      </c>
      <c r="K2643" t="s">
        <v>984</v>
      </c>
      <c r="L2643" t="s">
        <v>121</v>
      </c>
      <c r="M2643" t="s">
        <v>54</v>
      </c>
      <c r="N2643" t="s">
        <v>55</v>
      </c>
      <c r="O2643" t="s">
        <v>56</v>
      </c>
      <c r="P2643" t="s">
        <v>33</v>
      </c>
      <c r="Q2643" s="3">
        <v>1</v>
      </c>
      <c r="R2643" s="4">
        <v>640</v>
      </c>
      <c r="S2643" s="4">
        <v>1539</v>
      </c>
    </row>
    <row r="2644" spans="1:19" x14ac:dyDescent="0.35">
      <c r="A2644" t="s">
        <v>3603</v>
      </c>
      <c r="B2644" s="2">
        <v>45953</v>
      </c>
      <c r="C2644" t="s">
        <v>1201</v>
      </c>
      <c r="D2644" t="s">
        <v>960</v>
      </c>
      <c r="E2644" t="s">
        <v>932</v>
      </c>
      <c r="F2644" t="s">
        <v>23</v>
      </c>
      <c r="G2644" t="s">
        <v>24</v>
      </c>
      <c r="H2644" t="s">
        <v>25</v>
      </c>
      <c r="I2644" t="s">
        <v>26</v>
      </c>
      <c r="J2644" t="s">
        <v>1011</v>
      </c>
      <c r="K2644" t="s">
        <v>1012</v>
      </c>
      <c r="L2644" t="s">
        <v>337</v>
      </c>
      <c r="M2644" t="s">
        <v>49</v>
      </c>
      <c r="N2644" t="s">
        <v>50</v>
      </c>
      <c r="O2644" t="s">
        <v>56</v>
      </c>
      <c r="P2644" t="s">
        <v>51</v>
      </c>
      <c r="Q2644" s="3">
        <v>1</v>
      </c>
      <c r="R2644" s="4">
        <v>145</v>
      </c>
      <c r="S2644" s="4">
        <v>369</v>
      </c>
    </row>
    <row r="2645" spans="1:19" x14ac:dyDescent="0.35">
      <c r="A2645" t="s">
        <v>3604</v>
      </c>
      <c r="B2645" s="2">
        <v>45953</v>
      </c>
      <c r="C2645" t="s">
        <v>1404</v>
      </c>
      <c r="D2645" t="s">
        <v>960</v>
      </c>
      <c r="E2645" t="s">
        <v>932</v>
      </c>
      <c r="F2645" t="s">
        <v>35</v>
      </c>
      <c r="G2645" t="s">
        <v>36</v>
      </c>
      <c r="H2645" t="s">
        <v>37</v>
      </c>
      <c r="I2645" t="s">
        <v>26</v>
      </c>
      <c r="J2645" t="s">
        <v>1089</v>
      </c>
      <c r="K2645" t="s">
        <v>1090</v>
      </c>
      <c r="L2645" t="s">
        <v>106</v>
      </c>
      <c r="M2645" t="s">
        <v>49</v>
      </c>
      <c r="N2645" t="s">
        <v>79</v>
      </c>
      <c r="O2645" t="s">
        <v>56</v>
      </c>
      <c r="P2645" t="s">
        <v>67</v>
      </c>
      <c r="Q2645" s="3">
        <v>1</v>
      </c>
      <c r="R2645" s="4">
        <v>220</v>
      </c>
      <c r="S2645" s="4">
        <v>569</v>
      </c>
    </row>
    <row r="2646" spans="1:19" x14ac:dyDescent="0.35">
      <c r="A2646" t="s">
        <v>3605</v>
      </c>
      <c r="B2646" s="2">
        <v>45954</v>
      </c>
      <c r="C2646" t="s">
        <v>2907</v>
      </c>
      <c r="D2646" t="s">
        <v>21</v>
      </c>
      <c r="E2646" t="s">
        <v>932</v>
      </c>
      <c r="F2646" t="s">
        <v>23</v>
      </c>
      <c r="G2646" t="s">
        <v>24</v>
      </c>
      <c r="H2646" t="s">
        <v>25</v>
      </c>
      <c r="I2646" t="s">
        <v>26</v>
      </c>
      <c r="J2646" t="s">
        <v>27</v>
      </c>
      <c r="K2646" t="s">
        <v>28</v>
      </c>
      <c r="L2646" t="s">
        <v>382</v>
      </c>
      <c r="M2646" t="s">
        <v>49</v>
      </c>
      <c r="N2646" t="s">
        <v>104</v>
      </c>
      <c r="O2646" t="s">
        <v>56</v>
      </c>
      <c r="P2646" t="s">
        <v>57</v>
      </c>
      <c r="Q2646" s="3">
        <v>1</v>
      </c>
      <c r="R2646" s="4">
        <v>165</v>
      </c>
      <c r="S2646" s="4">
        <v>419</v>
      </c>
    </row>
    <row r="2647" spans="1:19" x14ac:dyDescent="0.35">
      <c r="A2647" t="s">
        <v>3606</v>
      </c>
      <c r="B2647" s="2">
        <v>45954</v>
      </c>
      <c r="C2647" t="s">
        <v>2572</v>
      </c>
      <c r="D2647" t="s">
        <v>21</v>
      </c>
      <c r="E2647" t="s">
        <v>932</v>
      </c>
      <c r="F2647" t="s">
        <v>35</v>
      </c>
      <c r="G2647" t="s">
        <v>36</v>
      </c>
      <c r="H2647" t="s">
        <v>37</v>
      </c>
      <c r="I2647" t="s">
        <v>26</v>
      </c>
      <c r="J2647" t="s">
        <v>38</v>
      </c>
      <c r="K2647" t="s">
        <v>39</v>
      </c>
      <c r="L2647" t="s">
        <v>456</v>
      </c>
      <c r="M2647" t="s">
        <v>54</v>
      </c>
      <c r="N2647" t="s">
        <v>97</v>
      </c>
      <c r="O2647" t="s">
        <v>56</v>
      </c>
      <c r="P2647" t="s">
        <v>57</v>
      </c>
      <c r="Q2647" s="3">
        <v>2</v>
      </c>
      <c r="R2647" s="4">
        <v>700</v>
      </c>
      <c r="S2647" s="4">
        <v>1649</v>
      </c>
    </row>
    <row r="2648" spans="1:19" x14ac:dyDescent="0.35">
      <c r="A2648" t="s">
        <v>3607</v>
      </c>
      <c r="B2648" s="2">
        <v>45954</v>
      </c>
      <c r="C2648" t="s">
        <v>1908</v>
      </c>
      <c r="D2648" t="s">
        <v>21</v>
      </c>
      <c r="E2648" t="s">
        <v>932</v>
      </c>
      <c r="F2648" t="s">
        <v>69</v>
      </c>
      <c r="G2648" t="s">
        <v>70</v>
      </c>
      <c r="H2648" t="s">
        <v>25</v>
      </c>
      <c r="I2648" t="s">
        <v>26</v>
      </c>
      <c r="J2648" t="s">
        <v>71</v>
      </c>
      <c r="K2648" t="s">
        <v>72</v>
      </c>
      <c r="L2648" t="s">
        <v>151</v>
      </c>
      <c r="M2648" t="s">
        <v>49</v>
      </c>
      <c r="N2648" t="s">
        <v>104</v>
      </c>
      <c r="O2648" t="s">
        <v>56</v>
      </c>
      <c r="P2648" t="s">
        <v>51</v>
      </c>
      <c r="Q2648" s="3">
        <v>2</v>
      </c>
      <c r="R2648" s="4">
        <v>165</v>
      </c>
      <c r="S2648" s="4">
        <v>449</v>
      </c>
    </row>
    <row r="2649" spans="1:19" x14ac:dyDescent="0.35">
      <c r="A2649" t="s">
        <v>3608</v>
      </c>
      <c r="B2649" s="2">
        <v>45954</v>
      </c>
      <c r="C2649" t="s">
        <v>2493</v>
      </c>
      <c r="D2649" t="s">
        <v>21</v>
      </c>
      <c r="E2649" t="s">
        <v>932</v>
      </c>
      <c r="F2649" t="s">
        <v>91</v>
      </c>
      <c r="G2649" t="s">
        <v>92</v>
      </c>
      <c r="H2649" t="s">
        <v>93</v>
      </c>
      <c r="I2649" t="s">
        <v>26</v>
      </c>
      <c r="J2649" t="s">
        <v>94</v>
      </c>
      <c r="K2649" t="s">
        <v>95</v>
      </c>
      <c r="L2649" t="s">
        <v>315</v>
      </c>
      <c r="M2649" t="s">
        <v>65</v>
      </c>
      <c r="N2649" t="s">
        <v>66</v>
      </c>
      <c r="O2649" t="s">
        <v>56</v>
      </c>
      <c r="P2649" t="s">
        <v>67</v>
      </c>
      <c r="Q2649" s="3">
        <v>2</v>
      </c>
      <c r="R2649" s="4">
        <v>185</v>
      </c>
      <c r="S2649" s="4">
        <v>479</v>
      </c>
    </row>
    <row r="2650" spans="1:19" x14ac:dyDescent="0.35">
      <c r="A2650" t="s">
        <v>3609</v>
      </c>
      <c r="B2650" s="2">
        <v>45954</v>
      </c>
      <c r="C2650" t="s">
        <v>2281</v>
      </c>
      <c r="D2650" t="s">
        <v>939</v>
      </c>
      <c r="E2650" t="s">
        <v>932</v>
      </c>
      <c r="F2650" t="s">
        <v>35</v>
      </c>
      <c r="G2650" t="s">
        <v>36</v>
      </c>
      <c r="H2650" t="s">
        <v>37</v>
      </c>
      <c r="I2650" t="s">
        <v>26</v>
      </c>
      <c r="J2650" t="s">
        <v>983</v>
      </c>
      <c r="K2650" t="s">
        <v>984</v>
      </c>
      <c r="L2650" t="s">
        <v>232</v>
      </c>
      <c r="M2650" t="s">
        <v>60</v>
      </c>
      <c r="N2650" t="s">
        <v>74</v>
      </c>
      <c r="O2650" t="s">
        <v>98</v>
      </c>
      <c r="P2650" t="s">
        <v>62</v>
      </c>
      <c r="Q2650" s="3">
        <v>1</v>
      </c>
      <c r="R2650" s="4">
        <v>380</v>
      </c>
      <c r="S2650" s="4">
        <v>929</v>
      </c>
    </row>
    <row r="2651" spans="1:19" x14ac:dyDescent="0.35">
      <c r="A2651" t="s">
        <v>3610</v>
      </c>
      <c r="B2651" s="2">
        <v>45954</v>
      </c>
      <c r="C2651" t="s">
        <v>1484</v>
      </c>
      <c r="D2651" t="s">
        <v>939</v>
      </c>
      <c r="E2651" t="s">
        <v>932</v>
      </c>
      <c r="F2651" t="s">
        <v>43</v>
      </c>
      <c r="G2651" t="s">
        <v>44</v>
      </c>
      <c r="H2651" t="s">
        <v>45</v>
      </c>
      <c r="I2651" t="s">
        <v>26</v>
      </c>
      <c r="J2651" t="s">
        <v>979</v>
      </c>
      <c r="K2651" t="s">
        <v>980</v>
      </c>
      <c r="L2651" t="s">
        <v>433</v>
      </c>
      <c r="M2651" t="s">
        <v>88</v>
      </c>
      <c r="N2651" t="s">
        <v>89</v>
      </c>
      <c r="O2651" t="s">
        <v>245</v>
      </c>
      <c r="P2651" t="s">
        <v>33</v>
      </c>
      <c r="Q2651" s="3">
        <v>1</v>
      </c>
      <c r="R2651" s="4">
        <v>450</v>
      </c>
      <c r="S2651" s="4">
        <v>1029</v>
      </c>
    </row>
    <row r="2652" spans="1:19" x14ac:dyDescent="0.35">
      <c r="A2652" t="s">
        <v>3611</v>
      </c>
      <c r="B2652" s="2">
        <v>45954</v>
      </c>
      <c r="C2652" t="s">
        <v>1065</v>
      </c>
      <c r="D2652" t="s">
        <v>939</v>
      </c>
      <c r="E2652" t="s">
        <v>932</v>
      </c>
      <c r="F2652" t="s">
        <v>69</v>
      </c>
      <c r="G2652" t="s">
        <v>70</v>
      </c>
      <c r="H2652" t="s">
        <v>25</v>
      </c>
      <c r="I2652" t="s">
        <v>26</v>
      </c>
      <c r="J2652" t="s">
        <v>948</v>
      </c>
      <c r="K2652" t="s">
        <v>949</v>
      </c>
      <c r="L2652" t="s">
        <v>229</v>
      </c>
      <c r="M2652" t="s">
        <v>49</v>
      </c>
      <c r="N2652" t="s">
        <v>79</v>
      </c>
      <c r="O2652" t="s">
        <v>80</v>
      </c>
      <c r="P2652" t="s">
        <v>57</v>
      </c>
      <c r="Q2652" s="3">
        <v>2</v>
      </c>
      <c r="R2652" s="4">
        <v>225</v>
      </c>
      <c r="S2652" s="4">
        <v>609</v>
      </c>
    </row>
    <row r="2653" spans="1:19" x14ac:dyDescent="0.35">
      <c r="A2653" t="s">
        <v>3612</v>
      </c>
      <c r="B2653" s="2">
        <v>45954</v>
      </c>
      <c r="C2653" t="s">
        <v>1932</v>
      </c>
      <c r="D2653" t="s">
        <v>939</v>
      </c>
      <c r="E2653" t="s">
        <v>932</v>
      </c>
      <c r="F2653" t="s">
        <v>69</v>
      </c>
      <c r="G2653" t="s">
        <v>70</v>
      </c>
      <c r="H2653" t="s">
        <v>25</v>
      </c>
      <c r="I2653" t="s">
        <v>26</v>
      </c>
      <c r="J2653" t="s">
        <v>948</v>
      </c>
      <c r="K2653" t="s">
        <v>949</v>
      </c>
      <c r="L2653" t="s">
        <v>59</v>
      </c>
      <c r="M2653" t="s">
        <v>60</v>
      </c>
      <c r="N2653" t="s">
        <v>61</v>
      </c>
      <c r="O2653" t="s">
        <v>56</v>
      </c>
      <c r="P2653" t="s">
        <v>62</v>
      </c>
      <c r="Q2653" s="3">
        <v>1</v>
      </c>
      <c r="R2653" s="4">
        <v>435</v>
      </c>
      <c r="S2653" s="4">
        <v>1119</v>
      </c>
    </row>
    <row r="2654" spans="1:19" x14ac:dyDescent="0.35">
      <c r="A2654" t="s">
        <v>3613</v>
      </c>
      <c r="B2654" s="2">
        <v>45954</v>
      </c>
      <c r="C2654" t="s">
        <v>1327</v>
      </c>
      <c r="D2654" t="s">
        <v>939</v>
      </c>
      <c r="E2654" t="s">
        <v>932</v>
      </c>
      <c r="F2654" t="s">
        <v>23</v>
      </c>
      <c r="G2654" t="s">
        <v>24</v>
      </c>
      <c r="H2654" t="s">
        <v>25</v>
      </c>
      <c r="I2654" t="s">
        <v>26</v>
      </c>
      <c r="J2654" t="s">
        <v>944</v>
      </c>
      <c r="K2654" t="s">
        <v>945</v>
      </c>
      <c r="L2654" t="s">
        <v>652</v>
      </c>
      <c r="M2654" t="s">
        <v>88</v>
      </c>
      <c r="N2654" t="s">
        <v>101</v>
      </c>
      <c r="O2654" t="s">
        <v>56</v>
      </c>
      <c r="P2654" t="s">
        <v>33</v>
      </c>
      <c r="Q2654" s="3">
        <v>1</v>
      </c>
      <c r="R2654" s="4">
        <v>530</v>
      </c>
      <c r="S2654" s="4">
        <v>1269</v>
      </c>
    </row>
    <row r="2655" spans="1:19" x14ac:dyDescent="0.35">
      <c r="A2655" t="s">
        <v>3614</v>
      </c>
      <c r="B2655" s="2">
        <v>45954</v>
      </c>
      <c r="C2655" t="s">
        <v>2060</v>
      </c>
      <c r="D2655" t="s">
        <v>939</v>
      </c>
      <c r="E2655" t="s">
        <v>932</v>
      </c>
      <c r="F2655" t="s">
        <v>69</v>
      </c>
      <c r="G2655" t="s">
        <v>70</v>
      </c>
      <c r="H2655" t="s">
        <v>25</v>
      </c>
      <c r="I2655" t="s">
        <v>26</v>
      </c>
      <c r="J2655" t="s">
        <v>948</v>
      </c>
      <c r="K2655" t="s">
        <v>949</v>
      </c>
      <c r="L2655" t="s">
        <v>335</v>
      </c>
      <c r="M2655" t="s">
        <v>65</v>
      </c>
      <c r="N2655" t="s">
        <v>66</v>
      </c>
      <c r="O2655" t="s">
        <v>41</v>
      </c>
      <c r="P2655" t="s">
        <v>33</v>
      </c>
      <c r="Q2655" s="3">
        <v>1</v>
      </c>
      <c r="R2655" s="4">
        <v>185</v>
      </c>
      <c r="S2655" s="4">
        <v>499</v>
      </c>
    </row>
    <row r="2656" spans="1:19" x14ac:dyDescent="0.35">
      <c r="A2656" t="s">
        <v>3615</v>
      </c>
      <c r="B2656" s="2">
        <v>45954</v>
      </c>
      <c r="C2656" t="s">
        <v>2130</v>
      </c>
      <c r="D2656" t="s">
        <v>939</v>
      </c>
      <c r="E2656" t="s">
        <v>932</v>
      </c>
      <c r="F2656" t="s">
        <v>35</v>
      </c>
      <c r="G2656" t="s">
        <v>36</v>
      </c>
      <c r="H2656" t="s">
        <v>37</v>
      </c>
      <c r="I2656" t="s">
        <v>26</v>
      </c>
      <c r="J2656" t="s">
        <v>983</v>
      </c>
      <c r="K2656" t="s">
        <v>984</v>
      </c>
      <c r="L2656" t="s">
        <v>121</v>
      </c>
      <c r="M2656" t="s">
        <v>54</v>
      </c>
      <c r="N2656" t="s">
        <v>55</v>
      </c>
      <c r="O2656" t="s">
        <v>56</v>
      </c>
      <c r="P2656" t="s">
        <v>33</v>
      </c>
      <c r="Q2656" s="3">
        <v>1</v>
      </c>
      <c r="R2656" s="4">
        <v>640</v>
      </c>
      <c r="S2656" s="4">
        <v>1539</v>
      </c>
    </row>
    <row r="2657" spans="1:19" x14ac:dyDescent="0.35">
      <c r="A2657" t="s">
        <v>3616</v>
      </c>
      <c r="B2657" s="2">
        <v>45954</v>
      </c>
      <c r="C2657" t="s">
        <v>1422</v>
      </c>
      <c r="D2657" t="s">
        <v>939</v>
      </c>
      <c r="E2657" t="s">
        <v>932</v>
      </c>
      <c r="F2657" t="s">
        <v>43</v>
      </c>
      <c r="G2657" t="s">
        <v>44</v>
      </c>
      <c r="H2657" t="s">
        <v>45</v>
      </c>
      <c r="I2657" t="s">
        <v>26</v>
      </c>
      <c r="J2657" t="s">
        <v>979</v>
      </c>
      <c r="K2657" t="s">
        <v>980</v>
      </c>
      <c r="L2657" t="s">
        <v>125</v>
      </c>
      <c r="M2657" t="s">
        <v>65</v>
      </c>
      <c r="N2657" t="s">
        <v>126</v>
      </c>
      <c r="O2657" t="s">
        <v>56</v>
      </c>
      <c r="P2657" t="s">
        <v>67</v>
      </c>
      <c r="Q2657" s="3">
        <v>1</v>
      </c>
      <c r="R2657" s="4">
        <v>255</v>
      </c>
      <c r="S2657" s="4">
        <v>559</v>
      </c>
    </row>
    <row r="2658" spans="1:19" x14ac:dyDescent="0.35">
      <c r="A2658" t="s">
        <v>3617</v>
      </c>
      <c r="B2658" s="2">
        <v>45954</v>
      </c>
      <c r="C2658" t="s">
        <v>1331</v>
      </c>
      <c r="D2658" t="s">
        <v>960</v>
      </c>
      <c r="E2658" t="s">
        <v>932</v>
      </c>
      <c r="F2658" t="s">
        <v>23</v>
      </c>
      <c r="G2658" t="s">
        <v>24</v>
      </c>
      <c r="H2658" t="s">
        <v>25</v>
      </c>
      <c r="I2658" t="s">
        <v>26</v>
      </c>
      <c r="J2658" t="s">
        <v>1011</v>
      </c>
      <c r="K2658" t="s">
        <v>1012</v>
      </c>
      <c r="L2658" t="s">
        <v>171</v>
      </c>
      <c r="M2658" t="s">
        <v>88</v>
      </c>
      <c r="N2658" t="s">
        <v>89</v>
      </c>
      <c r="O2658" t="s">
        <v>56</v>
      </c>
      <c r="P2658" t="s">
        <v>57</v>
      </c>
      <c r="Q2658" s="3">
        <v>1</v>
      </c>
      <c r="R2658" s="4">
        <v>470</v>
      </c>
      <c r="S2658" s="4">
        <v>1159</v>
      </c>
    </row>
    <row r="2659" spans="1:19" x14ac:dyDescent="0.35">
      <c r="A2659" t="s">
        <v>3618</v>
      </c>
      <c r="B2659" s="2">
        <v>45954</v>
      </c>
      <c r="C2659" t="s">
        <v>1255</v>
      </c>
      <c r="D2659" t="s">
        <v>960</v>
      </c>
      <c r="E2659" t="s">
        <v>932</v>
      </c>
      <c r="F2659" t="s">
        <v>35</v>
      </c>
      <c r="G2659" t="s">
        <v>36</v>
      </c>
      <c r="H2659" t="s">
        <v>37</v>
      </c>
      <c r="I2659" t="s">
        <v>26</v>
      </c>
      <c r="J2659" t="s">
        <v>1089</v>
      </c>
      <c r="K2659" t="s">
        <v>1090</v>
      </c>
      <c r="L2659" t="s">
        <v>380</v>
      </c>
      <c r="M2659" t="s">
        <v>49</v>
      </c>
      <c r="N2659" t="s">
        <v>79</v>
      </c>
      <c r="O2659" t="s">
        <v>41</v>
      </c>
      <c r="P2659" t="s">
        <v>33</v>
      </c>
      <c r="Q2659" s="3">
        <v>2</v>
      </c>
      <c r="R2659" s="4">
        <v>220</v>
      </c>
      <c r="S2659" s="4">
        <v>569</v>
      </c>
    </row>
    <row r="2660" spans="1:19" x14ac:dyDescent="0.35">
      <c r="A2660" t="s">
        <v>3619</v>
      </c>
      <c r="B2660" s="2">
        <v>45954</v>
      </c>
      <c r="C2660" t="s">
        <v>1358</v>
      </c>
      <c r="D2660" t="s">
        <v>960</v>
      </c>
      <c r="E2660" t="s">
        <v>932</v>
      </c>
      <c r="F2660" t="s">
        <v>91</v>
      </c>
      <c r="G2660" t="s">
        <v>92</v>
      </c>
      <c r="H2660" t="s">
        <v>93</v>
      </c>
      <c r="I2660" t="s">
        <v>26</v>
      </c>
      <c r="J2660" t="s">
        <v>989</v>
      </c>
      <c r="K2660" t="s">
        <v>990</v>
      </c>
      <c r="L2660" t="s">
        <v>227</v>
      </c>
      <c r="M2660" t="s">
        <v>140</v>
      </c>
      <c r="N2660" t="s">
        <v>141</v>
      </c>
      <c r="O2660" t="s">
        <v>56</v>
      </c>
      <c r="P2660" t="s">
        <v>57</v>
      </c>
      <c r="Q2660" s="3">
        <v>1</v>
      </c>
      <c r="R2660" s="4">
        <v>310</v>
      </c>
      <c r="S2660" s="4">
        <v>749</v>
      </c>
    </row>
    <row r="2661" spans="1:19" x14ac:dyDescent="0.35">
      <c r="A2661" t="s">
        <v>3620</v>
      </c>
      <c r="B2661" s="2">
        <v>45954</v>
      </c>
      <c r="C2661" t="s">
        <v>1953</v>
      </c>
      <c r="D2661" t="s">
        <v>960</v>
      </c>
      <c r="E2661" t="s">
        <v>932</v>
      </c>
      <c r="F2661" t="s">
        <v>69</v>
      </c>
      <c r="G2661" t="s">
        <v>70</v>
      </c>
      <c r="H2661" t="s">
        <v>25</v>
      </c>
      <c r="I2661" t="s">
        <v>26</v>
      </c>
      <c r="J2661" t="s">
        <v>961</v>
      </c>
      <c r="K2661" t="s">
        <v>962</v>
      </c>
      <c r="L2661" t="s">
        <v>467</v>
      </c>
      <c r="M2661" t="s">
        <v>88</v>
      </c>
      <c r="N2661" t="s">
        <v>89</v>
      </c>
      <c r="O2661" t="s">
        <v>146</v>
      </c>
      <c r="P2661" t="s">
        <v>57</v>
      </c>
      <c r="Q2661" s="3">
        <v>1</v>
      </c>
      <c r="R2661" s="4">
        <v>475</v>
      </c>
      <c r="S2661" s="4">
        <v>1229</v>
      </c>
    </row>
    <row r="2662" spans="1:19" x14ac:dyDescent="0.35">
      <c r="A2662" t="s">
        <v>3621</v>
      </c>
      <c r="B2662" s="2">
        <v>45954</v>
      </c>
      <c r="C2662" t="s">
        <v>2593</v>
      </c>
      <c r="D2662" t="s">
        <v>960</v>
      </c>
      <c r="E2662" t="s">
        <v>932</v>
      </c>
      <c r="F2662" t="s">
        <v>23</v>
      </c>
      <c r="G2662" t="s">
        <v>24</v>
      </c>
      <c r="H2662" t="s">
        <v>25</v>
      </c>
      <c r="I2662" t="s">
        <v>26</v>
      </c>
      <c r="J2662" t="s">
        <v>1011</v>
      </c>
      <c r="K2662" t="s">
        <v>1012</v>
      </c>
      <c r="L2662" t="s">
        <v>238</v>
      </c>
      <c r="M2662" t="s">
        <v>65</v>
      </c>
      <c r="N2662" t="s">
        <v>126</v>
      </c>
      <c r="O2662" t="s">
        <v>149</v>
      </c>
      <c r="P2662" t="s">
        <v>67</v>
      </c>
      <c r="Q2662" s="3">
        <v>3</v>
      </c>
      <c r="R2662" s="4">
        <v>265</v>
      </c>
      <c r="S2662" s="4">
        <v>629</v>
      </c>
    </row>
    <row r="2663" spans="1:19" x14ac:dyDescent="0.35">
      <c r="A2663" t="s">
        <v>3622</v>
      </c>
      <c r="B2663" s="2">
        <v>45954</v>
      </c>
      <c r="C2663" t="s">
        <v>1756</v>
      </c>
      <c r="D2663" t="s">
        <v>960</v>
      </c>
      <c r="E2663" t="s">
        <v>932</v>
      </c>
      <c r="F2663" t="s">
        <v>91</v>
      </c>
      <c r="G2663" t="s">
        <v>92</v>
      </c>
      <c r="H2663" t="s">
        <v>93</v>
      </c>
      <c r="I2663" t="s">
        <v>26</v>
      </c>
      <c r="J2663" t="s">
        <v>989</v>
      </c>
      <c r="K2663" t="s">
        <v>990</v>
      </c>
      <c r="L2663" t="s">
        <v>135</v>
      </c>
      <c r="M2663" t="s">
        <v>49</v>
      </c>
      <c r="N2663" t="s">
        <v>50</v>
      </c>
      <c r="O2663" t="s">
        <v>41</v>
      </c>
      <c r="P2663" t="s">
        <v>33</v>
      </c>
      <c r="Q2663" s="3">
        <v>1</v>
      </c>
      <c r="R2663" s="4">
        <v>145</v>
      </c>
      <c r="S2663" s="4">
        <v>379</v>
      </c>
    </row>
    <row r="2664" spans="1:19" x14ac:dyDescent="0.35">
      <c r="A2664" t="s">
        <v>3623</v>
      </c>
      <c r="B2664" s="2">
        <v>45955</v>
      </c>
      <c r="C2664" t="s">
        <v>2065</v>
      </c>
      <c r="D2664" t="s">
        <v>21</v>
      </c>
      <c r="E2664" t="s">
        <v>932</v>
      </c>
      <c r="F2664" t="s">
        <v>91</v>
      </c>
      <c r="G2664" t="s">
        <v>92</v>
      </c>
      <c r="H2664" t="s">
        <v>93</v>
      </c>
      <c r="I2664" t="s">
        <v>26</v>
      </c>
      <c r="J2664" t="s">
        <v>94</v>
      </c>
      <c r="K2664" t="s">
        <v>95</v>
      </c>
      <c r="L2664" t="s">
        <v>342</v>
      </c>
      <c r="M2664" t="s">
        <v>88</v>
      </c>
      <c r="N2664" t="s">
        <v>89</v>
      </c>
      <c r="O2664" t="s">
        <v>146</v>
      </c>
      <c r="P2664" t="s">
        <v>67</v>
      </c>
      <c r="Q2664" s="3">
        <v>2</v>
      </c>
      <c r="R2664" s="4">
        <v>480</v>
      </c>
      <c r="S2664" s="4">
        <v>1189</v>
      </c>
    </row>
    <row r="2665" spans="1:19" x14ac:dyDescent="0.35">
      <c r="A2665" t="s">
        <v>3624</v>
      </c>
      <c r="B2665" s="2">
        <v>45955</v>
      </c>
      <c r="C2665" t="s">
        <v>3242</v>
      </c>
      <c r="D2665" t="s">
        <v>21</v>
      </c>
      <c r="E2665" t="s">
        <v>932</v>
      </c>
      <c r="F2665" t="s">
        <v>43</v>
      </c>
      <c r="G2665" t="s">
        <v>44</v>
      </c>
      <c r="H2665" t="s">
        <v>45</v>
      </c>
      <c r="I2665" t="s">
        <v>26</v>
      </c>
      <c r="J2665" t="s">
        <v>46</v>
      </c>
      <c r="K2665" t="s">
        <v>47</v>
      </c>
      <c r="L2665" t="s">
        <v>213</v>
      </c>
      <c r="M2665" t="s">
        <v>88</v>
      </c>
      <c r="N2665" t="s">
        <v>101</v>
      </c>
      <c r="O2665" t="s">
        <v>56</v>
      </c>
      <c r="P2665" t="s">
        <v>51</v>
      </c>
      <c r="Q2665" s="3">
        <v>2</v>
      </c>
      <c r="R2665" s="4">
        <v>510</v>
      </c>
      <c r="S2665" s="4">
        <v>1129</v>
      </c>
    </row>
    <row r="2666" spans="1:19" x14ac:dyDescent="0.35">
      <c r="A2666" t="s">
        <v>3625</v>
      </c>
      <c r="B2666" s="2">
        <v>45955</v>
      </c>
      <c r="C2666" t="s">
        <v>1808</v>
      </c>
      <c r="D2666" t="s">
        <v>21</v>
      </c>
      <c r="E2666" t="s">
        <v>932</v>
      </c>
      <c r="F2666" t="s">
        <v>35</v>
      </c>
      <c r="G2666" t="s">
        <v>36</v>
      </c>
      <c r="H2666" t="s">
        <v>37</v>
      </c>
      <c r="I2666" t="s">
        <v>26</v>
      </c>
      <c r="J2666" t="s">
        <v>38</v>
      </c>
      <c r="K2666" t="s">
        <v>39</v>
      </c>
      <c r="L2666" t="s">
        <v>380</v>
      </c>
      <c r="M2666" t="s">
        <v>49</v>
      </c>
      <c r="N2666" t="s">
        <v>79</v>
      </c>
      <c r="O2666" t="s">
        <v>41</v>
      </c>
      <c r="P2666" t="s">
        <v>33</v>
      </c>
      <c r="Q2666" s="3">
        <v>1</v>
      </c>
      <c r="R2666" s="4">
        <v>220</v>
      </c>
      <c r="S2666" s="4">
        <v>569</v>
      </c>
    </row>
    <row r="2667" spans="1:19" x14ac:dyDescent="0.35">
      <c r="A2667" t="s">
        <v>3626</v>
      </c>
      <c r="B2667" s="2">
        <v>45955</v>
      </c>
      <c r="C2667" t="s">
        <v>1869</v>
      </c>
      <c r="D2667" t="s">
        <v>21</v>
      </c>
      <c r="E2667" t="s">
        <v>932</v>
      </c>
      <c r="F2667" t="s">
        <v>69</v>
      </c>
      <c r="G2667" t="s">
        <v>70</v>
      </c>
      <c r="H2667" t="s">
        <v>25</v>
      </c>
      <c r="I2667" t="s">
        <v>26</v>
      </c>
      <c r="J2667" t="s">
        <v>71</v>
      </c>
      <c r="K2667" t="s">
        <v>72</v>
      </c>
      <c r="L2667" t="s">
        <v>111</v>
      </c>
      <c r="M2667" t="s">
        <v>112</v>
      </c>
      <c r="N2667" t="s">
        <v>113</v>
      </c>
      <c r="O2667" t="s">
        <v>80</v>
      </c>
      <c r="P2667" t="s">
        <v>85</v>
      </c>
      <c r="Q2667" s="3">
        <v>2</v>
      </c>
      <c r="R2667" s="4">
        <v>45</v>
      </c>
      <c r="S2667" s="4">
        <v>129</v>
      </c>
    </row>
    <row r="2668" spans="1:19" x14ac:dyDescent="0.35">
      <c r="A2668" t="s">
        <v>3627</v>
      </c>
      <c r="B2668" s="2">
        <v>45955</v>
      </c>
      <c r="C2668" t="s">
        <v>1213</v>
      </c>
      <c r="D2668" t="s">
        <v>21</v>
      </c>
      <c r="E2668" t="s">
        <v>932</v>
      </c>
      <c r="F2668" t="s">
        <v>23</v>
      </c>
      <c r="G2668" t="s">
        <v>24</v>
      </c>
      <c r="H2668" t="s">
        <v>25</v>
      </c>
      <c r="I2668" t="s">
        <v>26</v>
      </c>
      <c r="J2668" t="s">
        <v>27</v>
      </c>
      <c r="K2668" t="s">
        <v>28</v>
      </c>
      <c r="L2668" t="s">
        <v>263</v>
      </c>
      <c r="M2668" t="s">
        <v>49</v>
      </c>
      <c r="N2668" t="s">
        <v>104</v>
      </c>
      <c r="O2668" t="s">
        <v>146</v>
      </c>
      <c r="P2668" t="s">
        <v>33</v>
      </c>
      <c r="Q2668" s="3">
        <v>1</v>
      </c>
      <c r="R2668" s="4">
        <v>165</v>
      </c>
      <c r="S2668" s="4">
        <v>419</v>
      </c>
    </row>
    <row r="2669" spans="1:19" x14ac:dyDescent="0.35">
      <c r="A2669" t="s">
        <v>3628</v>
      </c>
      <c r="B2669" s="2">
        <v>45955</v>
      </c>
      <c r="C2669" t="s">
        <v>2274</v>
      </c>
      <c r="D2669" t="s">
        <v>21</v>
      </c>
      <c r="E2669" t="s">
        <v>932</v>
      </c>
      <c r="F2669" t="s">
        <v>69</v>
      </c>
      <c r="G2669" t="s">
        <v>70</v>
      </c>
      <c r="H2669" t="s">
        <v>25</v>
      </c>
      <c r="I2669" t="s">
        <v>26</v>
      </c>
      <c r="J2669" t="s">
        <v>71</v>
      </c>
      <c r="K2669" t="s">
        <v>72</v>
      </c>
      <c r="L2669" t="s">
        <v>380</v>
      </c>
      <c r="M2669" t="s">
        <v>49</v>
      </c>
      <c r="N2669" t="s">
        <v>79</v>
      </c>
      <c r="O2669" t="s">
        <v>41</v>
      </c>
      <c r="P2669" t="s">
        <v>33</v>
      </c>
      <c r="Q2669" s="3">
        <v>1</v>
      </c>
      <c r="R2669" s="4">
        <v>225</v>
      </c>
      <c r="S2669" s="4">
        <v>609</v>
      </c>
    </row>
    <row r="2670" spans="1:19" x14ac:dyDescent="0.35">
      <c r="A2670" t="s">
        <v>3629</v>
      </c>
      <c r="B2670" s="2">
        <v>45955</v>
      </c>
      <c r="C2670" t="s">
        <v>1131</v>
      </c>
      <c r="D2670" t="s">
        <v>21</v>
      </c>
      <c r="E2670" t="s">
        <v>932</v>
      </c>
      <c r="F2670" t="s">
        <v>35</v>
      </c>
      <c r="G2670" t="s">
        <v>36</v>
      </c>
      <c r="H2670" t="s">
        <v>37</v>
      </c>
      <c r="I2670" t="s">
        <v>26</v>
      </c>
      <c r="J2670" t="s">
        <v>38</v>
      </c>
      <c r="K2670" t="s">
        <v>39</v>
      </c>
      <c r="L2670" t="s">
        <v>106</v>
      </c>
      <c r="M2670" t="s">
        <v>49</v>
      </c>
      <c r="N2670" t="s">
        <v>79</v>
      </c>
      <c r="O2670" t="s">
        <v>56</v>
      </c>
      <c r="P2670" t="s">
        <v>67</v>
      </c>
      <c r="Q2670" s="3">
        <v>1</v>
      </c>
      <c r="R2670" s="4">
        <v>220</v>
      </c>
      <c r="S2670" s="4">
        <v>569</v>
      </c>
    </row>
    <row r="2671" spans="1:19" x14ac:dyDescent="0.35">
      <c r="A2671" t="s">
        <v>3630</v>
      </c>
      <c r="B2671" s="2">
        <v>45955</v>
      </c>
      <c r="C2671" t="s">
        <v>1636</v>
      </c>
      <c r="D2671" t="s">
        <v>21</v>
      </c>
      <c r="E2671" t="s">
        <v>932</v>
      </c>
      <c r="F2671" t="s">
        <v>69</v>
      </c>
      <c r="G2671" t="s">
        <v>70</v>
      </c>
      <c r="H2671" t="s">
        <v>25</v>
      </c>
      <c r="I2671" t="s">
        <v>26</v>
      </c>
      <c r="J2671" t="s">
        <v>71</v>
      </c>
      <c r="K2671" t="s">
        <v>72</v>
      </c>
      <c r="L2671" t="s">
        <v>106</v>
      </c>
      <c r="M2671" t="s">
        <v>49</v>
      </c>
      <c r="N2671" t="s">
        <v>79</v>
      </c>
      <c r="O2671" t="s">
        <v>56</v>
      </c>
      <c r="P2671" t="s">
        <v>67</v>
      </c>
      <c r="Q2671" s="3">
        <v>1</v>
      </c>
      <c r="R2671" s="4">
        <v>225</v>
      </c>
      <c r="S2671" s="4">
        <v>609</v>
      </c>
    </row>
    <row r="2672" spans="1:19" x14ac:dyDescent="0.35">
      <c r="A2672" t="s">
        <v>3631</v>
      </c>
      <c r="B2672" s="2">
        <v>45955</v>
      </c>
      <c r="C2672" t="s">
        <v>1006</v>
      </c>
      <c r="D2672" t="s">
        <v>939</v>
      </c>
      <c r="E2672" t="s">
        <v>932</v>
      </c>
      <c r="F2672" t="s">
        <v>23</v>
      </c>
      <c r="G2672" t="s">
        <v>24</v>
      </c>
      <c r="H2672" t="s">
        <v>25</v>
      </c>
      <c r="I2672" t="s">
        <v>26</v>
      </c>
      <c r="J2672" t="s">
        <v>944</v>
      </c>
      <c r="K2672" t="s">
        <v>945</v>
      </c>
      <c r="L2672" t="s">
        <v>460</v>
      </c>
      <c r="M2672" t="s">
        <v>49</v>
      </c>
      <c r="N2672" t="s">
        <v>50</v>
      </c>
      <c r="O2672" t="s">
        <v>41</v>
      </c>
      <c r="P2672" t="s">
        <v>57</v>
      </c>
      <c r="Q2672" s="3">
        <v>3</v>
      </c>
      <c r="R2672" s="4">
        <v>145</v>
      </c>
      <c r="S2672" s="4">
        <v>369</v>
      </c>
    </row>
    <row r="2673" spans="1:19" x14ac:dyDescent="0.35">
      <c r="A2673" t="s">
        <v>3632</v>
      </c>
      <c r="B2673" s="2">
        <v>45955</v>
      </c>
      <c r="C2673" t="s">
        <v>2233</v>
      </c>
      <c r="D2673" t="s">
        <v>939</v>
      </c>
      <c r="E2673" t="s">
        <v>1127</v>
      </c>
      <c r="F2673" t="s">
        <v>23</v>
      </c>
      <c r="G2673" t="s">
        <v>24</v>
      </c>
      <c r="H2673" t="s">
        <v>25</v>
      </c>
      <c r="I2673" t="s">
        <v>26</v>
      </c>
      <c r="J2673" t="s">
        <v>944</v>
      </c>
      <c r="K2673" t="s">
        <v>945</v>
      </c>
      <c r="L2673" t="s">
        <v>678</v>
      </c>
      <c r="M2673" t="s">
        <v>60</v>
      </c>
      <c r="N2673" t="s">
        <v>74</v>
      </c>
      <c r="O2673" t="s">
        <v>41</v>
      </c>
      <c r="P2673" t="s">
        <v>191</v>
      </c>
      <c r="Q2673" s="3">
        <v>1</v>
      </c>
      <c r="R2673" s="4">
        <v>390</v>
      </c>
      <c r="S2673" s="4">
        <v>949</v>
      </c>
    </row>
    <row r="2674" spans="1:19" x14ac:dyDescent="0.35">
      <c r="A2674" t="s">
        <v>3633</v>
      </c>
      <c r="B2674" s="2">
        <v>45955</v>
      </c>
      <c r="C2674" t="s">
        <v>978</v>
      </c>
      <c r="D2674" t="s">
        <v>939</v>
      </c>
      <c r="E2674" t="s">
        <v>932</v>
      </c>
      <c r="F2674" t="s">
        <v>43</v>
      </c>
      <c r="G2674" t="s">
        <v>44</v>
      </c>
      <c r="H2674" t="s">
        <v>45</v>
      </c>
      <c r="I2674" t="s">
        <v>26</v>
      </c>
      <c r="J2674" t="s">
        <v>979</v>
      </c>
      <c r="K2674" t="s">
        <v>980</v>
      </c>
      <c r="L2674" t="s">
        <v>64</v>
      </c>
      <c r="M2674" t="s">
        <v>65</v>
      </c>
      <c r="N2674" t="s">
        <v>66</v>
      </c>
      <c r="O2674" t="s">
        <v>41</v>
      </c>
      <c r="P2674" t="s">
        <v>67</v>
      </c>
      <c r="Q2674" s="3">
        <v>2</v>
      </c>
      <c r="R2674" s="4">
        <v>175</v>
      </c>
      <c r="S2674" s="4">
        <v>419</v>
      </c>
    </row>
    <row r="2675" spans="1:19" x14ac:dyDescent="0.35">
      <c r="A2675" t="s">
        <v>3634</v>
      </c>
      <c r="B2675" s="2">
        <v>45955</v>
      </c>
      <c r="C2675" t="s">
        <v>1312</v>
      </c>
      <c r="D2675" t="s">
        <v>939</v>
      </c>
      <c r="E2675" t="s">
        <v>932</v>
      </c>
      <c r="F2675" t="s">
        <v>35</v>
      </c>
      <c r="G2675" t="s">
        <v>36</v>
      </c>
      <c r="H2675" t="s">
        <v>37</v>
      </c>
      <c r="I2675" t="s">
        <v>26</v>
      </c>
      <c r="J2675" t="s">
        <v>983</v>
      </c>
      <c r="K2675" t="s">
        <v>984</v>
      </c>
      <c r="L2675" t="s">
        <v>272</v>
      </c>
      <c r="M2675" t="s">
        <v>60</v>
      </c>
      <c r="N2675" t="s">
        <v>61</v>
      </c>
      <c r="O2675" t="s">
        <v>56</v>
      </c>
      <c r="P2675" t="s">
        <v>76</v>
      </c>
      <c r="Q2675" s="3">
        <v>3</v>
      </c>
      <c r="R2675" s="4">
        <v>420</v>
      </c>
      <c r="S2675" s="4">
        <v>1029</v>
      </c>
    </row>
    <row r="2676" spans="1:19" x14ac:dyDescent="0.35">
      <c r="A2676" t="s">
        <v>3635</v>
      </c>
      <c r="B2676" s="2">
        <v>45955</v>
      </c>
      <c r="C2676" t="s">
        <v>2315</v>
      </c>
      <c r="D2676" t="s">
        <v>939</v>
      </c>
      <c r="E2676" t="s">
        <v>932</v>
      </c>
      <c r="F2676" t="s">
        <v>23</v>
      </c>
      <c r="G2676" t="s">
        <v>24</v>
      </c>
      <c r="H2676" t="s">
        <v>25</v>
      </c>
      <c r="I2676" t="s">
        <v>26</v>
      </c>
      <c r="J2676" t="s">
        <v>944</v>
      </c>
      <c r="K2676" t="s">
        <v>945</v>
      </c>
      <c r="L2676" t="s">
        <v>197</v>
      </c>
      <c r="M2676" t="s">
        <v>49</v>
      </c>
      <c r="N2676" t="s">
        <v>79</v>
      </c>
      <c r="O2676" t="s">
        <v>80</v>
      </c>
      <c r="P2676" t="s">
        <v>67</v>
      </c>
      <c r="Q2676" s="3">
        <v>1</v>
      </c>
      <c r="R2676" s="4">
        <v>225</v>
      </c>
      <c r="S2676" s="4">
        <v>579</v>
      </c>
    </row>
    <row r="2677" spans="1:19" x14ac:dyDescent="0.35">
      <c r="A2677" t="s">
        <v>3636</v>
      </c>
      <c r="B2677" s="2">
        <v>45955</v>
      </c>
      <c r="C2677" t="s">
        <v>2481</v>
      </c>
      <c r="D2677" t="s">
        <v>960</v>
      </c>
      <c r="E2677" t="s">
        <v>932</v>
      </c>
      <c r="F2677" t="s">
        <v>91</v>
      </c>
      <c r="G2677" t="s">
        <v>92</v>
      </c>
      <c r="H2677" t="s">
        <v>93</v>
      </c>
      <c r="I2677" t="s">
        <v>26</v>
      </c>
      <c r="J2677" t="s">
        <v>989</v>
      </c>
      <c r="K2677" t="s">
        <v>990</v>
      </c>
      <c r="L2677" t="s">
        <v>195</v>
      </c>
      <c r="M2677" t="s">
        <v>49</v>
      </c>
      <c r="N2677" t="s">
        <v>104</v>
      </c>
      <c r="O2677" t="s">
        <v>146</v>
      </c>
      <c r="P2677" t="s">
        <v>67</v>
      </c>
      <c r="Q2677" s="3">
        <v>2</v>
      </c>
      <c r="R2677" s="4">
        <v>165</v>
      </c>
      <c r="S2677" s="4">
        <v>429</v>
      </c>
    </row>
    <row r="2678" spans="1:19" x14ac:dyDescent="0.35">
      <c r="A2678" t="s">
        <v>3637</v>
      </c>
      <c r="B2678" s="2">
        <v>45955</v>
      </c>
      <c r="C2678" t="s">
        <v>3638</v>
      </c>
      <c r="D2678" t="s">
        <v>960</v>
      </c>
      <c r="E2678" t="s">
        <v>1127</v>
      </c>
      <c r="F2678" t="s">
        <v>43</v>
      </c>
      <c r="G2678" t="s">
        <v>44</v>
      </c>
      <c r="H2678" t="s">
        <v>45</v>
      </c>
      <c r="I2678" t="s">
        <v>26</v>
      </c>
      <c r="J2678" t="s">
        <v>993</v>
      </c>
      <c r="K2678" t="s">
        <v>994</v>
      </c>
      <c r="L2678" t="s">
        <v>168</v>
      </c>
      <c r="M2678" t="s">
        <v>60</v>
      </c>
      <c r="N2678" t="s">
        <v>74</v>
      </c>
      <c r="O2678" t="s">
        <v>75</v>
      </c>
      <c r="P2678" t="s">
        <v>62</v>
      </c>
      <c r="Q2678" s="3">
        <v>1</v>
      </c>
      <c r="R2678" s="4">
        <v>370</v>
      </c>
      <c r="S2678" s="4">
        <v>849</v>
      </c>
    </row>
    <row r="2679" spans="1:19" x14ac:dyDescent="0.35">
      <c r="A2679" t="s">
        <v>3639</v>
      </c>
      <c r="B2679" s="2">
        <v>45955</v>
      </c>
      <c r="C2679" t="s">
        <v>1630</v>
      </c>
      <c r="D2679" t="s">
        <v>960</v>
      </c>
      <c r="E2679" t="s">
        <v>932</v>
      </c>
      <c r="F2679" t="s">
        <v>23</v>
      </c>
      <c r="G2679" t="s">
        <v>24</v>
      </c>
      <c r="H2679" t="s">
        <v>25</v>
      </c>
      <c r="I2679" t="s">
        <v>26</v>
      </c>
      <c r="J2679" t="s">
        <v>1011</v>
      </c>
      <c r="K2679" t="s">
        <v>1012</v>
      </c>
      <c r="L2679" t="s">
        <v>380</v>
      </c>
      <c r="M2679" t="s">
        <v>49</v>
      </c>
      <c r="N2679" t="s">
        <v>79</v>
      </c>
      <c r="O2679" t="s">
        <v>41</v>
      </c>
      <c r="P2679" t="s">
        <v>33</v>
      </c>
      <c r="Q2679" s="3">
        <v>1</v>
      </c>
      <c r="R2679" s="4">
        <v>225</v>
      </c>
      <c r="S2679" s="4">
        <v>579</v>
      </c>
    </row>
    <row r="2680" spans="1:19" x14ac:dyDescent="0.35">
      <c r="A2680" t="s">
        <v>3640</v>
      </c>
      <c r="B2680" s="2">
        <v>45955</v>
      </c>
      <c r="C2680" t="s">
        <v>1057</v>
      </c>
      <c r="D2680" t="s">
        <v>960</v>
      </c>
      <c r="E2680" t="s">
        <v>932</v>
      </c>
      <c r="F2680" t="s">
        <v>69</v>
      </c>
      <c r="G2680" t="s">
        <v>70</v>
      </c>
      <c r="H2680" t="s">
        <v>25</v>
      </c>
      <c r="I2680" t="s">
        <v>26</v>
      </c>
      <c r="J2680" t="s">
        <v>961</v>
      </c>
      <c r="K2680" t="s">
        <v>962</v>
      </c>
      <c r="L2680" t="s">
        <v>221</v>
      </c>
      <c r="M2680" t="s">
        <v>30</v>
      </c>
      <c r="N2680" t="s">
        <v>31</v>
      </c>
      <c r="O2680" t="s">
        <v>32</v>
      </c>
      <c r="P2680" t="s">
        <v>51</v>
      </c>
      <c r="Q2680" s="3">
        <v>1</v>
      </c>
      <c r="R2680" s="4">
        <v>495</v>
      </c>
      <c r="S2680" s="4">
        <v>1229</v>
      </c>
    </row>
    <row r="2681" spans="1:19" x14ac:dyDescent="0.35">
      <c r="A2681" t="s">
        <v>3641</v>
      </c>
      <c r="B2681" s="2">
        <v>45956</v>
      </c>
      <c r="C2681" t="s">
        <v>2065</v>
      </c>
      <c r="D2681" t="s">
        <v>21</v>
      </c>
      <c r="E2681" t="s">
        <v>22</v>
      </c>
      <c r="F2681" t="s">
        <v>43</v>
      </c>
      <c r="G2681" t="s">
        <v>44</v>
      </c>
      <c r="H2681" t="s">
        <v>45</v>
      </c>
      <c r="I2681" t="s">
        <v>26</v>
      </c>
      <c r="J2681" t="s">
        <v>46</v>
      </c>
      <c r="K2681" t="s">
        <v>47</v>
      </c>
      <c r="L2681" t="s">
        <v>64</v>
      </c>
      <c r="M2681" t="s">
        <v>65</v>
      </c>
      <c r="N2681" t="s">
        <v>66</v>
      </c>
      <c r="O2681" t="s">
        <v>41</v>
      </c>
      <c r="P2681" t="s">
        <v>67</v>
      </c>
      <c r="Q2681" s="3">
        <v>15</v>
      </c>
      <c r="R2681" s="4">
        <v>175</v>
      </c>
      <c r="S2681" s="4">
        <v>419</v>
      </c>
    </row>
    <row r="2682" spans="1:19" x14ac:dyDescent="0.35">
      <c r="A2682" t="s">
        <v>3642</v>
      </c>
      <c r="B2682" s="2">
        <v>45956</v>
      </c>
      <c r="C2682" t="s">
        <v>3643</v>
      </c>
      <c r="D2682" t="s">
        <v>21</v>
      </c>
      <c r="E2682" t="s">
        <v>932</v>
      </c>
      <c r="F2682" t="s">
        <v>23</v>
      </c>
      <c r="G2682" t="s">
        <v>24</v>
      </c>
      <c r="H2682" t="s">
        <v>25</v>
      </c>
      <c r="I2682" t="s">
        <v>26</v>
      </c>
      <c r="J2682" t="s">
        <v>27</v>
      </c>
      <c r="K2682" t="s">
        <v>28</v>
      </c>
      <c r="L2682" t="s">
        <v>103</v>
      </c>
      <c r="M2682" t="s">
        <v>49</v>
      </c>
      <c r="N2682" t="s">
        <v>104</v>
      </c>
      <c r="O2682" t="s">
        <v>80</v>
      </c>
      <c r="P2682" t="s">
        <v>67</v>
      </c>
      <c r="Q2682" s="3">
        <v>1</v>
      </c>
      <c r="R2682" s="4">
        <v>165</v>
      </c>
      <c r="S2682" s="4">
        <v>419</v>
      </c>
    </row>
    <row r="2683" spans="1:19" x14ac:dyDescent="0.35">
      <c r="A2683" t="s">
        <v>3644</v>
      </c>
      <c r="B2683" s="2">
        <v>45956</v>
      </c>
      <c r="C2683" t="s">
        <v>2557</v>
      </c>
      <c r="D2683" t="s">
        <v>21</v>
      </c>
      <c r="E2683" t="s">
        <v>932</v>
      </c>
      <c r="F2683" t="s">
        <v>23</v>
      </c>
      <c r="G2683" t="s">
        <v>24</v>
      </c>
      <c r="H2683" t="s">
        <v>25</v>
      </c>
      <c r="I2683" t="s">
        <v>26</v>
      </c>
      <c r="J2683" t="s">
        <v>27</v>
      </c>
      <c r="K2683" t="s">
        <v>28</v>
      </c>
      <c r="L2683" t="s">
        <v>404</v>
      </c>
      <c r="M2683" t="s">
        <v>49</v>
      </c>
      <c r="N2683" t="s">
        <v>50</v>
      </c>
      <c r="O2683" t="s">
        <v>32</v>
      </c>
      <c r="P2683" t="s">
        <v>57</v>
      </c>
      <c r="Q2683" s="3">
        <v>1</v>
      </c>
      <c r="R2683" s="4">
        <v>145</v>
      </c>
      <c r="S2683" s="4">
        <v>369</v>
      </c>
    </row>
    <row r="2684" spans="1:19" x14ac:dyDescent="0.35">
      <c r="A2684" t="s">
        <v>3645</v>
      </c>
      <c r="B2684" s="2">
        <v>45956</v>
      </c>
      <c r="C2684" t="s">
        <v>1989</v>
      </c>
      <c r="D2684" t="s">
        <v>939</v>
      </c>
      <c r="E2684" t="s">
        <v>932</v>
      </c>
      <c r="F2684" t="s">
        <v>69</v>
      </c>
      <c r="G2684" t="s">
        <v>70</v>
      </c>
      <c r="H2684" t="s">
        <v>25</v>
      </c>
      <c r="I2684" t="s">
        <v>26</v>
      </c>
      <c r="J2684" t="s">
        <v>948</v>
      </c>
      <c r="K2684" t="s">
        <v>949</v>
      </c>
      <c r="L2684" t="s">
        <v>247</v>
      </c>
      <c r="M2684" t="s">
        <v>60</v>
      </c>
      <c r="N2684" t="s">
        <v>74</v>
      </c>
      <c r="O2684" t="s">
        <v>98</v>
      </c>
      <c r="P2684" t="s">
        <v>165</v>
      </c>
      <c r="Q2684" s="3">
        <v>1</v>
      </c>
      <c r="R2684" s="4">
        <v>390</v>
      </c>
      <c r="S2684" s="4">
        <v>1009</v>
      </c>
    </row>
    <row r="2685" spans="1:19" x14ac:dyDescent="0.35">
      <c r="A2685" t="s">
        <v>3646</v>
      </c>
      <c r="B2685" s="2">
        <v>45956</v>
      </c>
      <c r="C2685" t="s">
        <v>1070</v>
      </c>
      <c r="D2685" t="s">
        <v>939</v>
      </c>
      <c r="E2685" t="s">
        <v>932</v>
      </c>
      <c r="F2685" t="s">
        <v>91</v>
      </c>
      <c r="G2685" t="s">
        <v>92</v>
      </c>
      <c r="H2685" t="s">
        <v>93</v>
      </c>
      <c r="I2685" t="s">
        <v>26</v>
      </c>
      <c r="J2685" t="s">
        <v>940</v>
      </c>
      <c r="K2685" t="s">
        <v>941</v>
      </c>
      <c r="L2685" t="s">
        <v>227</v>
      </c>
      <c r="M2685" t="s">
        <v>140</v>
      </c>
      <c r="N2685" t="s">
        <v>141</v>
      </c>
      <c r="O2685" t="s">
        <v>56</v>
      </c>
      <c r="P2685" t="s">
        <v>57</v>
      </c>
      <c r="Q2685" s="3">
        <v>1</v>
      </c>
      <c r="R2685" s="4">
        <v>310</v>
      </c>
      <c r="S2685" s="4">
        <v>749</v>
      </c>
    </row>
    <row r="2686" spans="1:19" x14ac:dyDescent="0.35">
      <c r="A2686" t="s">
        <v>3647</v>
      </c>
      <c r="B2686" s="2">
        <v>45956</v>
      </c>
      <c r="C2686" t="s">
        <v>2745</v>
      </c>
      <c r="D2686" t="s">
        <v>939</v>
      </c>
      <c r="E2686" t="s">
        <v>932</v>
      </c>
      <c r="F2686" t="s">
        <v>35</v>
      </c>
      <c r="G2686" t="s">
        <v>36</v>
      </c>
      <c r="H2686" t="s">
        <v>37</v>
      </c>
      <c r="I2686" t="s">
        <v>26</v>
      </c>
      <c r="J2686" t="s">
        <v>983</v>
      </c>
      <c r="K2686" t="s">
        <v>984</v>
      </c>
      <c r="L2686" t="s">
        <v>299</v>
      </c>
      <c r="M2686" t="s">
        <v>49</v>
      </c>
      <c r="N2686" t="s">
        <v>104</v>
      </c>
      <c r="O2686" t="s">
        <v>56</v>
      </c>
      <c r="P2686" t="s">
        <v>33</v>
      </c>
      <c r="Q2686" s="3">
        <v>1</v>
      </c>
      <c r="R2686" s="4">
        <v>160</v>
      </c>
      <c r="S2686" s="4">
        <v>409</v>
      </c>
    </row>
    <row r="2687" spans="1:19" x14ac:dyDescent="0.35">
      <c r="A2687" t="s">
        <v>3648</v>
      </c>
      <c r="B2687" s="2">
        <v>45956</v>
      </c>
      <c r="C2687" t="s">
        <v>1140</v>
      </c>
      <c r="D2687" t="s">
        <v>939</v>
      </c>
      <c r="E2687" t="s">
        <v>932</v>
      </c>
      <c r="F2687" t="s">
        <v>43</v>
      </c>
      <c r="G2687" t="s">
        <v>44</v>
      </c>
      <c r="H2687" t="s">
        <v>45</v>
      </c>
      <c r="I2687" t="s">
        <v>26</v>
      </c>
      <c r="J2687" t="s">
        <v>979</v>
      </c>
      <c r="K2687" t="s">
        <v>980</v>
      </c>
      <c r="L2687" t="s">
        <v>117</v>
      </c>
      <c r="M2687" t="s">
        <v>88</v>
      </c>
      <c r="N2687" t="s">
        <v>89</v>
      </c>
      <c r="O2687" t="s">
        <v>56</v>
      </c>
      <c r="P2687" t="s">
        <v>67</v>
      </c>
      <c r="Q2687" s="3">
        <v>1</v>
      </c>
      <c r="R2687" s="4">
        <v>450</v>
      </c>
      <c r="S2687" s="4">
        <v>1029</v>
      </c>
    </row>
    <row r="2688" spans="1:19" x14ac:dyDescent="0.35">
      <c r="A2688" t="s">
        <v>3649</v>
      </c>
      <c r="B2688" s="2">
        <v>45956</v>
      </c>
      <c r="C2688" t="s">
        <v>3650</v>
      </c>
      <c r="D2688" t="s">
        <v>960</v>
      </c>
      <c r="E2688" t="s">
        <v>932</v>
      </c>
      <c r="F2688" t="s">
        <v>43</v>
      </c>
      <c r="G2688" t="s">
        <v>44</v>
      </c>
      <c r="H2688" t="s">
        <v>45</v>
      </c>
      <c r="I2688" t="s">
        <v>26</v>
      </c>
      <c r="J2688" t="s">
        <v>993</v>
      </c>
      <c r="K2688" t="s">
        <v>994</v>
      </c>
      <c r="L2688" t="s">
        <v>209</v>
      </c>
      <c r="M2688" t="s">
        <v>49</v>
      </c>
      <c r="N2688" t="s">
        <v>104</v>
      </c>
      <c r="O2688" t="s">
        <v>80</v>
      </c>
      <c r="P2688" t="s">
        <v>57</v>
      </c>
      <c r="Q2688" s="3">
        <v>2</v>
      </c>
      <c r="R2688" s="4">
        <v>155</v>
      </c>
      <c r="S2688" s="4">
        <v>379</v>
      </c>
    </row>
    <row r="2689" spans="1:19" x14ac:dyDescent="0.35">
      <c r="A2689" t="s">
        <v>3651</v>
      </c>
      <c r="B2689" s="2">
        <v>45956</v>
      </c>
      <c r="C2689" t="s">
        <v>1524</v>
      </c>
      <c r="D2689" t="s">
        <v>960</v>
      </c>
      <c r="E2689" t="s">
        <v>932</v>
      </c>
      <c r="F2689" t="s">
        <v>69</v>
      </c>
      <c r="G2689" t="s">
        <v>70</v>
      </c>
      <c r="H2689" t="s">
        <v>25</v>
      </c>
      <c r="I2689" t="s">
        <v>26</v>
      </c>
      <c r="J2689" t="s">
        <v>961</v>
      </c>
      <c r="K2689" t="s">
        <v>962</v>
      </c>
      <c r="L2689" t="s">
        <v>151</v>
      </c>
      <c r="M2689" t="s">
        <v>49</v>
      </c>
      <c r="N2689" t="s">
        <v>104</v>
      </c>
      <c r="O2689" t="s">
        <v>56</v>
      </c>
      <c r="P2689" t="s">
        <v>51</v>
      </c>
      <c r="Q2689" s="3">
        <v>2</v>
      </c>
      <c r="R2689" s="4">
        <v>165</v>
      </c>
      <c r="S2689" s="4">
        <v>449</v>
      </c>
    </row>
    <row r="2690" spans="1:19" x14ac:dyDescent="0.35">
      <c r="A2690" t="s">
        <v>3652</v>
      </c>
      <c r="B2690" s="2">
        <v>45956</v>
      </c>
      <c r="C2690" t="s">
        <v>1526</v>
      </c>
      <c r="D2690" t="s">
        <v>960</v>
      </c>
      <c r="E2690" t="s">
        <v>932</v>
      </c>
      <c r="F2690" t="s">
        <v>23</v>
      </c>
      <c r="G2690" t="s">
        <v>24</v>
      </c>
      <c r="H2690" t="s">
        <v>25</v>
      </c>
      <c r="I2690" t="s">
        <v>26</v>
      </c>
      <c r="J2690" t="s">
        <v>1011</v>
      </c>
      <c r="K2690" t="s">
        <v>1012</v>
      </c>
      <c r="L2690" t="s">
        <v>315</v>
      </c>
      <c r="M2690" t="s">
        <v>65</v>
      </c>
      <c r="N2690" t="s">
        <v>66</v>
      </c>
      <c r="O2690" t="s">
        <v>56</v>
      </c>
      <c r="P2690" t="s">
        <v>67</v>
      </c>
      <c r="Q2690" s="3">
        <v>2</v>
      </c>
      <c r="R2690" s="4">
        <v>185</v>
      </c>
      <c r="S2690" s="4">
        <v>479</v>
      </c>
    </row>
    <row r="2691" spans="1:19" x14ac:dyDescent="0.35">
      <c r="A2691" t="s">
        <v>3653</v>
      </c>
      <c r="B2691" s="2">
        <v>45956</v>
      </c>
      <c r="C2691" t="s">
        <v>1295</v>
      </c>
      <c r="D2691" t="s">
        <v>960</v>
      </c>
      <c r="E2691" t="s">
        <v>932</v>
      </c>
      <c r="F2691" t="s">
        <v>91</v>
      </c>
      <c r="G2691" t="s">
        <v>92</v>
      </c>
      <c r="H2691" t="s">
        <v>93</v>
      </c>
      <c r="I2691" t="s">
        <v>26</v>
      </c>
      <c r="J2691" t="s">
        <v>989</v>
      </c>
      <c r="K2691" t="s">
        <v>990</v>
      </c>
      <c r="L2691" t="s">
        <v>346</v>
      </c>
      <c r="M2691" t="s">
        <v>65</v>
      </c>
      <c r="N2691" t="s">
        <v>66</v>
      </c>
      <c r="O2691" t="s">
        <v>146</v>
      </c>
      <c r="P2691" t="s">
        <v>33</v>
      </c>
      <c r="Q2691" s="3">
        <v>1</v>
      </c>
      <c r="R2691" s="4">
        <v>185</v>
      </c>
      <c r="S2691" s="4">
        <v>479</v>
      </c>
    </row>
    <row r="2692" spans="1:19" x14ac:dyDescent="0.35">
      <c r="A2692" t="s">
        <v>3654</v>
      </c>
      <c r="B2692" s="2">
        <v>45956</v>
      </c>
      <c r="C2692" t="s">
        <v>2081</v>
      </c>
      <c r="D2692" t="s">
        <v>960</v>
      </c>
      <c r="E2692" t="s">
        <v>932</v>
      </c>
      <c r="F2692" t="s">
        <v>69</v>
      </c>
      <c r="G2692" t="s">
        <v>70</v>
      </c>
      <c r="H2692" t="s">
        <v>25</v>
      </c>
      <c r="I2692" t="s">
        <v>26</v>
      </c>
      <c r="J2692" t="s">
        <v>961</v>
      </c>
      <c r="K2692" t="s">
        <v>962</v>
      </c>
      <c r="L2692" t="s">
        <v>247</v>
      </c>
      <c r="M2692" t="s">
        <v>60</v>
      </c>
      <c r="N2692" t="s">
        <v>74</v>
      </c>
      <c r="O2692" t="s">
        <v>98</v>
      </c>
      <c r="P2692" t="s">
        <v>165</v>
      </c>
      <c r="Q2692" s="3">
        <v>1</v>
      </c>
      <c r="R2692" s="4">
        <v>390</v>
      </c>
      <c r="S2692" s="4">
        <v>1009</v>
      </c>
    </row>
    <row r="2693" spans="1:19" x14ac:dyDescent="0.35">
      <c r="A2693" t="s">
        <v>3655</v>
      </c>
      <c r="B2693" s="2">
        <v>45956</v>
      </c>
      <c r="C2693" t="s">
        <v>2411</v>
      </c>
      <c r="D2693" t="s">
        <v>960</v>
      </c>
      <c r="E2693" t="s">
        <v>932</v>
      </c>
      <c r="F2693" t="s">
        <v>69</v>
      </c>
      <c r="G2693" t="s">
        <v>70</v>
      </c>
      <c r="H2693" t="s">
        <v>25</v>
      </c>
      <c r="I2693" t="s">
        <v>26</v>
      </c>
      <c r="J2693" t="s">
        <v>961</v>
      </c>
      <c r="K2693" t="s">
        <v>962</v>
      </c>
      <c r="L2693" t="s">
        <v>337</v>
      </c>
      <c r="M2693" t="s">
        <v>49</v>
      </c>
      <c r="N2693" t="s">
        <v>50</v>
      </c>
      <c r="O2693" t="s">
        <v>56</v>
      </c>
      <c r="P2693" t="s">
        <v>51</v>
      </c>
      <c r="Q2693" s="3">
        <v>2</v>
      </c>
      <c r="R2693" s="4">
        <v>145</v>
      </c>
      <c r="S2693" s="4">
        <v>389</v>
      </c>
    </row>
    <row r="2694" spans="1:19" x14ac:dyDescent="0.35">
      <c r="A2694" t="s">
        <v>3656</v>
      </c>
      <c r="B2694" s="2">
        <v>45956</v>
      </c>
      <c r="C2694" t="s">
        <v>3589</v>
      </c>
      <c r="D2694" t="s">
        <v>960</v>
      </c>
      <c r="E2694" t="s">
        <v>932</v>
      </c>
      <c r="F2694" t="s">
        <v>35</v>
      </c>
      <c r="G2694" t="s">
        <v>36</v>
      </c>
      <c r="H2694" t="s">
        <v>37</v>
      </c>
      <c r="I2694" t="s">
        <v>26</v>
      </c>
      <c r="J2694" t="s">
        <v>1089</v>
      </c>
      <c r="K2694" t="s">
        <v>1090</v>
      </c>
      <c r="L2694" t="s">
        <v>404</v>
      </c>
      <c r="M2694" t="s">
        <v>49</v>
      </c>
      <c r="N2694" t="s">
        <v>50</v>
      </c>
      <c r="O2694" t="s">
        <v>32</v>
      </c>
      <c r="P2694" t="s">
        <v>57</v>
      </c>
      <c r="Q2694" s="3">
        <v>1</v>
      </c>
      <c r="R2694" s="4">
        <v>140</v>
      </c>
      <c r="S2694" s="4">
        <v>359</v>
      </c>
    </row>
    <row r="2695" spans="1:19" x14ac:dyDescent="0.35">
      <c r="A2695" t="s">
        <v>3657</v>
      </c>
      <c r="B2695" s="2">
        <v>45957</v>
      </c>
      <c r="C2695" t="s">
        <v>1500</v>
      </c>
      <c r="D2695" t="s">
        <v>21</v>
      </c>
      <c r="E2695" t="s">
        <v>932</v>
      </c>
      <c r="F2695" t="s">
        <v>35</v>
      </c>
      <c r="G2695" t="s">
        <v>36</v>
      </c>
      <c r="H2695" t="s">
        <v>37</v>
      </c>
      <c r="I2695" t="s">
        <v>26</v>
      </c>
      <c r="J2695" t="s">
        <v>38</v>
      </c>
      <c r="K2695" t="s">
        <v>39</v>
      </c>
      <c r="L2695" t="s">
        <v>433</v>
      </c>
      <c r="M2695" t="s">
        <v>88</v>
      </c>
      <c r="N2695" t="s">
        <v>89</v>
      </c>
      <c r="O2695" t="s">
        <v>245</v>
      </c>
      <c r="P2695" t="s">
        <v>33</v>
      </c>
      <c r="Q2695" s="3">
        <v>2</v>
      </c>
      <c r="R2695" s="4">
        <v>460</v>
      </c>
      <c r="S2695" s="4">
        <v>1129</v>
      </c>
    </row>
    <row r="2696" spans="1:19" x14ac:dyDescent="0.35">
      <c r="A2696" t="s">
        <v>3658</v>
      </c>
      <c r="B2696" s="2">
        <v>45957</v>
      </c>
      <c r="C2696" t="s">
        <v>3659</v>
      </c>
      <c r="D2696" t="s">
        <v>21</v>
      </c>
      <c r="E2696" t="s">
        <v>932</v>
      </c>
      <c r="F2696" t="s">
        <v>23</v>
      </c>
      <c r="G2696" t="s">
        <v>24</v>
      </c>
      <c r="H2696" t="s">
        <v>25</v>
      </c>
      <c r="I2696" t="s">
        <v>26</v>
      </c>
      <c r="J2696" t="s">
        <v>27</v>
      </c>
      <c r="K2696" t="s">
        <v>28</v>
      </c>
      <c r="L2696" t="s">
        <v>681</v>
      </c>
      <c r="M2696" t="s">
        <v>49</v>
      </c>
      <c r="N2696" t="s">
        <v>50</v>
      </c>
      <c r="O2696" t="s">
        <v>56</v>
      </c>
      <c r="P2696" t="s">
        <v>57</v>
      </c>
      <c r="Q2696" s="3">
        <v>1</v>
      </c>
      <c r="R2696" s="4">
        <v>145</v>
      </c>
      <c r="S2696" s="4">
        <v>369</v>
      </c>
    </row>
    <row r="2697" spans="1:19" x14ac:dyDescent="0.35">
      <c r="A2697" t="s">
        <v>3660</v>
      </c>
      <c r="B2697" s="2">
        <v>45957</v>
      </c>
      <c r="C2697" t="s">
        <v>1063</v>
      </c>
      <c r="D2697" t="s">
        <v>939</v>
      </c>
      <c r="E2697" t="s">
        <v>932</v>
      </c>
      <c r="F2697" t="s">
        <v>69</v>
      </c>
      <c r="G2697" t="s">
        <v>70</v>
      </c>
      <c r="H2697" t="s">
        <v>25</v>
      </c>
      <c r="I2697" t="s">
        <v>26</v>
      </c>
      <c r="J2697" t="s">
        <v>948</v>
      </c>
      <c r="K2697" t="s">
        <v>949</v>
      </c>
      <c r="L2697" t="s">
        <v>145</v>
      </c>
      <c r="M2697" t="s">
        <v>112</v>
      </c>
      <c r="N2697" t="s">
        <v>113</v>
      </c>
      <c r="O2697" t="s">
        <v>146</v>
      </c>
      <c r="P2697" t="s">
        <v>85</v>
      </c>
      <c r="Q2697" s="3">
        <v>1</v>
      </c>
      <c r="R2697" s="4">
        <v>45</v>
      </c>
      <c r="S2697" s="4">
        <v>129</v>
      </c>
    </row>
    <row r="2698" spans="1:19" x14ac:dyDescent="0.35">
      <c r="A2698" t="s">
        <v>3661</v>
      </c>
      <c r="B2698" s="2">
        <v>45957</v>
      </c>
      <c r="C2698" t="s">
        <v>1323</v>
      </c>
      <c r="D2698" t="s">
        <v>939</v>
      </c>
      <c r="E2698" t="s">
        <v>932</v>
      </c>
      <c r="F2698" t="s">
        <v>35</v>
      </c>
      <c r="G2698" t="s">
        <v>36</v>
      </c>
      <c r="H2698" t="s">
        <v>37</v>
      </c>
      <c r="I2698" t="s">
        <v>26</v>
      </c>
      <c r="J2698" t="s">
        <v>983</v>
      </c>
      <c r="K2698" t="s">
        <v>984</v>
      </c>
      <c r="L2698" t="s">
        <v>225</v>
      </c>
      <c r="M2698" t="s">
        <v>60</v>
      </c>
      <c r="N2698" t="s">
        <v>61</v>
      </c>
      <c r="O2698" t="s">
        <v>149</v>
      </c>
      <c r="P2698" t="s">
        <v>62</v>
      </c>
      <c r="Q2698" s="3">
        <v>1</v>
      </c>
      <c r="R2698" s="4">
        <v>420</v>
      </c>
      <c r="S2698" s="4">
        <v>1029</v>
      </c>
    </row>
    <row r="2699" spans="1:19" x14ac:dyDescent="0.35">
      <c r="A2699" t="s">
        <v>3662</v>
      </c>
      <c r="B2699" s="2">
        <v>45957</v>
      </c>
      <c r="C2699" t="s">
        <v>2233</v>
      </c>
      <c r="D2699" t="s">
        <v>939</v>
      </c>
      <c r="E2699" t="s">
        <v>932</v>
      </c>
      <c r="F2699" t="s">
        <v>23</v>
      </c>
      <c r="G2699" t="s">
        <v>24</v>
      </c>
      <c r="H2699" t="s">
        <v>25</v>
      </c>
      <c r="I2699" t="s">
        <v>26</v>
      </c>
      <c r="J2699" t="s">
        <v>944</v>
      </c>
      <c r="K2699" t="s">
        <v>945</v>
      </c>
      <c r="L2699" t="s">
        <v>133</v>
      </c>
      <c r="M2699" t="s">
        <v>88</v>
      </c>
      <c r="N2699" t="s">
        <v>89</v>
      </c>
      <c r="O2699" t="s">
        <v>41</v>
      </c>
      <c r="P2699" t="s">
        <v>57</v>
      </c>
      <c r="Q2699" s="3">
        <v>2</v>
      </c>
      <c r="R2699" s="4">
        <v>470</v>
      </c>
      <c r="S2699" s="4">
        <v>1159</v>
      </c>
    </row>
    <row r="2700" spans="1:19" x14ac:dyDescent="0.35">
      <c r="A2700" t="s">
        <v>3663</v>
      </c>
      <c r="B2700" s="2">
        <v>45957</v>
      </c>
      <c r="C2700" t="s">
        <v>3664</v>
      </c>
      <c r="D2700" t="s">
        <v>939</v>
      </c>
      <c r="E2700" t="s">
        <v>932</v>
      </c>
      <c r="F2700" t="s">
        <v>69</v>
      </c>
      <c r="G2700" t="s">
        <v>70</v>
      </c>
      <c r="H2700" t="s">
        <v>25</v>
      </c>
      <c r="I2700" t="s">
        <v>26</v>
      </c>
      <c r="J2700" t="s">
        <v>948</v>
      </c>
      <c r="K2700" t="s">
        <v>949</v>
      </c>
      <c r="L2700" t="s">
        <v>223</v>
      </c>
      <c r="M2700" t="s">
        <v>83</v>
      </c>
      <c r="N2700" t="s">
        <v>84</v>
      </c>
      <c r="O2700" t="s">
        <v>56</v>
      </c>
      <c r="P2700" t="s">
        <v>85</v>
      </c>
      <c r="Q2700" s="3">
        <v>1</v>
      </c>
      <c r="R2700" s="4">
        <v>115</v>
      </c>
      <c r="S2700" s="4">
        <v>309</v>
      </c>
    </row>
    <row r="2701" spans="1:19" x14ac:dyDescent="0.35">
      <c r="A2701" t="s">
        <v>3665</v>
      </c>
      <c r="B2701" s="2">
        <v>45957</v>
      </c>
      <c r="C2701" t="s">
        <v>1312</v>
      </c>
      <c r="D2701" t="s">
        <v>939</v>
      </c>
      <c r="E2701" t="s">
        <v>932</v>
      </c>
      <c r="F2701" t="s">
        <v>69</v>
      </c>
      <c r="G2701" t="s">
        <v>70</v>
      </c>
      <c r="H2701" t="s">
        <v>25</v>
      </c>
      <c r="I2701" t="s">
        <v>26</v>
      </c>
      <c r="J2701" t="s">
        <v>948</v>
      </c>
      <c r="K2701" t="s">
        <v>949</v>
      </c>
      <c r="L2701" t="s">
        <v>436</v>
      </c>
      <c r="M2701" t="s">
        <v>49</v>
      </c>
      <c r="N2701" t="s">
        <v>50</v>
      </c>
      <c r="O2701" t="s">
        <v>41</v>
      </c>
      <c r="P2701" t="s">
        <v>67</v>
      </c>
      <c r="Q2701" s="3">
        <v>2</v>
      </c>
      <c r="R2701" s="4">
        <v>145</v>
      </c>
      <c r="S2701" s="4">
        <v>389</v>
      </c>
    </row>
    <row r="2702" spans="1:19" x14ac:dyDescent="0.35">
      <c r="A2702" t="s">
        <v>3666</v>
      </c>
      <c r="B2702" s="2">
        <v>45957</v>
      </c>
      <c r="C2702" t="s">
        <v>2060</v>
      </c>
      <c r="D2702" t="s">
        <v>939</v>
      </c>
      <c r="E2702" t="s">
        <v>932</v>
      </c>
      <c r="F2702" t="s">
        <v>69</v>
      </c>
      <c r="G2702" t="s">
        <v>70</v>
      </c>
      <c r="H2702" t="s">
        <v>25</v>
      </c>
      <c r="I2702" t="s">
        <v>26</v>
      </c>
      <c r="J2702" t="s">
        <v>948</v>
      </c>
      <c r="K2702" t="s">
        <v>949</v>
      </c>
      <c r="L2702" t="s">
        <v>137</v>
      </c>
      <c r="M2702" t="s">
        <v>88</v>
      </c>
      <c r="N2702" t="s">
        <v>101</v>
      </c>
      <c r="O2702" t="s">
        <v>98</v>
      </c>
      <c r="P2702" t="s">
        <v>57</v>
      </c>
      <c r="Q2702" s="3">
        <v>1</v>
      </c>
      <c r="R2702" s="4">
        <v>535</v>
      </c>
      <c r="S2702" s="4">
        <v>1339</v>
      </c>
    </row>
    <row r="2703" spans="1:19" x14ac:dyDescent="0.35">
      <c r="A2703" t="s">
        <v>3667</v>
      </c>
      <c r="B2703" s="2">
        <v>45957</v>
      </c>
      <c r="C2703" t="s">
        <v>2241</v>
      </c>
      <c r="D2703" t="s">
        <v>960</v>
      </c>
      <c r="E2703" t="s">
        <v>932</v>
      </c>
      <c r="F2703" t="s">
        <v>91</v>
      </c>
      <c r="G2703" t="s">
        <v>92</v>
      </c>
      <c r="H2703" t="s">
        <v>93</v>
      </c>
      <c r="I2703" t="s">
        <v>26</v>
      </c>
      <c r="J2703" t="s">
        <v>989</v>
      </c>
      <c r="K2703" t="s">
        <v>990</v>
      </c>
      <c r="L2703" t="s">
        <v>291</v>
      </c>
      <c r="M2703" t="s">
        <v>88</v>
      </c>
      <c r="N2703" t="s">
        <v>89</v>
      </c>
      <c r="O2703" t="s">
        <v>41</v>
      </c>
      <c r="P2703" t="s">
        <v>51</v>
      </c>
      <c r="Q2703" s="3">
        <v>1</v>
      </c>
      <c r="R2703" s="4">
        <v>480</v>
      </c>
      <c r="S2703" s="4">
        <v>1189</v>
      </c>
    </row>
    <row r="2704" spans="1:19" x14ac:dyDescent="0.35">
      <c r="A2704" t="s">
        <v>3668</v>
      </c>
      <c r="B2704" s="2">
        <v>45957</v>
      </c>
      <c r="C2704" t="s">
        <v>2000</v>
      </c>
      <c r="D2704" t="s">
        <v>960</v>
      </c>
      <c r="E2704" t="s">
        <v>932</v>
      </c>
      <c r="F2704" t="s">
        <v>23</v>
      </c>
      <c r="G2704" t="s">
        <v>24</v>
      </c>
      <c r="H2704" t="s">
        <v>25</v>
      </c>
      <c r="I2704" t="s">
        <v>26</v>
      </c>
      <c r="J2704" t="s">
        <v>1011</v>
      </c>
      <c r="K2704" t="s">
        <v>1012</v>
      </c>
      <c r="L2704" t="s">
        <v>639</v>
      </c>
      <c r="M2704" t="s">
        <v>49</v>
      </c>
      <c r="N2704" t="s">
        <v>79</v>
      </c>
      <c r="O2704" t="s">
        <v>41</v>
      </c>
      <c r="P2704" t="s">
        <v>67</v>
      </c>
      <c r="Q2704" s="3">
        <v>2</v>
      </c>
      <c r="R2704" s="4">
        <v>225</v>
      </c>
      <c r="S2704" s="4">
        <v>579</v>
      </c>
    </row>
    <row r="2705" spans="1:19" x14ac:dyDescent="0.35">
      <c r="A2705" t="s">
        <v>3669</v>
      </c>
      <c r="B2705" s="2">
        <v>45957</v>
      </c>
      <c r="C2705" t="s">
        <v>3113</v>
      </c>
      <c r="D2705" t="s">
        <v>960</v>
      </c>
      <c r="E2705" t="s">
        <v>932</v>
      </c>
      <c r="F2705" t="s">
        <v>43</v>
      </c>
      <c r="G2705" t="s">
        <v>44</v>
      </c>
      <c r="H2705" t="s">
        <v>45</v>
      </c>
      <c r="I2705" t="s">
        <v>26</v>
      </c>
      <c r="J2705" t="s">
        <v>993</v>
      </c>
      <c r="K2705" t="s">
        <v>994</v>
      </c>
      <c r="L2705" t="s">
        <v>193</v>
      </c>
      <c r="M2705" t="s">
        <v>49</v>
      </c>
      <c r="N2705" t="s">
        <v>50</v>
      </c>
      <c r="O2705" t="s">
        <v>80</v>
      </c>
      <c r="P2705" t="s">
        <v>57</v>
      </c>
      <c r="Q2705" s="3">
        <v>1</v>
      </c>
      <c r="R2705" s="4">
        <v>135</v>
      </c>
      <c r="S2705" s="4">
        <v>329</v>
      </c>
    </row>
    <row r="2706" spans="1:19" x14ac:dyDescent="0.35">
      <c r="A2706" t="s">
        <v>3670</v>
      </c>
      <c r="B2706" s="2">
        <v>45958</v>
      </c>
      <c r="C2706" t="s">
        <v>1588</v>
      </c>
      <c r="D2706" t="s">
        <v>21</v>
      </c>
      <c r="E2706" t="s">
        <v>1127</v>
      </c>
      <c r="F2706" t="s">
        <v>69</v>
      </c>
      <c r="G2706" t="s">
        <v>70</v>
      </c>
      <c r="H2706" t="s">
        <v>25</v>
      </c>
      <c r="I2706" t="s">
        <v>26</v>
      </c>
      <c r="J2706" t="s">
        <v>71</v>
      </c>
      <c r="K2706" t="s">
        <v>72</v>
      </c>
      <c r="L2706" t="s">
        <v>337</v>
      </c>
      <c r="M2706" t="s">
        <v>49</v>
      </c>
      <c r="N2706" t="s">
        <v>50</v>
      </c>
      <c r="O2706" t="s">
        <v>56</v>
      </c>
      <c r="P2706" t="s">
        <v>51</v>
      </c>
      <c r="Q2706" s="3">
        <v>1</v>
      </c>
      <c r="R2706" s="4">
        <v>145</v>
      </c>
      <c r="S2706" s="4">
        <v>389</v>
      </c>
    </row>
    <row r="2707" spans="1:19" x14ac:dyDescent="0.35">
      <c r="A2707" t="s">
        <v>3671</v>
      </c>
      <c r="B2707" s="2">
        <v>45958</v>
      </c>
      <c r="C2707" t="s">
        <v>1713</v>
      </c>
      <c r="D2707" t="s">
        <v>21</v>
      </c>
      <c r="E2707" t="s">
        <v>932</v>
      </c>
      <c r="F2707" t="s">
        <v>69</v>
      </c>
      <c r="G2707" t="s">
        <v>70</v>
      </c>
      <c r="H2707" t="s">
        <v>25</v>
      </c>
      <c r="I2707" t="s">
        <v>26</v>
      </c>
      <c r="J2707" t="s">
        <v>71</v>
      </c>
      <c r="K2707" t="s">
        <v>72</v>
      </c>
      <c r="L2707" t="s">
        <v>143</v>
      </c>
      <c r="M2707" t="s">
        <v>49</v>
      </c>
      <c r="N2707" t="s">
        <v>79</v>
      </c>
      <c r="O2707" t="s">
        <v>56</v>
      </c>
      <c r="P2707" t="s">
        <v>51</v>
      </c>
      <c r="Q2707" s="3">
        <v>1</v>
      </c>
      <c r="R2707" s="4">
        <v>225</v>
      </c>
      <c r="S2707" s="4">
        <v>609</v>
      </c>
    </row>
    <row r="2708" spans="1:19" x14ac:dyDescent="0.35">
      <c r="A2708" t="s">
        <v>3672</v>
      </c>
      <c r="B2708" s="2">
        <v>45958</v>
      </c>
      <c r="C2708" t="s">
        <v>970</v>
      </c>
      <c r="D2708" t="s">
        <v>939</v>
      </c>
      <c r="E2708" t="s">
        <v>932</v>
      </c>
      <c r="F2708" t="s">
        <v>35</v>
      </c>
      <c r="G2708" t="s">
        <v>36</v>
      </c>
      <c r="H2708" t="s">
        <v>37</v>
      </c>
      <c r="I2708" t="s">
        <v>26</v>
      </c>
      <c r="J2708" t="s">
        <v>983</v>
      </c>
      <c r="K2708" t="s">
        <v>984</v>
      </c>
      <c r="L2708" t="s">
        <v>681</v>
      </c>
      <c r="M2708" t="s">
        <v>49</v>
      </c>
      <c r="N2708" t="s">
        <v>50</v>
      </c>
      <c r="O2708" t="s">
        <v>56</v>
      </c>
      <c r="P2708" t="s">
        <v>57</v>
      </c>
      <c r="Q2708" s="3">
        <v>1</v>
      </c>
      <c r="R2708" s="4">
        <v>140</v>
      </c>
      <c r="S2708" s="4">
        <v>359</v>
      </c>
    </row>
    <row r="2709" spans="1:19" x14ac:dyDescent="0.35">
      <c r="A2709" t="s">
        <v>3673</v>
      </c>
      <c r="B2709" s="2">
        <v>45958</v>
      </c>
      <c r="C2709" t="s">
        <v>1043</v>
      </c>
      <c r="D2709" t="s">
        <v>939</v>
      </c>
      <c r="E2709" t="s">
        <v>932</v>
      </c>
      <c r="F2709" t="s">
        <v>23</v>
      </c>
      <c r="G2709" t="s">
        <v>24</v>
      </c>
      <c r="H2709" t="s">
        <v>25</v>
      </c>
      <c r="I2709" t="s">
        <v>26</v>
      </c>
      <c r="J2709" t="s">
        <v>944</v>
      </c>
      <c r="K2709" t="s">
        <v>945</v>
      </c>
      <c r="L2709" t="s">
        <v>325</v>
      </c>
      <c r="M2709" t="s">
        <v>88</v>
      </c>
      <c r="N2709" t="s">
        <v>89</v>
      </c>
      <c r="O2709" t="s">
        <v>146</v>
      </c>
      <c r="P2709" t="s">
        <v>51</v>
      </c>
      <c r="Q2709" s="3">
        <v>1</v>
      </c>
      <c r="R2709" s="4">
        <v>470</v>
      </c>
      <c r="S2709" s="4">
        <v>1159</v>
      </c>
    </row>
    <row r="2710" spans="1:19" x14ac:dyDescent="0.35">
      <c r="A2710" t="s">
        <v>3674</v>
      </c>
      <c r="B2710" s="2">
        <v>45958</v>
      </c>
      <c r="C2710" t="s">
        <v>1068</v>
      </c>
      <c r="D2710" t="s">
        <v>939</v>
      </c>
      <c r="E2710" t="s">
        <v>932</v>
      </c>
      <c r="F2710" t="s">
        <v>69</v>
      </c>
      <c r="G2710" t="s">
        <v>70</v>
      </c>
      <c r="H2710" t="s">
        <v>25</v>
      </c>
      <c r="I2710" t="s">
        <v>26</v>
      </c>
      <c r="J2710" t="s">
        <v>948</v>
      </c>
      <c r="K2710" t="s">
        <v>949</v>
      </c>
      <c r="L2710" t="s">
        <v>678</v>
      </c>
      <c r="M2710" t="s">
        <v>60</v>
      </c>
      <c r="N2710" t="s">
        <v>74</v>
      </c>
      <c r="O2710" t="s">
        <v>41</v>
      </c>
      <c r="P2710" t="s">
        <v>191</v>
      </c>
      <c r="Q2710" s="3">
        <v>1</v>
      </c>
      <c r="R2710" s="4">
        <v>390</v>
      </c>
      <c r="S2710" s="4">
        <v>1009</v>
      </c>
    </row>
    <row r="2711" spans="1:19" x14ac:dyDescent="0.35">
      <c r="A2711" t="s">
        <v>3675</v>
      </c>
      <c r="B2711" s="2">
        <v>45958</v>
      </c>
      <c r="C2711" t="s">
        <v>951</v>
      </c>
      <c r="D2711" t="s">
        <v>939</v>
      </c>
      <c r="E2711" t="s">
        <v>932</v>
      </c>
      <c r="F2711" t="s">
        <v>23</v>
      </c>
      <c r="G2711" t="s">
        <v>24</v>
      </c>
      <c r="H2711" t="s">
        <v>25</v>
      </c>
      <c r="I2711" t="s">
        <v>26</v>
      </c>
      <c r="J2711" t="s">
        <v>944</v>
      </c>
      <c r="K2711" t="s">
        <v>945</v>
      </c>
      <c r="L2711" t="s">
        <v>121</v>
      </c>
      <c r="M2711" t="s">
        <v>54</v>
      </c>
      <c r="N2711" t="s">
        <v>55</v>
      </c>
      <c r="O2711" t="s">
        <v>56</v>
      </c>
      <c r="P2711" t="s">
        <v>33</v>
      </c>
      <c r="Q2711" s="3">
        <v>2</v>
      </c>
      <c r="R2711" s="4">
        <v>655</v>
      </c>
      <c r="S2711" s="4">
        <v>1589</v>
      </c>
    </row>
    <row r="2712" spans="1:19" x14ac:dyDescent="0.35">
      <c r="A2712" t="s">
        <v>3676</v>
      </c>
      <c r="B2712" s="2">
        <v>45958</v>
      </c>
      <c r="C2712" t="s">
        <v>951</v>
      </c>
      <c r="D2712" t="s">
        <v>939</v>
      </c>
      <c r="E2712" t="s">
        <v>932</v>
      </c>
      <c r="F2712" t="s">
        <v>91</v>
      </c>
      <c r="G2712" t="s">
        <v>92</v>
      </c>
      <c r="H2712" t="s">
        <v>93</v>
      </c>
      <c r="I2712" t="s">
        <v>26</v>
      </c>
      <c r="J2712" t="s">
        <v>940</v>
      </c>
      <c r="K2712" t="s">
        <v>941</v>
      </c>
      <c r="L2712" t="s">
        <v>139</v>
      </c>
      <c r="M2712" t="s">
        <v>140</v>
      </c>
      <c r="N2712" t="s">
        <v>141</v>
      </c>
      <c r="O2712" t="s">
        <v>75</v>
      </c>
      <c r="P2712" t="s">
        <v>33</v>
      </c>
      <c r="Q2712" s="3">
        <v>1</v>
      </c>
      <c r="R2712" s="4">
        <v>310</v>
      </c>
      <c r="S2712" s="4">
        <v>749</v>
      </c>
    </row>
    <row r="2713" spans="1:19" x14ac:dyDescent="0.35">
      <c r="A2713" t="s">
        <v>3677</v>
      </c>
      <c r="B2713" s="2">
        <v>45958</v>
      </c>
      <c r="C2713" t="s">
        <v>974</v>
      </c>
      <c r="D2713" t="s">
        <v>939</v>
      </c>
      <c r="E2713" t="s">
        <v>932</v>
      </c>
      <c r="F2713" t="s">
        <v>35</v>
      </c>
      <c r="G2713" t="s">
        <v>36</v>
      </c>
      <c r="H2713" t="s">
        <v>37</v>
      </c>
      <c r="I2713" t="s">
        <v>26</v>
      </c>
      <c r="J2713" t="s">
        <v>983</v>
      </c>
      <c r="K2713" t="s">
        <v>984</v>
      </c>
      <c r="L2713" t="s">
        <v>313</v>
      </c>
      <c r="M2713" t="s">
        <v>49</v>
      </c>
      <c r="N2713" t="s">
        <v>50</v>
      </c>
      <c r="O2713" t="s">
        <v>80</v>
      </c>
      <c r="P2713" t="s">
        <v>33</v>
      </c>
      <c r="Q2713" s="3">
        <v>1</v>
      </c>
      <c r="R2713" s="4">
        <v>140</v>
      </c>
      <c r="S2713" s="4">
        <v>359</v>
      </c>
    </row>
    <row r="2714" spans="1:19" x14ac:dyDescent="0.35">
      <c r="A2714" t="s">
        <v>3678</v>
      </c>
      <c r="B2714" s="2">
        <v>45958</v>
      </c>
      <c r="C2714" t="s">
        <v>1702</v>
      </c>
      <c r="D2714" t="s">
        <v>939</v>
      </c>
      <c r="E2714" t="s">
        <v>932</v>
      </c>
      <c r="F2714" t="s">
        <v>43</v>
      </c>
      <c r="G2714" t="s">
        <v>44</v>
      </c>
      <c r="H2714" t="s">
        <v>45</v>
      </c>
      <c r="I2714" t="s">
        <v>26</v>
      </c>
      <c r="J2714" t="s">
        <v>979</v>
      </c>
      <c r="K2714" t="s">
        <v>980</v>
      </c>
      <c r="L2714" t="s">
        <v>574</v>
      </c>
      <c r="M2714" t="s">
        <v>49</v>
      </c>
      <c r="N2714" t="s">
        <v>79</v>
      </c>
      <c r="O2714" t="s">
        <v>41</v>
      </c>
      <c r="P2714" t="s">
        <v>51</v>
      </c>
      <c r="Q2714" s="3">
        <v>2</v>
      </c>
      <c r="R2714" s="4">
        <v>215</v>
      </c>
      <c r="S2714" s="4">
        <v>519</v>
      </c>
    </row>
    <row r="2715" spans="1:19" x14ac:dyDescent="0.35">
      <c r="A2715" t="s">
        <v>3679</v>
      </c>
      <c r="B2715" s="2">
        <v>45958</v>
      </c>
      <c r="C2715" t="s">
        <v>1549</v>
      </c>
      <c r="D2715" t="s">
        <v>960</v>
      </c>
      <c r="E2715" t="s">
        <v>932</v>
      </c>
      <c r="F2715" t="s">
        <v>43</v>
      </c>
      <c r="G2715" t="s">
        <v>44</v>
      </c>
      <c r="H2715" t="s">
        <v>45</v>
      </c>
      <c r="I2715" t="s">
        <v>26</v>
      </c>
      <c r="J2715" t="s">
        <v>993</v>
      </c>
      <c r="K2715" t="s">
        <v>994</v>
      </c>
      <c r="L2715" t="s">
        <v>108</v>
      </c>
      <c r="M2715" t="s">
        <v>49</v>
      </c>
      <c r="N2715" t="s">
        <v>104</v>
      </c>
      <c r="O2715" t="s">
        <v>80</v>
      </c>
      <c r="P2715" t="s">
        <v>33</v>
      </c>
      <c r="Q2715" s="3">
        <v>1</v>
      </c>
      <c r="R2715" s="4">
        <v>155</v>
      </c>
      <c r="S2715" s="4">
        <v>379</v>
      </c>
    </row>
    <row r="2716" spans="1:19" x14ac:dyDescent="0.35">
      <c r="A2716" t="s">
        <v>3680</v>
      </c>
      <c r="B2716" s="2">
        <v>45958</v>
      </c>
      <c r="C2716" t="s">
        <v>2224</v>
      </c>
      <c r="D2716" t="s">
        <v>960</v>
      </c>
      <c r="E2716" t="s">
        <v>932</v>
      </c>
      <c r="F2716" t="s">
        <v>69</v>
      </c>
      <c r="G2716" t="s">
        <v>70</v>
      </c>
      <c r="H2716" t="s">
        <v>25</v>
      </c>
      <c r="I2716" t="s">
        <v>26</v>
      </c>
      <c r="J2716" t="s">
        <v>961</v>
      </c>
      <c r="K2716" t="s">
        <v>962</v>
      </c>
      <c r="L2716" t="s">
        <v>291</v>
      </c>
      <c r="M2716" t="s">
        <v>88</v>
      </c>
      <c r="N2716" t="s">
        <v>89</v>
      </c>
      <c r="O2716" t="s">
        <v>41</v>
      </c>
      <c r="P2716" t="s">
        <v>51</v>
      </c>
      <c r="Q2716" s="3">
        <v>2</v>
      </c>
      <c r="R2716" s="4">
        <v>475</v>
      </c>
      <c r="S2716" s="4">
        <v>1229</v>
      </c>
    </row>
    <row r="2717" spans="1:19" x14ac:dyDescent="0.35">
      <c r="A2717" t="s">
        <v>3681</v>
      </c>
      <c r="B2717" s="2">
        <v>45958</v>
      </c>
      <c r="C2717" t="s">
        <v>1792</v>
      </c>
      <c r="D2717" t="s">
        <v>960</v>
      </c>
      <c r="E2717" t="s">
        <v>932</v>
      </c>
      <c r="F2717" t="s">
        <v>23</v>
      </c>
      <c r="G2717" t="s">
        <v>24</v>
      </c>
      <c r="H2717" t="s">
        <v>25</v>
      </c>
      <c r="I2717" t="s">
        <v>26</v>
      </c>
      <c r="J2717" t="s">
        <v>1011</v>
      </c>
      <c r="K2717" t="s">
        <v>1012</v>
      </c>
      <c r="L2717" t="s">
        <v>232</v>
      </c>
      <c r="M2717" t="s">
        <v>60</v>
      </c>
      <c r="N2717" t="s">
        <v>74</v>
      </c>
      <c r="O2717" t="s">
        <v>98</v>
      </c>
      <c r="P2717" t="s">
        <v>62</v>
      </c>
      <c r="Q2717" s="3">
        <v>2</v>
      </c>
      <c r="R2717" s="4">
        <v>390</v>
      </c>
      <c r="S2717" s="4">
        <v>949</v>
      </c>
    </row>
    <row r="2718" spans="1:19" x14ac:dyDescent="0.35">
      <c r="A2718" t="s">
        <v>3682</v>
      </c>
      <c r="B2718" s="2">
        <v>45959</v>
      </c>
      <c r="C2718" t="s">
        <v>1017</v>
      </c>
      <c r="D2718" t="s">
        <v>21</v>
      </c>
      <c r="E2718" t="s">
        <v>932</v>
      </c>
      <c r="F2718" t="s">
        <v>91</v>
      </c>
      <c r="G2718" t="s">
        <v>92</v>
      </c>
      <c r="H2718" t="s">
        <v>93</v>
      </c>
      <c r="I2718" t="s">
        <v>26</v>
      </c>
      <c r="J2718" t="s">
        <v>94</v>
      </c>
      <c r="K2718" t="s">
        <v>95</v>
      </c>
      <c r="L2718" t="s">
        <v>206</v>
      </c>
      <c r="M2718" t="s">
        <v>49</v>
      </c>
      <c r="N2718" t="s">
        <v>50</v>
      </c>
      <c r="O2718" t="s">
        <v>80</v>
      </c>
      <c r="P2718" t="s">
        <v>51</v>
      </c>
      <c r="Q2718" s="3">
        <v>1</v>
      </c>
      <c r="R2718" s="4">
        <v>145</v>
      </c>
      <c r="S2718" s="4">
        <v>379</v>
      </c>
    </row>
    <row r="2719" spans="1:19" x14ac:dyDescent="0.35">
      <c r="A2719" t="s">
        <v>3683</v>
      </c>
      <c r="B2719" s="2">
        <v>45959</v>
      </c>
      <c r="C2719" t="s">
        <v>1278</v>
      </c>
      <c r="D2719" t="s">
        <v>939</v>
      </c>
      <c r="E2719" t="s">
        <v>932</v>
      </c>
      <c r="F2719" t="s">
        <v>35</v>
      </c>
      <c r="G2719" t="s">
        <v>36</v>
      </c>
      <c r="H2719" t="s">
        <v>37</v>
      </c>
      <c r="I2719" t="s">
        <v>26</v>
      </c>
      <c r="J2719" t="s">
        <v>983</v>
      </c>
      <c r="K2719" t="s">
        <v>984</v>
      </c>
      <c r="L2719" t="s">
        <v>387</v>
      </c>
      <c r="M2719" t="s">
        <v>60</v>
      </c>
      <c r="N2719" t="s">
        <v>74</v>
      </c>
      <c r="O2719" t="s">
        <v>41</v>
      </c>
      <c r="P2719" t="s">
        <v>76</v>
      </c>
      <c r="Q2719" s="3">
        <v>1</v>
      </c>
      <c r="R2719" s="4">
        <v>380</v>
      </c>
      <c r="S2719" s="4">
        <v>929</v>
      </c>
    </row>
    <row r="2720" spans="1:19" x14ac:dyDescent="0.35">
      <c r="A2720" t="s">
        <v>3684</v>
      </c>
      <c r="B2720" s="2">
        <v>45959</v>
      </c>
      <c r="C2720" t="s">
        <v>1004</v>
      </c>
      <c r="D2720" t="s">
        <v>939</v>
      </c>
      <c r="E2720" t="s">
        <v>1127</v>
      </c>
      <c r="F2720" t="s">
        <v>23</v>
      </c>
      <c r="G2720" t="s">
        <v>24</v>
      </c>
      <c r="H2720" t="s">
        <v>25</v>
      </c>
      <c r="I2720" t="s">
        <v>26</v>
      </c>
      <c r="J2720" t="s">
        <v>944</v>
      </c>
      <c r="K2720" t="s">
        <v>945</v>
      </c>
      <c r="L2720" t="s">
        <v>151</v>
      </c>
      <c r="M2720" t="s">
        <v>49</v>
      </c>
      <c r="N2720" t="s">
        <v>104</v>
      </c>
      <c r="O2720" t="s">
        <v>56</v>
      </c>
      <c r="P2720" t="s">
        <v>51</v>
      </c>
      <c r="Q2720" s="3">
        <v>1</v>
      </c>
      <c r="R2720" s="4">
        <v>165</v>
      </c>
      <c r="S2720" s="4">
        <v>419</v>
      </c>
    </row>
    <row r="2721" spans="1:19" x14ac:dyDescent="0.35">
      <c r="A2721" t="s">
        <v>3685</v>
      </c>
      <c r="B2721" s="2">
        <v>45959</v>
      </c>
      <c r="C2721" t="s">
        <v>1566</v>
      </c>
      <c r="D2721" t="s">
        <v>939</v>
      </c>
      <c r="E2721" t="s">
        <v>932</v>
      </c>
      <c r="F2721" t="s">
        <v>43</v>
      </c>
      <c r="G2721" t="s">
        <v>44</v>
      </c>
      <c r="H2721" t="s">
        <v>45</v>
      </c>
      <c r="I2721" t="s">
        <v>26</v>
      </c>
      <c r="J2721" t="s">
        <v>979</v>
      </c>
      <c r="K2721" t="s">
        <v>980</v>
      </c>
      <c r="L2721" t="s">
        <v>574</v>
      </c>
      <c r="M2721" t="s">
        <v>49</v>
      </c>
      <c r="N2721" t="s">
        <v>79</v>
      </c>
      <c r="O2721" t="s">
        <v>41</v>
      </c>
      <c r="P2721" t="s">
        <v>51</v>
      </c>
      <c r="Q2721" s="3">
        <v>2</v>
      </c>
      <c r="R2721" s="4">
        <v>215</v>
      </c>
      <c r="S2721" s="4">
        <v>519</v>
      </c>
    </row>
    <row r="2722" spans="1:19" x14ac:dyDescent="0.35">
      <c r="A2722" t="s">
        <v>3686</v>
      </c>
      <c r="B2722" s="2">
        <v>45959</v>
      </c>
      <c r="C2722" t="s">
        <v>3402</v>
      </c>
      <c r="D2722" t="s">
        <v>939</v>
      </c>
      <c r="E2722" t="s">
        <v>932</v>
      </c>
      <c r="F2722" t="s">
        <v>43</v>
      </c>
      <c r="G2722" t="s">
        <v>44</v>
      </c>
      <c r="H2722" t="s">
        <v>45</v>
      </c>
      <c r="I2722" t="s">
        <v>26</v>
      </c>
      <c r="J2722" t="s">
        <v>979</v>
      </c>
      <c r="K2722" t="s">
        <v>980</v>
      </c>
      <c r="L2722" t="s">
        <v>247</v>
      </c>
      <c r="M2722" t="s">
        <v>60</v>
      </c>
      <c r="N2722" t="s">
        <v>74</v>
      </c>
      <c r="O2722" t="s">
        <v>98</v>
      </c>
      <c r="P2722" t="s">
        <v>165</v>
      </c>
      <c r="Q2722" s="3">
        <v>2</v>
      </c>
      <c r="R2722" s="4">
        <v>370</v>
      </c>
      <c r="S2722" s="4">
        <v>849</v>
      </c>
    </row>
    <row r="2723" spans="1:19" x14ac:dyDescent="0.35">
      <c r="A2723" t="s">
        <v>3687</v>
      </c>
      <c r="B2723" s="2">
        <v>45959</v>
      </c>
      <c r="C2723" t="s">
        <v>3337</v>
      </c>
      <c r="D2723" t="s">
        <v>939</v>
      </c>
      <c r="E2723" t="s">
        <v>932</v>
      </c>
      <c r="F2723" t="s">
        <v>23</v>
      </c>
      <c r="G2723" t="s">
        <v>24</v>
      </c>
      <c r="H2723" t="s">
        <v>25</v>
      </c>
      <c r="I2723" t="s">
        <v>26</v>
      </c>
      <c r="J2723" t="s">
        <v>944</v>
      </c>
      <c r="K2723" t="s">
        <v>945</v>
      </c>
      <c r="L2723" t="s">
        <v>162</v>
      </c>
      <c r="M2723" t="s">
        <v>49</v>
      </c>
      <c r="N2723" t="s">
        <v>104</v>
      </c>
      <c r="O2723" t="s">
        <v>146</v>
      </c>
      <c r="P2723" t="s">
        <v>57</v>
      </c>
      <c r="Q2723" s="3">
        <v>3</v>
      </c>
      <c r="R2723" s="4">
        <v>165</v>
      </c>
      <c r="S2723" s="4">
        <v>419</v>
      </c>
    </row>
    <row r="2724" spans="1:19" x14ac:dyDescent="0.35">
      <c r="A2724" t="s">
        <v>3688</v>
      </c>
      <c r="B2724" s="2">
        <v>45959</v>
      </c>
      <c r="C2724" t="s">
        <v>1833</v>
      </c>
      <c r="D2724" t="s">
        <v>939</v>
      </c>
      <c r="E2724" t="s">
        <v>932</v>
      </c>
      <c r="F2724" t="s">
        <v>69</v>
      </c>
      <c r="G2724" t="s">
        <v>70</v>
      </c>
      <c r="H2724" t="s">
        <v>25</v>
      </c>
      <c r="I2724" t="s">
        <v>26</v>
      </c>
      <c r="J2724" t="s">
        <v>948</v>
      </c>
      <c r="K2724" t="s">
        <v>949</v>
      </c>
      <c r="L2724" t="s">
        <v>225</v>
      </c>
      <c r="M2724" t="s">
        <v>60</v>
      </c>
      <c r="N2724" t="s">
        <v>61</v>
      </c>
      <c r="O2724" t="s">
        <v>149</v>
      </c>
      <c r="P2724" t="s">
        <v>62</v>
      </c>
      <c r="Q2724" s="3">
        <v>1</v>
      </c>
      <c r="R2724" s="4">
        <v>435</v>
      </c>
      <c r="S2724" s="4">
        <v>1119</v>
      </c>
    </row>
    <row r="2725" spans="1:19" x14ac:dyDescent="0.35">
      <c r="A2725" t="s">
        <v>3689</v>
      </c>
      <c r="B2725" s="2">
        <v>45959</v>
      </c>
      <c r="C2725" t="s">
        <v>1702</v>
      </c>
      <c r="D2725" t="s">
        <v>939</v>
      </c>
      <c r="E2725" t="s">
        <v>932</v>
      </c>
      <c r="F2725" t="s">
        <v>23</v>
      </c>
      <c r="G2725" t="s">
        <v>24</v>
      </c>
      <c r="H2725" t="s">
        <v>25</v>
      </c>
      <c r="I2725" t="s">
        <v>26</v>
      </c>
      <c r="J2725" t="s">
        <v>944</v>
      </c>
      <c r="K2725" t="s">
        <v>945</v>
      </c>
      <c r="L2725" t="s">
        <v>53</v>
      </c>
      <c r="M2725" t="s">
        <v>54</v>
      </c>
      <c r="N2725" t="s">
        <v>55</v>
      </c>
      <c r="O2725" t="s">
        <v>56</v>
      </c>
      <c r="P2725" t="s">
        <v>57</v>
      </c>
      <c r="Q2725" s="3">
        <v>1</v>
      </c>
      <c r="R2725" s="4">
        <v>655</v>
      </c>
      <c r="S2725" s="4">
        <v>1589</v>
      </c>
    </row>
    <row r="2726" spans="1:19" x14ac:dyDescent="0.35">
      <c r="A2726" t="s">
        <v>3690</v>
      </c>
      <c r="B2726" s="2">
        <v>45959</v>
      </c>
      <c r="C2726" t="s">
        <v>1702</v>
      </c>
      <c r="D2726" t="s">
        <v>939</v>
      </c>
      <c r="E2726" t="s">
        <v>932</v>
      </c>
      <c r="F2726" t="s">
        <v>35</v>
      </c>
      <c r="G2726" t="s">
        <v>36</v>
      </c>
      <c r="H2726" t="s">
        <v>37</v>
      </c>
      <c r="I2726" t="s">
        <v>26</v>
      </c>
      <c r="J2726" t="s">
        <v>983</v>
      </c>
      <c r="K2726" t="s">
        <v>984</v>
      </c>
      <c r="L2726" t="s">
        <v>639</v>
      </c>
      <c r="M2726" t="s">
        <v>49</v>
      </c>
      <c r="N2726" t="s">
        <v>79</v>
      </c>
      <c r="O2726" t="s">
        <v>41</v>
      </c>
      <c r="P2726" t="s">
        <v>67</v>
      </c>
      <c r="Q2726" s="3">
        <v>1</v>
      </c>
      <c r="R2726" s="4">
        <v>220</v>
      </c>
      <c r="S2726" s="4">
        <v>569</v>
      </c>
    </row>
    <row r="2727" spans="1:19" x14ac:dyDescent="0.35">
      <c r="A2727" t="s">
        <v>3691</v>
      </c>
      <c r="B2727" s="2">
        <v>45959</v>
      </c>
      <c r="C2727" t="s">
        <v>1706</v>
      </c>
      <c r="D2727" t="s">
        <v>960</v>
      </c>
      <c r="E2727" t="s">
        <v>932</v>
      </c>
      <c r="F2727" t="s">
        <v>69</v>
      </c>
      <c r="G2727" t="s">
        <v>70</v>
      </c>
      <c r="H2727" t="s">
        <v>25</v>
      </c>
      <c r="I2727" t="s">
        <v>26</v>
      </c>
      <c r="J2727" t="s">
        <v>961</v>
      </c>
      <c r="K2727" t="s">
        <v>962</v>
      </c>
      <c r="L2727" t="s">
        <v>361</v>
      </c>
      <c r="M2727" t="s">
        <v>60</v>
      </c>
      <c r="N2727" t="s">
        <v>74</v>
      </c>
      <c r="O2727" t="s">
        <v>41</v>
      </c>
      <c r="P2727" t="s">
        <v>165</v>
      </c>
      <c r="Q2727" s="3">
        <v>1</v>
      </c>
      <c r="R2727" s="4">
        <v>390</v>
      </c>
      <c r="S2727" s="4">
        <v>1009</v>
      </c>
    </row>
    <row r="2728" spans="1:19" x14ac:dyDescent="0.35">
      <c r="A2728" t="s">
        <v>3692</v>
      </c>
      <c r="B2728" s="2">
        <v>45959</v>
      </c>
      <c r="C2728" t="s">
        <v>1055</v>
      </c>
      <c r="D2728" t="s">
        <v>960</v>
      </c>
      <c r="E2728" t="s">
        <v>1127</v>
      </c>
      <c r="F2728" t="s">
        <v>69</v>
      </c>
      <c r="G2728" t="s">
        <v>70</v>
      </c>
      <c r="H2728" t="s">
        <v>25</v>
      </c>
      <c r="I2728" t="s">
        <v>26</v>
      </c>
      <c r="J2728" t="s">
        <v>961</v>
      </c>
      <c r="K2728" t="s">
        <v>962</v>
      </c>
      <c r="L2728" t="s">
        <v>251</v>
      </c>
      <c r="M2728" t="s">
        <v>54</v>
      </c>
      <c r="N2728" t="s">
        <v>97</v>
      </c>
      <c r="O2728" t="s">
        <v>98</v>
      </c>
      <c r="P2728" t="s">
        <v>67</v>
      </c>
      <c r="Q2728" s="3">
        <v>1</v>
      </c>
      <c r="R2728" s="4">
        <v>720</v>
      </c>
      <c r="S2728" s="4">
        <v>1789</v>
      </c>
    </row>
    <row r="2729" spans="1:19" x14ac:dyDescent="0.35">
      <c r="A2729" t="s">
        <v>3693</v>
      </c>
      <c r="B2729" s="2">
        <v>45959</v>
      </c>
      <c r="C2729" t="s">
        <v>3638</v>
      </c>
      <c r="D2729" t="s">
        <v>960</v>
      </c>
      <c r="E2729" t="s">
        <v>932</v>
      </c>
      <c r="F2729" t="s">
        <v>69</v>
      </c>
      <c r="G2729" t="s">
        <v>70</v>
      </c>
      <c r="H2729" t="s">
        <v>25</v>
      </c>
      <c r="I2729" t="s">
        <v>26</v>
      </c>
      <c r="J2729" t="s">
        <v>961</v>
      </c>
      <c r="K2729" t="s">
        <v>962</v>
      </c>
      <c r="L2729" t="s">
        <v>103</v>
      </c>
      <c r="M2729" t="s">
        <v>49</v>
      </c>
      <c r="N2729" t="s">
        <v>104</v>
      </c>
      <c r="O2729" t="s">
        <v>80</v>
      </c>
      <c r="P2729" t="s">
        <v>67</v>
      </c>
      <c r="Q2729" s="3">
        <v>1</v>
      </c>
      <c r="R2729" s="4">
        <v>165</v>
      </c>
      <c r="S2729" s="4">
        <v>449</v>
      </c>
    </row>
    <row r="2730" spans="1:19" x14ac:dyDescent="0.35">
      <c r="A2730" t="s">
        <v>3694</v>
      </c>
      <c r="B2730" s="2">
        <v>45960</v>
      </c>
      <c r="C2730" t="s">
        <v>931</v>
      </c>
      <c r="D2730" t="s">
        <v>21</v>
      </c>
      <c r="E2730" t="s">
        <v>932</v>
      </c>
      <c r="F2730" t="s">
        <v>69</v>
      </c>
      <c r="G2730" t="s">
        <v>70</v>
      </c>
      <c r="H2730" t="s">
        <v>25</v>
      </c>
      <c r="I2730" t="s">
        <v>26</v>
      </c>
      <c r="J2730" t="s">
        <v>71</v>
      </c>
      <c r="K2730" t="s">
        <v>72</v>
      </c>
      <c r="L2730" t="s">
        <v>78</v>
      </c>
      <c r="M2730" t="s">
        <v>49</v>
      </c>
      <c r="N2730" t="s">
        <v>79</v>
      </c>
      <c r="O2730" t="s">
        <v>80</v>
      </c>
      <c r="P2730" t="s">
        <v>33</v>
      </c>
      <c r="Q2730" s="3">
        <v>2</v>
      </c>
      <c r="R2730" s="4">
        <v>225</v>
      </c>
      <c r="S2730" s="4">
        <v>609</v>
      </c>
    </row>
    <row r="2731" spans="1:19" x14ac:dyDescent="0.35">
      <c r="A2731" t="s">
        <v>3695</v>
      </c>
      <c r="B2731" s="2">
        <v>45960</v>
      </c>
      <c r="C2731" t="s">
        <v>1215</v>
      </c>
      <c r="D2731" t="s">
        <v>21</v>
      </c>
      <c r="E2731" t="s">
        <v>932</v>
      </c>
      <c r="F2731" t="s">
        <v>35</v>
      </c>
      <c r="G2731" t="s">
        <v>36</v>
      </c>
      <c r="H2731" t="s">
        <v>37</v>
      </c>
      <c r="I2731" t="s">
        <v>26</v>
      </c>
      <c r="J2731" t="s">
        <v>38</v>
      </c>
      <c r="K2731" t="s">
        <v>39</v>
      </c>
      <c r="L2731" t="s">
        <v>59</v>
      </c>
      <c r="M2731" t="s">
        <v>60</v>
      </c>
      <c r="N2731" t="s">
        <v>61</v>
      </c>
      <c r="O2731" t="s">
        <v>56</v>
      </c>
      <c r="P2731" t="s">
        <v>62</v>
      </c>
      <c r="Q2731" s="3">
        <v>2</v>
      </c>
      <c r="R2731" s="4">
        <v>420</v>
      </c>
      <c r="S2731" s="4">
        <v>1029</v>
      </c>
    </row>
    <row r="2732" spans="1:19" x14ac:dyDescent="0.35">
      <c r="A2732" t="s">
        <v>3696</v>
      </c>
      <c r="B2732" s="2">
        <v>45960</v>
      </c>
      <c r="C2732" t="s">
        <v>2472</v>
      </c>
      <c r="D2732" t="s">
        <v>21</v>
      </c>
      <c r="E2732" t="s">
        <v>932</v>
      </c>
      <c r="F2732" t="s">
        <v>23</v>
      </c>
      <c r="G2732" t="s">
        <v>24</v>
      </c>
      <c r="H2732" t="s">
        <v>25</v>
      </c>
      <c r="I2732" t="s">
        <v>26</v>
      </c>
      <c r="J2732" t="s">
        <v>27</v>
      </c>
      <c r="K2732" t="s">
        <v>28</v>
      </c>
      <c r="L2732" t="s">
        <v>315</v>
      </c>
      <c r="M2732" t="s">
        <v>65</v>
      </c>
      <c r="N2732" t="s">
        <v>66</v>
      </c>
      <c r="O2732" t="s">
        <v>56</v>
      </c>
      <c r="P2732" t="s">
        <v>67</v>
      </c>
      <c r="Q2732" s="3">
        <v>1</v>
      </c>
      <c r="R2732" s="4">
        <v>185</v>
      </c>
      <c r="S2732" s="4">
        <v>479</v>
      </c>
    </row>
    <row r="2733" spans="1:19" x14ac:dyDescent="0.35">
      <c r="A2733" t="s">
        <v>3697</v>
      </c>
      <c r="B2733" s="2">
        <v>45960</v>
      </c>
      <c r="C2733" t="s">
        <v>3333</v>
      </c>
      <c r="D2733" t="s">
        <v>939</v>
      </c>
      <c r="E2733" t="s">
        <v>932</v>
      </c>
      <c r="F2733" t="s">
        <v>23</v>
      </c>
      <c r="G2733" t="s">
        <v>24</v>
      </c>
      <c r="H2733" t="s">
        <v>25</v>
      </c>
      <c r="I2733" t="s">
        <v>26</v>
      </c>
      <c r="J2733" t="s">
        <v>944</v>
      </c>
      <c r="K2733" t="s">
        <v>945</v>
      </c>
      <c r="L2733" t="s">
        <v>359</v>
      </c>
      <c r="M2733" t="s">
        <v>49</v>
      </c>
      <c r="N2733" t="s">
        <v>50</v>
      </c>
      <c r="O2733" t="s">
        <v>56</v>
      </c>
      <c r="P2733" t="s">
        <v>33</v>
      </c>
      <c r="Q2733" s="3">
        <v>1</v>
      </c>
      <c r="R2733" s="4">
        <v>145</v>
      </c>
      <c r="S2733" s="4">
        <v>369</v>
      </c>
    </row>
    <row r="2734" spans="1:19" x14ac:dyDescent="0.35">
      <c r="A2734" t="s">
        <v>3698</v>
      </c>
      <c r="B2734" s="2">
        <v>45960</v>
      </c>
      <c r="C2734" t="s">
        <v>1110</v>
      </c>
      <c r="D2734" t="s">
        <v>939</v>
      </c>
      <c r="E2734" t="s">
        <v>932</v>
      </c>
      <c r="F2734" t="s">
        <v>69</v>
      </c>
      <c r="G2734" t="s">
        <v>70</v>
      </c>
      <c r="H2734" t="s">
        <v>25</v>
      </c>
      <c r="I2734" t="s">
        <v>26</v>
      </c>
      <c r="J2734" t="s">
        <v>948</v>
      </c>
      <c r="K2734" t="s">
        <v>949</v>
      </c>
      <c r="L2734" t="s">
        <v>164</v>
      </c>
      <c r="M2734" t="s">
        <v>60</v>
      </c>
      <c r="N2734" t="s">
        <v>61</v>
      </c>
      <c r="O2734" t="s">
        <v>146</v>
      </c>
      <c r="P2734" t="s">
        <v>165</v>
      </c>
      <c r="Q2734" s="3">
        <v>1</v>
      </c>
      <c r="R2734" s="4">
        <v>435</v>
      </c>
      <c r="S2734" s="4">
        <v>1119</v>
      </c>
    </row>
    <row r="2735" spans="1:19" x14ac:dyDescent="0.35">
      <c r="A2735" t="s">
        <v>3699</v>
      </c>
      <c r="B2735" s="2">
        <v>45960</v>
      </c>
      <c r="C2735" t="s">
        <v>3335</v>
      </c>
      <c r="D2735" t="s">
        <v>939</v>
      </c>
      <c r="E2735" t="s">
        <v>932</v>
      </c>
      <c r="F2735" t="s">
        <v>35</v>
      </c>
      <c r="G2735" t="s">
        <v>36</v>
      </c>
      <c r="H2735" t="s">
        <v>37</v>
      </c>
      <c r="I2735" t="s">
        <v>26</v>
      </c>
      <c r="J2735" t="s">
        <v>983</v>
      </c>
      <c r="K2735" t="s">
        <v>984</v>
      </c>
      <c r="L2735" t="s">
        <v>404</v>
      </c>
      <c r="M2735" t="s">
        <v>49</v>
      </c>
      <c r="N2735" t="s">
        <v>50</v>
      </c>
      <c r="O2735" t="s">
        <v>32</v>
      </c>
      <c r="P2735" t="s">
        <v>57</v>
      </c>
      <c r="Q2735" s="3">
        <v>1</v>
      </c>
      <c r="R2735" s="4">
        <v>140</v>
      </c>
      <c r="S2735" s="4">
        <v>359</v>
      </c>
    </row>
    <row r="2736" spans="1:19" x14ac:dyDescent="0.35">
      <c r="A2736" t="s">
        <v>3700</v>
      </c>
      <c r="B2736" s="2">
        <v>45960</v>
      </c>
      <c r="C2736" t="s">
        <v>1816</v>
      </c>
      <c r="D2736" t="s">
        <v>939</v>
      </c>
      <c r="E2736" t="s">
        <v>932</v>
      </c>
      <c r="F2736" t="s">
        <v>23</v>
      </c>
      <c r="G2736" t="s">
        <v>24</v>
      </c>
      <c r="H2736" t="s">
        <v>25</v>
      </c>
      <c r="I2736" t="s">
        <v>26</v>
      </c>
      <c r="J2736" t="s">
        <v>944</v>
      </c>
      <c r="K2736" t="s">
        <v>945</v>
      </c>
      <c r="L2736" t="s">
        <v>608</v>
      </c>
      <c r="M2736" t="s">
        <v>49</v>
      </c>
      <c r="N2736" t="s">
        <v>79</v>
      </c>
      <c r="O2736" t="s">
        <v>80</v>
      </c>
      <c r="P2736" t="s">
        <v>51</v>
      </c>
      <c r="Q2736" s="3">
        <v>1</v>
      </c>
      <c r="R2736" s="4">
        <v>225</v>
      </c>
      <c r="S2736" s="4">
        <v>579</v>
      </c>
    </row>
    <row r="2737" spans="1:19" x14ac:dyDescent="0.35">
      <c r="A2737" t="s">
        <v>3701</v>
      </c>
      <c r="B2737" s="2">
        <v>45960</v>
      </c>
      <c r="C2737" t="s">
        <v>955</v>
      </c>
      <c r="D2737" t="s">
        <v>939</v>
      </c>
      <c r="E2737" t="s">
        <v>932</v>
      </c>
      <c r="F2737" t="s">
        <v>43</v>
      </c>
      <c r="G2737" t="s">
        <v>44</v>
      </c>
      <c r="H2737" t="s">
        <v>45</v>
      </c>
      <c r="I2737" t="s">
        <v>26</v>
      </c>
      <c r="J2737" t="s">
        <v>979</v>
      </c>
      <c r="K2737" t="s">
        <v>980</v>
      </c>
      <c r="L2737" t="s">
        <v>610</v>
      </c>
      <c r="M2737" t="s">
        <v>65</v>
      </c>
      <c r="N2737" t="s">
        <v>66</v>
      </c>
      <c r="O2737" t="s">
        <v>146</v>
      </c>
      <c r="P2737" t="s">
        <v>57</v>
      </c>
      <c r="Q2737" s="3">
        <v>1</v>
      </c>
      <c r="R2737" s="4">
        <v>175</v>
      </c>
      <c r="S2737" s="4">
        <v>419</v>
      </c>
    </row>
    <row r="2738" spans="1:19" x14ac:dyDescent="0.35">
      <c r="A2738" t="s">
        <v>3702</v>
      </c>
      <c r="B2738" s="2">
        <v>45960</v>
      </c>
      <c r="C2738" t="s">
        <v>1646</v>
      </c>
      <c r="D2738" t="s">
        <v>960</v>
      </c>
      <c r="E2738" t="s">
        <v>932</v>
      </c>
      <c r="F2738" t="s">
        <v>43</v>
      </c>
      <c r="G2738" t="s">
        <v>44</v>
      </c>
      <c r="H2738" t="s">
        <v>45</v>
      </c>
      <c r="I2738" t="s">
        <v>26</v>
      </c>
      <c r="J2738" t="s">
        <v>993</v>
      </c>
      <c r="K2738" t="s">
        <v>994</v>
      </c>
      <c r="L2738" t="s">
        <v>291</v>
      </c>
      <c r="M2738" t="s">
        <v>88</v>
      </c>
      <c r="N2738" t="s">
        <v>89</v>
      </c>
      <c r="O2738" t="s">
        <v>41</v>
      </c>
      <c r="P2738" t="s">
        <v>51</v>
      </c>
      <c r="Q2738" s="3">
        <v>1</v>
      </c>
      <c r="R2738" s="4">
        <v>450</v>
      </c>
      <c r="S2738" s="4">
        <v>1029</v>
      </c>
    </row>
    <row r="2739" spans="1:19" x14ac:dyDescent="0.35">
      <c r="A2739" t="s">
        <v>3703</v>
      </c>
      <c r="B2739" s="2">
        <v>45960</v>
      </c>
      <c r="C2739" t="s">
        <v>1602</v>
      </c>
      <c r="D2739" t="s">
        <v>960</v>
      </c>
      <c r="E2739" t="s">
        <v>932</v>
      </c>
      <c r="F2739" t="s">
        <v>69</v>
      </c>
      <c r="G2739" t="s">
        <v>70</v>
      </c>
      <c r="H2739" t="s">
        <v>25</v>
      </c>
      <c r="I2739" t="s">
        <v>26</v>
      </c>
      <c r="J2739" t="s">
        <v>961</v>
      </c>
      <c r="K2739" t="s">
        <v>962</v>
      </c>
      <c r="L2739" t="s">
        <v>195</v>
      </c>
      <c r="M2739" t="s">
        <v>49</v>
      </c>
      <c r="N2739" t="s">
        <v>104</v>
      </c>
      <c r="O2739" t="s">
        <v>146</v>
      </c>
      <c r="P2739" t="s">
        <v>67</v>
      </c>
      <c r="Q2739" s="3">
        <v>1</v>
      </c>
      <c r="R2739" s="4">
        <v>165</v>
      </c>
      <c r="S2739" s="4">
        <v>449</v>
      </c>
    </row>
    <row r="2740" spans="1:19" x14ac:dyDescent="0.35">
      <c r="A2740" t="s">
        <v>3704</v>
      </c>
      <c r="B2740" s="2">
        <v>45960</v>
      </c>
      <c r="C2740" t="s">
        <v>1804</v>
      </c>
      <c r="D2740" t="s">
        <v>960</v>
      </c>
      <c r="E2740" t="s">
        <v>932</v>
      </c>
      <c r="F2740" t="s">
        <v>69</v>
      </c>
      <c r="G2740" t="s">
        <v>70</v>
      </c>
      <c r="H2740" t="s">
        <v>25</v>
      </c>
      <c r="I2740" t="s">
        <v>26</v>
      </c>
      <c r="J2740" t="s">
        <v>961</v>
      </c>
      <c r="K2740" t="s">
        <v>962</v>
      </c>
      <c r="L2740" t="s">
        <v>143</v>
      </c>
      <c r="M2740" t="s">
        <v>49</v>
      </c>
      <c r="N2740" t="s">
        <v>79</v>
      </c>
      <c r="O2740" t="s">
        <v>56</v>
      </c>
      <c r="P2740" t="s">
        <v>51</v>
      </c>
      <c r="Q2740" s="3">
        <v>1</v>
      </c>
      <c r="R2740" s="4">
        <v>225</v>
      </c>
      <c r="S2740" s="4">
        <v>609</v>
      </c>
    </row>
    <row r="2741" spans="1:19" x14ac:dyDescent="0.35">
      <c r="A2741" t="s">
        <v>3705</v>
      </c>
      <c r="B2741" s="2">
        <v>45960</v>
      </c>
      <c r="C2741" t="s">
        <v>1475</v>
      </c>
      <c r="D2741" t="s">
        <v>960</v>
      </c>
      <c r="E2741" t="s">
        <v>932</v>
      </c>
      <c r="F2741" t="s">
        <v>23</v>
      </c>
      <c r="G2741" t="s">
        <v>24</v>
      </c>
      <c r="H2741" t="s">
        <v>25</v>
      </c>
      <c r="I2741" t="s">
        <v>26</v>
      </c>
      <c r="J2741" t="s">
        <v>1011</v>
      </c>
      <c r="K2741" t="s">
        <v>1012</v>
      </c>
      <c r="L2741" t="s">
        <v>29</v>
      </c>
      <c r="M2741" t="s">
        <v>30</v>
      </c>
      <c r="N2741" t="s">
        <v>31</v>
      </c>
      <c r="O2741" t="s">
        <v>32</v>
      </c>
      <c r="P2741" t="s">
        <v>33</v>
      </c>
      <c r="Q2741" s="3">
        <v>1</v>
      </c>
      <c r="R2741" s="4">
        <v>490</v>
      </c>
      <c r="S2741" s="4">
        <v>1159</v>
      </c>
    </row>
    <row r="2742" spans="1:19" x14ac:dyDescent="0.35">
      <c r="A2742" t="s">
        <v>3706</v>
      </c>
      <c r="B2742" s="2">
        <v>45960</v>
      </c>
      <c r="C2742" t="s">
        <v>2581</v>
      </c>
      <c r="D2742" t="s">
        <v>960</v>
      </c>
      <c r="E2742" t="s">
        <v>932</v>
      </c>
      <c r="F2742" t="s">
        <v>91</v>
      </c>
      <c r="G2742" t="s">
        <v>92</v>
      </c>
      <c r="H2742" t="s">
        <v>93</v>
      </c>
      <c r="I2742" t="s">
        <v>26</v>
      </c>
      <c r="J2742" t="s">
        <v>989</v>
      </c>
      <c r="K2742" t="s">
        <v>990</v>
      </c>
      <c r="L2742" t="s">
        <v>382</v>
      </c>
      <c r="M2742" t="s">
        <v>49</v>
      </c>
      <c r="N2742" t="s">
        <v>104</v>
      </c>
      <c r="O2742" t="s">
        <v>56</v>
      </c>
      <c r="P2742" t="s">
        <v>57</v>
      </c>
      <c r="Q2742" s="3">
        <v>2</v>
      </c>
      <c r="R2742" s="4">
        <v>165</v>
      </c>
      <c r="S2742" s="4">
        <v>429</v>
      </c>
    </row>
    <row r="2743" spans="1:19" x14ac:dyDescent="0.35">
      <c r="A2743" t="s">
        <v>3707</v>
      </c>
      <c r="B2743" s="2">
        <v>45961</v>
      </c>
      <c r="C2743" t="s">
        <v>1886</v>
      </c>
      <c r="D2743" t="s">
        <v>21</v>
      </c>
      <c r="E2743" t="s">
        <v>932</v>
      </c>
      <c r="F2743" t="s">
        <v>43</v>
      </c>
      <c r="G2743" t="s">
        <v>44</v>
      </c>
      <c r="H2743" t="s">
        <v>45</v>
      </c>
      <c r="I2743" t="s">
        <v>26</v>
      </c>
      <c r="J2743" t="s">
        <v>46</v>
      </c>
      <c r="K2743" t="s">
        <v>47</v>
      </c>
      <c r="L2743" t="s">
        <v>193</v>
      </c>
      <c r="M2743" t="s">
        <v>49</v>
      </c>
      <c r="N2743" t="s">
        <v>50</v>
      </c>
      <c r="O2743" t="s">
        <v>80</v>
      </c>
      <c r="P2743" t="s">
        <v>57</v>
      </c>
      <c r="Q2743" s="3">
        <v>1</v>
      </c>
      <c r="R2743" s="4">
        <v>135</v>
      </c>
      <c r="S2743" s="4">
        <v>329</v>
      </c>
    </row>
    <row r="2744" spans="1:19" x14ac:dyDescent="0.35">
      <c r="A2744" t="s">
        <v>3708</v>
      </c>
      <c r="B2744" s="2">
        <v>45961</v>
      </c>
      <c r="C2744" t="s">
        <v>1213</v>
      </c>
      <c r="D2744" t="s">
        <v>21</v>
      </c>
      <c r="E2744" t="s">
        <v>932</v>
      </c>
      <c r="F2744" t="s">
        <v>91</v>
      </c>
      <c r="G2744" t="s">
        <v>92</v>
      </c>
      <c r="H2744" t="s">
        <v>93</v>
      </c>
      <c r="I2744" t="s">
        <v>26</v>
      </c>
      <c r="J2744" t="s">
        <v>94</v>
      </c>
      <c r="K2744" t="s">
        <v>95</v>
      </c>
      <c r="L2744" t="s">
        <v>108</v>
      </c>
      <c r="M2744" t="s">
        <v>49</v>
      </c>
      <c r="N2744" t="s">
        <v>104</v>
      </c>
      <c r="O2744" t="s">
        <v>80</v>
      </c>
      <c r="P2744" t="s">
        <v>33</v>
      </c>
      <c r="Q2744" s="3">
        <v>2</v>
      </c>
      <c r="R2744" s="4">
        <v>165</v>
      </c>
      <c r="S2744" s="4">
        <v>429</v>
      </c>
    </row>
    <row r="2745" spans="1:19" x14ac:dyDescent="0.35">
      <c r="A2745" t="s">
        <v>3709</v>
      </c>
      <c r="B2745" s="2">
        <v>45961</v>
      </c>
      <c r="C2745" t="s">
        <v>1223</v>
      </c>
      <c r="D2745" t="s">
        <v>21</v>
      </c>
      <c r="E2745" t="s">
        <v>932</v>
      </c>
      <c r="F2745" t="s">
        <v>35</v>
      </c>
      <c r="G2745" t="s">
        <v>36</v>
      </c>
      <c r="H2745" t="s">
        <v>37</v>
      </c>
      <c r="I2745" t="s">
        <v>26</v>
      </c>
      <c r="J2745" t="s">
        <v>38</v>
      </c>
      <c r="K2745" t="s">
        <v>39</v>
      </c>
      <c r="L2745" t="s">
        <v>135</v>
      </c>
      <c r="M2745" t="s">
        <v>49</v>
      </c>
      <c r="N2745" t="s">
        <v>50</v>
      </c>
      <c r="O2745" t="s">
        <v>41</v>
      </c>
      <c r="P2745" t="s">
        <v>33</v>
      </c>
      <c r="Q2745" s="3">
        <v>1</v>
      </c>
      <c r="R2745" s="4">
        <v>140</v>
      </c>
      <c r="S2745" s="4">
        <v>359</v>
      </c>
    </row>
    <row r="2746" spans="1:19" x14ac:dyDescent="0.35">
      <c r="A2746" t="s">
        <v>3710</v>
      </c>
      <c r="B2746" s="2">
        <v>45961</v>
      </c>
      <c r="C2746" t="s">
        <v>1504</v>
      </c>
      <c r="D2746" t="s">
        <v>939</v>
      </c>
      <c r="E2746" t="s">
        <v>932</v>
      </c>
      <c r="F2746" t="s">
        <v>23</v>
      </c>
      <c r="G2746" t="s">
        <v>24</v>
      </c>
      <c r="H2746" t="s">
        <v>25</v>
      </c>
      <c r="I2746" t="s">
        <v>26</v>
      </c>
      <c r="J2746" t="s">
        <v>944</v>
      </c>
      <c r="K2746" t="s">
        <v>945</v>
      </c>
      <c r="L2746" t="s">
        <v>348</v>
      </c>
      <c r="M2746" t="s">
        <v>88</v>
      </c>
      <c r="N2746" t="s">
        <v>101</v>
      </c>
      <c r="O2746" t="s">
        <v>56</v>
      </c>
      <c r="P2746" t="s">
        <v>57</v>
      </c>
      <c r="Q2746" s="3">
        <v>3</v>
      </c>
      <c r="R2746" s="4">
        <v>530</v>
      </c>
      <c r="S2746" s="4">
        <v>1269</v>
      </c>
    </row>
    <row r="2747" spans="1:19" x14ac:dyDescent="0.35">
      <c r="A2747" t="s">
        <v>3711</v>
      </c>
      <c r="B2747" s="2">
        <v>45961</v>
      </c>
      <c r="C2747" t="s">
        <v>1742</v>
      </c>
      <c r="D2747" t="s">
        <v>939</v>
      </c>
      <c r="E2747" t="s">
        <v>932</v>
      </c>
      <c r="F2747" t="s">
        <v>91</v>
      </c>
      <c r="G2747" t="s">
        <v>92</v>
      </c>
      <c r="H2747" t="s">
        <v>93</v>
      </c>
      <c r="I2747" t="s">
        <v>26</v>
      </c>
      <c r="J2747" t="s">
        <v>940</v>
      </c>
      <c r="K2747" t="s">
        <v>941</v>
      </c>
      <c r="L2747" t="s">
        <v>499</v>
      </c>
      <c r="M2747" t="s">
        <v>140</v>
      </c>
      <c r="N2747" t="s">
        <v>141</v>
      </c>
      <c r="O2747" t="s">
        <v>56</v>
      </c>
      <c r="P2747" t="s">
        <v>51</v>
      </c>
      <c r="Q2747" s="3">
        <v>1</v>
      </c>
      <c r="R2747" s="4">
        <v>310</v>
      </c>
      <c r="S2747" s="4">
        <v>749</v>
      </c>
    </row>
    <row r="2748" spans="1:19" x14ac:dyDescent="0.35">
      <c r="A2748" t="s">
        <v>3712</v>
      </c>
      <c r="B2748" s="2">
        <v>45961</v>
      </c>
      <c r="C2748" t="s">
        <v>1419</v>
      </c>
      <c r="D2748" t="s">
        <v>939</v>
      </c>
      <c r="E2748" t="s">
        <v>932</v>
      </c>
      <c r="F2748" t="s">
        <v>35</v>
      </c>
      <c r="G2748" t="s">
        <v>36</v>
      </c>
      <c r="H2748" t="s">
        <v>37</v>
      </c>
      <c r="I2748" t="s">
        <v>26</v>
      </c>
      <c r="J2748" t="s">
        <v>983</v>
      </c>
      <c r="K2748" t="s">
        <v>984</v>
      </c>
      <c r="L2748" t="s">
        <v>681</v>
      </c>
      <c r="M2748" t="s">
        <v>49</v>
      </c>
      <c r="N2748" t="s">
        <v>50</v>
      </c>
      <c r="O2748" t="s">
        <v>56</v>
      </c>
      <c r="P2748" t="s">
        <v>57</v>
      </c>
      <c r="Q2748" s="3">
        <v>1</v>
      </c>
      <c r="R2748" s="4">
        <v>140</v>
      </c>
      <c r="S2748" s="4">
        <v>359</v>
      </c>
    </row>
    <row r="2749" spans="1:19" x14ac:dyDescent="0.35">
      <c r="A2749" t="s">
        <v>3713</v>
      </c>
      <c r="B2749" s="2">
        <v>45961</v>
      </c>
      <c r="C2749" t="s">
        <v>1722</v>
      </c>
      <c r="D2749" t="s">
        <v>939</v>
      </c>
      <c r="E2749" t="s">
        <v>932</v>
      </c>
      <c r="F2749" t="s">
        <v>69</v>
      </c>
      <c r="G2749" t="s">
        <v>70</v>
      </c>
      <c r="H2749" t="s">
        <v>25</v>
      </c>
      <c r="I2749" t="s">
        <v>26</v>
      </c>
      <c r="J2749" t="s">
        <v>948</v>
      </c>
      <c r="K2749" t="s">
        <v>949</v>
      </c>
      <c r="L2749" t="s">
        <v>267</v>
      </c>
      <c r="M2749" t="s">
        <v>49</v>
      </c>
      <c r="N2749" t="s">
        <v>104</v>
      </c>
      <c r="O2749" t="s">
        <v>146</v>
      </c>
      <c r="P2749" t="s">
        <v>51</v>
      </c>
      <c r="Q2749" s="3">
        <v>1</v>
      </c>
      <c r="R2749" s="4">
        <v>165</v>
      </c>
      <c r="S2749" s="4">
        <v>449</v>
      </c>
    </row>
    <row r="2750" spans="1:19" x14ac:dyDescent="0.35">
      <c r="A2750" t="s">
        <v>3714</v>
      </c>
      <c r="B2750" s="2">
        <v>45961</v>
      </c>
      <c r="C2750" t="s">
        <v>2259</v>
      </c>
      <c r="D2750" t="s">
        <v>939</v>
      </c>
      <c r="E2750" t="s">
        <v>932</v>
      </c>
      <c r="F2750" t="s">
        <v>43</v>
      </c>
      <c r="G2750" t="s">
        <v>44</v>
      </c>
      <c r="H2750" t="s">
        <v>45</v>
      </c>
      <c r="I2750" t="s">
        <v>26</v>
      </c>
      <c r="J2750" t="s">
        <v>979</v>
      </c>
      <c r="K2750" t="s">
        <v>980</v>
      </c>
      <c r="L2750" t="s">
        <v>108</v>
      </c>
      <c r="M2750" t="s">
        <v>49</v>
      </c>
      <c r="N2750" t="s">
        <v>104</v>
      </c>
      <c r="O2750" t="s">
        <v>80</v>
      </c>
      <c r="P2750" t="s">
        <v>33</v>
      </c>
      <c r="Q2750" s="3">
        <v>2</v>
      </c>
      <c r="R2750" s="4">
        <v>155</v>
      </c>
      <c r="S2750" s="4">
        <v>379</v>
      </c>
    </row>
    <row r="2751" spans="1:19" x14ac:dyDescent="0.35">
      <c r="A2751" t="s">
        <v>3715</v>
      </c>
      <c r="B2751" s="2">
        <v>45961</v>
      </c>
      <c r="C2751" t="s">
        <v>1424</v>
      </c>
      <c r="D2751" t="s">
        <v>960</v>
      </c>
      <c r="E2751" t="s">
        <v>932</v>
      </c>
      <c r="F2751" t="s">
        <v>69</v>
      </c>
      <c r="G2751" t="s">
        <v>70</v>
      </c>
      <c r="H2751" t="s">
        <v>25</v>
      </c>
      <c r="I2751" t="s">
        <v>26</v>
      </c>
      <c r="J2751" t="s">
        <v>961</v>
      </c>
      <c r="K2751" t="s">
        <v>962</v>
      </c>
      <c r="L2751" t="s">
        <v>382</v>
      </c>
      <c r="M2751" t="s">
        <v>49</v>
      </c>
      <c r="N2751" t="s">
        <v>104</v>
      </c>
      <c r="O2751" t="s">
        <v>56</v>
      </c>
      <c r="P2751" t="s">
        <v>57</v>
      </c>
      <c r="Q2751" s="3">
        <v>1</v>
      </c>
      <c r="R2751" s="4">
        <v>165</v>
      </c>
      <c r="S2751" s="4">
        <v>449</v>
      </c>
    </row>
    <row r="2752" spans="1:19" x14ac:dyDescent="0.35">
      <c r="A2752" t="s">
        <v>3716</v>
      </c>
      <c r="B2752" s="2">
        <v>45961</v>
      </c>
      <c r="C2752" t="s">
        <v>2672</v>
      </c>
      <c r="D2752" t="s">
        <v>960</v>
      </c>
      <c r="E2752" t="s">
        <v>932</v>
      </c>
      <c r="F2752" t="s">
        <v>35</v>
      </c>
      <c r="G2752" t="s">
        <v>36</v>
      </c>
      <c r="H2752" t="s">
        <v>37</v>
      </c>
      <c r="I2752" t="s">
        <v>26</v>
      </c>
      <c r="J2752" t="s">
        <v>1089</v>
      </c>
      <c r="K2752" t="s">
        <v>1090</v>
      </c>
      <c r="L2752" t="s">
        <v>218</v>
      </c>
      <c r="M2752" t="s">
        <v>54</v>
      </c>
      <c r="N2752" t="s">
        <v>55</v>
      </c>
      <c r="O2752" t="s">
        <v>56</v>
      </c>
      <c r="P2752" t="s">
        <v>67</v>
      </c>
      <c r="Q2752" s="3">
        <v>1</v>
      </c>
      <c r="R2752" s="4">
        <v>640</v>
      </c>
      <c r="S2752" s="4">
        <v>1539</v>
      </c>
    </row>
    <row r="2753" spans="1:19" x14ac:dyDescent="0.35">
      <c r="A2753" t="s">
        <v>3717</v>
      </c>
      <c r="B2753" s="2">
        <v>45961</v>
      </c>
      <c r="C2753" t="s">
        <v>2672</v>
      </c>
      <c r="D2753" t="s">
        <v>960</v>
      </c>
      <c r="E2753" t="s">
        <v>932</v>
      </c>
      <c r="F2753" t="s">
        <v>23</v>
      </c>
      <c r="G2753" t="s">
        <v>24</v>
      </c>
      <c r="H2753" t="s">
        <v>25</v>
      </c>
      <c r="I2753" t="s">
        <v>26</v>
      </c>
      <c r="J2753" t="s">
        <v>1011</v>
      </c>
      <c r="K2753" t="s">
        <v>1012</v>
      </c>
      <c r="L2753" t="s">
        <v>348</v>
      </c>
      <c r="M2753" t="s">
        <v>88</v>
      </c>
      <c r="N2753" t="s">
        <v>101</v>
      </c>
      <c r="O2753" t="s">
        <v>56</v>
      </c>
      <c r="P2753" t="s">
        <v>57</v>
      </c>
      <c r="Q2753" s="3">
        <v>1</v>
      </c>
      <c r="R2753" s="4">
        <v>530</v>
      </c>
      <c r="S2753" s="4">
        <v>1269</v>
      </c>
    </row>
    <row r="2754" spans="1:19" x14ac:dyDescent="0.35">
      <c r="A2754" t="s">
        <v>3718</v>
      </c>
      <c r="B2754" s="2">
        <v>45961</v>
      </c>
      <c r="C2754" t="s">
        <v>1953</v>
      </c>
      <c r="D2754" t="s">
        <v>960</v>
      </c>
      <c r="E2754" t="s">
        <v>932</v>
      </c>
      <c r="F2754" t="s">
        <v>23</v>
      </c>
      <c r="G2754" t="s">
        <v>24</v>
      </c>
      <c r="H2754" t="s">
        <v>25</v>
      </c>
      <c r="I2754" t="s">
        <v>26</v>
      </c>
      <c r="J2754" t="s">
        <v>1011</v>
      </c>
      <c r="K2754" t="s">
        <v>1012</v>
      </c>
      <c r="L2754" t="s">
        <v>188</v>
      </c>
      <c r="M2754" t="s">
        <v>30</v>
      </c>
      <c r="N2754" t="s">
        <v>31</v>
      </c>
      <c r="O2754" t="s">
        <v>56</v>
      </c>
      <c r="P2754" t="s">
        <v>57</v>
      </c>
      <c r="Q2754" s="3">
        <v>1</v>
      </c>
      <c r="R2754" s="4">
        <v>490</v>
      </c>
      <c r="S2754" s="4">
        <v>1159</v>
      </c>
    </row>
    <row r="2755" spans="1:19" x14ac:dyDescent="0.35">
      <c r="A2755" t="s">
        <v>3719</v>
      </c>
      <c r="B2755" s="2">
        <v>45961</v>
      </c>
      <c r="C2755" t="s">
        <v>1530</v>
      </c>
      <c r="D2755" t="s">
        <v>960</v>
      </c>
      <c r="E2755" t="s">
        <v>932</v>
      </c>
      <c r="F2755" t="s">
        <v>23</v>
      </c>
      <c r="G2755" t="s">
        <v>24</v>
      </c>
      <c r="H2755" t="s">
        <v>25</v>
      </c>
      <c r="I2755" t="s">
        <v>26</v>
      </c>
      <c r="J2755" t="s">
        <v>1011</v>
      </c>
      <c r="K2755" t="s">
        <v>1012</v>
      </c>
      <c r="L2755" t="s">
        <v>223</v>
      </c>
      <c r="M2755" t="s">
        <v>83</v>
      </c>
      <c r="N2755" t="s">
        <v>84</v>
      </c>
      <c r="O2755" t="s">
        <v>56</v>
      </c>
      <c r="P2755" t="s">
        <v>85</v>
      </c>
      <c r="Q2755" s="3">
        <v>1</v>
      </c>
      <c r="R2755" s="4">
        <v>110</v>
      </c>
      <c r="S2755" s="4">
        <v>299</v>
      </c>
    </row>
    <row r="2756" spans="1:19" x14ac:dyDescent="0.35">
      <c r="A2756" t="s">
        <v>3720</v>
      </c>
      <c r="B2756" s="2">
        <v>45961</v>
      </c>
      <c r="C2756" t="s">
        <v>3111</v>
      </c>
      <c r="D2756" t="s">
        <v>960</v>
      </c>
      <c r="E2756" t="s">
        <v>932</v>
      </c>
      <c r="F2756" t="s">
        <v>91</v>
      </c>
      <c r="G2756" t="s">
        <v>92</v>
      </c>
      <c r="H2756" t="s">
        <v>93</v>
      </c>
      <c r="I2756" t="s">
        <v>26</v>
      </c>
      <c r="J2756" t="s">
        <v>989</v>
      </c>
      <c r="K2756" t="s">
        <v>990</v>
      </c>
      <c r="L2756" t="s">
        <v>108</v>
      </c>
      <c r="M2756" t="s">
        <v>49</v>
      </c>
      <c r="N2756" t="s">
        <v>104</v>
      </c>
      <c r="O2756" t="s">
        <v>80</v>
      </c>
      <c r="P2756" t="s">
        <v>33</v>
      </c>
      <c r="Q2756" s="3">
        <v>1</v>
      </c>
      <c r="R2756" s="4">
        <v>165</v>
      </c>
      <c r="S2756" s="4">
        <v>429</v>
      </c>
    </row>
    <row r="2757" spans="1:19" x14ac:dyDescent="0.35">
      <c r="A2757" t="s">
        <v>3721</v>
      </c>
      <c r="B2757" s="2">
        <v>45961</v>
      </c>
      <c r="C2757" t="s">
        <v>1756</v>
      </c>
      <c r="D2757" t="s">
        <v>960</v>
      </c>
      <c r="E2757" t="s">
        <v>932</v>
      </c>
      <c r="F2757" t="s">
        <v>69</v>
      </c>
      <c r="G2757" t="s">
        <v>70</v>
      </c>
      <c r="H2757" t="s">
        <v>25</v>
      </c>
      <c r="I2757" t="s">
        <v>26</v>
      </c>
      <c r="J2757" t="s">
        <v>961</v>
      </c>
      <c r="K2757" t="s">
        <v>962</v>
      </c>
      <c r="L2757" t="s">
        <v>361</v>
      </c>
      <c r="M2757" t="s">
        <v>60</v>
      </c>
      <c r="N2757" t="s">
        <v>74</v>
      </c>
      <c r="O2757" t="s">
        <v>41</v>
      </c>
      <c r="P2757" t="s">
        <v>165</v>
      </c>
      <c r="Q2757" s="3">
        <v>1</v>
      </c>
      <c r="R2757" s="4">
        <v>390</v>
      </c>
      <c r="S2757" s="4">
        <v>1009</v>
      </c>
    </row>
    <row r="2758" spans="1:19" x14ac:dyDescent="0.35">
      <c r="A2758" t="s">
        <v>3722</v>
      </c>
      <c r="B2758" s="2">
        <v>45961</v>
      </c>
      <c r="C2758" t="s">
        <v>1903</v>
      </c>
      <c r="D2758" t="s">
        <v>960</v>
      </c>
      <c r="E2758" t="s">
        <v>932</v>
      </c>
      <c r="F2758" t="s">
        <v>69</v>
      </c>
      <c r="G2758" t="s">
        <v>70</v>
      </c>
      <c r="H2758" t="s">
        <v>25</v>
      </c>
      <c r="I2758" t="s">
        <v>26</v>
      </c>
      <c r="J2758" t="s">
        <v>961</v>
      </c>
      <c r="K2758" t="s">
        <v>962</v>
      </c>
      <c r="L2758" t="s">
        <v>382</v>
      </c>
      <c r="M2758" t="s">
        <v>49</v>
      </c>
      <c r="N2758" t="s">
        <v>104</v>
      </c>
      <c r="O2758" t="s">
        <v>56</v>
      </c>
      <c r="P2758" t="s">
        <v>57</v>
      </c>
      <c r="Q2758" s="3">
        <v>3</v>
      </c>
      <c r="R2758" s="4">
        <v>165</v>
      </c>
      <c r="S2758" s="4">
        <v>449</v>
      </c>
    </row>
    <row r="2759" spans="1:19" x14ac:dyDescent="0.35">
      <c r="A2759" t="s">
        <v>3723</v>
      </c>
      <c r="B2759" s="2">
        <v>45962</v>
      </c>
      <c r="C2759" t="s">
        <v>2952</v>
      </c>
      <c r="D2759" t="s">
        <v>21</v>
      </c>
      <c r="E2759" t="s">
        <v>932</v>
      </c>
      <c r="F2759" t="s">
        <v>35</v>
      </c>
      <c r="G2759" t="s">
        <v>36</v>
      </c>
      <c r="H2759" t="s">
        <v>37</v>
      </c>
      <c r="I2759" t="s">
        <v>26</v>
      </c>
      <c r="J2759" t="s">
        <v>38</v>
      </c>
      <c r="K2759" t="s">
        <v>39</v>
      </c>
      <c r="L2759" t="s">
        <v>206</v>
      </c>
      <c r="M2759" t="s">
        <v>49</v>
      </c>
      <c r="N2759" t="s">
        <v>50</v>
      </c>
      <c r="O2759" t="s">
        <v>80</v>
      </c>
      <c r="P2759" t="s">
        <v>51</v>
      </c>
      <c r="Q2759" s="3">
        <v>1</v>
      </c>
      <c r="R2759" s="4">
        <v>140</v>
      </c>
      <c r="S2759" s="4">
        <v>359</v>
      </c>
    </row>
    <row r="2760" spans="1:19" x14ac:dyDescent="0.35">
      <c r="A2760" t="s">
        <v>3724</v>
      </c>
      <c r="B2760" s="2">
        <v>45962</v>
      </c>
      <c r="C2760" t="s">
        <v>1017</v>
      </c>
      <c r="D2760" t="s">
        <v>21</v>
      </c>
      <c r="E2760" t="s">
        <v>932</v>
      </c>
      <c r="F2760" t="s">
        <v>91</v>
      </c>
      <c r="G2760" t="s">
        <v>92</v>
      </c>
      <c r="H2760" t="s">
        <v>93</v>
      </c>
      <c r="I2760" t="s">
        <v>26</v>
      </c>
      <c r="J2760" t="s">
        <v>94</v>
      </c>
      <c r="K2760" t="s">
        <v>95</v>
      </c>
      <c r="L2760" t="s">
        <v>200</v>
      </c>
      <c r="M2760" t="s">
        <v>65</v>
      </c>
      <c r="N2760" t="s">
        <v>66</v>
      </c>
      <c r="O2760" t="s">
        <v>56</v>
      </c>
      <c r="P2760" t="s">
        <v>33</v>
      </c>
      <c r="Q2760" s="3">
        <v>1</v>
      </c>
      <c r="R2760" s="4">
        <v>185</v>
      </c>
      <c r="S2760" s="4">
        <v>479</v>
      </c>
    </row>
    <row r="2761" spans="1:19" x14ac:dyDescent="0.35">
      <c r="A2761" t="s">
        <v>3725</v>
      </c>
      <c r="B2761" s="2">
        <v>45962</v>
      </c>
      <c r="C2761" t="s">
        <v>1249</v>
      </c>
      <c r="D2761" t="s">
        <v>939</v>
      </c>
      <c r="E2761" t="s">
        <v>932</v>
      </c>
      <c r="F2761" t="s">
        <v>69</v>
      </c>
      <c r="G2761" t="s">
        <v>70</v>
      </c>
      <c r="H2761" t="s">
        <v>25</v>
      </c>
      <c r="I2761" t="s">
        <v>26</v>
      </c>
      <c r="J2761" t="s">
        <v>948</v>
      </c>
      <c r="K2761" t="s">
        <v>949</v>
      </c>
      <c r="L2761" t="s">
        <v>154</v>
      </c>
      <c r="M2761" t="s">
        <v>49</v>
      </c>
      <c r="N2761" t="s">
        <v>104</v>
      </c>
      <c r="O2761" t="s">
        <v>56</v>
      </c>
      <c r="P2761" t="s">
        <v>67</v>
      </c>
      <c r="Q2761" s="3">
        <v>2</v>
      </c>
      <c r="R2761" s="4">
        <v>165</v>
      </c>
      <c r="S2761" s="4">
        <v>449</v>
      </c>
    </row>
    <row r="2762" spans="1:19" x14ac:dyDescent="0.35">
      <c r="A2762" t="s">
        <v>3726</v>
      </c>
      <c r="B2762" s="2">
        <v>45962</v>
      </c>
      <c r="C2762" t="s">
        <v>1194</v>
      </c>
      <c r="D2762" t="s">
        <v>939</v>
      </c>
      <c r="E2762" t="s">
        <v>932</v>
      </c>
      <c r="F2762" t="s">
        <v>91</v>
      </c>
      <c r="G2762" t="s">
        <v>92</v>
      </c>
      <c r="H2762" t="s">
        <v>93</v>
      </c>
      <c r="I2762" t="s">
        <v>26</v>
      </c>
      <c r="J2762" t="s">
        <v>940</v>
      </c>
      <c r="K2762" t="s">
        <v>941</v>
      </c>
      <c r="L2762" t="s">
        <v>299</v>
      </c>
      <c r="M2762" t="s">
        <v>49</v>
      </c>
      <c r="N2762" t="s">
        <v>104</v>
      </c>
      <c r="O2762" t="s">
        <v>56</v>
      </c>
      <c r="P2762" t="s">
        <v>33</v>
      </c>
      <c r="Q2762" s="3">
        <v>1</v>
      </c>
      <c r="R2762" s="4">
        <v>165</v>
      </c>
      <c r="S2762" s="4">
        <v>429</v>
      </c>
    </row>
    <row r="2763" spans="1:19" x14ac:dyDescent="0.35">
      <c r="A2763" t="s">
        <v>3727</v>
      </c>
      <c r="B2763" s="2">
        <v>45962</v>
      </c>
      <c r="C2763" t="s">
        <v>2349</v>
      </c>
      <c r="D2763" t="s">
        <v>939</v>
      </c>
      <c r="E2763" t="s">
        <v>932</v>
      </c>
      <c r="F2763" t="s">
        <v>69</v>
      </c>
      <c r="G2763" t="s">
        <v>70</v>
      </c>
      <c r="H2763" t="s">
        <v>25</v>
      </c>
      <c r="I2763" t="s">
        <v>26</v>
      </c>
      <c r="J2763" t="s">
        <v>948</v>
      </c>
      <c r="K2763" t="s">
        <v>949</v>
      </c>
      <c r="L2763" t="s">
        <v>106</v>
      </c>
      <c r="M2763" t="s">
        <v>49</v>
      </c>
      <c r="N2763" t="s">
        <v>79</v>
      </c>
      <c r="O2763" t="s">
        <v>56</v>
      </c>
      <c r="P2763" t="s">
        <v>67</v>
      </c>
      <c r="Q2763" s="3">
        <v>1</v>
      </c>
      <c r="R2763" s="4">
        <v>225</v>
      </c>
      <c r="S2763" s="4">
        <v>609</v>
      </c>
    </row>
    <row r="2764" spans="1:19" x14ac:dyDescent="0.35">
      <c r="A2764" t="s">
        <v>3728</v>
      </c>
      <c r="B2764" s="2">
        <v>45962</v>
      </c>
      <c r="C2764" t="s">
        <v>1162</v>
      </c>
      <c r="D2764" t="s">
        <v>939</v>
      </c>
      <c r="E2764" t="s">
        <v>932</v>
      </c>
      <c r="F2764" t="s">
        <v>35</v>
      </c>
      <c r="G2764" t="s">
        <v>36</v>
      </c>
      <c r="H2764" t="s">
        <v>37</v>
      </c>
      <c r="I2764" t="s">
        <v>26</v>
      </c>
      <c r="J2764" t="s">
        <v>983</v>
      </c>
      <c r="K2764" t="s">
        <v>984</v>
      </c>
      <c r="L2764" t="s">
        <v>278</v>
      </c>
      <c r="M2764" t="s">
        <v>60</v>
      </c>
      <c r="N2764" t="s">
        <v>74</v>
      </c>
      <c r="O2764" t="s">
        <v>41</v>
      </c>
      <c r="P2764" t="s">
        <v>62</v>
      </c>
      <c r="Q2764" s="3">
        <v>1</v>
      </c>
      <c r="R2764" s="4">
        <v>380</v>
      </c>
      <c r="S2764" s="4">
        <v>929</v>
      </c>
    </row>
    <row r="2765" spans="1:19" x14ac:dyDescent="0.35">
      <c r="A2765" t="s">
        <v>3729</v>
      </c>
      <c r="B2765" s="2">
        <v>45962</v>
      </c>
      <c r="C2765" t="s">
        <v>951</v>
      </c>
      <c r="D2765" t="s">
        <v>939</v>
      </c>
      <c r="E2765" t="s">
        <v>932</v>
      </c>
      <c r="F2765" t="s">
        <v>35</v>
      </c>
      <c r="G2765" t="s">
        <v>36</v>
      </c>
      <c r="H2765" t="s">
        <v>37</v>
      </c>
      <c r="I2765" t="s">
        <v>26</v>
      </c>
      <c r="J2765" t="s">
        <v>983</v>
      </c>
      <c r="K2765" t="s">
        <v>984</v>
      </c>
      <c r="L2765" t="s">
        <v>491</v>
      </c>
      <c r="M2765" t="s">
        <v>88</v>
      </c>
      <c r="N2765" t="s">
        <v>89</v>
      </c>
      <c r="O2765" t="s">
        <v>146</v>
      </c>
      <c r="P2765" t="s">
        <v>33</v>
      </c>
      <c r="Q2765" s="3">
        <v>2</v>
      </c>
      <c r="R2765" s="4">
        <v>460</v>
      </c>
      <c r="S2765" s="4">
        <v>1129</v>
      </c>
    </row>
    <row r="2766" spans="1:19" x14ac:dyDescent="0.35">
      <c r="A2766" t="s">
        <v>3730</v>
      </c>
      <c r="B2766" s="2">
        <v>45962</v>
      </c>
      <c r="C2766" t="s">
        <v>2235</v>
      </c>
      <c r="D2766" t="s">
        <v>939</v>
      </c>
      <c r="E2766" t="s">
        <v>932</v>
      </c>
      <c r="F2766" t="s">
        <v>23</v>
      </c>
      <c r="G2766" t="s">
        <v>24</v>
      </c>
      <c r="H2766" t="s">
        <v>25</v>
      </c>
      <c r="I2766" t="s">
        <v>26</v>
      </c>
      <c r="J2766" t="s">
        <v>944</v>
      </c>
      <c r="K2766" t="s">
        <v>945</v>
      </c>
      <c r="L2766" t="s">
        <v>523</v>
      </c>
      <c r="M2766" t="s">
        <v>60</v>
      </c>
      <c r="N2766" t="s">
        <v>61</v>
      </c>
      <c r="O2766" t="s">
        <v>149</v>
      </c>
      <c r="P2766" t="s">
        <v>165</v>
      </c>
      <c r="Q2766" s="3">
        <v>1</v>
      </c>
      <c r="R2766" s="4">
        <v>430</v>
      </c>
      <c r="S2766" s="4">
        <v>1059</v>
      </c>
    </row>
    <row r="2767" spans="1:19" x14ac:dyDescent="0.35">
      <c r="A2767" t="s">
        <v>3731</v>
      </c>
      <c r="B2767" s="2">
        <v>45962</v>
      </c>
      <c r="C2767" t="s">
        <v>1574</v>
      </c>
      <c r="D2767" t="s">
        <v>939</v>
      </c>
      <c r="E2767" t="s">
        <v>932</v>
      </c>
      <c r="F2767" t="s">
        <v>23</v>
      </c>
      <c r="G2767" t="s">
        <v>24</v>
      </c>
      <c r="H2767" t="s">
        <v>25</v>
      </c>
      <c r="I2767" t="s">
        <v>26</v>
      </c>
      <c r="J2767" t="s">
        <v>944</v>
      </c>
      <c r="K2767" t="s">
        <v>945</v>
      </c>
      <c r="L2767" t="s">
        <v>48</v>
      </c>
      <c r="M2767" t="s">
        <v>49</v>
      </c>
      <c r="N2767" t="s">
        <v>50</v>
      </c>
      <c r="O2767" t="s">
        <v>32</v>
      </c>
      <c r="P2767" t="s">
        <v>51</v>
      </c>
      <c r="Q2767" s="3">
        <v>2</v>
      </c>
      <c r="R2767" s="4">
        <v>145</v>
      </c>
      <c r="S2767" s="4">
        <v>369</v>
      </c>
    </row>
    <row r="2768" spans="1:19" x14ac:dyDescent="0.35">
      <c r="A2768" t="s">
        <v>3732</v>
      </c>
      <c r="B2768" s="2">
        <v>45962</v>
      </c>
      <c r="C2768" t="s">
        <v>1687</v>
      </c>
      <c r="D2768" t="s">
        <v>939</v>
      </c>
      <c r="E2768" t="s">
        <v>932</v>
      </c>
      <c r="F2768" t="s">
        <v>43</v>
      </c>
      <c r="G2768" t="s">
        <v>44</v>
      </c>
      <c r="H2768" t="s">
        <v>45</v>
      </c>
      <c r="I2768" t="s">
        <v>26</v>
      </c>
      <c r="J2768" t="s">
        <v>979</v>
      </c>
      <c r="K2768" t="s">
        <v>980</v>
      </c>
      <c r="L2768" t="s">
        <v>460</v>
      </c>
      <c r="M2768" t="s">
        <v>49</v>
      </c>
      <c r="N2768" t="s">
        <v>50</v>
      </c>
      <c r="O2768" t="s">
        <v>41</v>
      </c>
      <c r="P2768" t="s">
        <v>57</v>
      </c>
      <c r="Q2768" s="3">
        <v>2</v>
      </c>
      <c r="R2768" s="4">
        <v>135</v>
      </c>
      <c r="S2768" s="4">
        <v>329</v>
      </c>
    </row>
    <row r="2769" spans="1:19" x14ac:dyDescent="0.35">
      <c r="A2769" t="s">
        <v>3733</v>
      </c>
      <c r="B2769" s="2">
        <v>45962</v>
      </c>
      <c r="C2769" t="s">
        <v>2745</v>
      </c>
      <c r="D2769" t="s">
        <v>939</v>
      </c>
      <c r="E2769" t="s">
        <v>932</v>
      </c>
      <c r="F2769" t="s">
        <v>43</v>
      </c>
      <c r="G2769" t="s">
        <v>44</v>
      </c>
      <c r="H2769" t="s">
        <v>45</v>
      </c>
      <c r="I2769" t="s">
        <v>26</v>
      </c>
      <c r="J2769" t="s">
        <v>979</v>
      </c>
      <c r="K2769" t="s">
        <v>980</v>
      </c>
      <c r="L2769" t="s">
        <v>289</v>
      </c>
      <c r="M2769" t="s">
        <v>88</v>
      </c>
      <c r="N2769" t="s">
        <v>101</v>
      </c>
      <c r="O2769" t="s">
        <v>56</v>
      </c>
      <c r="P2769" t="s">
        <v>67</v>
      </c>
      <c r="Q2769" s="3">
        <v>1</v>
      </c>
      <c r="R2769" s="4">
        <v>510</v>
      </c>
      <c r="S2769" s="4">
        <v>1129</v>
      </c>
    </row>
    <row r="2770" spans="1:19" x14ac:dyDescent="0.35">
      <c r="A2770" t="s">
        <v>3734</v>
      </c>
      <c r="B2770" s="2">
        <v>45962</v>
      </c>
      <c r="C2770" t="s">
        <v>1490</v>
      </c>
      <c r="D2770" t="s">
        <v>939</v>
      </c>
      <c r="E2770" t="s">
        <v>932</v>
      </c>
      <c r="F2770" t="s">
        <v>23</v>
      </c>
      <c r="G2770" t="s">
        <v>24</v>
      </c>
      <c r="H2770" t="s">
        <v>25</v>
      </c>
      <c r="I2770" t="s">
        <v>26</v>
      </c>
      <c r="J2770" t="s">
        <v>944</v>
      </c>
      <c r="K2770" t="s">
        <v>945</v>
      </c>
      <c r="L2770" t="s">
        <v>436</v>
      </c>
      <c r="M2770" t="s">
        <v>49</v>
      </c>
      <c r="N2770" t="s">
        <v>50</v>
      </c>
      <c r="O2770" t="s">
        <v>41</v>
      </c>
      <c r="P2770" t="s">
        <v>67</v>
      </c>
      <c r="Q2770" s="3">
        <v>3</v>
      </c>
      <c r="R2770" s="4">
        <v>145</v>
      </c>
      <c r="S2770" s="4">
        <v>369</v>
      </c>
    </row>
    <row r="2771" spans="1:19" x14ac:dyDescent="0.35">
      <c r="A2771" t="s">
        <v>3735</v>
      </c>
      <c r="B2771" s="2">
        <v>45962</v>
      </c>
      <c r="C2771" t="s">
        <v>1031</v>
      </c>
      <c r="D2771" t="s">
        <v>960</v>
      </c>
      <c r="E2771" t="s">
        <v>932</v>
      </c>
      <c r="F2771" t="s">
        <v>35</v>
      </c>
      <c r="G2771" t="s">
        <v>36</v>
      </c>
      <c r="H2771" t="s">
        <v>37</v>
      </c>
      <c r="I2771" t="s">
        <v>26</v>
      </c>
      <c r="J2771" t="s">
        <v>1089</v>
      </c>
      <c r="K2771" t="s">
        <v>1090</v>
      </c>
      <c r="L2771" t="s">
        <v>186</v>
      </c>
      <c r="M2771" t="s">
        <v>49</v>
      </c>
      <c r="N2771" t="s">
        <v>79</v>
      </c>
      <c r="O2771" t="s">
        <v>56</v>
      </c>
      <c r="P2771" t="s">
        <v>57</v>
      </c>
      <c r="Q2771" s="3">
        <v>2</v>
      </c>
      <c r="R2771" s="4">
        <v>220</v>
      </c>
      <c r="S2771" s="4">
        <v>569</v>
      </c>
    </row>
    <row r="2772" spans="1:19" x14ac:dyDescent="0.35">
      <c r="A2772" t="s">
        <v>3736</v>
      </c>
      <c r="B2772" s="2">
        <v>45962</v>
      </c>
      <c r="C2772" t="s">
        <v>1169</v>
      </c>
      <c r="D2772" t="s">
        <v>960</v>
      </c>
      <c r="E2772" t="s">
        <v>932</v>
      </c>
      <c r="F2772" t="s">
        <v>91</v>
      </c>
      <c r="G2772" t="s">
        <v>92</v>
      </c>
      <c r="H2772" t="s">
        <v>93</v>
      </c>
      <c r="I2772" t="s">
        <v>26</v>
      </c>
      <c r="J2772" t="s">
        <v>989</v>
      </c>
      <c r="K2772" t="s">
        <v>990</v>
      </c>
      <c r="L2772" t="s">
        <v>272</v>
      </c>
      <c r="M2772" t="s">
        <v>60</v>
      </c>
      <c r="N2772" t="s">
        <v>61</v>
      </c>
      <c r="O2772" t="s">
        <v>56</v>
      </c>
      <c r="P2772" t="s">
        <v>76</v>
      </c>
      <c r="Q2772" s="3">
        <v>2</v>
      </c>
      <c r="R2772" s="4">
        <v>435</v>
      </c>
      <c r="S2772" s="4">
        <v>1079</v>
      </c>
    </row>
    <row r="2773" spans="1:19" x14ac:dyDescent="0.35">
      <c r="A2773" t="s">
        <v>3737</v>
      </c>
      <c r="B2773" s="2">
        <v>45962</v>
      </c>
      <c r="C2773" t="s">
        <v>3342</v>
      </c>
      <c r="D2773" t="s">
        <v>960</v>
      </c>
      <c r="E2773" t="s">
        <v>932</v>
      </c>
      <c r="F2773" t="s">
        <v>23</v>
      </c>
      <c r="G2773" t="s">
        <v>24</v>
      </c>
      <c r="H2773" t="s">
        <v>25</v>
      </c>
      <c r="I2773" t="s">
        <v>26</v>
      </c>
      <c r="J2773" t="s">
        <v>1011</v>
      </c>
      <c r="K2773" t="s">
        <v>1012</v>
      </c>
      <c r="L2773" t="s">
        <v>344</v>
      </c>
      <c r="M2773" t="s">
        <v>60</v>
      </c>
      <c r="N2773" t="s">
        <v>61</v>
      </c>
      <c r="O2773" t="s">
        <v>56</v>
      </c>
      <c r="P2773" t="s">
        <v>165</v>
      </c>
      <c r="Q2773" s="3">
        <v>1</v>
      </c>
      <c r="R2773" s="4">
        <v>430</v>
      </c>
      <c r="S2773" s="4">
        <v>1059</v>
      </c>
    </row>
    <row r="2774" spans="1:19" x14ac:dyDescent="0.35">
      <c r="A2774" t="s">
        <v>3738</v>
      </c>
      <c r="B2774" s="2">
        <v>45962</v>
      </c>
      <c r="C2774" t="s">
        <v>988</v>
      </c>
      <c r="D2774" t="s">
        <v>960</v>
      </c>
      <c r="E2774" t="s">
        <v>1127</v>
      </c>
      <c r="F2774" t="s">
        <v>23</v>
      </c>
      <c r="G2774" t="s">
        <v>24</v>
      </c>
      <c r="H2774" t="s">
        <v>25</v>
      </c>
      <c r="I2774" t="s">
        <v>26</v>
      </c>
      <c r="J2774" t="s">
        <v>1011</v>
      </c>
      <c r="K2774" t="s">
        <v>1012</v>
      </c>
      <c r="L2774" t="s">
        <v>348</v>
      </c>
      <c r="M2774" t="s">
        <v>88</v>
      </c>
      <c r="N2774" t="s">
        <v>101</v>
      </c>
      <c r="O2774" t="s">
        <v>56</v>
      </c>
      <c r="P2774" t="s">
        <v>57</v>
      </c>
      <c r="Q2774" s="3">
        <v>1</v>
      </c>
      <c r="R2774" s="4">
        <v>530</v>
      </c>
      <c r="S2774" s="4">
        <v>1269</v>
      </c>
    </row>
    <row r="2775" spans="1:19" x14ac:dyDescent="0.35">
      <c r="A2775" t="s">
        <v>3739</v>
      </c>
      <c r="B2775" s="2">
        <v>45962</v>
      </c>
      <c r="C2775" t="s">
        <v>2846</v>
      </c>
      <c r="D2775" t="s">
        <v>960</v>
      </c>
      <c r="E2775" t="s">
        <v>932</v>
      </c>
      <c r="F2775" t="s">
        <v>69</v>
      </c>
      <c r="G2775" t="s">
        <v>70</v>
      </c>
      <c r="H2775" t="s">
        <v>25</v>
      </c>
      <c r="I2775" t="s">
        <v>26</v>
      </c>
      <c r="J2775" t="s">
        <v>961</v>
      </c>
      <c r="K2775" t="s">
        <v>962</v>
      </c>
      <c r="L2775" t="s">
        <v>249</v>
      </c>
      <c r="M2775" t="s">
        <v>88</v>
      </c>
      <c r="N2775" t="s">
        <v>101</v>
      </c>
      <c r="O2775" t="s">
        <v>98</v>
      </c>
      <c r="P2775" t="s">
        <v>67</v>
      </c>
      <c r="Q2775" s="3">
        <v>2</v>
      </c>
      <c r="R2775" s="4">
        <v>535</v>
      </c>
      <c r="S2775" s="4">
        <v>1339</v>
      </c>
    </row>
    <row r="2776" spans="1:19" x14ac:dyDescent="0.35">
      <c r="A2776" t="s">
        <v>3740</v>
      </c>
      <c r="B2776" s="2">
        <v>45963</v>
      </c>
      <c r="C2776" t="s">
        <v>1959</v>
      </c>
      <c r="D2776" t="s">
        <v>21</v>
      </c>
      <c r="E2776" t="s">
        <v>932</v>
      </c>
      <c r="F2776" t="s">
        <v>69</v>
      </c>
      <c r="G2776" t="s">
        <v>70</v>
      </c>
      <c r="H2776" t="s">
        <v>25</v>
      </c>
      <c r="I2776" t="s">
        <v>26</v>
      </c>
      <c r="J2776" t="s">
        <v>71</v>
      </c>
      <c r="K2776" t="s">
        <v>72</v>
      </c>
      <c r="L2776" t="s">
        <v>234</v>
      </c>
      <c r="M2776" t="s">
        <v>88</v>
      </c>
      <c r="N2776" t="s">
        <v>89</v>
      </c>
      <c r="O2776" t="s">
        <v>41</v>
      </c>
      <c r="P2776" t="s">
        <v>33</v>
      </c>
      <c r="Q2776" s="3">
        <v>1</v>
      </c>
      <c r="R2776" s="4">
        <v>475</v>
      </c>
      <c r="S2776" s="4">
        <v>1229</v>
      </c>
    </row>
    <row r="2777" spans="1:19" x14ac:dyDescent="0.35">
      <c r="A2777" t="s">
        <v>3741</v>
      </c>
      <c r="B2777" s="2">
        <v>45963</v>
      </c>
      <c r="C2777" t="s">
        <v>2954</v>
      </c>
      <c r="D2777" t="s">
        <v>21</v>
      </c>
      <c r="E2777" t="s">
        <v>932</v>
      </c>
      <c r="F2777" t="s">
        <v>69</v>
      </c>
      <c r="G2777" t="s">
        <v>70</v>
      </c>
      <c r="H2777" t="s">
        <v>25</v>
      </c>
      <c r="I2777" t="s">
        <v>26</v>
      </c>
      <c r="J2777" t="s">
        <v>71</v>
      </c>
      <c r="K2777" t="s">
        <v>72</v>
      </c>
      <c r="L2777" t="s">
        <v>186</v>
      </c>
      <c r="M2777" t="s">
        <v>49</v>
      </c>
      <c r="N2777" t="s">
        <v>79</v>
      </c>
      <c r="O2777" t="s">
        <v>56</v>
      </c>
      <c r="P2777" t="s">
        <v>57</v>
      </c>
      <c r="Q2777" s="3">
        <v>1</v>
      </c>
      <c r="R2777" s="4">
        <v>225</v>
      </c>
      <c r="S2777" s="4">
        <v>609</v>
      </c>
    </row>
    <row r="2778" spans="1:19" x14ac:dyDescent="0.35">
      <c r="A2778" t="s">
        <v>3742</v>
      </c>
      <c r="B2778" s="2">
        <v>45963</v>
      </c>
      <c r="C2778" t="s">
        <v>3009</v>
      </c>
      <c r="D2778" t="s">
        <v>939</v>
      </c>
      <c r="E2778" t="s">
        <v>932</v>
      </c>
      <c r="F2778" t="s">
        <v>23</v>
      </c>
      <c r="G2778" t="s">
        <v>24</v>
      </c>
      <c r="H2778" t="s">
        <v>25</v>
      </c>
      <c r="I2778" t="s">
        <v>26</v>
      </c>
      <c r="J2778" t="s">
        <v>944</v>
      </c>
      <c r="K2778" t="s">
        <v>945</v>
      </c>
      <c r="L2778" t="s">
        <v>359</v>
      </c>
      <c r="M2778" t="s">
        <v>49</v>
      </c>
      <c r="N2778" t="s">
        <v>50</v>
      </c>
      <c r="O2778" t="s">
        <v>56</v>
      </c>
      <c r="P2778" t="s">
        <v>33</v>
      </c>
      <c r="Q2778" s="3">
        <v>1</v>
      </c>
      <c r="R2778" s="4">
        <v>145</v>
      </c>
      <c r="S2778" s="4">
        <v>369</v>
      </c>
    </row>
    <row r="2779" spans="1:19" x14ac:dyDescent="0.35">
      <c r="A2779" t="s">
        <v>3743</v>
      </c>
      <c r="B2779" s="2">
        <v>45963</v>
      </c>
      <c r="C2779" t="s">
        <v>970</v>
      </c>
      <c r="D2779" t="s">
        <v>939</v>
      </c>
      <c r="E2779" t="s">
        <v>932</v>
      </c>
      <c r="F2779" t="s">
        <v>35</v>
      </c>
      <c r="G2779" t="s">
        <v>36</v>
      </c>
      <c r="H2779" t="s">
        <v>37</v>
      </c>
      <c r="I2779" t="s">
        <v>26</v>
      </c>
      <c r="J2779" t="s">
        <v>983</v>
      </c>
      <c r="K2779" t="s">
        <v>984</v>
      </c>
      <c r="L2779" t="s">
        <v>240</v>
      </c>
      <c r="M2779" t="s">
        <v>30</v>
      </c>
      <c r="N2779" t="s">
        <v>31</v>
      </c>
      <c r="O2779" t="s">
        <v>41</v>
      </c>
      <c r="P2779" t="s">
        <v>57</v>
      </c>
      <c r="Q2779" s="3">
        <v>1</v>
      </c>
      <c r="R2779" s="4">
        <v>480</v>
      </c>
      <c r="S2779" s="4">
        <v>1129</v>
      </c>
    </row>
    <row r="2780" spans="1:19" x14ac:dyDescent="0.35">
      <c r="A2780" t="s">
        <v>3744</v>
      </c>
      <c r="B2780" s="2">
        <v>45963</v>
      </c>
      <c r="C2780" t="s">
        <v>953</v>
      </c>
      <c r="D2780" t="s">
        <v>939</v>
      </c>
      <c r="E2780" t="s">
        <v>932</v>
      </c>
      <c r="F2780" t="s">
        <v>43</v>
      </c>
      <c r="G2780" t="s">
        <v>44</v>
      </c>
      <c r="H2780" t="s">
        <v>45</v>
      </c>
      <c r="I2780" t="s">
        <v>26</v>
      </c>
      <c r="J2780" t="s">
        <v>979</v>
      </c>
      <c r="K2780" t="s">
        <v>980</v>
      </c>
      <c r="L2780" t="s">
        <v>307</v>
      </c>
      <c r="M2780" t="s">
        <v>49</v>
      </c>
      <c r="N2780" t="s">
        <v>50</v>
      </c>
      <c r="O2780" t="s">
        <v>80</v>
      </c>
      <c r="P2780" t="s">
        <v>67</v>
      </c>
      <c r="Q2780" s="3">
        <v>1</v>
      </c>
      <c r="R2780" s="4">
        <v>135</v>
      </c>
      <c r="S2780" s="4">
        <v>329</v>
      </c>
    </row>
    <row r="2781" spans="1:19" x14ac:dyDescent="0.35">
      <c r="A2781" t="s">
        <v>3745</v>
      </c>
      <c r="B2781" s="2">
        <v>45963</v>
      </c>
      <c r="C2781" t="s">
        <v>3335</v>
      </c>
      <c r="D2781" t="s">
        <v>939</v>
      </c>
      <c r="E2781" t="s">
        <v>932</v>
      </c>
      <c r="F2781" t="s">
        <v>69</v>
      </c>
      <c r="G2781" t="s">
        <v>70</v>
      </c>
      <c r="H2781" t="s">
        <v>25</v>
      </c>
      <c r="I2781" t="s">
        <v>26</v>
      </c>
      <c r="J2781" t="s">
        <v>948</v>
      </c>
      <c r="K2781" t="s">
        <v>949</v>
      </c>
      <c r="L2781" t="s">
        <v>639</v>
      </c>
      <c r="M2781" t="s">
        <v>49</v>
      </c>
      <c r="N2781" t="s">
        <v>79</v>
      </c>
      <c r="O2781" t="s">
        <v>41</v>
      </c>
      <c r="P2781" t="s">
        <v>67</v>
      </c>
      <c r="Q2781" s="3">
        <v>1</v>
      </c>
      <c r="R2781" s="4">
        <v>225</v>
      </c>
      <c r="S2781" s="4">
        <v>609</v>
      </c>
    </row>
    <row r="2782" spans="1:19" x14ac:dyDescent="0.35">
      <c r="A2782" t="s">
        <v>3746</v>
      </c>
      <c r="B2782" s="2">
        <v>45963</v>
      </c>
      <c r="C2782" t="s">
        <v>1119</v>
      </c>
      <c r="D2782" t="s">
        <v>939</v>
      </c>
      <c r="E2782" t="s">
        <v>932</v>
      </c>
      <c r="F2782" t="s">
        <v>43</v>
      </c>
      <c r="G2782" t="s">
        <v>44</v>
      </c>
      <c r="H2782" t="s">
        <v>45</v>
      </c>
      <c r="I2782" t="s">
        <v>26</v>
      </c>
      <c r="J2782" t="s">
        <v>979</v>
      </c>
      <c r="K2782" t="s">
        <v>980</v>
      </c>
      <c r="L2782" t="s">
        <v>130</v>
      </c>
      <c r="M2782" t="s">
        <v>49</v>
      </c>
      <c r="N2782" t="s">
        <v>79</v>
      </c>
      <c r="O2782" t="s">
        <v>41</v>
      </c>
      <c r="P2782" t="s">
        <v>57</v>
      </c>
      <c r="Q2782" s="3">
        <v>1</v>
      </c>
      <c r="R2782" s="4">
        <v>215</v>
      </c>
      <c r="S2782" s="4">
        <v>519</v>
      </c>
    </row>
    <row r="2783" spans="1:19" x14ac:dyDescent="0.35">
      <c r="A2783" t="s">
        <v>3747</v>
      </c>
      <c r="B2783" s="2">
        <v>45963</v>
      </c>
      <c r="C2783" t="s">
        <v>1235</v>
      </c>
      <c r="D2783" t="s">
        <v>960</v>
      </c>
      <c r="E2783" t="s">
        <v>932</v>
      </c>
      <c r="F2783" t="s">
        <v>35</v>
      </c>
      <c r="G2783" t="s">
        <v>36</v>
      </c>
      <c r="H2783" t="s">
        <v>37</v>
      </c>
      <c r="I2783" t="s">
        <v>26</v>
      </c>
      <c r="J2783" t="s">
        <v>1089</v>
      </c>
      <c r="K2783" t="s">
        <v>1090</v>
      </c>
      <c r="L2783" t="s">
        <v>281</v>
      </c>
      <c r="M2783" t="s">
        <v>49</v>
      </c>
      <c r="N2783" t="s">
        <v>50</v>
      </c>
      <c r="O2783" t="s">
        <v>41</v>
      </c>
      <c r="P2783" t="s">
        <v>51</v>
      </c>
      <c r="Q2783" s="3">
        <v>1</v>
      </c>
      <c r="R2783" s="4">
        <v>140</v>
      </c>
      <c r="S2783" s="4">
        <v>359</v>
      </c>
    </row>
    <row r="2784" spans="1:19" x14ac:dyDescent="0.35">
      <c r="A2784" t="s">
        <v>3748</v>
      </c>
      <c r="B2784" s="2">
        <v>45963</v>
      </c>
      <c r="C2784" t="s">
        <v>1771</v>
      </c>
      <c r="D2784" t="s">
        <v>960</v>
      </c>
      <c r="E2784" t="s">
        <v>932</v>
      </c>
      <c r="F2784" t="s">
        <v>23</v>
      </c>
      <c r="G2784" t="s">
        <v>24</v>
      </c>
      <c r="H2784" t="s">
        <v>25</v>
      </c>
      <c r="I2784" t="s">
        <v>26</v>
      </c>
      <c r="J2784" t="s">
        <v>1011</v>
      </c>
      <c r="K2784" t="s">
        <v>1012</v>
      </c>
      <c r="L2784" t="s">
        <v>78</v>
      </c>
      <c r="M2784" t="s">
        <v>49</v>
      </c>
      <c r="N2784" t="s">
        <v>79</v>
      </c>
      <c r="O2784" t="s">
        <v>80</v>
      </c>
      <c r="P2784" t="s">
        <v>33</v>
      </c>
      <c r="Q2784" s="3">
        <v>1</v>
      </c>
      <c r="R2784" s="4">
        <v>225</v>
      </c>
      <c r="S2784" s="4">
        <v>579</v>
      </c>
    </row>
    <row r="2785" spans="1:19" x14ac:dyDescent="0.35">
      <c r="A2785" t="s">
        <v>3749</v>
      </c>
      <c r="B2785" s="2">
        <v>45963</v>
      </c>
      <c r="C2785" t="s">
        <v>1148</v>
      </c>
      <c r="D2785" t="s">
        <v>960</v>
      </c>
      <c r="E2785" t="s">
        <v>932</v>
      </c>
      <c r="F2785" t="s">
        <v>91</v>
      </c>
      <c r="G2785" t="s">
        <v>92</v>
      </c>
      <c r="H2785" t="s">
        <v>93</v>
      </c>
      <c r="I2785" t="s">
        <v>26</v>
      </c>
      <c r="J2785" t="s">
        <v>989</v>
      </c>
      <c r="K2785" t="s">
        <v>990</v>
      </c>
      <c r="L2785" t="s">
        <v>278</v>
      </c>
      <c r="M2785" t="s">
        <v>60</v>
      </c>
      <c r="N2785" t="s">
        <v>74</v>
      </c>
      <c r="O2785" t="s">
        <v>41</v>
      </c>
      <c r="P2785" t="s">
        <v>62</v>
      </c>
      <c r="Q2785" s="3">
        <v>1</v>
      </c>
      <c r="R2785" s="4">
        <v>395</v>
      </c>
      <c r="S2785" s="4">
        <v>969</v>
      </c>
    </row>
    <row r="2786" spans="1:19" x14ac:dyDescent="0.35">
      <c r="A2786" t="s">
        <v>3750</v>
      </c>
      <c r="B2786" s="2">
        <v>45964</v>
      </c>
      <c r="C2786" t="s">
        <v>1938</v>
      </c>
      <c r="D2786" t="s">
        <v>21</v>
      </c>
      <c r="E2786" t="s">
        <v>932</v>
      </c>
      <c r="F2786" t="s">
        <v>69</v>
      </c>
      <c r="G2786" t="s">
        <v>70</v>
      </c>
      <c r="H2786" t="s">
        <v>25</v>
      </c>
      <c r="I2786" t="s">
        <v>26</v>
      </c>
      <c r="J2786" t="s">
        <v>71</v>
      </c>
      <c r="K2786" t="s">
        <v>72</v>
      </c>
      <c r="L2786" t="s">
        <v>103</v>
      </c>
      <c r="M2786" t="s">
        <v>49</v>
      </c>
      <c r="N2786" t="s">
        <v>104</v>
      </c>
      <c r="O2786" t="s">
        <v>80</v>
      </c>
      <c r="P2786" t="s">
        <v>67</v>
      </c>
      <c r="Q2786" s="3">
        <v>1</v>
      </c>
      <c r="R2786" s="4">
        <v>165</v>
      </c>
      <c r="S2786" s="4">
        <v>449</v>
      </c>
    </row>
    <row r="2787" spans="1:19" x14ac:dyDescent="0.35">
      <c r="A2787" t="s">
        <v>3751</v>
      </c>
      <c r="B2787" s="2">
        <v>45964</v>
      </c>
      <c r="C2787" t="s">
        <v>3752</v>
      </c>
      <c r="D2787" t="s">
        <v>21</v>
      </c>
      <c r="E2787" t="s">
        <v>932</v>
      </c>
      <c r="F2787" t="s">
        <v>23</v>
      </c>
      <c r="G2787" t="s">
        <v>24</v>
      </c>
      <c r="H2787" t="s">
        <v>25</v>
      </c>
      <c r="I2787" t="s">
        <v>26</v>
      </c>
      <c r="J2787" t="s">
        <v>27</v>
      </c>
      <c r="K2787" t="s">
        <v>28</v>
      </c>
      <c r="L2787" t="s">
        <v>78</v>
      </c>
      <c r="M2787" t="s">
        <v>49</v>
      </c>
      <c r="N2787" t="s">
        <v>79</v>
      </c>
      <c r="O2787" t="s">
        <v>80</v>
      </c>
      <c r="P2787" t="s">
        <v>33</v>
      </c>
      <c r="Q2787" s="3">
        <v>2</v>
      </c>
      <c r="R2787" s="4">
        <v>225</v>
      </c>
      <c r="S2787" s="4">
        <v>579</v>
      </c>
    </row>
    <row r="2788" spans="1:19" x14ac:dyDescent="0.35">
      <c r="A2788" t="s">
        <v>3753</v>
      </c>
      <c r="B2788" s="2">
        <v>45964</v>
      </c>
      <c r="C2788" t="s">
        <v>1190</v>
      </c>
      <c r="D2788" t="s">
        <v>21</v>
      </c>
      <c r="E2788" t="s">
        <v>932</v>
      </c>
      <c r="F2788" t="s">
        <v>35</v>
      </c>
      <c r="G2788" t="s">
        <v>36</v>
      </c>
      <c r="H2788" t="s">
        <v>37</v>
      </c>
      <c r="I2788" t="s">
        <v>26</v>
      </c>
      <c r="J2788" t="s">
        <v>38</v>
      </c>
      <c r="K2788" t="s">
        <v>39</v>
      </c>
      <c r="L2788" t="s">
        <v>327</v>
      </c>
      <c r="M2788" t="s">
        <v>54</v>
      </c>
      <c r="N2788" t="s">
        <v>55</v>
      </c>
      <c r="O2788" t="s">
        <v>149</v>
      </c>
      <c r="P2788" t="s">
        <v>51</v>
      </c>
      <c r="Q2788" s="3">
        <v>1</v>
      </c>
      <c r="R2788" s="4">
        <v>640</v>
      </c>
      <c r="S2788" s="4">
        <v>1539</v>
      </c>
    </row>
    <row r="2789" spans="1:19" x14ac:dyDescent="0.35">
      <c r="A2789" t="s">
        <v>3754</v>
      </c>
      <c r="B2789" s="2">
        <v>45964</v>
      </c>
      <c r="C2789" t="s">
        <v>2559</v>
      </c>
      <c r="D2789" t="s">
        <v>939</v>
      </c>
      <c r="E2789" t="s">
        <v>932</v>
      </c>
      <c r="F2789" t="s">
        <v>23</v>
      </c>
      <c r="G2789" t="s">
        <v>24</v>
      </c>
      <c r="H2789" t="s">
        <v>25</v>
      </c>
      <c r="I2789" t="s">
        <v>26</v>
      </c>
      <c r="J2789" t="s">
        <v>944</v>
      </c>
      <c r="K2789" t="s">
        <v>945</v>
      </c>
      <c r="L2789" t="s">
        <v>281</v>
      </c>
      <c r="M2789" t="s">
        <v>49</v>
      </c>
      <c r="N2789" t="s">
        <v>50</v>
      </c>
      <c r="O2789" t="s">
        <v>41</v>
      </c>
      <c r="P2789" t="s">
        <v>51</v>
      </c>
      <c r="Q2789" s="3">
        <v>1</v>
      </c>
      <c r="R2789" s="4">
        <v>145</v>
      </c>
      <c r="S2789" s="4">
        <v>369</v>
      </c>
    </row>
    <row r="2790" spans="1:19" x14ac:dyDescent="0.35">
      <c r="A2790" t="s">
        <v>3755</v>
      </c>
      <c r="B2790" s="2">
        <v>45964</v>
      </c>
      <c r="C2790" t="s">
        <v>3377</v>
      </c>
      <c r="D2790" t="s">
        <v>939</v>
      </c>
      <c r="E2790" t="s">
        <v>932</v>
      </c>
      <c r="F2790" t="s">
        <v>91</v>
      </c>
      <c r="G2790" t="s">
        <v>92</v>
      </c>
      <c r="H2790" t="s">
        <v>93</v>
      </c>
      <c r="I2790" t="s">
        <v>26</v>
      </c>
      <c r="J2790" t="s">
        <v>940</v>
      </c>
      <c r="K2790" t="s">
        <v>941</v>
      </c>
      <c r="L2790" t="s">
        <v>206</v>
      </c>
      <c r="M2790" t="s">
        <v>49</v>
      </c>
      <c r="N2790" t="s">
        <v>50</v>
      </c>
      <c r="O2790" t="s">
        <v>80</v>
      </c>
      <c r="P2790" t="s">
        <v>51</v>
      </c>
      <c r="Q2790" s="3">
        <v>1</v>
      </c>
      <c r="R2790" s="4">
        <v>145</v>
      </c>
      <c r="S2790" s="4">
        <v>379</v>
      </c>
    </row>
    <row r="2791" spans="1:19" x14ac:dyDescent="0.35">
      <c r="A2791" t="s">
        <v>3756</v>
      </c>
      <c r="B2791" s="2">
        <v>45964</v>
      </c>
      <c r="C2791" t="s">
        <v>2150</v>
      </c>
      <c r="D2791" t="s">
        <v>939</v>
      </c>
      <c r="E2791" t="s">
        <v>932</v>
      </c>
      <c r="F2791" t="s">
        <v>43</v>
      </c>
      <c r="G2791" t="s">
        <v>44</v>
      </c>
      <c r="H2791" t="s">
        <v>45</v>
      </c>
      <c r="I2791" t="s">
        <v>26</v>
      </c>
      <c r="J2791" t="s">
        <v>979</v>
      </c>
      <c r="K2791" t="s">
        <v>980</v>
      </c>
      <c r="L2791" t="s">
        <v>359</v>
      </c>
      <c r="M2791" t="s">
        <v>49</v>
      </c>
      <c r="N2791" t="s">
        <v>50</v>
      </c>
      <c r="O2791" t="s">
        <v>56</v>
      </c>
      <c r="P2791" t="s">
        <v>33</v>
      </c>
      <c r="Q2791" s="3">
        <v>1</v>
      </c>
      <c r="R2791" s="4">
        <v>135</v>
      </c>
      <c r="S2791" s="4">
        <v>329</v>
      </c>
    </row>
    <row r="2792" spans="1:19" x14ac:dyDescent="0.35">
      <c r="A2792" t="s">
        <v>3757</v>
      </c>
      <c r="B2792" s="2">
        <v>45964</v>
      </c>
      <c r="C2792" t="s">
        <v>2199</v>
      </c>
      <c r="D2792" t="s">
        <v>960</v>
      </c>
      <c r="E2792" t="s">
        <v>932</v>
      </c>
      <c r="F2792" t="s">
        <v>91</v>
      </c>
      <c r="G2792" t="s">
        <v>92</v>
      </c>
      <c r="H2792" t="s">
        <v>93</v>
      </c>
      <c r="I2792" t="s">
        <v>26</v>
      </c>
      <c r="J2792" t="s">
        <v>989</v>
      </c>
      <c r="K2792" t="s">
        <v>990</v>
      </c>
      <c r="L2792" t="s">
        <v>121</v>
      </c>
      <c r="M2792" t="s">
        <v>54</v>
      </c>
      <c r="N2792" t="s">
        <v>55</v>
      </c>
      <c r="O2792" t="s">
        <v>56</v>
      </c>
      <c r="P2792" t="s">
        <v>33</v>
      </c>
      <c r="Q2792" s="3">
        <v>2</v>
      </c>
      <c r="R2792" s="4">
        <v>665</v>
      </c>
      <c r="S2792" s="4">
        <v>1619</v>
      </c>
    </row>
    <row r="2793" spans="1:19" x14ac:dyDescent="0.35">
      <c r="A2793" t="s">
        <v>3758</v>
      </c>
      <c r="B2793" s="2">
        <v>45964</v>
      </c>
      <c r="C2793" t="s">
        <v>1150</v>
      </c>
      <c r="D2793" t="s">
        <v>960</v>
      </c>
      <c r="E2793" t="s">
        <v>932</v>
      </c>
      <c r="F2793" t="s">
        <v>35</v>
      </c>
      <c r="G2793" t="s">
        <v>36</v>
      </c>
      <c r="H2793" t="s">
        <v>37</v>
      </c>
      <c r="I2793" t="s">
        <v>26</v>
      </c>
      <c r="J2793" t="s">
        <v>1089</v>
      </c>
      <c r="K2793" t="s">
        <v>1090</v>
      </c>
      <c r="L2793" t="s">
        <v>251</v>
      </c>
      <c r="M2793" t="s">
        <v>54</v>
      </c>
      <c r="N2793" t="s">
        <v>97</v>
      </c>
      <c r="O2793" t="s">
        <v>98</v>
      </c>
      <c r="P2793" t="s">
        <v>67</v>
      </c>
      <c r="Q2793" s="3">
        <v>1</v>
      </c>
      <c r="R2793" s="4">
        <v>700</v>
      </c>
      <c r="S2793" s="4">
        <v>1649</v>
      </c>
    </row>
    <row r="2794" spans="1:19" x14ac:dyDescent="0.35">
      <c r="A2794" t="s">
        <v>3759</v>
      </c>
      <c r="B2794" s="2">
        <v>45964</v>
      </c>
      <c r="C2794" t="s">
        <v>1356</v>
      </c>
      <c r="D2794" t="s">
        <v>960</v>
      </c>
      <c r="E2794" t="s">
        <v>1127</v>
      </c>
      <c r="F2794" t="s">
        <v>69</v>
      </c>
      <c r="G2794" t="s">
        <v>70</v>
      </c>
      <c r="H2794" t="s">
        <v>25</v>
      </c>
      <c r="I2794" t="s">
        <v>26</v>
      </c>
      <c r="J2794" t="s">
        <v>961</v>
      </c>
      <c r="K2794" t="s">
        <v>962</v>
      </c>
      <c r="L2794" t="s">
        <v>164</v>
      </c>
      <c r="M2794" t="s">
        <v>60</v>
      </c>
      <c r="N2794" t="s">
        <v>61</v>
      </c>
      <c r="O2794" t="s">
        <v>146</v>
      </c>
      <c r="P2794" t="s">
        <v>165</v>
      </c>
      <c r="Q2794" s="3">
        <v>1</v>
      </c>
      <c r="R2794" s="4">
        <v>435</v>
      </c>
      <c r="S2794" s="4">
        <v>1119</v>
      </c>
    </row>
    <row r="2795" spans="1:19" x14ac:dyDescent="0.35">
      <c r="A2795" t="s">
        <v>3760</v>
      </c>
      <c r="B2795" s="2">
        <v>45964</v>
      </c>
      <c r="C2795" t="s">
        <v>1335</v>
      </c>
      <c r="D2795" t="s">
        <v>960</v>
      </c>
      <c r="E2795" t="s">
        <v>932</v>
      </c>
      <c r="F2795" t="s">
        <v>69</v>
      </c>
      <c r="G2795" t="s">
        <v>70</v>
      </c>
      <c r="H2795" t="s">
        <v>25</v>
      </c>
      <c r="I2795" t="s">
        <v>26</v>
      </c>
      <c r="J2795" t="s">
        <v>961</v>
      </c>
      <c r="K2795" t="s">
        <v>962</v>
      </c>
      <c r="L2795" t="s">
        <v>344</v>
      </c>
      <c r="M2795" t="s">
        <v>60</v>
      </c>
      <c r="N2795" t="s">
        <v>61</v>
      </c>
      <c r="O2795" t="s">
        <v>56</v>
      </c>
      <c r="P2795" t="s">
        <v>165</v>
      </c>
      <c r="Q2795" s="3">
        <v>2</v>
      </c>
      <c r="R2795" s="4">
        <v>435</v>
      </c>
      <c r="S2795" s="4">
        <v>1119</v>
      </c>
    </row>
    <row r="2796" spans="1:19" x14ac:dyDescent="0.35">
      <c r="A2796" t="s">
        <v>3761</v>
      </c>
      <c r="B2796" s="2">
        <v>45964</v>
      </c>
      <c r="C2796" t="s">
        <v>1756</v>
      </c>
      <c r="D2796" t="s">
        <v>960</v>
      </c>
      <c r="E2796" t="s">
        <v>932</v>
      </c>
      <c r="F2796" t="s">
        <v>43</v>
      </c>
      <c r="G2796" t="s">
        <v>44</v>
      </c>
      <c r="H2796" t="s">
        <v>45</v>
      </c>
      <c r="I2796" t="s">
        <v>26</v>
      </c>
      <c r="J2796" t="s">
        <v>993</v>
      </c>
      <c r="K2796" t="s">
        <v>994</v>
      </c>
      <c r="L2796" t="s">
        <v>78</v>
      </c>
      <c r="M2796" t="s">
        <v>49</v>
      </c>
      <c r="N2796" t="s">
        <v>79</v>
      </c>
      <c r="O2796" t="s">
        <v>80</v>
      </c>
      <c r="P2796" t="s">
        <v>33</v>
      </c>
      <c r="Q2796" s="3">
        <v>1</v>
      </c>
      <c r="R2796" s="4">
        <v>215</v>
      </c>
      <c r="S2796" s="4">
        <v>519</v>
      </c>
    </row>
    <row r="2797" spans="1:19" x14ac:dyDescent="0.35">
      <c r="A2797" t="s">
        <v>3762</v>
      </c>
      <c r="B2797" s="2">
        <v>45965</v>
      </c>
      <c r="C2797" t="s">
        <v>1154</v>
      </c>
      <c r="D2797" t="s">
        <v>21</v>
      </c>
      <c r="E2797" t="s">
        <v>932</v>
      </c>
      <c r="F2797" t="s">
        <v>23</v>
      </c>
      <c r="G2797" t="s">
        <v>24</v>
      </c>
      <c r="H2797" t="s">
        <v>25</v>
      </c>
      <c r="I2797" t="s">
        <v>26</v>
      </c>
      <c r="J2797" t="s">
        <v>27</v>
      </c>
      <c r="K2797" t="s">
        <v>28</v>
      </c>
      <c r="L2797" t="s">
        <v>322</v>
      </c>
      <c r="M2797" t="s">
        <v>60</v>
      </c>
      <c r="N2797" t="s">
        <v>61</v>
      </c>
      <c r="O2797" t="s">
        <v>146</v>
      </c>
      <c r="P2797" t="s">
        <v>76</v>
      </c>
      <c r="Q2797" s="3">
        <v>1</v>
      </c>
      <c r="R2797" s="4">
        <v>430</v>
      </c>
      <c r="S2797" s="4">
        <v>1059</v>
      </c>
    </row>
    <row r="2798" spans="1:19" x14ac:dyDescent="0.35">
      <c r="A2798" t="s">
        <v>3763</v>
      </c>
      <c r="B2798" s="2">
        <v>45965</v>
      </c>
      <c r="C2798" t="s">
        <v>3764</v>
      </c>
      <c r="D2798" t="s">
        <v>21</v>
      </c>
      <c r="E2798" t="s">
        <v>932</v>
      </c>
      <c r="F2798" t="s">
        <v>35</v>
      </c>
      <c r="G2798" t="s">
        <v>36</v>
      </c>
      <c r="H2798" t="s">
        <v>37</v>
      </c>
      <c r="I2798" t="s">
        <v>26</v>
      </c>
      <c r="J2798" t="s">
        <v>38</v>
      </c>
      <c r="K2798" t="s">
        <v>39</v>
      </c>
      <c r="L2798" t="s">
        <v>133</v>
      </c>
      <c r="M2798" t="s">
        <v>88</v>
      </c>
      <c r="N2798" t="s">
        <v>89</v>
      </c>
      <c r="O2798" t="s">
        <v>41</v>
      </c>
      <c r="P2798" t="s">
        <v>57</v>
      </c>
      <c r="Q2798" s="3">
        <v>1</v>
      </c>
      <c r="R2798" s="4">
        <v>460</v>
      </c>
      <c r="S2798" s="4">
        <v>1129</v>
      </c>
    </row>
    <row r="2799" spans="1:19" x14ac:dyDescent="0.35">
      <c r="A2799" t="s">
        <v>3765</v>
      </c>
      <c r="B2799" s="2">
        <v>45965</v>
      </c>
      <c r="C2799" t="s">
        <v>1806</v>
      </c>
      <c r="D2799" t="s">
        <v>21</v>
      </c>
      <c r="E2799" t="s">
        <v>932</v>
      </c>
      <c r="F2799" t="s">
        <v>23</v>
      </c>
      <c r="G2799" t="s">
        <v>24</v>
      </c>
      <c r="H2799" t="s">
        <v>25</v>
      </c>
      <c r="I2799" t="s">
        <v>26</v>
      </c>
      <c r="J2799" t="s">
        <v>27</v>
      </c>
      <c r="K2799" t="s">
        <v>28</v>
      </c>
      <c r="L2799" t="s">
        <v>456</v>
      </c>
      <c r="M2799" t="s">
        <v>54</v>
      </c>
      <c r="N2799" t="s">
        <v>97</v>
      </c>
      <c r="O2799" t="s">
        <v>56</v>
      </c>
      <c r="P2799" t="s">
        <v>57</v>
      </c>
      <c r="Q2799" s="3">
        <v>2</v>
      </c>
      <c r="R2799" s="4">
        <v>715</v>
      </c>
      <c r="S2799" s="4">
        <v>1689</v>
      </c>
    </row>
    <row r="2800" spans="1:19" x14ac:dyDescent="0.35">
      <c r="A2800" t="s">
        <v>3766</v>
      </c>
      <c r="B2800" s="2">
        <v>45965</v>
      </c>
      <c r="C2800" t="s">
        <v>1343</v>
      </c>
      <c r="D2800" t="s">
        <v>21</v>
      </c>
      <c r="E2800" t="s">
        <v>932</v>
      </c>
      <c r="F2800" t="s">
        <v>69</v>
      </c>
      <c r="G2800" t="s">
        <v>70</v>
      </c>
      <c r="H2800" t="s">
        <v>25</v>
      </c>
      <c r="I2800" t="s">
        <v>26</v>
      </c>
      <c r="J2800" t="s">
        <v>71</v>
      </c>
      <c r="K2800" t="s">
        <v>72</v>
      </c>
      <c r="L2800" t="s">
        <v>48</v>
      </c>
      <c r="M2800" t="s">
        <v>49</v>
      </c>
      <c r="N2800" t="s">
        <v>50</v>
      </c>
      <c r="O2800" t="s">
        <v>32</v>
      </c>
      <c r="P2800" t="s">
        <v>51</v>
      </c>
      <c r="Q2800" s="3">
        <v>1</v>
      </c>
      <c r="R2800" s="4">
        <v>145</v>
      </c>
      <c r="S2800" s="4">
        <v>389</v>
      </c>
    </row>
    <row r="2801" spans="1:19" x14ac:dyDescent="0.35">
      <c r="A2801" t="s">
        <v>3767</v>
      </c>
      <c r="B2801" s="2">
        <v>45965</v>
      </c>
      <c r="C2801" t="s">
        <v>1413</v>
      </c>
      <c r="D2801" t="s">
        <v>21</v>
      </c>
      <c r="E2801" t="s">
        <v>932</v>
      </c>
      <c r="F2801" t="s">
        <v>69</v>
      </c>
      <c r="G2801" t="s">
        <v>70</v>
      </c>
      <c r="H2801" t="s">
        <v>25</v>
      </c>
      <c r="I2801" t="s">
        <v>26</v>
      </c>
      <c r="J2801" t="s">
        <v>71</v>
      </c>
      <c r="K2801" t="s">
        <v>72</v>
      </c>
      <c r="L2801" t="s">
        <v>259</v>
      </c>
      <c r="M2801" t="s">
        <v>88</v>
      </c>
      <c r="N2801" t="s">
        <v>89</v>
      </c>
      <c r="O2801" t="s">
        <v>245</v>
      </c>
      <c r="P2801" t="s">
        <v>51</v>
      </c>
      <c r="Q2801" s="3">
        <v>1</v>
      </c>
      <c r="R2801" s="4">
        <v>475</v>
      </c>
      <c r="S2801" s="4">
        <v>1229</v>
      </c>
    </row>
    <row r="2802" spans="1:19" x14ac:dyDescent="0.35">
      <c r="A2802" t="s">
        <v>3768</v>
      </c>
      <c r="B2802" s="2">
        <v>45965</v>
      </c>
      <c r="C2802" t="s">
        <v>2346</v>
      </c>
      <c r="D2802" t="s">
        <v>939</v>
      </c>
      <c r="E2802" t="s">
        <v>932</v>
      </c>
      <c r="F2802" t="s">
        <v>23</v>
      </c>
      <c r="G2802" t="s">
        <v>24</v>
      </c>
      <c r="H2802" t="s">
        <v>25</v>
      </c>
      <c r="I2802" t="s">
        <v>26</v>
      </c>
      <c r="J2802" t="s">
        <v>944</v>
      </c>
      <c r="K2802" t="s">
        <v>945</v>
      </c>
      <c r="L2802" t="s">
        <v>299</v>
      </c>
      <c r="M2802" t="s">
        <v>49</v>
      </c>
      <c r="N2802" t="s">
        <v>104</v>
      </c>
      <c r="O2802" t="s">
        <v>56</v>
      </c>
      <c r="P2802" t="s">
        <v>33</v>
      </c>
      <c r="Q2802" s="3">
        <v>1</v>
      </c>
      <c r="R2802" s="4">
        <v>165</v>
      </c>
      <c r="S2802" s="4">
        <v>419</v>
      </c>
    </row>
    <row r="2803" spans="1:19" x14ac:dyDescent="0.35">
      <c r="A2803" t="s">
        <v>3769</v>
      </c>
      <c r="B2803" s="2">
        <v>45965</v>
      </c>
      <c r="C2803" t="s">
        <v>2559</v>
      </c>
      <c r="D2803" t="s">
        <v>939</v>
      </c>
      <c r="E2803" t="s">
        <v>932</v>
      </c>
      <c r="F2803" t="s">
        <v>43</v>
      </c>
      <c r="G2803" t="s">
        <v>44</v>
      </c>
      <c r="H2803" t="s">
        <v>45</v>
      </c>
      <c r="I2803" t="s">
        <v>26</v>
      </c>
      <c r="J2803" t="s">
        <v>979</v>
      </c>
      <c r="K2803" t="s">
        <v>980</v>
      </c>
      <c r="L2803" t="s">
        <v>115</v>
      </c>
      <c r="M2803" t="s">
        <v>54</v>
      </c>
      <c r="N2803" t="s">
        <v>55</v>
      </c>
      <c r="O2803" t="s">
        <v>56</v>
      </c>
      <c r="P2803" t="s">
        <v>51</v>
      </c>
      <c r="Q2803" s="3">
        <v>2</v>
      </c>
      <c r="R2803" s="4">
        <v>625</v>
      </c>
      <c r="S2803" s="4">
        <v>1409</v>
      </c>
    </row>
    <row r="2804" spans="1:19" x14ac:dyDescent="0.35">
      <c r="A2804" t="s">
        <v>3770</v>
      </c>
      <c r="B2804" s="2">
        <v>45965</v>
      </c>
      <c r="C2804" t="s">
        <v>1063</v>
      </c>
      <c r="D2804" t="s">
        <v>939</v>
      </c>
      <c r="E2804" t="s">
        <v>1127</v>
      </c>
      <c r="F2804" t="s">
        <v>35</v>
      </c>
      <c r="G2804" t="s">
        <v>36</v>
      </c>
      <c r="H2804" t="s">
        <v>37</v>
      </c>
      <c r="I2804" t="s">
        <v>26</v>
      </c>
      <c r="J2804" t="s">
        <v>983</v>
      </c>
      <c r="K2804" t="s">
        <v>984</v>
      </c>
      <c r="L2804" t="s">
        <v>387</v>
      </c>
      <c r="M2804" t="s">
        <v>60</v>
      </c>
      <c r="N2804" t="s">
        <v>74</v>
      </c>
      <c r="O2804" t="s">
        <v>41</v>
      </c>
      <c r="P2804" t="s">
        <v>76</v>
      </c>
      <c r="Q2804" s="3">
        <v>1</v>
      </c>
      <c r="R2804" s="4">
        <v>380</v>
      </c>
      <c r="S2804" s="4">
        <v>929</v>
      </c>
    </row>
    <row r="2805" spans="1:19" x14ac:dyDescent="0.35">
      <c r="A2805" t="s">
        <v>3771</v>
      </c>
      <c r="B2805" s="2">
        <v>45965</v>
      </c>
      <c r="C2805" t="s">
        <v>1110</v>
      </c>
      <c r="D2805" t="s">
        <v>939</v>
      </c>
      <c r="E2805" t="s">
        <v>932</v>
      </c>
      <c r="F2805" t="s">
        <v>91</v>
      </c>
      <c r="G2805" t="s">
        <v>92</v>
      </c>
      <c r="H2805" t="s">
        <v>93</v>
      </c>
      <c r="I2805" t="s">
        <v>26</v>
      </c>
      <c r="J2805" t="s">
        <v>940</v>
      </c>
      <c r="K2805" t="s">
        <v>941</v>
      </c>
      <c r="L2805" t="s">
        <v>232</v>
      </c>
      <c r="M2805" t="s">
        <v>60</v>
      </c>
      <c r="N2805" t="s">
        <v>74</v>
      </c>
      <c r="O2805" t="s">
        <v>98</v>
      </c>
      <c r="P2805" t="s">
        <v>62</v>
      </c>
      <c r="Q2805" s="3">
        <v>2</v>
      </c>
      <c r="R2805" s="4">
        <v>395</v>
      </c>
      <c r="S2805" s="4">
        <v>969</v>
      </c>
    </row>
    <row r="2806" spans="1:19" x14ac:dyDescent="0.35">
      <c r="A2806" t="s">
        <v>3772</v>
      </c>
      <c r="B2806" s="2">
        <v>45965</v>
      </c>
      <c r="C2806" t="s">
        <v>951</v>
      </c>
      <c r="D2806" t="s">
        <v>939</v>
      </c>
      <c r="E2806" t="s">
        <v>932</v>
      </c>
      <c r="F2806" t="s">
        <v>35</v>
      </c>
      <c r="G2806" t="s">
        <v>36</v>
      </c>
      <c r="H2806" t="s">
        <v>37</v>
      </c>
      <c r="I2806" t="s">
        <v>26</v>
      </c>
      <c r="J2806" t="s">
        <v>983</v>
      </c>
      <c r="K2806" t="s">
        <v>984</v>
      </c>
      <c r="L2806" t="s">
        <v>186</v>
      </c>
      <c r="M2806" t="s">
        <v>49</v>
      </c>
      <c r="N2806" t="s">
        <v>79</v>
      </c>
      <c r="O2806" t="s">
        <v>56</v>
      </c>
      <c r="P2806" t="s">
        <v>57</v>
      </c>
      <c r="Q2806" s="3">
        <v>1</v>
      </c>
      <c r="R2806" s="4">
        <v>220</v>
      </c>
      <c r="S2806" s="4">
        <v>569</v>
      </c>
    </row>
    <row r="2807" spans="1:19" x14ac:dyDescent="0.35">
      <c r="A2807" t="s">
        <v>3773</v>
      </c>
      <c r="B2807" s="2">
        <v>45965</v>
      </c>
      <c r="C2807" t="s">
        <v>1167</v>
      </c>
      <c r="D2807" t="s">
        <v>960</v>
      </c>
      <c r="E2807" t="s">
        <v>932</v>
      </c>
      <c r="F2807" t="s">
        <v>91</v>
      </c>
      <c r="G2807" t="s">
        <v>92</v>
      </c>
      <c r="H2807" t="s">
        <v>93</v>
      </c>
      <c r="I2807" t="s">
        <v>26</v>
      </c>
      <c r="J2807" t="s">
        <v>989</v>
      </c>
      <c r="K2807" t="s">
        <v>990</v>
      </c>
      <c r="L2807" t="s">
        <v>202</v>
      </c>
      <c r="M2807" t="s">
        <v>54</v>
      </c>
      <c r="N2807" t="s">
        <v>55</v>
      </c>
      <c r="O2807" t="s">
        <v>149</v>
      </c>
      <c r="P2807" t="s">
        <v>67</v>
      </c>
      <c r="Q2807" s="3">
        <v>1</v>
      </c>
      <c r="R2807" s="4">
        <v>665</v>
      </c>
      <c r="S2807" s="4">
        <v>1619</v>
      </c>
    </row>
    <row r="2808" spans="1:19" x14ac:dyDescent="0.35">
      <c r="A2808" t="s">
        <v>3774</v>
      </c>
      <c r="B2808" s="2">
        <v>45965</v>
      </c>
      <c r="C2808" t="s">
        <v>959</v>
      </c>
      <c r="D2808" t="s">
        <v>960</v>
      </c>
      <c r="E2808" t="s">
        <v>932</v>
      </c>
      <c r="F2808" t="s">
        <v>69</v>
      </c>
      <c r="G2808" t="s">
        <v>70</v>
      </c>
      <c r="H2808" t="s">
        <v>25</v>
      </c>
      <c r="I2808" t="s">
        <v>26</v>
      </c>
      <c r="J2808" t="s">
        <v>961</v>
      </c>
      <c r="K2808" t="s">
        <v>962</v>
      </c>
      <c r="L2808" t="s">
        <v>119</v>
      </c>
      <c r="M2808" t="s">
        <v>49</v>
      </c>
      <c r="N2808" t="s">
        <v>79</v>
      </c>
      <c r="O2808" t="s">
        <v>56</v>
      </c>
      <c r="P2808" t="s">
        <v>33</v>
      </c>
      <c r="Q2808" s="3">
        <v>3</v>
      </c>
      <c r="R2808" s="4">
        <v>225</v>
      </c>
      <c r="S2808" s="4">
        <v>609</v>
      </c>
    </row>
    <row r="2809" spans="1:19" x14ac:dyDescent="0.35">
      <c r="A2809" t="s">
        <v>3775</v>
      </c>
      <c r="B2809" s="2">
        <v>45966</v>
      </c>
      <c r="C2809" t="s">
        <v>3246</v>
      </c>
      <c r="D2809" t="s">
        <v>21</v>
      </c>
      <c r="E2809" t="s">
        <v>932</v>
      </c>
      <c r="F2809" t="s">
        <v>35</v>
      </c>
      <c r="G2809" t="s">
        <v>36</v>
      </c>
      <c r="H2809" t="s">
        <v>37</v>
      </c>
      <c r="I2809" t="s">
        <v>26</v>
      </c>
      <c r="J2809" t="s">
        <v>38</v>
      </c>
      <c r="K2809" t="s">
        <v>39</v>
      </c>
      <c r="L2809" t="s">
        <v>240</v>
      </c>
      <c r="M2809" t="s">
        <v>30</v>
      </c>
      <c r="N2809" t="s">
        <v>31</v>
      </c>
      <c r="O2809" t="s">
        <v>41</v>
      </c>
      <c r="P2809" t="s">
        <v>57</v>
      </c>
      <c r="Q2809" s="3">
        <v>1</v>
      </c>
      <c r="R2809" s="4">
        <v>480</v>
      </c>
      <c r="S2809" s="4">
        <v>1129</v>
      </c>
    </row>
    <row r="2810" spans="1:19" x14ac:dyDescent="0.35">
      <c r="A2810" t="s">
        <v>3776</v>
      </c>
      <c r="B2810" s="2">
        <v>45966</v>
      </c>
      <c r="C2810" t="s">
        <v>2016</v>
      </c>
      <c r="D2810" t="s">
        <v>939</v>
      </c>
      <c r="E2810" t="s">
        <v>932</v>
      </c>
      <c r="F2810" t="s">
        <v>43</v>
      </c>
      <c r="G2810" t="s">
        <v>44</v>
      </c>
      <c r="H2810" t="s">
        <v>45</v>
      </c>
      <c r="I2810" t="s">
        <v>26</v>
      </c>
      <c r="J2810" t="s">
        <v>979</v>
      </c>
      <c r="K2810" t="s">
        <v>980</v>
      </c>
      <c r="L2810" t="s">
        <v>652</v>
      </c>
      <c r="M2810" t="s">
        <v>88</v>
      </c>
      <c r="N2810" t="s">
        <v>101</v>
      </c>
      <c r="O2810" t="s">
        <v>56</v>
      </c>
      <c r="P2810" t="s">
        <v>33</v>
      </c>
      <c r="Q2810" s="3">
        <v>1</v>
      </c>
      <c r="R2810" s="4">
        <v>510</v>
      </c>
      <c r="S2810" s="4">
        <v>1129</v>
      </c>
    </row>
    <row r="2811" spans="1:19" x14ac:dyDescent="0.35">
      <c r="A2811" t="s">
        <v>3777</v>
      </c>
      <c r="B2811" s="2">
        <v>45966</v>
      </c>
      <c r="C2811" t="s">
        <v>1023</v>
      </c>
      <c r="D2811" t="s">
        <v>939</v>
      </c>
      <c r="E2811" t="s">
        <v>932</v>
      </c>
      <c r="F2811" t="s">
        <v>35</v>
      </c>
      <c r="G2811" t="s">
        <v>36</v>
      </c>
      <c r="H2811" t="s">
        <v>37</v>
      </c>
      <c r="I2811" t="s">
        <v>26</v>
      </c>
      <c r="J2811" t="s">
        <v>983</v>
      </c>
      <c r="K2811" t="s">
        <v>984</v>
      </c>
      <c r="L2811" t="s">
        <v>247</v>
      </c>
      <c r="M2811" t="s">
        <v>60</v>
      </c>
      <c r="N2811" t="s">
        <v>74</v>
      </c>
      <c r="O2811" t="s">
        <v>98</v>
      </c>
      <c r="P2811" t="s">
        <v>165</v>
      </c>
      <c r="Q2811" s="3">
        <v>1</v>
      </c>
      <c r="R2811" s="4">
        <v>380</v>
      </c>
      <c r="S2811" s="4">
        <v>929</v>
      </c>
    </row>
    <row r="2812" spans="1:19" x14ac:dyDescent="0.35">
      <c r="A2812" t="s">
        <v>3778</v>
      </c>
      <c r="B2812" s="2">
        <v>45966</v>
      </c>
      <c r="C2812" t="s">
        <v>1283</v>
      </c>
      <c r="D2812" t="s">
        <v>939</v>
      </c>
      <c r="E2812" t="s">
        <v>1127</v>
      </c>
      <c r="F2812" t="s">
        <v>35</v>
      </c>
      <c r="G2812" t="s">
        <v>36</v>
      </c>
      <c r="H2812" t="s">
        <v>37</v>
      </c>
      <c r="I2812" t="s">
        <v>26</v>
      </c>
      <c r="J2812" t="s">
        <v>983</v>
      </c>
      <c r="K2812" t="s">
        <v>984</v>
      </c>
      <c r="L2812" t="s">
        <v>639</v>
      </c>
      <c r="M2812" t="s">
        <v>49</v>
      </c>
      <c r="N2812" t="s">
        <v>79</v>
      </c>
      <c r="O2812" t="s">
        <v>41</v>
      </c>
      <c r="P2812" t="s">
        <v>67</v>
      </c>
      <c r="Q2812" s="3">
        <v>1</v>
      </c>
      <c r="R2812" s="4">
        <v>220</v>
      </c>
      <c r="S2812" s="4">
        <v>569</v>
      </c>
    </row>
    <row r="2813" spans="1:19" x14ac:dyDescent="0.35">
      <c r="A2813" t="s">
        <v>3779</v>
      </c>
      <c r="B2813" s="2">
        <v>45966</v>
      </c>
      <c r="C2813" t="s">
        <v>1619</v>
      </c>
      <c r="D2813" t="s">
        <v>939</v>
      </c>
      <c r="E2813" t="s">
        <v>932</v>
      </c>
      <c r="F2813" t="s">
        <v>91</v>
      </c>
      <c r="G2813" t="s">
        <v>92</v>
      </c>
      <c r="H2813" t="s">
        <v>93</v>
      </c>
      <c r="I2813" t="s">
        <v>26</v>
      </c>
      <c r="J2813" t="s">
        <v>940</v>
      </c>
      <c r="K2813" t="s">
        <v>941</v>
      </c>
      <c r="L2813" t="s">
        <v>299</v>
      </c>
      <c r="M2813" t="s">
        <v>49</v>
      </c>
      <c r="N2813" t="s">
        <v>104</v>
      </c>
      <c r="O2813" t="s">
        <v>56</v>
      </c>
      <c r="P2813" t="s">
        <v>33</v>
      </c>
      <c r="Q2813" s="3">
        <v>2</v>
      </c>
      <c r="R2813" s="4">
        <v>165</v>
      </c>
      <c r="S2813" s="4">
        <v>429</v>
      </c>
    </row>
    <row r="2814" spans="1:19" x14ac:dyDescent="0.35">
      <c r="A2814" t="s">
        <v>3780</v>
      </c>
      <c r="B2814" s="2">
        <v>45966</v>
      </c>
      <c r="C2814" t="s">
        <v>1051</v>
      </c>
      <c r="D2814" t="s">
        <v>939</v>
      </c>
      <c r="E2814" t="s">
        <v>932</v>
      </c>
      <c r="F2814" t="s">
        <v>69</v>
      </c>
      <c r="G2814" t="s">
        <v>70</v>
      </c>
      <c r="H2814" t="s">
        <v>25</v>
      </c>
      <c r="I2814" t="s">
        <v>26</v>
      </c>
      <c r="J2814" t="s">
        <v>948</v>
      </c>
      <c r="K2814" t="s">
        <v>949</v>
      </c>
      <c r="L2814" t="s">
        <v>433</v>
      </c>
      <c r="M2814" t="s">
        <v>88</v>
      </c>
      <c r="N2814" t="s">
        <v>89</v>
      </c>
      <c r="O2814" t="s">
        <v>245</v>
      </c>
      <c r="P2814" t="s">
        <v>33</v>
      </c>
      <c r="Q2814" s="3">
        <v>2</v>
      </c>
      <c r="R2814" s="4">
        <v>475</v>
      </c>
      <c r="S2814" s="4">
        <v>1229</v>
      </c>
    </row>
    <row r="2815" spans="1:19" x14ac:dyDescent="0.35">
      <c r="A2815" t="s">
        <v>3781</v>
      </c>
      <c r="B2815" s="2">
        <v>45966</v>
      </c>
      <c r="C2815" t="s">
        <v>1144</v>
      </c>
      <c r="D2815" t="s">
        <v>939</v>
      </c>
      <c r="E2815" t="s">
        <v>932</v>
      </c>
      <c r="F2815" t="s">
        <v>23</v>
      </c>
      <c r="G2815" t="s">
        <v>24</v>
      </c>
      <c r="H2815" t="s">
        <v>25</v>
      </c>
      <c r="I2815" t="s">
        <v>26</v>
      </c>
      <c r="J2815" t="s">
        <v>944</v>
      </c>
      <c r="K2815" t="s">
        <v>945</v>
      </c>
      <c r="L2815" t="s">
        <v>409</v>
      </c>
      <c r="M2815" t="s">
        <v>54</v>
      </c>
      <c r="N2815" t="s">
        <v>97</v>
      </c>
      <c r="O2815" t="s">
        <v>98</v>
      </c>
      <c r="P2815" t="s">
        <v>33</v>
      </c>
      <c r="Q2815" s="3">
        <v>1</v>
      </c>
      <c r="R2815" s="4">
        <v>715</v>
      </c>
      <c r="S2815" s="4">
        <v>1689</v>
      </c>
    </row>
    <row r="2816" spans="1:19" x14ac:dyDescent="0.35">
      <c r="A2816" t="s">
        <v>3782</v>
      </c>
      <c r="B2816" s="2">
        <v>45966</v>
      </c>
      <c r="C2816" t="s">
        <v>2133</v>
      </c>
      <c r="D2816" t="s">
        <v>960</v>
      </c>
      <c r="E2816" t="s">
        <v>932</v>
      </c>
      <c r="F2816" t="s">
        <v>23</v>
      </c>
      <c r="G2816" t="s">
        <v>24</v>
      </c>
      <c r="H2816" t="s">
        <v>25</v>
      </c>
      <c r="I2816" t="s">
        <v>26</v>
      </c>
      <c r="J2816" t="s">
        <v>1011</v>
      </c>
      <c r="K2816" t="s">
        <v>1012</v>
      </c>
      <c r="L2816" t="s">
        <v>40</v>
      </c>
      <c r="M2816" t="s">
        <v>30</v>
      </c>
      <c r="N2816" t="s">
        <v>31</v>
      </c>
      <c r="O2816" t="s">
        <v>41</v>
      </c>
      <c r="P2816" t="s">
        <v>33</v>
      </c>
      <c r="Q2816" s="3">
        <v>1</v>
      </c>
      <c r="R2816" s="4">
        <v>490</v>
      </c>
      <c r="S2816" s="4">
        <v>1159</v>
      </c>
    </row>
    <row r="2817" spans="1:19" x14ac:dyDescent="0.35">
      <c r="A2817" t="s">
        <v>3783</v>
      </c>
      <c r="B2817" s="2">
        <v>45966</v>
      </c>
      <c r="C2817" t="s">
        <v>1165</v>
      </c>
      <c r="D2817" t="s">
        <v>960</v>
      </c>
      <c r="E2817" t="s">
        <v>932</v>
      </c>
      <c r="F2817" t="s">
        <v>69</v>
      </c>
      <c r="G2817" t="s">
        <v>70</v>
      </c>
      <c r="H2817" t="s">
        <v>25</v>
      </c>
      <c r="I2817" t="s">
        <v>26</v>
      </c>
      <c r="J2817" t="s">
        <v>961</v>
      </c>
      <c r="K2817" t="s">
        <v>962</v>
      </c>
      <c r="L2817" t="s">
        <v>186</v>
      </c>
      <c r="M2817" t="s">
        <v>49</v>
      </c>
      <c r="N2817" t="s">
        <v>79</v>
      </c>
      <c r="O2817" t="s">
        <v>56</v>
      </c>
      <c r="P2817" t="s">
        <v>57</v>
      </c>
      <c r="Q2817" s="3">
        <v>1</v>
      </c>
      <c r="R2817" s="4">
        <v>225</v>
      </c>
      <c r="S2817" s="4">
        <v>609</v>
      </c>
    </row>
    <row r="2818" spans="1:19" x14ac:dyDescent="0.35">
      <c r="A2818" t="s">
        <v>3784</v>
      </c>
      <c r="B2818" s="2">
        <v>45966</v>
      </c>
      <c r="C2818" t="s">
        <v>1356</v>
      </c>
      <c r="D2818" t="s">
        <v>960</v>
      </c>
      <c r="E2818" t="s">
        <v>932</v>
      </c>
      <c r="F2818" t="s">
        <v>23</v>
      </c>
      <c r="G2818" t="s">
        <v>24</v>
      </c>
      <c r="H2818" t="s">
        <v>25</v>
      </c>
      <c r="I2818" t="s">
        <v>26</v>
      </c>
      <c r="J2818" t="s">
        <v>1011</v>
      </c>
      <c r="K2818" t="s">
        <v>1012</v>
      </c>
      <c r="L2818" t="s">
        <v>366</v>
      </c>
      <c r="M2818" t="s">
        <v>83</v>
      </c>
      <c r="N2818" t="s">
        <v>367</v>
      </c>
      <c r="O2818" t="s">
        <v>146</v>
      </c>
      <c r="P2818" t="s">
        <v>85</v>
      </c>
      <c r="Q2818" s="3">
        <v>3</v>
      </c>
      <c r="R2818" s="4">
        <v>135</v>
      </c>
      <c r="S2818" s="4">
        <v>319</v>
      </c>
    </row>
    <row r="2819" spans="1:19" x14ac:dyDescent="0.35">
      <c r="A2819" t="s">
        <v>3785</v>
      </c>
      <c r="B2819" s="2">
        <v>45966</v>
      </c>
      <c r="C2819" t="s">
        <v>1884</v>
      </c>
      <c r="D2819" t="s">
        <v>960</v>
      </c>
      <c r="E2819" t="s">
        <v>932</v>
      </c>
      <c r="F2819" t="s">
        <v>69</v>
      </c>
      <c r="G2819" t="s">
        <v>70</v>
      </c>
      <c r="H2819" t="s">
        <v>25</v>
      </c>
      <c r="I2819" t="s">
        <v>26</v>
      </c>
      <c r="J2819" t="s">
        <v>961</v>
      </c>
      <c r="K2819" t="s">
        <v>962</v>
      </c>
      <c r="L2819" t="s">
        <v>48</v>
      </c>
      <c r="M2819" t="s">
        <v>49</v>
      </c>
      <c r="N2819" t="s">
        <v>50</v>
      </c>
      <c r="O2819" t="s">
        <v>32</v>
      </c>
      <c r="P2819" t="s">
        <v>51</v>
      </c>
      <c r="Q2819" s="3">
        <v>1</v>
      </c>
      <c r="R2819" s="4">
        <v>145</v>
      </c>
      <c r="S2819" s="4">
        <v>389</v>
      </c>
    </row>
    <row r="2820" spans="1:19" x14ac:dyDescent="0.35">
      <c r="A2820" t="s">
        <v>3786</v>
      </c>
      <c r="B2820" s="2">
        <v>45966</v>
      </c>
      <c r="C2820" t="s">
        <v>2224</v>
      </c>
      <c r="D2820" t="s">
        <v>960</v>
      </c>
      <c r="E2820" t="s">
        <v>1127</v>
      </c>
      <c r="F2820" t="s">
        <v>69</v>
      </c>
      <c r="G2820" t="s">
        <v>70</v>
      </c>
      <c r="H2820" t="s">
        <v>25</v>
      </c>
      <c r="I2820" t="s">
        <v>26</v>
      </c>
      <c r="J2820" t="s">
        <v>961</v>
      </c>
      <c r="K2820" t="s">
        <v>962</v>
      </c>
      <c r="L2820" t="s">
        <v>103</v>
      </c>
      <c r="M2820" t="s">
        <v>49</v>
      </c>
      <c r="N2820" t="s">
        <v>104</v>
      </c>
      <c r="O2820" t="s">
        <v>80</v>
      </c>
      <c r="P2820" t="s">
        <v>67</v>
      </c>
      <c r="Q2820" s="3">
        <v>1</v>
      </c>
      <c r="R2820" s="4">
        <v>165</v>
      </c>
      <c r="S2820" s="4">
        <v>449</v>
      </c>
    </row>
    <row r="2821" spans="1:19" x14ac:dyDescent="0.35">
      <c r="A2821" t="s">
        <v>3787</v>
      </c>
      <c r="B2821" s="2">
        <v>45966</v>
      </c>
      <c r="C2821" t="s">
        <v>1552</v>
      </c>
      <c r="D2821" t="s">
        <v>960</v>
      </c>
      <c r="E2821" t="s">
        <v>932</v>
      </c>
      <c r="F2821" t="s">
        <v>43</v>
      </c>
      <c r="G2821" t="s">
        <v>44</v>
      </c>
      <c r="H2821" t="s">
        <v>45</v>
      </c>
      <c r="I2821" t="s">
        <v>26</v>
      </c>
      <c r="J2821" t="s">
        <v>993</v>
      </c>
      <c r="K2821" t="s">
        <v>994</v>
      </c>
      <c r="L2821" t="s">
        <v>467</v>
      </c>
      <c r="M2821" t="s">
        <v>88</v>
      </c>
      <c r="N2821" t="s">
        <v>89</v>
      </c>
      <c r="O2821" t="s">
        <v>146</v>
      </c>
      <c r="P2821" t="s">
        <v>57</v>
      </c>
      <c r="Q2821" s="3">
        <v>1</v>
      </c>
      <c r="R2821" s="4">
        <v>450</v>
      </c>
      <c r="S2821" s="4">
        <v>1029</v>
      </c>
    </row>
    <row r="2822" spans="1:19" x14ac:dyDescent="0.35">
      <c r="A2822" t="s">
        <v>3788</v>
      </c>
      <c r="B2822" s="2">
        <v>45966</v>
      </c>
      <c r="C2822" t="s">
        <v>1211</v>
      </c>
      <c r="D2822" t="s">
        <v>960</v>
      </c>
      <c r="E2822" t="s">
        <v>932</v>
      </c>
      <c r="F2822" t="s">
        <v>35</v>
      </c>
      <c r="G2822" t="s">
        <v>36</v>
      </c>
      <c r="H2822" t="s">
        <v>37</v>
      </c>
      <c r="I2822" t="s">
        <v>26</v>
      </c>
      <c r="J2822" t="s">
        <v>1089</v>
      </c>
      <c r="K2822" t="s">
        <v>1090</v>
      </c>
      <c r="L2822" t="s">
        <v>247</v>
      </c>
      <c r="M2822" t="s">
        <v>60</v>
      </c>
      <c r="N2822" t="s">
        <v>74</v>
      </c>
      <c r="O2822" t="s">
        <v>98</v>
      </c>
      <c r="P2822" t="s">
        <v>165</v>
      </c>
      <c r="Q2822" s="3">
        <v>1</v>
      </c>
      <c r="R2822" s="4">
        <v>380</v>
      </c>
      <c r="S2822" s="4">
        <v>929</v>
      </c>
    </row>
    <row r="2823" spans="1:19" x14ac:dyDescent="0.35">
      <c r="A2823" t="s">
        <v>3789</v>
      </c>
      <c r="B2823" s="2">
        <v>45966</v>
      </c>
      <c r="C2823" t="s">
        <v>2047</v>
      </c>
      <c r="D2823" t="s">
        <v>960</v>
      </c>
      <c r="E2823" t="s">
        <v>932</v>
      </c>
      <c r="F2823" t="s">
        <v>91</v>
      </c>
      <c r="G2823" t="s">
        <v>92</v>
      </c>
      <c r="H2823" t="s">
        <v>93</v>
      </c>
      <c r="I2823" t="s">
        <v>26</v>
      </c>
      <c r="J2823" t="s">
        <v>989</v>
      </c>
      <c r="K2823" t="s">
        <v>990</v>
      </c>
      <c r="L2823" t="s">
        <v>229</v>
      </c>
      <c r="M2823" t="s">
        <v>49</v>
      </c>
      <c r="N2823" t="s">
        <v>79</v>
      </c>
      <c r="O2823" t="s">
        <v>80</v>
      </c>
      <c r="P2823" t="s">
        <v>57</v>
      </c>
      <c r="Q2823" s="3">
        <v>1</v>
      </c>
      <c r="R2823" s="4">
        <v>230</v>
      </c>
      <c r="S2823" s="4">
        <v>589</v>
      </c>
    </row>
    <row r="2824" spans="1:19" x14ac:dyDescent="0.35">
      <c r="A2824" t="s">
        <v>3790</v>
      </c>
      <c r="B2824" s="2">
        <v>45967</v>
      </c>
      <c r="C2824" t="s">
        <v>1886</v>
      </c>
      <c r="D2824" t="s">
        <v>21</v>
      </c>
      <c r="E2824" t="s">
        <v>932</v>
      </c>
      <c r="F2824" t="s">
        <v>23</v>
      </c>
      <c r="G2824" t="s">
        <v>24</v>
      </c>
      <c r="H2824" t="s">
        <v>25</v>
      </c>
      <c r="I2824" t="s">
        <v>26</v>
      </c>
      <c r="J2824" t="s">
        <v>27</v>
      </c>
      <c r="K2824" t="s">
        <v>28</v>
      </c>
      <c r="L2824" t="s">
        <v>460</v>
      </c>
      <c r="M2824" t="s">
        <v>49</v>
      </c>
      <c r="N2824" t="s">
        <v>50</v>
      </c>
      <c r="O2824" t="s">
        <v>41</v>
      </c>
      <c r="P2824" t="s">
        <v>57</v>
      </c>
      <c r="Q2824" s="3">
        <v>2</v>
      </c>
      <c r="R2824" s="4">
        <v>145</v>
      </c>
      <c r="S2824" s="4">
        <v>369</v>
      </c>
    </row>
    <row r="2825" spans="1:19" x14ac:dyDescent="0.35">
      <c r="A2825" t="s">
        <v>3791</v>
      </c>
      <c r="B2825" s="2">
        <v>45967</v>
      </c>
      <c r="C2825" t="s">
        <v>1244</v>
      </c>
      <c r="D2825" t="s">
        <v>21</v>
      </c>
      <c r="E2825" t="s">
        <v>932</v>
      </c>
      <c r="F2825" t="s">
        <v>43</v>
      </c>
      <c r="G2825" t="s">
        <v>44</v>
      </c>
      <c r="H2825" t="s">
        <v>45</v>
      </c>
      <c r="I2825" t="s">
        <v>26</v>
      </c>
      <c r="J2825" t="s">
        <v>46</v>
      </c>
      <c r="K2825" t="s">
        <v>47</v>
      </c>
      <c r="L2825" t="s">
        <v>317</v>
      </c>
      <c r="M2825" t="s">
        <v>65</v>
      </c>
      <c r="N2825" t="s">
        <v>126</v>
      </c>
      <c r="O2825" t="s">
        <v>56</v>
      </c>
      <c r="P2825" t="s">
        <v>33</v>
      </c>
      <c r="Q2825" s="3">
        <v>1</v>
      </c>
      <c r="R2825" s="4">
        <v>255</v>
      </c>
      <c r="S2825" s="4">
        <v>559</v>
      </c>
    </row>
    <row r="2826" spans="1:19" x14ac:dyDescent="0.35">
      <c r="A2826" t="s">
        <v>3792</v>
      </c>
      <c r="B2826" s="2">
        <v>45967</v>
      </c>
      <c r="C2826" t="s">
        <v>1762</v>
      </c>
      <c r="D2826" t="s">
        <v>21</v>
      </c>
      <c r="E2826" t="s">
        <v>1127</v>
      </c>
      <c r="F2826" t="s">
        <v>91</v>
      </c>
      <c r="G2826" t="s">
        <v>92</v>
      </c>
      <c r="H2826" t="s">
        <v>93</v>
      </c>
      <c r="I2826" t="s">
        <v>26</v>
      </c>
      <c r="J2826" t="s">
        <v>94</v>
      </c>
      <c r="K2826" t="s">
        <v>95</v>
      </c>
      <c r="L2826" t="s">
        <v>299</v>
      </c>
      <c r="M2826" t="s">
        <v>49</v>
      </c>
      <c r="N2826" t="s">
        <v>104</v>
      </c>
      <c r="O2826" t="s">
        <v>56</v>
      </c>
      <c r="P2826" t="s">
        <v>33</v>
      </c>
      <c r="Q2826" s="3">
        <v>1</v>
      </c>
      <c r="R2826" s="4">
        <v>165</v>
      </c>
      <c r="S2826" s="4">
        <v>429</v>
      </c>
    </row>
    <row r="2827" spans="1:19" x14ac:dyDescent="0.35">
      <c r="A2827" t="s">
        <v>3793</v>
      </c>
      <c r="B2827" s="2">
        <v>45967</v>
      </c>
      <c r="C2827" t="s">
        <v>1098</v>
      </c>
      <c r="D2827" t="s">
        <v>21</v>
      </c>
      <c r="E2827" t="s">
        <v>932</v>
      </c>
      <c r="F2827" t="s">
        <v>69</v>
      </c>
      <c r="G2827" t="s">
        <v>70</v>
      </c>
      <c r="H2827" t="s">
        <v>25</v>
      </c>
      <c r="I2827" t="s">
        <v>26</v>
      </c>
      <c r="J2827" t="s">
        <v>71</v>
      </c>
      <c r="K2827" t="s">
        <v>72</v>
      </c>
      <c r="L2827" t="s">
        <v>247</v>
      </c>
      <c r="M2827" t="s">
        <v>60</v>
      </c>
      <c r="N2827" t="s">
        <v>74</v>
      </c>
      <c r="O2827" t="s">
        <v>98</v>
      </c>
      <c r="P2827" t="s">
        <v>165</v>
      </c>
      <c r="Q2827" s="3">
        <v>1</v>
      </c>
      <c r="R2827" s="4">
        <v>390</v>
      </c>
      <c r="S2827" s="4">
        <v>1009</v>
      </c>
    </row>
    <row r="2828" spans="1:19" x14ac:dyDescent="0.35">
      <c r="A2828" t="s">
        <v>3794</v>
      </c>
      <c r="B2828" s="2">
        <v>45967</v>
      </c>
      <c r="C2828" t="s">
        <v>1640</v>
      </c>
      <c r="D2828" t="s">
        <v>939</v>
      </c>
      <c r="E2828" t="s">
        <v>932</v>
      </c>
      <c r="F2828" t="s">
        <v>23</v>
      </c>
      <c r="G2828" t="s">
        <v>24</v>
      </c>
      <c r="H2828" t="s">
        <v>25</v>
      </c>
      <c r="I2828" t="s">
        <v>26</v>
      </c>
      <c r="J2828" t="s">
        <v>944</v>
      </c>
      <c r="K2828" t="s">
        <v>945</v>
      </c>
      <c r="L2828" t="s">
        <v>359</v>
      </c>
      <c r="M2828" t="s">
        <v>49</v>
      </c>
      <c r="N2828" t="s">
        <v>50</v>
      </c>
      <c r="O2828" t="s">
        <v>56</v>
      </c>
      <c r="P2828" t="s">
        <v>33</v>
      </c>
      <c r="Q2828" s="3">
        <v>1</v>
      </c>
      <c r="R2828" s="4">
        <v>145</v>
      </c>
      <c r="S2828" s="4">
        <v>369</v>
      </c>
    </row>
    <row r="2829" spans="1:19" x14ac:dyDescent="0.35">
      <c r="A2829" t="s">
        <v>3795</v>
      </c>
      <c r="B2829" s="2">
        <v>45967</v>
      </c>
      <c r="C2829" t="s">
        <v>2537</v>
      </c>
      <c r="D2829" t="s">
        <v>939</v>
      </c>
      <c r="E2829" t="s">
        <v>932</v>
      </c>
      <c r="F2829" t="s">
        <v>23</v>
      </c>
      <c r="G2829" t="s">
        <v>24</v>
      </c>
      <c r="H2829" t="s">
        <v>25</v>
      </c>
      <c r="I2829" t="s">
        <v>26</v>
      </c>
      <c r="J2829" t="s">
        <v>944</v>
      </c>
      <c r="K2829" t="s">
        <v>945</v>
      </c>
      <c r="L2829" t="s">
        <v>528</v>
      </c>
      <c r="M2829" t="s">
        <v>60</v>
      </c>
      <c r="N2829" t="s">
        <v>74</v>
      </c>
      <c r="O2829" t="s">
        <v>75</v>
      </c>
      <c r="P2829" t="s">
        <v>165</v>
      </c>
      <c r="Q2829" s="3">
        <v>1</v>
      </c>
      <c r="R2829" s="4">
        <v>390</v>
      </c>
      <c r="S2829" s="4">
        <v>949</v>
      </c>
    </row>
    <row r="2830" spans="1:19" x14ac:dyDescent="0.35">
      <c r="A2830" t="s">
        <v>3796</v>
      </c>
      <c r="B2830" s="2">
        <v>45967</v>
      </c>
      <c r="C2830" t="s">
        <v>2858</v>
      </c>
      <c r="D2830" t="s">
        <v>939</v>
      </c>
      <c r="E2830" t="s">
        <v>932</v>
      </c>
      <c r="F2830" t="s">
        <v>69</v>
      </c>
      <c r="G2830" t="s">
        <v>70</v>
      </c>
      <c r="H2830" t="s">
        <v>25</v>
      </c>
      <c r="I2830" t="s">
        <v>26</v>
      </c>
      <c r="J2830" t="s">
        <v>948</v>
      </c>
      <c r="K2830" t="s">
        <v>949</v>
      </c>
      <c r="L2830" t="s">
        <v>193</v>
      </c>
      <c r="M2830" t="s">
        <v>49</v>
      </c>
      <c r="N2830" t="s">
        <v>50</v>
      </c>
      <c r="O2830" t="s">
        <v>80</v>
      </c>
      <c r="P2830" t="s">
        <v>57</v>
      </c>
      <c r="Q2830" s="3">
        <v>2</v>
      </c>
      <c r="R2830" s="4">
        <v>145</v>
      </c>
      <c r="S2830" s="4">
        <v>389</v>
      </c>
    </row>
    <row r="2831" spans="1:19" x14ac:dyDescent="0.35">
      <c r="A2831" t="s">
        <v>3797</v>
      </c>
      <c r="B2831" s="2">
        <v>45967</v>
      </c>
      <c r="C2831" t="s">
        <v>1119</v>
      </c>
      <c r="D2831" t="s">
        <v>939</v>
      </c>
      <c r="E2831" t="s">
        <v>932</v>
      </c>
      <c r="F2831" t="s">
        <v>35</v>
      </c>
      <c r="G2831" t="s">
        <v>36</v>
      </c>
      <c r="H2831" t="s">
        <v>37</v>
      </c>
      <c r="I2831" t="s">
        <v>26</v>
      </c>
      <c r="J2831" t="s">
        <v>983</v>
      </c>
      <c r="K2831" t="s">
        <v>984</v>
      </c>
      <c r="L2831" t="s">
        <v>154</v>
      </c>
      <c r="M2831" t="s">
        <v>49</v>
      </c>
      <c r="N2831" t="s">
        <v>104</v>
      </c>
      <c r="O2831" t="s">
        <v>56</v>
      </c>
      <c r="P2831" t="s">
        <v>67</v>
      </c>
      <c r="Q2831" s="3">
        <v>2</v>
      </c>
      <c r="R2831" s="4">
        <v>160</v>
      </c>
      <c r="S2831" s="4">
        <v>409</v>
      </c>
    </row>
    <row r="2832" spans="1:19" x14ac:dyDescent="0.35">
      <c r="A2832" t="s">
        <v>3798</v>
      </c>
      <c r="B2832" s="2">
        <v>45967</v>
      </c>
      <c r="C2832" t="s">
        <v>2109</v>
      </c>
      <c r="D2832" t="s">
        <v>939</v>
      </c>
      <c r="E2832" t="s">
        <v>932</v>
      </c>
      <c r="F2832" t="s">
        <v>23</v>
      </c>
      <c r="G2832" t="s">
        <v>24</v>
      </c>
      <c r="H2832" t="s">
        <v>25</v>
      </c>
      <c r="I2832" t="s">
        <v>26</v>
      </c>
      <c r="J2832" t="s">
        <v>944</v>
      </c>
      <c r="K2832" t="s">
        <v>945</v>
      </c>
      <c r="L2832" t="s">
        <v>344</v>
      </c>
      <c r="M2832" t="s">
        <v>60</v>
      </c>
      <c r="N2832" t="s">
        <v>61</v>
      </c>
      <c r="O2832" t="s">
        <v>56</v>
      </c>
      <c r="P2832" t="s">
        <v>165</v>
      </c>
      <c r="Q2832" s="3">
        <v>1</v>
      </c>
      <c r="R2832" s="4">
        <v>430</v>
      </c>
      <c r="S2832" s="4">
        <v>1059</v>
      </c>
    </row>
    <row r="2833" spans="1:19" x14ac:dyDescent="0.35">
      <c r="A2833" t="s">
        <v>3799</v>
      </c>
      <c r="B2833" s="2">
        <v>45967</v>
      </c>
      <c r="C2833" t="s">
        <v>1148</v>
      </c>
      <c r="D2833" t="s">
        <v>960</v>
      </c>
      <c r="E2833" t="s">
        <v>1127</v>
      </c>
      <c r="F2833" t="s">
        <v>23</v>
      </c>
      <c r="G2833" t="s">
        <v>24</v>
      </c>
      <c r="H2833" t="s">
        <v>25</v>
      </c>
      <c r="I2833" t="s">
        <v>26</v>
      </c>
      <c r="J2833" t="s">
        <v>1011</v>
      </c>
      <c r="K2833" t="s">
        <v>1012</v>
      </c>
      <c r="L2833" t="s">
        <v>608</v>
      </c>
      <c r="M2833" t="s">
        <v>49</v>
      </c>
      <c r="N2833" t="s">
        <v>79</v>
      </c>
      <c r="O2833" t="s">
        <v>80</v>
      </c>
      <c r="P2833" t="s">
        <v>51</v>
      </c>
      <c r="Q2833" s="3">
        <v>1</v>
      </c>
      <c r="R2833" s="4">
        <v>225</v>
      </c>
      <c r="S2833" s="4">
        <v>579</v>
      </c>
    </row>
    <row r="2834" spans="1:19" x14ac:dyDescent="0.35">
      <c r="A2834" t="s">
        <v>3800</v>
      </c>
      <c r="B2834" s="2">
        <v>45967</v>
      </c>
      <c r="C2834" t="s">
        <v>1331</v>
      </c>
      <c r="D2834" t="s">
        <v>960</v>
      </c>
      <c r="E2834" t="s">
        <v>932</v>
      </c>
      <c r="F2834" t="s">
        <v>35</v>
      </c>
      <c r="G2834" t="s">
        <v>36</v>
      </c>
      <c r="H2834" t="s">
        <v>37</v>
      </c>
      <c r="I2834" t="s">
        <v>26</v>
      </c>
      <c r="J2834" t="s">
        <v>1089</v>
      </c>
      <c r="K2834" t="s">
        <v>1090</v>
      </c>
      <c r="L2834" t="s">
        <v>478</v>
      </c>
      <c r="M2834" t="s">
        <v>54</v>
      </c>
      <c r="N2834" t="s">
        <v>97</v>
      </c>
      <c r="O2834" t="s">
        <v>56</v>
      </c>
      <c r="P2834" t="s">
        <v>33</v>
      </c>
      <c r="Q2834" s="3">
        <v>1</v>
      </c>
      <c r="R2834" s="4">
        <v>700</v>
      </c>
      <c r="S2834" s="4">
        <v>1649</v>
      </c>
    </row>
    <row r="2835" spans="1:19" x14ac:dyDescent="0.35">
      <c r="A2835" t="s">
        <v>3801</v>
      </c>
      <c r="B2835" s="2">
        <v>45967</v>
      </c>
      <c r="C2835" t="s">
        <v>3353</v>
      </c>
      <c r="D2835" t="s">
        <v>960</v>
      </c>
      <c r="E2835" t="s">
        <v>932</v>
      </c>
      <c r="F2835" t="s">
        <v>35</v>
      </c>
      <c r="G2835" t="s">
        <v>36</v>
      </c>
      <c r="H2835" t="s">
        <v>37</v>
      </c>
      <c r="I2835" t="s">
        <v>26</v>
      </c>
      <c r="J2835" t="s">
        <v>1089</v>
      </c>
      <c r="K2835" t="s">
        <v>1090</v>
      </c>
      <c r="L2835" t="s">
        <v>263</v>
      </c>
      <c r="M2835" t="s">
        <v>49</v>
      </c>
      <c r="N2835" t="s">
        <v>104</v>
      </c>
      <c r="O2835" t="s">
        <v>146</v>
      </c>
      <c r="P2835" t="s">
        <v>33</v>
      </c>
      <c r="Q2835" s="3">
        <v>1</v>
      </c>
      <c r="R2835" s="4">
        <v>160</v>
      </c>
      <c r="S2835" s="4">
        <v>409</v>
      </c>
    </row>
    <row r="2836" spans="1:19" x14ac:dyDescent="0.35">
      <c r="A2836" t="s">
        <v>3802</v>
      </c>
      <c r="B2836" s="2">
        <v>45967</v>
      </c>
      <c r="C2836" t="s">
        <v>1429</v>
      </c>
      <c r="D2836" t="s">
        <v>960</v>
      </c>
      <c r="E2836" t="s">
        <v>932</v>
      </c>
      <c r="F2836" t="s">
        <v>91</v>
      </c>
      <c r="G2836" t="s">
        <v>92</v>
      </c>
      <c r="H2836" t="s">
        <v>93</v>
      </c>
      <c r="I2836" t="s">
        <v>26</v>
      </c>
      <c r="J2836" t="s">
        <v>989</v>
      </c>
      <c r="K2836" t="s">
        <v>990</v>
      </c>
      <c r="L2836" t="s">
        <v>154</v>
      </c>
      <c r="M2836" t="s">
        <v>49</v>
      </c>
      <c r="N2836" t="s">
        <v>104</v>
      </c>
      <c r="O2836" t="s">
        <v>56</v>
      </c>
      <c r="P2836" t="s">
        <v>67</v>
      </c>
      <c r="Q2836" s="3">
        <v>1</v>
      </c>
      <c r="R2836" s="4">
        <v>165</v>
      </c>
      <c r="S2836" s="4">
        <v>429</v>
      </c>
    </row>
    <row r="2837" spans="1:19" x14ac:dyDescent="0.35">
      <c r="A2837" t="s">
        <v>3803</v>
      </c>
      <c r="B2837" s="2">
        <v>45967</v>
      </c>
      <c r="C2837" t="s">
        <v>3111</v>
      </c>
      <c r="D2837" t="s">
        <v>960</v>
      </c>
      <c r="E2837" t="s">
        <v>932</v>
      </c>
      <c r="F2837" t="s">
        <v>69</v>
      </c>
      <c r="G2837" t="s">
        <v>70</v>
      </c>
      <c r="H2837" t="s">
        <v>25</v>
      </c>
      <c r="I2837" t="s">
        <v>26</v>
      </c>
      <c r="J2837" t="s">
        <v>961</v>
      </c>
      <c r="K2837" t="s">
        <v>962</v>
      </c>
      <c r="L2837" t="s">
        <v>528</v>
      </c>
      <c r="M2837" t="s">
        <v>60</v>
      </c>
      <c r="N2837" t="s">
        <v>74</v>
      </c>
      <c r="O2837" t="s">
        <v>75</v>
      </c>
      <c r="P2837" t="s">
        <v>165</v>
      </c>
      <c r="Q2837" s="3">
        <v>2</v>
      </c>
      <c r="R2837" s="4">
        <v>390</v>
      </c>
      <c r="S2837" s="4">
        <v>1009</v>
      </c>
    </row>
    <row r="2838" spans="1:19" x14ac:dyDescent="0.35">
      <c r="A2838" t="s">
        <v>3804</v>
      </c>
      <c r="B2838" s="2">
        <v>45968</v>
      </c>
      <c r="C2838" t="s">
        <v>3805</v>
      </c>
      <c r="D2838" t="s">
        <v>21</v>
      </c>
      <c r="E2838" t="s">
        <v>932</v>
      </c>
      <c r="F2838" t="s">
        <v>23</v>
      </c>
      <c r="G2838" t="s">
        <v>24</v>
      </c>
      <c r="H2838" t="s">
        <v>25</v>
      </c>
      <c r="I2838" t="s">
        <v>26</v>
      </c>
      <c r="J2838" t="s">
        <v>27</v>
      </c>
      <c r="K2838" t="s">
        <v>28</v>
      </c>
      <c r="L2838" t="s">
        <v>361</v>
      </c>
      <c r="M2838" t="s">
        <v>60</v>
      </c>
      <c r="N2838" t="s">
        <v>74</v>
      </c>
      <c r="O2838" t="s">
        <v>41</v>
      </c>
      <c r="P2838" t="s">
        <v>165</v>
      </c>
      <c r="Q2838" s="3">
        <v>1</v>
      </c>
      <c r="R2838" s="4">
        <v>390</v>
      </c>
      <c r="S2838" s="4">
        <v>949</v>
      </c>
    </row>
    <row r="2839" spans="1:19" x14ac:dyDescent="0.35">
      <c r="A2839" t="s">
        <v>3806</v>
      </c>
      <c r="B2839" s="2">
        <v>45968</v>
      </c>
      <c r="C2839" t="s">
        <v>1560</v>
      </c>
      <c r="D2839" t="s">
        <v>21</v>
      </c>
      <c r="E2839" t="s">
        <v>932</v>
      </c>
      <c r="F2839" t="s">
        <v>69</v>
      </c>
      <c r="G2839" t="s">
        <v>70</v>
      </c>
      <c r="H2839" t="s">
        <v>25</v>
      </c>
      <c r="I2839" t="s">
        <v>26</v>
      </c>
      <c r="J2839" t="s">
        <v>71</v>
      </c>
      <c r="K2839" t="s">
        <v>72</v>
      </c>
      <c r="L2839" t="s">
        <v>313</v>
      </c>
      <c r="M2839" t="s">
        <v>49</v>
      </c>
      <c r="N2839" t="s">
        <v>50</v>
      </c>
      <c r="O2839" t="s">
        <v>80</v>
      </c>
      <c r="P2839" t="s">
        <v>33</v>
      </c>
      <c r="Q2839" s="3">
        <v>2</v>
      </c>
      <c r="R2839" s="4">
        <v>145</v>
      </c>
      <c r="S2839" s="4">
        <v>389</v>
      </c>
    </row>
    <row r="2840" spans="1:19" x14ac:dyDescent="0.35">
      <c r="A2840" t="s">
        <v>3807</v>
      </c>
      <c r="B2840" s="2">
        <v>45968</v>
      </c>
      <c r="C2840" t="s">
        <v>3476</v>
      </c>
      <c r="D2840" t="s">
        <v>21</v>
      </c>
      <c r="E2840" t="s">
        <v>932</v>
      </c>
      <c r="F2840" t="s">
        <v>69</v>
      </c>
      <c r="G2840" t="s">
        <v>70</v>
      </c>
      <c r="H2840" t="s">
        <v>25</v>
      </c>
      <c r="I2840" t="s">
        <v>26</v>
      </c>
      <c r="J2840" t="s">
        <v>71</v>
      </c>
      <c r="K2840" t="s">
        <v>72</v>
      </c>
      <c r="L2840" t="s">
        <v>255</v>
      </c>
      <c r="M2840" t="s">
        <v>49</v>
      </c>
      <c r="N2840" t="s">
        <v>104</v>
      </c>
      <c r="O2840" t="s">
        <v>80</v>
      </c>
      <c r="P2840" t="s">
        <v>51</v>
      </c>
      <c r="Q2840" s="3">
        <v>1</v>
      </c>
      <c r="R2840" s="4">
        <v>165</v>
      </c>
      <c r="S2840" s="4">
        <v>449</v>
      </c>
    </row>
    <row r="2841" spans="1:19" x14ac:dyDescent="0.35">
      <c r="A2841" t="s">
        <v>3808</v>
      </c>
      <c r="B2841" s="2">
        <v>45968</v>
      </c>
      <c r="C2841" t="s">
        <v>3451</v>
      </c>
      <c r="D2841" t="s">
        <v>939</v>
      </c>
      <c r="E2841" t="s">
        <v>932</v>
      </c>
      <c r="F2841" t="s">
        <v>35</v>
      </c>
      <c r="G2841" t="s">
        <v>36</v>
      </c>
      <c r="H2841" t="s">
        <v>37</v>
      </c>
      <c r="I2841" t="s">
        <v>26</v>
      </c>
      <c r="J2841" t="s">
        <v>983</v>
      </c>
      <c r="K2841" t="s">
        <v>984</v>
      </c>
      <c r="L2841" t="s">
        <v>133</v>
      </c>
      <c r="M2841" t="s">
        <v>88</v>
      </c>
      <c r="N2841" t="s">
        <v>89</v>
      </c>
      <c r="O2841" t="s">
        <v>41</v>
      </c>
      <c r="P2841" t="s">
        <v>57</v>
      </c>
      <c r="Q2841" s="3">
        <v>1</v>
      </c>
      <c r="R2841" s="4">
        <v>460</v>
      </c>
      <c r="S2841" s="4">
        <v>1129</v>
      </c>
    </row>
    <row r="2842" spans="1:19" x14ac:dyDescent="0.35">
      <c r="A2842" t="s">
        <v>3809</v>
      </c>
      <c r="B2842" s="2">
        <v>45968</v>
      </c>
      <c r="C2842" t="s">
        <v>1108</v>
      </c>
      <c r="D2842" t="s">
        <v>939</v>
      </c>
      <c r="E2842" t="s">
        <v>932</v>
      </c>
      <c r="F2842" t="s">
        <v>43</v>
      </c>
      <c r="G2842" t="s">
        <v>44</v>
      </c>
      <c r="H2842" t="s">
        <v>45</v>
      </c>
      <c r="I2842" t="s">
        <v>26</v>
      </c>
      <c r="J2842" t="s">
        <v>979</v>
      </c>
      <c r="K2842" t="s">
        <v>980</v>
      </c>
      <c r="L2842" t="s">
        <v>678</v>
      </c>
      <c r="M2842" t="s">
        <v>60</v>
      </c>
      <c r="N2842" t="s">
        <v>74</v>
      </c>
      <c r="O2842" t="s">
        <v>41</v>
      </c>
      <c r="P2842" t="s">
        <v>191</v>
      </c>
      <c r="Q2842" s="3">
        <v>1</v>
      </c>
      <c r="R2842" s="4">
        <v>370</v>
      </c>
      <c r="S2842" s="4">
        <v>849</v>
      </c>
    </row>
    <row r="2843" spans="1:19" x14ac:dyDescent="0.35">
      <c r="A2843" t="s">
        <v>3810</v>
      </c>
      <c r="B2843" s="2">
        <v>45968</v>
      </c>
      <c r="C2843" t="s">
        <v>1744</v>
      </c>
      <c r="D2843" t="s">
        <v>939</v>
      </c>
      <c r="E2843" t="s">
        <v>932</v>
      </c>
      <c r="F2843" t="s">
        <v>35</v>
      </c>
      <c r="G2843" t="s">
        <v>36</v>
      </c>
      <c r="H2843" t="s">
        <v>37</v>
      </c>
      <c r="I2843" t="s">
        <v>26</v>
      </c>
      <c r="J2843" t="s">
        <v>983</v>
      </c>
      <c r="K2843" t="s">
        <v>984</v>
      </c>
      <c r="L2843" t="s">
        <v>295</v>
      </c>
      <c r="M2843" t="s">
        <v>49</v>
      </c>
      <c r="N2843" t="s">
        <v>50</v>
      </c>
      <c r="O2843" t="s">
        <v>32</v>
      </c>
      <c r="P2843" t="s">
        <v>33</v>
      </c>
      <c r="Q2843" s="3">
        <v>1</v>
      </c>
      <c r="R2843" s="4">
        <v>140</v>
      </c>
      <c r="S2843" s="4">
        <v>359</v>
      </c>
    </row>
    <row r="2844" spans="1:19" x14ac:dyDescent="0.35">
      <c r="A2844" t="s">
        <v>3811</v>
      </c>
      <c r="B2844" s="2">
        <v>45968</v>
      </c>
      <c r="C2844" t="s">
        <v>1910</v>
      </c>
      <c r="D2844" t="s">
        <v>939</v>
      </c>
      <c r="E2844" t="s">
        <v>932</v>
      </c>
      <c r="F2844" t="s">
        <v>69</v>
      </c>
      <c r="G2844" t="s">
        <v>70</v>
      </c>
      <c r="H2844" t="s">
        <v>25</v>
      </c>
      <c r="I2844" t="s">
        <v>26</v>
      </c>
      <c r="J2844" t="s">
        <v>948</v>
      </c>
      <c r="K2844" t="s">
        <v>949</v>
      </c>
      <c r="L2844" t="s">
        <v>215</v>
      </c>
      <c r="M2844" t="s">
        <v>88</v>
      </c>
      <c r="N2844" t="s">
        <v>89</v>
      </c>
      <c r="O2844" t="s">
        <v>41</v>
      </c>
      <c r="P2844" t="s">
        <v>67</v>
      </c>
      <c r="Q2844" s="3">
        <v>1</v>
      </c>
      <c r="R2844" s="4">
        <v>475</v>
      </c>
      <c r="S2844" s="4">
        <v>1229</v>
      </c>
    </row>
    <row r="2845" spans="1:19" x14ac:dyDescent="0.35">
      <c r="A2845" t="s">
        <v>3812</v>
      </c>
      <c r="B2845" s="2">
        <v>45968</v>
      </c>
      <c r="C2845" t="s">
        <v>2478</v>
      </c>
      <c r="D2845" t="s">
        <v>939</v>
      </c>
      <c r="E2845" t="s">
        <v>932</v>
      </c>
      <c r="F2845" t="s">
        <v>69</v>
      </c>
      <c r="G2845" t="s">
        <v>70</v>
      </c>
      <c r="H2845" t="s">
        <v>25</v>
      </c>
      <c r="I2845" t="s">
        <v>26</v>
      </c>
      <c r="J2845" t="s">
        <v>948</v>
      </c>
      <c r="K2845" t="s">
        <v>949</v>
      </c>
      <c r="L2845" t="s">
        <v>764</v>
      </c>
      <c r="M2845" t="s">
        <v>60</v>
      </c>
      <c r="N2845" t="s">
        <v>74</v>
      </c>
      <c r="O2845" t="s">
        <v>98</v>
      </c>
      <c r="P2845" t="s">
        <v>191</v>
      </c>
      <c r="Q2845" s="3">
        <v>1</v>
      </c>
      <c r="R2845" s="4">
        <v>390</v>
      </c>
      <c r="S2845" s="4">
        <v>1009</v>
      </c>
    </row>
    <row r="2846" spans="1:19" x14ac:dyDescent="0.35">
      <c r="A2846" t="s">
        <v>3813</v>
      </c>
      <c r="B2846" s="2">
        <v>45968</v>
      </c>
      <c r="C2846" t="s">
        <v>1572</v>
      </c>
      <c r="D2846" t="s">
        <v>939</v>
      </c>
      <c r="E2846" t="s">
        <v>932</v>
      </c>
      <c r="F2846" t="s">
        <v>35</v>
      </c>
      <c r="G2846" t="s">
        <v>36</v>
      </c>
      <c r="H2846" t="s">
        <v>37</v>
      </c>
      <c r="I2846" t="s">
        <v>26</v>
      </c>
      <c r="J2846" t="s">
        <v>983</v>
      </c>
      <c r="K2846" t="s">
        <v>984</v>
      </c>
      <c r="L2846" t="s">
        <v>106</v>
      </c>
      <c r="M2846" t="s">
        <v>49</v>
      </c>
      <c r="N2846" t="s">
        <v>79</v>
      </c>
      <c r="O2846" t="s">
        <v>56</v>
      </c>
      <c r="P2846" t="s">
        <v>67</v>
      </c>
      <c r="Q2846" s="3">
        <v>1</v>
      </c>
      <c r="R2846" s="4">
        <v>220</v>
      </c>
      <c r="S2846" s="4">
        <v>569</v>
      </c>
    </row>
    <row r="2847" spans="1:19" x14ac:dyDescent="0.35">
      <c r="A2847" t="s">
        <v>3814</v>
      </c>
      <c r="B2847" s="2">
        <v>45968</v>
      </c>
      <c r="C2847" t="s">
        <v>3664</v>
      </c>
      <c r="D2847" t="s">
        <v>939</v>
      </c>
      <c r="E2847" t="s">
        <v>932</v>
      </c>
      <c r="F2847" t="s">
        <v>43</v>
      </c>
      <c r="G2847" t="s">
        <v>44</v>
      </c>
      <c r="H2847" t="s">
        <v>45</v>
      </c>
      <c r="I2847" t="s">
        <v>26</v>
      </c>
      <c r="J2847" t="s">
        <v>979</v>
      </c>
      <c r="K2847" t="s">
        <v>980</v>
      </c>
      <c r="L2847" t="s">
        <v>115</v>
      </c>
      <c r="M2847" t="s">
        <v>54</v>
      </c>
      <c r="N2847" t="s">
        <v>55</v>
      </c>
      <c r="O2847" t="s">
        <v>56</v>
      </c>
      <c r="P2847" t="s">
        <v>51</v>
      </c>
      <c r="Q2847" s="3">
        <v>1</v>
      </c>
      <c r="R2847" s="4">
        <v>625</v>
      </c>
      <c r="S2847" s="4">
        <v>1409</v>
      </c>
    </row>
    <row r="2848" spans="1:19" x14ac:dyDescent="0.35">
      <c r="A2848" t="s">
        <v>3815</v>
      </c>
      <c r="B2848" s="2">
        <v>45968</v>
      </c>
      <c r="C2848" t="s">
        <v>955</v>
      </c>
      <c r="D2848" t="s">
        <v>939</v>
      </c>
      <c r="E2848" t="s">
        <v>932</v>
      </c>
      <c r="F2848" t="s">
        <v>23</v>
      </c>
      <c r="G2848" t="s">
        <v>24</v>
      </c>
      <c r="H2848" t="s">
        <v>25</v>
      </c>
      <c r="I2848" t="s">
        <v>26</v>
      </c>
      <c r="J2848" t="s">
        <v>944</v>
      </c>
      <c r="K2848" t="s">
        <v>945</v>
      </c>
      <c r="L2848" t="s">
        <v>171</v>
      </c>
      <c r="M2848" t="s">
        <v>88</v>
      </c>
      <c r="N2848" t="s">
        <v>89</v>
      </c>
      <c r="O2848" t="s">
        <v>56</v>
      </c>
      <c r="P2848" t="s">
        <v>57</v>
      </c>
      <c r="Q2848" s="3">
        <v>2</v>
      </c>
      <c r="R2848" s="4">
        <v>470</v>
      </c>
      <c r="S2848" s="4">
        <v>1159</v>
      </c>
    </row>
    <row r="2849" spans="1:19" x14ac:dyDescent="0.35">
      <c r="A2849" t="s">
        <v>3816</v>
      </c>
      <c r="B2849" s="2">
        <v>45968</v>
      </c>
      <c r="C2849" t="s">
        <v>2483</v>
      </c>
      <c r="D2849" t="s">
        <v>960</v>
      </c>
      <c r="E2849" t="s">
        <v>932</v>
      </c>
      <c r="F2849" t="s">
        <v>23</v>
      </c>
      <c r="G2849" t="s">
        <v>24</v>
      </c>
      <c r="H2849" t="s">
        <v>25</v>
      </c>
      <c r="I2849" t="s">
        <v>26</v>
      </c>
      <c r="J2849" t="s">
        <v>1011</v>
      </c>
      <c r="K2849" t="s">
        <v>1012</v>
      </c>
      <c r="L2849" t="s">
        <v>297</v>
      </c>
      <c r="M2849" t="s">
        <v>83</v>
      </c>
      <c r="N2849" t="s">
        <v>84</v>
      </c>
      <c r="O2849" t="s">
        <v>41</v>
      </c>
      <c r="P2849" t="s">
        <v>85</v>
      </c>
      <c r="Q2849" s="3">
        <v>1</v>
      </c>
      <c r="R2849" s="4">
        <v>110</v>
      </c>
      <c r="S2849" s="4">
        <v>299</v>
      </c>
    </row>
    <row r="2850" spans="1:19" x14ac:dyDescent="0.35">
      <c r="A2850" t="s">
        <v>3817</v>
      </c>
      <c r="B2850" s="2">
        <v>45968</v>
      </c>
      <c r="C2850" t="s">
        <v>2502</v>
      </c>
      <c r="D2850" t="s">
        <v>960</v>
      </c>
      <c r="E2850" t="s">
        <v>932</v>
      </c>
      <c r="F2850" t="s">
        <v>23</v>
      </c>
      <c r="G2850" t="s">
        <v>24</v>
      </c>
      <c r="H2850" t="s">
        <v>25</v>
      </c>
      <c r="I2850" t="s">
        <v>26</v>
      </c>
      <c r="J2850" t="s">
        <v>1011</v>
      </c>
      <c r="K2850" t="s">
        <v>1012</v>
      </c>
      <c r="L2850" t="s">
        <v>247</v>
      </c>
      <c r="M2850" t="s">
        <v>60</v>
      </c>
      <c r="N2850" t="s">
        <v>74</v>
      </c>
      <c r="O2850" t="s">
        <v>98</v>
      </c>
      <c r="P2850" t="s">
        <v>165</v>
      </c>
      <c r="Q2850" s="3">
        <v>1</v>
      </c>
      <c r="R2850" s="4">
        <v>390</v>
      </c>
      <c r="S2850" s="4">
        <v>949</v>
      </c>
    </row>
    <row r="2851" spans="1:19" x14ac:dyDescent="0.35">
      <c r="A2851" t="s">
        <v>3818</v>
      </c>
      <c r="B2851" s="2">
        <v>45968</v>
      </c>
      <c r="C2851" t="s">
        <v>1728</v>
      </c>
      <c r="D2851" t="s">
        <v>960</v>
      </c>
      <c r="E2851" t="s">
        <v>932</v>
      </c>
      <c r="F2851" t="s">
        <v>91</v>
      </c>
      <c r="G2851" t="s">
        <v>92</v>
      </c>
      <c r="H2851" t="s">
        <v>93</v>
      </c>
      <c r="I2851" t="s">
        <v>26</v>
      </c>
      <c r="J2851" t="s">
        <v>989</v>
      </c>
      <c r="K2851" t="s">
        <v>990</v>
      </c>
      <c r="L2851" t="s">
        <v>177</v>
      </c>
      <c r="M2851" t="s">
        <v>65</v>
      </c>
      <c r="N2851" t="s">
        <v>126</v>
      </c>
      <c r="O2851" t="s">
        <v>56</v>
      </c>
      <c r="P2851" t="s">
        <v>57</v>
      </c>
      <c r="Q2851" s="3">
        <v>1</v>
      </c>
      <c r="R2851" s="4">
        <v>270</v>
      </c>
      <c r="S2851" s="4">
        <v>649</v>
      </c>
    </row>
    <row r="2852" spans="1:19" x14ac:dyDescent="0.35">
      <c r="A2852" t="s">
        <v>3819</v>
      </c>
      <c r="B2852" s="2">
        <v>45968</v>
      </c>
      <c r="C2852" t="s">
        <v>1319</v>
      </c>
      <c r="D2852" t="s">
        <v>960</v>
      </c>
      <c r="E2852" t="s">
        <v>932</v>
      </c>
      <c r="F2852" t="s">
        <v>23</v>
      </c>
      <c r="G2852" t="s">
        <v>24</v>
      </c>
      <c r="H2852" t="s">
        <v>25</v>
      </c>
      <c r="I2852" t="s">
        <v>26</v>
      </c>
      <c r="J2852" t="s">
        <v>1011</v>
      </c>
      <c r="K2852" t="s">
        <v>1012</v>
      </c>
      <c r="L2852" t="s">
        <v>295</v>
      </c>
      <c r="M2852" t="s">
        <v>49</v>
      </c>
      <c r="N2852" t="s">
        <v>50</v>
      </c>
      <c r="O2852" t="s">
        <v>32</v>
      </c>
      <c r="P2852" t="s">
        <v>33</v>
      </c>
      <c r="Q2852" s="3">
        <v>1</v>
      </c>
      <c r="R2852" s="4">
        <v>145</v>
      </c>
      <c r="S2852" s="4">
        <v>369</v>
      </c>
    </row>
    <row r="2853" spans="1:19" x14ac:dyDescent="0.35">
      <c r="A2853" t="s">
        <v>3820</v>
      </c>
      <c r="B2853" s="2">
        <v>45968</v>
      </c>
      <c r="C2853" t="s">
        <v>2687</v>
      </c>
      <c r="D2853" t="s">
        <v>960</v>
      </c>
      <c r="E2853" t="s">
        <v>932</v>
      </c>
      <c r="F2853" t="s">
        <v>91</v>
      </c>
      <c r="G2853" t="s">
        <v>92</v>
      </c>
      <c r="H2853" t="s">
        <v>93</v>
      </c>
      <c r="I2853" t="s">
        <v>26</v>
      </c>
      <c r="J2853" t="s">
        <v>989</v>
      </c>
      <c r="K2853" t="s">
        <v>990</v>
      </c>
      <c r="L2853" t="s">
        <v>115</v>
      </c>
      <c r="M2853" t="s">
        <v>54</v>
      </c>
      <c r="N2853" t="s">
        <v>55</v>
      </c>
      <c r="O2853" t="s">
        <v>56</v>
      </c>
      <c r="P2853" t="s">
        <v>51</v>
      </c>
      <c r="Q2853" s="3">
        <v>1</v>
      </c>
      <c r="R2853" s="4">
        <v>665</v>
      </c>
      <c r="S2853" s="4">
        <v>1619</v>
      </c>
    </row>
    <row r="2854" spans="1:19" x14ac:dyDescent="0.35">
      <c r="A2854" t="s">
        <v>3821</v>
      </c>
      <c r="B2854" s="2">
        <v>45969</v>
      </c>
      <c r="C2854" t="s">
        <v>2267</v>
      </c>
      <c r="D2854" t="s">
        <v>21</v>
      </c>
      <c r="E2854" t="s">
        <v>932</v>
      </c>
      <c r="F2854" t="s">
        <v>23</v>
      </c>
      <c r="G2854" t="s">
        <v>24</v>
      </c>
      <c r="H2854" t="s">
        <v>25</v>
      </c>
      <c r="I2854" t="s">
        <v>26</v>
      </c>
      <c r="J2854" t="s">
        <v>27</v>
      </c>
      <c r="K2854" t="s">
        <v>28</v>
      </c>
      <c r="L2854" t="s">
        <v>209</v>
      </c>
      <c r="M2854" t="s">
        <v>49</v>
      </c>
      <c r="N2854" t="s">
        <v>104</v>
      </c>
      <c r="O2854" t="s">
        <v>80</v>
      </c>
      <c r="P2854" t="s">
        <v>57</v>
      </c>
      <c r="Q2854" s="3">
        <v>1</v>
      </c>
      <c r="R2854" s="4">
        <v>165</v>
      </c>
      <c r="S2854" s="4">
        <v>419</v>
      </c>
    </row>
    <row r="2855" spans="1:19" x14ac:dyDescent="0.35">
      <c r="A2855" t="s">
        <v>3822</v>
      </c>
      <c r="B2855" s="2">
        <v>45969</v>
      </c>
      <c r="C2855" t="s">
        <v>1653</v>
      </c>
      <c r="D2855" t="s">
        <v>21</v>
      </c>
      <c r="E2855" t="s">
        <v>932</v>
      </c>
      <c r="F2855" t="s">
        <v>69</v>
      </c>
      <c r="G2855" t="s">
        <v>70</v>
      </c>
      <c r="H2855" t="s">
        <v>25</v>
      </c>
      <c r="I2855" t="s">
        <v>26</v>
      </c>
      <c r="J2855" t="s">
        <v>71</v>
      </c>
      <c r="K2855" t="s">
        <v>72</v>
      </c>
      <c r="L2855" t="s">
        <v>213</v>
      </c>
      <c r="M2855" t="s">
        <v>88</v>
      </c>
      <c r="N2855" t="s">
        <v>101</v>
      </c>
      <c r="O2855" t="s">
        <v>56</v>
      </c>
      <c r="P2855" t="s">
        <v>51</v>
      </c>
      <c r="Q2855" s="3">
        <v>1</v>
      </c>
      <c r="R2855" s="4">
        <v>535</v>
      </c>
      <c r="S2855" s="4">
        <v>1339</v>
      </c>
    </row>
    <row r="2856" spans="1:19" x14ac:dyDescent="0.35">
      <c r="A2856" t="s">
        <v>3823</v>
      </c>
      <c r="B2856" s="2">
        <v>45969</v>
      </c>
      <c r="C2856" t="s">
        <v>2340</v>
      </c>
      <c r="D2856" t="s">
        <v>21</v>
      </c>
      <c r="E2856" t="s">
        <v>932</v>
      </c>
      <c r="F2856" t="s">
        <v>23</v>
      </c>
      <c r="G2856" t="s">
        <v>24</v>
      </c>
      <c r="H2856" t="s">
        <v>25</v>
      </c>
      <c r="I2856" t="s">
        <v>26</v>
      </c>
      <c r="J2856" t="s">
        <v>27</v>
      </c>
      <c r="K2856" t="s">
        <v>28</v>
      </c>
      <c r="L2856" t="s">
        <v>286</v>
      </c>
      <c r="M2856" t="s">
        <v>49</v>
      </c>
      <c r="N2856" t="s">
        <v>50</v>
      </c>
      <c r="O2856" t="s">
        <v>56</v>
      </c>
      <c r="P2856" t="s">
        <v>67</v>
      </c>
      <c r="Q2856" s="3">
        <v>1</v>
      </c>
      <c r="R2856" s="4">
        <v>145</v>
      </c>
      <c r="S2856" s="4">
        <v>369</v>
      </c>
    </row>
    <row r="2857" spans="1:19" x14ac:dyDescent="0.35">
      <c r="A2857" t="s">
        <v>3824</v>
      </c>
      <c r="B2857" s="2">
        <v>45969</v>
      </c>
      <c r="C2857" t="s">
        <v>2140</v>
      </c>
      <c r="D2857" t="s">
        <v>21</v>
      </c>
      <c r="E2857" t="s">
        <v>932</v>
      </c>
      <c r="F2857" t="s">
        <v>91</v>
      </c>
      <c r="G2857" t="s">
        <v>92</v>
      </c>
      <c r="H2857" t="s">
        <v>93</v>
      </c>
      <c r="I2857" t="s">
        <v>26</v>
      </c>
      <c r="J2857" t="s">
        <v>94</v>
      </c>
      <c r="K2857" t="s">
        <v>95</v>
      </c>
      <c r="L2857" t="s">
        <v>119</v>
      </c>
      <c r="M2857" t="s">
        <v>49</v>
      </c>
      <c r="N2857" t="s">
        <v>79</v>
      </c>
      <c r="O2857" t="s">
        <v>56</v>
      </c>
      <c r="P2857" t="s">
        <v>33</v>
      </c>
      <c r="Q2857" s="3">
        <v>1</v>
      </c>
      <c r="R2857" s="4">
        <v>230</v>
      </c>
      <c r="S2857" s="4">
        <v>589</v>
      </c>
    </row>
    <row r="2858" spans="1:19" x14ac:dyDescent="0.35">
      <c r="A2858" t="s">
        <v>3825</v>
      </c>
      <c r="B2858" s="2">
        <v>45969</v>
      </c>
      <c r="C2858" t="s">
        <v>1506</v>
      </c>
      <c r="D2858" t="s">
        <v>939</v>
      </c>
      <c r="E2858" t="s">
        <v>932</v>
      </c>
      <c r="F2858" t="s">
        <v>69</v>
      </c>
      <c r="G2858" t="s">
        <v>70</v>
      </c>
      <c r="H2858" t="s">
        <v>25</v>
      </c>
      <c r="I2858" t="s">
        <v>26</v>
      </c>
      <c r="J2858" t="s">
        <v>948</v>
      </c>
      <c r="K2858" t="s">
        <v>949</v>
      </c>
      <c r="L2858" t="s">
        <v>549</v>
      </c>
      <c r="M2858" t="s">
        <v>49</v>
      </c>
      <c r="N2858" t="s">
        <v>50</v>
      </c>
      <c r="O2858" t="s">
        <v>32</v>
      </c>
      <c r="P2858" t="s">
        <v>67</v>
      </c>
      <c r="Q2858" s="3">
        <v>1</v>
      </c>
      <c r="R2858" s="4">
        <v>145</v>
      </c>
      <c r="S2858" s="4">
        <v>389</v>
      </c>
    </row>
    <row r="2859" spans="1:19" x14ac:dyDescent="0.35">
      <c r="A2859" t="s">
        <v>3826</v>
      </c>
      <c r="B2859" s="2">
        <v>45969</v>
      </c>
      <c r="C2859" t="s">
        <v>1816</v>
      </c>
      <c r="D2859" t="s">
        <v>939</v>
      </c>
      <c r="E2859" t="s">
        <v>932</v>
      </c>
      <c r="F2859" t="s">
        <v>91</v>
      </c>
      <c r="G2859" t="s">
        <v>92</v>
      </c>
      <c r="H2859" t="s">
        <v>93</v>
      </c>
      <c r="I2859" t="s">
        <v>26</v>
      </c>
      <c r="J2859" t="s">
        <v>940</v>
      </c>
      <c r="K2859" t="s">
        <v>941</v>
      </c>
      <c r="L2859" t="s">
        <v>229</v>
      </c>
      <c r="M2859" t="s">
        <v>49</v>
      </c>
      <c r="N2859" t="s">
        <v>79</v>
      </c>
      <c r="O2859" t="s">
        <v>80</v>
      </c>
      <c r="P2859" t="s">
        <v>57</v>
      </c>
      <c r="Q2859" s="3">
        <v>1</v>
      </c>
      <c r="R2859" s="4">
        <v>230</v>
      </c>
      <c r="S2859" s="4">
        <v>589</v>
      </c>
    </row>
    <row r="2860" spans="1:19" x14ac:dyDescent="0.35">
      <c r="A2860" t="s">
        <v>3827</v>
      </c>
      <c r="B2860" s="2">
        <v>45969</v>
      </c>
      <c r="C2860" t="s">
        <v>976</v>
      </c>
      <c r="D2860" t="s">
        <v>939</v>
      </c>
      <c r="E2860" t="s">
        <v>932</v>
      </c>
      <c r="F2860" t="s">
        <v>35</v>
      </c>
      <c r="G2860" t="s">
        <v>36</v>
      </c>
      <c r="H2860" t="s">
        <v>37</v>
      </c>
      <c r="I2860" t="s">
        <v>26</v>
      </c>
      <c r="J2860" t="s">
        <v>983</v>
      </c>
      <c r="K2860" t="s">
        <v>984</v>
      </c>
      <c r="L2860" t="s">
        <v>565</v>
      </c>
      <c r="M2860" t="s">
        <v>60</v>
      </c>
      <c r="N2860" t="s">
        <v>61</v>
      </c>
      <c r="O2860" t="s">
        <v>146</v>
      </c>
      <c r="P2860" t="s">
        <v>62</v>
      </c>
      <c r="Q2860" s="3">
        <v>3</v>
      </c>
      <c r="R2860" s="4">
        <v>420</v>
      </c>
      <c r="S2860" s="4">
        <v>1029</v>
      </c>
    </row>
    <row r="2861" spans="1:19" x14ac:dyDescent="0.35">
      <c r="A2861" t="s">
        <v>3828</v>
      </c>
      <c r="B2861" s="2">
        <v>45969</v>
      </c>
      <c r="C2861" t="s">
        <v>1051</v>
      </c>
      <c r="D2861" t="s">
        <v>939</v>
      </c>
      <c r="E2861" t="s">
        <v>932</v>
      </c>
      <c r="F2861" t="s">
        <v>43</v>
      </c>
      <c r="G2861" t="s">
        <v>44</v>
      </c>
      <c r="H2861" t="s">
        <v>45</v>
      </c>
      <c r="I2861" t="s">
        <v>26</v>
      </c>
      <c r="J2861" t="s">
        <v>979</v>
      </c>
      <c r="K2861" t="s">
        <v>980</v>
      </c>
      <c r="L2861" t="s">
        <v>652</v>
      </c>
      <c r="M2861" t="s">
        <v>88</v>
      </c>
      <c r="N2861" t="s">
        <v>101</v>
      </c>
      <c r="O2861" t="s">
        <v>56</v>
      </c>
      <c r="P2861" t="s">
        <v>33</v>
      </c>
      <c r="Q2861" s="3">
        <v>1</v>
      </c>
      <c r="R2861" s="4">
        <v>510</v>
      </c>
      <c r="S2861" s="4">
        <v>1129</v>
      </c>
    </row>
    <row r="2862" spans="1:19" x14ac:dyDescent="0.35">
      <c r="A2862" t="s">
        <v>3829</v>
      </c>
      <c r="B2862" s="2">
        <v>45969</v>
      </c>
      <c r="C2862" t="s">
        <v>1702</v>
      </c>
      <c r="D2862" t="s">
        <v>939</v>
      </c>
      <c r="E2862" t="s">
        <v>932</v>
      </c>
      <c r="F2862" t="s">
        <v>35</v>
      </c>
      <c r="G2862" t="s">
        <v>36</v>
      </c>
      <c r="H2862" t="s">
        <v>37</v>
      </c>
      <c r="I2862" t="s">
        <v>26</v>
      </c>
      <c r="J2862" t="s">
        <v>983</v>
      </c>
      <c r="K2862" t="s">
        <v>984</v>
      </c>
      <c r="L2862" t="s">
        <v>565</v>
      </c>
      <c r="M2862" t="s">
        <v>60</v>
      </c>
      <c r="N2862" t="s">
        <v>61</v>
      </c>
      <c r="O2862" t="s">
        <v>146</v>
      </c>
      <c r="P2862" t="s">
        <v>62</v>
      </c>
      <c r="Q2862" s="3">
        <v>1</v>
      </c>
      <c r="R2862" s="4">
        <v>420</v>
      </c>
      <c r="S2862" s="4">
        <v>1029</v>
      </c>
    </row>
    <row r="2863" spans="1:19" x14ac:dyDescent="0.35">
      <c r="A2863" t="s">
        <v>3830</v>
      </c>
      <c r="B2863" s="2">
        <v>45969</v>
      </c>
      <c r="C2863" t="s">
        <v>1167</v>
      </c>
      <c r="D2863" t="s">
        <v>960</v>
      </c>
      <c r="E2863" t="s">
        <v>932</v>
      </c>
      <c r="F2863" t="s">
        <v>69</v>
      </c>
      <c r="G2863" t="s">
        <v>70</v>
      </c>
      <c r="H2863" t="s">
        <v>25</v>
      </c>
      <c r="I2863" t="s">
        <v>26</v>
      </c>
      <c r="J2863" t="s">
        <v>961</v>
      </c>
      <c r="K2863" t="s">
        <v>962</v>
      </c>
      <c r="L2863" t="s">
        <v>117</v>
      </c>
      <c r="M2863" t="s">
        <v>88</v>
      </c>
      <c r="N2863" t="s">
        <v>89</v>
      </c>
      <c r="O2863" t="s">
        <v>56</v>
      </c>
      <c r="P2863" t="s">
        <v>67</v>
      </c>
      <c r="Q2863" s="3">
        <v>1</v>
      </c>
      <c r="R2863" s="4">
        <v>475</v>
      </c>
      <c r="S2863" s="4">
        <v>1229</v>
      </c>
    </row>
    <row r="2864" spans="1:19" x14ac:dyDescent="0.35">
      <c r="A2864" t="s">
        <v>3831</v>
      </c>
      <c r="B2864" s="2">
        <v>45969</v>
      </c>
      <c r="C2864" t="s">
        <v>3367</v>
      </c>
      <c r="D2864" t="s">
        <v>960</v>
      </c>
      <c r="E2864" t="s">
        <v>932</v>
      </c>
      <c r="F2864" t="s">
        <v>23</v>
      </c>
      <c r="G2864" t="s">
        <v>24</v>
      </c>
      <c r="H2864" t="s">
        <v>25</v>
      </c>
      <c r="I2864" t="s">
        <v>26</v>
      </c>
      <c r="J2864" t="s">
        <v>1011</v>
      </c>
      <c r="K2864" t="s">
        <v>1012</v>
      </c>
      <c r="L2864" t="s">
        <v>361</v>
      </c>
      <c r="M2864" t="s">
        <v>60</v>
      </c>
      <c r="N2864" t="s">
        <v>74</v>
      </c>
      <c r="O2864" t="s">
        <v>41</v>
      </c>
      <c r="P2864" t="s">
        <v>165</v>
      </c>
      <c r="Q2864" s="3">
        <v>1</v>
      </c>
      <c r="R2864" s="4">
        <v>390</v>
      </c>
      <c r="S2864" s="4">
        <v>949</v>
      </c>
    </row>
    <row r="2865" spans="1:19" x14ac:dyDescent="0.35">
      <c r="A2865" t="s">
        <v>3832</v>
      </c>
      <c r="B2865" s="2">
        <v>45969</v>
      </c>
      <c r="C2865" t="s">
        <v>1383</v>
      </c>
      <c r="D2865" t="s">
        <v>960</v>
      </c>
      <c r="E2865" t="s">
        <v>932</v>
      </c>
      <c r="F2865" t="s">
        <v>91</v>
      </c>
      <c r="G2865" t="s">
        <v>92</v>
      </c>
      <c r="H2865" t="s">
        <v>93</v>
      </c>
      <c r="I2865" t="s">
        <v>26</v>
      </c>
      <c r="J2865" t="s">
        <v>989</v>
      </c>
      <c r="K2865" t="s">
        <v>990</v>
      </c>
      <c r="L2865" t="s">
        <v>491</v>
      </c>
      <c r="M2865" t="s">
        <v>88</v>
      </c>
      <c r="N2865" t="s">
        <v>89</v>
      </c>
      <c r="O2865" t="s">
        <v>146</v>
      </c>
      <c r="P2865" t="s">
        <v>33</v>
      </c>
      <c r="Q2865" s="3">
        <v>1</v>
      </c>
      <c r="R2865" s="4">
        <v>480</v>
      </c>
      <c r="S2865" s="4">
        <v>1189</v>
      </c>
    </row>
    <row r="2866" spans="1:19" x14ac:dyDescent="0.35">
      <c r="A2866" t="s">
        <v>3833</v>
      </c>
      <c r="B2866" s="2">
        <v>45969</v>
      </c>
      <c r="C2866" t="s">
        <v>1339</v>
      </c>
      <c r="D2866" t="s">
        <v>960</v>
      </c>
      <c r="E2866" t="s">
        <v>932</v>
      </c>
      <c r="F2866" t="s">
        <v>43</v>
      </c>
      <c r="G2866" t="s">
        <v>44</v>
      </c>
      <c r="H2866" t="s">
        <v>45</v>
      </c>
      <c r="I2866" t="s">
        <v>26</v>
      </c>
      <c r="J2866" t="s">
        <v>993</v>
      </c>
      <c r="K2866" t="s">
        <v>994</v>
      </c>
      <c r="L2866" t="s">
        <v>215</v>
      </c>
      <c r="M2866" t="s">
        <v>88</v>
      </c>
      <c r="N2866" t="s">
        <v>89</v>
      </c>
      <c r="O2866" t="s">
        <v>41</v>
      </c>
      <c r="P2866" t="s">
        <v>67</v>
      </c>
      <c r="Q2866" s="3">
        <v>1</v>
      </c>
      <c r="R2866" s="4">
        <v>450</v>
      </c>
      <c r="S2866" s="4">
        <v>1029</v>
      </c>
    </row>
    <row r="2867" spans="1:19" x14ac:dyDescent="0.35">
      <c r="A2867" t="s">
        <v>3834</v>
      </c>
      <c r="B2867" s="2">
        <v>45970</v>
      </c>
      <c r="C2867" t="s">
        <v>2510</v>
      </c>
      <c r="D2867" t="s">
        <v>21</v>
      </c>
      <c r="E2867" t="s">
        <v>932</v>
      </c>
      <c r="F2867" t="s">
        <v>23</v>
      </c>
      <c r="G2867" t="s">
        <v>24</v>
      </c>
      <c r="H2867" t="s">
        <v>25</v>
      </c>
      <c r="I2867" t="s">
        <v>26</v>
      </c>
      <c r="J2867" t="s">
        <v>27</v>
      </c>
      <c r="K2867" t="s">
        <v>28</v>
      </c>
      <c r="L2867" t="s">
        <v>456</v>
      </c>
      <c r="M2867" t="s">
        <v>54</v>
      </c>
      <c r="N2867" t="s">
        <v>97</v>
      </c>
      <c r="O2867" t="s">
        <v>56</v>
      </c>
      <c r="P2867" t="s">
        <v>57</v>
      </c>
      <c r="Q2867" s="3">
        <v>1</v>
      </c>
      <c r="R2867" s="4">
        <v>715</v>
      </c>
      <c r="S2867" s="4">
        <v>1689</v>
      </c>
    </row>
    <row r="2868" spans="1:19" x14ac:dyDescent="0.35">
      <c r="A2868" t="s">
        <v>3835</v>
      </c>
      <c r="B2868" s="2">
        <v>45970</v>
      </c>
      <c r="C2868" t="s">
        <v>2030</v>
      </c>
      <c r="D2868" t="s">
        <v>21</v>
      </c>
      <c r="E2868" t="s">
        <v>932</v>
      </c>
      <c r="F2868" t="s">
        <v>35</v>
      </c>
      <c r="G2868" t="s">
        <v>36</v>
      </c>
      <c r="H2868" t="s">
        <v>37</v>
      </c>
      <c r="I2868" t="s">
        <v>26</v>
      </c>
      <c r="J2868" t="s">
        <v>38</v>
      </c>
      <c r="K2868" t="s">
        <v>39</v>
      </c>
      <c r="L2868" t="s">
        <v>322</v>
      </c>
      <c r="M2868" t="s">
        <v>60</v>
      </c>
      <c r="N2868" t="s">
        <v>61</v>
      </c>
      <c r="O2868" t="s">
        <v>146</v>
      </c>
      <c r="P2868" t="s">
        <v>76</v>
      </c>
      <c r="Q2868" s="3">
        <v>1</v>
      </c>
      <c r="R2868" s="4">
        <v>420</v>
      </c>
      <c r="S2868" s="4">
        <v>1029</v>
      </c>
    </row>
    <row r="2869" spans="1:19" x14ac:dyDescent="0.35">
      <c r="A2869" t="s">
        <v>3836</v>
      </c>
      <c r="B2869" s="2">
        <v>45970</v>
      </c>
      <c r="C2869" t="s">
        <v>3553</v>
      </c>
      <c r="D2869" t="s">
        <v>21</v>
      </c>
      <c r="E2869" t="s">
        <v>932</v>
      </c>
      <c r="F2869" t="s">
        <v>69</v>
      </c>
      <c r="G2869" t="s">
        <v>70</v>
      </c>
      <c r="H2869" t="s">
        <v>25</v>
      </c>
      <c r="I2869" t="s">
        <v>26</v>
      </c>
      <c r="J2869" t="s">
        <v>71</v>
      </c>
      <c r="K2869" t="s">
        <v>72</v>
      </c>
      <c r="L2869" t="s">
        <v>119</v>
      </c>
      <c r="M2869" t="s">
        <v>49</v>
      </c>
      <c r="N2869" t="s">
        <v>79</v>
      </c>
      <c r="O2869" t="s">
        <v>56</v>
      </c>
      <c r="P2869" t="s">
        <v>33</v>
      </c>
      <c r="Q2869" s="3">
        <v>1</v>
      </c>
      <c r="R2869" s="4">
        <v>225</v>
      </c>
      <c r="S2869" s="4">
        <v>609</v>
      </c>
    </row>
    <row r="2870" spans="1:19" x14ac:dyDescent="0.35">
      <c r="A2870" t="s">
        <v>3837</v>
      </c>
      <c r="B2870" s="2">
        <v>45970</v>
      </c>
      <c r="C2870" t="s">
        <v>1854</v>
      </c>
      <c r="D2870" t="s">
        <v>939</v>
      </c>
      <c r="E2870" t="s">
        <v>932</v>
      </c>
      <c r="F2870" t="s">
        <v>35</v>
      </c>
      <c r="G2870" t="s">
        <v>36</v>
      </c>
      <c r="H2870" t="s">
        <v>37</v>
      </c>
      <c r="I2870" t="s">
        <v>26</v>
      </c>
      <c r="J2870" t="s">
        <v>983</v>
      </c>
      <c r="K2870" t="s">
        <v>984</v>
      </c>
      <c r="L2870" t="s">
        <v>184</v>
      </c>
      <c r="M2870" t="s">
        <v>65</v>
      </c>
      <c r="N2870" t="s">
        <v>126</v>
      </c>
      <c r="O2870" t="s">
        <v>149</v>
      </c>
      <c r="P2870" t="s">
        <v>57</v>
      </c>
      <c r="Q2870" s="3">
        <v>1</v>
      </c>
      <c r="R2870" s="4">
        <v>260</v>
      </c>
      <c r="S2870" s="4">
        <v>619</v>
      </c>
    </row>
    <row r="2871" spans="1:19" x14ac:dyDescent="0.35">
      <c r="A2871" t="s">
        <v>3838</v>
      </c>
      <c r="B2871" s="2">
        <v>45970</v>
      </c>
      <c r="C2871" t="s">
        <v>2259</v>
      </c>
      <c r="D2871" t="s">
        <v>939</v>
      </c>
      <c r="E2871" t="s">
        <v>932</v>
      </c>
      <c r="F2871" t="s">
        <v>23</v>
      </c>
      <c r="G2871" t="s">
        <v>24</v>
      </c>
      <c r="H2871" t="s">
        <v>25</v>
      </c>
      <c r="I2871" t="s">
        <v>26</v>
      </c>
      <c r="J2871" t="s">
        <v>944</v>
      </c>
      <c r="K2871" t="s">
        <v>945</v>
      </c>
      <c r="L2871" t="s">
        <v>478</v>
      </c>
      <c r="M2871" t="s">
        <v>54</v>
      </c>
      <c r="N2871" t="s">
        <v>97</v>
      </c>
      <c r="O2871" t="s">
        <v>56</v>
      </c>
      <c r="P2871" t="s">
        <v>33</v>
      </c>
      <c r="Q2871" s="3">
        <v>2</v>
      </c>
      <c r="R2871" s="4">
        <v>715</v>
      </c>
      <c r="S2871" s="4">
        <v>1689</v>
      </c>
    </row>
    <row r="2872" spans="1:19" x14ac:dyDescent="0.35">
      <c r="A2872" t="s">
        <v>3839</v>
      </c>
      <c r="B2872" s="2">
        <v>45970</v>
      </c>
      <c r="C2872" t="s">
        <v>1144</v>
      </c>
      <c r="D2872" t="s">
        <v>939</v>
      </c>
      <c r="E2872" t="s">
        <v>932</v>
      </c>
      <c r="F2872" t="s">
        <v>43</v>
      </c>
      <c r="G2872" t="s">
        <v>44</v>
      </c>
      <c r="H2872" t="s">
        <v>45</v>
      </c>
      <c r="I2872" t="s">
        <v>26</v>
      </c>
      <c r="J2872" t="s">
        <v>979</v>
      </c>
      <c r="K2872" t="s">
        <v>980</v>
      </c>
      <c r="L2872" t="s">
        <v>121</v>
      </c>
      <c r="M2872" t="s">
        <v>54</v>
      </c>
      <c r="N2872" t="s">
        <v>55</v>
      </c>
      <c r="O2872" t="s">
        <v>56</v>
      </c>
      <c r="P2872" t="s">
        <v>33</v>
      </c>
      <c r="Q2872" s="3">
        <v>2</v>
      </c>
      <c r="R2872" s="4">
        <v>625</v>
      </c>
      <c r="S2872" s="4">
        <v>1409</v>
      </c>
    </row>
    <row r="2873" spans="1:19" x14ac:dyDescent="0.35">
      <c r="A2873" t="s">
        <v>3840</v>
      </c>
      <c r="B2873" s="2">
        <v>45970</v>
      </c>
      <c r="C2873" t="s">
        <v>2481</v>
      </c>
      <c r="D2873" t="s">
        <v>960</v>
      </c>
      <c r="E2873" t="s">
        <v>932</v>
      </c>
      <c r="F2873" t="s">
        <v>43</v>
      </c>
      <c r="G2873" t="s">
        <v>44</v>
      </c>
      <c r="H2873" t="s">
        <v>45</v>
      </c>
      <c r="I2873" t="s">
        <v>26</v>
      </c>
      <c r="J2873" t="s">
        <v>993</v>
      </c>
      <c r="K2873" t="s">
        <v>994</v>
      </c>
      <c r="L2873" t="s">
        <v>764</v>
      </c>
      <c r="M2873" t="s">
        <v>60</v>
      </c>
      <c r="N2873" t="s">
        <v>74</v>
      </c>
      <c r="O2873" t="s">
        <v>98</v>
      </c>
      <c r="P2873" t="s">
        <v>191</v>
      </c>
      <c r="Q2873" s="3">
        <v>2</v>
      </c>
      <c r="R2873" s="4">
        <v>370</v>
      </c>
      <c r="S2873" s="4">
        <v>849</v>
      </c>
    </row>
    <row r="2874" spans="1:19" x14ac:dyDescent="0.35">
      <c r="A2874" t="s">
        <v>3841</v>
      </c>
      <c r="B2874" s="2">
        <v>45970</v>
      </c>
      <c r="C2874" t="s">
        <v>1878</v>
      </c>
      <c r="D2874" t="s">
        <v>960</v>
      </c>
      <c r="E2874" t="s">
        <v>932</v>
      </c>
      <c r="F2874" t="s">
        <v>69</v>
      </c>
      <c r="G2874" t="s">
        <v>70</v>
      </c>
      <c r="H2874" t="s">
        <v>25</v>
      </c>
      <c r="I2874" t="s">
        <v>26</v>
      </c>
      <c r="J2874" t="s">
        <v>961</v>
      </c>
      <c r="K2874" t="s">
        <v>962</v>
      </c>
      <c r="L2874" t="s">
        <v>523</v>
      </c>
      <c r="M2874" t="s">
        <v>60</v>
      </c>
      <c r="N2874" t="s">
        <v>61</v>
      </c>
      <c r="O2874" t="s">
        <v>149</v>
      </c>
      <c r="P2874" t="s">
        <v>165</v>
      </c>
      <c r="Q2874" s="3">
        <v>1</v>
      </c>
      <c r="R2874" s="4">
        <v>435</v>
      </c>
      <c r="S2874" s="4">
        <v>1119</v>
      </c>
    </row>
    <row r="2875" spans="1:19" x14ac:dyDescent="0.35">
      <c r="A2875" t="s">
        <v>3842</v>
      </c>
      <c r="B2875" s="2">
        <v>45970</v>
      </c>
      <c r="C2875" t="s">
        <v>2391</v>
      </c>
      <c r="D2875" t="s">
        <v>960</v>
      </c>
      <c r="E2875" t="s">
        <v>932</v>
      </c>
      <c r="F2875" t="s">
        <v>91</v>
      </c>
      <c r="G2875" t="s">
        <v>92</v>
      </c>
      <c r="H2875" t="s">
        <v>93</v>
      </c>
      <c r="I2875" t="s">
        <v>26</v>
      </c>
      <c r="J2875" t="s">
        <v>989</v>
      </c>
      <c r="K2875" t="s">
        <v>990</v>
      </c>
      <c r="L2875" t="s">
        <v>119</v>
      </c>
      <c r="M2875" t="s">
        <v>49</v>
      </c>
      <c r="N2875" t="s">
        <v>79</v>
      </c>
      <c r="O2875" t="s">
        <v>56</v>
      </c>
      <c r="P2875" t="s">
        <v>33</v>
      </c>
      <c r="Q2875" s="3">
        <v>2</v>
      </c>
      <c r="R2875" s="4">
        <v>230</v>
      </c>
      <c r="S2875" s="4">
        <v>589</v>
      </c>
    </row>
    <row r="2876" spans="1:19" x14ac:dyDescent="0.35">
      <c r="A2876" t="s">
        <v>3843</v>
      </c>
      <c r="B2876" s="2">
        <v>45970</v>
      </c>
      <c r="C2876" t="s">
        <v>1532</v>
      </c>
      <c r="D2876" t="s">
        <v>960</v>
      </c>
      <c r="E2876" t="s">
        <v>932</v>
      </c>
      <c r="F2876" t="s">
        <v>23</v>
      </c>
      <c r="G2876" t="s">
        <v>24</v>
      </c>
      <c r="H2876" t="s">
        <v>25</v>
      </c>
      <c r="I2876" t="s">
        <v>26</v>
      </c>
      <c r="J2876" t="s">
        <v>1011</v>
      </c>
      <c r="K2876" t="s">
        <v>1012</v>
      </c>
      <c r="L2876" t="s">
        <v>119</v>
      </c>
      <c r="M2876" t="s">
        <v>49</v>
      </c>
      <c r="N2876" t="s">
        <v>79</v>
      </c>
      <c r="O2876" t="s">
        <v>56</v>
      </c>
      <c r="P2876" t="s">
        <v>33</v>
      </c>
      <c r="Q2876" s="3">
        <v>1</v>
      </c>
      <c r="R2876" s="4">
        <v>225</v>
      </c>
      <c r="S2876" s="4">
        <v>579</v>
      </c>
    </row>
    <row r="2877" spans="1:19" x14ac:dyDescent="0.35">
      <c r="A2877" t="s">
        <v>3844</v>
      </c>
      <c r="B2877" s="2">
        <v>45970</v>
      </c>
      <c r="C2877" t="s">
        <v>1402</v>
      </c>
      <c r="D2877" t="s">
        <v>960</v>
      </c>
      <c r="E2877" t="s">
        <v>932</v>
      </c>
      <c r="F2877" t="s">
        <v>91</v>
      </c>
      <c r="G2877" t="s">
        <v>92</v>
      </c>
      <c r="H2877" t="s">
        <v>93</v>
      </c>
      <c r="I2877" t="s">
        <v>26</v>
      </c>
      <c r="J2877" t="s">
        <v>989</v>
      </c>
      <c r="K2877" t="s">
        <v>990</v>
      </c>
      <c r="L2877" t="s">
        <v>313</v>
      </c>
      <c r="M2877" t="s">
        <v>49</v>
      </c>
      <c r="N2877" t="s">
        <v>50</v>
      </c>
      <c r="O2877" t="s">
        <v>80</v>
      </c>
      <c r="P2877" t="s">
        <v>33</v>
      </c>
      <c r="Q2877" s="3">
        <v>1</v>
      </c>
      <c r="R2877" s="4">
        <v>145</v>
      </c>
      <c r="S2877" s="4">
        <v>379</v>
      </c>
    </row>
    <row r="2878" spans="1:19" x14ac:dyDescent="0.35">
      <c r="A2878" t="s">
        <v>3845</v>
      </c>
      <c r="B2878" s="2">
        <v>45970</v>
      </c>
      <c r="C2878" t="s">
        <v>1341</v>
      </c>
      <c r="D2878" t="s">
        <v>960</v>
      </c>
      <c r="E2878" t="s">
        <v>932</v>
      </c>
      <c r="F2878" t="s">
        <v>23</v>
      </c>
      <c r="G2878" t="s">
        <v>24</v>
      </c>
      <c r="H2878" t="s">
        <v>25</v>
      </c>
      <c r="I2878" t="s">
        <v>26</v>
      </c>
      <c r="J2878" t="s">
        <v>1011</v>
      </c>
      <c r="K2878" t="s">
        <v>1012</v>
      </c>
      <c r="L2878" t="s">
        <v>263</v>
      </c>
      <c r="M2878" t="s">
        <v>49</v>
      </c>
      <c r="N2878" t="s">
        <v>104</v>
      </c>
      <c r="O2878" t="s">
        <v>146</v>
      </c>
      <c r="P2878" t="s">
        <v>33</v>
      </c>
      <c r="Q2878" s="3">
        <v>1</v>
      </c>
      <c r="R2878" s="4">
        <v>165</v>
      </c>
      <c r="S2878" s="4">
        <v>419</v>
      </c>
    </row>
    <row r="2879" spans="1:19" x14ac:dyDescent="0.35">
      <c r="A2879" t="s">
        <v>3846</v>
      </c>
      <c r="B2879" s="2">
        <v>45971</v>
      </c>
      <c r="C2879" t="s">
        <v>3847</v>
      </c>
      <c r="D2879" t="s">
        <v>21</v>
      </c>
      <c r="E2879" t="s">
        <v>932</v>
      </c>
      <c r="F2879" t="s">
        <v>69</v>
      </c>
      <c r="G2879" t="s">
        <v>70</v>
      </c>
      <c r="H2879" t="s">
        <v>25</v>
      </c>
      <c r="I2879" t="s">
        <v>26</v>
      </c>
      <c r="J2879" t="s">
        <v>71</v>
      </c>
      <c r="K2879" t="s">
        <v>72</v>
      </c>
      <c r="L2879" t="s">
        <v>186</v>
      </c>
      <c r="M2879" t="s">
        <v>49</v>
      </c>
      <c r="N2879" t="s">
        <v>79</v>
      </c>
      <c r="O2879" t="s">
        <v>56</v>
      </c>
      <c r="P2879" t="s">
        <v>57</v>
      </c>
      <c r="Q2879" s="3">
        <v>1</v>
      </c>
      <c r="R2879" s="4">
        <v>225</v>
      </c>
      <c r="S2879" s="4">
        <v>609</v>
      </c>
    </row>
    <row r="2880" spans="1:19" x14ac:dyDescent="0.35">
      <c r="A2880" t="s">
        <v>3848</v>
      </c>
      <c r="B2880" s="2">
        <v>45971</v>
      </c>
      <c r="C2880" t="s">
        <v>1609</v>
      </c>
      <c r="D2880" t="s">
        <v>21</v>
      </c>
      <c r="E2880" t="s">
        <v>932</v>
      </c>
      <c r="F2880" t="s">
        <v>91</v>
      </c>
      <c r="G2880" t="s">
        <v>92</v>
      </c>
      <c r="H2880" t="s">
        <v>93</v>
      </c>
      <c r="I2880" t="s">
        <v>26</v>
      </c>
      <c r="J2880" t="s">
        <v>94</v>
      </c>
      <c r="K2880" t="s">
        <v>95</v>
      </c>
      <c r="L2880" t="s">
        <v>154</v>
      </c>
      <c r="M2880" t="s">
        <v>49</v>
      </c>
      <c r="N2880" t="s">
        <v>104</v>
      </c>
      <c r="O2880" t="s">
        <v>56</v>
      </c>
      <c r="P2880" t="s">
        <v>67</v>
      </c>
      <c r="Q2880" s="3">
        <v>2</v>
      </c>
      <c r="R2880" s="4">
        <v>165</v>
      </c>
      <c r="S2880" s="4">
        <v>429</v>
      </c>
    </row>
    <row r="2881" spans="1:19" x14ac:dyDescent="0.35">
      <c r="A2881" t="s">
        <v>3849</v>
      </c>
      <c r="B2881" s="2">
        <v>45971</v>
      </c>
      <c r="C2881" t="s">
        <v>2470</v>
      </c>
      <c r="D2881" t="s">
        <v>21</v>
      </c>
      <c r="E2881" t="s">
        <v>1127</v>
      </c>
      <c r="F2881" t="s">
        <v>43</v>
      </c>
      <c r="G2881" t="s">
        <v>44</v>
      </c>
      <c r="H2881" t="s">
        <v>45</v>
      </c>
      <c r="I2881" t="s">
        <v>26</v>
      </c>
      <c r="J2881" t="s">
        <v>46</v>
      </c>
      <c r="K2881" t="s">
        <v>47</v>
      </c>
      <c r="L2881" t="s">
        <v>78</v>
      </c>
      <c r="M2881" t="s">
        <v>49</v>
      </c>
      <c r="N2881" t="s">
        <v>79</v>
      </c>
      <c r="O2881" t="s">
        <v>80</v>
      </c>
      <c r="P2881" t="s">
        <v>33</v>
      </c>
      <c r="Q2881" s="3">
        <v>1</v>
      </c>
      <c r="R2881" s="4">
        <v>215</v>
      </c>
      <c r="S2881" s="4">
        <v>519</v>
      </c>
    </row>
    <row r="2882" spans="1:19" x14ac:dyDescent="0.35">
      <c r="A2882" t="s">
        <v>3850</v>
      </c>
      <c r="B2882" s="2">
        <v>45971</v>
      </c>
      <c r="C2882" t="s">
        <v>2472</v>
      </c>
      <c r="D2882" t="s">
        <v>21</v>
      </c>
      <c r="E2882" t="s">
        <v>932</v>
      </c>
      <c r="F2882" t="s">
        <v>43</v>
      </c>
      <c r="G2882" t="s">
        <v>44</v>
      </c>
      <c r="H2882" t="s">
        <v>45</v>
      </c>
      <c r="I2882" t="s">
        <v>26</v>
      </c>
      <c r="J2882" t="s">
        <v>46</v>
      </c>
      <c r="K2882" t="s">
        <v>47</v>
      </c>
      <c r="L2882" t="s">
        <v>359</v>
      </c>
      <c r="M2882" t="s">
        <v>49</v>
      </c>
      <c r="N2882" t="s">
        <v>50</v>
      </c>
      <c r="O2882" t="s">
        <v>56</v>
      </c>
      <c r="P2882" t="s">
        <v>33</v>
      </c>
      <c r="Q2882" s="3">
        <v>1</v>
      </c>
      <c r="R2882" s="4">
        <v>135</v>
      </c>
      <c r="S2882" s="4">
        <v>329</v>
      </c>
    </row>
    <row r="2883" spans="1:19" x14ac:dyDescent="0.35">
      <c r="A2883" t="s">
        <v>3851</v>
      </c>
      <c r="B2883" s="2">
        <v>45971</v>
      </c>
      <c r="C2883" t="s">
        <v>996</v>
      </c>
      <c r="D2883" t="s">
        <v>21</v>
      </c>
      <c r="E2883" t="s">
        <v>932</v>
      </c>
      <c r="F2883" t="s">
        <v>23</v>
      </c>
      <c r="G2883" t="s">
        <v>24</v>
      </c>
      <c r="H2883" t="s">
        <v>25</v>
      </c>
      <c r="I2883" t="s">
        <v>26</v>
      </c>
      <c r="J2883" t="s">
        <v>27</v>
      </c>
      <c r="K2883" t="s">
        <v>28</v>
      </c>
      <c r="L2883" t="s">
        <v>558</v>
      </c>
      <c r="M2883" t="s">
        <v>65</v>
      </c>
      <c r="N2883" t="s">
        <v>66</v>
      </c>
      <c r="O2883" t="s">
        <v>41</v>
      </c>
      <c r="P2883" t="s">
        <v>51</v>
      </c>
      <c r="Q2883" s="3">
        <v>2</v>
      </c>
      <c r="R2883" s="4">
        <v>185</v>
      </c>
      <c r="S2883" s="4">
        <v>479</v>
      </c>
    </row>
    <row r="2884" spans="1:19" x14ac:dyDescent="0.35">
      <c r="A2884" t="s">
        <v>3852</v>
      </c>
      <c r="B2884" s="2">
        <v>45971</v>
      </c>
      <c r="C2884" t="s">
        <v>3161</v>
      </c>
      <c r="D2884" t="s">
        <v>939</v>
      </c>
      <c r="E2884" t="s">
        <v>932</v>
      </c>
      <c r="F2884" t="s">
        <v>69</v>
      </c>
      <c r="G2884" t="s">
        <v>70</v>
      </c>
      <c r="H2884" t="s">
        <v>25</v>
      </c>
      <c r="I2884" t="s">
        <v>26</v>
      </c>
      <c r="J2884" t="s">
        <v>948</v>
      </c>
      <c r="K2884" t="s">
        <v>949</v>
      </c>
      <c r="L2884" t="s">
        <v>218</v>
      </c>
      <c r="M2884" t="s">
        <v>54</v>
      </c>
      <c r="N2884" t="s">
        <v>55</v>
      </c>
      <c r="O2884" t="s">
        <v>56</v>
      </c>
      <c r="P2884" t="s">
        <v>67</v>
      </c>
      <c r="Q2884" s="3">
        <v>1</v>
      </c>
      <c r="R2884" s="4">
        <v>660</v>
      </c>
      <c r="S2884" s="4">
        <v>1679</v>
      </c>
    </row>
    <row r="2885" spans="1:19" x14ac:dyDescent="0.35">
      <c r="A2885" t="s">
        <v>3853</v>
      </c>
      <c r="B2885" s="2">
        <v>45971</v>
      </c>
      <c r="C2885" t="s">
        <v>1231</v>
      </c>
      <c r="D2885" t="s">
        <v>939</v>
      </c>
      <c r="E2885" t="s">
        <v>932</v>
      </c>
      <c r="F2885" t="s">
        <v>23</v>
      </c>
      <c r="G2885" t="s">
        <v>24</v>
      </c>
      <c r="H2885" t="s">
        <v>25</v>
      </c>
      <c r="I2885" t="s">
        <v>26</v>
      </c>
      <c r="J2885" t="s">
        <v>944</v>
      </c>
      <c r="K2885" t="s">
        <v>945</v>
      </c>
      <c r="L2885" t="s">
        <v>193</v>
      </c>
      <c r="M2885" t="s">
        <v>49</v>
      </c>
      <c r="N2885" t="s">
        <v>50</v>
      </c>
      <c r="O2885" t="s">
        <v>80</v>
      </c>
      <c r="P2885" t="s">
        <v>57</v>
      </c>
      <c r="Q2885" s="3">
        <v>1</v>
      </c>
      <c r="R2885" s="4">
        <v>145</v>
      </c>
      <c r="S2885" s="4">
        <v>369</v>
      </c>
    </row>
    <row r="2886" spans="1:19" x14ac:dyDescent="0.35">
      <c r="A2886" t="s">
        <v>3854</v>
      </c>
      <c r="B2886" s="2">
        <v>45971</v>
      </c>
      <c r="C2886" t="s">
        <v>1251</v>
      </c>
      <c r="D2886" t="s">
        <v>939</v>
      </c>
      <c r="E2886" t="s">
        <v>1127</v>
      </c>
      <c r="F2886" t="s">
        <v>91</v>
      </c>
      <c r="G2886" t="s">
        <v>92</v>
      </c>
      <c r="H2886" t="s">
        <v>93</v>
      </c>
      <c r="I2886" t="s">
        <v>26</v>
      </c>
      <c r="J2886" t="s">
        <v>940</v>
      </c>
      <c r="K2886" t="s">
        <v>941</v>
      </c>
      <c r="L2886" t="s">
        <v>200</v>
      </c>
      <c r="M2886" t="s">
        <v>65</v>
      </c>
      <c r="N2886" t="s">
        <v>66</v>
      </c>
      <c r="O2886" t="s">
        <v>56</v>
      </c>
      <c r="P2886" t="s">
        <v>33</v>
      </c>
      <c r="Q2886" s="3">
        <v>1</v>
      </c>
      <c r="R2886" s="4">
        <v>185</v>
      </c>
      <c r="S2886" s="4">
        <v>479</v>
      </c>
    </row>
    <row r="2887" spans="1:19" x14ac:dyDescent="0.35">
      <c r="A2887" t="s">
        <v>3855</v>
      </c>
      <c r="B2887" s="2">
        <v>45971</v>
      </c>
      <c r="C2887" t="s">
        <v>2196</v>
      </c>
      <c r="D2887" t="s">
        <v>939</v>
      </c>
      <c r="E2887" t="s">
        <v>932</v>
      </c>
      <c r="F2887" t="s">
        <v>35</v>
      </c>
      <c r="G2887" t="s">
        <v>36</v>
      </c>
      <c r="H2887" t="s">
        <v>37</v>
      </c>
      <c r="I2887" t="s">
        <v>26</v>
      </c>
      <c r="J2887" t="s">
        <v>983</v>
      </c>
      <c r="K2887" t="s">
        <v>984</v>
      </c>
      <c r="L2887" t="s">
        <v>29</v>
      </c>
      <c r="M2887" t="s">
        <v>30</v>
      </c>
      <c r="N2887" t="s">
        <v>31</v>
      </c>
      <c r="O2887" t="s">
        <v>32</v>
      </c>
      <c r="P2887" t="s">
        <v>33</v>
      </c>
      <c r="Q2887" s="3">
        <v>1</v>
      </c>
      <c r="R2887" s="4">
        <v>480</v>
      </c>
      <c r="S2887" s="4">
        <v>1129</v>
      </c>
    </row>
    <row r="2888" spans="1:19" x14ac:dyDescent="0.35">
      <c r="A2888" t="s">
        <v>3856</v>
      </c>
      <c r="B2888" s="2">
        <v>45971</v>
      </c>
      <c r="C2888" t="s">
        <v>1916</v>
      </c>
      <c r="D2888" t="s">
        <v>939</v>
      </c>
      <c r="E2888" t="s">
        <v>932</v>
      </c>
      <c r="F2888" t="s">
        <v>35</v>
      </c>
      <c r="G2888" t="s">
        <v>36</v>
      </c>
      <c r="H2888" t="s">
        <v>37</v>
      </c>
      <c r="I2888" t="s">
        <v>26</v>
      </c>
      <c r="J2888" t="s">
        <v>983</v>
      </c>
      <c r="K2888" t="s">
        <v>984</v>
      </c>
      <c r="L2888" t="s">
        <v>335</v>
      </c>
      <c r="M2888" t="s">
        <v>65</v>
      </c>
      <c r="N2888" t="s">
        <v>66</v>
      </c>
      <c r="O2888" t="s">
        <v>41</v>
      </c>
      <c r="P2888" t="s">
        <v>33</v>
      </c>
      <c r="Q2888" s="3">
        <v>2</v>
      </c>
      <c r="R2888" s="4">
        <v>180</v>
      </c>
      <c r="S2888" s="4">
        <v>459</v>
      </c>
    </row>
    <row r="2889" spans="1:19" x14ac:dyDescent="0.35">
      <c r="A2889" t="s">
        <v>3857</v>
      </c>
      <c r="B2889" s="2">
        <v>45971</v>
      </c>
      <c r="C2889" t="s">
        <v>2078</v>
      </c>
      <c r="D2889" t="s">
        <v>939</v>
      </c>
      <c r="E2889" t="s">
        <v>1127</v>
      </c>
      <c r="F2889" t="s">
        <v>35</v>
      </c>
      <c r="G2889" t="s">
        <v>36</v>
      </c>
      <c r="H2889" t="s">
        <v>37</v>
      </c>
      <c r="I2889" t="s">
        <v>26</v>
      </c>
      <c r="J2889" t="s">
        <v>983</v>
      </c>
      <c r="K2889" t="s">
        <v>984</v>
      </c>
      <c r="L2889" t="s">
        <v>240</v>
      </c>
      <c r="M2889" t="s">
        <v>30</v>
      </c>
      <c r="N2889" t="s">
        <v>31</v>
      </c>
      <c r="O2889" t="s">
        <v>41</v>
      </c>
      <c r="P2889" t="s">
        <v>57</v>
      </c>
      <c r="Q2889" s="3">
        <v>1</v>
      </c>
      <c r="R2889" s="4">
        <v>480</v>
      </c>
      <c r="S2889" s="4">
        <v>1129</v>
      </c>
    </row>
    <row r="2890" spans="1:19" x14ac:dyDescent="0.35">
      <c r="A2890" t="s">
        <v>3858</v>
      </c>
      <c r="B2890" s="2">
        <v>45971</v>
      </c>
      <c r="C2890" t="s">
        <v>2115</v>
      </c>
      <c r="D2890" t="s">
        <v>960</v>
      </c>
      <c r="E2890" t="s">
        <v>932</v>
      </c>
      <c r="F2890" t="s">
        <v>43</v>
      </c>
      <c r="G2890" t="s">
        <v>44</v>
      </c>
      <c r="H2890" t="s">
        <v>45</v>
      </c>
      <c r="I2890" t="s">
        <v>26</v>
      </c>
      <c r="J2890" t="s">
        <v>993</v>
      </c>
      <c r="K2890" t="s">
        <v>994</v>
      </c>
      <c r="L2890" t="s">
        <v>111</v>
      </c>
      <c r="M2890" t="s">
        <v>112</v>
      </c>
      <c r="N2890" t="s">
        <v>113</v>
      </c>
      <c r="O2890" t="s">
        <v>80</v>
      </c>
      <c r="P2890" t="s">
        <v>85</v>
      </c>
      <c r="Q2890" s="3">
        <v>1</v>
      </c>
      <c r="R2890" s="4">
        <v>45</v>
      </c>
      <c r="S2890" s="4">
        <v>109</v>
      </c>
    </row>
    <row r="2891" spans="1:19" x14ac:dyDescent="0.35">
      <c r="A2891" t="s">
        <v>3859</v>
      </c>
      <c r="B2891" s="2">
        <v>45972</v>
      </c>
      <c r="C2891" t="s">
        <v>1432</v>
      </c>
      <c r="D2891" t="s">
        <v>21</v>
      </c>
      <c r="E2891" t="s">
        <v>932</v>
      </c>
      <c r="F2891" t="s">
        <v>35</v>
      </c>
      <c r="G2891" t="s">
        <v>36</v>
      </c>
      <c r="H2891" t="s">
        <v>37</v>
      </c>
      <c r="I2891" t="s">
        <v>26</v>
      </c>
      <c r="J2891" t="s">
        <v>38</v>
      </c>
      <c r="K2891" t="s">
        <v>39</v>
      </c>
      <c r="L2891" t="s">
        <v>53</v>
      </c>
      <c r="M2891" t="s">
        <v>54</v>
      </c>
      <c r="N2891" t="s">
        <v>55</v>
      </c>
      <c r="O2891" t="s">
        <v>56</v>
      </c>
      <c r="P2891" t="s">
        <v>57</v>
      </c>
      <c r="Q2891" s="3">
        <v>1</v>
      </c>
      <c r="R2891" s="4">
        <v>640</v>
      </c>
      <c r="S2891" s="4">
        <v>1539</v>
      </c>
    </row>
    <row r="2892" spans="1:19" x14ac:dyDescent="0.35">
      <c r="A2892" t="s">
        <v>3860</v>
      </c>
      <c r="B2892" s="2">
        <v>45972</v>
      </c>
      <c r="C2892" t="s">
        <v>1808</v>
      </c>
      <c r="D2892" t="s">
        <v>21</v>
      </c>
      <c r="E2892" t="s">
        <v>932</v>
      </c>
      <c r="F2892" t="s">
        <v>69</v>
      </c>
      <c r="G2892" t="s">
        <v>70</v>
      </c>
      <c r="H2892" t="s">
        <v>25</v>
      </c>
      <c r="I2892" t="s">
        <v>26</v>
      </c>
      <c r="J2892" t="s">
        <v>71</v>
      </c>
      <c r="K2892" t="s">
        <v>72</v>
      </c>
      <c r="L2892" t="s">
        <v>534</v>
      </c>
      <c r="M2892" t="s">
        <v>54</v>
      </c>
      <c r="N2892" t="s">
        <v>97</v>
      </c>
      <c r="O2892" t="s">
        <v>56</v>
      </c>
      <c r="P2892" t="s">
        <v>67</v>
      </c>
      <c r="Q2892" s="3">
        <v>1</v>
      </c>
      <c r="R2892" s="4">
        <v>720</v>
      </c>
      <c r="S2892" s="4">
        <v>1789</v>
      </c>
    </row>
    <row r="2893" spans="1:19" x14ac:dyDescent="0.35">
      <c r="A2893" t="s">
        <v>3861</v>
      </c>
      <c r="B2893" s="2">
        <v>45972</v>
      </c>
      <c r="C2893" t="s">
        <v>1480</v>
      </c>
      <c r="D2893" t="s">
        <v>21</v>
      </c>
      <c r="E2893" t="s">
        <v>932</v>
      </c>
      <c r="F2893" t="s">
        <v>35</v>
      </c>
      <c r="G2893" t="s">
        <v>36</v>
      </c>
      <c r="H2893" t="s">
        <v>37</v>
      </c>
      <c r="I2893" t="s">
        <v>26</v>
      </c>
      <c r="J2893" t="s">
        <v>38</v>
      </c>
      <c r="K2893" t="s">
        <v>39</v>
      </c>
      <c r="L2893" t="s">
        <v>195</v>
      </c>
      <c r="M2893" t="s">
        <v>49</v>
      </c>
      <c r="N2893" t="s">
        <v>104</v>
      </c>
      <c r="O2893" t="s">
        <v>146</v>
      </c>
      <c r="P2893" t="s">
        <v>67</v>
      </c>
      <c r="Q2893" s="3">
        <v>2</v>
      </c>
      <c r="R2893" s="4">
        <v>160</v>
      </c>
      <c r="S2893" s="4">
        <v>409</v>
      </c>
    </row>
    <row r="2894" spans="1:19" x14ac:dyDescent="0.35">
      <c r="A2894" t="s">
        <v>3862</v>
      </c>
      <c r="B2894" s="2">
        <v>45972</v>
      </c>
      <c r="C2894" t="s">
        <v>2295</v>
      </c>
      <c r="D2894" t="s">
        <v>21</v>
      </c>
      <c r="E2894" t="s">
        <v>932</v>
      </c>
      <c r="F2894" t="s">
        <v>23</v>
      </c>
      <c r="G2894" t="s">
        <v>24</v>
      </c>
      <c r="H2894" t="s">
        <v>25</v>
      </c>
      <c r="I2894" t="s">
        <v>26</v>
      </c>
      <c r="J2894" t="s">
        <v>27</v>
      </c>
      <c r="K2894" t="s">
        <v>28</v>
      </c>
      <c r="L2894" t="s">
        <v>215</v>
      </c>
      <c r="M2894" t="s">
        <v>88</v>
      </c>
      <c r="N2894" t="s">
        <v>89</v>
      </c>
      <c r="O2894" t="s">
        <v>41</v>
      </c>
      <c r="P2894" t="s">
        <v>67</v>
      </c>
      <c r="Q2894" s="3">
        <v>1</v>
      </c>
      <c r="R2894" s="4">
        <v>470</v>
      </c>
      <c r="S2894" s="4">
        <v>1159</v>
      </c>
    </row>
    <row r="2895" spans="1:19" x14ac:dyDescent="0.35">
      <c r="A2895" t="s">
        <v>3863</v>
      </c>
      <c r="B2895" s="2">
        <v>45972</v>
      </c>
      <c r="C2895" t="s">
        <v>1098</v>
      </c>
      <c r="D2895" t="s">
        <v>21</v>
      </c>
      <c r="E2895" t="s">
        <v>932</v>
      </c>
      <c r="F2895" t="s">
        <v>43</v>
      </c>
      <c r="G2895" t="s">
        <v>44</v>
      </c>
      <c r="H2895" t="s">
        <v>45</v>
      </c>
      <c r="I2895" t="s">
        <v>26</v>
      </c>
      <c r="J2895" t="s">
        <v>46</v>
      </c>
      <c r="K2895" t="s">
        <v>47</v>
      </c>
      <c r="L2895" t="s">
        <v>534</v>
      </c>
      <c r="M2895" t="s">
        <v>54</v>
      </c>
      <c r="N2895" t="s">
        <v>97</v>
      </c>
      <c r="O2895" t="s">
        <v>56</v>
      </c>
      <c r="P2895" t="s">
        <v>67</v>
      </c>
      <c r="Q2895" s="3">
        <v>2</v>
      </c>
      <c r="R2895" s="4">
        <v>685</v>
      </c>
      <c r="S2895" s="4">
        <v>1499</v>
      </c>
    </row>
    <row r="2896" spans="1:19" x14ac:dyDescent="0.35">
      <c r="A2896" t="s">
        <v>3864</v>
      </c>
      <c r="B2896" s="2">
        <v>45972</v>
      </c>
      <c r="C2896" t="s">
        <v>1305</v>
      </c>
      <c r="D2896" t="s">
        <v>939</v>
      </c>
      <c r="E2896" t="s">
        <v>932</v>
      </c>
      <c r="F2896" t="s">
        <v>69</v>
      </c>
      <c r="G2896" t="s">
        <v>70</v>
      </c>
      <c r="H2896" t="s">
        <v>25</v>
      </c>
      <c r="I2896" t="s">
        <v>26</v>
      </c>
      <c r="J2896" t="s">
        <v>948</v>
      </c>
      <c r="K2896" t="s">
        <v>949</v>
      </c>
      <c r="L2896" t="s">
        <v>209</v>
      </c>
      <c r="M2896" t="s">
        <v>49</v>
      </c>
      <c r="N2896" t="s">
        <v>104</v>
      </c>
      <c r="O2896" t="s">
        <v>80</v>
      </c>
      <c r="P2896" t="s">
        <v>57</v>
      </c>
      <c r="Q2896" s="3">
        <v>1</v>
      </c>
      <c r="R2896" s="4">
        <v>165</v>
      </c>
      <c r="S2896" s="4">
        <v>449</v>
      </c>
    </row>
    <row r="2897" spans="1:19" x14ac:dyDescent="0.35">
      <c r="A2897" t="s">
        <v>3865</v>
      </c>
      <c r="B2897" s="2">
        <v>45972</v>
      </c>
      <c r="C2897" t="s">
        <v>1746</v>
      </c>
      <c r="D2897" t="s">
        <v>939</v>
      </c>
      <c r="E2897" t="s">
        <v>932</v>
      </c>
      <c r="F2897" t="s">
        <v>91</v>
      </c>
      <c r="G2897" t="s">
        <v>92</v>
      </c>
      <c r="H2897" t="s">
        <v>93</v>
      </c>
      <c r="I2897" t="s">
        <v>26</v>
      </c>
      <c r="J2897" t="s">
        <v>940</v>
      </c>
      <c r="K2897" t="s">
        <v>941</v>
      </c>
      <c r="L2897" t="s">
        <v>395</v>
      </c>
      <c r="M2897" t="s">
        <v>65</v>
      </c>
      <c r="N2897" t="s">
        <v>126</v>
      </c>
      <c r="O2897" t="s">
        <v>149</v>
      </c>
      <c r="P2897" t="s">
        <v>33</v>
      </c>
      <c r="Q2897" s="3">
        <v>1</v>
      </c>
      <c r="R2897" s="4">
        <v>270</v>
      </c>
      <c r="S2897" s="4">
        <v>649</v>
      </c>
    </row>
    <row r="2898" spans="1:19" x14ac:dyDescent="0.35">
      <c r="A2898" t="s">
        <v>3866</v>
      </c>
      <c r="B2898" s="2">
        <v>45972</v>
      </c>
      <c r="C2898" t="s">
        <v>1377</v>
      </c>
      <c r="D2898" t="s">
        <v>960</v>
      </c>
      <c r="E2898" t="s">
        <v>932</v>
      </c>
      <c r="F2898" t="s">
        <v>35</v>
      </c>
      <c r="G2898" t="s">
        <v>36</v>
      </c>
      <c r="H2898" t="s">
        <v>37</v>
      </c>
      <c r="I2898" t="s">
        <v>26</v>
      </c>
      <c r="J2898" t="s">
        <v>1089</v>
      </c>
      <c r="K2898" t="s">
        <v>1090</v>
      </c>
      <c r="L2898" t="s">
        <v>171</v>
      </c>
      <c r="M2898" t="s">
        <v>88</v>
      </c>
      <c r="N2898" t="s">
        <v>89</v>
      </c>
      <c r="O2898" t="s">
        <v>56</v>
      </c>
      <c r="P2898" t="s">
        <v>57</v>
      </c>
      <c r="Q2898" s="3">
        <v>1</v>
      </c>
      <c r="R2898" s="4">
        <v>460</v>
      </c>
      <c r="S2898" s="4">
        <v>1129</v>
      </c>
    </row>
    <row r="2899" spans="1:19" x14ac:dyDescent="0.35">
      <c r="A2899" t="s">
        <v>3867</v>
      </c>
      <c r="B2899" s="2">
        <v>45972</v>
      </c>
      <c r="C2899" t="s">
        <v>1728</v>
      </c>
      <c r="D2899" t="s">
        <v>960</v>
      </c>
      <c r="E2899" t="s">
        <v>932</v>
      </c>
      <c r="F2899" t="s">
        <v>23</v>
      </c>
      <c r="G2899" t="s">
        <v>24</v>
      </c>
      <c r="H2899" t="s">
        <v>25</v>
      </c>
      <c r="I2899" t="s">
        <v>26</v>
      </c>
      <c r="J2899" t="s">
        <v>1011</v>
      </c>
      <c r="K2899" t="s">
        <v>1012</v>
      </c>
      <c r="L2899" t="s">
        <v>278</v>
      </c>
      <c r="M2899" t="s">
        <v>60</v>
      </c>
      <c r="N2899" t="s">
        <v>74</v>
      </c>
      <c r="O2899" t="s">
        <v>41</v>
      </c>
      <c r="P2899" t="s">
        <v>62</v>
      </c>
      <c r="Q2899" s="3">
        <v>1</v>
      </c>
      <c r="R2899" s="4">
        <v>390</v>
      </c>
      <c r="S2899" s="4">
        <v>949</v>
      </c>
    </row>
    <row r="2900" spans="1:19" x14ac:dyDescent="0.35">
      <c r="A2900" t="s">
        <v>3868</v>
      </c>
      <c r="B2900" s="2">
        <v>45972</v>
      </c>
      <c r="C2900" t="s">
        <v>1427</v>
      </c>
      <c r="D2900" t="s">
        <v>960</v>
      </c>
      <c r="E2900" t="s">
        <v>932</v>
      </c>
      <c r="F2900" t="s">
        <v>69</v>
      </c>
      <c r="G2900" t="s">
        <v>70</v>
      </c>
      <c r="H2900" t="s">
        <v>25</v>
      </c>
      <c r="I2900" t="s">
        <v>26</v>
      </c>
      <c r="J2900" t="s">
        <v>961</v>
      </c>
      <c r="K2900" t="s">
        <v>962</v>
      </c>
      <c r="L2900" t="s">
        <v>119</v>
      </c>
      <c r="M2900" t="s">
        <v>49</v>
      </c>
      <c r="N2900" t="s">
        <v>79</v>
      </c>
      <c r="O2900" t="s">
        <v>56</v>
      </c>
      <c r="P2900" t="s">
        <v>33</v>
      </c>
      <c r="Q2900" s="3">
        <v>2</v>
      </c>
      <c r="R2900" s="4">
        <v>225</v>
      </c>
      <c r="S2900" s="4">
        <v>609</v>
      </c>
    </row>
    <row r="2901" spans="1:19" x14ac:dyDescent="0.35">
      <c r="A2901" t="s">
        <v>3869</v>
      </c>
      <c r="B2901" s="2">
        <v>45972</v>
      </c>
      <c r="C2901" t="s">
        <v>1126</v>
      </c>
      <c r="D2901" t="s">
        <v>960</v>
      </c>
      <c r="E2901" t="s">
        <v>932</v>
      </c>
      <c r="F2901" t="s">
        <v>69</v>
      </c>
      <c r="G2901" t="s">
        <v>70</v>
      </c>
      <c r="H2901" t="s">
        <v>25</v>
      </c>
      <c r="I2901" t="s">
        <v>26</v>
      </c>
      <c r="J2901" t="s">
        <v>961</v>
      </c>
      <c r="K2901" t="s">
        <v>962</v>
      </c>
      <c r="L2901" t="s">
        <v>59</v>
      </c>
      <c r="M2901" t="s">
        <v>60</v>
      </c>
      <c r="N2901" t="s">
        <v>61</v>
      </c>
      <c r="O2901" t="s">
        <v>56</v>
      </c>
      <c r="P2901" t="s">
        <v>62</v>
      </c>
      <c r="Q2901" s="3">
        <v>1</v>
      </c>
      <c r="R2901" s="4">
        <v>435</v>
      </c>
      <c r="S2901" s="4">
        <v>1119</v>
      </c>
    </row>
    <row r="2902" spans="1:19" x14ac:dyDescent="0.35">
      <c r="A2902" t="s">
        <v>3870</v>
      </c>
      <c r="B2902" s="2">
        <v>45972</v>
      </c>
      <c r="C2902" t="s">
        <v>2690</v>
      </c>
      <c r="D2902" t="s">
        <v>960</v>
      </c>
      <c r="E2902" t="s">
        <v>932</v>
      </c>
      <c r="F2902" t="s">
        <v>23</v>
      </c>
      <c r="G2902" t="s">
        <v>24</v>
      </c>
      <c r="H2902" t="s">
        <v>25</v>
      </c>
      <c r="I2902" t="s">
        <v>26</v>
      </c>
      <c r="J2902" t="s">
        <v>1011</v>
      </c>
      <c r="K2902" t="s">
        <v>1012</v>
      </c>
      <c r="L2902" t="s">
        <v>130</v>
      </c>
      <c r="M2902" t="s">
        <v>49</v>
      </c>
      <c r="N2902" t="s">
        <v>79</v>
      </c>
      <c r="O2902" t="s">
        <v>41</v>
      </c>
      <c r="P2902" t="s">
        <v>57</v>
      </c>
      <c r="Q2902" s="3">
        <v>1</v>
      </c>
      <c r="R2902" s="4">
        <v>225</v>
      </c>
      <c r="S2902" s="4">
        <v>579</v>
      </c>
    </row>
    <row r="2903" spans="1:19" x14ac:dyDescent="0.35">
      <c r="A2903" t="s">
        <v>3871</v>
      </c>
      <c r="B2903" s="2">
        <v>45973</v>
      </c>
      <c r="C2903" t="s">
        <v>2510</v>
      </c>
      <c r="D2903" t="s">
        <v>21</v>
      </c>
      <c r="E2903" t="s">
        <v>932</v>
      </c>
      <c r="F2903" t="s">
        <v>23</v>
      </c>
      <c r="G2903" t="s">
        <v>24</v>
      </c>
      <c r="H2903" t="s">
        <v>25</v>
      </c>
      <c r="I2903" t="s">
        <v>26</v>
      </c>
      <c r="J2903" t="s">
        <v>27</v>
      </c>
      <c r="K2903" t="s">
        <v>28</v>
      </c>
      <c r="L2903" t="s">
        <v>313</v>
      </c>
      <c r="M2903" t="s">
        <v>49</v>
      </c>
      <c r="N2903" t="s">
        <v>50</v>
      </c>
      <c r="O2903" t="s">
        <v>80</v>
      </c>
      <c r="P2903" t="s">
        <v>33</v>
      </c>
      <c r="Q2903" s="3">
        <v>1</v>
      </c>
      <c r="R2903" s="4">
        <v>145</v>
      </c>
      <c r="S2903" s="4">
        <v>369</v>
      </c>
    </row>
    <row r="2904" spans="1:19" x14ac:dyDescent="0.35">
      <c r="A2904" t="s">
        <v>3872</v>
      </c>
      <c r="B2904" s="2">
        <v>45973</v>
      </c>
      <c r="C2904" t="s">
        <v>2424</v>
      </c>
      <c r="D2904" t="s">
        <v>21</v>
      </c>
      <c r="E2904" t="s">
        <v>932</v>
      </c>
      <c r="F2904" t="s">
        <v>35</v>
      </c>
      <c r="G2904" t="s">
        <v>36</v>
      </c>
      <c r="H2904" t="s">
        <v>37</v>
      </c>
      <c r="I2904" t="s">
        <v>26</v>
      </c>
      <c r="J2904" t="s">
        <v>38</v>
      </c>
      <c r="K2904" t="s">
        <v>39</v>
      </c>
      <c r="L2904" t="s">
        <v>313</v>
      </c>
      <c r="M2904" t="s">
        <v>49</v>
      </c>
      <c r="N2904" t="s">
        <v>50</v>
      </c>
      <c r="O2904" t="s">
        <v>80</v>
      </c>
      <c r="P2904" t="s">
        <v>33</v>
      </c>
      <c r="Q2904" s="3">
        <v>2</v>
      </c>
      <c r="R2904" s="4">
        <v>140</v>
      </c>
      <c r="S2904" s="4">
        <v>359</v>
      </c>
    </row>
    <row r="2905" spans="1:19" x14ac:dyDescent="0.35">
      <c r="A2905" t="s">
        <v>3873</v>
      </c>
      <c r="B2905" s="2">
        <v>45973</v>
      </c>
      <c r="C2905" t="s">
        <v>1192</v>
      </c>
      <c r="D2905" t="s">
        <v>21</v>
      </c>
      <c r="E2905" t="s">
        <v>932</v>
      </c>
      <c r="F2905" t="s">
        <v>91</v>
      </c>
      <c r="G2905" t="s">
        <v>92</v>
      </c>
      <c r="H2905" t="s">
        <v>93</v>
      </c>
      <c r="I2905" t="s">
        <v>26</v>
      </c>
      <c r="J2905" t="s">
        <v>94</v>
      </c>
      <c r="K2905" t="s">
        <v>95</v>
      </c>
      <c r="L2905" t="s">
        <v>130</v>
      </c>
      <c r="M2905" t="s">
        <v>49</v>
      </c>
      <c r="N2905" t="s">
        <v>79</v>
      </c>
      <c r="O2905" t="s">
        <v>41</v>
      </c>
      <c r="P2905" t="s">
        <v>57</v>
      </c>
      <c r="Q2905" s="3">
        <v>3</v>
      </c>
      <c r="R2905" s="4">
        <v>230</v>
      </c>
      <c r="S2905" s="4">
        <v>589</v>
      </c>
    </row>
    <row r="2906" spans="1:19" x14ac:dyDescent="0.35">
      <c r="A2906" t="s">
        <v>3874</v>
      </c>
      <c r="B2906" s="2">
        <v>45973</v>
      </c>
      <c r="C2906" t="s">
        <v>1225</v>
      </c>
      <c r="D2906" t="s">
        <v>939</v>
      </c>
      <c r="E2906" t="s">
        <v>932</v>
      </c>
      <c r="F2906" t="s">
        <v>69</v>
      </c>
      <c r="G2906" t="s">
        <v>70</v>
      </c>
      <c r="H2906" t="s">
        <v>25</v>
      </c>
      <c r="I2906" t="s">
        <v>26</v>
      </c>
      <c r="J2906" t="s">
        <v>948</v>
      </c>
      <c r="K2906" t="s">
        <v>949</v>
      </c>
      <c r="L2906" t="s">
        <v>125</v>
      </c>
      <c r="M2906" t="s">
        <v>65</v>
      </c>
      <c r="N2906" t="s">
        <v>126</v>
      </c>
      <c r="O2906" t="s">
        <v>56</v>
      </c>
      <c r="P2906" t="s">
        <v>67</v>
      </c>
      <c r="Q2906" s="3">
        <v>1</v>
      </c>
      <c r="R2906" s="4">
        <v>270</v>
      </c>
      <c r="S2906" s="4">
        <v>669</v>
      </c>
    </row>
    <row r="2907" spans="1:19" x14ac:dyDescent="0.35">
      <c r="A2907" t="s">
        <v>3875</v>
      </c>
      <c r="B2907" s="2">
        <v>45973</v>
      </c>
      <c r="C2907" t="s">
        <v>2858</v>
      </c>
      <c r="D2907" t="s">
        <v>939</v>
      </c>
      <c r="E2907" t="s">
        <v>932</v>
      </c>
      <c r="F2907" t="s">
        <v>35</v>
      </c>
      <c r="G2907" t="s">
        <v>36</v>
      </c>
      <c r="H2907" t="s">
        <v>37</v>
      </c>
      <c r="I2907" t="s">
        <v>26</v>
      </c>
      <c r="J2907" t="s">
        <v>983</v>
      </c>
      <c r="K2907" t="s">
        <v>984</v>
      </c>
      <c r="L2907" t="s">
        <v>186</v>
      </c>
      <c r="M2907" t="s">
        <v>49</v>
      </c>
      <c r="N2907" t="s">
        <v>79</v>
      </c>
      <c r="O2907" t="s">
        <v>56</v>
      </c>
      <c r="P2907" t="s">
        <v>57</v>
      </c>
      <c r="Q2907" s="3">
        <v>3</v>
      </c>
      <c r="R2907" s="4">
        <v>220</v>
      </c>
      <c r="S2907" s="4">
        <v>569</v>
      </c>
    </row>
    <row r="2908" spans="1:19" x14ac:dyDescent="0.35">
      <c r="A2908" t="s">
        <v>3876</v>
      </c>
      <c r="B2908" s="2">
        <v>45973</v>
      </c>
      <c r="C2908" t="s">
        <v>1312</v>
      </c>
      <c r="D2908" t="s">
        <v>939</v>
      </c>
      <c r="E2908" t="s">
        <v>932</v>
      </c>
      <c r="F2908" t="s">
        <v>69</v>
      </c>
      <c r="G2908" t="s">
        <v>70</v>
      </c>
      <c r="H2908" t="s">
        <v>25</v>
      </c>
      <c r="I2908" t="s">
        <v>26</v>
      </c>
      <c r="J2908" t="s">
        <v>948</v>
      </c>
      <c r="K2908" t="s">
        <v>949</v>
      </c>
      <c r="L2908" t="s">
        <v>251</v>
      </c>
      <c r="M2908" t="s">
        <v>54</v>
      </c>
      <c r="N2908" t="s">
        <v>97</v>
      </c>
      <c r="O2908" t="s">
        <v>98</v>
      </c>
      <c r="P2908" t="s">
        <v>67</v>
      </c>
      <c r="Q2908" s="3">
        <v>1</v>
      </c>
      <c r="R2908" s="4">
        <v>720</v>
      </c>
      <c r="S2908" s="4">
        <v>1789</v>
      </c>
    </row>
    <row r="2909" spans="1:19" x14ac:dyDescent="0.35">
      <c r="A2909" t="s">
        <v>3877</v>
      </c>
      <c r="B2909" s="2">
        <v>45973</v>
      </c>
      <c r="C2909" t="s">
        <v>1329</v>
      </c>
      <c r="D2909" t="s">
        <v>939</v>
      </c>
      <c r="E2909" t="s">
        <v>932</v>
      </c>
      <c r="F2909" t="s">
        <v>43</v>
      </c>
      <c r="G2909" t="s">
        <v>44</v>
      </c>
      <c r="H2909" t="s">
        <v>45</v>
      </c>
      <c r="I2909" t="s">
        <v>26</v>
      </c>
      <c r="J2909" t="s">
        <v>979</v>
      </c>
      <c r="K2909" t="s">
        <v>980</v>
      </c>
      <c r="L2909" t="s">
        <v>289</v>
      </c>
      <c r="M2909" t="s">
        <v>88</v>
      </c>
      <c r="N2909" t="s">
        <v>101</v>
      </c>
      <c r="O2909" t="s">
        <v>56</v>
      </c>
      <c r="P2909" t="s">
        <v>67</v>
      </c>
      <c r="Q2909" s="3">
        <v>1</v>
      </c>
      <c r="R2909" s="4">
        <v>510</v>
      </c>
      <c r="S2909" s="4">
        <v>1129</v>
      </c>
    </row>
    <row r="2910" spans="1:19" x14ac:dyDescent="0.35">
      <c r="A2910" t="s">
        <v>3878</v>
      </c>
      <c r="B2910" s="2">
        <v>45973</v>
      </c>
      <c r="C2910" t="s">
        <v>2221</v>
      </c>
      <c r="D2910" t="s">
        <v>960</v>
      </c>
      <c r="E2910" t="s">
        <v>932</v>
      </c>
      <c r="F2910" t="s">
        <v>91</v>
      </c>
      <c r="G2910" t="s">
        <v>92</v>
      </c>
      <c r="H2910" t="s">
        <v>93</v>
      </c>
      <c r="I2910" t="s">
        <v>26</v>
      </c>
      <c r="J2910" t="s">
        <v>989</v>
      </c>
      <c r="K2910" t="s">
        <v>990</v>
      </c>
      <c r="L2910" t="s">
        <v>168</v>
      </c>
      <c r="M2910" t="s">
        <v>60</v>
      </c>
      <c r="N2910" t="s">
        <v>74</v>
      </c>
      <c r="O2910" t="s">
        <v>75</v>
      </c>
      <c r="P2910" t="s">
        <v>62</v>
      </c>
      <c r="Q2910" s="3">
        <v>1</v>
      </c>
      <c r="R2910" s="4">
        <v>395</v>
      </c>
      <c r="S2910" s="4">
        <v>969</v>
      </c>
    </row>
    <row r="2911" spans="1:19" x14ac:dyDescent="0.35">
      <c r="A2911" t="s">
        <v>3879</v>
      </c>
      <c r="B2911" s="2">
        <v>45973</v>
      </c>
      <c r="C2911" t="s">
        <v>3367</v>
      </c>
      <c r="D2911" t="s">
        <v>960</v>
      </c>
      <c r="E2911" t="s">
        <v>932</v>
      </c>
      <c r="F2911" t="s">
        <v>23</v>
      </c>
      <c r="G2911" t="s">
        <v>24</v>
      </c>
      <c r="H2911" t="s">
        <v>25</v>
      </c>
      <c r="I2911" t="s">
        <v>26</v>
      </c>
      <c r="J2911" t="s">
        <v>1011</v>
      </c>
      <c r="K2911" t="s">
        <v>1012</v>
      </c>
      <c r="L2911" t="s">
        <v>195</v>
      </c>
      <c r="M2911" t="s">
        <v>49</v>
      </c>
      <c r="N2911" t="s">
        <v>104</v>
      </c>
      <c r="O2911" t="s">
        <v>146</v>
      </c>
      <c r="P2911" t="s">
        <v>67</v>
      </c>
      <c r="Q2911" s="3">
        <v>1</v>
      </c>
      <c r="R2911" s="4">
        <v>165</v>
      </c>
      <c r="S2911" s="4">
        <v>419</v>
      </c>
    </row>
    <row r="2912" spans="1:19" x14ac:dyDescent="0.35">
      <c r="A2912" t="s">
        <v>3880</v>
      </c>
      <c r="B2912" s="2">
        <v>45973</v>
      </c>
      <c r="C2912" t="s">
        <v>1492</v>
      </c>
      <c r="D2912" t="s">
        <v>960</v>
      </c>
      <c r="E2912" t="s">
        <v>932</v>
      </c>
      <c r="F2912" t="s">
        <v>69</v>
      </c>
      <c r="G2912" t="s">
        <v>70</v>
      </c>
      <c r="H2912" t="s">
        <v>25</v>
      </c>
      <c r="I2912" t="s">
        <v>26</v>
      </c>
      <c r="J2912" t="s">
        <v>961</v>
      </c>
      <c r="K2912" t="s">
        <v>962</v>
      </c>
      <c r="L2912" t="s">
        <v>359</v>
      </c>
      <c r="M2912" t="s">
        <v>49</v>
      </c>
      <c r="N2912" t="s">
        <v>50</v>
      </c>
      <c r="O2912" t="s">
        <v>56</v>
      </c>
      <c r="P2912" t="s">
        <v>33</v>
      </c>
      <c r="Q2912" s="3">
        <v>2</v>
      </c>
      <c r="R2912" s="4">
        <v>145</v>
      </c>
      <c r="S2912" s="4">
        <v>389</v>
      </c>
    </row>
    <row r="2913" spans="1:19" x14ac:dyDescent="0.35">
      <c r="A2913" t="s">
        <v>3881</v>
      </c>
      <c r="B2913" s="2">
        <v>45973</v>
      </c>
      <c r="C2913" t="s">
        <v>1470</v>
      </c>
      <c r="D2913" t="s">
        <v>960</v>
      </c>
      <c r="E2913" t="s">
        <v>932</v>
      </c>
      <c r="F2913" t="s">
        <v>43</v>
      </c>
      <c r="G2913" t="s">
        <v>44</v>
      </c>
      <c r="H2913" t="s">
        <v>45</v>
      </c>
      <c r="I2913" t="s">
        <v>26</v>
      </c>
      <c r="J2913" t="s">
        <v>993</v>
      </c>
      <c r="K2913" t="s">
        <v>994</v>
      </c>
      <c r="L2913" t="s">
        <v>78</v>
      </c>
      <c r="M2913" t="s">
        <v>49</v>
      </c>
      <c r="N2913" t="s">
        <v>79</v>
      </c>
      <c r="O2913" t="s">
        <v>80</v>
      </c>
      <c r="P2913" t="s">
        <v>33</v>
      </c>
      <c r="Q2913" s="3">
        <v>1</v>
      </c>
      <c r="R2913" s="4">
        <v>215</v>
      </c>
      <c r="S2913" s="4">
        <v>519</v>
      </c>
    </row>
    <row r="2914" spans="1:19" x14ac:dyDescent="0.35">
      <c r="A2914" t="s">
        <v>3882</v>
      </c>
      <c r="B2914" s="2">
        <v>45974</v>
      </c>
      <c r="C2914" t="s">
        <v>2164</v>
      </c>
      <c r="D2914" t="s">
        <v>21</v>
      </c>
      <c r="E2914" t="s">
        <v>932</v>
      </c>
      <c r="F2914" t="s">
        <v>69</v>
      </c>
      <c r="G2914" t="s">
        <v>70</v>
      </c>
      <c r="H2914" t="s">
        <v>25</v>
      </c>
      <c r="I2914" t="s">
        <v>26</v>
      </c>
      <c r="J2914" t="s">
        <v>71</v>
      </c>
      <c r="K2914" t="s">
        <v>72</v>
      </c>
      <c r="L2914" t="s">
        <v>247</v>
      </c>
      <c r="M2914" t="s">
        <v>60</v>
      </c>
      <c r="N2914" t="s">
        <v>74</v>
      </c>
      <c r="O2914" t="s">
        <v>98</v>
      </c>
      <c r="P2914" t="s">
        <v>165</v>
      </c>
      <c r="Q2914" s="3">
        <v>3</v>
      </c>
      <c r="R2914" s="4">
        <v>390</v>
      </c>
      <c r="S2914" s="4">
        <v>1009</v>
      </c>
    </row>
    <row r="2915" spans="1:19" x14ac:dyDescent="0.35">
      <c r="A2915" t="s">
        <v>3883</v>
      </c>
      <c r="B2915" s="2">
        <v>45974</v>
      </c>
      <c r="C2915" t="s">
        <v>1244</v>
      </c>
      <c r="D2915" t="s">
        <v>21</v>
      </c>
      <c r="E2915" t="s">
        <v>932</v>
      </c>
      <c r="F2915" t="s">
        <v>69</v>
      </c>
      <c r="G2915" t="s">
        <v>70</v>
      </c>
      <c r="H2915" t="s">
        <v>25</v>
      </c>
      <c r="I2915" t="s">
        <v>26</v>
      </c>
      <c r="J2915" t="s">
        <v>71</v>
      </c>
      <c r="K2915" t="s">
        <v>72</v>
      </c>
      <c r="L2915" t="s">
        <v>337</v>
      </c>
      <c r="M2915" t="s">
        <v>49</v>
      </c>
      <c r="N2915" t="s">
        <v>50</v>
      </c>
      <c r="O2915" t="s">
        <v>56</v>
      </c>
      <c r="P2915" t="s">
        <v>51</v>
      </c>
      <c r="Q2915" s="3">
        <v>1</v>
      </c>
      <c r="R2915" s="4">
        <v>145</v>
      </c>
      <c r="S2915" s="4">
        <v>389</v>
      </c>
    </row>
    <row r="2916" spans="1:19" x14ac:dyDescent="0.35">
      <c r="A2916" t="s">
        <v>3884</v>
      </c>
      <c r="B2916" s="2">
        <v>45974</v>
      </c>
      <c r="C2916" t="s">
        <v>2040</v>
      </c>
      <c r="D2916" t="s">
        <v>939</v>
      </c>
      <c r="E2916" t="s">
        <v>932</v>
      </c>
      <c r="F2916" t="s">
        <v>23</v>
      </c>
      <c r="G2916" t="s">
        <v>24</v>
      </c>
      <c r="H2916" t="s">
        <v>25</v>
      </c>
      <c r="I2916" t="s">
        <v>26</v>
      </c>
      <c r="J2916" t="s">
        <v>944</v>
      </c>
      <c r="K2916" t="s">
        <v>945</v>
      </c>
      <c r="L2916" t="s">
        <v>456</v>
      </c>
      <c r="M2916" t="s">
        <v>54</v>
      </c>
      <c r="N2916" t="s">
        <v>97</v>
      </c>
      <c r="O2916" t="s">
        <v>56</v>
      </c>
      <c r="P2916" t="s">
        <v>57</v>
      </c>
      <c r="Q2916" s="3">
        <v>1</v>
      </c>
      <c r="R2916" s="4">
        <v>715</v>
      </c>
      <c r="S2916" s="4">
        <v>1689</v>
      </c>
    </row>
    <row r="2917" spans="1:19" x14ac:dyDescent="0.35">
      <c r="A2917" t="s">
        <v>3885</v>
      </c>
      <c r="B2917" s="2">
        <v>45974</v>
      </c>
      <c r="C2917" t="s">
        <v>1063</v>
      </c>
      <c r="D2917" t="s">
        <v>939</v>
      </c>
      <c r="E2917" t="s">
        <v>932</v>
      </c>
      <c r="F2917" t="s">
        <v>69</v>
      </c>
      <c r="G2917" t="s">
        <v>70</v>
      </c>
      <c r="H2917" t="s">
        <v>25</v>
      </c>
      <c r="I2917" t="s">
        <v>26</v>
      </c>
      <c r="J2917" t="s">
        <v>948</v>
      </c>
      <c r="K2917" t="s">
        <v>949</v>
      </c>
      <c r="L2917" t="s">
        <v>272</v>
      </c>
      <c r="M2917" t="s">
        <v>60</v>
      </c>
      <c r="N2917" t="s">
        <v>61</v>
      </c>
      <c r="O2917" t="s">
        <v>56</v>
      </c>
      <c r="P2917" t="s">
        <v>76</v>
      </c>
      <c r="Q2917" s="3">
        <v>3</v>
      </c>
      <c r="R2917" s="4">
        <v>435</v>
      </c>
      <c r="S2917" s="4">
        <v>1119</v>
      </c>
    </row>
    <row r="2918" spans="1:19" x14ac:dyDescent="0.35">
      <c r="A2918" t="s">
        <v>3886</v>
      </c>
      <c r="B2918" s="2">
        <v>45974</v>
      </c>
      <c r="C2918" t="s">
        <v>1158</v>
      </c>
      <c r="D2918" t="s">
        <v>939</v>
      </c>
      <c r="E2918" t="s">
        <v>932</v>
      </c>
      <c r="F2918" t="s">
        <v>69</v>
      </c>
      <c r="G2918" t="s">
        <v>70</v>
      </c>
      <c r="H2918" t="s">
        <v>25</v>
      </c>
      <c r="I2918" t="s">
        <v>26</v>
      </c>
      <c r="J2918" t="s">
        <v>948</v>
      </c>
      <c r="K2918" t="s">
        <v>949</v>
      </c>
      <c r="L2918" t="s">
        <v>281</v>
      </c>
      <c r="M2918" t="s">
        <v>49</v>
      </c>
      <c r="N2918" t="s">
        <v>50</v>
      </c>
      <c r="O2918" t="s">
        <v>41</v>
      </c>
      <c r="P2918" t="s">
        <v>51</v>
      </c>
      <c r="Q2918" s="3">
        <v>2</v>
      </c>
      <c r="R2918" s="4">
        <v>145</v>
      </c>
      <c r="S2918" s="4">
        <v>389</v>
      </c>
    </row>
    <row r="2919" spans="1:19" x14ac:dyDescent="0.35">
      <c r="A2919" t="s">
        <v>3887</v>
      </c>
      <c r="B2919" s="2">
        <v>45974</v>
      </c>
      <c r="C2919" t="s">
        <v>1993</v>
      </c>
      <c r="D2919" t="s">
        <v>939</v>
      </c>
      <c r="E2919" t="s">
        <v>932</v>
      </c>
      <c r="F2919" t="s">
        <v>23</v>
      </c>
      <c r="G2919" t="s">
        <v>24</v>
      </c>
      <c r="H2919" t="s">
        <v>25</v>
      </c>
      <c r="I2919" t="s">
        <v>26</v>
      </c>
      <c r="J2919" t="s">
        <v>944</v>
      </c>
      <c r="K2919" t="s">
        <v>945</v>
      </c>
      <c r="L2919" t="s">
        <v>162</v>
      </c>
      <c r="M2919" t="s">
        <v>49</v>
      </c>
      <c r="N2919" t="s">
        <v>104</v>
      </c>
      <c r="O2919" t="s">
        <v>146</v>
      </c>
      <c r="P2919" t="s">
        <v>57</v>
      </c>
      <c r="Q2919" s="3">
        <v>3</v>
      </c>
      <c r="R2919" s="4">
        <v>165</v>
      </c>
      <c r="S2919" s="4">
        <v>419</v>
      </c>
    </row>
    <row r="2920" spans="1:19" x14ac:dyDescent="0.35">
      <c r="A2920" t="s">
        <v>3888</v>
      </c>
      <c r="B2920" s="2">
        <v>45974</v>
      </c>
      <c r="C2920" t="s">
        <v>1233</v>
      </c>
      <c r="D2920" t="s">
        <v>939</v>
      </c>
      <c r="E2920" t="s">
        <v>932</v>
      </c>
      <c r="F2920" t="s">
        <v>43</v>
      </c>
      <c r="G2920" t="s">
        <v>44</v>
      </c>
      <c r="H2920" t="s">
        <v>45</v>
      </c>
      <c r="I2920" t="s">
        <v>26</v>
      </c>
      <c r="J2920" t="s">
        <v>979</v>
      </c>
      <c r="K2920" t="s">
        <v>980</v>
      </c>
      <c r="L2920" t="s">
        <v>286</v>
      </c>
      <c r="M2920" t="s">
        <v>49</v>
      </c>
      <c r="N2920" t="s">
        <v>50</v>
      </c>
      <c r="O2920" t="s">
        <v>56</v>
      </c>
      <c r="P2920" t="s">
        <v>67</v>
      </c>
      <c r="Q2920" s="3">
        <v>3</v>
      </c>
      <c r="R2920" s="4">
        <v>135</v>
      </c>
      <c r="S2920" s="4">
        <v>329</v>
      </c>
    </row>
    <row r="2921" spans="1:19" x14ac:dyDescent="0.35">
      <c r="A2921" t="s">
        <v>3889</v>
      </c>
      <c r="B2921" s="2">
        <v>45974</v>
      </c>
      <c r="C2921" t="s">
        <v>3890</v>
      </c>
      <c r="D2921" t="s">
        <v>939</v>
      </c>
      <c r="E2921" t="s">
        <v>932</v>
      </c>
      <c r="F2921" t="s">
        <v>35</v>
      </c>
      <c r="G2921" t="s">
        <v>36</v>
      </c>
      <c r="H2921" t="s">
        <v>37</v>
      </c>
      <c r="I2921" t="s">
        <v>26</v>
      </c>
      <c r="J2921" t="s">
        <v>983</v>
      </c>
      <c r="K2921" t="s">
        <v>984</v>
      </c>
      <c r="L2921" t="s">
        <v>284</v>
      </c>
      <c r="M2921" t="s">
        <v>30</v>
      </c>
      <c r="N2921" t="s">
        <v>31</v>
      </c>
      <c r="O2921" t="s">
        <v>56</v>
      </c>
      <c r="P2921" t="s">
        <v>33</v>
      </c>
      <c r="Q2921" s="3">
        <v>1</v>
      </c>
      <c r="R2921" s="4">
        <v>480</v>
      </c>
      <c r="S2921" s="4">
        <v>1129</v>
      </c>
    </row>
    <row r="2922" spans="1:19" x14ac:dyDescent="0.35">
      <c r="A2922" t="s">
        <v>3891</v>
      </c>
      <c r="B2922" s="2">
        <v>45974</v>
      </c>
      <c r="C2922" t="s">
        <v>1257</v>
      </c>
      <c r="D2922" t="s">
        <v>960</v>
      </c>
      <c r="E2922" t="s">
        <v>932</v>
      </c>
      <c r="F2922" t="s">
        <v>35</v>
      </c>
      <c r="G2922" t="s">
        <v>36</v>
      </c>
      <c r="H2922" t="s">
        <v>37</v>
      </c>
      <c r="I2922" t="s">
        <v>26</v>
      </c>
      <c r="J2922" t="s">
        <v>1089</v>
      </c>
      <c r="K2922" t="s">
        <v>1090</v>
      </c>
      <c r="L2922" t="s">
        <v>278</v>
      </c>
      <c r="M2922" t="s">
        <v>60</v>
      </c>
      <c r="N2922" t="s">
        <v>74</v>
      </c>
      <c r="O2922" t="s">
        <v>41</v>
      </c>
      <c r="P2922" t="s">
        <v>62</v>
      </c>
      <c r="Q2922" s="3">
        <v>3</v>
      </c>
      <c r="R2922" s="4">
        <v>380</v>
      </c>
      <c r="S2922" s="4">
        <v>929</v>
      </c>
    </row>
    <row r="2923" spans="1:19" x14ac:dyDescent="0.35">
      <c r="A2923" t="s">
        <v>3892</v>
      </c>
      <c r="B2923" s="2">
        <v>45974</v>
      </c>
      <c r="C2923" t="s">
        <v>1383</v>
      </c>
      <c r="D2923" t="s">
        <v>960</v>
      </c>
      <c r="E2923" t="s">
        <v>932</v>
      </c>
      <c r="F2923" t="s">
        <v>43</v>
      </c>
      <c r="G2923" t="s">
        <v>44</v>
      </c>
      <c r="H2923" t="s">
        <v>45</v>
      </c>
      <c r="I2923" t="s">
        <v>26</v>
      </c>
      <c r="J2923" t="s">
        <v>993</v>
      </c>
      <c r="K2923" t="s">
        <v>994</v>
      </c>
      <c r="L2923" t="s">
        <v>289</v>
      </c>
      <c r="M2923" t="s">
        <v>88</v>
      </c>
      <c r="N2923" t="s">
        <v>101</v>
      </c>
      <c r="O2923" t="s">
        <v>56</v>
      </c>
      <c r="P2923" t="s">
        <v>67</v>
      </c>
      <c r="Q2923" s="3">
        <v>1</v>
      </c>
      <c r="R2923" s="4">
        <v>510</v>
      </c>
      <c r="S2923" s="4">
        <v>1129</v>
      </c>
    </row>
    <row r="2924" spans="1:19" x14ac:dyDescent="0.35">
      <c r="A2924" t="s">
        <v>3893</v>
      </c>
      <c r="B2924" s="2">
        <v>45974</v>
      </c>
      <c r="C2924" t="s">
        <v>2677</v>
      </c>
      <c r="D2924" t="s">
        <v>960</v>
      </c>
      <c r="E2924" t="s">
        <v>932</v>
      </c>
      <c r="F2924" t="s">
        <v>91</v>
      </c>
      <c r="G2924" t="s">
        <v>92</v>
      </c>
      <c r="H2924" t="s">
        <v>93</v>
      </c>
      <c r="I2924" t="s">
        <v>26</v>
      </c>
      <c r="J2924" t="s">
        <v>989</v>
      </c>
      <c r="K2924" t="s">
        <v>990</v>
      </c>
      <c r="L2924" t="s">
        <v>259</v>
      </c>
      <c r="M2924" t="s">
        <v>88</v>
      </c>
      <c r="N2924" t="s">
        <v>89</v>
      </c>
      <c r="O2924" t="s">
        <v>245</v>
      </c>
      <c r="P2924" t="s">
        <v>51</v>
      </c>
      <c r="Q2924" s="3">
        <v>1</v>
      </c>
      <c r="R2924" s="4">
        <v>480</v>
      </c>
      <c r="S2924" s="4">
        <v>1189</v>
      </c>
    </row>
    <row r="2925" spans="1:19" x14ac:dyDescent="0.35">
      <c r="A2925" t="s">
        <v>3894</v>
      </c>
      <c r="B2925" s="2">
        <v>45974</v>
      </c>
      <c r="C2925" t="s">
        <v>1057</v>
      </c>
      <c r="D2925" t="s">
        <v>960</v>
      </c>
      <c r="E2925" t="s">
        <v>932</v>
      </c>
      <c r="F2925" t="s">
        <v>91</v>
      </c>
      <c r="G2925" t="s">
        <v>92</v>
      </c>
      <c r="H2925" t="s">
        <v>93</v>
      </c>
      <c r="I2925" t="s">
        <v>26</v>
      </c>
      <c r="J2925" t="s">
        <v>989</v>
      </c>
      <c r="K2925" t="s">
        <v>990</v>
      </c>
      <c r="L2925" t="s">
        <v>244</v>
      </c>
      <c r="M2925" t="s">
        <v>88</v>
      </c>
      <c r="N2925" t="s">
        <v>89</v>
      </c>
      <c r="O2925" t="s">
        <v>245</v>
      </c>
      <c r="P2925" t="s">
        <v>57</v>
      </c>
      <c r="Q2925" s="3">
        <v>1</v>
      </c>
      <c r="R2925" s="4">
        <v>480</v>
      </c>
      <c r="S2925" s="4">
        <v>1189</v>
      </c>
    </row>
    <row r="2926" spans="1:19" x14ac:dyDescent="0.35">
      <c r="A2926" t="s">
        <v>3895</v>
      </c>
      <c r="B2926" s="2">
        <v>45974</v>
      </c>
      <c r="C2926" t="s">
        <v>3896</v>
      </c>
      <c r="D2926" t="s">
        <v>960</v>
      </c>
      <c r="E2926" t="s">
        <v>932</v>
      </c>
      <c r="F2926" t="s">
        <v>23</v>
      </c>
      <c r="G2926" t="s">
        <v>24</v>
      </c>
      <c r="H2926" t="s">
        <v>25</v>
      </c>
      <c r="I2926" t="s">
        <v>26</v>
      </c>
      <c r="J2926" t="s">
        <v>1011</v>
      </c>
      <c r="K2926" t="s">
        <v>1012</v>
      </c>
      <c r="L2926" t="s">
        <v>467</v>
      </c>
      <c r="M2926" t="s">
        <v>88</v>
      </c>
      <c r="N2926" t="s">
        <v>89</v>
      </c>
      <c r="O2926" t="s">
        <v>146</v>
      </c>
      <c r="P2926" t="s">
        <v>57</v>
      </c>
      <c r="Q2926" s="3">
        <v>1</v>
      </c>
      <c r="R2926" s="4">
        <v>470</v>
      </c>
      <c r="S2926" s="4">
        <v>1159</v>
      </c>
    </row>
    <row r="2927" spans="1:19" x14ac:dyDescent="0.35">
      <c r="A2927" t="s">
        <v>3897</v>
      </c>
      <c r="B2927" s="2">
        <v>45975</v>
      </c>
      <c r="C2927" t="s">
        <v>2267</v>
      </c>
      <c r="D2927" t="s">
        <v>21</v>
      </c>
      <c r="E2927" t="s">
        <v>932</v>
      </c>
      <c r="F2927" t="s">
        <v>35</v>
      </c>
      <c r="G2927" t="s">
        <v>36</v>
      </c>
      <c r="H2927" t="s">
        <v>37</v>
      </c>
      <c r="I2927" t="s">
        <v>26</v>
      </c>
      <c r="J2927" t="s">
        <v>38</v>
      </c>
      <c r="K2927" t="s">
        <v>39</v>
      </c>
      <c r="L2927" t="s">
        <v>409</v>
      </c>
      <c r="M2927" t="s">
        <v>54</v>
      </c>
      <c r="N2927" t="s">
        <v>97</v>
      </c>
      <c r="O2927" t="s">
        <v>98</v>
      </c>
      <c r="P2927" t="s">
        <v>33</v>
      </c>
      <c r="Q2927" s="3">
        <v>2</v>
      </c>
      <c r="R2927" s="4">
        <v>700</v>
      </c>
      <c r="S2927" s="4">
        <v>1649</v>
      </c>
    </row>
    <row r="2928" spans="1:19" x14ac:dyDescent="0.35">
      <c r="A2928" t="s">
        <v>3898</v>
      </c>
      <c r="B2928" s="2">
        <v>45975</v>
      </c>
      <c r="C2928" t="s">
        <v>2005</v>
      </c>
      <c r="D2928" t="s">
        <v>21</v>
      </c>
      <c r="E2928" t="s">
        <v>932</v>
      </c>
      <c r="F2928" t="s">
        <v>91</v>
      </c>
      <c r="G2928" t="s">
        <v>92</v>
      </c>
      <c r="H2928" t="s">
        <v>93</v>
      </c>
      <c r="I2928" t="s">
        <v>26</v>
      </c>
      <c r="J2928" t="s">
        <v>94</v>
      </c>
      <c r="K2928" t="s">
        <v>95</v>
      </c>
      <c r="L2928" t="s">
        <v>382</v>
      </c>
      <c r="M2928" t="s">
        <v>49</v>
      </c>
      <c r="N2928" t="s">
        <v>104</v>
      </c>
      <c r="O2928" t="s">
        <v>56</v>
      </c>
      <c r="P2928" t="s">
        <v>57</v>
      </c>
      <c r="Q2928" s="3">
        <v>1</v>
      </c>
      <c r="R2928" s="4">
        <v>165</v>
      </c>
      <c r="S2928" s="4">
        <v>429</v>
      </c>
    </row>
    <row r="2929" spans="1:19" x14ac:dyDescent="0.35">
      <c r="A2929" t="s">
        <v>3899</v>
      </c>
      <c r="B2929" s="2">
        <v>45975</v>
      </c>
      <c r="C2929" t="s">
        <v>3070</v>
      </c>
      <c r="D2929" t="s">
        <v>21</v>
      </c>
      <c r="E2929" t="s">
        <v>932</v>
      </c>
      <c r="F2929" t="s">
        <v>69</v>
      </c>
      <c r="G2929" t="s">
        <v>70</v>
      </c>
      <c r="H2929" t="s">
        <v>25</v>
      </c>
      <c r="I2929" t="s">
        <v>26</v>
      </c>
      <c r="J2929" t="s">
        <v>71</v>
      </c>
      <c r="K2929" t="s">
        <v>72</v>
      </c>
      <c r="L2929" t="s">
        <v>223</v>
      </c>
      <c r="M2929" t="s">
        <v>83</v>
      </c>
      <c r="N2929" t="s">
        <v>84</v>
      </c>
      <c r="O2929" t="s">
        <v>56</v>
      </c>
      <c r="P2929" t="s">
        <v>85</v>
      </c>
      <c r="Q2929" s="3">
        <v>1</v>
      </c>
      <c r="R2929" s="4">
        <v>115</v>
      </c>
      <c r="S2929" s="4">
        <v>309</v>
      </c>
    </row>
    <row r="2930" spans="1:19" x14ac:dyDescent="0.35">
      <c r="A2930" t="s">
        <v>3900</v>
      </c>
      <c r="B2930" s="2">
        <v>45975</v>
      </c>
      <c r="C2930" t="s">
        <v>3019</v>
      </c>
      <c r="D2930" t="s">
        <v>21</v>
      </c>
      <c r="E2930" t="s">
        <v>1127</v>
      </c>
      <c r="F2930" t="s">
        <v>35</v>
      </c>
      <c r="G2930" t="s">
        <v>36</v>
      </c>
      <c r="H2930" t="s">
        <v>37</v>
      </c>
      <c r="I2930" t="s">
        <v>26</v>
      </c>
      <c r="J2930" t="s">
        <v>38</v>
      </c>
      <c r="K2930" t="s">
        <v>39</v>
      </c>
      <c r="L2930" t="s">
        <v>295</v>
      </c>
      <c r="M2930" t="s">
        <v>49</v>
      </c>
      <c r="N2930" t="s">
        <v>50</v>
      </c>
      <c r="O2930" t="s">
        <v>32</v>
      </c>
      <c r="P2930" t="s">
        <v>33</v>
      </c>
      <c r="Q2930" s="3">
        <v>1</v>
      </c>
      <c r="R2930" s="4">
        <v>140</v>
      </c>
      <c r="S2930" s="4">
        <v>359</v>
      </c>
    </row>
    <row r="2931" spans="1:19" x14ac:dyDescent="0.35">
      <c r="A2931" t="s">
        <v>3901</v>
      </c>
      <c r="B2931" s="2">
        <v>45975</v>
      </c>
      <c r="C2931" t="s">
        <v>1794</v>
      </c>
      <c r="D2931" t="s">
        <v>21</v>
      </c>
      <c r="E2931" t="s">
        <v>932</v>
      </c>
      <c r="F2931" t="s">
        <v>69</v>
      </c>
      <c r="G2931" t="s">
        <v>70</v>
      </c>
      <c r="H2931" t="s">
        <v>25</v>
      </c>
      <c r="I2931" t="s">
        <v>26</v>
      </c>
      <c r="J2931" t="s">
        <v>71</v>
      </c>
      <c r="K2931" t="s">
        <v>72</v>
      </c>
      <c r="L2931" t="s">
        <v>158</v>
      </c>
      <c r="M2931" t="s">
        <v>112</v>
      </c>
      <c r="N2931" t="s">
        <v>113</v>
      </c>
      <c r="O2931" t="s">
        <v>56</v>
      </c>
      <c r="P2931" t="s">
        <v>85</v>
      </c>
      <c r="Q2931" s="3">
        <v>1</v>
      </c>
      <c r="R2931" s="4">
        <v>45</v>
      </c>
      <c r="S2931" s="4">
        <v>129</v>
      </c>
    </row>
    <row r="2932" spans="1:19" x14ac:dyDescent="0.35">
      <c r="A2932" t="s">
        <v>3902</v>
      </c>
      <c r="B2932" s="2">
        <v>45975</v>
      </c>
      <c r="C2932" t="s">
        <v>2493</v>
      </c>
      <c r="D2932" t="s">
        <v>21</v>
      </c>
      <c r="E2932" t="s">
        <v>1127</v>
      </c>
      <c r="F2932" t="s">
        <v>91</v>
      </c>
      <c r="G2932" t="s">
        <v>92</v>
      </c>
      <c r="H2932" t="s">
        <v>93</v>
      </c>
      <c r="I2932" t="s">
        <v>26</v>
      </c>
      <c r="J2932" t="s">
        <v>94</v>
      </c>
      <c r="K2932" t="s">
        <v>95</v>
      </c>
      <c r="L2932" t="s">
        <v>313</v>
      </c>
      <c r="M2932" t="s">
        <v>49</v>
      </c>
      <c r="N2932" t="s">
        <v>50</v>
      </c>
      <c r="O2932" t="s">
        <v>80</v>
      </c>
      <c r="P2932" t="s">
        <v>33</v>
      </c>
      <c r="Q2932" s="3">
        <v>1</v>
      </c>
      <c r="R2932" s="4">
        <v>145</v>
      </c>
      <c r="S2932" s="4">
        <v>379</v>
      </c>
    </row>
    <row r="2933" spans="1:19" x14ac:dyDescent="0.35">
      <c r="A2933" t="s">
        <v>3903</v>
      </c>
      <c r="B2933" s="2">
        <v>45975</v>
      </c>
      <c r="C2933" t="s">
        <v>1110</v>
      </c>
      <c r="D2933" t="s">
        <v>939</v>
      </c>
      <c r="E2933" t="s">
        <v>932</v>
      </c>
      <c r="F2933" t="s">
        <v>35</v>
      </c>
      <c r="G2933" t="s">
        <v>36</v>
      </c>
      <c r="H2933" t="s">
        <v>37</v>
      </c>
      <c r="I2933" t="s">
        <v>26</v>
      </c>
      <c r="J2933" t="s">
        <v>983</v>
      </c>
      <c r="K2933" t="s">
        <v>984</v>
      </c>
      <c r="L2933" t="s">
        <v>565</v>
      </c>
      <c r="M2933" t="s">
        <v>60</v>
      </c>
      <c r="N2933" t="s">
        <v>61</v>
      </c>
      <c r="O2933" t="s">
        <v>146</v>
      </c>
      <c r="P2933" t="s">
        <v>62</v>
      </c>
      <c r="Q2933" s="3">
        <v>1</v>
      </c>
      <c r="R2933" s="4">
        <v>420</v>
      </c>
      <c r="S2933" s="4">
        <v>1029</v>
      </c>
    </row>
    <row r="2934" spans="1:19" x14ac:dyDescent="0.35">
      <c r="A2934" t="s">
        <v>3904</v>
      </c>
      <c r="B2934" s="2">
        <v>45975</v>
      </c>
      <c r="C2934" t="s">
        <v>1614</v>
      </c>
      <c r="D2934" t="s">
        <v>939</v>
      </c>
      <c r="E2934" t="s">
        <v>932</v>
      </c>
      <c r="F2934" t="s">
        <v>43</v>
      </c>
      <c r="G2934" t="s">
        <v>44</v>
      </c>
      <c r="H2934" t="s">
        <v>45</v>
      </c>
      <c r="I2934" t="s">
        <v>26</v>
      </c>
      <c r="J2934" t="s">
        <v>979</v>
      </c>
      <c r="K2934" t="s">
        <v>980</v>
      </c>
      <c r="L2934" t="s">
        <v>289</v>
      </c>
      <c r="M2934" t="s">
        <v>88</v>
      </c>
      <c r="N2934" t="s">
        <v>101</v>
      </c>
      <c r="O2934" t="s">
        <v>56</v>
      </c>
      <c r="P2934" t="s">
        <v>67</v>
      </c>
      <c r="Q2934" s="3">
        <v>1</v>
      </c>
      <c r="R2934" s="4">
        <v>510</v>
      </c>
      <c r="S2934" s="4">
        <v>1129</v>
      </c>
    </row>
    <row r="2935" spans="1:19" x14ac:dyDescent="0.35">
      <c r="A2935" t="s">
        <v>3905</v>
      </c>
      <c r="B2935" s="2">
        <v>45975</v>
      </c>
      <c r="C2935" t="s">
        <v>1619</v>
      </c>
      <c r="D2935" t="s">
        <v>939</v>
      </c>
      <c r="E2935" t="s">
        <v>932</v>
      </c>
      <c r="F2935" t="s">
        <v>35</v>
      </c>
      <c r="G2935" t="s">
        <v>36</v>
      </c>
      <c r="H2935" t="s">
        <v>37</v>
      </c>
      <c r="I2935" t="s">
        <v>26</v>
      </c>
      <c r="J2935" t="s">
        <v>983</v>
      </c>
      <c r="K2935" t="s">
        <v>984</v>
      </c>
      <c r="L2935" t="s">
        <v>307</v>
      </c>
      <c r="M2935" t="s">
        <v>49</v>
      </c>
      <c r="N2935" t="s">
        <v>50</v>
      </c>
      <c r="O2935" t="s">
        <v>80</v>
      </c>
      <c r="P2935" t="s">
        <v>67</v>
      </c>
      <c r="Q2935" s="3">
        <v>2</v>
      </c>
      <c r="R2935" s="4">
        <v>140</v>
      </c>
      <c r="S2935" s="4">
        <v>359</v>
      </c>
    </row>
    <row r="2936" spans="1:19" x14ac:dyDescent="0.35">
      <c r="A2936" t="s">
        <v>3906</v>
      </c>
      <c r="B2936" s="2">
        <v>45975</v>
      </c>
      <c r="C2936" t="s">
        <v>1621</v>
      </c>
      <c r="D2936" t="s">
        <v>939</v>
      </c>
      <c r="E2936" t="s">
        <v>932</v>
      </c>
      <c r="F2936" t="s">
        <v>91</v>
      </c>
      <c r="G2936" t="s">
        <v>92</v>
      </c>
      <c r="H2936" t="s">
        <v>93</v>
      </c>
      <c r="I2936" t="s">
        <v>26</v>
      </c>
      <c r="J2936" t="s">
        <v>940</v>
      </c>
      <c r="K2936" t="s">
        <v>941</v>
      </c>
      <c r="L2936" t="s">
        <v>133</v>
      </c>
      <c r="M2936" t="s">
        <v>88</v>
      </c>
      <c r="N2936" t="s">
        <v>89</v>
      </c>
      <c r="O2936" t="s">
        <v>41</v>
      </c>
      <c r="P2936" t="s">
        <v>57</v>
      </c>
      <c r="Q2936" s="3">
        <v>1</v>
      </c>
      <c r="R2936" s="4">
        <v>480</v>
      </c>
      <c r="S2936" s="4">
        <v>1189</v>
      </c>
    </row>
    <row r="2937" spans="1:19" x14ac:dyDescent="0.35">
      <c r="A2937" t="s">
        <v>3907</v>
      </c>
      <c r="B2937" s="2">
        <v>45975</v>
      </c>
      <c r="C2937" t="s">
        <v>1114</v>
      </c>
      <c r="D2937" t="s">
        <v>939</v>
      </c>
      <c r="E2937" t="s">
        <v>932</v>
      </c>
      <c r="F2937" t="s">
        <v>23</v>
      </c>
      <c r="G2937" t="s">
        <v>24</v>
      </c>
      <c r="H2937" t="s">
        <v>25</v>
      </c>
      <c r="I2937" t="s">
        <v>26</v>
      </c>
      <c r="J2937" t="s">
        <v>944</v>
      </c>
      <c r="K2937" t="s">
        <v>945</v>
      </c>
      <c r="L2937" t="s">
        <v>117</v>
      </c>
      <c r="M2937" t="s">
        <v>88</v>
      </c>
      <c r="N2937" t="s">
        <v>89</v>
      </c>
      <c r="O2937" t="s">
        <v>56</v>
      </c>
      <c r="P2937" t="s">
        <v>67</v>
      </c>
      <c r="Q2937" s="3">
        <v>1</v>
      </c>
      <c r="R2937" s="4">
        <v>470</v>
      </c>
      <c r="S2937" s="4">
        <v>1159</v>
      </c>
    </row>
    <row r="2938" spans="1:19" x14ac:dyDescent="0.35">
      <c r="A2938" t="s">
        <v>3908</v>
      </c>
      <c r="B2938" s="2">
        <v>45975</v>
      </c>
      <c r="C2938" t="s">
        <v>978</v>
      </c>
      <c r="D2938" t="s">
        <v>939</v>
      </c>
      <c r="E2938" t="s">
        <v>932</v>
      </c>
      <c r="F2938" t="s">
        <v>91</v>
      </c>
      <c r="G2938" t="s">
        <v>92</v>
      </c>
      <c r="H2938" t="s">
        <v>93</v>
      </c>
      <c r="I2938" t="s">
        <v>26</v>
      </c>
      <c r="J2938" t="s">
        <v>940</v>
      </c>
      <c r="K2938" t="s">
        <v>941</v>
      </c>
      <c r="L2938" t="s">
        <v>186</v>
      </c>
      <c r="M2938" t="s">
        <v>49</v>
      </c>
      <c r="N2938" t="s">
        <v>79</v>
      </c>
      <c r="O2938" t="s">
        <v>56</v>
      </c>
      <c r="P2938" t="s">
        <v>57</v>
      </c>
      <c r="Q2938" s="3">
        <v>2</v>
      </c>
      <c r="R2938" s="4">
        <v>230</v>
      </c>
      <c r="S2938" s="4">
        <v>589</v>
      </c>
    </row>
    <row r="2939" spans="1:19" x14ac:dyDescent="0.35">
      <c r="A2939" t="s">
        <v>3909</v>
      </c>
      <c r="B2939" s="2">
        <v>45975</v>
      </c>
      <c r="C2939" t="s">
        <v>2500</v>
      </c>
      <c r="D2939" t="s">
        <v>939</v>
      </c>
      <c r="E2939" t="s">
        <v>932</v>
      </c>
      <c r="F2939" t="s">
        <v>23</v>
      </c>
      <c r="G2939" t="s">
        <v>24</v>
      </c>
      <c r="H2939" t="s">
        <v>25</v>
      </c>
      <c r="I2939" t="s">
        <v>26</v>
      </c>
      <c r="J2939" t="s">
        <v>944</v>
      </c>
      <c r="K2939" t="s">
        <v>945</v>
      </c>
      <c r="L2939" t="s">
        <v>460</v>
      </c>
      <c r="M2939" t="s">
        <v>49</v>
      </c>
      <c r="N2939" t="s">
        <v>50</v>
      </c>
      <c r="O2939" t="s">
        <v>41</v>
      </c>
      <c r="P2939" t="s">
        <v>57</v>
      </c>
      <c r="Q2939" s="3">
        <v>2</v>
      </c>
      <c r="R2939" s="4">
        <v>145</v>
      </c>
      <c r="S2939" s="4">
        <v>369</v>
      </c>
    </row>
    <row r="2940" spans="1:19" x14ac:dyDescent="0.35">
      <c r="A2940" t="s">
        <v>3910</v>
      </c>
      <c r="B2940" s="2">
        <v>45975</v>
      </c>
      <c r="C2940" t="s">
        <v>2883</v>
      </c>
      <c r="D2940" t="s">
        <v>960</v>
      </c>
      <c r="E2940" t="s">
        <v>932</v>
      </c>
      <c r="F2940" t="s">
        <v>43</v>
      </c>
      <c r="G2940" t="s">
        <v>44</v>
      </c>
      <c r="H2940" t="s">
        <v>45</v>
      </c>
      <c r="I2940" t="s">
        <v>26</v>
      </c>
      <c r="J2940" t="s">
        <v>993</v>
      </c>
      <c r="K2940" t="s">
        <v>994</v>
      </c>
      <c r="L2940" t="s">
        <v>215</v>
      </c>
      <c r="M2940" t="s">
        <v>88</v>
      </c>
      <c r="N2940" t="s">
        <v>89</v>
      </c>
      <c r="O2940" t="s">
        <v>41</v>
      </c>
      <c r="P2940" t="s">
        <v>67</v>
      </c>
      <c r="Q2940" s="3">
        <v>1</v>
      </c>
      <c r="R2940" s="4">
        <v>450</v>
      </c>
      <c r="S2940" s="4">
        <v>1029</v>
      </c>
    </row>
    <row r="2941" spans="1:19" x14ac:dyDescent="0.35">
      <c r="A2941" t="s">
        <v>3911</v>
      </c>
      <c r="B2941" s="2">
        <v>45975</v>
      </c>
      <c r="C2941" t="s">
        <v>2619</v>
      </c>
      <c r="D2941" t="s">
        <v>960</v>
      </c>
      <c r="E2941" t="s">
        <v>932</v>
      </c>
      <c r="F2941" t="s">
        <v>23</v>
      </c>
      <c r="G2941" t="s">
        <v>24</v>
      </c>
      <c r="H2941" t="s">
        <v>25</v>
      </c>
      <c r="I2941" t="s">
        <v>26</v>
      </c>
      <c r="J2941" t="s">
        <v>1011</v>
      </c>
      <c r="K2941" t="s">
        <v>1012</v>
      </c>
      <c r="L2941" t="s">
        <v>317</v>
      </c>
      <c r="M2941" t="s">
        <v>65</v>
      </c>
      <c r="N2941" t="s">
        <v>126</v>
      </c>
      <c r="O2941" t="s">
        <v>56</v>
      </c>
      <c r="P2941" t="s">
        <v>33</v>
      </c>
      <c r="Q2941" s="3">
        <v>1</v>
      </c>
      <c r="R2941" s="4">
        <v>265</v>
      </c>
      <c r="S2941" s="4">
        <v>629</v>
      </c>
    </row>
    <row r="2942" spans="1:19" x14ac:dyDescent="0.35">
      <c r="A2942" t="s">
        <v>3912</v>
      </c>
      <c r="B2942" s="2">
        <v>45975</v>
      </c>
      <c r="C2942" t="s">
        <v>1472</v>
      </c>
      <c r="D2942" t="s">
        <v>960</v>
      </c>
      <c r="E2942" t="s">
        <v>932</v>
      </c>
      <c r="F2942" t="s">
        <v>23</v>
      </c>
      <c r="G2942" t="s">
        <v>24</v>
      </c>
      <c r="H2942" t="s">
        <v>25</v>
      </c>
      <c r="I2942" t="s">
        <v>26</v>
      </c>
      <c r="J2942" t="s">
        <v>1011</v>
      </c>
      <c r="K2942" t="s">
        <v>1012</v>
      </c>
      <c r="L2942" t="s">
        <v>251</v>
      </c>
      <c r="M2942" t="s">
        <v>54</v>
      </c>
      <c r="N2942" t="s">
        <v>97</v>
      </c>
      <c r="O2942" t="s">
        <v>98</v>
      </c>
      <c r="P2942" t="s">
        <v>67</v>
      </c>
      <c r="Q2942" s="3">
        <v>1</v>
      </c>
      <c r="R2942" s="4">
        <v>715</v>
      </c>
      <c r="S2942" s="4">
        <v>1689</v>
      </c>
    </row>
    <row r="2943" spans="1:19" x14ac:dyDescent="0.35">
      <c r="A2943" t="s">
        <v>3913</v>
      </c>
      <c r="B2943" s="2">
        <v>45975</v>
      </c>
      <c r="C2943" t="s">
        <v>1530</v>
      </c>
      <c r="D2943" t="s">
        <v>960</v>
      </c>
      <c r="E2943" t="s">
        <v>932</v>
      </c>
      <c r="F2943" t="s">
        <v>23</v>
      </c>
      <c r="G2943" t="s">
        <v>24</v>
      </c>
      <c r="H2943" t="s">
        <v>25</v>
      </c>
      <c r="I2943" t="s">
        <v>26</v>
      </c>
      <c r="J2943" t="s">
        <v>1011</v>
      </c>
      <c r="K2943" t="s">
        <v>1012</v>
      </c>
      <c r="L2943" t="s">
        <v>295</v>
      </c>
      <c r="M2943" t="s">
        <v>49</v>
      </c>
      <c r="N2943" t="s">
        <v>50</v>
      </c>
      <c r="O2943" t="s">
        <v>32</v>
      </c>
      <c r="P2943" t="s">
        <v>33</v>
      </c>
      <c r="Q2943" s="3">
        <v>1</v>
      </c>
      <c r="R2943" s="4">
        <v>145</v>
      </c>
      <c r="S2943" s="4">
        <v>369</v>
      </c>
    </row>
    <row r="2944" spans="1:19" x14ac:dyDescent="0.35">
      <c r="A2944" t="s">
        <v>3914</v>
      </c>
      <c r="B2944" s="2">
        <v>45975</v>
      </c>
      <c r="C2944" t="s">
        <v>2677</v>
      </c>
      <c r="D2944" t="s">
        <v>960</v>
      </c>
      <c r="E2944" t="s">
        <v>932</v>
      </c>
      <c r="F2944" t="s">
        <v>69</v>
      </c>
      <c r="G2944" t="s">
        <v>70</v>
      </c>
      <c r="H2944" t="s">
        <v>25</v>
      </c>
      <c r="I2944" t="s">
        <v>26</v>
      </c>
      <c r="J2944" t="s">
        <v>961</v>
      </c>
      <c r="K2944" t="s">
        <v>962</v>
      </c>
      <c r="L2944" t="s">
        <v>299</v>
      </c>
      <c r="M2944" t="s">
        <v>49</v>
      </c>
      <c r="N2944" t="s">
        <v>104</v>
      </c>
      <c r="O2944" t="s">
        <v>56</v>
      </c>
      <c r="P2944" t="s">
        <v>33</v>
      </c>
      <c r="Q2944" s="3">
        <v>1</v>
      </c>
      <c r="R2944" s="4">
        <v>165</v>
      </c>
      <c r="S2944" s="4">
        <v>449</v>
      </c>
    </row>
    <row r="2945" spans="1:19" x14ac:dyDescent="0.35">
      <c r="A2945" t="s">
        <v>3915</v>
      </c>
      <c r="B2945" s="2">
        <v>45975</v>
      </c>
      <c r="C2945" t="s">
        <v>1792</v>
      </c>
      <c r="D2945" t="s">
        <v>960</v>
      </c>
      <c r="E2945" t="s">
        <v>932</v>
      </c>
      <c r="F2945" t="s">
        <v>35</v>
      </c>
      <c r="G2945" t="s">
        <v>36</v>
      </c>
      <c r="H2945" t="s">
        <v>37</v>
      </c>
      <c r="I2945" t="s">
        <v>26</v>
      </c>
      <c r="J2945" t="s">
        <v>1089</v>
      </c>
      <c r="K2945" t="s">
        <v>1090</v>
      </c>
      <c r="L2945" t="s">
        <v>229</v>
      </c>
      <c r="M2945" t="s">
        <v>49</v>
      </c>
      <c r="N2945" t="s">
        <v>79</v>
      </c>
      <c r="O2945" t="s">
        <v>80</v>
      </c>
      <c r="P2945" t="s">
        <v>57</v>
      </c>
      <c r="Q2945" s="3">
        <v>1</v>
      </c>
      <c r="R2945" s="4">
        <v>220</v>
      </c>
      <c r="S2945" s="4">
        <v>569</v>
      </c>
    </row>
    <row r="2946" spans="1:19" x14ac:dyDescent="0.35">
      <c r="A2946" t="s">
        <v>3916</v>
      </c>
      <c r="B2946" s="2">
        <v>45976</v>
      </c>
      <c r="C2946" t="s">
        <v>1842</v>
      </c>
      <c r="D2946" t="s">
        <v>21</v>
      </c>
      <c r="E2946" t="s">
        <v>932</v>
      </c>
      <c r="F2946" t="s">
        <v>43</v>
      </c>
      <c r="G2946" t="s">
        <v>44</v>
      </c>
      <c r="H2946" t="s">
        <v>45</v>
      </c>
      <c r="I2946" t="s">
        <v>26</v>
      </c>
      <c r="J2946" t="s">
        <v>46</v>
      </c>
      <c r="K2946" t="s">
        <v>47</v>
      </c>
      <c r="L2946" t="s">
        <v>193</v>
      </c>
      <c r="M2946" t="s">
        <v>49</v>
      </c>
      <c r="N2946" t="s">
        <v>50</v>
      </c>
      <c r="O2946" t="s">
        <v>80</v>
      </c>
      <c r="P2946" t="s">
        <v>57</v>
      </c>
      <c r="Q2946" s="3">
        <v>3</v>
      </c>
      <c r="R2946" s="4">
        <v>135</v>
      </c>
      <c r="S2946" s="4">
        <v>329</v>
      </c>
    </row>
    <row r="2947" spans="1:19" x14ac:dyDescent="0.35">
      <c r="A2947" t="s">
        <v>3917</v>
      </c>
      <c r="B2947" s="2">
        <v>45976</v>
      </c>
      <c r="C2947" t="s">
        <v>1938</v>
      </c>
      <c r="D2947" t="s">
        <v>21</v>
      </c>
      <c r="E2947" t="s">
        <v>932</v>
      </c>
      <c r="F2947" t="s">
        <v>43</v>
      </c>
      <c r="G2947" t="s">
        <v>44</v>
      </c>
      <c r="H2947" t="s">
        <v>45</v>
      </c>
      <c r="I2947" t="s">
        <v>26</v>
      </c>
      <c r="J2947" t="s">
        <v>46</v>
      </c>
      <c r="K2947" t="s">
        <v>47</v>
      </c>
      <c r="L2947" t="s">
        <v>652</v>
      </c>
      <c r="M2947" t="s">
        <v>88</v>
      </c>
      <c r="N2947" t="s">
        <v>101</v>
      </c>
      <c r="O2947" t="s">
        <v>56</v>
      </c>
      <c r="P2947" t="s">
        <v>33</v>
      </c>
      <c r="Q2947" s="3">
        <v>1</v>
      </c>
      <c r="R2947" s="4">
        <v>510</v>
      </c>
      <c r="S2947" s="4">
        <v>1129</v>
      </c>
    </row>
    <row r="2948" spans="1:19" x14ac:dyDescent="0.35">
      <c r="A2948" t="s">
        <v>3918</v>
      </c>
      <c r="B2948" s="2">
        <v>45976</v>
      </c>
      <c r="C2948" t="s">
        <v>1129</v>
      </c>
      <c r="D2948" t="s">
        <v>21</v>
      </c>
      <c r="E2948" t="s">
        <v>932</v>
      </c>
      <c r="F2948" t="s">
        <v>23</v>
      </c>
      <c r="G2948" t="s">
        <v>24</v>
      </c>
      <c r="H2948" t="s">
        <v>25</v>
      </c>
      <c r="I2948" t="s">
        <v>26</v>
      </c>
      <c r="J2948" t="s">
        <v>27</v>
      </c>
      <c r="K2948" t="s">
        <v>28</v>
      </c>
      <c r="L2948" t="s">
        <v>380</v>
      </c>
      <c r="M2948" t="s">
        <v>49</v>
      </c>
      <c r="N2948" t="s">
        <v>79</v>
      </c>
      <c r="O2948" t="s">
        <v>41</v>
      </c>
      <c r="P2948" t="s">
        <v>33</v>
      </c>
      <c r="Q2948" s="3">
        <v>1</v>
      </c>
      <c r="R2948" s="4">
        <v>225</v>
      </c>
      <c r="S2948" s="4">
        <v>579</v>
      </c>
    </row>
    <row r="2949" spans="1:19" x14ac:dyDescent="0.35">
      <c r="A2949" t="s">
        <v>3919</v>
      </c>
      <c r="B2949" s="2">
        <v>45976</v>
      </c>
      <c r="C2949" t="s">
        <v>1156</v>
      </c>
      <c r="D2949" t="s">
        <v>21</v>
      </c>
      <c r="E2949" t="s">
        <v>932</v>
      </c>
      <c r="F2949" t="s">
        <v>35</v>
      </c>
      <c r="G2949" t="s">
        <v>36</v>
      </c>
      <c r="H2949" t="s">
        <v>37</v>
      </c>
      <c r="I2949" t="s">
        <v>26</v>
      </c>
      <c r="J2949" t="s">
        <v>38</v>
      </c>
      <c r="K2949" t="s">
        <v>39</v>
      </c>
      <c r="L2949" t="s">
        <v>193</v>
      </c>
      <c r="M2949" t="s">
        <v>49</v>
      </c>
      <c r="N2949" t="s">
        <v>50</v>
      </c>
      <c r="O2949" t="s">
        <v>80</v>
      </c>
      <c r="P2949" t="s">
        <v>57</v>
      </c>
      <c r="Q2949" s="3">
        <v>1</v>
      </c>
      <c r="R2949" s="4">
        <v>140</v>
      </c>
      <c r="S2949" s="4">
        <v>359</v>
      </c>
    </row>
    <row r="2950" spans="1:19" x14ac:dyDescent="0.35">
      <c r="A2950" t="s">
        <v>3920</v>
      </c>
      <c r="B2950" s="2">
        <v>45976</v>
      </c>
      <c r="C2950" t="s">
        <v>1592</v>
      </c>
      <c r="D2950" t="s">
        <v>21</v>
      </c>
      <c r="E2950" t="s">
        <v>932</v>
      </c>
      <c r="F2950" t="s">
        <v>91</v>
      </c>
      <c r="G2950" t="s">
        <v>92</v>
      </c>
      <c r="H2950" t="s">
        <v>93</v>
      </c>
      <c r="I2950" t="s">
        <v>26</v>
      </c>
      <c r="J2950" t="s">
        <v>94</v>
      </c>
      <c r="K2950" t="s">
        <v>95</v>
      </c>
      <c r="L2950" t="s">
        <v>467</v>
      </c>
      <c r="M2950" t="s">
        <v>88</v>
      </c>
      <c r="N2950" t="s">
        <v>89</v>
      </c>
      <c r="O2950" t="s">
        <v>146</v>
      </c>
      <c r="P2950" t="s">
        <v>57</v>
      </c>
      <c r="Q2950" s="3">
        <v>2</v>
      </c>
      <c r="R2950" s="4">
        <v>480</v>
      </c>
      <c r="S2950" s="4">
        <v>1189</v>
      </c>
    </row>
    <row r="2951" spans="1:19" x14ac:dyDescent="0.35">
      <c r="A2951" t="s">
        <v>3921</v>
      </c>
      <c r="B2951" s="2">
        <v>45976</v>
      </c>
      <c r="C2951" t="s">
        <v>3070</v>
      </c>
      <c r="D2951" t="s">
        <v>21</v>
      </c>
      <c r="E2951" t="s">
        <v>932</v>
      </c>
      <c r="F2951" t="s">
        <v>69</v>
      </c>
      <c r="G2951" t="s">
        <v>70</v>
      </c>
      <c r="H2951" t="s">
        <v>25</v>
      </c>
      <c r="I2951" t="s">
        <v>26</v>
      </c>
      <c r="J2951" t="s">
        <v>71</v>
      </c>
      <c r="K2951" t="s">
        <v>72</v>
      </c>
      <c r="L2951" t="s">
        <v>472</v>
      </c>
      <c r="M2951" t="s">
        <v>60</v>
      </c>
      <c r="N2951" t="s">
        <v>61</v>
      </c>
      <c r="O2951" t="s">
        <v>56</v>
      </c>
      <c r="P2951" t="s">
        <v>191</v>
      </c>
      <c r="Q2951" s="3">
        <v>2</v>
      </c>
      <c r="R2951" s="4">
        <v>435</v>
      </c>
      <c r="S2951" s="4">
        <v>1119</v>
      </c>
    </row>
    <row r="2952" spans="1:19" x14ac:dyDescent="0.35">
      <c r="A2952" t="s">
        <v>3922</v>
      </c>
      <c r="B2952" s="2">
        <v>45976</v>
      </c>
      <c r="C2952" t="s">
        <v>1213</v>
      </c>
      <c r="D2952" t="s">
        <v>21</v>
      </c>
      <c r="E2952" t="s">
        <v>932</v>
      </c>
      <c r="F2952" t="s">
        <v>69</v>
      </c>
      <c r="G2952" t="s">
        <v>70</v>
      </c>
      <c r="H2952" t="s">
        <v>25</v>
      </c>
      <c r="I2952" t="s">
        <v>26</v>
      </c>
      <c r="J2952" t="s">
        <v>71</v>
      </c>
      <c r="K2952" t="s">
        <v>72</v>
      </c>
      <c r="L2952" t="s">
        <v>263</v>
      </c>
      <c r="M2952" t="s">
        <v>49</v>
      </c>
      <c r="N2952" t="s">
        <v>104</v>
      </c>
      <c r="O2952" t="s">
        <v>146</v>
      </c>
      <c r="P2952" t="s">
        <v>33</v>
      </c>
      <c r="Q2952" s="3">
        <v>3</v>
      </c>
      <c r="R2952" s="4">
        <v>165</v>
      </c>
      <c r="S2952" s="4">
        <v>449</v>
      </c>
    </row>
    <row r="2953" spans="1:19" x14ac:dyDescent="0.35">
      <c r="A2953" t="s">
        <v>3923</v>
      </c>
      <c r="B2953" s="2">
        <v>45976</v>
      </c>
      <c r="C2953" t="s">
        <v>1249</v>
      </c>
      <c r="D2953" t="s">
        <v>939</v>
      </c>
      <c r="E2953" t="s">
        <v>932</v>
      </c>
      <c r="F2953" t="s">
        <v>23</v>
      </c>
      <c r="G2953" t="s">
        <v>24</v>
      </c>
      <c r="H2953" t="s">
        <v>25</v>
      </c>
      <c r="I2953" t="s">
        <v>26</v>
      </c>
      <c r="J2953" t="s">
        <v>944</v>
      </c>
      <c r="K2953" t="s">
        <v>945</v>
      </c>
      <c r="L2953" t="s">
        <v>325</v>
      </c>
      <c r="M2953" t="s">
        <v>88</v>
      </c>
      <c r="N2953" t="s">
        <v>89</v>
      </c>
      <c r="O2953" t="s">
        <v>146</v>
      </c>
      <c r="P2953" t="s">
        <v>51</v>
      </c>
      <c r="Q2953" s="3">
        <v>1</v>
      </c>
      <c r="R2953" s="4">
        <v>470</v>
      </c>
      <c r="S2953" s="4">
        <v>1159</v>
      </c>
    </row>
    <row r="2954" spans="1:19" x14ac:dyDescent="0.35">
      <c r="A2954" t="s">
        <v>3924</v>
      </c>
      <c r="B2954" s="2">
        <v>45976</v>
      </c>
      <c r="C2954" t="s">
        <v>1283</v>
      </c>
      <c r="D2954" t="s">
        <v>939</v>
      </c>
      <c r="E2954" t="s">
        <v>932</v>
      </c>
      <c r="F2954" t="s">
        <v>69</v>
      </c>
      <c r="G2954" t="s">
        <v>70</v>
      </c>
      <c r="H2954" t="s">
        <v>25</v>
      </c>
      <c r="I2954" t="s">
        <v>26</v>
      </c>
      <c r="J2954" t="s">
        <v>948</v>
      </c>
      <c r="K2954" t="s">
        <v>949</v>
      </c>
      <c r="L2954" t="s">
        <v>195</v>
      </c>
      <c r="M2954" t="s">
        <v>49</v>
      </c>
      <c r="N2954" t="s">
        <v>104</v>
      </c>
      <c r="O2954" t="s">
        <v>146</v>
      </c>
      <c r="P2954" t="s">
        <v>67</v>
      </c>
      <c r="Q2954" s="3">
        <v>2</v>
      </c>
      <c r="R2954" s="4">
        <v>165</v>
      </c>
      <c r="S2954" s="4">
        <v>449</v>
      </c>
    </row>
    <row r="2955" spans="1:19" x14ac:dyDescent="0.35">
      <c r="A2955" t="s">
        <v>3925</v>
      </c>
      <c r="B2955" s="2">
        <v>45976</v>
      </c>
      <c r="C2955" t="s">
        <v>1524</v>
      </c>
      <c r="D2955" t="s">
        <v>960</v>
      </c>
      <c r="E2955" t="s">
        <v>932</v>
      </c>
      <c r="F2955" t="s">
        <v>23</v>
      </c>
      <c r="G2955" t="s">
        <v>24</v>
      </c>
      <c r="H2955" t="s">
        <v>25</v>
      </c>
      <c r="I2955" t="s">
        <v>26</v>
      </c>
      <c r="J2955" t="s">
        <v>1011</v>
      </c>
      <c r="K2955" t="s">
        <v>1012</v>
      </c>
      <c r="L2955" t="s">
        <v>291</v>
      </c>
      <c r="M2955" t="s">
        <v>88</v>
      </c>
      <c r="N2955" t="s">
        <v>89</v>
      </c>
      <c r="O2955" t="s">
        <v>41</v>
      </c>
      <c r="P2955" t="s">
        <v>51</v>
      </c>
      <c r="Q2955" s="3">
        <v>1</v>
      </c>
      <c r="R2955" s="4">
        <v>470</v>
      </c>
      <c r="S2955" s="4">
        <v>1159</v>
      </c>
    </row>
    <row r="2956" spans="1:19" x14ac:dyDescent="0.35">
      <c r="A2956" t="s">
        <v>3926</v>
      </c>
      <c r="B2956" s="2">
        <v>45976</v>
      </c>
      <c r="C2956" t="s">
        <v>3927</v>
      </c>
      <c r="D2956" t="s">
        <v>960</v>
      </c>
      <c r="E2956" t="s">
        <v>932</v>
      </c>
      <c r="F2956" t="s">
        <v>23</v>
      </c>
      <c r="G2956" t="s">
        <v>24</v>
      </c>
      <c r="H2956" t="s">
        <v>25</v>
      </c>
      <c r="I2956" t="s">
        <v>26</v>
      </c>
      <c r="J2956" t="s">
        <v>1011</v>
      </c>
      <c r="K2956" t="s">
        <v>1012</v>
      </c>
      <c r="L2956" t="s">
        <v>236</v>
      </c>
      <c r="M2956" t="s">
        <v>88</v>
      </c>
      <c r="N2956" t="s">
        <v>101</v>
      </c>
      <c r="O2956" t="s">
        <v>98</v>
      </c>
      <c r="P2956" t="s">
        <v>33</v>
      </c>
      <c r="Q2956" s="3">
        <v>3</v>
      </c>
      <c r="R2956" s="4">
        <v>530</v>
      </c>
      <c r="S2956" s="4">
        <v>1269</v>
      </c>
    </row>
    <row r="2957" spans="1:19" x14ac:dyDescent="0.35">
      <c r="A2957" t="s">
        <v>3928</v>
      </c>
      <c r="B2957" s="2">
        <v>45976</v>
      </c>
      <c r="C2957" t="s">
        <v>2863</v>
      </c>
      <c r="D2957" t="s">
        <v>960</v>
      </c>
      <c r="E2957" t="s">
        <v>932</v>
      </c>
      <c r="F2957" t="s">
        <v>69</v>
      </c>
      <c r="G2957" t="s">
        <v>70</v>
      </c>
      <c r="H2957" t="s">
        <v>25</v>
      </c>
      <c r="I2957" t="s">
        <v>26</v>
      </c>
      <c r="J2957" t="s">
        <v>961</v>
      </c>
      <c r="K2957" t="s">
        <v>962</v>
      </c>
      <c r="L2957" t="s">
        <v>117</v>
      </c>
      <c r="M2957" t="s">
        <v>88</v>
      </c>
      <c r="N2957" t="s">
        <v>89</v>
      </c>
      <c r="O2957" t="s">
        <v>56</v>
      </c>
      <c r="P2957" t="s">
        <v>67</v>
      </c>
      <c r="Q2957" s="3">
        <v>1</v>
      </c>
      <c r="R2957" s="4">
        <v>475</v>
      </c>
      <c r="S2957" s="4">
        <v>1229</v>
      </c>
    </row>
    <row r="2958" spans="1:19" x14ac:dyDescent="0.35">
      <c r="A2958" t="s">
        <v>3929</v>
      </c>
      <c r="B2958" s="2">
        <v>45976</v>
      </c>
      <c r="C2958" t="s">
        <v>1974</v>
      </c>
      <c r="D2958" t="s">
        <v>960</v>
      </c>
      <c r="E2958" t="s">
        <v>932</v>
      </c>
      <c r="F2958" t="s">
        <v>91</v>
      </c>
      <c r="G2958" t="s">
        <v>92</v>
      </c>
      <c r="H2958" t="s">
        <v>93</v>
      </c>
      <c r="I2958" t="s">
        <v>26</v>
      </c>
      <c r="J2958" t="s">
        <v>989</v>
      </c>
      <c r="K2958" t="s">
        <v>990</v>
      </c>
      <c r="L2958" t="s">
        <v>209</v>
      </c>
      <c r="M2958" t="s">
        <v>49</v>
      </c>
      <c r="N2958" t="s">
        <v>104</v>
      </c>
      <c r="O2958" t="s">
        <v>80</v>
      </c>
      <c r="P2958" t="s">
        <v>57</v>
      </c>
      <c r="Q2958" s="3">
        <v>1</v>
      </c>
      <c r="R2958" s="4">
        <v>165</v>
      </c>
      <c r="S2958" s="4">
        <v>429</v>
      </c>
    </row>
    <row r="2959" spans="1:19" x14ac:dyDescent="0.35">
      <c r="A2959" t="s">
        <v>3930</v>
      </c>
      <c r="B2959" s="2">
        <v>45976</v>
      </c>
      <c r="C2959" t="s">
        <v>1494</v>
      </c>
      <c r="D2959" t="s">
        <v>960</v>
      </c>
      <c r="E2959" t="s">
        <v>932</v>
      </c>
      <c r="F2959" t="s">
        <v>35</v>
      </c>
      <c r="G2959" t="s">
        <v>36</v>
      </c>
      <c r="H2959" t="s">
        <v>37</v>
      </c>
      <c r="I2959" t="s">
        <v>26</v>
      </c>
      <c r="J2959" t="s">
        <v>1089</v>
      </c>
      <c r="K2959" t="s">
        <v>1090</v>
      </c>
      <c r="L2959" t="s">
        <v>293</v>
      </c>
      <c r="M2959" t="s">
        <v>54</v>
      </c>
      <c r="N2959" t="s">
        <v>55</v>
      </c>
      <c r="O2959" t="s">
        <v>149</v>
      </c>
      <c r="P2959" t="s">
        <v>57</v>
      </c>
      <c r="Q2959" s="3">
        <v>1</v>
      </c>
      <c r="R2959" s="4">
        <v>640</v>
      </c>
      <c r="S2959" s="4">
        <v>1539</v>
      </c>
    </row>
    <row r="2960" spans="1:19" x14ac:dyDescent="0.35">
      <c r="A2960" t="s">
        <v>3931</v>
      </c>
      <c r="B2960" s="2">
        <v>45976</v>
      </c>
      <c r="C2960" t="s">
        <v>2918</v>
      </c>
      <c r="D2960" t="s">
        <v>960</v>
      </c>
      <c r="E2960" t="s">
        <v>932</v>
      </c>
      <c r="F2960" t="s">
        <v>35</v>
      </c>
      <c r="G2960" t="s">
        <v>36</v>
      </c>
      <c r="H2960" t="s">
        <v>37</v>
      </c>
      <c r="I2960" t="s">
        <v>26</v>
      </c>
      <c r="J2960" t="s">
        <v>1089</v>
      </c>
      <c r="K2960" t="s">
        <v>1090</v>
      </c>
      <c r="L2960" t="s">
        <v>206</v>
      </c>
      <c r="M2960" t="s">
        <v>49</v>
      </c>
      <c r="N2960" t="s">
        <v>50</v>
      </c>
      <c r="O2960" t="s">
        <v>80</v>
      </c>
      <c r="P2960" t="s">
        <v>51</v>
      </c>
      <c r="Q2960" s="3">
        <v>2</v>
      </c>
      <c r="R2960" s="4">
        <v>140</v>
      </c>
      <c r="S2960" s="4">
        <v>359</v>
      </c>
    </row>
    <row r="2961" spans="1:19" x14ac:dyDescent="0.35">
      <c r="A2961" t="s">
        <v>3932</v>
      </c>
      <c r="B2961" s="2">
        <v>45976</v>
      </c>
      <c r="C2961" t="s">
        <v>1014</v>
      </c>
      <c r="D2961" t="s">
        <v>960</v>
      </c>
      <c r="E2961" t="s">
        <v>932</v>
      </c>
      <c r="F2961" t="s">
        <v>91</v>
      </c>
      <c r="G2961" t="s">
        <v>92</v>
      </c>
      <c r="H2961" t="s">
        <v>93</v>
      </c>
      <c r="I2961" t="s">
        <v>26</v>
      </c>
      <c r="J2961" t="s">
        <v>989</v>
      </c>
      <c r="K2961" t="s">
        <v>990</v>
      </c>
      <c r="L2961" t="s">
        <v>281</v>
      </c>
      <c r="M2961" t="s">
        <v>49</v>
      </c>
      <c r="N2961" t="s">
        <v>50</v>
      </c>
      <c r="O2961" t="s">
        <v>41</v>
      </c>
      <c r="P2961" t="s">
        <v>51</v>
      </c>
      <c r="Q2961" s="3">
        <v>2</v>
      </c>
      <c r="R2961" s="4">
        <v>145</v>
      </c>
      <c r="S2961" s="4">
        <v>379</v>
      </c>
    </row>
    <row r="2962" spans="1:19" x14ac:dyDescent="0.35">
      <c r="A2962" t="s">
        <v>3933</v>
      </c>
      <c r="B2962" s="2">
        <v>45977</v>
      </c>
      <c r="C2962" t="s">
        <v>3295</v>
      </c>
      <c r="D2962" t="s">
        <v>21</v>
      </c>
      <c r="E2962" t="s">
        <v>932</v>
      </c>
      <c r="F2962" t="s">
        <v>23</v>
      </c>
      <c r="G2962" t="s">
        <v>24</v>
      </c>
      <c r="H2962" t="s">
        <v>25</v>
      </c>
      <c r="I2962" t="s">
        <v>26</v>
      </c>
      <c r="J2962" t="s">
        <v>27</v>
      </c>
      <c r="K2962" t="s">
        <v>28</v>
      </c>
      <c r="L2962" t="s">
        <v>174</v>
      </c>
      <c r="M2962" t="s">
        <v>65</v>
      </c>
      <c r="N2962" t="s">
        <v>66</v>
      </c>
      <c r="O2962" t="s">
        <v>41</v>
      </c>
      <c r="P2962" t="s">
        <v>57</v>
      </c>
      <c r="Q2962" s="3">
        <v>1</v>
      </c>
      <c r="R2962" s="4">
        <v>185</v>
      </c>
      <c r="S2962" s="4">
        <v>479</v>
      </c>
    </row>
    <row r="2963" spans="1:19" x14ac:dyDescent="0.35">
      <c r="A2963" t="s">
        <v>3934</v>
      </c>
      <c r="B2963" s="2">
        <v>45977</v>
      </c>
      <c r="C2963" t="s">
        <v>3935</v>
      </c>
      <c r="D2963" t="s">
        <v>21</v>
      </c>
      <c r="E2963" t="s">
        <v>932</v>
      </c>
      <c r="F2963" t="s">
        <v>35</v>
      </c>
      <c r="G2963" t="s">
        <v>36</v>
      </c>
      <c r="H2963" t="s">
        <v>37</v>
      </c>
      <c r="I2963" t="s">
        <v>26</v>
      </c>
      <c r="J2963" t="s">
        <v>38</v>
      </c>
      <c r="K2963" t="s">
        <v>39</v>
      </c>
      <c r="L2963" t="s">
        <v>299</v>
      </c>
      <c r="M2963" t="s">
        <v>49</v>
      </c>
      <c r="N2963" t="s">
        <v>104</v>
      </c>
      <c r="O2963" t="s">
        <v>56</v>
      </c>
      <c r="P2963" t="s">
        <v>33</v>
      </c>
      <c r="Q2963" s="3">
        <v>1</v>
      </c>
      <c r="R2963" s="4">
        <v>160</v>
      </c>
      <c r="S2963" s="4">
        <v>409</v>
      </c>
    </row>
    <row r="2964" spans="1:19" x14ac:dyDescent="0.35">
      <c r="A2964" t="s">
        <v>3936</v>
      </c>
      <c r="B2964" s="2">
        <v>45977</v>
      </c>
      <c r="C2964" t="s">
        <v>3937</v>
      </c>
      <c r="D2964" t="s">
        <v>21</v>
      </c>
      <c r="E2964" t="s">
        <v>932</v>
      </c>
      <c r="F2964" t="s">
        <v>91</v>
      </c>
      <c r="G2964" t="s">
        <v>92</v>
      </c>
      <c r="H2964" t="s">
        <v>93</v>
      </c>
      <c r="I2964" t="s">
        <v>26</v>
      </c>
      <c r="J2964" t="s">
        <v>94</v>
      </c>
      <c r="K2964" t="s">
        <v>95</v>
      </c>
      <c r="L2964" t="s">
        <v>337</v>
      </c>
      <c r="M2964" t="s">
        <v>49</v>
      </c>
      <c r="N2964" t="s">
        <v>50</v>
      </c>
      <c r="O2964" t="s">
        <v>56</v>
      </c>
      <c r="P2964" t="s">
        <v>51</v>
      </c>
      <c r="Q2964" s="3">
        <v>1</v>
      </c>
      <c r="R2964" s="4">
        <v>145</v>
      </c>
      <c r="S2964" s="4">
        <v>379</v>
      </c>
    </row>
    <row r="2965" spans="1:19" x14ac:dyDescent="0.35">
      <c r="A2965" t="s">
        <v>3938</v>
      </c>
      <c r="B2965" s="2">
        <v>45977</v>
      </c>
      <c r="C2965" t="s">
        <v>3939</v>
      </c>
      <c r="D2965" t="s">
        <v>21</v>
      </c>
      <c r="E2965" t="s">
        <v>932</v>
      </c>
      <c r="F2965" t="s">
        <v>35</v>
      </c>
      <c r="G2965" t="s">
        <v>36</v>
      </c>
      <c r="H2965" t="s">
        <v>37</v>
      </c>
      <c r="I2965" t="s">
        <v>26</v>
      </c>
      <c r="J2965" t="s">
        <v>38</v>
      </c>
      <c r="K2965" t="s">
        <v>39</v>
      </c>
      <c r="L2965" t="s">
        <v>404</v>
      </c>
      <c r="M2965" t="s">
        <v>49</v>
      </c>
      <c r="N2965" t="s">
        <v>50</v>
      </c>
      <c r="O2965" t="s">
        <v>32</v>
      </c>
      <c r="P2965" t="s">
        <v>57</v>
      </c>
      <c r="Q2965" s="3">
        <v>2</v>
      </c>
      <c r="R2965" s="4">
        <v>140</v>
      </c>
      <c r="S2965" s="4">
        <v>359</v>
      </c>
    </row>
    <row r="2966" spans="1:19" x14ac:dyDescent="0.35">
      <c r="A2966" t="s">
        <v>3940</v>
      </c>
      <c r="B2966" s="2">
        <v>45977</v>
      </c>
      <c r="C2966" t="s">
        <v>1808</v>
      </c>
      <c r="D2966" t="s">
        <v>21</v>
      </c>
      <c r="E2966" t="s">
        <v>932</v>
      </c>
      <c r="F2966" t="s">
        <v>43</v>
      </c>
      <c r="G2966" t="s">
        <v>44</v>
      </c>
      <c r="H2966" t="s">
        <v>45</v>
      </c>
      <c r="I2966" t="s">
        <v>26</v>
      </c>
      <c r="J2966" t="s">
        <v>46</v>
      </c>
      <c r="K2966" t="s">
        <v>47</v>
      </c>
      <c r="L2966" t="s">
        <v>229</v>
      </c>
      <c r="M2966" t="s">
        <v>49</v>
      </c>
      <c r="N2966" t="s">
        <v>79</v>
      </c>
      <c r="O2966" t="s">
        <v>80</v>
      </c>
      <c r="P2966" t="s">
        <v>57</v>
      </c>
      <c r="Q2966" s="3">
        <v>2</v>
      </c>
      <c r="R2966" s="4">
        <v>215</v>
      </c>
      <c r="S2966" s="4">
        <v>519</v>
      </c>
    </row>
    <row r="2967" spans="1:19" x14ac:dyDescent="0.35">
      <c r="A2967" t="s">
        <v>3941</v>
      </c>
      <c r="B2967" s="2">
        <v>45977</v>
      </c>
      <c r="C2967" t="s">
        <v>3091</v>
      </c>
      <c r="D2967" t="s">
        <v>21</v>
      </c>
      <c r="E2967" t="s">
        <v>932</v>
      </c>
      <c r="F2967" t="s">
        <v>23</v>
      </c>
      <c r="G2967" t="s">
        <v>24</v>
      </c>
      <c r="H2967" t="s">
        <v>25</v>
      </c>
      <c r="I2967" t="s">
        <v>26</v>
      </c>
      <c r="J2967" t="s">
        <v>27</v>
      </c>
      <c r="K2967" t="s">
        <v>28</v>
      </c>
      <c r="L2967" t="s">
        <v>108</v>
      </c>
      <c r="M2967" t="s">
        <v>49</v>
      </c>
      <c r="N2967" t="s">
        <v>104</v>
      </c>
      <c r="O2967" t="s">
        <v>80</v>
      </c>
      <c r="P2967" t="s">
        <v>33</v>
      </c>
      <c r="Q2967" s="3">
        <v>1</v>
      </c>
      <c r="R2967" s="4">
        <v>165</v>
      </c>
      <c r="S2967" s="4">
        <v>419</v>
      </c>
    </row>
    <row r="2968" spans="1:19" x14ac:dyDescent="0.35">
      <c r="A2968" t="s">
        <v>3942</v>
      </c>
      <c r="B2968" s="2">
        <v>45977</v>
      </c>
      <c r="C2968" t="s">
        <v>1413</v>
      </c>
      <c r="D2968" t="s">
        <v>21</v>
      </c>
      <c r="E2968" t="s">
        <v>932</v>
      </c>
      <c r="F2968" t="s">
        <v>91</v>
      </c>
      <c r="G2968" t="s">
        <v>92</v>
      </c>
      <c r="H2968" t="s">
        <v>93</v>
      </c>
      <c r="I2968" t="s">
        <v>26</v>
      </c>
      <c r="J2968" t="s">
        <v>94</v>
      </c>
      <c r="K2968" t="s">
        <v>95</v>
      </c>
      <c r="L2968" t="s">
        <v>106</v>
      </c>
      <c r="M2968" t="s">
        <v>49</v>
      </c>
      <c r="N2968" t="s">
        <v>79</v>
      </c>
      <c r="O2968" t="s">
        <v>56</v>
      </c>
      <c r="P2968" t="s">
        <v>67</v>
      </c>
      <c r="Q2968" s="3">
        <v>1</v>
      </c>
      <c r="R2968" s="4">
        <v>230</v>
      </c>
      <c r="S2968" s="4">
        <v>589</v>
      </c>
    </row>
    <row r="2969" spans="1:19" x14ac:dyDescent="0.35">
      <c r="A2969" t="s">
        <v>3943</v>
      </c>
      <c r="B2969" s="2">
        <v>45977</v>
      </c>
      <c r="C2969" t="s">
        <v>1463</v>
      </c>
      <c r="D2969" t="s">
        <v>939</v>
      </c>
      <c r="E2969" t="s">
        <v>1127</v>
      </c>
      <c r="F2969" t="s">
        <v>35</v>
      </c>
      <c r="G2969" t="s">
        <v>36</v>
      </c>
      <c r="H2969" t="s">
        <v>37</v>
      </c>
      <c r="I2969" t="s">
        <v>26</v>
      </c>
      <c r="J2969" t="s">
        <v>983</v>
      </c>
      <c r="K2969" t="s">
        <v>984</v>
      </c>
      <c r="L2969" t="s">
        <v>478</v>
      </c>
      <c r="M2969" t="s">
        <v>54</v>
      </c>
      <c r="N2969" t="s">
        <v>97</v>
      </c>
      <c r="O2969" t="s">
        <v>56</v>
      </c>
      <c r="P2969" t="s">
        <v>33</v>
      </c>
      <c r="Q2969" s="3">
        <v>1</v>
      </c>
      <c r="R2969" s="4">
        <v>700</v>
      </c>
      <c r="S2969" s="4">
        <v>1649</v>
      </c>
    </row>
    <row r="2970" spans="1:19" x14ac:dyDescent="0.35">
      <c r="A2970" t="s">
        <v>3944</v>
      </c>
      <c r="B2970" s="2">
        <v>45977</v>
      </c>
      <c r="C2970" t="s">
        <v>1744</v>
      </c>
      <c r="D2970" t="s">
        <v>939</v>
      </c>
      <c r="E2970" t="s">
        <v>932</v>
      </c>
      <c r="F2970" t="s">
        <v>43</v>
      </c>
      <c r="G2970" t="s">
        <v>44</v>
      </c>
      <c r="H2970" t="s">
        <v>45</v>
      </c>
      <c r="I2970" t="s">
        <v>26</v>
      </c>
      <c r="J2970" t="s">
        <v>979</v>
      </c>
      <c r="K2970" t="s">
        <v>980</v>
      </c>
      <c r="L2970" t="s">
        <v>278</v>
      </c>
      <c r="M2970" t="s">
        <v>60</v>
      </c>
      <c r="N2970" t="s">
        <v>74</v>
      </c>
      <c r="O2970" t="s">
        <v>41</v>
      </c>
      <c r="P2970" t="s">
        <v>62</v>
      </c>
      <c r="Q2970" s="3">
        <v>1</v>
      </c>
      <c r="R2970" s="4">
        <v>370</v>
      </c>
      <c r="S2970" s="4">
        <v>849</v>
      </c>
    </row>
    <row r="2971" spans="1:19" x14ac:dyDescent="0.35">
      <c r="A2971" t="s">
        <v>3945</v>
      </c>
      <c r="B2971" s="2">
        <v>45977</v>
      </c>
      <c r="C2971" t="s">
        <v>2543</v>
      </c>
      <c r="D2971" t="s">
        <v>939</v>
      </c>
      <c r="E2971" t="s">
        <v>932</v>
      </c>
      <c r="F2971" t="s">
        <v>69</v>
      </c>
      <c r="G2971" t="s">
        <v>70</v>
      </c>
      <c r="H2971" t="s">
        <v>25</v>
      </c>
      <c r="I2971" t="s">
        <v>26</v>
      </c>
      <c r="J2971" t="s">
        <v>948</v>
      </c>
      <c r="K2971" t="s">
        <v>949</v>
      </c>
      <c r="L2971" t="s">
        <v>232</v>
      </c>
      <c r="M2971" t="s">
        <v>60</v>
      </c>
      <c r="N2971" t="s">
        <v>74</v>
      </c>
      <c r="O2971" t="s">
        <v>98</v>
      </c>
      <c r="P2971" t="s">
        <v>62</v>
      </c>
      <c r="Q2971" s="3">
        <v>1</v>
      </c>
      <c r="R2971" s="4">
        <v>390</v>
      </c>
      <c r="S2971" s="4">
        <v>1009</v>
      </c>
    </row>
    <row r="2972" spans="1:19" x14ac:dyDescent="0.35">
      <c r="A2972" t="s">
        <v>3946</v>
      </c>
      <c r="B2972" s="2">
        <v>45977</v>
      </c>
      <c r="C2972" t="s">
        <v>1702</v>
      </c>
      <c r="D2972" t="s">
        <v>939</v>
      </c>
      <c r="E2972" t="s">
        <v>932</v>
      </c>
      <c r="F2972" t="s">
        <v>69</v>
      </c>
      <c r="G2972" t="s">
        <v>70</v>
      </c>
      <c r="H2972" t="s">
        <v>25</v>
      </c>
      <c r="I2972" t="s">
        <v>26</v>
      </c>
      <c r="J2972" t="s">
        <v>948</v>
      </c>
      <c r="K2972" t="s">
        <v>949</v>
      </c>
      <c r="L2972" t="s">
        <v>117</v>
      </c>
      <c r="M2972" t="s">
        <v>88</v>
      </c>
      <c r="N2972" t="s">
        <v>89</v>
      </c>
      <c r="O2972" t="s">
        <v>56</v>
      </c>
      <c r="P2972" t="s">
        <v>67</v>
      </c>
      <c r="Q2972" s="3">
        <v>2</v>
      </c>
      <c r="R2972" s="4">
        <v>475</v>
      </c>
      <c r="S2972" s="4">
        <v>1229</v>
      </c>
    </row>
    <row r="2973" spans="1:19" x14ac:dyDescent="0.35">
      <c r="A2973" t="s">
        <v>3947</v>
      </c>
      <c r="B2973" s="2">
        <v>45977</v>
      </c>
      <c r="C2973" t="s">
        <v>2411</v>
      </c>
      <c r="D2973" t="s">
        <v>960</v>
      </c>
      <c r="E2973" t="s">
        <v>932</v>
      </c>
      <c r="F2973" t="s">
        <v>23</v>
      </c>
      <c r="G2973" t="s">
        <v>24</v>
      </c>
      <c r="H2973" t="s">
        <v>25</v>
      </c>
      <c r="I2973" t="s">
        <v>26</v>
      </c>
      <c r="J2973" t="s">
        <v>1011</v>
      </c>
      <c r="K2973" t="s">
        <v>1012</v>
      </c>
      <c r="L2973" t="s">
        <v>117</v>
      </c>
      <c r="M2973" t="s">
        <v>88</v>
      </c>
      <c r="N2973" t="s">
        <v>89</v>
      </c>
      <c r="O2973" t="s">
        <v>56</v>
      </c>
      <c r="P2973" t="s">
        <v>67</v>
      </c>
      <c r="Q2973" s="3">
        <v>1</v>
      </c>
      <c r="R2973" s="4">
        <v>470</v>
      </c>
      <c r="S2973" s="4">
        <v>1159</v>
      </c>
    </row>
    <row r="2974" spans="1:19" x14ac:dyDescent="0.35">
      <c r="A2974" t="s">
        <v>3948</v>
      </c>
      <c r="B2974" s="2">
        <v>45977</v>
      </c>
      <c r="C2974" t="s">
        <v>1169</v>
      </c>
      <c r="D2974" t="s">
        <v>960</v>
      </c>
      <c r="E2974" t="s">
        <v>932</v>
      </c>
      <c r="F2974" t="s">
        <v>69</v>
      </c>
      <c r="G2974" t="s">
        <v>70</v>
      </c>
      <c r="H2974" t="s">
        <v>25</v>
      </c>
      <c r="I2974" t="s">
        <v>26</v>
      </c>
      <c r="J2974" t="s">
        <v>961</v>
      </c>
      <c r="K2974" t="s">
        <v>962</v>
      </c>
      <c r="L2974" t="s">
        <v>143</v>
      </c>
      <c r="M2974" t="s">
        <v>49</v>
      </c>
      <c r="N2974" t="s">
        <v>79</v>
      </c>
      <c r="O2974" t="s">
        <v>56</v>
      </c>
      <c r="P2974" t="s">
        <v>51</v>
      </c>
      <c r="Q2974" s="3">
        <v>1</v>
      </c>
      <c r="R2974" s="4">
        <v>225</v>
      </c>
      <c r="S2974" s="4">
        <v>609</v>
      </c>
    </row>
    <row r="2975" spans="1:19" x14ac:dyDescent="0.35">
      <c r="A2975" t="s">
        <v>3949</v>
      </c>
      <c r="B2975" s="2">
        <v>45977</v>
      </c>
      <c r="C2975" t="s">
        <v>3415</v>
      </c>
      <c r="D2975" t="s">
        <v>960</v>
      </c>
      <c r="E2975" t="s">
        <v>932</v>
      </c>
      <c r="F2975" t="s">
        <v>69</v>
      </c>
      <c r="G2975" t="s">
        <v>70</v>
      </c>
      <c r="H2975" t="s">
        <v>25</v>
      </c>
      <c r="I2975" t="s">
        <v>26</v>
      </c>
      <c r="J2975" t="s">
        <v>961</v>
      </c>
      <c r="K2975" t="s">
        <v>962</v>
      </c>
      <c r="L2975" t="s">
        <v>171</v>
      </c>
      <c r="M2975" t="s">
        <v>88</v>
      </c>
      <c r="N2975" t="s">
        <v>89</v>
      </c>
      <c r="O2975" t="s">
        <v>56</v>
      </c>
      <c r="P2975" t="s">
        <v>57</v>
      </c>
      <c r="Q2975" s="3">
        <v>1</v>
      </c>
      <c r="R2975" s="4">
        <v>475</v>
      </c>
      <c r="S2975" s="4">
        <v>1229</v>
      </c>
    </row>
    <row r="2976" spans="1:19" x14ac:dyDescent="0.35">
      <c r="A2976" t="s">
        <v>3950</v>
      </c>
      <c r="B2976" s="2">
        <v>45978</v>
      </c>
      <c r="C2976" t="s">
        <v>1653</v>
      </c>
      <c r="D2976" t="s">
        <v>21</v>
      </c>
      <c r="E2976" t="s">
        <v>932</v>
      </c>
      <c r="F2976" t="s">
        <v>23</v>
      </c>
      <c r="G2976" t="s">
        <v>24</v>
      </c>
      <c r="H2976" t="s">
        <v>25</v>
      </c>
      <c r="I2976" t="s">
        <v>26</v>
      </c>
      <c r="J2976" t="s">
        <v>27</v>
      </c>
      <c r="K2976" t="s">
        <v>28</v>
      </c>
      <c r="L2976" t="s">
        <v>154</v>
      </c>
      <c r="M2976" t="s">
        <v>49</v>
      </c>
      <c r="N2976" t="s">
        <v>104</v>
      </c>
      <c r="O2976" t="s">
        <v>56</v>
      </c>
      <c r="P2976" t="s">
        <v>67</v>
      </c>
      <c r="Q2976" s="3">
        <v>2</v>
      </c>
      <c r="R2976" s="4">
        <v>165</v>
      </c>
      <c r="S2976" s="4">
        <v>419</v>
      </c>
    </row>
    <row r="2977" spans="1:19" x14ac:dyDescent="0.35">
      <c r="A2977" t="s">
        <v>3951</v>
      </c>
      <c r="B2977" s="2">
        <v>45978</v>
      </c>
      <c r="C2977" t="s">
        <v>1762</v>
      </c>
      <c r="D2977" t="s">
        <v>21</v>
      </c>
      <c r="E2977" t="s">
        <v>932</v>
      </c>
      <c r="F2977" t="s">
        <v>91</v>
      </c>
      <c r="G2977" t="s">
        <v>92</v>
      </c>
      <c r="H2977" t="s">
        <v>93</v>
      </c>
      <c r="I2977" t="s">
        <v>26</v>
      </c>
      <c r="J2977" t="s">
        <v>94</v>
      </c>
      <c r="K2977" t="s">
        <v>95</v>
      </c>
      <c r="L2977" t="s">
        <v>325</v>
      </c>
      <c r="M2977" t="s">
        <v>88</v>
      </c>
      <c r="N2977" t="s">
        <v>89</v>
      </c>
      <c r="O2977" t="s">
        <v>146</v>
      </c>
      <c r="P2977" t="s">
        <v>51</v>
      </c>
      <c r="Q2977" s="3">
        <v>2</v>
      </c>
      <c r="R2977" s="4">
        <v>480</v>
      </c>
      <c r="S2977" s="4">
        <v>1189</v>
      </c>
    </row>
    <row r="2978" spans="1:19" x14ac:dyDescent="0.35">
      <c r="A2978" t="s">
        <v>3952</v>
      </c>
      <c r="B2978" s="2">
        <v>45978</v>
      </c>
      <c r="C2978" t="s">
        <v>2068</v>
      </c>
      <c r="D2978" t="s">
        <v>21</v>
      </c>
      <c r="E2978" t="s">
        <v>932</v>
      </c>
      <c r="F2978" t="s">
        <v>43</v>
      </c>
      <c r="G2978" t="s">
        <v>44</v>
      </c>
      <c r="H2978" t="s">
        <v>45</v>
      </c>
      <c r="I2978" t="s">
        <v>26</v>
      </c>
      <c r="J2978" t="s">
        <v>46</v>
      </c>
      <c r="K2978" t="s">
        <v>47</v>
      </c>
      <c r="L2978" t="s">
        <v>681</v>
      </c>
      <c r="M2978" t="s">
        <v>49</v>
      </c>
      <c r="N2978" t="s">
        <v>50</v>
      </c>
      <c r="O2978" t="s">
        <v>56</v>
      </c>
      <c r="P2978" t="s">
        <v>57</v>
      </c>
      <c r="Q2978" s="3">
        <v>2</v>
      </c>
      <c r="R2978" s="4">
        <v>135</v>
      </c>
      <c r="S2978" s="4">
        <v>329</v>
      </c>
    </row>
    <row r="2979" spans="1:19" x14ac:dyDescent="0.35">
      <c r="A2979" t="s">
        <v>3953</v>
      </c>
      <c r="B2979" s="2">
        <v>45978</v>
      </c>
      <c r="C2979" t="s">
        <v>1415</v>
      </c>
      <c r="D2979" t="s">
        <v>939</v>
      </c>
      <c r="E2979" t="s">
        <v>932</v>
      </c>
      <c r="F2979" t="s">
        <v>69</v>
      </c>
      <c r="G2979" t="s">
        <v>70</v>
      </c>
      <c r="H2979" t="s">
        <v>25</v>
      </c>
      <c r="I2979" t="s">
        <v>26</v>
      </c>
      <c r="J2979" t="s">
        <v>948</v>
      </c>
      <c r="K2979" t="s">
        <v>949</v>
      </c>
      <c r="L2979" t="s">
        <v>186</v>
      </c>
      <c r="M2979" t="s">
        <v>49</v>
      </c>
      <c r="N2979" t="s">
        <v>79</v>
      </c>
      <c r="O2979" t="s">
        <v>56</v>
      </c>
      <c r="P2979" t="s">
        <v>57</v>
      </c>
      <c r="Q2979" s="3">
        <v>1</v>
      </c>
      <c r="R2979" s="4">
        <v>225</v>
      </c>
      <c r="S2979" s="4">
        <v>609</v>
      </c>
    </row>
    <row r="2980" spans="1:19" x14ac:dyDescent="0.35">
      <c r="A2980" t="s">
        <v>3954</v>
      </c>
      <c r="B2980" s="2">
        <v>45978</v>
      </c>
      <c r="C2980" t="s">
        <v>2016</v>
      </c>
      <c r="D2980" t="s">
        <v>939</v>
      </c>
      <c r="E2980" t="s">
        <v>932</v>
      </c>
      <c r="F2980" t="s">
        <v>23</v>
      </c>
      <c r="G2980" t="s">
        <v>24</v>
      </c>
      <c r="H2980" t="s">
        <v>25</v>
      </c>
      <c r="I2980" t="s">
        <v>26</v>
      </c>
      <c r="J2980" t="s">
        <v>944</v>
      </c>
      <c r="K2980" t="s">
        <v>945</v>
      </c>
      <c r="L2980" t="s">
        <v>154</v>
      </c>
      <c r="M2980" t="s">
        <v>49</v>
      </c>
      <c r="N2980" t="s">
        <v>104</v>
      </c>
      <c r="O2980" t="s">
        <v>56</v>
      </c>
      <c r="P2980" t="s">
        <v>67</v>
      </c>
      <c r="Q2980" s="3">
        <v>3</v>
      </c>
      <c r="R2980" s="4">
        <v>165</v>
      </c>
      <c r="S2980" s="4">
        <v>419</v>
      </c>
    </row>
    <row r="2981" spans="1:19" x14ac:dyDescent="0.35">
      <c r="A2981" t="s">
        <v>3955</v>
      </c>
      <c r="B2981" s="2">
        <v>45978</v>
      </c>
      <c r="C2981" t="s">
        <v>3099</v>
      </c>
      <c r="D2981" t="s">
        <v>939</v>
      </c>
      <c r="E2981" t="s">
        <v>932</v>
      </c>
      <c r="F2981" t="s">
        <v>91</v>
      </c>
      <c r="G2981" t="s">
        <v>92</v>
      </c>
      <c r="H2981" t="s">
        <v>93</v>
      </c>
      <c r="I2981" t="s">
        <v>26</v>
      </c>
      <c r="J2981" t="s">
        <v>940</v>
      </c>
      <c r="K2981" t="s">
        <v>941</v>
      </c>
      <c r="L2981" t="s">
        <v>299</v>
      </c>
      <c r="M2981" t="s">
        <v>49</v>
      </c>
      <c r="N2981" t="s">
        <v>104</v>
      </c>
      <c r="O2981" t="s">
        <v>56</v>
      </c>
      <c r="P2981" t="s">
        <v>33</v>
      </c>
      <c r="Q2981" s="3">
        <v>1</v>
      </c>
      <c r="R2981" s="4">
        <v>165</v>
      </c>
      <c r="S2981" s="4">
        <v>429</v>
      </c>
    </row>
    <row r="2982" spans="1:19" x14ac:dyDescent="0.35">
      <c r="A2982" t="s">
        <v>3956</v>
      </c>
      <c r="B2982" s="2">
        <v>45978</v>
      </c>
      <c r="C2982" t="s">
        <v>2745</v>
      </c>
      <c r="D2982" t="s">
        <v>939</v>
      </c>
      <c r="E2982" t="s">
        <v>932</v>
      </c>
      <c r="F2982" t="s">
        <v>23</v>
      </c>
      <c r="G2982" t="s">
        <v>24</v>
      </c>
      <c r="H2982" t="s">
        <v>25</v>
      </c>
      <c r="I2982" t="s">
        <v>26</v>
      </c>
      <c r="J2982" t="s">
        <v>944</v>
      </c>
      <c r="K2982" t="s">
        <v>945</v>
      </c>
      <c r="L2982" t="s">
        <v>108</v>
      </c>
      <c r="M2982" t="s">
        <v>49</v>
      </c>
      <c r="N2982" t="s">
        <v>104</v>
      </c>
      <c r="O2982" t="s">
        <v>80</v>
      </c>
      <c r="P2982" t="s">
        <v>33</v>
      </c>
      <c r="Q2982" s="3">
        <v>1</v>
      </c>
      <c r="R2982" s="4">
        <v>165</v>
      </c>
      <c r="S2982" s="4">
        <v>419</v>
      </c>
    </row>
    <row r="2983" spans="1:19" x14ac:dyDescent="0.35">
      <c r="A2983" t="s">
        <v>3957</v>
      </c>
      <c r="B2983" s="2">
        <v>45978</v>
      </c>
      <c r="C2983" t="s">
        <v>1051</v>
      </c>
      <c r="D2983" t="s">
        <v>939</v>
      </c>
      <c r="E2983" t="s">
        <v>932</v>
      </c>
      <c r="F2983" t="s">
        <v>69</v>
      </c>
      <c r="G2983" t="s">
        <v>70</v>
      </c>
      <c r="H2983" t="s">
        <v>25</v>
      </c>
      <c r="I2983" t="s">
        <v>26</v>
      </c>
      <c r="J2983" t="s">
        <v>948</v>
      </c>
      <c r="K2983" t="s">
        <v>949</v>
      </c>
      <c r="L2983" t="s">
        <v>154</v>
      </c>
      <c r="M2983" t="s">
        <v>49</v>
      </c>
      <c r="N2983" t="s">
        <v>104</v>
      </c>
      <c r="O2983" t="s">
        <v>56</v>
      </c>
      <c r="P2983" t="s">
        <v>67</v>
      </c>
      <c r="Q2983" s="3">
        <v>1</v>
      </c>
      <c r="R2983" s="4">
        <v>165</v>
      </c>
      <c r="S2983" s="4">
        <v>449</v>
      </c>
    </row>
    <row r="2984" spans="1:19" x14ac:dyDescent="0.35">
      <c r="A2984" t="s">
        <v>3958</v>
      </c>
      <c r="B2984" s="2">
        <v>45978</v>
      </c>
      <c r="C2984" t="s">
        <v>1142</v>
      </c>
      <c r="D2984" t="s">
        <v>939</v>
      </c>
      <c r="E2984" t="s">
        <v>1127</v>
      </c>
      <c r="F2984" t="s">
        <v>69</v>
      </c>
      <c r="G2984" t="s">
        <v>70</v>
      </c>
      <c r="H2984" t="s">
        <v>25</v>
      </c>
      <c r="I2984" t="s">
        <v>26</v>
      </c>
      <c r="J2984" t="s">
        <v>948</v>
      </c>
      <c r="K2984" t="s">
        <v>949</v>
      </c>
      <c r="L2984" t="s">
        <v>223</v>
      </c>
      <c r="M2984" t="s">
        <v>83</v>
      </c>
      <c r="N2984" t="s">
        <v>84</v>
      </c>
      <c r="O2984" t="s">
        <v>56</v>
      </c>
      <c r="P2984" t="s">
        <v>85</v>
      </c>
      <c r="Q2984" s="3">
        <v>1</v>
      </c>
      <c r="R2984" s="4">
        <v>115</v>
      </c>
      <c r="S2984" s="4">
        <v>309</v>
      </c>
    </row>
    <row r="2985" spans="1:19" x14ac:dyDescent="0.35">
      <c r="A2985" t="s">
        <v>3959</v>
      </c>
      <c r="B2985" s="2">
        <v>45978</v>
      </c>
      <c r="C2985" t="s">
        <v>1787</v>
      </c>
      <c r="D2985" t="s">
        <v>960</v>
      </c>
      <c r="E2985" t="s">
        <v>932</v>
      </c>
      <c r="F2985" t="s">
        <v>35</v>
      </c>
      <c r="G2985" t="s">
        <v>36</v>
      </c>
      <c r="H2985" t="s">
        <v>37</v>
      </c>
      <c r="I2985" t="s">
        <v>26</v>
      </c>
      <c r="J2985" t="s">
        <v>1089</v>
      </c>
      <c r="K2985" t="s">
        <v>1090</v>
      </c>
      <c r="L2985" t="s">
        <v>478</v>
      </c>
      <c r="M2985" t="s">
        <v>54</v>
      </c>
      <c r="N2985" t="s">
        <v>97</v>
      </c>
      <c r="O2985" t="s">
        <v>56</v>
      </c>
      <c r="P2985" t="s">
        <v>33</v>
      </c>
      <c r="Q2985" s="3">
        <v>2</v>
      </c>
      <c r="R2985" s="4">
        <v>700</v>
      </c>
      <c r="S2985" s="4">
        <v>1649</v>
      </c>
    </row>
    <row r="2986" spans="1:19" x14ac:dyDescent="0.35">
      <c r="A2986" t="s">
        <v>3960</v>
      </c>
      <c r="B2986" s="2">
        <v>45978</v>
      </c>
      <c r="C2986" t="s">
        <v>1470</v>
      </c>
      <c r="D2986" t="s">
        <v>960</v>
      </c>
      <c r="E2986" t="s">
        <v>1127</v>
      </c>
      <c r="F2986" t="s">
        <v>43</v>
      </c>
      <c r="G2986" t="s">
        <v>44</v>
      </c>
      <c r="H2986" t="s">
        <v>45</v>
      </c>
      <c r="I2986" t="s">
        <v>26</v>
      </c>
      <c r="J2986" t="s">
        <v>993</v>
      </c>
      <c r="K2986" t="s">
        <v>994</v>
      </c>
      <c r="L2986" t="s">
        <v>78</v>
      </c>
      <c r="M2986" t="s">
        <v>49</v>
      </c>
      <c r="N2986" t="s">
        <v>79</v>
      </c>
      <c r="O2986" t="s">
        <v>80</v>
      </c>
      <c r="P2986" t="s">
        <v>33</v>
      </c>
      <c r="Q2986" s="3">
        <v>1</v>
      </c>
      <c r="R2986" s="4">
        <v>215</v>
      </c>
      <c r="S2986" s="4">
        <v>519</v>
      </c>
    </row>
    <row r="2987" spans="1:19" x14ac:dyDescent="0.35">
      <c r="A2987" t="s">
        <v>3961</v>
      </c>
      <c r="B2987" s="2">
        <v>45978</v>
      </c>
      <c r="C2987" t="s">
        <v>2115</v>
      </c>
      <c r="D2987" t="s">
        <v>960</v>
      </c>
      <c r="E2987" t="s">
        <v>932</v>
      </c>
      <c r="F2987" t="s">
        <v>35</v>
      </c>
      <c r="G2987" t="s">
        <v>36</v>
      </c>
      <c r="H2987" t="s">
        <v>37</v>
      </c>
      <c r="I2987" t="s">
        <v>26</v>
      </c>
      <c r="J2987" t="s">
        <v>1089</v>
      </c>
      <c r="K2987" t="s">
        <v>1090</v>
      </c>
      <c r="L2987" t="s">
        <v>460</v>
      </c>
      <c r="M2987" t="s">
        <v>49</v>
      </c>
      <c r="N2987" t="s">
        <v>50</v>
      </c>
      <c r="O2987" t="s">
        <v>41</v>
      </c>
      <c r="P2987" t="s">
        <v>57</v>
      </c>
      <c r="Q2987" s="3">
        <v>2</v>
      </c>
      <c r="R2987" s="4">
        <v>140</v>
      </c>
      <c r="S2987" s="4">
        <v>359</v>
      </c>
    </row>
    <row r="2988" spans="1:19" x14ac:dyDescent="0.35">
      <c r="A2988" t="s">
        <v>3962</v>
      </c>
      <c r="B2988" s="2">
        <v>45979</v>
      </c>
      <c r="C2988" t="s">
        <v>1674</v>
      </c>
      <c r="D2988" t="s">
        <v>21</v>
      </c>
      <c r="E2988" t="s">
        <v>932</v>
      </c>
      <c r="F2988" t="s">
        <v>43</v>
      </c>
      <c r="G2988" t="s">
        <v>44</v>
      </c>
      <c r="H2988" t="s">
        <v>45</v>
      </c>
      <c r="I2988" t="s">
        <v>26</v>
      </c>
      <c r="J2988" t="s">
        <v>46</v>
      </c>
      <c r="K2988" t="s">
        <v>47</v>
      </c>
      <c r="L2988" t="s">
        <v>119</v>
      </c>
      <c r="M2988" t="s">
        <v>49</v>
      </c>
      <c r="N2988" t="s">
        <v>79</v>
      </c>
      <c r="O2988" t="s">
        <v>56</v>
      </c>
      <c r="P2988" t="s">
        <v>33</v>
      </c>
      <c r="Q2988" s="3">
        <v>1</v>
      </c>
      <c r="R2988" s="4">
        <v>215</v>
      </c>
      <c r="S2988" s="4">
        <v>519</v>
      </c>
    </row>
    <row r="2989" spans="1:19" x14ac:dyDescent="0.35">
      <c r="A2989" t="s">
        <v>3963</v>
      </c>
      <c r="B2989" s="2">
        <v>45979</v>
      </c>
      <c r="C2989" t="s">
        <v>3209</v>
      </c>
      <c r="D2989" t="s">
        <v>21</v>
      </c>
      <c r="E2989" t="s">
        <v>932</v>
      </c>
      <c r="F2989" t="s">
        <v>35</v>
      </c>
      <c r="G2989" t="s">
        <v>36</v>
      </c>
      <c r="H2989" t="s">
        <v>37</v>
      </c>
      <c r="I2989" t="s">
        <v>26</v>
      </c>
      <c r="J2989" t="s">
        <v>38</v>
      </c>
      <c r="K2989" t="s">
        <v>39</v>
      </c>
      <c r="L2989" t="s">
        <v>135</v>
      </c>
      <c r="M2989" t="s">
        <v>49</v>
      </c>
      <c r="N2989" t="s">
        <v>50</v>
      </c>
      <c r="O2989" t="s">
        <v>41</v>
      </c>
      <c r="P2989" t="s">
        <v>33</v>
      </c>
      <c r="Q2989" s="3">
        <v>2</v>
      </c>
      <c r="R2989" s="4">
        <v>140</v>
      </c>
      <c r="S2989" s="4">
        <v>359</v>
      </c>
    </row>
    <row r="2990" spans="1:19" x14ac:dyDescent="0.35">
      <c r="A2990" t="s">
        <v>3964</v>
      </c>
      <c r="B2990" s="2">
        <v>45979</v>
      </c>
      <c r="C2990" t="s">
        <v>1806</v>
      </c>
      <c r="D2990" t="s">
        <v>21</v>
      </c>
      <c r="E2990" t="s">
        <v>932</v>
      </c>
      <c r="F2990" t="s">
        <v>91</v>
      </c>
      <c r="G2990" t="s">
        <v>92</v>
      </c>
      <c r="H2990" t="s">
        <v>93</v>
      </c>
      <c r="I2990" t="s">
        <v>26</v>
      </c>
      <c r="J2990" t="s">
        <v>94</v>
      </c>
      <c r="K2990" t="s">
        <v>95</v>
      </c>
      <c r="L2990" t="s">
        <v>404</v>
      </c>
      <c r="M2990" t="s">
        <v>49</v>
      </c>
      <c r="N2990" t="s">
        <v>50</v>
      </c>
      <c r="O2990" t="s">
        <v>32</v>
      </c>
      <c r="P2990" t="s">
        <v>57</v>
      </c>
      <c r="Q2990" s="3">
        <v>2</v>
      </c>
      <c r="R2990" s="4">
        <v>145</v>
      </c>
      <c r="S2990" s="4">
        <v>379</v>
      </c>
    </row>
    <row r="2991" spans="1:19" x14ac:dyDescent="0.35">
      <c r="A2991" t="s">
        <v>3965</v>
      </c>
      <c r="B2991" s="2">
        <v>45979</v>
      </c>
      <c r="C2991" t="s">
        <v>3504</v>
      </c>
      <c r="D2991" t="s">
        <v>939</v>
      </c>
      <c r="E2991" t="s">
        <v>932</v>
      </c>
      <c r="F2991" t="s">
        <v>69</v>
      </c>
      <c r="G2991" t="s">
        <v>70</v>
      </c>
      <c r="H2991" t="s">
        <v>25</v>
      </c>
      <c r="I2991" t="s">
        <v>26</v>
      </c>
      <c r="J2991" t="s">
        <v>948</v>
      </c>
      <c r="K2991" t="s">
        <v>949</v>
      </c>
      <c r="L2991" t="s">
        <v>436</v>
      </c>
      <c r="M2991" t="s">
        <v>49</v>
      </c>
      <c r="N2991" t="s">
        <v>50</v>
      </c>
      <c r="O2991" t="s">
        <v>41</v>
      </c>
      <c r="P2991" t="s">
        <v>67</v>
      </c>
      <c r="Q2991" s="3">
        <v>1</v>
      </c>
      <c r="R2991" s="4">
        <v>145</v>
      </c>
      <c r="S2991" s="4">
        <v>389</v>
      </c>
    </row>
    <row r="2992" spans="1:19" x14ac:dyDescent="0.35">
      <c r="A2992" t="s">
        <v>3966</v>
      </c>
      <c r="B2992" s="2">
        <v>45979</v>
      </c>
      <c r="C2992" t="s">
        <v>1826</v>
      </c>
      <c r="D2992" t="s">
        <v>939</v>
      </c>
      <c r="E2992" t="s">
        <v>932</v>
      </c>
      <c r="F2992" t="s">
        <v>69</v>
      </c>
      <c r="G2992" t="s">
        <v>70</v>
      </c>
      <c r="H2992" t="s">
        <v>25</v>
      </c>
      <c r="I2992" t="s">
        <v>26</v>
      </c>
      <c r="J2992" t="s">
        <v>948</v>
      </c>
      <c r="K2992" t="s">
        <v>949</v>
      </c>
      <c r="L2992" t="s">
        <v>344</v>
      </c>
      <c r="M2992" t="s">
        <v>60</v>
      </c>
      <c r="N2992" t="s">
        <v>61</v>
      </c>
      <c r="O2992" t="s">
        <v>56</v>
      </c>
      <c r="P2992" t="s">
        <v>165</v>
      </c>
      <c r="Q2992" s="3">
        <v>1</v>
      </c>
      <c r="R2992" s="4">
        <v>435</v>
      </c>
      <c r="S2992" s="4">
        <v>1119</v>
      </c>
    </row>
    <row r="2993" spans="1:19" x14ac:dyDescent="0.35">
      <c r="A2993" t="s">
        <v>3967</v>
      </c>
      <c r="B2993" s="2">
        <v>45979</v>
      </c>
      <c r="C2993" t="s">
        <v>2537</v>
      </c>
      <c r="D2993" t="s">
        <v>939</v>
      </c>
      <c r="E2993" t="s">
        <v>932</v>
      </c>
      <c r="F2993" t="s">
        <v>35</v>
      </c>
      <c r="G2993" t="s">
        <v>36</v>
      </c>
      <c r="H2993" t="s">
        <v>37</v>
      </c>
      <c r="I2993" t="s">
        <v>26</v>
      </c>
      <c r="J2993" t="s">
        <v>983</v>
      </c>
      <c r="K2993" t="s">
        <v>984</v>
      </c>
      <c r="L2993" t="s">
        <v>151</v>
      </c>
      <c r="M2993" t="s">
        <v>49</v>
      </c>
      <c r="N2993" t="s">
        <v>104</v>
      </c>
      <c r="O2993" t="s">
        <v>56</v>
      </c>
      <c r="P2993" t="s">
        <v>51</v>
      </c>
      <c r="Q2993" s="3">
        <v>2</v>
      </c>
      <c r="R2993" s="4">
        <v>160</v>
      </c>
      <c r="S2993" s="4">
        <v>409</v>
      </c>
    </row>
    <row r="2994" spans="1:19" x14ac:dyDescent="0.35">
      <c r="A2994" t="s">
        <v>3968</v>
      </c>
      <c r="B2994" s="2">
        <v>45979</v>
      </c>
      <c r="C2994" t="s">
        <v>3969</v>
      </c>
      <c r="D2994" t="s">
        <v>939</v>
      </c>
      <c r="E2994" t="s">
        <v>932</v>
      </c>
      <c r="F2994" t="s">
        <v>23</v>
      </c>
      <c r="G2994" t="s">
        <v>24</v>
      </c>
      <c r="H2994" t="s">
        <v>25</v>
      </c>
      <c r="I2994" t="s">
        <v>26</v>
      </c>
      <c r="J2994" t="s">
        <v>944</v>
      </c>
      <c r="K2994" t="s">
        <v>945</v>
      </c>
      <c r="L2994" t="s">
        <v>158</v>
      </c>
      <c r="M2994" t="s">
        <v>112</v>
      </c>
      <c r="N2994" t="s">
        <v>113</v>
      </c>
      <c r="O2994" t="s">
        <v>56</v>
      </c>
      <c r="P2994" t="s">
        <v>85</v>
      </c>
      <c r="Q2994" s="3">
        <v>1</v>
      </c>
      <c r="R2994" s="4">
        <v>45</v>
      </c>
      <c r="S2994" s="4">
        <v>129</v>
      </c>
    </row>
    <row r="2995" spans="1:19" x14ac:dyDescent="0.35">
      <c r="A2995" t="s">
        <v>3970</v>
      </c>
      <c r="B2995" s="2">
        <v>45979</v>
      </c>
      <c r="C2995" t="s">
        <v>2463</v>
      </c>
      <c r="D2995" t="s">
        <v>960</v>
      </c>
      <c r="E2995" t="s">
        <v>932</v>
      </c>
      <c r="F2995" t="s">
        <v>91</v>
      </c>
      <c r="G2995" t="s">
        <v>92</v>
      </c>
      <c r="H2995" t="s">
        <v>93</v>
      </c>
      <c r="I2995" t="s">
        <v>26</v>
      </c>
      <c r="J2995" t="s">
        <v>989</v>
      </c>
      <c r="K2995" t="s">
        <v>990</v>
      </c>
      <c r="L2995" t="s">
        <v>681</v>
      </c>
      <c r="M2995" t="s">
        <v>49</v>
      </c>
      <c r="N2995" t="s">
        <v>50</v>
      </c>
      <c r="O2995" t="s">
        <v>56</v>
      </c>
      <c r="P2995" t="s">
        <v>57</v>
      </c>
      <c r="Q2995" s="3">
        <v>1</v>
      </c>
      <c r="R2995" s="4">
        <v>145</v>
      </c>
      <c r="S2995" s="4">
        <v>379</v>
      </c>
    </row>
    <row r="2996" spans="1:19" x14ac:dyDescent="0.35">
      <c r="A2996" t="s">
        <v>3971</v>
      </c>
      <c r="B2996" s="2">
        <v>45979</v>
      </c>
      <c r="C2996" t="s">
        <v>1734</v>
      </c>
      <c r="D2996" t="s">
        <v>960</v>
      </c>
      <c r="E2996" t="s">
        <v>932</v>
      </c>
      <c r="F2996" t="s">
        <v>23</v>
      </c>
      <c r="G2996" t="s">
        <v>24</v>
      </c>
      <c r="H2996" t="s">
        <v>25</v>
      </c>
      <c r="I2996" t="s">
        <v>26</v>
      </c>
      <c r="J2996" t="s">
        <v>1011</v>
      </c>
      <c r="K2996" t="s">
        <v>1012</v>
      </c>
      <c r="L2996" t="s">
        <v>154</v>
      </c>
      <c r="M2996" t="s">
        <v>49</v>
      </c>
      <c r="N2996" t="s">
        <v>104</v>
      </c>
      <c r="O2996" t="s">
        <v>56</v>
      </c>
      <c r="P2996" t="s">
        <v>67</v>
      </c>
      <c r="Q2996" s="3">
        <v>1</v>
      </c>
      <c r="R2996" s="4">
        <v>165</v>
      </c>
      <c r="S2996" s="4">
        <v>419</v>
      </c>
    </row>
    <row r="2997" spans="1:19" x14ac:dyDescent="0.35">
      <c r="A2997" t="s">
        <v>3972</v>
      </c>
      <c r="B2997" s="2">
        <v>45979</v>
      </c>
      <c r="C2997" t="s">
        <v>1082</v>
      </c>
      <c r="D2997" t="s">
        <v>960</v>
      </c>
      <c r="E2997" t="s">
        <v>932</v>
      </c>
      <c r="F2997" t="s">
        <v>69</v>
      </c>
      <c r="G2997" t="s">
        <v>70</v>
      </c>
      <c r="H2997" t="s">
        <v>25</v>
      </c>
      <c r="I2997" t="s">
        <v>26</v>
      </c>
      <c r="J2997" t="s">
        <v>961</v>
      </c>
      <c r="K2997" t="s">
        <v>962</v>
      </c>
      <c r="L2997" t="s">
        <v>574</v>
      </c>
      <c r="M2997" t="s">
        <v>49</v>
      </c>
      <c r="N2997" t="s">
        <v>79</v>
      </c>
      <c r="O2997" t="s">
        <v>41</v>
      </c>
      <c r="P2997" t="s">
        <v>51</v>
      </c>
      <c r="Q2997" s="3">
        <v>2</v>
      </c>
      <c r="R2997" s="4">
        <v>225</v>
      </c>
      <c r="S2997" s="4">
        <v>609</v>
      </c>
    </row>
    <row r="2998" spans="1:19" x14ac:dyDescent="0.35">
      <c r="A2998" t="s">
        <v>3973</v>
      </c>
      <c r="B2998" s="2">
        <v>45979</v>
      </c>
      <c r="C2998" t="s">
        <v>2047</v>
      </c>
      <c r="D2998" t="s">
        <v>960</v>
      </c>
      <c r="E2998" t="s">
        <v>932</v>
      </c>
      <c r="F2998" t="s">
        <v>43</v>
      </c>
      <c r="G2998" t="s">
        <v>44</v>
      </c>
      <c r="H2998" t="s">
        <v>45</v>
      </c>
      <c r="I2998" t="s">
        <v>26</v>
      </c>
      <c r="J2998" t="s">
        <v>993</v>
      </c>
      <c r="K2998" t="s">
        <v>994</v>
      </c>
      <c r="L2998" t="s">
        <v>263</v>
      </c>
      <c r="M2998" t="s">
        <v>49</v>
      </c>
      <c r="N2998" t="s">
        <v>104</v>
      </c>
      <c r="O2998" t="s">
        <v>146</v>
      </c>
      <c r="P2998" t="s">
        <v>33</v>
      </c>
      <c r="Q2998" s="3">
        <v>1</v>
      </c>
      <c r="R2998" s="4">
        <v>155</v>
      </c>
      <c r="S2998" s="4">
        <v>379</v>
      </c>
    </row>
    <row r="2999" spans="1:19" x14ac:dyDescent="0.35">
      <c r="A2999" t="s">
        <v>3974</v>
      </c>
      <c r="B2999" s="2">
        <v>45979</v>
      </c>
      <c r="C2999" t="s">
        <v>2206</v>
      </c>
      <c r="D2999" t="s">
        <v>960</v>
      </c>
      <c r="E2999" t="s">
        <v>932</v>
      </c>
      <c r="F2999" t="s">
        <v>23</v>
      </c>
      <c r="G2999" t="s">
        <v>24</v>
      </c>
      <c r="H2999" t="s">
        <v>25</v>
      </c>
      <c r="I2999" t="s">
        <v>26</v>
      </c>
      <c r="J2999" t="s">
        <v>1011</v>
      </c>
      <c r="K2999" t="s">
        <v>1012</v>
      </c>
      <c r="L2999" t="s">
        <v>281</v>
      </c>
      <c r="M2999" t="s">
        <v>49</v>
      </c>
      <c r="N2999" t="s">
        <v>50</v>
      </c>
      <c r="O2999" t="s">
        <v>41</v>
      </c>
      <c r="P2999" t="s">
        <v>51</v>
      </c>
      <c r="Q2999" s="3">
        <v>3</v>
      </c>
      <c r="R2999" s="4">
        <v>145</v>
      </c>
      <c r="S2999" s="4">
        <v>369</v>
      </c>
    </row>
    <row r="3000" spans="1:19" x14ac:dyDescent="0.35">
      <c r="A3000" t="s">
        <v>3975</v>
      </c>
      <c r="B3000" s="2">
        <v>45980</v>
      </c>
      <c r="C3000" t="s">
        <v>1434</v>
      </c>
      <c r="D3000" t="s">
        <v>21</v>
      </c>
      <c r="E3000" t="s">
        <v>932</v>
      </c>
      <c r="F3000" t="s">
        <v>23</v>
      </c>
      <c r="G3000" t="s">
        <v>24</v>
      </c>
      <c r="H3000" t="s">
        <v>25</v>
      </c>
      <c r="I3000" t="s">
        <v>26</v>
      </c>
      <c r="J3000" t="s">
        <v>27</v>
      </c>
      <c r="K3000" t="s">
        <v>28</v>
      </c>
      <c r="L3000" t="s">
        <v>652</v>
      </c>
      <c r="M3000" t="s">
        <v>88</v>
      </c>
      <c r="N3000" t="s">
        <v>101</v>
      </c>
      <c r="O3000" t="s">
        <v>56</v>
      </c>
      <c r="P3000" t="s">
        <v>33</v>
      </c>
      <c r="Q3000" s="3">
        <v>1</v>
      </c>
      <c r="R3000" s="4">
        <v>530</v>
      </c>
      <c r="S3000" s="4">
        <v>1269</v>
      </c>
    </row>
    <row r="3001" spans="1:19" x14ac:dyDescent="0.35">
      <c r="A3001" t="s">
        <v>3976</v>
      </c>
      <c r="B3001" s="2">
        <v>45980</v>
      </c>
      <c r="C3001" t="s">
        <v>2907</v>
      </c>
      <c r="D3001" t="s">
        <v>21</v>
      </c>
      <c r="E3001" t="s">
        <v>932</v>
      </c>
      <c r="F3001" t="s">
        <v>23</v>
      </c>
      <c r="G3001" t="s">
        <v>24</v>
      </c>
      <c r="H3001" t="s">
        <v>25</v>
      </c>
      <c r="I3001" t="s">
        <v>26</v>
      </c>
      <c r="J3001" t="s">
        <v>27</v>
      </c>
      <c r="K3001" t="s">
        <v>28</v>
      </c>
      <c r="L3001" t="s">
        <v>143</v>
      </c>
      <c r="M3001" t="s">
        <v>49</v>
      </c>
      <c r="N3001" t="s">
        <v>79</v>
      </c>
      <c r="O3001" t="s">
        <v>56</v>
      </c>
      <c r="P3001" t="s">
        <v>51</v>
      </c>
      <c r="Q3001" s="3">
        <v>1</v>
      </c>
      <c r="R3001" s="4">
        <v>225</v>
      </c>
      <c r="S3001" s="4">
        <v>579</v>
      </c>
    </row>
    <row r="3002" spans="1:19" x14ac:dyDescent="0.35">
      <c r="A3002" t="s">
        <v>3977</v>
      </c>
      <c r="B3002" s="2">
        <v>45980</v>
      </c>
      <c r="C3002" t="s">
        <v>1389</v>
      </c>
      <c r="D3002" t="s">
        <v>21</v>
      </c>
      <c r="E3002" t="s">
        <v>932</v>
      </c>
      <c r="F3002" t="s">
        <v>69</v>
      </c>
      <c r="G3002" t="s">
        <v>70</v>
      </c>
      <c r="H3002" t="s">
        <v>25</v>
      </c>
      <c r="I3002" t="s">
        <v>26</v>
      </c>
      <c r="J3002" t="s">
        <v>71</v>
      </c>
      <c r="K3002" t="s">
        <v>72</v>
      </c>
      <c r="L3002" t="s">
        <v>193</v>
      </c>
      <c r="M3002" t="s">
        <v>49</v>
      </c>
      <c r="N3002" t="s">
        <v>50</v>
      </c>
      <c r="O3002" t="s">
        <v>80</v>
      </c>
      <c r="P3002" t="s">
        <v>57</v>
      </c>
      <c r="Q3002" s="3">
        <v>2</v>
      </c>
      <c r="R3002" s="4">
        <v>145</v>
      </c>
      <c r="S3002" s="4">
        <v>389</v>
      </c>
    </row>
    <row r="3003" spans="1:19" x14ac:dyDescent="0.35">
      <c r="A3003" t="s">
        <v>3978</v>
      </c>
      <c r="B3003" s="2">
        <v>45980</v>
      </c>
      <c r="C3003" t="s">
        <v>1063</v>
      </c>
      <c r="D3003" t="s">
        <v>939</v>
      </c>
      <c r="E3003" t="s">
        <v>932</v>
      </c>
      <c r="F3003" t="s">
        <v>69</v>
      </c>
      <c r="G3003" t="s">
        <v>70</v>
      </c>
      <c r="H3003" t="s">
        <v>25</v>
      </c>
      <c r="I3003" t="s">
        <v>26</v>
      </c>
      <c r="J3003" t="s">
        <v>948</v>
      </c>
      <c r="K3003" t="s">
        <v>949</v>
      </c>
      <c r="L3003" t="s">
        <v>206</v>
      </c>
      <c r="M3003" t="s">
        <v>49</v>
      </c>
      <c r="N3003" t="s">
        <v>50</v>
      </c>
      <c r="O3003" t="s">
        <v>80</v>
      </c>
      <c r="P3003" t="s">
        <v>51</v>
      </c>
      <c r="Q3003" s="3">
        <v>1</v>
      </c>
      <c r="R3003" s="4">
        <v>145</v>
      </c>
      <c r="S3003" s="4">
        <v>389</v>
      </c>
    </row>
    <row r="3004" spans="1:19" x14ac:dyDescent="0.35">
      <c r="A3004" t="s">
        <v>3979</v>
      </c>
      <c r="B3004" s="2">
        <v>45980</v>
      </c>
      <c r="C3004" t="s">
        <v>1522</v>
      </c>
      <c r="D3004" t="s">
        <v>939</v>
      </c>
      <c r="E3004" t="s">
        <v>932</v>
      </c>
      <c r="F3004" t="s">
        <v>91</v>
      </c>
      <c r="G3004" t="s">
        <v>92</v>
      </c>
      <c r="H3004" t="s">
        <v>93</v>
      </c>
      <c r="I3004" t="s">
        <v>26</v>
      </c>
      <c r="J3004" t="s">
        <v>940</v>
      </c>
      <c r="K3004" t="s">
        <v>941</v>
      </c>
      <c r="L3004" t="s">
        <v>100</v>
      </c>
      <c r="M3004" t="s">
        <v>88</v>
      </c>
      <c r="N3004" t="s">
        <v>101</v>
      </c>
      <c r="O3004" t="s">
        <v>98</v>
      </c>
      <c r="P3004" t="s">
        <v>51</v>
      </c>
      <c r="Q3004" s="3">
        <v>1</v>
      </c>
      <c r="R3004" s="4">
        <v>540</v>
      </c>
      <c r="S3004" s="4">
        <v>1289</v>
      </c>
    </row>
    <row r="3005" spans="1:19" x14ac:dyDescent="0.35">
      <c r="A3005" t="s">
        <v>3980</v>
      </c>
      <c r="B3005" s="2">
        <v>45980</v>
      </c>
      <c r="C3005" t="s">
        <v>2878</v>
      </c>
      <c r="D3005" t="s">
        <v>960</v>
      </c>
      <c r="E3005" t="s">
        <v>932</v>
      </c>
      <c r="F3005" t="s">
        <v>91</v>
      </c>
      <c r="G3005" t="s">
        <v>92</v>
      </c>
      <c r="H3005" t="s">
        <v>93</v>
      </c>
      <c r="I3005" t="s">
        <v>26</v>
      </c>
      <c r="J3005" t="s">
        <v>989</v>
      </c>
      <c r="K3005" t="s">
        <v>990</v>
      </c>
      <c r="L3005" t="s">
        <v>460</v>
      </c>
      <c r="M3005" t="s">
        <v>49</v>
      </c>
      <c r="N3005" t="s">
        <v>50</v>
      </c>
      <c r="O3005" t="s">
        <v>41</v>
      </c>
      <c r="P3005" t="s">
        <v>57</v>
      </c>
      <c r="Q3005" s="3">
        <v>1</v>
      </c>
      <c r="R3005" s="4">
        <v>145</v>
      </c>
      <c r="S3005" s="4">
        <v>379</v>
      </c>
    </row>
    <row r="3006" spans="1:19" x14ac:dyDescent="0.35">
      <c r="A3006" t="s">
        <v>3981</v>
      </c>
      <c r="B3006" s="2">
        <v>45980</v>
      </c>
      <c r="C3006" t="s">
        <v>1257</v>
      </c>
      <c r="D3006" t="s">
        <v>960</v>
      </c>
      <c r="E3006" t="s">
        <v>932</v>
      </c>
      <c r="F3006" t="s">
        <v>35</v>
      </c>
      <c r="G3006" t="s">
        <v>36</v>
      </c>
      <c r="H3006" t="s">
        <v>37</v>
      </c>
      <c r="I3006" t="s">
        <v>26</v>
      </c>
      <c r="J3006" t="s">
        <v>1089</v>
      </c>
      <c r="K3006" t="s">
        <v>1090</v>
      </c>
      <c r="L3006" t="s">
        <v>247</v>
      </c>
      <c r="M3006" t="s">
        <v>60</v>
      </c>
      <c r="N3006" t="s">
        <v>74</v>
      </c>
      <c r="O3006" t="s">
        <v>98</v>
      </c>
      <c r="P3006" t="s">
        <v>165</v>
      </c>
      <c r="Q3006" s="3">
        <v>1</v>
      </c>
      <c r="R3006" s="4">
        <v>380</v>
      </c>
      <c r="S3006" s="4">
        <v>929</v>
      </c>
    </row>
    <row r="3007" spans="1:19" x14ac:dyDescent="0.35">
      <c r="A3007" t="s">
        <v>3982</v>
      </c>
      <c r="B3007" s="2">
        <v>45980</v>
      </c>
      <c r="C3007" t="s">
        <v>2002</v>
      </c>
      <c r="D3007" t="s">
        <v>960</v>
      </c>
      <c r="E3007" t="s">
        <v>932</v>
      </c>
      <c r="F3007" t="s">
        <v>43</v>
      </c>
      <c r="G3007" t="s">
        <v>44</v>
      </c>
      <c r="H3007" t="s">
        <v>45</v>
      </c>
      <c r="I3007" t="s">
        <v>26</v>
      </c>
      <c r="J3007" t="s">
        <v>993</v>
      </c>
      <c r="K3007" t="s">
        <v>994</v>
      </c>
      <c r="L3007" t="s">
        <v>263</v>
      </c>
      <c r="M3007" t="s">
        <v>49</v>
      </c>
      <c r="N3007" t="s">
        <v>104</v>
      </c>
      <c r="O3007" t="s">
        <v>146</v>
      </c>
      <c r="P3007" t="s">
        <v>33</v>
      </c>
      <c r="Q3007" s="3">
        <v>1</v>
      </c>
      <c r="R3007" s="4">
        <v>155</v>
      </c>
      <c r="S3007" s="4">
        <v>379</v>
      </c>
    </row>
    <row r="3008" spans="1:19" x14ac:dyDescent="0.35">
      <c r="A3008" t="s">
        <v>3983</v>
      </c>
      <c r="B3008" s="2">
        <v>45980</v>
      </c>
      <c r="C3008" t="s">
        <v>2581</v>
      </c>
      <c r="D3008" t="s">
        <v>960</v>
      </c>
      <c r="E3008" t="s">
        <v>932</v>
      </c>
      <c r="F3008" t="s">
        <v>69</v>
      </c>
      <c r="G3008" t="s">
        <v>70</v>
      </c>
      <c r="H3008" t="s">
        <v>25</v>
      </c>
      <c r="I3008" t="s">
        <v>26</v>
      </c>
      <c r="J3008" t="s">
        <v>961</v>
      </c>
      <c r="K3008" t="s">
        <v>962</v>
      </c>
      <c r="L3008" t="s">
        <v>382</v>
      </c>
      <c r="M3008" t="s">
        <v>49</v>
      </c>
      <c r="N3008" t="s">
        <v>104</v>
      </c>
      <c r="O3008" t="s">
        <v>56</v>
      </c>
      <c r="P3008" t="s">
        <v>57</v>
      </c>
      <c r="Q3008" s="3">
        <v>1</v>
      </c>
      <c r="R3008" s="4">
        <v>165</v>
      </c>
      <c r="S3008" s="4">
        <v>449</v>
      </c>
    </row>
    <row r="3009" spans="1:19" x14ac:dyDescent="0.35">
      <c r="A3009" t="s">
        <v>3984</v>
      </c>
      <c r="B3009" s="2">
        <v>45980</v>
      </c>
      <c r="C3009" t="s">
        <v>1977</v>
      </c>
      <c r="D3009" t="s">
        <v>960</v>
      </c>
      <c r="E3009" t="s">
        <v>932</v>
      </c>
      <c r="F3009" t="s">
        <v>35</v>
      </c>
      <c r="G3009" t="s">
        <v>36</v>
      </c>
      <c r="H3009" t="s">
        <v>37</v>
      </c>
      <c r="I3009" t="s">
        <v>26</v>
      </c>
      <c r="J3009" t="s">
        <v>1089</v>
      </c>
      <c r="K3009" t="s">
        <v>1090</v>
      </c>
      <c r="L3009" t="s">
        <v>663</v>
      </c>
      <c r="M3009" t="s">
        <v>60</v>
      </c>
      <c r="N3009" t="s">
        <v>61</v>
      </c>
      <c r="O3009" t="s">
        <v>146</v>
      </c>
      <c r="P3009" t="s">
        <v>191</v>
      </c>
      <c r="Q3009" s="3">
        <v>2</v>
      </c>
      <c r="R3009" s="4">
        <v>420</v>
      </c>
      <c r="S3009" s="4">
        <v>1029</v>
      </c>
    </row>
    <row r="3010" spans="1:19" x14ac:dyDescent="0.35">
      <c r="A3010" t="s">
        <v>3985</v>
      </c>
      <c r="B3010" s="2">
        <v>45980</v>
      </c>
      <c r="C3010" t="s">
        <v>1905</v>
      </c>
      <c r="D3010" t="s">
        <v>960</v>
      </c>
      <c r="E3010" t="s">
        <v>932</v>
      </c>
      <c r="F3010" t="s">
        <v>43</v>
      </c>
      <c r="G3010" t="s">
        <v>44</v>
      </c>
      <c r="H3010" t="s">
        <v>45</v>
      </c>
      <c r="I3010" t="s">
        <v>26</v>
      </c>
      <c r="J3010" t="s">
        <v>993</v>
      </c>
      <c r="K3010" t="s">
        <v>994</v>
      </c>
      <c r="L3010" t="s">
        <v>681</v>
      </c>
      <c r="M3010" t="s">
        <v>49</v>
      </c>
      <c r="N3010" t="s">
        <v>50</v>
      </c>
      <c r="O3010" t="s">
        <v>56</v>
      </c>
      <c r="P3010" t="s">
        <v>57</v>
      </c>
      <c r="Q3010" s="3">
        <v>1</v>
      </c>
      <c r="R3010" s="4">
        <v>135</v>
      </c>
      <c r="S3010" s="4">
        <v>329</v>
      </c>
    </row>
    <row r="3011" spans="1:19" x14ac:dyDescent="0.35">
      <c r="A3011" t="s">
        <v>3986</v>
      </c>
      <c r="B3011" s="2">
        <v>45981</v>
      </c>
      <c r="C3011" t="s">
        <v>3659</v>
      </c>
      <c r="D3011" t="s">
        <v>21</v>
      </c>
      <c r="E3011" t="s">
        <v>932</v>
      </c>
      <c r="F3011" t="s">
        <v>69</v>
      </c>
      <c r="G3011" t="s">
        <v>70</v>
      </c>
      <c r="H3011" t="s">
        <v>25</v>
      </c>
      <c r="I3011" t="s">
        <v>26</v>
      </c>
      <c r="J3011" t="s">
        <v>71</v>
      </c>
      <c r="K3011" t="s">
        <v>72</v>
      </c>
      <c r="L3011" t="s">
        <v>322</v>
      </c>
      <c r="M3011" t="s">
        <v>60</v>
      </c>
      <c r="N3011" t="s">
        <v>61</v>
      </c>
      <c r="O3011" t="s">
        <v>146</v>
      </c>
      <c r="P3011" t="s">
        <v>76</v>
      </c>
      <c r="Q3011" s="3">
        <v>1</v>
      </c>
      <c r="R3011" s="4">
        <v>435</v>
      </c>
      <c r="S3011" s="4">
        <v>1119</v>
      </c>
    </row>
    <row r="3012" spans="1:19" x14ac:dyDescent="0.35">
      <c r="A3012" t="s">
        <v>3987</v>
      </c>
      <c r="B3012" s="2">
        <v>45981</v>
      </c>
      <c r="C3012" t="s">
        <v>1438</v>
      </c>
      <c r="D3012" t="s">
        <v>21</v>
      </c>
      <c r="E3012" t="s">
        <v>932</v>
      </c>
      <c r="F3012" t="s">
        <v>91</v>
      </c>
      <c r="G3012" t="s">
        <v>92</v>
      </c>
      <c r="H3012" t="s">
        <v>93</v>
      </c>
      <c r="I3012" t="s">
        <v>26</v>
      </c>
      <c r="J3012" t="s">
        <v>94</v>
      </c>
      <c r="K3012" t="s">
        <v>95</v>
      </c>
      <c r="L3012" t="s">
        <v>64</v>
      </c>
      <c r="M3012" t="s">
        <v>65</v>
      </c>
      <c r="N3012" t="s">
        <v>66</v>
      </c>
      <c r="O3012" t="s">
        <v>41</v>
      </c>
      <c r="P3012" t="s">
        <v>67</v>
      </c>
      <c r="Q3012" s="3">
        <v>1</v>
      </c>
      <c r="R3012" s="4">
        <v>185</v>
      </c>
      <c r="S3012" s="4">
        <v>479</v>
      </c>
    </row>
    <row r="3013" spans="1:19" x14ac:dyDescent="0.35">
      <c r="A3013" t="s">
        <v>3988</v>
      </c>
      <c r="B3013" s="2">
        <v>45981</v>
      </c>
      <c r="C3013" t="s">
        <v>1892</v>
      </c>
      <c r="D3013" t="s">
        <v>939</v>
      </c>
      <c r="E3013" t="s">
        <v>932</v>
      </c>
      <c r="F3013" t="s">
        <v>23</v>
      </c>
      <c r="G3013" t="s">
        <v>24</v>
      </c>
      <c r="H3013" t="s">
        <v>25</v>
      </c>
      <c r="I3013" t="s">
        <v>26</v>
      </c>
      <c r="J3013" t="s">
        <v>944</v>
      </c>
      <c r="K3013" t="s">
        <v>945</v>
      </c>
      <c r="L3013" t="s">
        <v>472</v>
      </c>
      <c r="M3013" t="s">
        <v>60</v>
      </c>
      <c r="N3013" t="s">
        <v>61</v>
      </c>
      <c r="O3013" t="s">
        <v>56</v>
      </c>
      <c r="P3013" t="s">
        <v>191</v>
      </c>
      <c r="Q3013" s="3">
        <v>1</v>
      </c>
      <c r="R3013" s="4">
        <v>430</v>
      </c>
      <c r="S3013" s="4">
        <v>1059</v>
      </c>
    </row>
    <row r="3014" spans="1:19" x14ac:dyDescent="0.35">
      <c r="A3014" t="s">
        <v>3989</v>
      </c>
      <c r="B3014" s="2">
        <v>45981</v>
      </c>
      <c r="C3014" t="s">
        <v>1541</v>
      </c>
      <c r="D3014" t="s">
        <v>939</v>
      </c>
      <c r="E3014" t="s">
        <v>932</v>
      </c>
      <c r="F3014" t="s">
        <v>23</v>
      </c>
      <c r="G3014" t="s">
        <v>24</v>
      </c>
      <c r="H3014" t="s">
        <v>25</v>
      </c>
      <c r="I3014" t="s">
        <v>26</v>
      </c>
      <c r="J3014" t="s">
        <v>944</v>
      </c>
      <c r="K3014" t="s">
        <v>945</v>
      </c>
      <c r="L3014" t="s">
        <v>325</v>
      </c>
      <c r="M3014" t="s">
        <v>88</v>
      </c>
      <c r="N3014" t="s">
        <v>89</v>
      </c>
      <c r="O3014" t="s">
        <v>146</v>
      </c>
      <c r="P3014" t="s">
        <v>51</v>
      </c>
      <c r="Q3014" s="3">
        <v>1</v>
      </c>
      <c r="R3014" s="4">
        <v>470</v>
      </c>
      <c r="S3014" s="4">
        <v>1159</v>
      </c>
    </row>
    <row r="3015" spans="1:19" x14ac:dyDescent="0.35">
      <c r="A3015" t="s">
        <v>3990</v>
      </c>
      <c r="B3015" s="2">
        <v>45981</v>
      </c>
      <c r="C3015" t="s">
        <v>1445</v>
      </c>
      <c r="D3015" t="s">
        <v>939</v>
      </c>
      <c r="E3015" t="s">
        <v>932</v>
      </c>
      <c r="F3015" t="s">
        <v>35</v>
      </c>
      <c r="G3015" t="s">
        <v>36</v>
      </c>
      <c r="H3015" t="s">
        <v>37</v>
      </c>
      <c r="I3015" t="s">
        <v>26</v>
      </c>
      <c r="J3015" t="s">
        <v>983</v>
      </c>
      <c r="K3015" t="s">
        <v>984</v>
      </c>
      <c r="L3015" t="s">
        <v>213</v>
      </c>
      <c r="M3015" t="s">
        <v>88</v>
      </c>
      <c r="N3015" t="s">
        <v>101</v>
      </c>
      <c r="O3015" t="s">
        <v>56</v>
      </c>
      <c r="P3015" t="s">
        <v>51</v>
      </c>
      <c r="Q3015" s="3">
        <v>1</v>
      </c>
      <c r="R3015" s="4">
        <v>520</v>
      </c>
      <c r="S3015" s="4">
        <v>1229</v>
      </c>
    </row>
    <row r="3016" spans="1:19" x14ac:dyDescent="0.35">
      <c r="A3016" t="s">
        <v>3991</v>
      </c>
      <c r="B3016" s="2">
        <v>45981</v>
      </c>
      <c r="C3016" t="s">
        <v>1251</v>
      </c>
      <c r="D3016" t="s">
        <v>939</v>
      </c>
      <c r="E3016" t="s">
        <v>932</v>
      </c>
      <c r="F3016" t="s">
        <v>43</v>
      </c>
      <c r="G3016" t="s">
        <v>44</v>
      </c>
      <c r="H3016" t="s">
        <v>45</v>
      </c>
      <c r="I3016" t="s">
        <v>26</v>
      </c>
      <c r="J3016" t="s">
        <v>979</v>
      </c>
      <c r="K3016" t="s">
        <v>980</v>
      </c>
      <c r="L3016" t="s">
        <v>291</v>
      </c>
      <c r="M3016" t="s">
        <v>88</v>
      </c>
      <c r="N3016" t="s">
        <v>89</v>
      </c>
      <c r="O3016" t="s">
        <v>41</v>
      </c>
      <c r="P3016" t="s">
        <v>51</v>
      </c>
      <c r="Q3016" s="3">
        <v>3</v>
      </c>
      <c r="R3016" s="4">
        <v>450</v>
      </c>
      <c r="S3016" s="4">
        <v>1029</v>
      </c>
    </row>
    <row r="3017" spans="1:19" x14ac:dyDescent="0.35">
      <c r="A3017" t="s">
        <v>3992</v>
      </c>
      <c r="B3017" s="2">
        <v>45981</v>
      </c>
      <c r="C3017" t="s">
        <v>1235</v>
      </c>
      <c r="D3017" t="s">
        <v>960</v>
      </c>
      <c r="E3017" t="s">
        <v>932</v>
      </c>
      <c r="F3017" t="s">
        <v>35</v>
      </c>
      <c r="G3017" t="s">
        <v>36</v>
      </c>
      <c r="H3017" t="s">
        <v>37</v>
      </c>
      <c r="I3017" t="s">
        <v>26</v>
      </c>
      <c r="J3017" t="s">
        <v>1089</v>
      </c>
      <c r="K3017" t="s">
        <v>1090</v>
      </c>
      <c r="L3017" t="s">
        <v>359</v>
      </c>
      <c r="M3017" t="s">
        <v>49</v>
      </c>
      <c r="N3017" t="s">
        <v>50</v>
      </c>
      <c r="O3017" t="s">
        <v>56</v>
      </c>
      <c r="P3017" t="s">
        <v>33</v>
      </c>
      <c r="Q3017" s="3">
        <v>1</v>
      </c>
      <c r="R3017" s="4">
        <v>140</v>
      </c>
      <c r="S3017" s="4">
        <v>359</v>
      </c>
    </row>
    <row r="3018" spans="1:19" x14ac:dyDescent="0.35">
      <c r="A3018" t="s">
        <v>3993</v>
      </c>
      <c r="B3018" s="2">
        <v>45981</v>
      </c>
      <c r="C3018" t="s">
        <v>1878</v>
      </c>
      <c r="D3018" t="s">
        <v>960</v>
      </c>
      <c r="E3018" t="s">
        <v>932</v>
      </c>
      <c r="F3018" t="s">
        <v>69</v>
      </c>
      <c r="G3018" t="s">
        <v>70</v>
      </c>
      <c r="H3018" t="s">
        <v>25</v>
      </c>
      <c r="I3018" t="s">
        <v>26</v>
      </c>
      <c r="J3018" t="s">
        <v>961</v>
      </c>
      <c r="K3018" t="s">
        <v>962</v>
      </c>
      <c r="L3018" t="s">
        <v>59</v>
      </c>
      <c r="M3018" t="s">
        <v>60</v>
      </c>
      <c r="N3018" t="s">
        <v>61</v>
      </c>
      <c r="O3018" t="s">
        <v>56</v>
      </c>
      <c r="P3018" t="s">
        <v>62</v>
      </c>
      <c r="Q3018" s="3">
        <v>1</v>
      </c>
      <c r="R3018" s="4">
        <v>435</v>
      </c>
      <c r="S3018" s="4">
        <v>1119</v>
      </c>
    </row>
    <row r="3019" spans="1:19" x14ac:dyDescent="0.35">
      <c r="A3019" t="s">
        <v>3994</v>
      </c>
      <c r="B3019" s="2">
        <v>45981</v>
      </c>
      <c r="C3019" t="s">
        <v>1398</v>
      </c>
      <c r="D3019" t="s">
        <v>960</v>
      </c>
      <c r="E3019" t="s">
        <v>932</v>
      </c>
      <c r="F3019" t="s">
        <v>23</v>
      </c>
      <c r="G3019" t="s">
        <v>24</v>
      </c>
      <c r="H3019" t="s">
        <v>25</v>
      </c>
      <c r="I3019" t="s">
        <v>26</v>
      </c>
      <c r="J3019" t="s">
        <v>1011</v>
      </c>
      <c r="K3019" t="s">
        <v>1012</v>
      </c>
      <c r="L3019" t="s">
        <v>359</v>
      </c>
      <c r="M3019" t="s">
        <v>49</v>
      </c>
      <c r="N3019" t="s">
        <v>50</v>
      </c>
      <c r="O3019" t="s">
        <v>56</v>
      </c>
      <c r="P3019" t="s">
        <v>33</v>
      </c>
      <c r="Q3019" s="3">
        <v>2</v>
      </c>
      <c r="R3019" s="4">
        <v>145</v>
      </c>
      <c r="S3019" s="4">
        <v>369</v>
      </c>
    </row>
    <row r="3020" spans="1:19" x14ac:dyDescent="0.35">
      <c r="A3020" t="s">
        <v>3995</v>
      </c>
      <c r="B3020" s="2">
        <v>45981</v>
      </c>
      <c r="C3020" t="s">
        <v>1150</v>
      </c>
      <c r="D3020" t="s">
        <v>960</v>
      </c>
      <c r="E3020" t="s">
        <v>932</v>
      </c>
      <c r="F3020" t="s">
        <v>69</v>
      </c>
      <c r="G3020" t="s">
        <v>70</v>
      </c>
      <c r="H3020" t="s">
        <v>25</v>
      </c>
      <c r="I3020" t="s">
        <v>26</v>
      </c>
      <c r="J3020" t="s">
        <v>961</v>
      </c>
      <c r="K3020" t="s">
        <v>962</v>
      </c>
      <c r="L3020" t="s">
        <v>286</v>
      </c>
      <c r="M3020" t="s">
        <v>49</v>
      </c>
      <c r="N3020" t="s">
        <v>50</v>
      </c>
      <c r="O3020" t="s">
        <v>56</v>
      </c>
      <c r="P3020" t="s">
        <v>67</v>
      </c>
      <c r="Q3020" s="3">
        <v>1</v>
      </c>
      <c r="R3020" s="4">
        <v>145</v>
      </c>
      <c r="S3020" s="4">
        <v>389</v>
      </c>
    </row>
    <row r="3021" spans="1:19" x14ac:dyDescent="0.35">
      <c r="A3021" t="s">
        <v>3996</v>
      </c>
      <c r="B3021" s="2">
        <v>45981</v>
      </c>
      <c r="C3021" t="s">
        <v>1182</v>
      </c>
      <c r="D3021" t="s">
        <v>960</v>
      </c>
      <c r="E3021" t="s">
        <v>932</v>
      </c>
      <c r="F3021" t="s">
        <v>69</v>
      </c>
      <c r="G3021" t="s">
        <v>70</v>
      </c>
      <c r="H3021" t="s">
        <v>25</v>
      </c>
      <c r="I3021" t="s">
        <v>26</v>
      </c>
      <c r="J3021" t="s">
        <v>961</v>
      </c>
      <c r="K3021" t="s">
        <v>962</v>
      </c>
      <c r="L3021" t="s">
        <v>286</v>
      </c>
      <c r="M3021" t="s">
        <v>49</v>
      </c>
      <c r="N3021" t="s">
        <v>50</v>
      </c>
      <c r="O3021" t="s">
        <v>56</v>
      </c>
      <c r="P3021" t="s">
        <v>67</v>
      </c>
      <c r="Q3021" s="3">
        <v>1</v>
      </c>
      <c r="R3021" s="4">
        <v>145</v>
      </c>
      <c r="S3021" s="4">
        <v>389</v>
      </c>
    </row>
    <row r="3022" spans="1:19" x14ac:dyDescent="0.35">
      <c r="A3022" t="s">
        <v>3997</v>
      </c>
      <c r="B3022" s="2">
        <v>45981</v>
      </c>
      <c r="C3022" t="s">
        <v>1209</v>
      </c>
      <c r="D3022" t="s">
        <v>960</v>
      </c>
      <c r="E3022" t="s">
        <v>932</v>
      </c>
      <c r="F3022" t="s">
        <v>43</v>
      </c>
      <c r="G3022" t="s">
        <v>44</v>
      </c>
      <c r="H3022" t="s">
        <v>45</v>
      </c>
      <c r="I3022" t="s">
        <v>26</v>
      </c>
      <c r="J3022" t="s">
        <v>993</v>
      </c>
      <c r="K3022" t="s">
        <v>994</v>
      </c>
      <c r="L3022" t="s">
        <v>361</v>
      </c>
      <c r="M3022" t="s">
        <v>60</v>
      </c>
      <c r="N3022" t="s">
        <v>74</v>
      </c>
      <c r="O3022" t="s">
        <v>41</v>
      </c>
      <c r="P3022" t="s">
        <v>165</v>
      </c>
      <c r="Q3022" s="3">
        <v>1</v>
      </c>
      <c r="R3022" s="4">
        <v>370</v>
      </c>
      <c r="S3022" s="4">
        <v>849</v>
      </c>
    </row>
    <row r="3023" spans="1:19" x14ac:dyDescent="0.35">
      <c r="A3023" t="s">
        <v>3998</v>
      </c>
      <c r="B3023" s="2">
        <v>45981</v>
      </c>
      <c r="C3023" t="s">
        <v>2025</v>
      </c>
      <c r="D3023" t="s">
        <v>960</v>
      </c>
      <c r="E3023" t="s">
        <v>932</v>
      </c>
      <c r="F3023" t="s">
        <v>91</v>
      </c>
      <c r="G3023" t="s">
        <v>92</v>
      </c>
      <c r="H3023" t="s">
        <v>93</v>
      </c>
      <c r="I3023" t="s">
        <v>26</v>
      </c>
      <c r="J3023" t="s">
        <v>989</v>
      </c>
      <c r="K3023" t="s">
        <v>990</v>
      </c>
      <c r="L3023" t="s">
        <v>404</v>
      </c>
      <c r="M3023" t="s">
        <v>49</v>
      </c>
      <c r="N3023" t="s">
        <v>50</v>
      </c>
      <c r="O3023" t="s">
        <v>32</v>
      </c>
      <c r="P3023" t="s">
        <v>57</v>
      </c>
      <c r="Q3023" s="3">
        <v>2</v>
      </c>
      <c r="R3023" s="4">
        <v>145</v>
      </c>
      <c r="S3023" s="4">
        <v>379</v>
      </c>
    </row>
    <row r="3024" spans="1:19" x14ac:dyDescent="0.35">
      <c r="A3024" t="s">
        <v>3999</v>
      </c>
      <c r="B3024" s="2">
        <v>45982</v>
      </c>
      <c r="C3024" t="s">
        <v>1758</v>
      </c>
      <c r="D3024" t="s">
        <v>21</v>
      </c>
      <c r="E3024" t="s">
        <v>932</v>
      </c>
      <c r="F3024" t="s">
        <v>35</v>
      </c>
      <c r="G3024" t="s">
        <v>36</v>
      </c>
      <c r="H3024" t="s">
        <v>37</v>
      </c>
      <c r="I3024" t="s">
        <v>26</v>
      </c>
      <c r="J3024" t="s">
        <v>38</v>
      </c>
      <c r="K3024" t="s">
        <v>39</v>
      </c>
      <c r="L3024" t="s">
        <v>135</v>
      </c>
      <c r="M3024" t="s">
        <v>49</v>
      </c>
      <c r="N3024" t="s">
        <v>50</v>
      </c>
      <c r="O3024" t="s">
        <v>41</v>
      </c>
      <c r="P3024" t="s">
        <v>33</v>
      </c>
      <c r="Q3024" s="3">
        <v>1</v>
      </c>
      <c r="R3024" s="4">
        <v>140</v>
      </c>
      <c r="S3024" s="4">
        <v>359</v>
      </c>
    </row>
    <row r="3025" spans="1:19" x14ac:dyDescent="0.35">
      <c r="A3025" t="s">
        <v>4000</v>
      </c>
      <c r="B3025" s="2">
        <v>45982</v>
      </c>
      <c r="C3025" t="s">
        <v>4001</v>
      </c>
      <c r="D3025" t="s">
        <v>21</v>
      </c>
      <c r="E3025" t="s">
        <v>932</v>
      </c>
      <c r="F3025" t="s">
        <v>43</v>
      </c>
      <c r="G3025" t="s">
        <v>44</v>
      </c>
      <c r="H3025" t="s">
        <v>45</v>
      </c>
      <c r="I3025" t="s">
        <v>26</v>
      </c>
      <c r="J3025" t="s">
        <v>46</v>
      </c>
      <c r="K3025" t="s">
        <v>47</v>
      </c>
      <c r="L3025" t="s">
        <v>171</v>
      </c>
      <c r="M3025" t="s">
        <v>88</v>
      </c>
      <c r="N3025" t="s">
        <v>89</v>
      </c>
      <c r="O3025" t="s">
        <v>56</v>
      </c>
      <c r="P3025" t="s">
        <v>57</v>
      </c>
      <c r="Q3025" s="3">
        <v>1</v>
      </c>
      <c r="R3025" s="4">
        <v>450</v>
      </c>
      <c r="S3025" s="4">
        <v>1029</v>
      </c>
    </row>
    <row r="3026" spans="1:19" x14ac:dyDescent="0.35">
      <c r="A3026" t="s">
        <v>4002</v>
      </c>
      <c r="B3026" s="2">
        <v>45982</v>
      </c>
      <c r="C3026" t="s">
        <v>2644</v>
      </c>
      <c r="D3026" t="s">
        <v>21</v>
      </c>
      <c r="E3026" t="s">
        <v>932</v>
      </c>
      <c r="F3026" t="s">
        <v>91</v>
      </c>
      <c r="G3026" t="s">
        <v>92</v>
      </c>
      <c r="H3026" t="s">
        <v>93</v>
      </c>
      <c r="I3026" t="s">
        <v>26</v>
      </c>
      <c r="J3026" t="s">
        <v>94</v>
      </c>
      <c r="K3026" t="s">
        <v>95</v>
      </c>
      <c r="L3026" t="s">
        <v>293</v>
      </c>
      <c r="M3026" t="s">
        <v>54</v>
      </c>
      <c r="N3026" t="s">
        <v>55</v>
      </c>
      <c r="O3026" t="s">
        <v>149</v>
      </c>
      <c r="P3026" t="s">
        <v>57</v>
      </c>
      <c r="Q3026" s="3">
        <v>2</v>
      </c>
      <c r="R3026" s="4">
        <v>665</v>
      </c>
      <c r="S3026" s="4">
        <v>1619</v>
      </c>
    </row>
    <row r="3027" spans="1:19" x14ac:dyDescent="0.35">
      <c r="A3027" t="s">
        <v>4003</v>
      </c>
      <c r="B3027" s="2">
        <v>45982</v>
      </c>
      <c r="C3027" t="s">
        <v>2229</v>
      </c>
      <c r="D3027" t="s">
        <v>21</v>
      </c>
      <c r="E3027" t="s">
        <v>932</v>
      </c>
      <c r="F3027" t="s">
        <v>23</v>
      </c>
      <c r="G3027" t="s">
        <v>24</v>
      </c>
      <c r="H3027" t="s">
        <v>25</v>
      </c>
      <c r="I3027" t="s">
        <v>26</v>
      </c>
      <c r="J3027" t="s">
        <v>27</v>
      </c>
      <c r="K3027" t="s">
        <v>28</v>
      </c>
      <c r="L3027" t="s">
        <v>103</v>
      </c>
      <c r="M3027" t="s">
        <v>49</v>
      </c>
      <c r="N3027" t="s">
        <v>104</v>
      </c>
      <c r="O3027" t="s">
        <v>80</v>
      </c>
      <c r="P3027" t="s">
        <v>67</v>
      </c>
      <c r="Q3027" s="3">
        <v>1</v>
      </c>
      <c r="R3027" s="4">
        <v>165</v>
      </c>
      <c r="S3027" s="4">
        <v>419</v>
      </c>
    </row>
    <row r="3028" spans="1:19" x14ac:dyDescent="0.35">
      <c r="A3028" t="s">
        <v>4004</v>
      </c>
      <c r="B3028" s="2">
        <v>45982</v>
      </c>
      <c r="C3028" t="s">
        <v>1368</v>
      </c>
      <c r="D3028" t="s">
        <v>21</v>
      </c>
      <c r="E3028" t="s">
        <v>932</v>
      </c>
      <c r="F3028" t="s">
        <v>69</v>
      </c>
      <c r="G3028" t="s">
        <v>70</v>
      </c>
      <c r="H3028" t="s">
        <v>25</v>
      </c>
      <c r="I3028" t="s">
        <v>26</v>
      </c>
      <c r="J3028" t="s">
        <v>71</v>
      </c>
      <c r="K3028" t="s">
        <v>72</v>
      </c>
      <c r="L3028" t="s">
        <v>108</v>
      </c>
      <c r="M3028" t="s">
        <v>49</v>
      </c>
      <c r="N3028" t="s">
        <v>104</v>
      </c>
      <c r="O3028" t="s">
        <v>80</v>
      </c>
      <c r="P3028" t="s">
        <v>33</v>
      </c>
      <c r="Q3028" s="3">
        <v>1</v>
      </c>
      <c r="R3028" s="4">
        <v>165</v>
      </c>
      <c r="S3028" s="4">
        <v>449</v>
      </c>
    </row>
    <row r="3029" spans="1:19" x14ac:dyDescent="0.35">
      <c r="A3029" t="s">
        <v>4005</v>
      </c>
      <c r="B3029" s="2">
        <v>45982</v>
      </c>
      <c r="C3029" t="s">
        <v>1137</v>
      </c>
      <c r="D3029" t="s">
        <v>939</v>
      </c>
      <c r="E3029" t="s">
        <v>932</v>
      </c>
      <c r="F3029" t="s">
        <v>69</v>
      </c>
      <c r="G3029" t="s">
        <v>70</v>
      </c>
      <c r="H3029" t="s">
        <v>25</v>
      </c>
      <c r="I3029" t="s">
        <v>26</v>
      </c>
      <c r="J3029" t="s">
        <v>948</v>
      </c>
      <c r="K3029" t="s">
        <v>949</v>
      </c>
      <c r="L3029" t="s">
        <v>359</v>
      </c>
      <c r="M3029" t="s">
        <v>49</v>
      </c>
      <c r="N3029" t="s">
        <v>50</v>
      </c>
      <c r="O3029" t="s">
        <v>56</v>
      </c>
      <c r="P3029" t="s">
        <v>33</v>
      </c>
      <c r="Q3029" s="3">
        <v>1</v>
      </c>
      <c r="R3029" s="4">
        <v>145</v>
      </c>
      <c r="S3029" s="4">
        <v>389</v>
      </c>
    </row>
    <row r="3030" spans="1:19" x14ac:dyDescent="0.35">
      <c r="A3030" t="s">
        <v>4006</v>
      </c>
      <c r="B3030" s="2">
        <v>45982</v>
      </c>
      <c r="C3030" t="s">
        <v>1305</v>
      </c>
      <c r="D3030" t="s">
        <v>939</v>
      </c>
      <c r="E3030" t="s">
        <v>932</v>
      </c>
      <c r="F3030" t="s">
        <v>23</v>
      </c>
      <c r="G3030" t="s">
        <v>24</v>
      </c>
      <c r="H3030" t="s">
        <v>25</v>
      </c>
      <c r="I3030" t="s">
        <v>26</v>
      </c>
      <c r="J3030" t="s">
        <v>944</v>
      </c>
      <c r="K3030" t="s">
        <v>945</v>
      </c>
      <c r="L3030" t="s">
        <v>764</v>
      </c>
      <c r="M3030" t="s">
        <v>60</v>
      </c>
      <c r="N3030" t="s">
        <v>74</v>
      </c>
      <c r="O3030" t="s">
        <v>98</v>
      </c>
      <c r="P3030" t="s">
        <v>191</v>
      </c>
      <c r="Q3030" s="3">
        <v>2</v>
      </c>
      <c r="R3030" s="4">
        <v>390</v>
      </c>
      <c r="S3030" s="4">
        <v>949</v>
      </c>
    </row>
    <row r="3031" spans="1:19" x14ac:dyDescent="0.35">
      <c r="A3031" t="s">
        <v>4007</v>
      </c>
      <c r="B3031" s="2">
        <v>45982</v>
      </c>
      <c r="C3031" t="s">
        <v>1765</v>
      </c>
      <c r="D3031" t="s">
        <v>939</v>
      </c>
      <c r="E3031" t="s">
        <v>932</v>
      </c>
      <c r="F3031" t="s">
        <v>43</v>
      </c>
      <c r="G3031" t="s">
        <v>44</v>
      </c>
      <c r="H3031" t="s">
        <v>45</v>
      </c>
      <c r="I3031" t="s">
        <v>26</v>
      </c>
      <c r="J3031" t="s">
        <v>979</v>
      </c>
      <c r="K3031" t="s">
        <v>980</v>
      </c>
      <c r="L3031" t="s">
        <v>53</v>
      </c>
      <c r="M3031" t="s">
        <v>54</v>
      </c>
      <c r="N3031" t="s">
        <v>55</v>
      </c>
      <c r="O3031" t="s">
        <v>56</v>
      </c>
      <c r="P3031" t="s">
        <v>57</v>
      </c>
      <c r="Q3031" s="3">
        <v>1</v>
      </c>
      <c r="R3031" s="4">
        <v>625</v>
      </c>
      <c r="S3031" s="4">
        <v>1409</v>
      </c>
    </row>
    <row r="3032" spans="1:19" x14ac:dyDescent="0.35">
      <c r="A3032" t="s">
        <v>4008</v>
      </c>
      <c r="B3032" s="2">
        <v>45982</v>
      </c>
      <c r="C3032" t="s">
        <v>1574</v>
      </c>
      <c r="D3032" t="s">
        <v>939</v>
      </c>
      <c r="E3032" t="s">
        <v>932</v>
      </c>
      <c r="F3032" t="s">
        <v>91</v>
      </c>
      <c r="G3032" t="s">
        <v>92</v>
      </c>
      <c r="H3032" t="s">
        <v>93</v>
      </c>
      <c r="I3032" t="s">
        <v>26</v>
      </c>
      <c r="J3032" t="s">
        <v>940</v>
      </c>
      <c r="K3032" t="s">
        <v>941</v>
      </c>
      <c r="L3032" t="s">
        <v>416</v>
      </c>
      <c r="M3032" t="s">
        <v>83</v>
      </c>
      <c r="N3032" t="s">
        <v>84</v>
      </c>
      <c r="O3032" t="s">
        <v>32</v>
      </c>
      <c r="P3032" t="s">
        <v>85</v>
      </c>
      <c r="Q3032" s="3">
        <v>2</v>
      </c>
      <c r="R3032" s="4">
        <v>115</v>
      </c>
      <c r="S3032" s="4">
        <v>299</v>
      </c>
    </row>
    <row r="3033" spans="1:19" x14ac:dyDescent="0.35">
      <c r="A3033" t="s">
        <v>4009</v>
      </c>
      <c r="B3033" s="2">
        <v>45982</v>
      </c>
      <c r="C3033" t="s">
        <v>1027</v>
      </c>
      <c r="D3033" t="s">
        <v>939</v>
      </c>
      <c r="E3033" t="s">
        <v>932</v>
      </c>
      <c r="F3033" t="s">
        <v>35</v>
      </c>
      <c r="G3033" t="s">
        <v>36</v>
      </c>
      <c r="H3033" t="s">
        <v>37</v>
      </c>
      <c r="I3033" t="s">
        <v>26</v>
      </c>
      <c r="J3033" t="s">
        <v>983</v>
      </c>
      <c r="K3033" t="s">
        <v>984</v>
      </c>
      <c r="L3033" t="s">
        <v>681</v>
      </c>
      <c r="M3033" t="s">
        <v>49</v>
      </c>
      <c r="N3033" t="s">
        <v>50</v>
      </c>
      <c r="O3033" t="s">
        <v>56</v>
      </c>
      <c r="P3033" t="s">
        <v>57</v>
      </c>
      <c r="Q3033" s="3">
        <v>1</v>
      </c>
      <c r="R3033" s="4">
        <v>140</v>
      </c>
      <c r="S3033" s="4">
        <v>359</v>
      </c>
    </row>
    <row r="3034" spans="1:19" x14ac:dyDescent="0.35">
      <c r="A3034" t="s">
        <v>4010</v>
      </c>
      <c r="B3034" s="2">
        <v>45982</v>
      </c>
      <c r="C3034" t="s">
        <v>2109</v>
      </c>
      <c r="D3034" t="s">
        <v>939</v>
      </c>
      <c r="E3034" t="s">
        <v>932</v>
      </c>
      <c r="F3034" t="s">
        <v>69</v>
      </c>
      <c r="G3034" t="s">
        <v>70</v>
      </c>
      <c r="H3034" t="s">
        <v>25</v>
      </c>
      <c r="I3034" t="s">
        <v>26</v>
      </c>
      <c r="J3034" t="s">
        <v>948</v>
      </c>
      <c r="K3034" t="s">
        <v>949</v>
      </c>
      <c r="L3034" t="s">
        <v>472</v>
      </c>
      <c r="M3034" t="s">
        <v>60</v>
      </c>
      <c r="N3034" t="s">
        <v>61</v>
      </c>
      <c r="O3034" t="s">
        <v>56</v>
      </c>
      <c r="P3034" t="s">
        <v>191</v>
      </c>
      <c r="Q3034" s="3">
        <v>1</v>
      </c>
      <c r="R3034" s="4">
        <v>435</v>
      </c>
      <c r="S3034" s="4">
        <v>1119</v>
      </c>
    </row>
    <row r="3035" spans="1:19" x14ac:dyDescent="0.35">
      <c r="A3035" t="s">
        <v>4011</v>
      </c>
      <c r="B3035" s="2">
        <v>45982</v>
      </c>
      <c r="C3035" t="s">
        <v>955</v>
      </c>
      <c r="D3035" t="s">
        <v>939</v>
      </c>
      <c r="E3035" t="s">
        <v>932</v>
      </c>
      <c r="F3035" t="s">
        <v>23</v>
      </c>
      <c r="G3035" t="s">
        <v>24</v>
      </c>
      <c r="H3035" t="s">
        <v>25</v>
      </c>
      <c r="I3035" t="s">
        <v>26</v>
      </c>
      <c r="J3035" t="s">
        <v>944</v>
      </c>
      <c r="K3035" t="s">
        <v>945</v>
      </c>
      <c r="L3035" t="s">
        <v>286</v>
      </c>
      <c r="M3035" t="s">
        <v>49</v>
      </c>
      <c r="N3035" t="s">
        <v>50</v>
      </c>
      <c r="O3035" t="s">
        <v>56</v>
      </c>
      <c r="P3035" t="s">
        <v>67</v>
      </c>
      <c r="Q3035" s="3">
        <v>1</v>
      </c>
      <c r="R3035" s="4">
        <v>145</v>
      </c>
      <c r="S3035" s="4">
        <v>369</v>
      </c>
    </row>
    <row r="3036" spans="1:19" x14ac:dyDescent="0.35">
      <c r="A3036" t="s">
        <v>4012</v>
      </c>
      <c r="B3036" s="2">
        <v>45982</v>
      </c>
      <c r="C3036" t="s">
        <v>1375</v>
      </c>
      <c r="D3036" t="s">
        <v>939</v>
      </c>
      <c r="E3036" t="s">
        <v>932</v>
      </c>
      <c r="F3036" t="s">
        <v>23</v>
      </c>
      <c r="G3036" t="s">
        <v>24</v>
      </c>
      <c r="H3036" t="s">
        <v>25</v>
      </c>
      <c r="I3036" t="s">
        <v>26</v>
      </c>
      <c r="J3036" t="s">
        <v>944</v>
      </c>
      <c r="K3036" t="s">
        <v>945</v>
      </c>
      <c r="L3036" t="s">
        <v>348</v>
      </c>
      <c r="M3036" t="s">
        <v>88</v>
      </c>
      <c r="N3036" t="s">
        <v>101</v>
      </c>
      <c r="O3036" t="s">
        <v>56</v>
      </c>
      <c r="P3036" t="s">
        <v>57</v>
      </c>
      <c r="Q3036" s="3">
        <v>2</v>
      </c>
      <c r="R3036" s="4">
        <v>530</v>
      </c>
      <c r="S3036" s="4">
        <v>1269</v>
      </c>
    </row>
    <row r="3037" spans="1:19" x14ac:dyDescent="0.35">
      <c r="A3037" t="s">
        <v>4013</v>
      </c>
      <c r="B3037" s="2">
        <v>45982</v>
      </c>
      <c r="C3037" t="s">
        <v>3650</v>
      </c>
      <c r="D3037" t="s">
        <v>960</v>
      </c>
      <c r="E3037" t="s">
        <v>932</v>
      </c>
      <c r="F3037" t="s">
        <v>35</v>
      </c>
      <c r="G3037" t="s">
        <v>36</v>
      </c>
      <c r="H3037" t="s">
        <v>37</v>
      </c>
      <c r="I3037" t="s">
        <v>26</v>
      </c>
      <c r="J3037" t="s">
        <v>1089</v>
      </c>
      <c r="K3037" t="s">
        <v>1090</v>
      </c>
      <c r="L3037" t="s">
        <v>456</v>
      </c>
      <c r="M3037" t="s">
        <v>54</v>
      </c>
      <c r="N3037" t="s">
        <v>97</v>
      </c>
      <c r="O3037" t="s">
        <v>56</v>
      </c>
      <c r="P3037" t="s">
        <v>57</v>
      </c>
      <c r="Q3037" s="3">
        <v>1</v>
      </c>
      <c r="R3037" s="4">
        <v>700</v>
      </c>
      <c r="S3037" s="4">
        <v>1649</v>
      </c>
    </row>
    <row r="3038" spans="1:19" x14ac:dyDescent="0.35">
      <c r="A3038" t="s">
        <v>4014</v>
      </c>
      <c r="B3038" s="2">
        <v>45983</v>
      </c>
      <c r="C3038" t="s">
        <v>2065</v>
      </c>
      <c r="D3038" t="s">
        <v>21</v>
      </c>
      <c r="E3038" t="s">
        <v>932</v>
      </c>
      <c r="F3038" t="s">
        <v>91</v>
      </c>
      <c r="G3038" t="s">
        <v>92</v>
      </c>
      <c r="H3038" t="s">
        <v>93</v>
      </c>
      <c r="I3038" t="s">
        <v>26</v>
      </c>
      <c r="J3038" t="s">
        <v>94</v>
      </c>
      <c r="K3038" t="s">
        <v>95</v>
      </c>
      <c r="L3038" t="s">
        <v>188</v>
      </c>
      <c r="M3038" t="s">
        <v>30</v>
      </c>
      <c r="N3038" t="s">
        <v>31</v>
      </c>
      <c r="O3038" t="s">
        <v>56</v>
      </c>
      <c r="P3038" t="s">
        <v>57</v>
      </c>
      <c r="Q3038" s="3">
        <v>2</v>
      </c>
      <c r="R3038" s="4">
        <v>500</v>
      </c>
      <c r="S3038" s="4">
        <v>1189</v>
      </c>
    </row>
    <row r="3039" spans="1:19" x14ac:dyDescent="0.35">
      <c r="A3039" t="s">
        <v>4015</v>
      </c>
      <c r="B3039" s="2">
        <v>45983</v>
      </c>
      <c r="C3039" t="s">
        <v>3242</v>
      </c>
      <c r="D3039" t="s">
        <v>21</v>
      </c>
      <c r="E3039" t="s">
        <v>932</v>
      </c>
      <c r="F3039" t="s">
        <v>91</v>
      </c>
      <c r="G3039" t="s">
        <v>92</v>
      </c>
      <c r="H3039" t="s">
        <v>93</v>
      </c>
      <c r="I3039" t="s">
        <v>26</v>
      </c>
      <c r="J3039" t="s">
        <v>94</v>
      </c>
      <c r="K3039" t="s">
        <v>95</v>
      </c>
      <c r="L3039" t="s">
        <v>135</v>
      </c>
      <c r="M3039" t="s">
        <v>49</v>
      </c>
      <c r="N3039" t="s">
        <v>50</v>
      </c>
      <c r="O3039" t="s">
        <v>41</v>
      </c>
      <c r="P3039" t="s">
        <v>33</v>
      </c>
      <c r="Q3039" s="3">
        <v>1</v>
      </c>
      <c r="R3039" s="4">
        <v>145</v>
      </c>
      <c r="S3039" s="4">
        <v>379</v>
      </c>
    </row>
    <row r="3040" spans="1:19" x14ac:dyDescent="0.35">
      <c r="A3040" t="s">
        <v>4016</v>
      </c>
      <c r="B3040" s="2">
        <v>45983</v>
      </c>
      <c r="C3040" t="s">
        <v>1409</v>
      </c>
      <c r="D3040" t="s">
        <v>21</v>
      </c>
      <c r="E3040" t="s">
        <v>932</v>
      </c>
      <c r="F3040" t="s">
        <v>91</v>
      </c>
      <c r="G3040" t="s">
        <v>92</v>
      </c>
      <c r="H3040" t="s">
        <v>93</v>
      </c>
      <c r="I3040" t="s">
        <v>26</v>
      </c>
      <c r="J3040" t="s">
        <v>94</v>
      </c>
      <c r="K3040" t="s">
        <v>95</v>
      </c>
      <c r="L3040" t="s">
        <v>681</v>
      </c>
      <c r="M3040" t="s">
        <v>49</v>
      </c>
      <c r="N3040" t="s">
        <v>50</v>
      </c>
      <c r="O3040" t="s">
        <v>56</v>
      </c>
      <c r="P3040" t="s">
        <v>57</v>
      </c>
      <c r="Q3040" s="3">
        <v>2</v>
      </c>
      <c r="R3040" s="4">
        <v>145</v>
      </c>
      <c r="S3040" s="4">
        <v>379</v>
      </c>
    </row>
    <row r="3041" spans="1:19" x14ac:dyDescent="0.35">
      <c r="A3041" t="s">
        <v>4017</v>
      </c>
      <c r="B3041" s="2">
        <v>45983</v>
      </c>
      <c r="C3041" t="s">
        <v>1655</v>
      </c>
      <c r="D3041" t="s">
        <v>21</v>
      </c>
      <c r="E3041" t="s">
        <v>932</v>
      </c>
      <c r="F3041" t="s">
        <v>69</v>
      </c>
      <c r="G3041" t="s">
        <v>70</v>
      </c>
      <c r="H3041" t="s">
        <v>25</v>
      </c>
      <c r="I3041" t="s">
        <v>26</v>
      </c>
      <c r="J3041" t="s">
        <v>71</v>
      </c>
      <c r="K3041" t="s">
        <v>72</v>
      </c>
      <c r="L3041" t="s">
        <v>174</v>
      </c>
      <c r="M3041" t="s">
        <v>65</v>
      </c>
      <c r="N3041" t="s">
        <v>66</v>
      </c>
      <c r="O3041" t="s">
        <v>41</v>
      </c>
      <c r="P3041" t="s">
        <v>57</v>
      </c>
      <c r="Q3041" s="3">
        <v>1</v>
      </c>
      <c r="R3041" s="4">
        <v>185</v>
      </c>
      <c r="S3041" s="4">
        <v>499</v>
      </c>
    </row>
    <row r="3042" spans="1:19" x14ac:dyDescent="0.35">
      <c r="A3042" t="s">
        <v>4018</v>
      </c>
      <c r="B3042" s="2">
        <v>45983</v>
      </c>
      <c r="C3042" t="s">
        <v>4019</v>
      </c>
      <c r="D3042" t="s">
        <v>21</v>
      </c>
      <c r="E3042" t="s">
        <v>932</v>
      </c>
      <c r="F3042" t="s">
        <v>23</v>
      </c>
      <c r="G3042" t="s">
        <v>24</v>
      </c>
      <c r="H3042" t="s">
        <v>25</v>
      </c>
      <c r="I3042" t="s">
        <v>26</v>
      </c>
      <c r="J3042" t="s">
        <v>27</v>
      </c>
      <c r="K3042" t="s">
        <v>28</v>
      </c>
      <c r="L3042" t="s">
        <v>232</v>
      </c>
      <c r="M3042" t="s">
        <v>60</v>
      </c>
      <c r="N3042" t="s">
        <v>74</v>
      </c>
      <c r="O3042" t="s">
        <v>98</v>
      </c>
      <c r="P3042" t="s">
        <v>62</v>
      </c>
      <c r="Q3042" s="3">
        <v>1</v>
      </c>
      <c r="R3042" s="4">
        <v>390</v>
      </c>
      <c r="S3042" s="4">
        <v>949</v>
      </c>
    </row>
    <row r="3043" spans="1:19" x14ac:dyDescent="0.35">
      <c r="A3043" t="s">
        <v>4020</v>
      </c>
      <c r="B3043" s="2">
        <v>45983</v>
      </c>
      <c r="C3043" t="s">
        <v>3659</v>
      </c>
      <c r="D3043" t="s">
        <v>21</v>
      </c>
      <c r="E3043" t="s">
        <v>932</v>
      </c>
      <c r="F3043" t="s">
        <v>23</v>
      </c>
      <c r="G3043" t="s">
        <v>24</v>
      </c>
      <c r="H3043" t="s">
        <v>25</v>
      </c>
      <c r="I3043" t="s">
        <v>26</v>
      </c>
      <c r="J3043" t="s">
        <v>27</v>
      </c>
      <c r="K3043" t="s">
        <v>28</v>
      </c>
      <c r="L3043" t="s">
        <v>366</v>
      </c>
      <c r="M3043" t="s">
        <v>83</v>
      </c>
      <c r="N3043" t="s">
        <v>367</v>
      </c>
      <c r="O3043" t="s">
        <v>146</v>
      </c>
      <c r="P3043" t="s">
        <v>85</v>
      </c>
      <c r="Q3043" s="3">
        <v>1</v>
      </c>
      <c r="R3043" s="4">
        <v>135</v>
      </c>
      <c r="S3043" s="4">
        <v>319</v>
      </c>
    </row>
    <row r="3044" spans="1:19" x14ac:dyDescent="0.35">
      <c r="A3044" t="s">
        <v>4021</v>
      </c>
      <c r="B3044" s="2">
        <v>45983</v>
      </c>
      <c r="C3044" t="s">
        <v>4022</v>
      </c>
      <c r="D3044" t="s">
        <v>21</v>
      </c>
      <c r="E3044" t="s">
        <v>932</v>
      </c>
      <c r="F3044" t="s">
        <v>69</v>
      </c>
      <c r="G3044" t="s">
        <v>70</v>
      </c>
      <c r="H3044" t="s">
        <v>25</v>
      </c>
      <c r="I3044" t="s">
        <v>26</v>
      </c>
      <c r="J3044" t="s">
        <v>71</v>
      </c>
      <c r="K3044" t="s">
        <v>72</v>
      </c>
      <c r="L3044" t="s">
        <v>78</v>
      </c>
      <c r="M3044" t="s">
        <v>49</v>
      </c>
      <c r="N3044" t="s">
        <v>79</v>
      </c>
      <c r="O3044" t="s">
        <v>80</v>
      </c>
      <c r="P3044" t="s">
        <v>33</v>
      </c>
      <c r="Q3044" s="3">
        <v>3</v>
      </c>
      <c r="R3044" s="4">
        <v>225</v>
      </c>
      <c r="S3044" s="4">
        <v>609</v>
      </c>
    </row>
    <row r="3045" spans="1:19" x14ac:dyDescent="0.35">
      <c r="A3045" t="s">
        <v>4023</v>
      </c>
      <c r="B3045" s="2">
        <v>45983</v>
      </c>
      <c r="C3045" t="s">
        <v>2610</v>
      </c>
      <c r="D3045" t="s">
        <v>21</v>
      </c>
      <c r="E3045" t="s">
        <v>932</v>
      </c>
      <c r="F3045" t="s">
        <v>35</v>
      </c>
      <c r="G3045" t="s">
        <v>36</v>
      </c>
      <c r="H3045" t="s">
        <v>37</v>
      </c>
      <c r="I3045" t="s">
        <v>26</v>
      </c>
      <c r="J3045" t="s">
        <v>38</v>
      </c>
      <c r="K3045" t="s">
        <v>39</v>
      </c>
      <c r="L3045" t="s">
        <v>281</v>
      </c>
      <c r="M3045" t="s">
        <v>49</v>
      </c>
      <c r="N3045" t="s">
        <v>50</v>
      </c>
      <c r="O3045" t="s">
        <v>41</v>
      </c>
      <c r="P3045" t="s">
        <v>51</v>
      </c>
      <c r="Q3045" s="3">
        <v>1</v>
      </c>
      <c r="R3045" s="4">
        <v>140</v>
      </c>
      <c r="S3045" s="4">
        <v>359</v>
      </c>
    </row>
    <row r="3046" spans="1:19" x14ac:dyDescent="0.35">
      <c r="A3046" t="s">
        <v>4024</v>
      </c>
      <c r="B3046" s="2">
        <v>45983</v>
      </c>
      <c r="C3046" t="s">
        <v>4025</v>
      </c>
      <c r="D3046" t="s">
        <v>21</v>
      </c>
      <c r="E3046" t="s">
        <v>932</v>
      </c>
      <c r="F3046" t="s">
        <v>43</v>
      </c>
      <c r="G3046" t="s">
        <v>44</v>
      </c>
      <c r="H3046" t="s">
        <v>45</v>
      </c>
      <c r="I3046" t="s">
        <v>26</v>
      </c>
      <c r="J3046" t="s">
        <v>46</v>
      </c>
      <c r="K3046" t="s">
        <v>47</v>
      </c>
      <c r="L3046" t="s">
        <v>215</v>
      </c>
      <c r="M3046" t="s">
        <v>88</v>
      </c>
      <c r="N3046" t="s">
        <v>89</v>
      </c>
      <c r="O3046" t="s">
        <v>41</v>
      </c>
      <c r="P3046" t="s">
        <v>67</v>
      </c>
      <c r="Q3046" s="3">
        <v>2</v>
      </c>
      <c r="R3046" s="4">
        <v>450</v>
      </c>
      <c r="S3046" s="4">
        <v>1029</v>
      </c>
    </row>
    <row r="3047" spans="1:19" x14ac:dyDescent="0.35">
      <c r="A3047" t="s">
        <v>4026</v>
      </c>
      <c r="B3047" s="2">
        <v>45983</v>
      </c>
      <c r="C3047" t="s">
        <v>1502</v>
      </c>
      <c r="D3047" t="s">
        <v>939</v>
      </c>
      <c r="E3047" t="s">
        <v>932</v>
      </c>
      <c r="F3047" t="s">
        <v>35</v>
      </c>
      <c r="G3047" t="s">
        <v>36</v>
      </c>
      <c r="H3047" t="s">
        <v>37</v>
      </c>
      <c r="I3047" t="s">
        <v>26</v>
      </c>
      <c r="J3047" t="s">
        <v>983</v>
      </c>
      <c r="K3047" t="s">
        <v>984</v>
      </c>
      <c r="L3047" t="s">
        <v>154</v>
      </c>
      <c r="M3047" t="s">
        <v>49</v>
      </c>
      <c r="N3047" t="s">
        <v>104</v>
      </c>
      <c r="O3047" t="s">
        <v>56</v>
      </c>
      <c r="P3047" t="s">
        <v>67</v>
      </c>
      <c r="Q3047" s="3">
        <v>1</v>
      </c>
      <c r="R3047" s="4">
        <v>160</v>
      </c>
      <c r="S3047" s="4">
        <v>409</v>
      </c>
    </row>
    <row r="3048" spans="1:19" x14ac:dyDescent="0.35">
      <c r="A3048" t="s">
        <v>4027</v>
      </c>
      <c r="B3048" s="2">
        <v>45983</v>
      </c>
      <c r="C3048" t="s">
        <v>2360</v>
      </c>
      <c r="D3048" t="s">
        <v>939</v>
      </c>
      <c r="E3048" t="s">
        <v>932</v>
      </c>
      <c r="F3048" t="s">
        <v>35</v>
      </c>
      <c r="G3048" t="s">
        <v>36</v>
      </c>
      <c r="H3048" t="s">
        <v>37</v>
      </c>
      <c r="I3048" t="s">
        <v>26</v>
      </c>
      <c r="J3048" t="s">
        <v>983</v>
      </c>
      <c r="K3048" t="s">
        <v>984</v>
      </c>
      <c r="L3048" t="s">
        <v>565</v>
      </c>
      <c r="M3048" t="s">
        <v>60</v>
      </c>
      <c r="N3048" t="s">
        <v>61</v>
      </c>
      <c r="O3048" t="s">
        <v>146</v>
      </c>
      <c r="P3048" t="s">
        <v>62</v>
      </c>
      <c r="Q3048" s="3">
        <v>2</v>
      </c>
      <c r="R3048" s="4">
        <v>420</v>
      </c>
      <c r="S3048" s="4">
        <v>1029</v>
      </c>
    </row>
    <row r="3049" spans="1:19" x14ac:dyDescent="0.35">
      <c r="A3049" t="s">
        <v>4028</v>
      </c>
      <c r="B3049" s="2">
        <v>45983</v>
      </c>
      <c r="C3049" t="s">
        <v>1227</v>
      </c>
      <c r="D3049" t="s">
        <v>939</v>
      </c>
      <c r="E3049" t="s">
        <v>1127</v>
      </c>
      <c r="F3049" t="s">
        <v>23</v>
      </c>
      <c r="G3049" t="s">
        <v>24</v>
      </c>
      <c r="H3049" t="s">
        <v>25</v>
      </c>
      <c r="I3049" t="s">
        <v>26</v>
      </c>
      <c r="J3049" t="s">
        <v>944</v>
      </c>
      <c r="K3049" t="s">
        <v>945</v>
      </c>
      <c r="L3049" t="s">
        <v>348</v>
      </c>
      <c r="M3049" t="s">
        <v>88</v>
      </c>
      <c r="N3049" t="s">
        <v>101</v>
      </c>
      <c r="O3049" t="s">
        <v>56</v>
      </c>
      <c r="P3049" t="s">
        <v>57</v>
      </c>
      <c r="Q3049" s="3">
        <v>1</v>
      </c>
      <c r="R3049" s="4">
        <v>530</v>
      </c>
      <c r="S3049" s="4">
        <v>1269</v>
      </c>
    </row>
    <row r="3050" spans="1:19" x14ac:dyDescent="0.35">
      <c r="A3050" t="s">
        <v>4029</v>
      </c>
      <c r="B3050" s="2">
        <v>45983</v>
      </c>
      <c r="C3050" t="s">
        <v>1196</v>
      </c>
      <c r="D3050" t="s">
        <v>939</v>
      </c>
      <c r="E3050" t="s">
        <v>932</v>
      </c>
      <c r="F3050" t="s">
        <v>23</v>
      </c>
      <c r="G3050" t="s">
        <v>24</v>
      </c>
      <c r="H3050" t="s">
        <v>25</v>
      </c>
      <c r="I3050" t="s">
        <v>26</v>
      </c>
      <c r="J3050" t="s">
        <v>944</v>
      </c>
      <c r="K3050" t="s">
        <v>945</v>
      </c>
      <c r="L3050" t="s">
        <v>111</v>
      </c>
      <c r="M3050" t="s">
        <v>112</v>
      </c>
      <c r="N3050" t="s">
        <v>113</v>
      </c>
      <c r="O3050" t="s">
        <v>80</v>
      </c>
      <c r="P3050" t="s">
        <v>85</v>
      </c>
      <c r="Q3050" s="3">
        <v>1</v>
      </c>
      <c r="R3050" s="4">
        <v>45</v>
      </c>
      <c r="S3050" s="4">
        <v>129</v>
      </c>
    </row>
    <row r="3051" spans="1:19" x14ac:dyDescent="0.35">
      <c r="A3051" t="s">
        <v>4030</v>
      </c>
      <c r="B3051" s="2">
        <v>45983</v>
      </c>
      <c r="C3051" t="s">
        <v>1769</v>
      </c>
      <c r="D3051" t="s">
        <v>939</v>
      </c>
      <c r="E3051" t="s">
        <v>932</v>
      </c>
      <c r="F3051" t="s">
        <v>69</v>
      </c>
      <c r="G3051" t="s">
        <v>70</v>
      </c>
      <c r="H3051" t="s">
        <v>25</v>
      </c>
      <c r="I3051" t="s">
        <v>26</v>
      </c>
      <c r="J3051" t="s">
        <v>948</v>
      </c>
      <c r="K3051" t="s">
        <v>949</v>
      </c>
      <c r="L3051" t="s">
        <v>281</v>
      </c>
      <c r="M3051" t="s">
        <v>49</v>
      </c>
      <c r="N3051" t="s">
        <v>50</v>
      </c>
      <c r="O3051" t="s">
        <v>41</v>
      </c>
      <c r="P3051" t="s">
        <v>51</v>
      </c>
      <c r="Q3051" s="3">
        <v>3</v>
      </c>
      <c r="R3051" s="4">
        <v>145</v>
      </c>
      <c r="S3051" s="4">
        <v>389</v>
      </c>
    </row>
    <row r="3052" spans="1:19" x14ac:dyDescent="0.35">
      <c r="A3052" t="s">
        <v>4031</v>
      </c>
      <c r="B3052" s="2">
        <v>45983</v>
      </c>
      <c r="C3052" t="s">
        <v>1524</v>
      </c>
      <c r="D3052" t="s">
        <v>960</v>
      </c>
      <c r="E3052" t="s">
        <v>932</v>
      </c>
      <c r="F3052" t="s">
        <v>69</v>
      </c>
      <c r="G3052" t="s">
        <v>70</v>
      </c>
      <c r="H3052" t="s">
        <v>25</v>
      </c>
      <c r="I3052" t="s">
        <v>26</v>
      </c>
      <c r="J3052" t="s">
        <v>961</v>
      </c>
      <c r="K3052" t="s">
        <v>962</v>
      </c>
      <c r="L3052" t="s">
        <v>342</v>
      </c>
      <c r="M3052" t="s">
        <v>88</v>
      </c>
      <c r="N3052" t="s">
        <v>89</v>
      </c>
      <c r="O3052" t="s">
        <v>146</v>
      </c>
      <c r="P3052" t="s">
        <v>67</v>
      </c>
      <c r="Q3052" s="3">
        <v>2</v>
      </c>
      <c r="R3052" s="4">
        <v>475</v>
      </c>
      <c r="S3052" s="4">
        <v>1229</v>
      </c>
    </row>
    <row r="3053" spans="1:19" x14ac:dyDescent="0.35">
      <c r="A3053" t="s">
        <v>4032</v>
      </c>
      <c r="B3053" s="2">
        <v>45983</v>
      </c>
      <c r="C3053" t="s">
        <v>1899</v>
      </c>
      <c r="D3053" t="s">
        <v>960</v>
      </c>
      <c r="E3053" t="s">
        <v>932</v>
      </c>
      <c r="F3053" t="s">
        <v>43</v>
      </c>
      <c r="G3053" t="s">
        <v>44</v>
      </c>
      <c r="H3053" t="s">
        <v>45</v>
      </c>
      <c r="I3053" t="s">
        <v>26</v>
      </c>
      <c r="J3053" t="s">
        <v>993</v>
      </c>
      <c r="K3053" t="s">
        <v>994</v>
      </c>
      <c r="L3053" t="s">
        <v>359</v>
      </c>
      <c r="M3053" t="s">
        <v>49</v>
      </c>
      <c r="N3053" t="s">
        <v>50</v>
      </c>
      <c r="O3053" t="s">
        <v>56</v>
      </c>
      <c r="P3053" t="s">
        <v>33</v>
      </c>
      <c r="Q3053" s="3">
        <v>1</v>
      </c>
      <c r="R3053" s="4">
        <v>135</v>
      </c>
      <c r="S3053" s="4">
        <v>329</v>
      </c>
    </row>
    <row r="3054" spans="1:19" x14ac:dyDescent="0.35">
      <c r="A3054" t="s">
        <v>4033</v>
      </c>
      <c r="B3054" s="2">
        <v>45983</v>
      </c>
      <c r="C3054" t="s">
        <v>1398</v>
      </c>
      <c r="D3054" t="s">
        <v>960</v>
      </c>
      <c r="E3054" t="s">
        <v>932</v>
      </c>
      <c r="F3054" t="s">
        <v>69</v>
      </c>
      <c r="G3054" t="s">
        <v>70</v>
      </c>
      <c r="H3054" t="s">
        <v>25</v>
      </c>
      <c r="I3054" t="s">
        <v>26</v>
      </c>
      <c r="J3054" t="s">
        <v>961</v>
      </c>
      <c r="K3054" t="s">
        <v>962</v>
      </c>
      <c r="L3054" t="s">
        <v>236</v>
      </c>
      <c r="M3054" t="s">
        <v>88</v>
      </c>
      <c r="N3054" t="s">
        <v>101</v>
      </c>
      <c r="O3054" t="s">
        <v>98</v>
      </c>
      <c r="P3054" t="s">
        <v>33</v>
      </c>
      <c r="Q3054" s="3">
        <v>1</v>
      </c>
      <c r="R3054" s="4">
        <v>535</v>
      </c>
      <c r="S3054" s="4">
        <v>1339</v>
      </c>
    </row>
    <row r="3055" spans="1:19" x14ac:dyDescent="0.35">
      <c r="A3055" t="s">
        <v>4034</v>
      </c>
      <c r="B3055" s="2">
        <v>45983</v>
      </c>
      <c r="C3055" t="s">
        <v>1977</v>
      </c>
      <c r="D3055" t="s">
        <v>960</v>
      </c>
      <c r="E3055" t="s">
        <v>932</v>
      </c>
      <c r="F3055" t="s">
        <v>35</v>
      </c>
      <c r="G3055" t="s">
        <v>36</v>
      </c>
      <c r="H3055" t="s">
        <v>37</v>
      </c>
      <c r="I3055" t="s">
        <v>26</v>
      </c>
      <c r="J3055" t="s">
        <v>1089</v>
      </c>
      <c r="K3055" t="s">
        <v>1090</v>
      </c>
      <c r="L3055" t="s">
        <v>382</v>
      </c>
      <c r="M3055" t="s">
        <v>49</v>
      </c>
      <c r="N3055" t="s">
        <v>104</v>
      </c>
      <c r="O3055" t="s">
        <v>56</v>
      </c>
      <c r="P3055" t="s">
        <v>57</v>
      </c>
      <c r="Q3055" s="3">
        <v>1</v>
      </c>
      <c r="R3055" s="4">
        <v>160</v>
      </c>
      <c r="S3055" s="4">
        <v>409</v>
      </c>
    </row>
    <row r="3056" spans="1:19" x14ac:dyDescent="0.35">
      <c r="A3056" t="s">
        <v>4035</v>
      </c>
      <c r="B3056" s="2">
        <v>45983</v>
      </c>
      <c r="C3056" t="s">
        <v>1736</v>
      </c>
      <c r="D3056" t="s">
        <v>960</v>
      </c>
      <c r="E3056" t="s">
        <v>932</v>
      </c>
      <c r="F3056" t="s">
        <v>69</v>
      </c>
      <c r="G3056" t="s">
        <v>70</v>
      </c>
      <c r="H3056" t="s">
        <v>25</v>
      </c>
      <c r="I3056" t="s">
        <v>26</v>
      </c>
      <c r="J3056" t="s">
        <v>961</v>
      </c>
      <c r="K3056" t="s">
        <v>962</v>
      </c>
      <c r="L3056" t="s">
        <v>117</v>
      </c>
      <c r="M3056" t="s">
        <v>88</v>
      </c>
      <c r="N3056" t="s">
        <v>89</v>
      </c>
      <c r="O3056" t="s">
        <v>56</v>
      </c>
      <c r="P3056" t="s">
        <v>67</v>
      </c>
      <c r="Q3056" s="3">
        <v>1</v>
      </c>
      <c r="R3056" s="4">
        <v>475</v>
      </c>
      <c r="S3056" s="4">
        <v>1229</v>
      </c>
    </row>
    <row r="3057" spans="1:19" x14ac:dyDescent="0.35">
      <c r="A3057" t="s">
        <v>4036</v>
      </c>
      <c r="B3057" s="2">
        <v>45984</v>
      </c>
      <c r="C3057" t="s">
        <v>3280</v>
      </c>
      <c r="D3057" t="s">
        <v>21</v>
      </c>
      <c r="E3057" t="s">
        <v>22</v>
      </c>
      <c r="F3057" t="s">
        <v>69</v>
      </c>
      <c r="G3057" t="s">
        <v>70</v>
      </c>
      <c r="H3057" t="s">
        <v>25</v>
      </c>
      <c r="I3057" t="s">
        <v>26</v>
      </c>
      <c r="J3057" t="s">
        <v>71</v>
      </c>
      <c r="K3057" t="s">
        <v>72</v>
      </c>
      <c r="L3057" t="s">
        <v>281</v>
      </c>
      <c r="M3057" t="s">
        <v>49</v>
      </c>
      <c r="N3057" t="s">
        <v>50</v>
      </c>
      <c r="O3057" t="s">
        <v>41</v>
      </c>
      <c r="P3057" t="s">
        <v>51</v>
      </c>
      <c r="Q3057" s="3">
        <v>30</v>
      </c>
      <c r="R3057" s="4">
        <v>145</v>
      </c>
      <c r="S3057" s="4">
        <v>389</v>
      </c>
    </row>
    <row r="3058" spans="1:19" x14ac:dyDescent="0.35">
      <c r="A3058" t="s">
        <v>4037</v>
      </c>
      <c r="B3058" s="2">
        <v>45984</v>
      </c>
      <c r="C3058" t="s">
        <v>1826</v>
      </c>
      <c r="D3058" t="s">
        <v>939</v>
      </c>
      <c r="E3058" t="s">
        <v>932</v>
      </c>
      <c r="F3058" t="s">
        <v>35</v>
      </c>
      <c r="G3058" t="s">
        <v>36</v>
      </c>
      <c r="H3058" t="s">
        <v>37</v>
      </c>
      <c r="I3058" t="s">
        <v>26</v>
      </c>
      <c r="J3058" t="s">
        <v>983</v>
      </c>
      <c r="K3058" t="s">
        <v>984</v>
      </c>
      <c r="L3058" t="s">
        <v>307</v>
      </c>
      <c r="M3058" t="s">
        <v>49</v>
      </c>
      <c r="N3058" t="s">
        <v>50</v>
      </c>
      <c r="O3058" t="s">
        <v>80</v>
      </c>
      <c r="P3058" t="s">
        <v>67</v>
      </c>
      <c r="Q3058" s="3">
        <v>1</v>
      </c>
      <c r="R3058" s="4">
        <v>140</v>
      </c>
      <c r="S3058" s="4">
        <v>359</v>
      </c>
    </row>
    <row r="3059" spans="1:19" x14ac:dyDescent="0.35">
      <c r="A3059" t="s">
        <v>4038</v>
      </c>
      <c r="B3059" s="2">
        <v>45984</v>
      </c>
      <c r="C3059" t="s">
        <v>2958</v>
      </c>
      <c r="D3059" t="s">
        <v>939</v>
      </c>
      <c r="E3059" t="s">
        <v>932</v>
      </c>
      <c r="F3059" t="s">
        <v>69</v>
      </c>
      <c r="G3059" t="s">
        <v>70</v>
      </c>
      <c r="H3059" t="s">
        <v>25</v>
      </c>
      <c r="I3059" t="s">
        <v>26</v>
      </c>
      <c r="J3059" t="s">
        <v>948</v>
      </c>
      <c r="K3059" t="s">
        <v>949</v>
      </c>
      <c r="L3059" t="s">
        <v>430</v>
      </c>
      <c r="M3059" t="s">
        <v>54</v>
      </c>
      <c r="N3059" t="s">
        <v>55</v>
      </c>
      <c r="O3059" t="s">
        <v>149</v>
      </c>
      <c r="P3059" t="s">
        <v>33</v>
      </c>
      <c r="Q3059" s="3">
        <v>1</v>
      </c>
      <c r="R3059" s="4">
        <v>660</v>
      </c>
      <c r="S3059" s="4">
        <v>1679</v>
      </c>
    </row>
    <row r="3060" spans="1:19" x14ac:dyDescent="0.35">
      <c r="A3060" t="s">
        <v>4039</v>
      </c>
      <c r="B3060" s="2">
        <v>45984</v>
      </c>
      <c r="C3060" t="s">
        <v>2386</v>
      </c>
      <c r="D3060" t="s">
        <v>939</v>
      </c>
      <c r="E3060" t="s">
        <v>932</v>
      </c>
      <c r="F3060" t="s">
        <v>23</v>
      </c>
      <c r="G3060" t="s">
        <v>24</v>
      </c>
      <c r="H3060" t="s">
        <v>25</v>
      </c>
      <c r="I3060" t="s">
        <v>26</v>
      </c>
      <c r="J3060" t="s">
        <v>944</v>
      </c>
      <c r="K3060" t="s">
        <v>945</v>
      </c>
      <c r="L3060" t="s">
        <v>652</v>
      </c>
      <c r="M3060" t="s">
        <v>88</v>
      </c>
      <c r="N3060" t="s">
        <v>101</v>
      </c>
      <c r="O3060" t="s">
        <v>56</v>
      </c>
      <c r="P3060" t="s">
        <v>33</v>
      </c>
      <c r="Q3060" s="3">
        <v>1</v>
      </c>
      <c r="R3060" s="4">
        <v>530</v>
      </c>
      <c r="S3060" s="4">
        <v>1269</v>
      </c>
    </row>
    <row r="3061" spans="1:19" x14ac:dyDescent="0.35">
      <c r="A3061" t="s">
        <v>4040</v>
      </c>
      <c r="B3061" s="2">
        <v>45984</v>
      </c>
      <c r="C3061" t="s">
        <v>957</v>
      </c>
      <c r="D3061" t="s">
        <v>939</v>
      </c>
      <c r="E3061" t="s">
        <v>932</v>
      </c>
      <c r="F3061" t="s">
        <v>91</v>
      </c>
      <c r="G3061" t="s">
        <v>92</v>
      </c>
      <c r="H3061" t="s">
        <v>93</v>
      </c>
      <c r="I3061" t="s">
        <v>26</v>
      </c>
      <c r="J3061" t="s">
        <v>940</v>
      </c>
      <c r="K3061" t="s">
        <v>941</v>
      </c>
      <c r="L3061" t="s">
        <v>313</v>
      </c>
      <c r="M3061" t="s">
        <v>49</v>
      </c>
      <c r="N3061" t="s">
        <v>50</v>
      </c>
      <c r="O3061" t="s">
        <v>80</v>
      </c>
      <c r="P3061" t="s">
        <v>33</v>
      </c>
      <c r="Q3061" s="3">
        <v>2</v>
      </c>
      <c r="R3061" s="4">
        <v>145</v>
      </c>
      <c r="S3061" s="4">
        <v>379</v>
      </c>
    </row>
    <row r="3062" spans="1:19" x14ac:dyDescent="0.35">
      <c r="A3062" t="s">
        <v>4041</v>
      </c>
      <c r="B3062" s="2">
        <v>45984</v>
      </c>
      <c r="C3062" t="s">
        <v>1773</v>
      </c>
      <c r="D3062" t="s">
        <v>960</v>
      </c>
      <c r="E3062" t="s">
        <v>932</v>
      </c>
      <c r="F3062" t="s">
        <v>91</v>
      </c>
      <c r="G3062" t="s">
        <v>92</v>
      </c>
      <c r="H3062" t="s">
        <v>93</v>
      </c>
      <c r="I3062" t="s">
        <v>26</v>
      </c>
      <c r="J3062" t="s">
        <v>989</v>
      </c>
      <c r="K3062" t="s">
        <v>990</v>
      </c>
      <c r="L3062" t="s">
        <v>409</v>
      </c>
      <c r="M3062" t="s">
        <v>54</v>
      </c>
      <c r="N3062" t="s">
        <v>97</v>
      </c>
      <c r="O3062" t="s">
        <v>98</v>
      </c>
      <c r="P3062" t="s">
        <v>33</v>
      </c>
      <c r="Q3062" s="3">
        <v>2</v>
      </c>
      <c r="R3062" s="4">
        <v>730</v>
      </c>
      <c r="S3062" s="4">
        <v>1729</v>
      </c>
    </row>
    <row r="3063" spans="1:19" x14ac:dyDescent="0.35">
      <c r="A3063" t="s">
        <v>4042</v>
      </c>
      <c r="B3063" s="2">
        <v>45984</v>
      </c>
      <c r="C3063" t="s">
        <v>1899</v>
      </c>
      <c r="D3063" t="s">
        <v>960</v>
      </c>
      <c r="E3063" t="s">
        <v>932</v>
      </c>
      <c r="F3063" t="s">
        <v>69</v>
      </c>
      <c r="G3063" t="s">
        <v>70</v>
      </c>
      <c r="H3063" t="s">
        <v>25</v>
      </c>
      <c r="I3063" t="s">
        <v>26</v>
      </c>
      <c r="J3063" t="s">
        <v>961</v>
      </c>
      <c r="K3063" t="s">
        <v>962</v>
      </c>
      <c r="L3063" t="s">
        <v>108</v>
      </c>
      <c r="M3063" t="s">
        <v>49</v>
      </c>
      <c r="N3063" t="s">
        <v>104</v>
      </c>
      <c r="O3063" t="s">
        <v>80</v>
      </c>
      <c r="P3063" t="s">
        <v>33</v>
      </c>
      <c r="Q3063" s="3">
        <v>1</v>
      </c>
      <c r="R3063" s="4">
        <v>165</v>
      </c>
      <c r="S3063" s="4">
        <v>449</v>
      </c>
    </row>
    <row r="3064" spans="1:19" x14ac:dyDescent="0.35">
      <c r="A3064" t="s">
        <v>4043</v>
      </c>
      <c r="B3064" s="2">
        <v>45984</v>
      </c>
      <c r="C3064" t="s">
        <v>1146</v>
      </c>
      <c r="D3064" t="s">
        <v>960</v>
      </c>
      <c r="E3064" t="s">
        <v>932</v>
      </c>
      <c r="F3064" t="s">
        <v>35</v>
      </c>
      <c r="G3064" t="s">
        <v>36</v>
      </c>
      <c r="H3064" t="s">
        <v>37</v>
      </c>
      <c r="I3064" t="s">
        <v>26</v>
      </c>
      <c r="J3064" t="s">
        <v>1089</v>
      </c>
      <c r="K3064" t="s">
        <v>1090</v>
      </c>
      <c r="L3064" t="s">
        <v>436</v>
      </c>
      <c r="M3064" t="s">
        <v>49</v>
      </c>
      <c r="N3064" t="s">
        <v>50</v>
      </c>
      <c r="O3064" t="s">
        <v>41</v>
      </c>
      <c r="P3064" t="s">
        <v>67</v>
      </c>
      <c r="Q3064" s="3">
        <v>1</v>
      </c>
      <c r="R3064" s="4">
        <v>140</v>
      </c>
      <c r="S3064" s="4">
        <v>359</v>
      </c>
    </row>
    <row r="3065" spans="1:19" x14ac:dyDescent="0.35">
      <c r="A3065" t="s">
        <v>4044</v>
      </c>
      <c r="B3065" s="2">
        <v>45984</v>
      </c>
      <c r="C3065" t="s">
        <v>1203</v>
      </c>
      <c r="D3065" t="s">
        <v>960</v>
      </c>
      <c r="E3065" t="s">
        <v>932</v>
      </c>
      <c r="F3065" t="s">
        <v>23</v>
      </c>
      <c r="G3065" t="s">
        <v>24</v>
      </c>
      <c r="H3065" t="s">
        <v>25</v>
      </c>
      <c r="I3065" t="s">
        <v>26</v>
      </c>
      <c r="J3065" t="s">
        <v>1011</v>
      </c>
      <c r="K3065" t="s">
        <v>1012</v>
      </c>
      <c r="L3065" t="s">
        <v>96</v>
      </c>
      <c r="M3065" t="s">
        <v>54</v>
      </c>
      <c r="N3065" t="s">
        <v>97</v>
      </c>
      <c r="O3065" t="s">
        <v>98</v>
      </c>
      <c r="P3065" t="s">
        <v>51</v>
      </c>
      <c r="Q3065" s="3">
        <v>1</v>
      </c>
      <c r="R3065" s="4">
        <v>715</v>
      </c>
      <c r="S3065" s="4">
        <v>1689</v>
      </c>
    </row>
    <row r="3066" spans="1:19" x14ac:dyDescent="0.35">
      <c r="A3066" t="s">
        <v>4045</v>
      </c>
      <c r="B3066" s="2">
        <v>45984</v>
      </c>
      <c r="C3066" t="s">
        <v>1578</v>
      </c>
      <c r="D3066" t="s">
        <v>960</v>
      </c>
      <c r="E3066" t="s">
        <v>932</v>
      </c>
      <c r="F3066" t="s">
        <v>23</v>
      </c>
      <c r="G3066" t="s">
        <v>24</v>
      </c>
      <c r="H3066" t="s">
        <v>25</v>
      </c>
      <c r="I3066" t="s">
        <v>26</v>
      </c>
      <c r="J3066" t="s">
        <v>1011</v>
      </c>
      <c r="K3066" t="s">
        <v>1012</v>
      </c>
      <c r="L3066" t="s">
        <v>162</v>
      </c>
      <c r="M3066" t="s">
        <v>49</v>
      </c>
      <c r="N3066" t="s">
        <v>104</v>
      </c>
      <c r="O3066" t="s">
        <v>146</v>
      </c>
      <c r="P3066" t="s">
        <v>57</v>
      </c>
      <c r="Q3066" s="3">
        <v>1</v>
      </c>
      <c r="R3066" s="4">
        <v>165</v>
      </c>
      <c r="S3066" s="4">
        <v>419</v>
      </c>
    </row>
    <row r="3067" spans="1:19" x14ac:dyDescent="0.35">
      <c r="A3067" t="s">
        <v>4046</v>
      </c>
      <c r="B3067" s="2">
        <v>45984</v>
      </c>
      <c r="C3067" t="s">
        <v>988</v>
      </c>
      <c r="D3067" t="s">
        <v>960</v>
      </c>
      <c r="E3067" t="s">
        <v>932</v>
      </c>
      <c r="F3067" t="s">
        <v>69</v>
      </c>
      <c r="G3067" t="s">
        <v>70</v>
      </c>
      <c r="H3067" t="s">
        <v>25</v>
      </c>
      <c r="I3067" t="s">
        <v>26</v>
      </c>
      <c r="J3067" t="s">
        <v>961</v>
      </c>
      <c r="K3067" t="s">
        <v>962</v>
      </c>
      <c r="L3067" t="s">
        <v>293</v>
      </c>
      <c r="M3067" t="s">
        <v>54</v>
      </c>
      <c r="N3067" t="s">
        <v>55</v>
      </c>
      <c r="O3067" t="s">
        <v>149</v>
      </c>
      <c r="P3067" t="s">
        <v>57</v>
      </c>
      <c r="Q3067" s="3">
        <v>1</v>
      </c>
      <c r="R3067" s="4">
        <v>660</v>
      </c>
      <c r="S3067" s="4">
        <v>1679</v>
      </c>
    </row>
    <row r="3068" spans="1:19" x14ac:dyDescent="0.35">
      <c r="A3068" t="s">
        <v>4047</v>
      </c>
      <c r="B3068" s="2">
        <v>45984</v>
      </c>
      <c r="C3068" t="s">
        <v>2641</v>
      </c>
      <c r="D3068" t="s">
        <v>960</v>
      </c>
      <c r="E3068" t="s">
        <v>932</v>
      </c>
      <c r="F3068" t="s">
        <v>43</v>
      </c>
      <c r="G3068" t="s">
        <v>44</v>
      </c>
      <c r="H3068" t="s">
        <v>45</v>
      </c>
      <c r="I3068" t="s">
        <v>26</v>
      </c>
      <c r="J3068" t="s">
        <v>993</v>
      </c>
      <c r="K3068" t="s">
        <v>994</v>
      </c>
      <c r="L3068" t="s">
        <v>209</v>
      </c>
      <c r="M3068" t="s">
        <v>49</v>
      </c>
      <c r="N3068" t="s">
        <v>104</v>
      </c>
      <c r="O3068" t="s">
        <v>80</v>
      </c>
      <c r="P3068" t="s">
        <v>57</v>
      </c>
      <c r="Q3068" s="3">
        <v>3</v>
      </c>
      <c r="R3068" s="4">
        <v>155</v>
      </c>
      <c r="S3068" s="4">
        <v>379</v>
      </c>
    </row>
    <row r="3069" spans="1:19" x14ac:dyDescent="0.35">
      <c r="A3069" t="s">
        <v>4048</v>
      </c>
      <c r="B3069" s="2">
        <v>45985</v>
      </c>
      <c r="C3069" t="s">
        <v>1936</v>
      </c>
      <c r="D3069" t="s">
        <v>21</v>
      </c>
      <c r="E3069" t="s">
        <v>1127</v>
      </c>
      <c r="F3069" t="s">
        <v>91</v>
      </c>
      <c r="G3069" t="s">
        <v>92</v>
      </c>
      <c r="H3069" t="s">
        <v>93</v>
      </c>
      <c r="I3069" t="s">
        <v>26</v>
      </c>
      <c r="J3069" t="s">
        <v>94</v>
      </c>
      <c r="K3069" t="s">
        <v>95</v>
      </c>
      <c r="L3069" t="s">
        <v>467</v>
      </c>
      <c r="M3069" t="s">
        <v>88</v>
      </c>
      <c r="N3069" t="s">
        <v>89</v>
      </c>
      <c r="O3069" t="s">
        <v>146</v>
      </c>
      <c r="P3069" t="s">
        <v>57</v>
      </c>
      <c r="Q3069" s="3">
        <v>1</v>
      </c>
      <c r="R3069" s="4">
        <v>480</v>
      </c>
      <c r="S3069" s="4">
        <v>1189</v>
      </c>
    </row>
    <row r="3070" spans="1:19" x14ac:dyDescent="0.35">
      <c r="A3070" t="s">
        <v>4049</v>
      </c>
      <c r="B3070" s="2">
        <v>45985</v>
      </c>
      <c r="C3070" t="s">
        <v>3088</v>
      </c>
      <c r="D3070" t="s">
        <v>21</v>
      </c>
      <c r="E3070" t="s">
        <v>22</v>
      </c>
      <c r="F3070" t="s">
        <v>23</v>
      </c>
      <c r="G3070" t="s">
        <v>24</v>
      </c>
      <c r="H3070" t="s">
        <v>25</v>
      </c>
      <c r="I3070" t="s">
        <v>26</v>
      </c>
      <c r="J3070" t="s">
        <v>27</v>
      </c>
      <c r="K3070" t="s">
        <v>28</v>
      </c>
      <c r="L3070" t="s">
        <v>162</v>
      </c>
      <c r="M3070" t="s">
        <v>49</v>
      </c>
      <c r="N3070" t="s">
        <v>104</v>
      </c>
      <c r="O3070" t="s">
        <v>146</v>
      </c>
      <c r="P3070" t="s">
        <v>57</v>
      </c>
      <c r="Q3070" s="3">
        <v>41</v>
      </c>
      <c r="R3070" s="4">
        <v>165</v>
      </c>
      <c r="S3070" s="4">
        <v>419</v>
      </c>
    </row>
    <row r="3071" spans="1:19" x14ac:dyDescent="0.35">
      <c r="A3071" t="s">
        <v>4050</v>
      </c>
      <c r="B3071" s="2">
        <v>45985</v>
      </c>
      <c r="C3071" t="s">
        <v>1156</v>
      </c>
      <c r="D3071" t="s">
        <v>21</v>
      </c>
      <c r="E3071" t="s">
        <v>932</v>
      </c>
      <c r="F3071" t="s">
        <v>43</v>
      </c>
      <c r="G3071" t="s">
        <v>44</v>
      </c>
      <c r="H3071" t="s">
        <v>45</v>
      </c>
      <c r="I3071" t="s">
        <v>26</v>
      </c>
      <c r="J3071" t="s">
        <v>46</v>
      </c>
      <c r="K3071" t="s">
        <v>47</v>
      </c>
      <c r="L3071" t="s">
        <v>100</v>
      </c>
      <c r="M3071" t="s">
        <v>88</v>
      </c>
      <c r="N3071" t="s">
        <v>101</v>
      </c>
      <c r="O3071" t="s">
        <v>98</v>
      </c>
      <c r="P3071" t="s">
        <v>51</v>
      </c>
      <c r="Q3071" s="3">
        <v>1</v>
      </c>
      <c r="R3071" s="4">
        <v>510</v>
      </c>
      <c r="S3071" s="4">
        <v>1129</v>
      </c>
    </row>
    <row r="3072" spans="1:19" x14ac:dyDescent="0.35">
      <c r="A3072" t="s">
        <v>4051</v>
      </c>
      <c r="B3072" s="2">
        <v>45985</v>
      </c>
      <c r="C3072" t="s">
        <v>1278</v>
      </c>
      <c r="D3072" t="s">
        <v>939</v>
      </c>
      <c r="E3072" t="s">
        <v>932</v>
      </c>
      <c r="F3072" t="s">
        <v>23</v>
      </c>
      <c r="G3072" t="s">
        <v>24</v>
      </c>
      <c r="H3072" t="s">
        <v>25</v>
      </c>
      <c r="I3072" t="s">
        <v>26</v>
      </c>
      <c r="J3072" t="s">
        <v>944</v>
      </c>
      <c r="K3072" t="s">
        <v>945</v>
      </c>
      <c r="L3072" t="s">
        <v>108</v>
      </c>
      <c r="M3072" t="s">
        <v>49</v>
      </c>
      <c r="N3072" t="s">
        <v>104</v>
      </c>
      <c r="O3072" t="s">
        <v>80</v>
      </c>
      <c r="P3072" t="s">
        <v>33</v>
      </c>
      <c r="Q3072" s="3">
        <v>2</v>
      </c>
      <c r="R3072" s="4">
        <v>165</v>
      </c>
      <c r="S3072" s="4">
        <v>419</v>
      </c>
    </row>
    <row r="3073" spans="1:19" x14ac:dyDescent="0.35">
      <c r="A3073" t="s">
        <v>4052</v>
      </c>
      <c r="B3073" s="2">
        <v>45985</v>
      </c>
      <c r="C3073" t="s">
        <v>1461</v>
      </c>
      <c r="D3073" t="s">
        <v>939</v>
      </c>
      <c r="E3073" t="s">
        <v>932</v>
      </c>
      <c r="F3073" t="s">
        <v>69</v>
      </c>
      <c r="G3073" t="s">
        <v>70</v>
      </c>
      <c r="H3073" t="s">
        <v>25</v>
      </c>
      <c r="I3073" t="s">
        <v>26</v>
      </c>
      <c r="J3073" t="s">
        <v>948</v>
      </c>
      <c r="K3073" t="s">
        <v>949</v>
      </c>
      <c r="L3073" t="s">
        <v>574</v>
      </c>
      <c r="M3073" t="s">
        <v>49</v>
      </c>
      <c r="N3073" t="s">
        <v>79</v>
      </c>
      <c r="O3073" t="s">
        <v>41</v>
      </c>
      <c r="P3073" t="s">
        <v>51</v>
      </c>
      <c r="Q3073" s="3">
        <v>2</v>
      </c>
      <c r="R3073" s="4">
        <v>225</v>
      </c>
      <c r="S3073" s="4">
        <v>609</v>
      </c>
    </row>
    <row r="3074" spans="1:19" x14ac:dyDescent="0.35">
      <c r="A3074" t="s">
        <v>4053</v>
      </c>
      <c r="B3074" s="2">
        <v>45985</v>
      </c>
      <c r="C3074" t="s">
        <v>970</v>
      </c>
      <c r="D3074" t="s">
        <v>939</v>
      </c>
      <c r="E3074" t="s">
        <v>932</v>
      </c>
      <c r="F3074" t="s">
        <v>69</v>
      </c>
      <c r="G3074" t="s">
        <v>70</v>
      </c>
      <c r="H3074" t="s">
        <v>25</v>
      </c>
      <c r="I3074" t="s">
        <v>26</v>
      </c>
      <c r="J3074" t="s">
        <v>948</v>
      </c>
      <c r="K3074" t="s">
        <v>949</v>
      </c>
      <c r="L3074" t="s">
        <v>247</v>
      </c>
      <c r="M3074" t="s">
        <v>60</v>
      </c>
      <c r="N3074" t="s">
        <v>74</v>
      </c>
      <c r="O3074" t="s">
        <v>98</v>
      </c>
      <c r="P3074" t="s">
        <v>165</v>
      </c>
      <c r="Q3074" s="3">
        <v>2</v>
      </c>
      <c r="R3074" s="4">
        <v>390</v>
      </c>
      <c r="S3074" s="4">
        <v>1009</v>
      </c>
    </row>
    <row r="3075" spans="1:19" x14ac:dyDescent="0.35">
      <c r="A3075" t="s">
        <v>4054</v>
      </c>
      <c r="B3075" s="2">
        <v>45985</v>
      </c>
      <c r="C3075" t="s">
        <v>1742</v>
      </c>
      <c r="D3075" t="s">
        <v>939</v>
      </c>
      <c r="E3075" t="s">
        <v>932</v>
      </c>
      <c r="F3075" t="s">
        <v>35</v>
      </c>
      <c r="G3075" t="s">
        <v>36</v>
      </c>
      <c r="H3075" t="s">
        <v>37</v>
      </c>
      <c r="I3075" t="s">
        <v>26</v>
      </c>
      <c r="J3075" t="s">
        <v>983</v>
      </c>
      <c r="K3075" t="s">
        <v>984</v>
      </c>
      <c r="L3075" t="s">
        <v>395</v>
      </c>
      <c r="M3075" t="s">
        <v>65</v>
      </c>
      <c r="N3075" t="s">
        <v>126</v>
      </c>
      <c r="O3075" t="s">
        <v>149</v>
      </c>
      <c r="P3075" t="s">
        <v>33</v>
      </c>
      <c r="Q3075" s="3">
        <v>1</v>
      </c>
      <c r="R3075" s="4">
        <v>260</v>
      </c>
      <c r="S3075" s="4">
        <v>619</v>
      </c>
    </row>
    <row r="3076" spans="1:19" x14ac:dyDescent="0.35">
      <c r="A3076" t="s">
        <v>4055</v>
      </c>
      <c r="B3076" s="2">
        <v>45985</v>
      </c>
      <c r="C3076" t="s">
        <v>1661</v>
      </c>
      <c r="D3076" t="s">
        <v>939</v>
      </c>
      <c r="E3076" t="s">
        <v>932</v>
      </c>
      <c r="F3076" t="s">
        <v>35</v>
      </c>
      <c r="G3076" t="s">
        <v>36</v>
      </c>
      <c r="H3076" t="s">
        <v>37</v>
      </c>
      <c r="I3076" t="s">
        <v>26</v>
      </c>
      <c r="J3076" t="s">
        <v>983</v>
      </c>
      <c r="K3076" t="s">
        <v>984</v>
      </c>
      <c r="L3076" t="s">
        <v>335</v>
      </c>
      <c r="M3076" t="s">
        <v>65</v>
      </c>
      <c r="N3076" t="s">
        <v>66</v>
      </c>
      <c r="O3076" t="s">
        <v>41</v>
      </c>
      <c r="P3076" t="s">
        <v>33</v>
      </c>
      <c r="Q3076" s="3">
        <v>1</v>
      </c>
      <c r="R3076" s="4">
        <v>180</v>
      </c>
      <c r="S3076" s="4">
        <v>459</v>
      </c>
    </row>
    <row r="3077" spans="1:19" x14ac:dyDescent="0.35">
      <c r="A3077" t="s">
        <v>4056</v>
      </c>
      <c r="B3077" s="2">
        <v>45985</v>
      </c>
      <c r="C3077" t="s">
        <v>1614</v>
      </c>
      <c r="D3077" t="s">
        <v>939</v>
      </c>
      <c r="E3077" t="s">
        <v>932</v>
      </c>
      <c r="F3077" t="s">
        <v>23</v>
      </c>
      <c r="G3077" t="s">
        <v>24</v>
      </c>
      <c r="H3077" t="s">
        <v>25</v>
      </c>
      <c r="I3077" t="s">
        <v>26</v>
      </c>
      <c r="J3077" t="s">
        <v>944</v>
      </c>
      <c r="K3077" t="s">
        <v>945</v>
      </c>
      <c r="L3077" t="s">
        <v>289</v>
      </c>
      <c r="M3077" t="s">
        <v>88</v>
      </c>
      <c r="N3077" t="s">
        <v>101</v>
      </c>
      <c r="O3077" t="s">
        <v>56</v>
      </c>
      <c r="P3077" t="s">
        <v>67</v>
      </c>
      <c r="Q3077" s="3">
        <v>1</v>
      </c>
      <c r="R3077" s="4">
        <v>530</v>
      </c>
      <c r="S3077" s="4">
        <v>1269</v>
      </c>
    </row>
    <row r="3078" spans="1:19" x14ac:dyDescent="0.35">
      <c r="A3078" t="s">
        <v>4057</v>
      </c>
      <c r="B3078" s="2">
        <v>45985</v>
      </c>
      <c r="C3078" t="s">
        <v>1783</v>
      </c>
      <c r="D3078" t="s">
        <v>939</v>
      </c>
      <c r="E3078" t="s">
        <v>932</v>
      </c>
      <c r="F3078" t="s">
        <v>43</v>
      </c>
      <c r="G3078" t="s">
        <v>44</v>
      </c>
      <c r="H3078" t="s">
        <v>45</v>
      </c>
      <c r="I3078" t="s">
        <v>26</v>
      </c>
      <c r="J3078" t="s">
        <v>979</v>
      </c>
      <c r="K3078" t="s">
        <v>980</v>
      </c>
      <c r="L3078" t="s">
        <v>311</v>
      </c>
      <c r="M3078" t="s">
        <v>54</v>
      </c>
      <c r="N3078" t="s">
        <v>97</v>
      </c>
      <c r="O3078" t="s">
        <v>98</v>
      </c>
      <c r="P3078" t="s">
        <v>57</v>
      </c>
      <c r="Q3078" s="3">
        <v>2</v>
      </c>
      <c r="R3078" s="4">
        <v>685</v>
      </c>
      <c r="S3078" s="4">
        <v>1499</v>
      </c>
    </row>
    <row r="3079" spans="1:19" x14ac:dyDescent="0.35">
      <c r="A3079" t="s">
        <v>4058</v>
      </c>
      <c r="B3079" s="2">
        <v>45985</v>
      </c>
      <c r="C3079" t="s">
        <v>2500</v>
      </c>
      <c r="D3079" t="s">
        <v>939</v>
      </c>
      <c r="E3079" t="s">
        <v>932</v>
      </c>
      <c r="F3079" t="s">
        <v>69</v>
      </c>
      <c r="G3079" t="s">
        <v>70</v>
      </c>
      <c r="H3079" t="s">
        <v>25</v>
      </c>
      <c r="I3079" t="s">
        <v>26</v>
      </c>
      <c r="J3079" t="s">
        <v>948</v>
      </c>
      <c r="K3079" t="s">
        <v>949</v>
      </c>
      <c r="L3079" t="s">
        <v>380</v>
      </c>
      <c r="M3079" t="s">
        <v>49</v>
      </c>
      <c r="N3079" t="s">
        <v>79</v>
      </c>
      <c r="O3079" t="s">
        <v>41</v>
      </c>
      <c r="P3079" t="s">
        <v>33</v>
      </c>
      <c r="Q3079" s="3">
        <v>1</v>
      </c>
      <c r="R3079" s="4">
        <v>225</v>
      </c>
      <c r="S3079" s="4">
        <v>609</v>
      </c>
    </row>
    <row r="3080" spans="1:19" x14ac:dyDescent="0.35">
      <c r="A3080" t="s">
        <v>4059</v>
      </c>
      <c r="B3080" s="2">
        <v>45985</v>
      </c>
      <c r="C3080" t="s">
        <v>1905</v>
      </c>
      <c r="D3080" t="s">
        <v>960</v>
      </c>
      <c r="E3080" t="s">
        <v>932</v>
      </c>
      <c r="F3080" t="s">
        <v>91</v>
      </c>
      <c r="G3080" t="s">
        <v>92</v>
      </c>
      <c r="H3080" t="s">
        <v>93</v>
      </c>
      <c r="I3080" t="s">
        <v>26</v>
      </c>
      <c r="J3080" t="s">
        <v>989</v>
      </c>
      <c r="K3080" t="s">
        <v>990</v>
      </c>
      <c r="L3080" t="s">
        <v>171</v>
      </c>
      <c r="M3080" t="s">
        <v>88</v>
      </c>
      <c r="N3080" t="s">
        <v>89</v>
      </c>
      <c r="O3080" t="s">
        <v>56</v>
      </c>
      <c r="P3080" t="s">
        <v>57</v>
      </c>
      <c r="Q3080" s="3">
        <v>1</v>
      </c>
      <c r="R3080" s="4">
        <v>480</v>
      </c>
      <c r="S3080" s="4">
        <v>1189</v>
      </c>
    </row>
    <row r="3081" spans="1:19" x14ac:dyDescent="0.35">
      <c r="A3081" t="s">
        <v>4060</v>
      </c>
      <c r="B3081" s="2">
        <v>45985</v>
      </c>
      <c r="C3081" t="s">
        <v>1905</v>
      </c>
      <c r="D3081" t="s">
        <v>960</v>
      </c>
      <c r="E3081" t="s">
        <v>932</v>
      </c>
      <c r="F3081" t="s">
        <v>23</v>
      </c>
      <c r="G3081" t="s">
        <v>24</v>
      </c>
      <c r="H3081" t="s">
        <v>25</v>
      </c>
      <c r="I3081" t="s">
        <v>26</v>
      </c>
      <c r="J3081" t="s">
        <v>1011</v>
      </c>
      <c r="K3081" t="s">
        <v>1012</v>
      </c>
      <c r="L3081" t="s">
        <v>337</v>
      </c>
      <c r="M3081" t="s">
        <v>49</v>
      </c>
      <c r="N3081" t="s">
        <v>50</v>
      </c>
      <c r="O3081" t="s">
        <v>56</v>
      </c>
      <c r="P3081" t="s">
        <v>51</v>
      </c>
      <c r="Q3081" s="3">
        <v>1</v>
      </c>
      <c r="R3081" s="4">
        <v>145</v>
      </c>
      <c r="S3081" s="4">
        <v>369</v>
      </c>
    </row>
    <row r="3082" spans="1:19" x14ac:dyDescent="0.35">
      <c r="A3082" t="s">
        <v>4061</v>
      </c>
      <c r="B3082" s="2">
        <v>45986</v>
      </c>
      <c r="C3082" t="s">
        <v>1653</v>
      </c>
      <c r="D3082" t="s">
        <v>21</v>
      </c>
      <c r="E3082" t="s">
        <v>932</v>
      </c>
      <c r="F3082" t="s">
        <v>69</v>
      </c>
      <c r="G3082" t="s">
        <v>70</v>
      </c>
      <c r="H3082" t="s">
        <v>25</v>
      </c>
      <c r="I3082" t="s">
        <v>26</v>
      </c>
      <c r="J3082" t="s">
        <v>71</v>
      </c>
      <c r="K3082" t="s">
        <v>72</v>
      </c>
      <c r="L3082" t="s">
        <v>130</v>
      </c>
      <c r="M3082" t="s">
        <v>49</v>
      </c>
      <c r="N3082" t="s">
        <v>79</v>
      </c>
      <c r="O3082" t="s">
        <v>41</v>
      </c>
      <c r="P3082" t="s">
        <v>57</v>
      </c>
      <c r="Q3082" s="3">
        <v>1</v>
      </c>
      <c r="R3082" s="4">
        <v>225</v>
      </c>
      <c r="S3082" s="4">
        <v>609</v>
      </c>
    </row>
    <row r="3083" spans="1:19" x14ac:dyDescent="0.35">
      <c r="A3083" t="s">
        <v>4062</v>
      </c>
      <c r="B3083" s="2">
        <v>45986</v>
      </c>
      <c r="C3083" t="s">
        <v>1676</v>
      </c>
      <c r="D3083" t="s">
        <v>21</v>
      </c>
      <c r="E3083" t="s">
        <v>932</v>
      </c>
      <c r="F3083" t="s">
        <v>35</v>
      </c>
      <c r="G3083" t="s">
        <v>36</v>
      </c>
      <c r="H3083" t="s">
        <v>37</v>
      </c>
      <c r="I3083" t="s">
        <v>26</v>
      </c>
      <c r="J3083" t="s">
        <v>38</v>
      </c>
      <c r="K3083" t="s">
        <v>39</v>
      </c>
      <c r="L3083" t="s">
        <v>154</v>
      </c>
      <c r="M3083" t="s">
        <v>49</v>
      </c>
      <c r="N3083" t="s">
        <v>104</v>
      </c>
      <c r="O3083" t="s">
        <v>56</v>
      </c>
      <c r="P3083" t="s">
        <v>67</v>
      </c>
      <c r="Q3083" s="3">
        <v>1</v>
      </c>
      <c r="R3083" s="4">
        <v>160</v>
      </c>
      <c r="S3083" s="4">
        <v>409</v>
      </c>
    </row>
    <row r="3084" spans="1:19" x14ac:dyDescent="0.35">
      <c r="A3084" t="s">
        <v>4063</v>
      </c>
      <c r="B3084" s="2">
        <v>45986</v>
      </c>
      <c r="C3084" t="s">
        <v>1102</v>
      </c>
      <c r="D3084" t="s">
        <v>939</v>
      </c>
      <c r="E3084" t="s">
        <v>1127</v>
      </c>
      <c r="F3084" t="s">
        <v>69</v>
      </c>
      <c r="G3084" t="s">
        <v>70</v>
      </c>
      <c r="H3084" t="s">
        <v>25</v>
      </c>
      <c r="I3084" t="s">
        <v>26</v>
      </c>
      <c r="J3084" t="s">
        <v>948</v>
      </c>
      <c r="K3084" t="s">
        <v>949</v>
      </c>
      <c r="L3084" t="s">
        <v>193</v>
      </c>
      <c r="M3084" t="s">
        <v>49</v>
      </c>
      <c r="N3084" t="s">
        <v>50</v>
      </c>
      <c r="O3084" t="s">
        <v>80</v>
      </c>
      <c r="P3084" t="s">
        <v>57</v>
      </c>
      <c r="Q3084" s="3">
        <v>1</v>
      </c>
      <c r="R3084" s="4">
        <v>145</v>
      </c>
      <c r="S3084" s="4">
        <v>389</v>
      </c>
    </row>
    <row r="3085" spans="1:19" x14ac:dyDescent="0.35">
      <c r="A3085" t="s">
        <v>4064</v>
      </c>
      <c r="B3085" s="2">
        <v>45986</v>
      </c>
      <c r="C3085" t="s">
        <v>1985</v>
      </c>
      <c r="D3085" t="s">
        <v>939</v>
      </c>
      <c r="E3085" t="s">
        <v>932</v>
      </c>
      <c r="F3085" t="s">
        <v>69</v>
      </c>
      <c r="G3085" t="s">
        <v>70</v>
      </c>
      <c r="H3085" t="s">
        <v>25</v>
      </c>
      <c r="I3085" t="s">
        <v>26</v>
      </c>
      <c r="J3085" t="s">
        <v>948</v>
      </c>
      <c r="K3085" t="s">
        <v>949</v>
      </c>
      <c r="L3085" t="s">
        <v>764</v>
      </c>
      <c r="M3085" t="s">
        <v>60</v>
      </c>
      <c r="N3085" t="s">
        <v>74</v>
      </c>
      <c r="O3085" t="s">
        <v>98</v>
      </c>
      <c r="P3085" t="s">
        <v>191</v>
      </c>
      <c r="Q3085" s="3">
        <v>3</v>
      </c>
      <c r="R3085" s="4">
        <v>390</v>
      </c>
      <c r="S3085" s="4">
        <v>1009</v>
      </c>
    </row>
    <row r="3086" spans="1:19" x14ac:dyDescent="0.35">
      <c r="A3086" t="s">
        <v>4065</v>
      </c>
      <c r="B3086" s="2">
        <v>45986</v>
      </c>
      <c r="C3086" t="s">
        <v>2092</v>
      </c>
      <c r="D3086" t="s">
        <v>939</v>
      </c>
      <c r="E3086" t="s">
        <v>932</v>
      </c>
      <c r="F3086" t="s">
        <v>91</v>
      </c>
      <c r="G3086" t="s">
        <v>92</v>
      </c>
      <c r="H3086" t="s">
        <v>93</v>
      </c>
      <c r="I3086" t="s">
        <v>26</v>
      </c>
      <c r="J3086" t="s">
        <v>940</v>
      </c>
      <c r="K3086" t="s">
        <v>941</v>
      </c>
      <c r="L3086" t="s">
        <v>291</v>
      </c>
      <c r="M3086" t="s">
        <v>88</v>
      </c>
      <c r="N3086" t="s">
        <v>89</v>
      </c>
      <c r="O3086" t="s">
        <v>41</v>
      </c>
      <c r="P3086" t="s">
        <v>51</v>
      </c>
      <c r="Q3086" s="3">
        <v>1</v>
      </c>
      <c r="R3086" s="4">
        <v>480</v>
      </c>
      <c r="S3086" s="4">
        <v>1189</v>
      </c>
    </row>
    <row r="3087" spans="1:19" x14ac:dyDescent="0.35">
      <c r="A3087" t="s">
        <v>4066</v>
      </c>
      <c r="B3087" s="2">
        <v>45986</v>
      </c>
      <c r="C3087" t="s">
        <v>2284</v>
      </c>
      <c r="D3087" t="s">
        <v>939</v>
      </c>
      <c r="E3087" t="s">
        <v>932</v>
      </c>
      <c r="F3087" t="s">
        <v>35</v>
      </c>
      <c r="G3087" t="s">
        <v>36</v>
      </c>
      <c r="H3087" t="s">
        <v>37</v>
      </c>
      <c r="I3087" t="s">
        <v>26</v>
      </c>
      <c r="J3087" t="s">
        <v>983</v>
      </c>
      <c r="K3087" t="s">
        <v>984</v>
      </c>
      <c r="L3087" t="s">
        <v>174</v>
      </c>
      <c r="M3087" t="s">
        <v>65</v>
      </c>
      <c r="N3087" t="s">
        <v>66</v>
      </c>
      <c r="O3087" t="s">
        <v>41</v>
      </c>
      <c r="P3087" t="s">
        <v>57</v>
      </c>
      <c r="Q3087" s="3">
        <v>2</v>
      </c>
      <c r="R3087" s="4">
        <v>180</v>
      </c>
      <c r="S3087" s="4">
        <v>459</v>
      </c>
    </row>
    <row r="3088" spans="1:19" x14ac:dyDescent="0.35">
      <c r="A3088" t="s">
        <v>4067</v>
      </c>
      <c r="B3088" s="2">
        <v>45986</v>
      </c>
      <c r="C3088" t="s">
        <v>1291</v>
      </c>
      <c r="D3088" t="s">
        <v>939</v>
      </c>
      <c r="E3088" t="s">
        <v>932</v>
      </c>
      <c r="F3088" t="s">
        <v>23</v>
      </c>
      <c r="G3088" t="s">
        <v>24</v>
      </c>
      <c r="H3088" t="s">
        <v>25</v>
      </c>
      <c r="I3088" t="s">
        <v>26</v>
      </c>
      <c r="J3088" t="s">
        <v>944</v>
      </c>
      <c r="K3088" t="s">
        <v>945</v>
      </c>
      <c r="L3088" t="s">
        <v>168</v>
      </c>
      <c r="M3088" t="s">
        <v>60</v>
      </c>
      <c r="N3088" t="s">
        <v>74</v>
      </c>
      <c r="O3088" t="s">
        <v>75</v>
      </c>
      <c r="P3088" t="s">
        <v>62</v>
      </c>
      <c r="Q3088" s="3">
        <v>3</v>
      </c>
      <c r="R3088" s="4">
        <v>390</v>
      </c>
      <c r="S3088" s="4">
        <v>949</v>
      </c>
    </row>
    <row r="3089" spans="1:19" x14ac:dyDescent="0.35">
      <c r="A3089" t="s">
        <v>4068</v>
      </c>
      <c r="B3089" s="2">
        <v>45986</v>
      </c>
      <c r="C3089" t="s">
        <v>982</v>
      </c>
      <c r="D3089" t="s">
        <v>939</v>
      </c>
      <c r="E3089" t="s">
        <v>932</v>
      </c>
      <c r="F3089" t="s">
        <v>69</v>
      </c>
      <c r="G3089" t="s">
        <v>70</v>
      </c>
      <c r="H3089" t="s">
        <v>25</v>
      </c>
      <c r="I3089" t="s">
        <v>26</v>
      </c>
      <c r="J3089" t="s">
        <v>948</v>
      </c>
      <c r="K3089" t="s">
        <v>949</v>
      </c>
      <c r="L3089" t="s">
        <v>565</v>
      </c>
      <c r="M3089" t="s">
        <v>60</v>
      </c>
      <c r="N3089" t="s">
        <v>61</v>
      </c>
      <c r="O3089" t="s">
        <v>146</v>
      </c>
      <c r="P3089" t="s">
        <v>62</v>
      </c>
      <c r="Q3089" s="3">
        <v>1</v>
      </c>
      <c r="R3089" s="4">
        <v>435</v>
      </c>
      <c r="S3089" s="4">
        <v>1119</v>
      </c>
    </row>
    <row r="3090" spans="1:19" x14ac:dyDescent="0.35">
      <c r="A3090" t="s">
        <v>4069</v>
      </c>
      <c r="B3090" s="2">
        <v>45986</v>
      </c>
      <c r="C3090" t="s">
        <v>3969</v>
      </c>
      <c r="D3090" t="s">
        <v>939</v>
      </c>
      <c r="E3090" t="s">
        <v>932</v>
      </c>
      <c r="F3090" t="s">
        <v>35</v>
      </c>
      <c r="G3090" t="s">
        <v>36</v>
      </c>
      <c r="H3090" t="s">
        <v>37</v>
      </c>
      <c r="I3090" t="s">
        <v>26</v>
      </c>
      <c r="J3090" t="s">
        <v>983</v>
      </c>
      <c r="K3090" t="s">
        <v>984</v>
      </c>
      <c r="L3090" t="s">
        <v>186</v>
      </c>
      <c r="M3090" t="s">
        <v>49</v>
      </c>
      <c r="N3090" t="s">
        <v>79</v>
      </c>
      <c r="O3090" t="s">
        <v>56</v>
      </c>
      <c r="P3090" t="s">
        <v>57</v>
      </c>
      <c r="Q3090" s="3">
        <v>1</v>
      </c>
      <c r="R3090" s="4">
        <v>220</v>
      </c>
      <c r="S3090" s="4">
        <v>569</v>
      </c>
    </row>
    <row r="3091" spans="1:19" x14ac:dyDescent="0.35">
      <c r="A3091" t="s">
        <v>4070</v>
      </c>
      <c r="B3091" s="2">
        <v>45986</v>
      </c>
      <c r="C3091" t="s">
        <v>1839</v>
      </c>
      <c r="D3091" t="s">
        <v>960</v>
      </c>
      <c r="E3091" t="s">
        <v>932</v>
      </c>
      <c r="F3091" t="s">
        <v>23</v>
      </c>
      <c r="G3091" t="s">
        <v>24</v>
      </c>
      <c r="H3091" t="s">
        <v>25</v>
      </c>
      <c r="I3091" t="s">
        <v>26</v>
      </c>
      <c r="J3091" t="s">
        <v>1011</v>
      </c>
      <c r="K3091" t="s">
        <v>1012</v>
      </c>
      <c r="L3091" t="s">
        <v>244</v>
      </c>
      <c r="M3091" t="s">
        <v>88</v>
      </c>
      <c r="N3091" t="s">
        <v>89</v>
      </c>
      <c r="O3091" t="s">
        <v>245</v>
      </c>
      <c r="P3091" t="s">
        <v>57</v>
      </c>
      <c r="Q3091" s="3">
        <v>1</v>
      </c>
      <c r="R3091" s="4">
        <v>470</v>
      </c>
      <c r="S3091" s="4">
        <v>1159</v>
      </c>
    </row>
    <row r="3092" spans="1:19" x14ac:dyDescent="0.35">
      <c r="A3092" t="s">
        <v>4071</v>
      </c>
      <c r="B3092" s="2">
        <v>45986</v>
      </c>
      <c r="C3092" t="s">
        <v>1532</v>
      </c>
      <c r="D3092" t="s">
        <v>960</v>
      </c>
      <c r="E3092" t="s">
        <v>932</v>
      </c>
      <c r="F3092" t="s">
        <v>43</v>
      </c>
      <c r="G3092" t="s">
        <v>44</v>
      </c>
      <c r="H3092" t="s">
        <v>45</v>
      </c>
      <c r="I3092" t="s">
        <v>26</v>
      </c>
      <c r="J3092" t="s">
        <v>993</v>
      </c>
      <c r="K3092" t="s">
        <v>994</v>
      </c>
      <c r="L3092" t="s">
        <v>259</v>
      </c>
      <c r="M3092" t="s">
        <v>88</v>
      </c>
      <c r="N3092" t="s">
        <v>89</v>
      </c>
      <c r="O3092" t="s">
        <v>245</v>
      </c>
      <c r="P3092" t="s">
        <v>51</v>
      </c>
      <c r="Q3092" s="3">
        <v>2</v>
      </c>
      <c r="R3092" s="4">
        <v>450</v>
      </c>
      <c r="S3092" s="4">
        <v>1029</v>
      </c>
    </row>
    <row r="3093" spans="1:19" x14ac:dyDescent="0.35">
      <c r="A3093" t="s">
        <v>4072</v>
      </c>
      <c r="B3093" s="2">
        <v>45986</v>
      </c>
      <c r="C3093" t="s">
        <v>2918</v>
      </c>
      <c r="D3093" t="s">
        <v>960</v>
      </c>
      <c r="E3093" t="s">
        <v>932</v>
      </c>
      <c r="F3093" t="s">
        <v>69</v>
      </c>
      <c r="G3093" t="s">
        <v>70</v>
      </c>
      <c r="H3093" t="s">
        <v>25</v>
      </c>
      <c r="I3093" t="s">
        <v>26</v>
      </c>
      <c r="J3093" t="s">
        <v>961</v>
      </c>
      <c r="K3093" t="s">
        <v>962</v>
      </c>
      <c r="L3093" t="s">
        <v>315</v>
      </c>
      <c r="M3093" t="s">
        <v>65</v>
      </c>
      <c r="N3093" t="s">
        <v>66</v>
      </c>
      <c r="O3093" t="s">
        <v>56</v>
      </c>
      <c r="P3093" t="s">
        <v>67</v>
      </c>
      <c r="Q3093" s="3">
        <v>2</v>
      </c>
      <c r="R3093" s="4">
        <v>185</v>
      </c>
      <c r="S3093" s="4">
        <v>499</v>
      </c>
    </row>
    <row r="3094" spans="1:19" x14ac:dyDescent="0.35">
      <c r="A3094" t="s">
        <v>4073</v>
      </c>
      <c r="B3094" s="2">
        <v>45986</v>
      </c>
      <c r="C3094" t="s">
        <v>2159</v>
      </c>
      <c r="D3094" t="s">
        <v>960</v>
      </c>
      <c r="E3094" t="s">
        <v>932</v>
      </c>
      <c r="F3094" t="s">
        <v>91</v>
      </c>
      <c r="G3094" t="s">
        <v>92</v>
      </c>
      <c r="H3094" t="s">
        <v>93</v>
      </c>
      <c r="I3094" t="s">
        <v>26</v>
      </c>
      <c r="J3094" t="s">
        <v>989</v>
      </c>
      <c r="K3094" t="s">
        <v>990</v>
      </c>
      <c r="L3094" t="s">
        <v>460</v>
      </c>
      <c r="M3094" t="s">
        <v>49</v>
      </c>
      <c r="N3094" t="s">
        <v>50</v>
      </c>
      <c r="O3094" t="s">
        <v>41</v>
      </c>
      <c r="P3094" t="s">
        <v>57</v>
      </c>
      <c r="Q3094" s="3">
        <v>1</v>
      </c>
      <c r="R3094" s="4">
        <v>145</v>
      </c>
      <c r="S3094" s="4">
        <v>379</v>
      </c>
    </row>
    <row r="3095" spans="1:19" x14ac:dyDescent="0.35">
      <c r="A3095" t="s">
        <v>4074</v>
      </c>
      <c r="B3095" s="2">
        <v>45987</v>
      </c>
      <c r="C3095" t="s">
        <v>4075</v>
      </c>
      <c r="D3095" t="s">
        <v>21</v>
      </c>
      <c r="E3095" t="s">
        <v>932</v>
      </c>
      <c r="F3095" t="s">
        <v>91</v>
      </c>
      <c r="G3095" t="s">
        <v>92</v>
      </c>
      <c r="H3095" t="s">
        <v>93</v>
      </c>
      <c r="I3095" t="s">
        <v>26</v>
      </c>
      <c r="J3095" t="s">
        <v>94</v>
      </c>
      <c r="K3095" t="s">
        <v>95</v>
      </c>
      <c r="L3095" t="s">
        <v>610</v>
      </c>
      <c r="M3095" t="s">
        <v>65</v>
      </c>
      <c r="N3095" t="s">
        <v>66</v>
      </c>
      <c r="O3095" t="s">
        <v>146</v>
      </c>
      <c r="P3095" t="s">
        <v>57</v>
      </c>
      <c r="Q3095" s="3">
        <v>1</v>
      </c>
      <c r="R3095" s="4">
        <v>185</v>
      </c>
      <c r="S3095" s="4">
        <v>479</v>
      </c>
    </row>
    <row r="3096" spans="1:19" x14ac:dyDescent="0.35">
      <c r="A3096" t="s">
        <v>4076</v>
      </c>
      <c r="B3096" s="2">
        <v>45987</v>
      </c>
      <c r="C3096" t="s">
        <v>1588</v>
      </c>
      <c r="D3096" t="s">
        <v>21</v>
      </c>
      <c r="E3096" t="s">
        <v>932</v>
      </c>
      <c r="F3096" t="s">
        <v>35</v>
      </c>
      <c r="G3096" t="s">
        <v>36</v>
      </c>
      <c r="H3096" t="s">
        <v>37</v>
      </c>
      <c r="I3096" t="s">
        <v>26</v>
      </c>
      <c r="J3096" t="s">
        <v>38</v>
      </c>
      <c r="K3096" t="s">
        <v>39</v>
      </c>
      <c r="L3096" t="s">
        <v>227</v>
      </c>
      <c r="M3096" t="s">
        <v>140</v>
      </c>
      <c r="N3096" t="s">
        <v>141</v>
      </c>
      <c r="O3096" t="s">
        <v>56</v>
      </c>
      <c r="P3096" t="s">
        <v>57</v>
      </c>
      <c r="Q3096" s="3">
        <v>1</v>
      </c>
      <c r="R3096" s="4">
        <v>300</v>
      </c>
      <c r="S3096" s="4">
        <v>719</v>
      </c>
    </row>
    <row r="3097" spans="1:19" x14ac:dyDescent="0.35">
      <c r="A3097" t="s">
        <v>4077</v>
      </c>
      <c r="B3097" s="2">
        <v>45987</v>
      </c>
      <c r="C3097" t="s">
        <v>3752</v>
      </c>
      <c r="D3097" t="s">
        <v>21</v>
      </c>
      <c r="E3097" t="s">
        <v>932</v>
      </c>
      <c r="F3097" t="s">
        <v>69</v>
      </c>
      <c r="G3097" t="s">
        <v>70</v>
      </c>
      <c r="H3097" t="s">
        <v>25</v>
      </c>
      <c r="I3097" t="s">
        <v>26</v>
      </c>
      <c r="J3097" t="s">
        <v>71</v>
      </c>
      <c r="K3097" t="s">
        <v>72</v>
      </c>
      <c r="L3097" t="s">
        <v>374</v>
      </c>
      <c r="M3097" t="s">
        <v>60</v>
      </c>
      <c r="N3097" t="s">
        <v>61</v>
      </c>
      <c r="O3097" t="s">
        <v>149</v>
      </c>
      <c r="P3097" t="s">
        <v>191</v>
      </c>
      <c r="Q3097" s="3">
        <v>1</v>
      </c>
      <c r="R3097" s="4">
        <v>435</v>
      </c>
      <c r="S3097" s="4">
        <v>1119</v>
      </c>
    </row>
    <row r="3098" spans="1:19" x14ac:dyDescent="0.35">
      <c r="A3098" t="s">
        <v>4078</v>
      </c>
      <c r="B3098" s="2">
        <v>45987</v>
      </c>
      <c r="C3098" t="s">
        <v>1955</v>
      </c>
      <c r="D3098" t="s">
        <v>21</v>
      </c>
      <c r="E3098" t="s">
        <v>932</v>
      </c>
      <c r="F3098" t="s">
        <v>91</v>
      </c>
      <c r="G3098" t="s">
        <v>92</v>
      </c>
      <c r="H3098" t="s">
        <v>93</v>
      </c>
      <c r="I3098" t="s">
        <v>26</v>
      </c>
      <c r="J3098" t="s">
        <v>94</v>
      </c>
      <c r="K3098" t="s">
        <v>95</v>
      </c>
      <c r="L3098" t="s">
        <v>143</v>
      </c>
      <c r="M3098" t="s">
        <v>49</v>
      </c>
      <c r="N3098" t="s">
        <v>79</v>
      </c>
      <c r="O3098" t="s">
        <v>56</v>
      </c>
      <c r="P3098" t="s">
        <v>51</v>
      </c>
      <c r="Q3098" s="3">
        <v>1</v>
      </c>
      <c r="R3098" s="4">
        <v>230</v>
      </c>
      <c r="S3098" s="4">
        <v>589</v>
      </c>
    </row>
    <row r="3099" spans="1:19" x14ac:dyDescent="0.35">
      <c r="A3099" t="s">
        <v>4079</v>
      </c>
      <c r="B3099" s="2">
        <v>45987</v>
      </c>
      <c r="C3099" t="s">
        <v>1955</v>
      </c>
      <c r="D3099" t="s">
        <v>21</v>
      </c>
      <c r="E3099" t="s">
        <v>1127</v>
      </c>
      <c r="F3099" t="s">
        <v>35</v>
      </c>
      <c r="G3099" t="s">
        <v>36</v>
      </c>
      <c r="H3099" t="s">
        <v>37</v>
      </c>
      <c r="I3099" t="s">
        <v>26</v>
      </c>
      <c r="J3099" t="s">
        <v>38</v>
      </c>
      <c r="K3099" t="s">
        <v>39</v>
      </c>
      <c r="L3099" t="s">
        <v>565</v>
      </c>
      <c r="M3099" t="s">
        <v>60</v>
      </c>
      <c r="N3099" t="s">
        <v>61</v>
      </c>
      <c r="O3099" t="s">
        <v>146</v>
      </c>
      <c r="P3099" t="s">
        <v>62</v>
      </c>
      <c r="Q3099" s="3">
        <v>1</v>
      </c>
      <c r="R3099" s="4">
        <v>420</v>
      </c>
      <c r="S3099" s="4">
        <v>1029</v>
      </c>
    </row>
    <row r="3100" spans="1:19" x14ac:dyDescent="0.35">
      <c r="A3100" t="s">
        <v>4080</v>
      </c>
      <c r="B3100" s="2">
        <v>45987</v>
      </c>
      <c r="C3100" t="s">
        <v>938</v>
      </c>
      <c r="D3100" t="s">
        <v>939</v>
      </c>
      <c r="E3100" t="s">
        <v>932</v>
      </c>
      <c r="F3100" t="s">
        <v>43</v>
      </c>
      <c r="G3100" t="s">
        <v>44</v>
      </c>
      <c r="H3100" t="s">
        <v>45</v>
      </c>
      <c r="I3100" t="s">
        <v>26</v>
      </c>
      <c r="J3100" t="s">
        <v>979</v>
      </c>
      <c r="K3100" t="s">
        <v>980</v>
      </c>
      <c r="L3100" t="s">
        <v>100</v>
      </c>
      <c r="M3100" t="s">
        <v>88</v>
      </c>
      <c r="N3100" t="s">
        <v>101</v>
      </c>
      <c r="O3100" t="s">
        <v>98</v>
      </c>
      <c r="P3100" t="s">
        <v>51</v>
      </c>
      <c r="Q3100" s="3">
        <v>2</v>
      </c>
      <c r="R3100" s="4">
        <v>510</v>
      </c>
      <c r="S3100" s="4">
        <v>1129</v>
      </c>
    </row>
    <row r="3101" spans="1:19" x14ac:dyDescent="0.35">
      <c r="A3101" t="s">
        <v>4081</v>
      </c>
      <c r="B3101" s="2">
        <v>45987</v>
      </c>
      <c r="C3101" t="s">
        <v>2537</v>
      </c>
      <c r="D3101" t="s">
        <v>939</v>
      </c>
      <c r="E3101" t="s">
        <v>932</v>
      </c>
      <c r="F3101" t="s">
        <v>69</v>
      </c>
      <c r="G3101" t="s">
        <v>70</v>
      </c>
      <c r="H3101" t="s">
        <v>25</v>
      </c>
      <c r="I3101" t="s">
        <v>26</v>
      </c>
      <c r="J3101" t="s">
        <v>948</v>
      </c>
      <c r="K3101" t="s">
        <v>949</v>
      </c>
      <c r="L3101" t="s">
        <v>361</v>
      </c>
      <c r="M3101" t="s">
        <v>60</v>
      </c>
      <c r="N3101" t="s">
        <v>74</v>
      </c>
      <c r="O3101" t="s">
        <v>41</v>
      </c>
      <c r="P3101" t="s">
        <v>165</v>
      </c>
      <c r="Q3101" s="3">
        <v>1</v>
      </c>
      <c r="R3101" s="4">
        <v>390</v>
      </c>
      <c r="S3101" s="4">
        <v>1009</v>
      </c>
    </row>
    <row r="3102" spans="1:19" x14ac:dyDescent="0.35">
      <c r="A3102" t="s">
        <v>4082</v>
      </c>
      <c r="B3102" s="2">
        <v>45987</v>
      </c>
      <c r="C3102" t="s">
        <v>1110</v>
      </c>
      <c r="D3102" t="s">
        <v>939</v>
      </c>
      <c r="E3102" t="s">
        <v>932</v>
      </c>
      <c r="F3102" t="s">
        <v>23</v>
      </c>
      <c r="G3102" t="s">
        <v>24</v>
      </c>
      <c r="H3102" t="s">
        <v>25</v>
      </c>
      <c r="I3102" t="s">
        <v>26</v>
      </c>
      <c r="J3102" t="s">
        <v>944</v>
      </c>
      <c r="K3102" t="s">
        <v>945</v>
      </c>
      <c r="L3102" t="s">
        <v>359</v>
      </c>
      <c r="M3102" t="s">
        <v>49</v>
      </c>
      <c r="N3102" t="s">
        <v>50</v>
      </c>
      <c r="O3102" t="s">
        <v>56</v>
      </c>
      <c r="P3102" t="s">
        <v>33</v>
      </c>
      <c r="Q3102" s="3">
        <v>1</v>
      </c>
      <c r="R3102" s="4">
        <v>145</v>
      </c>
      <c r="S3102" s="4">
        <v>369</v>
      </c>
    </row>
    <row r="3103" spans="1:19" x14ac:dyDescent="0.35">
      <c r="A3103" t="s">
        <v>4083</v>
      </c>
      <c r="B3103" s="2">
        <v>45987</v>
      </c>
      <c r="C3103" t="s">
        <v>1051</v>
      </c>
      <c r="D3103" t="s">
        <v>939</v>
      </c>
      <c r="E3103" t="s">
        <v>932</v>
      </c>
      <c r="F3103" t="s">
        <v>23</v>
      </c>
      <c r="G3103" t="s">
        <v>24</v>
      </c>
      <c r="H3103" t="s">
        <v>25</v>
      </c>
      <c r="I3103" t="s">
        <v>26</v>
      </c>
      <c r="J3103" t="s">
        <v>944</v>
      </c>
      <c r="K3103" t="s">
        <v>945</v>
      </c>
      <c r="L3103" t="s">
        <v>227</v>
      </c>
      <c r="M3103" t="s">
        <v>140</v>
      </c>
      <c r="N3103" t="s">
        <v>141</v>
      </c>
      <c r="O3103" t="s">
        <v>56</v>
      </c>
      <c r="P3103" t="s">
        <v>57</v>
      </c>
      <c r="Q3103" s="3">
        <v>2</v>
      </c>
      <c r="R3103" s="4">
        <v>305</v>
      </c>
      <c r="S3103" s="4">
        <v>739</v>
      </c>
    </row>
    <row r="3104" spans="1:19" x14ac:dyDescent="0.35">
      <c r="A3104" t="s">
        <v>4084</v>
      </c>
      <c r="B3104" s="2">
        <v>45987</v>
      </c>
      <c r="C3104" t="s">
        <v>1027</v>
      </c>
      <c r="D3104" t="s">
        <v>939</v>
      </c>
      <c r="E3104" t="s">
        <v>932</v>
      </c>
      <c r="F3104" t="s">
        <v>23</v>
      </c>
      <c r="G3104" t="s">
        <v>24</v>
      </c>
      <c r="H3104" t="s">
        <v>25</v>
      </c>
      <c r="I3104" t="s">
        <v>26</v>
      </c>
      <c r="J3104" t="s">
        <v>944</v>
      </c>
      <c r="K3104" t="s">
        <v>945</v>
      </c>
      <c r="L3104" t="s">
        <v>565</v>
      </c>
      <c r="M3104" t="s">
        <v>60</v>
      </c>
      <c r="N3104" t="s">
        <v>61</v>
      </c>
      <c r="O3104" t="s">
        <v>146</v>
      </c>
      <c r="P3104" t="s">
        <v>62</v>
      </c>
      <c r="Q3104" s="3">
        <v>1</v>
      </c>
      <c r="R3104" s="4">
        <v>430</v>
      </c>
      <c r="S3104" s="4">
        <v>1059</v>
      </c>
    </row>
    <row r="3105" spans="1:19" x14ac:dyDescent="0.35">
      <c r="A3105" t="s">
        <v>4085</v>
      </c>
      <c r="B3105" s="2">
        <v>45987</v>
      </c>
      <c r="C3105" t="s">
        <v>2552</v>
      </c>
      <c r="D3105" t="s">
        <v>960</v>
      </c>
      <c r="E3105" t="s">
        <v>932</v>
      </c>
      <c r="F3105" t="s">
        <v>35</v>
      </c>
      <c r="G3105" t="s">
        <v>36</v>
      </c>
      <c r="H3105" t="s">
        <v>37</v>
      </c>
      <c r="I3105" t="s">
        <v>26</v>
      </c>
      <c r="J3105" t="s">
        <v>1089</v>
      </c>
      <c r="K3105" t="s">
        <v>1090</v>
      </c>
      <c r="L3105" t="s">
        <v>164</v>
      </c>
      <c r="M3105" t="s">
        <v>60</v>
      </c>
      <c r="N3105" t="s">
        <v>61</v>
      </c>
      <c r="O3105" t="s">
        <v>146</v>
      </c>
      <c r="P3105" t="s">
        <v>165</v>
      </c>
      <c r="Q3105" s="3">
        <v>1</v>
      </c>
      <c r="R3105" s="4">
        <v>420</v>
      </c>
      <c r="S3105" s="4">
        <v>1029</v>
      </c>
    </row>
    <row r="3106" spans="1:19" x14ac:dyDescent="0.35">
      <c r="A3106" t="s">
        <v>4086</v>
      </c>
      <c r="B3106" s="2">
        <v>45988</v>
      </c>
      <c r="C3106" t="s">
        <v>1806</v>
      </c>
      <c r="D3106" t="s">
        <v>21</v>
      </c>
      <c r="E3106" t="s">
        <v>932</v>
      </c>
      <c r="F3106" t="s">
        <v>35</v>
      </c>
      <c r="G3106" t="s">
        <v>36</v>
      </c>
      <c r="H3106" t="s">
        <v>37</v>
      </c>
      <c r="I3106" t="s">
        <v>26</v>
      </c>
      <c r="J3106" t="s">
        <v>38</v>
      </c>
      <c r="K3106" t="s">
        <v>39</v>
      </c>
      <c r="L3106" t="s">
        <v>478</v>
      </c>
      <c r="M3106" t="s">
        <v>54</v>
      </c>
      <c r="N3106" t="s">
        <v>97</v>
      </c>
      <c r="O3106" t="s">
        <v>56</v>
      </c>
      <c r="P3106" t="s">
        <v>33</v>
      </c>
      <c r="Q3106" s="3">
        <v>1</v>
      </c>
      <c r="R3106" s="4">
        <v>700</v>
      </c>
      <c r="S3106" s="4">
        <v>1649</v>
      </c>
    </row>
    <row r="3107" spans="1:19" x14ac:dyDescent="0.35">
      <c r="A3107" t="s">
        <v>4087</v>
      </c>
      <c r="B3107" s="2">
        <v>45988</v>
      </c>
      <c r="C3107" t="s">
        <v>934</v>
      </c>
      <c r="D3107" t="s">
        <v>21</v>
      </c>
      <c r="E3107" t="s">
        <v>932</v>
      </c>
      <c r="F3107" t="s">
        <v>43</v>
      </c>
      <c r="G3107" t="s">
        <v>44</v>
      </c>
      <c r="H3107" t="s">
        <v>45</v>
      </c>
      <c r="I3107" t="s">
        <v>26</v>
      </c>
      <c r="J3107" t="s">
        <v>46</v>
      </c>
      <c r="K3107" t="s">
        <v>47</v>
      </c>
      <c r="L3107" t="s">
        <v>382</v>
      </c>
      <c r="M3107" t="s">
        <v>49</v>
      </c>
      <c r="N3107" t="s">
        <v>104</v>
      </c>
      <c r="O3107" t="s">
        <v>56</v>
      </c>
      <c r="P3107" t="s">
        <v>57</v>
      </c>
      <c r="Q3107" s="3">
        <v>1</v>
      </c>
      <c r="R3107" s="4">
        <v>155</v>
      </c>
      <c r="S3107" s="4">
        <v>379</v>
      </c>
    </row>
    <row r="3108" spans="1:19" x14ac:dyDescent="0.35">
      <c r="A3108" t="s">
        <v>4088</v>
      </c>
      <c r="B3108" s="2">
        <v>45988</v>
      </c>
      <c r="C3108" t="s">
        <v>4089</v>
      </c>
      <c r="D3108" t="s">
        <v>21</v>
      </c>
      <c r="E3108" t="s">
        <v>932</v>
      </c>
      <c r="F3108" t="s">
        <v>91</v>
      </c>
      <c r="G3108" t="s">
        <v>92</v>
      </c>
      <c r="H3108" t="s">
        <v>93</v>
      </c>
      <c r="I3108" t="s">
        <v>26</v>
      </c>
      <c r="J3108" t="s">
        <v>94</v>
      </c>
      <c r="K3108" t="s">
        <v>95</v>
      </c>
      <c r="L3108" t="s">
        <v>188</v>
      </c>
      <c r="M3108" t="s">
        <v>30</v>
      </c>
      <c r="N3108" t="s">
        <v>31</v>
      </c>
      <c r="O3108" t="s">
        <v>56</v>
      </c>
      <c r="P3108" t="s">
        <v>57</v>
      </c>
      <c r="Q3108" s="3">
        <v>2</v>
      </c>
      <c r="R3108" s="4">
        <v>500</v>
      </c>
      <c r="S3108" s="4">
        <v>1189</v>
      </c>
    </row>
    <row r="3109" spans="1:19" x14ac:dyDescent="0.35">
      <c r="A3109" t="s">
        <v>4090</v>
      </c>
      <c r="B3109" s="2">
        <v>45988</v>
      </c>
      <c r="C3109" t="s">
        <v>4091</v>
      </c>
      <c r="D3109" t="s">
        <v>21</v>
      </c>
      <c r="E3109" t="s">
        <v>932</v>
      </c>
      <c r="F3109" t="s">
        <v>69</v>
      </c>
      <c r="G3109" t="s">
        <v>70</v>
      </c>
      <c r="H3109" t="s">
        <v>25</v>
      </c>
      <c r="I3109" t="s">
        <v>26</v>
      </c>
      <c r="J3109" t="s">
        <v>71</v>
      </c>
      <c r="K3109" t="s">
        <v>72</v>
      </c>
      <c r="L3109" t="s">
        <v>344</v>
      </c>
      <c r="M3109" t="s">
        <v>60</v>
      </c>
      <c r="N3109" t="s">
        <v>61</v>
      </c>
      <c r="O3109" t="s">
        <v>56</v>
      </c>
      <c r="P3109" t="s">
        <v>165</v>
      </c>
      <c r="Q3109" s="3">
        <v>1</v>
      </c>
      <c r="R3109" s="4">
        <v>435</v>
      </c>
      <c r="S3109" s="4">
        <v>1119</v>
      </c>
    </row>
    <row r="3110" spans="1:19" x14ac:dyDescent="0.35">
      <c r="A3110" t="s">
        <v>4092</v>
      </c>
      <c r="B3110" s="2">
        <v>45988</v>
      </c>
      <c r="C3110" t="s">
        <v>1006</v>
      </c>
      <c r="D3110" t="s">
        <v>939</v>
      </c>
      <c r="E3110" t="s">
        <v>932</v>
      </c>
      <c r="F3110" t="s">
        <v>23</v>
      </c>
      <c r="G3110" t="s">
        <v>24</v>
      </c>
      <c r="H3110" t="s">
        <v>25</v>
      </c>
      <c r="I3110" t="s">
        <v>26</v>
      </c>
      <c r="J3110" t="s">
        <v>944</v>
      </c>
      <c r="K3110" t="s">
        <v>945</v>
      </c>
      <c r="L3110" t="s">
        <v>380</v>
      </c>
      <c r="M3110" t="s">
        <v>49</v>
      </c>
      <c r="N3110" t="s">
        <v>79</v>
      </c>
      <c r="O3110" t="s">
        <v>41</v>
      </c>
      <c r="P3110" t="s">
        <v>33</v>
      </c>
      <c r="Q3110" s="3">
        <v>1</v>
      </c>
      <c r="R3110" s="4">
        <v>225</v>
      </c>
      <c r="S3110" s="4">
        <v>579</v>
      </c>
    </row>
    <row r="3111" spans="1:19" x14ac:dyDescent="0.35">
      <c r="A3111" t="s">
        <v>4093</v>
      </c>
      <c r="B3111" s="2">
        <v>45988</v>
      </c>
      <c r="C3111" t="s">
        <v>1112</v>
      </c>
      <c r="D3111" t="s">
        <v>939</v>
      </c>
      <c r="E3111" t="s">
        <v>932</v>
      </c>
      <c r="F3111" t="s">
        <v>69</v>
      </c>
      <c r="G3111" t="s">
        <v>70</v>
      </c>
      <c r="H3111" t="s">
        <v>25</v>
      </c>
      <c r="I3111" t="s">
        <v>26</v>
      </c>
      <c r="J3111" t="s">
        <v>948</v>
      </c>
      <c r="K3111" t="s">
        <v>949</v>
      </c>
      <c r="L3111" t="s">
        <v>48</v>
      </c>
      <c r="M3111" t="s">
        <v>49</v>
      </c>
      <c r="N3111" t="s">
        <v>50</v>
      </c>
      <c r="O3111" t="s">
        <v>32</v>
      </c>
      <c r="P3111" t="s">
        <v>51</v>
      </c>
      <c r="Q3111" s="3">
        <v>2</v>
      </c>
      <c r="R3111" s="4">
        <v>145</v>
      </c>
      <c r="S3111" s="4">
        <v>389</v>
      </c>
    </row>
    <row r="3112" spans="1:19" x14ac:dyDescent="0.35">
      <c r="A3112" t="s">
        <v>4094</v>
      </c>
      <c r="B3112" s="2">
        <v>45988</v>
      </c>
      <c r="C3112" t="s">
        <v>1114</v>
      </c>
      <c r="D3112" t="s">
        <v>939</v>
      </c>
      <c r="E3112" t="s">
        <v>932</v>
      </c>
      <c r="F3112" t="s">
        <v>91</v>
      </c>
      <c r="G3112" t="s">
        <v>92</v>
      </c>
      <c r="H3112" t="s">
        <v>93</v>
      </c>
      <c r="I3112" t="s">
        <v>26</v>
      </c>
      <c r="J3112" t="s">
        <v>940</v>
      </c>
      <c r="K3112" t="s">
        <v>941</v>
      </c>
      <c r="L3112" t="s">
        <v>382</v>
      </c>
      <c r="M3112" t="s">
        <v>49</v>
      </c>
      <c r="N3112" t="s">
        <v>104</v>
      </c>
      <c r="O3112" t="s">
        <v>56</v>
      </c>
      <c r="P3112" t="s">
        <v>57</v>
      </c>
      <c r="Q3112" s="3">
        <v>1</v>
      </c>
      <c r="R3112" s="4">
        <v>165</v>
      </c>
      <c r="S3112" s="4">
        <v>429</v>
      </c>
    </row>
    <row r="3113" spans="1:19" x14ac:dyDescent="0.35">
      <c r="A3113" t="s">
        <v>4095</v>
      </c>
      <c r="B3113" s="2">
        <v>45988</v>
      </c>
      <c r="C3113" t="s">
        <v>1690</v>
      </c>
      <c r="D3113" t="s">
        <v>939</v>
      </c>
      <c r="E3113" t="s">
        <v>932</v>
      </c>
      <c r="F3113" t="s">
        <v>35</v>
      </c>
      <c r="G3113" t="s">
        <v>36</v>
      </c>
      <c r="H3113" t="s">
        <v>37</v>
      </c>
      <c r="I3113" t="s">
        <v>26</v>
      </c>
      <c r="J3113" t="s">
        <v>983</v>
      </c>
      <c r="K3113" t="s">
        <v>984</v>
      </c>
      <c r="L3113" t="s">
        <v>128</v>
      </c>
      <c r="M3113" t="s">
        <v>30</v>
      </c>
      <c r="N3113" t="s">
        <v>31</v>
      </c>
      <c r="O3113" t="s">
        <v>41</v>
      </c>
      <c r="P3113" t="s">
        <v>51</v>
      </c>
      <c r="Q3113" s="3">
        <v>1</v>
      </c>
      <c r="R3113" s="4">
        <v>480</v>
      </c>
      <c r="S3113" s="4">
        <v>1129</v>
      </c>
    </row>
    <row r="3114" spans="1:19" x14ac:dyDescent="0.35">
      <c r="A3114" t="s">
        <v>4096</v>
      </c>
      <c r="B3114" s="2">
        <v>45988</v>
      </c>
      <c r="C3114" t="s">
        <v>2725</v>
      </c>
      <c r="D3114" t="s">
        <v>960</v>
      </c>
      <c r="E3114" t="s">
        <v>932</v>
      </c>
      <c r="F3114" t="s">
        <v>23</v>
      </c>
      <c r="G3114" t="s">
        <v>24</v>
      </c>
      <c r="H3114" t="s">
        <v>25</v>
      </c>
      <c r="I3114" t="s">
        <v>26</v>
      </c>
      <c r="J3114" t="s">
        <v>1011</v>
      </c>
      <c r="K3114" t="s">
        <v>1012</v>
      </c>
      <c r="L3114" t="s">
        <v>348</v>
      </c>
      <c r="M3114" t="s">
        <v>88</v>
      </c>
      <c r="N3114" t="s">
        <v>101</v>
      </c>
      <c r="O3114" t="s">
        <v>56</v>
      </c>
      <c r="P3114" t="s">
        <v>57</v>
      </c>
      <c r="Q3114" s="3">
        <v>3</v>
      </c>
      <c r="R3114" s="4">
        <v>530</v>
      </c>
      <c r="S3114" s="4">
        <v>1269</v>
      </c>
    </row>
    <row r="3115" spans="1:19" x14ac:dyDescent="0.35">
      <c r="A3115" t="s">
        <v>4097</v>
      </c>
      <c r="B3115" s="2">
        <v>45988</v>
      </c>
      <c r="C3115" t="s">
        <v>2775</v>
      </c>
      <c r="D3115" t="s">
        <v>960</v>
      </c>
      <c r="E3115" t="s">
        <v>932</v>
      </c>
      <c r="F3115" t="s">
        <v>23</v>
      </c>
      <c r="G3115" t="s">
        <v>24</v>
      </c>
      <c r="H3115" t="s">
        <v>25</v>
      </c>
      <c r="I3115" t="s">
        <v>26</v>
      </c>
      <c r="J3115" t="s">
        <v>1011</v>
      </c>
      <c r="K3115" t="s">
        <v>1012</v>
      </c>
      <c r="L3115" t="s">
        <v>193</v>
      </c>
      <c r="M3115" t="s">
        <v>49</v>
      </c>
      <c r="N3115" t="s">
        <v>50</v>
      </c>
      <c r="O3115" t="s">
        <v>80</v>
      </c>
      <c r="P3115" t="s">
        <v>57</v>
      </c>
      <c r="Q3115" s="3">
        <v>2</v>
      </c>
      <c r="R3115" s="4">
        <v>145</v>
      </c>
      <c r="S3115" s="4">
        <v>369</v>
      </c>
    </row>
    <row r="3116" spans="1:19" x14ac:dyDescent="0.35">
      <c r="A3116" t="s">
        <v>4098</v>
      </c>
      <c r="B3116" s="2">
        <v>45988</v>
      </c>
      <c r="C3116" t="s">
        <v>4099</v>
      </c>
      <c r="D3116" t="s">
        <v>960</v>
      </c>
      <c r="E3116" t="s">
        <v>932</v>
      </c>
      <c r="F3116" t="s">
        <v>35</v>
      </c>
      <c r="G3116" t="s">
        <v>36</v>
      </c>
      <c r="H3116" t="s">
        <v>37</v>
      </c>
      <c r="I3116" t="s">
        <v>26</v>
      </c>
      <c r="J3116" t="s">
        <v>1089</v>
      </c>
      <c r="K3116" t="s">
        <v>1090</v>
      </c>
      <c r="L3116" t="s">
        <v>460</v>
      </c>
      <c r="M3116" t="s">
        <v>49</v>
      </c>
      <c r="N3116" t="s">
        <v>50</v>
      </c>
      <c r="O3116" t="s">
        <v>41</v>
      </c>
      <c r="P3116" t="s">
        <v>57</v>
      </c>
      <c r="Q3116" s="3">
        <v>1</v>
      </c>
      <c r="R3116" s="4">
        <v>140</v>
      </c>
      <c r="S3116" s="4">
        <v>359</v>
      </c>
    </row>
    <row r="3117" spans="1:19" x14ac:dyDescent="0.35">
      <c r="A3117" t="s">
        <v>4100</v>
      </c>
      <c r="B3117" s="2">
        <v>45988</v>
      </c>
      <c r="C3117" t="s">
        <v>2175</v>
      </c>
      <c r="D3117" t="s">
        <v>960</v>
      </c>
      <c r="E3117" t="s">
        <v>932</v>
      </c>
      <c r="F3117" t="s">
        <v>43</v>
      </c>
      <c r="G3117" t="s">
        <v>44</v>
      </c>
      <c r="H3117" t="s">
        <v>45</v>
      </c>
      <c r="I3117" t="s">
        <v>26</v>
      </c>
      <c r="J3117" t="s">
        <v>993</v>
      </c>
      <c r="K3117" t="s">
        <v>994</v>
      </c>
      <c r="L3117" t="s">
        <v>353</v>
      </c>
      <c r="M3117" t="s">
        <v>140</v>
      </c>
      <c r="N3117" t="s">
        <v>141</v>
      </c>
      <c r="O3117" t="s">
        <v>75</v>
      </c>
      <c r="P3117" t="s">
        <v>51</v>
      </c>
      <c r="Q3117" s="3">
        <v>1</v>
      </c>
      <c r="R3117" s="4">
        <v>295</v>
      </c>
      <c r="S3117" s="4">
        <v>659</v>
      </c>
    </row>
    <row r="3118" spans="1:19" x14ac:dyDescent="0.35">
      <c r="A3118" t="s">
        <v>4101</v>
      </c>
      <c r="B3118" s="2">
        <v>45988</v>
      </c>
      <c r="C3118" t="s">
        <v>2528</v>
      </c>
      <c r="D3118" t="s">
        <v>960</v>
      </c>
      <c r="E3118" t="s">
        <v>932</v>
      </c>
      <c r="F3118" t="s">
        <v>69</v>
      </c>
      <c r="G3118" t="s">
        <v>70</v>
      </c>
      <c r="H3118" t="s">
        <v>25</v>
      </c>
      <c r="I3118" t="s">
        <v>26</v>
      </c>
      <c r="J3118" t="s">
        <v>961</v>
      </c>
      <c r="K3118" t="s">
        <v>962</v>
      </c>
      <c r="L3118" t="s">
        <v>119</v>
      </c>
      <c r="M3118" t="s">
        <v>49</v>
      </c>
      <c r="N3118" t="s">
        <v>79</v>
      </c>
      <c r="O3118" t="s">
        <v>56</v>
      </c>
      <c r="P3118" t="s">
        <v>33</v>
      </c>
      <c r="Q3118" s="3">
        <v>1</v>
      </c>
      <c r="R3118" s="4">
        <v>225</v>
      </c>
      <c r="S3118" s="4">
        <v>609</v>
      </c>
    </row>
    <row r="3119" spans="1:19" x14ac:dyDescent="0.35">
      <c r="A3119" t="s">
        <v>4102</v>
      </c>
      <c r="B3119" s="2">
        <v>45989</v>
      </c>
      <c r="C3119" t="s">
        <v>2049</v>
      </c>
      <c r="D3119" t="s">
        <v>21</v>
      </c>
      <c r="E3119" t="s">
        <v>932</v>
      </c>
      <c r="F3119" t="s">
        <v>35</v>
      </c>
      <c r="G3119" t="s">
        <v>36</v>
      </c>
      <c r="H3119" t="s">
        <v>37</v>
      </c>
      <c r="I3119" t="s">
        <v>26</v>
      </c>
      <c r="J3119" t="s">
        <v>38</v>
      </c>
      <c r="K3119" t="s">
        <v>39</v>
      </c>
      <c r="L3119" t="s">
        <v>244</v>
      </c>
      <c r="M3119" t="s">
        <v>88</v>
      </c>
      <c r="N3119" t="s">
        <v>89</v>
      </c>
      <c r="O3119" t="s">
        <v>245</v>
      </c>
      <c r="P3119" t="s">
        <v>57</v>
      </c>
      <c r="Q3119" s="3">
        <v>1</v>
      </c>
      <c r="R3119" s="4">
        <v>460</v>
      </c>
      <c r="S3119" s="4">
        <v>1129</v>
      </c>
    </row>
    <row r="3120" spans="1:19" x14ac:dyDescent="0.35">
      <c r="A3120" t="s">
        <v>4103</v>
      </c>
      <c r="B3120" s="2">
        <v>45989</v>
      </c>
      <c r="C3120" t="s">
        <v>2759</v>
      </c>
      <c r="D3120" t="s">
        <v>21</v>
      </c>
      <c r="E3120" t="s">
        <v>932</v>
      </c>
      <c r="F3120" t="s">
        <v>69</v>
      </c>
      <c r="G3120" t="s">
        <v>70</v>
      </c>
      <c r="H3120" t="s">
        <v>25</v>
      </c>
      <c r="I3120" t="s">
        <v>26</v>
      </c>
      <c r="J3120" t="s">
        <v>71</v>
      </c>
      <c r="K3120" t="s">
        <v>72</v>
      </c>
      <c r="L3120" t="s">
        <v>382</v>
      </c>
      <c r="M3120" t="s">
        <v>49</v>
      </c>
      <c r="N3120" t="s">
        <v>104</v>
      </c>
      <c r="O3120" t="s">
        <v>56</v>
      </c>
      <c r="P3120" t="s">
        <v>57</v>
      </c>
      <c r="Q3120" s="3">
        <v>1</v>
      </c>
      <c r="R3120" s="4">
        <v>165</v>
      </c>
      <c r="S3120" s="4">
        <v>449</v>
      </c>
    </row>
    <row r="3121" spans="1:19" x14ac:dyDescent="0.35">
      <c r="A3121" t="s">
        <v>4104</v>
      </c>
      <c r="B3121" s="2">
        <v>45989</v>
      </c>
      <c r="C3121" t="s">
        <v>1981</v>
      </c>
      <c r="D3121" t="s">
        <v>21</v>
      </c>
      <c r="E3121" t="s">
        <v>932</v>
      </c>
      <c r="F3121" t="s">
        <v>23</v>
      </c>
      <c r="G3121" t="s">
        <v>24</v>
      </c>
      <c r="H3121" t="s">
        <v>25</v>
      </c>
      <c r="I3121" t="s">
        <v>26</v>
      </c>
      <c r="J3121" t="s">
        <v>27</v>
      </c>
      <c r="K3121" t="s">
        <v>28</v>
      </c>
      <c r="L3121" t="s">
        <v>460</v>
      </c>
      <c r="M3121" t="s">
        <v>49</v>
      </c>
      <c r="N3121" t="s">
        <v>50</v>
      </c>
      <c r="O3121" t="s">
        <v>41</v>
      </c>
      <c r="P3121" t="s">
        <v>57</v>
      </c>
      <c r="Q3121" s="3">
        <v>1</v>
      </c>
      <c r="R3121" s="4">
        <v>145</v>
      </c>
      <c r="S3121" s="4">
        <v>369</v>
      </c>
    </row>
    <row r="3122" spans="1:19" x14ac:dyDescent="0.35">
      <c r="A3122" t="s">
        <v>4105</v>
      </c>
      <c r="B3122" s="2">
        <v>45989</v>
      </c>
      <c r="C3122" t="s">
        <v>4106</v>
      </c>
      <c r="D3122" t="s">
        <v>21</v>
      </c>
      <c r="E3122" t="s">
        <v>932</v>
      </c>
      <c r="F3122" t="s">
        <v>35</v>
      </c>
      <c r="G3122" t="s">
        <v>36</v>
      </c>
      <c r="H3122" t="s">
        <v>37</v>
      </c>
      <c r="I3122" t="s">
        <v>26</v>
      </c>
      <c r="J3122" t="s">
        <v>38</v>
      </c>
      <c r="K3122" t="s">
        <v>39</v>
      </c>
      <c r="L3122" t="s">
        <v>249</v>
      </c>
      <c r="M3122" t="s">
        <v>88</v>
      </c>
      <c r="N3122" t="s">
        <v>101</v>
      </c>
      <c r="O3122" t="s">
        <v>98</v>
      </c>
      <c r="P3122" t="s">
        <v>67</v>
      </c>
      <c r="Q3122" s="3">
        <v>1</v>
      </c>
      <c r="R3122" s="4">
        <v>520</v>
      </c>
      <c r="S3122" s="4">
        <v>1229</v>
      </c>
    </row>
    <row r="3123" spans="1:19" x14ac:dyDescent="0.35">
      <c r="A3123" t="s">
        <v>4107</v>
      </c>
      <c r="B3123" s="2">
        <v>45989</v>
      </c>
      <c r="C3123" t="s">
        <v>1192</v>
      </c>
      <c r="D3123" t="s">
        <v>21</v>
      </c>
      <c r="E3123" t="s">
        <v>932</v>
      </c>
      <c r="F3123" t="s">
        <v>69</v>
      </c>
      <c r="G3123" t="s">
        <v>70</v>
      </c>
      <c r="H3123" t="s">
        <v>25</v>
      </c>
      <c r="I3123" t="s">
        <v>26</v>
      </c>
      <c r="J3123" t="s">
        <v>71</v>
      </c>
      <c r="K3123" t="s">
        <v>72</v>
      </c>
      <c r="L3123" t="s">
        <v>436</v>
      </c>
      <c r="M3123" t="s">
        <v>49</v>
      </c>
      <c r="N3123" t="s">
        <v>50</v>
      </c>
      <c r="O3123" t="s">
        <v>41</v>
      </c>
      <c r="P3123" t="s">
        <v>67</v>
      </c>
      <c r="Q3123" s="3">
        <v>1</v>
      </c>
      <c r="R3123" s="4">
        <v>145</v>
      </c>
      <c r="S3123" s="4">
        <v>389</v>
      </c>
    </row>
    <row r="3124" spans="1:19" x14ac:dyDescent="0.35">
      <c r="A3124" t="s">
        <v>4108</v>
      </c>
      <c r="B3124" s="2">
        <v>45989</v>
      </c>
      <c r="C3124" t="s">
        <v>2040</v>
      </c>
      <c r="D3124" t="s">
        <v>939</v>
      </c>
      <c r="E3124" t="s">
        <v>932</v>
      </c>
      <c r="F3124" t="s">
        <v>35</v>
      </c>
      <c r="G3124" t="s">
        <v>36</v>
      </c>
      <c r="H3124" t="s">
        <v>37</v>
      </c>
      <c r="I3124" t="s">
        <v>26</v>
      </c>
      <c r="J3124" t="s">
        <v>983</v>
      </c>
      <c r="K3124" t="s">
        <v>984</v>
      </c>
      <c r="L3124" t="s">
        <v>186</v>
      </c>
      <c r="M3124" t="s">
        <v>49</v>
      </c>
      <c r="N3124" t="s">
        <v>79</v>
      </c>
      <c r="O3124" t="s">
        <v>56</v>
      </c>
      <c r="P3124" t="s">
        <v>57</v>
      </c>
      <c r="Q3124" s="3">
        <v>3</v>
      </c>
      <c r="R3124" s="4">
        <v>220</v>
      </c>
      <c r="S3124" s="4">
        <v>569</v>
      </c>
    </row>
    <row r="3125" spans="1:19" x14ac:dyDescent="0.35">
      <c r="A3125" t="s">
        <v>4109</v>
      </c>
      <c r="B3125" s="2">
        <v>45989</v>
      </c>
      <c r="C3125" t="s">
        <v>1616</v>
      </c>
      <c r="D3125" t="s">
        <v>939</v>
      </c>
      <c r="E3125" t="s">
        <v>932</v>
      </c>
      <c r="F3125" t="s">
        <v>23</v>
      </c>
      <c r="G3125" t="s">
        <v>24</v>
      </c>
      <c r="H3125" t="s">
        <v>25</v>
      </c>
      <c r="I3125" t="s">
        <v>26</v>
      </c>
      <c r="J3125" t="s">
        <v>944</v>
      </c>
      <c r="K3125" t="s">
        <v>945</v>
      </c>
      <c r="L3125" t="s">
        <v>255</v>
      </c>
      <c r="M3125" t="s">
        <v>49</v>
      </c>
      <c r="N3125" t="s">
        <v>104</v>
      </c>
      <c r="O3125" t="s">
        <v>80</v>
      </c>
      <c r="P3125" t="s">
        <v>51</v>
      </c>
      <c r="Q3125" s="3">
        <v>1</v>
      </c>
      <c r="R3125" s="4">
        <v>165</v>
      </c>
      <c r="S3125" s="4">
        <v>419</v>
      </c>
    </row>
    <row r="3126" spans="1:19" x14ac:dyDescent="0.35">
      <c r="A3126" t="s">
        <v>4110</v>
      </c>
      <c r="B3126" s="2">
        <v>45989</v>
      </c>
      <c r="C3126" t="s">
        <v>1854</v>
      </c>
      <c r="D3126" t="s">
        <v>939</v>
      </c>
      <c r="E3126" t="s">
        <v>932</v>
      </c>
      <c r="F3126" t="s">
        <v>69</v>
      </c>
      <c r="G3126" t="s">
        <v>70</v>
      </c>
      <c r="H3126" t="s">
        <v>25</v>
      </c>
      <c r="I3126" t="s">
        <v>26</v>
      </c>
      <c r="J3126" t="s">
        <v>948</v>
      </c>
      <c r="K3126" t="s">
        <v>949</v>
      </c>
      <c r="L3126" t="s">
        <v>240</v>
      </c>
      <c r="M3126" t="s">
        <v>30</v>
      </c>
      <c r="N3126" t="s">
        <v>31</v>
      </c>
      <c r="O3126" t="s">
        <v>41</v>
      </c>
      <c r="P3126" t="s">
        <v>57</v>
      </c>
      <c r="Q3126" s="3">
        <v>1</v>
      </c>
      <c r="R3126" s="4">
        <v>495</v>
      </c>
      <c r="S3126" s="4">
        <v>1229</v>
      </c>
    </row>
    <row r="3127" spans="1:19" x14ac:dyDescent="0.35">
      <c r="A3127" t="s">
        <v>4111</v>
      </c>
      <c r="B3127" s="2">
        <v>45989</v>
      </c>
      <c r="C3127" t="s">
        <v>2630</v>
      </c>
      <c r="D3127" t="s">
        <v>939</v>
      </c>
      <c r="E3127" t="s">
        <v>932</v>
      </c>
      <c r="F3127" t="s">
        <v>23</v>
      </c>
      <c r="G3127" t="s">
        <v>24</v>
      </c>
      <c r="H3127" t="s">
        <v>25</v>
      </c>
      <c r="I3127" t="s">
        <v>26</v>
      </c>
      <c r="J3127" t="s">
        <v>944</v>
      </c>
      <c r="K3127" t="s">
        <v>945</v>
      </c>
      <c r="L3127" t="s">
        <v>151</v>
      </c>
      <c r="M3127" t="s">
        <v>49</v>
      </c>
      <c r="N3127" t="s">
        <v>104</v>
      </c>
      <c r="O3127" t="s">
        <v>56</v>
      </c>
      <c r="P3127" t="s">
        <v>51</v>
      </c>
      <c r="Q3127" s="3">
        <v>1</v>
      </c>
      <c r="R3127" s="4">
        <v>165</v>
      </c>
      <c r="S3127" s="4">
        <v>419</v>
      </c>
    </row>
    <row r="3128" spans="1:19" x14ac:dyDescent="0.35">
      <c r="A3128" t="s">
        <v>4112</v>
      </c>
      <c r="B3128" s="2">
        <v>45989</v>
      </c>
      <c r="C3128" t="s">
        <v>1546</v>
      </c>
      <c r="D3128" t="s">
        <v>939</v>
      </c>
      <c r="E3128" t="s">
        <v>1127</v>
      </c>
      <c r="F3128" t="s">
        <v>91</v>
      </c>
      <c r="G3128" t="s">
        <v>92</v>
      </c>
      <c r="H3128" t="s">
        <v>93</v>
      </c>
      <c r="I3128" t="s">
        <v>26</v>
      </c>
      <c r="J3128" t="s">
        <v>940</v>
      </c>
      <c r="K3128" t="s">
        <v>941</v>
      </c>
      <c r="L3128" t="s">
        <v>460</v>
      </c>
      <c r="M3128" t="s">
        <v>49</v>
      </c>
      <c r="N3128" t="s">
        <v>50</v>
      </c>
      <c r="O3128" t="s">
        <v>41</v>
      </c>
      <c r="P3128" t="s">
        <v>57</v>
      </c>
      <c r="Q3128" s="3">
        <v>1</v>
      </c>
      <c r="R3128" s="4">
        <v>145</v>
      </c>
      <c r="S3128" s="4">
        <v>379</v>
      </c>
    </row>
    <row r="3129" spans="1:19" x14ac:dyDescent="0.35">
      <c r="A3129" t="s">
        <v>4113</v>
      </c>
      <c r="B3129" s="2">
        <v>45989</v>
      </c>
      <c r="C3129" t="s">
        <v>1329</v>
      </c>
      <c r="D3129" t="s">
        <v>939</v>
      </c>
      <c r="E3129" t="s">
        <v>932</v>
      </c>
      <c r="F3129" t="s">
        <v>23</v>
      </c>
      <c r="G3129" t="s">
        <v>24</v>
      </c>
      <c r="H3129" t="s">
        <v>25</v>
      </c>
      <c r="I3129" t="s">
        <v>26</v>
      </c>
      <c r="J3129" t="s">
        <v>944</v>
      </c>
      <c r="K3129" t="s">
        <v>945</v>
      </c>
      <c r="L3129" t="s">
        <v>361</v>
      </c>
      <c r="M3129" t="s">
        <v>60</v>
      </c>
      <c r="N3129" t="s">
        <v>74</v>
      </c>
      <c r="O3129" t="s">
        <v>41</v>
      </c>
      <c r="P3129" t="s">
        <v>165</v>
      </c>
      <c r="Q3129" s="3">
        <v>1</v>
      </c>
      <c r="R3129" s="4">
        <v>390</v>
      </c>
      <c r="S3129" s="4">
        <v>949</v>
      </c>
    </row>
    <row r="3130" spans="1:19" x14ac:dyDescent="0.35">
      <c r="A3130" t="s">
        <v>4114</v>
      </c>
      <c r="B3130" s="2">
        <v>45989</v>
      </c>
      <c r="C3130" t="s">
        <v>1329</v>
      </c>
      <c r="D3130" t="s">
        <v>939</v>
      </c>
      <c r="E3130" t="s">
        <v>932</v>
      </c>
      <c r="F3130" t="s">
        <v>23</v>
      </c>
      <c r="G3130" t="s">
        <v>24</v>
      </c>
      <c r="H3130" t="s">
        <v>25</v>
      </c>
      <c r="I3130" t="s">
        <v>26</v>
      </c>
      <c r="J3130" t="s">
        <v>944</v>
      </c>
      <c r="K3130" t="s">
        <v>945</v>
      </c>
      <c r="L3130" t="s">
        <v>106</v>
      </c>
      <c r="M3130" t="s">
        <v>49</v>
      </c>
      <c r="N3130" t="s">
        <v>79</v>
      </c>
      <c r="O3130" t="s">
        <v>56</v>
      </c>
      <c r="P3130" t="s">
        <v>67</v>
      </c>
      <c r="Q3130" s="3">
        <v>2</v>
      </c>
      <c r="R3130" s="4">
        <v>225</v>
      </c>
      <c r="S3130" s="4">
        <v>579</v>
      </c>
    </row>
    <row r="3131" spans="1:19" x14ac:dyDescent="0.35">
      <c r="A3131" t="s">
        <v>4115</v>
      </c>
      <c r="B3131" s="2">
        <v>45989</v>
      </c>
      <c r="C3131" t="s">
        <v>1398</v>
      </c>
      <c r="D3131" t="s">
        <v>960</v>
      </c>
      <c r="E3131" t="s">
        <v>932</v>
      </c>
      <c r="F3131" t="s">
        <v>43</v>
      </c>
      <c r="G3131" t="s">
        <v>44</v>
      </c>
      <c r="H3131" t="s">
        <v>45</v>
      </c>
      <c r="I3131" t="s">
        <v>26</v>
      </c>
      <c r="J3131" t="s">
        <v>993</v>
      </c>
      <c r="K3131" t="s">
        <v>994</v>
      </c>
      <c r="L3131" t="s">
        <v>117</v>
      </c>
      <c r="M3131" t="s">
        <v>88</v>
      </c>
      <c r="N3131" t="s">
        <v>89</v>
      </c>
      <c r="O3131" t="s">
        <v>56</v>
      </c>
      <c r="P3131" t="s">
        <v>67</v>
      </c>
      <c r="Q3131" s="3">
        <v>1</v>
      </c>
      <c r="R3131" s="4">
        <v>450</v>
      </c>
      <c r="S3131" s="4">
        <v>1029</v>
      </c>
    </row>
    <row r="3132" spans="1:19" x14ac:dyDescent="0.35">
      <c r="A3132" t="s">
        <v>4116</v>
      </c>
      <c r="B3132" s="2">
        <v>45989</v>
      </c>
      <c r="C3132" t="s">
        <v>2672</v>
      </c>
      <c r="D3132" t="s">
        <v>960</v>
      </c>
      <c r="E3132" t="s">
        <v>932</v>
      </c>
      <c r="F3132" t="s">
        <v>69</v>
      </c>
      <c r="G3132" t="s">
        <v>70</v>
      </c>
      <c r="H3132" t="s">
        <v>25</v>
      </c>
      <c r="I3132" t="s">
        <v>26</v>
      </c>
      <c r="J3132" t="s">
        <v>961</v>
      </c>
      <c r="K3132" t="s">
        <v>962</v>
      </c>
      <c r="L3132" t="s">
        <v>193</v>
      </c>
      <c r="M3132" t="s">
        <v>49</v>
      </c>
      <c r="N3132" t="s">
        <v>50</v>
      </c>
      <c r="O3132" t="s">
        <v>80</v>
      </c>
      <c r="P3132" t="s">
        <v>57</v>
      </c>
      <c r="Q3132" s="3">
        <v>2</v>
      </c>
      <c r="R3132" s="4">
        <v>145</v>
      </c>
      <c r="S3132" s="4">
        <v>389</v>
      </c>
    </row>
    <row r="3133" spans="1:19" x14ac:dyDescent="0.35">
      <c r="A3133" t="s">
        <v>4117</v>
      </c>
      <c r="B3133" s="2">
        <v>45989</v>
      </c>
      <c r="C3133" t="s">
        <v>1319</v>
      </c>
      <c r="D3133" t="s">
        <v>960</v>
      </c>
      <c r="E3133" t="s">
        <v>932</v>
      </c>
      <c r="F3133" t="s">
        <v>91</v>
      </c>
      <c r="G3133" t="s">
        <v>92</v>
      </c>
      <c r="H3133" t="s">
        <v>93</v>
      </c>
      <c r="I3133" t="s">
        <v>26</v>
      </c>
      <c r="J3133" t="s">
        <v>989</v>
      </c>
      <c r="K3133" t="s">
        <v>990</v>
      </c>
      <c r="L3133" t="s">
        <v>311</v>
      </c>
      <c r="M3133" t="s">
        <v>54</v>
      </c>
      <c r="N3133" t="s">
        <v>97</v>
      </c>
      <c r="O3133" t="s">
        <v>98</v>
      </c>
      <c r="P3133" t="s">
        <v>57</v>
      </c>
      <c r="Q3133" s="3">
        <v>1</v>
      </c>
      <c r="R3133" s="4">
        <v>730</v>
      </c>
      <c r="S3133" s="4">
        <v>1729</v>
      </c>
    </row>
    <row r="3134" spans="1:19" x14ac:dyDescent="0.35">
      <c r="A3134" t="s">
        <v>4118</v>
      </c>
      <c r="B3134" s="2">
        <v>45989</v>
      </c>
      <c r="C3134" t="s">
        <v>2998</v>
      </c>
      <c r="D3134" t="s">
        <v>960</v>
      </c>
      <c r="E3134" t="s">
        <v>932</v>
      </c>
      <c r="F3134" t="s">
        <v>91</v>
      </c>
      <c r="G3134" t="s">
        <v>92</v>
      </c>
      <c r="H3134" t="s">
        <v>93</v>
      </c>
      <c r="I3134" t="s">
        <v>26</v>
      </c>
      <c r="J3134" t="s">
        <v>989</v>
      </c>
      <c r="K3134" t="s">
        <v>990</v>
      </c>
      <c r="L3134" t="s">
        <v>366</v>
      </c>
      <c r="M3134" t="s">
        <v>83</v>
      </c>
      <c r="N3134" t="s">
        <v>367</v>
      </c>
      <c r="O3134" t="s">
        <v>146</v>
      </c>
      <c r="P3134" t="s">
        <v>85</v>
      </c>
      <c r="Q3134" s="3">
        <v>1</v>
      </c>
      <c r="R3134" s="4">
        <v>135</v>
      </c>
      <c r="S3134" s="4">
        <v>319</v>
      </c>
    </row>
    <row r="3135" spans="1:19" x14ac:dyDescent="0.35">
      <c r="A3135" t="s">
        <v>4119</v>
      </c>
      <c r="B3135" s="2">
        <v>45989</v>
      </c>
      <c r="C3135" t="s">
        <v>2619</v>
      </c>
      <c r="D3135" t="s">
        <v>960</v>
      </c>
      <c r="E3135" t="s">
        <v>1127</v>
      </c>
      <c r="F3135" t="s">
        <v>35</v>
      </c>
      <c r="G3135" t="s">
        <v>36</v>
      </c>
      <c r="H3135" t="s">
        <v>37</v>
      </c>
      <c r="I3135" t="s">
        <v>26</v>
      </c>
      <c r="J3135" t="s">
        <v>1089</v>
      </c>
      <c r="K3135" t="s">
        <v>1090</v>
      </c>
      <c r="L3135" t="s">
        <v>335</v>
      </c>
      <c r="M3135" t="s">
        <v>65</v>
      </c>
      <c r="N3135" t="s">
        <v>66</v>
      </c>
      <c r="O3135" t="s">
        <v>41</v>
      </c>
      <c r="P3135" t="s">
        <v>33</v>
      </c>
      <c r="Q3135" s="3">
        <v>1</v>
      </c>
      <c r="R3135" s="4">
        <v>180</v>
      </c>
      <c r="S3135" s="4">
        <v>459</v>
      </c>
    </row>
    <row r="3136" spans="1:19" x14ac:dyDescent="0.35">
      <c r="A3136" t="s">
        <v>4120</v>
      </c>
      <c r="B3136" s="2">
        <v>45989</v>
      </c>
      <c r="C3136" t="s">
        <v>1169</v>
      </c>
      <c r="D3136" t="s">
        <v>960</v>
      </c>
      <c r="E3136" t="s">
        <v>932</v>
      </c>
      <c r="F3136" t="s">
        <v>91</v>
      </c>
      <c r="G3136" t="s">
        <v>92</v>
      </c>
      <c r="H3136" t="s">
        <v>93</v>
      </c>
      <c r="I3136" t="s">
        <v>26</v>
      </c>
      <c r="J3136" t="s">
        <v>989</v>
      </c>
      <c r="K3136" t="s">
        <v>990</v>
      </c>
      <c r="L3136" t="s">
        <v>342</v>
      </c>
      <c r="M3136" t="s">
        <v>88</v>
      </c>
      <c r="N3136" t="s">
        <v>89</v>
      </c>
      <c r="O3136" t="s">
        <v>146</v>
      </c>
      <c r="P3136" t="s">
        <v>67</v>
      </c>
      <c r="Q3136" s="3">
        <v>3</v>
      </c>
      <c r="R3136" s="4">
        <v>480</v>
      </c>
      <c r="S3136" s="4">
        <v>1189</v>
      </c>
    </row>
    <row r="3137" spans="1:19" x14ac:dyDescent="0.35">
      <c r="A3137" t="s">
        <v>4121</v>
      </c>
      <c r="B3137" s="2">
        <v>45989</v>
      </c>
      <c r="C3137" t="s">
        <v>1086</v>
      </c>
      <c r="D3137" t="s">
        <v>960</v>
      </c>
      <c r="E3137" t="s">
        <v>932</v>
      </c>
      <c r="F3137" t="s">
        <v>43</v>
      </c>
      <c r="G3137" t="s">
        <v>44</v>
      </c>
      <c r="H3137" t="s">
        <v>45</v>
      </c>
      <c r="I3137" t="s">
        <v>26</v>
      </c>
      <c r="J3137" t="s">
        <v>993</v>
      </c>
      <c r="K3137" t="s">
        <v>994</v>
      </c>
      <c r="L3137" t="s">
        <v>382</v>
      </c>
      <c r="M3137" t="s">
        <v>49</v>
      </c>
      <c r="N3137" t="s">
        <v>104</v>
      </c>
      <c r="O3137" t="s">
        <v>56</v>
      </c>
      <c r="P3137" t="s">
        <v>57</v>
      </c>
      <c r="Q3137" s="3">
        <v>1</v>
      </c>
      <c r="R3137" s="4">
        <v>155</v>
      </c>
      <c r="S3137" s="4">
        <v>379</v>
      </c>
    </row>
    <row r="3138" spans="1:19" x14ac:dyDescent="0.35">
      <c r="A3138" t="s">
        <v>4122</v>
      </c>
      <c r="B3138" s="2">
        <v>45990</v>
      </c>
      <c r="C3138" t="s">
        <v>2759</v>
      </c>
      <c r="D3138" t="s">
        <v>21</v>
      </c>
      <c r="E3138" t="s">
        <v>932</v>
      </c>
      <c r="F3138" t="s">
        <v>35</v>
      </c>
      <c r="G3138" t="s">
        <v>36</v>
      </c>
      <c r="H3138" t="s">
        <v>37</v>
      </c>
      <c r="I3138" t="s">
        <v>26</v>
      </c>
      <c r="J3138" t="s">
        <v>38</v>
      </c>
      <c r="K3138" t="s">
        <v>39</v>
      </c>
      <c r="L3138" t="s">
        <v>123</v>
      </c>
      <c r="M3138" t="s">
        <v>65</v>
      </c>
      <c r="N3138" t="s">
        <v>66</v>
      </c>
      <c r="O3138" t="s">
        <v>56</v>
      </c>
      <c r="P3138" t="s">
        <v>57</v>
      </c>
      <c r="Q3138" s="3">
        <v>1</v>
      </c>
      <c r="R3138" s="4">
        <v>180</v>
      </c>
      <c r="S3138" s="4">
        <v>459</v>
      </c>
    </row>
    <row r="3139" spans="1:19" x14ac:dyDescent="0.35">
      <c r="A3139" t="s">
        <v>4123</v>
      </c>
      <c r="B3139" s="2">
        <v>45990</v>
      </c>
      <c r="C3139" t="s">
        <v>4124</v>
      </c>
      <c r="D3139" t="s">
        <v>21</v>
      </c>
      <c r="E3139" t="s">
        <v>932</v>
      </c>
      <c r="F3139" t="s">
        <v>69</v>
      </c>
      <c r="G3139" t="s">
        <v>70</v>
      </c>
      <c r="H3139" t="s">
        <v>25</v>
      </c>
      <c r="I3139" t="s">
        <v>26</v>
      </c>
      <c r="J3139" t="s">
        <v>71</v>
      </c>
      <c r="K3139" t="s">
        <v>72</v>
      </c>
      <c r="L3139" t="s">
        <v>130</v>
      </c>
      <c r="M3139" t="s">
        <v>49</v>
      </c>
      <c r="N3139" t="s">
        <v>79</v>
      </c>
      <c r="O3139" t="s">
        <v>41</v>
      </c>
      <c r="P3139" t="s">
        <v>57</v>
      </c>
      <c r="Q3139" s="3">
        <v>1</v>
      </c>
      <c r="R3139" s="4">
        <v>225</v>
      </c>
      <c r="S3139" s="4">
        <v>609</v>
      </c>
    </row>
    <row r="3140" spans="1:19" x14ac:dyDescent="0.35">
      <c r="A3140" t="s">
        <v>4125</v>
      </c>
      <c r="B3140" s="2">
        <v>45990</v>
      </c>
      <c r="C3140" t="s">
        <v>2295</v>
      </c>
      <c r="D3140" t="s">
        <v>21</v>
      </c>
      <c r="E3140" t="s">
        <v>932</v>
      </c>
      <c r="F3140" t="s">
        <v>23</v>
      </c>
      <c r="G3140" t="s">
        <v>24</v>
      </c>
      <c r="H3140" t="s">
        <v>25</v>
      </c>
      <c r="I3140" t="s">
        <v>26</v>
      </c>
      <c r="J3140" t="s">
        <v>27</v>
      </c>
      <c r="K3140" t="s">
        <v>28</v>
      </c>
      <c r="L3140" t="s">
        <v>232</v>
      </c>
      <c r="M3140" t="s">
        <v>60</v>
      </c>
      <c r="N3140" t="s">
        <v>74</v>
      </c>
      <c r="O3140" t="s">
        <v>98</v>
      </c>
      <c r="P3140" t="s">
        <v>62</v>
      </c>
      <c r="Q3140" s="3">
        <v>2</v>
      </c>
      <c r="R3140" s="4">
        <v>390</v>
      </c>
      <c r="S3140" s="4">
        <v>949</v>
      </c>
    </row>
    <row r="3141" spans="1:19" x14ac:dyDescent="0.35">
      <c r="A3141" t="s">
        <v>4126</v>
      </c>
      <c r="B3141" s="2">
        <v>45990</v>
      </c>
      <c r="C3141" t="s">
        <v>1566</v>
      </c>
      <c r="D3141" t="s">
        <v>939</v>
      </c>
      <c r="E3141" t="s">
        <v>932</v>
      </c>
      <c r="F3141" t="s">
        <v>69</v>
      </c>
      <c r="G3141" t="s">
        <v>70</v>
      </c>
      <c r="H3141" t="s">
        <v>25</v>
      </c>
      <c r="I3141" t="s">
        <v>26</v>
      </c>
      <c r="J3141" t="s">
        <v>948</v>
      </c>
      <c r="K3141" t="s">
        <v>949</v>
      </c>
      <c r="L3141" t="s">
        <v>162</v>
      </c>
      <c r="M3141" t="s">
        <v>49</v>
      </c>
      <c r="N3141" t="s">
        <v>104</v>
      </c>
      <c r="O3141" t="s">
        <v>146</v>
      </c>
      <c r="P3141" t="s">
        <v>57</v>
      </c>
      <c r="Q3141" s="3">
        <v>1</v>
      </c>
      <c r="R3141" s="4">
        <v>165</v>
      </c>
      <c r="S3141" s="4">
        <v>449</v>
      </c>
    </row>
    <row r="3142" spans="1:19" x14ac:dyDescent="0.35">
      <c r="A3142" t="s">
        <v>4127</v>
      </c>
      <c r="B3142" s="2">
        <v>45990</v>
      </c>
      <c r="C3142" t="s">
        <v>1826</v>
      </c>
      <c r="D3142" t="s">
        <v>939</v>
      </c>
      <c r="E3142" t="s">
        <v>932</v>
      </c>
      <c r="F3142" t="s">
        <v>69</v>
      </c>
      <c r="G3142" t="s">
        <v>70</v>
      </c>
      <c r="H3142" t="s">
        <v>25</v>
      </c>
      <c r="I3142" t="s">
        <v>26</v>
      </c>
      <c r="J3142" t="s">
        <v>948</v>
      </c>
      <c r="K3142" t="s">
        <v>949</v>
      </c>
      <c r="L3142" t="s">
        <v>395</v>
      </c>
      <c r="M3142" t="s">
        <v>65</v>
      </c>
      <c r="N3142" t="s">
        <v>126</v>
      </c>
      <c r="O3142" t="s">
        <v>149</v>
      </c>
      <c r="P3142" t="s">
        <v>33</v>
      </c>
      <c r="Q3142" s="3">
        <v>1</v>
      </c>
      <c r="R3142" s="4">
        <v>270</v>
      </c>
      <c r="S3142" s="4">
        <v>669</v>
      </c>
    </row>
    <row r="3143" spans="1:19" x14ac:dyDescent="0.35">
      <c r="A3143" t="s">
        <v>4128</v>
      </c>
      <c r="B3143" s="2">
        <v>45990</v>
      </c>
      <c r="C3143" t="s">
        <v>1417</v>
      </c>
      <c r="D3143" t="s">
        <v>939</v>
      </c>
      <c r="E3143" t="s">
        <v>932</v>
      </c>
      <c r="F3143" t="s">
        <v>69</v>
      </c>
      <c r="G3143" t="s">
        <v>70</v>
      </c>
      <c r="H3143" t="s">
        <v>25</v>
      </c>
      <c r="I3143" t="s">
        <v>26</v>
      </c>
      <c r="J3143" t="s">
        <v>948</v>
      </c>
      <c r="K3143" t="s">
        <v>949</v>
      </c>
      <c r="L3143" t="s">
        <v>73</v>
      </c>
      <c r="M3143" t="s">
        <v>60</v>
      </c>
      <c r="N3143" t="s">
        <v>74</v>
      </c>
      <c r="O3143" t="s">
        <v>75</v>
      </c>
      <c r="P3143" t="s">
        <v>76</v>
      </c>
      <c r="Q3143" s="3">
        <v>1</v>
      </c>
      <c r="R3143" s="4">
        <v>390</v>
      </c>
      <c r="S3143" s="4">
        <v>1009</v>
      </c>
    </row>
    <row r="3144" spans="1:19" x14ac:dyDescent="0.35">
      <c r="A3144" t="s">
        <v>4129</v>
      </c>
      <c r="B3144" s="2">
        <v>45990</v>
      </c>
      <c r="C3144" t="s">
        <v>1179</v>
      </c>
      <c r="D3144" t="s">
        <v>939</v>
      </c>
      <c r="E3144" t="s">
        <v>932</v>
      </c>
      <c r="F3144" t="s">
        <v>69</v>
      </c>
      <c r="G3144" t="s">
        <v>70</v>
      </c>
      <c r="H3144" t="s">
        <v>25</v>
      </c>
      <c r="I3144" t="s">
        <v>26</v>
      </c>
      <c r="J3144" t="s">
        <v>948</v>
      </c>
      <c r="K3144" t="s">
        <v>949</v>
      </c>
      <c r="L3144" t="s">
        <v>87</v>
      </c>
      <c r="M3144" t="s">
        <v>88</v>
      </c>
      <c r="N3144" t="s">
        <v>89</v>
      </c>
      <c r="O3144" t="s">
        <v>56</v>
      </c>
      <c r="P3144" t="s">
        <v>33</v>
      </c>
      <c r="Q3144" s="3">
        <v>2</v>
      </c>
      <c r="R3144" s="4">
        <v>475</v>
      </c>
      <c r="S3144" s="4">
        <v>1229</v>
      </c>
    </row>
    <row r="3145" spans="1:19" x14ac:dyDescent="0.35">
      <c r="A3145" t="s">
        <v>4130</v>
      </c>
      <c r="B3145" s="2">
        <v>45990</v>
      </c>
      <c r="C3145" t="s">
        <v>1914</v>
      </c>
      <c r="D3145" t="s">
        <v>939</v>
      </c>
      <c r="E3145" t="s">
        <v>932</v>
      </c>
      <c r="F3145" t="s">
        <v>43</v>
      </c>
      <c r="G3145" t="s">
        <v>44</v>
      </c>
      <c r="H3145" t="s">
        <v>45</v>
      </c>
      <c r="I3145" t="s">
        <v>26</v>
      </c>
      <c r="J3145" t="s">
        <v>979</v>
      </c>
      <c r="K3145" t="s">
        <v>980</v>
      </c>
      <c r="L3145" t="s">
        <v>111</v>
      </c>
      <c r="M3145" t="s">
        <v>112</v>
      </c>
      <c r="N3145" t="s">
        <v>113</v>
      </c>
      <c r="O3145" t="s">
        <v>80</v>
      </c>
      <c r="P3145" t="s">
        <v>85</v>
      </c>
      <c r="Q3145" s="3">
        <v>1</v>
      </c>
      <c r="R3145" s="4">
        <v>45</v>
      </c>
      <c r="S3145" s="4">
        <v>109</v>
      </c>
    </row>
    <row r="3146" spans="1:19" x14ac:dyDescent="0.35">
      <c r="A3146" t="s">
        <v>4131</v>
      </c>
      <c r="B3146" s="2">
        <v>45990</v>
      </c>
      <c r="C3146" t="s">
        <v>3337</v>
      </c>
      <c r="D3146" t="s">
        <v>939</v>
      </c>
      <c r="E3146" t="s">
        <v>932</v>
      </c>
      <c r="F3146" t="s">
        <v>23</v>
      </c>
      <c r="G3146" t="s">
        <v>24</v>
      </c>
      <c r="H3146" t="s">
        <v>25</v>
      </c>
      <c r="I3146" t="s">
        <v>26</v>
      </c>
      <c r="J3146" t="s">
        <v>944</v>
      </c>
      <c r="K3146" t="s">
        <v>945</v>
      </c>
      <c r="L3146" t="s">
        <v>240</v>
      </c>
      <c r="M3146" t="s">
        <v>30</v>
      </c>
      <c r="N3146" t="s">
        <v>31</v>
      </c>
      <c r="O3146" t="s">
        <v>41</v>
      </c>
      <c r="P3146" t="s">
        <v>57</v>
      </c>
      <c r="Q3146" s="3">
        <v>1</v>
      </c>
      <c r="R3146" s="4">
        <v>490</v>
      </c>
      <c r="S3146" s="4">
        <v>1159</v>
      </c>
    </row>
    <row r="3147" spans="1:19" x14ac:dyDescent="0.35">
      <c r="A3147" t="s">
        <v>4132</v>
      </c>
      <c r="B3147" s="2">
        <v>45990</v>
      </c>
      <c r="C3147" t="s">
        <v>2500</v>
      </c>
      <c r="D3147" t="s">
        <v>939</v>
      </c>
      <c r="E3147" t="s">
        <v>932</v>
      </c>
      <c r="F3147" t="s">
        <v>35</v>
      </c>
      <c r="G3147" t="s">
        <v>36</v>
      </c>
      <c r="H3147" t="s">
        <v>37</v>
      </c>
      <c r="I3147" t="s">
        <v>26</v>
      </c>
      <c r="J3147" t="s">
        <v>983</v>
      </c>
      <c r="K3147" t="s">
        <v>984</v>
      </c>
      <c r="L3147" t="s">
        <v>236</v>
      </c>
      <c r="M3147" t="s">
        <v>88</v>
      </c>
      <c r="N3147" t="s">
        <v>101</v>
      </c>
      <c r="O3147" t="s">
        <v>98</v>
      </c>
      <c r="P3147" t="s">
        <v>33</v>
      </c>
      <c r="Q3147" s="3">
        <v>1</v>
      </c>
      <c r="R3147" s="4">
        <v>520</v>
      </c>
      <c r="S3147" s="4">
        <v>1229</v>
      </c>
    </row>
    <row r="3148" spans="1:19" x14ac:dyDescent="0.35">
      <c r="A3148" t="s">
        <v>4133</v>
      </c>
      <c r="B3148" s="2">
        <v>45990</v>
      </c>
      <c r="C3148" t="s">
        <v>2463</v>
      </c>
      <c r="D3148" t="s">
        <v>960</v>
      </c>
      <c r="E3148" t="s">
        <v>932</v>
      </c>
      <c r="F3148" t="s">
        <v>43</v>
      </c>
      <c r="G3148" t="s">
        <v>44</v>
      </c>
      <c r="H3148" t="s">
        <v>45</v>
      </c>
      <c r="I3148" t="s">
        <v>26</v>
      </c>
      <c r="J3148" t="s">
        <v>993</v>
      </c>
      <c r="K3148" t="s">
        <v>994</v>
      </c>
      <c r="L3148" t="s">
        <v>78</v>
      </c>
      <c r="M3148" t="s">
        <v>49</v>
      </c>
      <c r="N3148" t="s">
        <v>79</v>
      </c>
      <c r="O3148" t="s">
        <v>80</v>
      </c>
      <c r="P3148" t="s">
        <v>33</v>
      </c>
      <c r="Q3148" s="3">
        <v>1</v>
      </c>
      <c r="R3148" s="4">
        <v>215</v>
      </c>
      <c r="S3148" s="4">
        <v>519</v>
      </c>
    </row>
    <row r="3149" spans="1:19" x14ac:dyDescent="0.35">
      <c r="A3149" t="s">
        <v>4134</v>
      </c>
      <c r="B3149" s="2">
        <v>45990</v>
      </c>
      <c r="C3149" t="s">
        <v>2504</v>
      </c>
      <c r="D3149" t="s">
        <v>960</v>
      </c>
      <c r="E3149" t="s">
        <v>932</v>
      </c>
      <c r="F3149" t="s">
        <v>35</v>
      </c>
      <c r="G3149" t="s">
        <v>36</v>
      </c>
      <c r="H3149" t="s">
        <v>37</v>
      </c>
      <c r="I3149" t="s">
        <v>26</v>
      </c>
      <c r="J3149" t="s">
        <v>1089</v>
      </c>
      <c r="K3149" t="s">
        <v>1090</v>
      </c>
      <c r="L3149" t="s">
        <v>652</v>
      </c>
      <c r="M3149" t="s">
        <v>88</v>
      </c>
      <c r="N3149" t="s">
        <v>101</v>
      </c>
      <c r="O3149" t="s">
        <v>56</v>
      </c>
      <c r="P3149" t="s">
        <v>33</v>
      </c>
      <c r="Q3149" s="3">
        <v>1</v>
      </c>
      <c r="R3149" s="4">
        <v>520</v>
      </c>
      <c r="S3149" s="4">
        <v>1229</v>
      </c>
    </row>
    <row r="3150" spans="1:19" x14ac:dyDescent="0.35">
      <c r="A3150" t="s">
        <v>4135</v>
      </c>
      <c r="B3150" s="2">
        <v>45990</v>
      </c>
      <c r="C3150" t="s">
        <v>1839</v>
      </c>
      <c r="D3150" t="s">
        <v>960</v>
      </c>
      <c r="E3150" t="s">
        <v>932</v>
      </c>
      <c r="F3150" t="s">
        <v>91</v>
      </c>
      <c r="G3150" t="s">
        <v>92</v>
      </c>
      <c r="H3150" t="s">
        <v>93</v>
      </c>
      <c r="I3150" t="s">
        <v>26</v>
      </c>
      <c r="J3150" t="s">
        <v>989</v>
      </c>
      <c r="K3150" t="s">
        <v>990</v>
      </c>
      <c r="L3150" t="s">
        <v>295</v>
      </c>
      <c r="M3150" t="s">
        <v>49</v>
      </c>
      <c r="N3150" t="s">
        <v>50</v>
      </c>
      <c r="O3150" t="s">
        <v>32</v>
      </c>
      <c r="P3150" t="s">
        <v>33</v>
      </c>
      <c r="Q3150" s="3">
        <v>2</v>
      </c>
      <c r="R3150" s="4">
        <v>145</v>
      </c>
      <c r="S3150" s="4">
        <v>379</v>
      </c>
    </row>
    <row r="3151" spans="1:19" x14ac:dyDescent="0.35">
      <c r="A3151" t="s">
        <v>4136</v>
      </c>
      <c r="B3151" s="2">
        <v>45990</v>
      </c>
      <c r="C3151" t="s">
        <v>1736</v>
      </c>
      <c r="D3151" t="s">
        <v>960</v>
      </c>
      <c r="E3151" t="s">
        <v>932</v>
      </c>
      <c r="F3151" t="s">
        <v>23</v>
      </c>
      <c r="G3151" t="s">
        <v>24</v>
      </c>
      <c r="H3151" t="s">
        <v>25</v>
      </c>
      <c r="I3151" t="s">
        <v>26</v>
      </c>
      <c r="J3151" t="s">
        <v>1011</v>
      </c>
      <c r="K3151" t="s">
        <v>1012</v>
      </c>
      <c r="L3151" t="s">
        <v>255</v>
      </c>
      <c r="M3151" t="s">
        <v>49</v>
      </c>
      <c r="N3151" t="s">
        <v>104</v>
      </c>
      <c r="O3151" t="s">
        <v>80</v>
      </c>
      <c r="P3151" t="s">
        <v>51</v>
      </c>
      <c r="Q3151" s="3">
        <v>1</v>
      </c>
      <c r="R3151" s="4">
        <v>165</v>
      </c>
      <c r="S3151" s="4">
        <v>419</v>
      </c>
    </row>
    <row r="3152" spans="1:19" x14ac:dyDescent="0.35">
      <c r="A3152" t="s">
        <v>4137</v>
      </c>
      <c r="B3152" s="2">
        <v>45990</v>
      </c>
      <c r="C3152" t="s">
        <v>2416</v>
      </c>
      <c r="D3152" t="s">
        <v>960</v>
      </c>
      <c r="E3152" t="s">
        <v>932</v>
      </c>
      <c r="F3152" t="s">
        <v>91</v>
      </c>
      <c r="G3152" t="s">
        <v>92</v>
      </c>
      <c r="H3152" t="s">
        <v>93</v>
      </c>
      <c r="I3152" t="s">
        <v>26</v>
      </c>
      <c r="J3152" t="s">
        <v>989</v>
      </c>
      <c r="K3152" t="s">
        <v>990</v>
      </c>
      <c r="L3152" t="s">
        <v>103</v>
      </c>
      <c r="M3152" t="s">
        <v>49</v>
      </c>
      <c r="N3152" t="s">
        <v>104</v>
      </c>
      <c r="O3152" t="s">
        <v>80</v>
      </c>
      <c r="P3152" t="s">
        <v>67</v>
      </c>
      <c r="Q3152" s="3">
        <v>1</v>
      </c>
      <c r="R3152" s="4">
        <v>165</v>
      </c>
      <c r="S3152" s="4">
        <v>429</v>
      </c>
    </row>
    <row r="3153" spans="1:19" x14ac:dyDescent="0.35">
      <c r="A3153" t="s">
        <v>4138</v>
      </c>
      <c r="B3153" s="2">
        <v>45991</v>
      </c>
      <c r="C3153" t="s">
        <v>1407</v>
      </c>
      <c r="D3153" t="s">
        <v>21</v>
      </c>
      <c r="E3153" t="s">
        <v>932</v>
      </c>
      <c r="F3153" t="s">
        <v>91</v>
      </c>
      <c r="G3153" t="s">
        <v>92</v>
      </c>
      <c r="H3153" t="s">
        <v>93</v>
      </c>
      <c r="I3153" t="s">
        <v>26</v>
      </c>
      <c r="J3153" t="s">
        <v>94</v>
      </c>
      <c r="K3153" t="s">
        <v>95</v>
      </c>
      <c r="L3153" t="s">
        <v>229</v>
      </c>
      <c r="M3153" t="s">
        <v>49</v>
      </c>
      <c r="N3153" t="s">
        <v>79</v>
      </c>
      <c r="O3153" t="s">
        <v>80</v>
      </c>
      <c r="P3153" t="s">
        <v>57</v>
      </c>
      <c r="Q3153" s="3">
        <v>1</v>
      </c>
      <c r="R3153" s="4">
        <v>230</v>
      </c>
      <c r="S3153" s="4">
        <v>589</v>
      </c>
    </row>
    <row r="3154" spans="1:19" x14ac:dyDescent="0.35">
      <c r="A3154" t="s">
        <v>4139</v>
      </c>
      <c r="B3154" s="2">
        <v>45991</v>
      </c>
      <c r="C3154" t="s">
        <v>1923</v>
      </c>
      <c r="D3154" t="s">
        <v>21</v>
      </c>
      <c r="E3154" t="s">
        <v>932</v>
      </c>
      <c r="F3154" t="s">
        <v>35</v>
      </c>
      <c r="G3154" t="s">
        <v>36</v>
      </c>
      <c r="H3154" t="s">
        <v>37</v>
      </c>
      <c r="I3154" t="s">
        <v>26</v>
      </c>
      <c r="J3154" t="s">
        <v>38</v>
      </c>
      <c r="K3154" t="s">
        <v>39</v>
      </c>
      <c r="L3154" t="s">
        <v>249</v>
      </c>
      <c r="M3154" t="s">
        <v>88</v>
      </c>
      <c r="N3154" t="s">
        <v>101</v>
      </c>
      <c r="O3154" t="s">
        <v>98</v>
      </c>
      <c r="P3154" t="s">
        <v>67</v>
      </c>
      <c r="Q3154" s="3">
        <v>3</v>
      </c>
      <c r="R3154" s="4">
        <v>520</v>
      </c>
      <c r="S3154" s="4">
        <v>1229</v>
      </c>
    </row>
    <row r="3155" spans="1:19" x14ac:dyDescent="0.35">
      <c r="A3155" t="s">
        <v>4140</v>
      </c>
      <c r="B3155" s="2">
        <v>45991</v>
      </c>
      <c r="C3155" t="s">
        <v>1758</v>
      </c>
      <c r="D3155" t="s">
        <v>21</v>
      </c>
      <c r="E3155" t="s">
        <v>932</v>
      </c>
      <c r="F3155" t="s">
        <v>43</v>
      </c>
      <c r="G3155" t="s">
        <v>44</v>
      </c>
      <c r="H3155" t="s">
        <v>45</v>
      </c>
      <c r="I3155" t="s">
        <v>26</v>
      </c>
      <c r="J3155" t="s">
        <v>46</v>
      </c>
      <c r="K3155" t="s">
        <v>47</v>
      </c>
      <c r="L3155" t="s">
        <v>299</v>
      </c>
      <c r="M3155" t="s">
        <v>49</v>
      </c>
      <c r="N3155" t="s">
        <v>104</v>
      </c>
      <c r="O3155" t="s">
        <v>56</v>
      </c>
      <c r="P3155" t="s">
        <v>33</v>
      </c>
      <c r="Q3155" s="3">
        <v>1</v>
      </c>
      <c r="R3155" s="4">
        <v>155</v>
      </c>
      <c r="S3155" s="4">
        <v>379</v>
      </c>
    </row>
    <row r="3156" spans="1:19" x14ac:dyDescent="0.35">
      <c r="A3156" t="s">
        <v>4141</v>
      </c>
      <c r="B3156" s="2">
        <v>45991</v>
      </c>
      <c r="C3156" t="s">
        <v>2907</v>
      </c>
      <c r="D3156" t="s">
        <v>21</v>
      </c>
      <c r="E3156" t="s">
        <v>932</v>
      </c>
      <c r="F3156" t="s">
        <v>91</v>
      </c>
      <c r="G3156" t="s">
        <v>92</v>
      </c>
      <c r="H3156" t="s">
        <v>93</v>
      </c>
      <c r="I3156" t="s">
        <v>26</v>
      </c>
      <c r="J3156" t="s">
        <v>94</v>
      </c>
      <c r="K3156" t="s">
        <v>95</v>
      </c>
      <c r="L3156" t="s">
        <v>472</v>
      </c>
      <c r="M3156" t="s">
        <v>60</v>
      </c>
      <c r="N3156" t="s">
        <v>61</v>
      </c>
      <c r="O3156" t="s">
        <v>56</v>
      </c>
      <c r="P3156" t="s">
        <v>191</v>
      </c>
      <c r="Q3156" s="3">
        <v>2</v>
      </c>
      <c r="R3156" s="4">
        <v>435</v>
      </c>
      <c r="S3156" s="4">
        <v>1079</v>
      </c>
    </row>
    <row r="3157" spans="1:19" x14ac:dyDescent="0.35">
      <c r="A3157" t="s">
        <v>4142</v>
      </c>
      <c r="B3157" s="2">
        <v>45991</v>
      </c>
      <c r="C3157" t="s">
        <v>1800</v>
      </c>
      <c r="D3157" t="s">
        <v>939</v>
      </c>
      <c r="E3157" t="s">
        <v>932</v>
      </c>
      <c r="F3157" t="s">
        <v>43</v>
      </c>
      <c r="G3157" t="s">
        <v>44</v>
      </c>
      <c r="H3157" t="s">
        <v>45</v>
      </c>
      <c r="I3157" t="s">
        <v>26</v>
      </c>
      <c r="J3157" t="s">
        <v>979</v>
      </c>
      <c r="K3157" t="s">
        <v>980</v>
      </c>
      <c r="L3157" t="s">
        <v>125</v>
      </c>
      <c r="M3157" t="s">
        <v>65</v>
      </c>
      <c r="N3157" t="s">
        <v>126</v>
      </c>
      <c r="O3157" t="s">
        <v>56</v>
      </c>
      <c r="P3157" t="s">
        <v>67</v>
      </c>
      <c r="Q3157" s="3">
        <v>3</v>
      </c>
      <c r="R3157" s="4">
        <v>255</v>
      </c>
      <c r="S3157" s="4">
        <v>559</v>
      </c>
    </row>
    <row r="3158" spans="1:19" x14ac:dyDescent="0.35">
      <c r="A3158" t="s">
        <v>4143</v>
      </c>
      <c r="B3158" s="2">
        <v>45991</v>
      </c>
      <c r="C3158" t="s">
        <v>1722</v>
      </c>
      <c r="D3158" t="s">
        <v>939</v>
      </c>
      <c r="E3158" t="s">
        <v>932</v>
      </c>
      <c r="F3158" t="s">
        <v>23</v>
      </c>
      <c r="G3158" t="s">
        <v>24</v>
      </c>
      <c r="H3158" t="s">
        <v>25</v>
      </c>
      <c r="I3158" t="s">
        <v>26</v>
      </c>
      <c r="J3158" t="s">
        <v>944</v>
      </c>
      <c r="K3158" t="s">
        <v>945</v>
      </c>
      <c r="L3158" t="s">
        <v>218</v>
      </c>
      <c r="M3158" t="s">
        <v>54</v>
      </c>
      <c r="N3158" t="s">
        <v>55</v>
      </c>
      <c r="O3158" t="s">
        <v>56</v>
      </c>
      <c r="P3158" t="s">
        <v>67</v>
      </c>
      <c r="Q3158" s="3">
        <v>1</v>
      </c>
      <c r="R3158" s="4">
        <v>655</v>
      </c>
      <c r="S3158" s="4">
        <v>1589</v>
      </c>
    </row>
    <row r="3159" spans="1:19" x14ac:dyDescent="0.35">
      <c r="A3159" t="s">
        <v>4144</v>
      </c>
      <c r="B3159" s="2">
        <v>45991</v>
      </c>
      <c r="C3159" t="s">
        <v>1112</v>
      </c>
      <c r="D3159" t="s">
        <v>939</v>
      </c>
      <c r="E3159" t="s">
        <v>932</v>
      </c>
      <c r="F3159" t="s">
        <v>69</v>
      </c>
      <c r="G3159" t="s">
        <v>70</v>
      </c>
      <c r="H3159" t="s">
        <v>25</v>
      </c>
      <c r="I3159" t="s">
        <v>26</v>
      </c>
      <c r="J3159" t="s">
        <v>948</v>
      </c>
      <c r="K3159" t="s">
        <v>949</v>
      </c>
      <c r="L3159" t="s">
        <v>213</v>
      </c>
      <c r="M3159" t="s">
        <v>88</v>
      </c>
      <c r="N3159" t="s">
        <v>101</v>
      </c>
      <c r="O3159" t="s">
        <v>56</v>
      </c>
      <c r="P3159" t="s">
        <v>51</v>
      </c>
      <c r="Q3159" s="3">
        <v>1</v>
      </c>
      <c r="R3159" s="4">
        <v>535</v>
      </c>
      <c r="S3159" s="4">
        <v>1339</v>
      </c>
    </row>
    <row r="3160" spans="1:19" x14ac:dyDescent="0.35">
      <c r="A3160" t="s">
        <v>4145</v>
      </c>
      <c r="B3160" s="2">
        <v>45991</v>
      </c>
      <c r="C3160" t="s">
        <v>1251</v>
      </c>
      <c r="D3160" t="s">
        <v>939</v>
      </c>
      <c r="E3160" t="s">
        <v>932</v>
      </c>
      <c r="F3160" t="s">
        <v>35</v>
      </c>
      <c r="G3160" t="s">
        <v>36</v>
      </c>
      <c r="H3160" t="s">
        <v>37</v>
      </c>
      <c r="I3160" t="s">
        <v>26</v>
      </c>
      <c r="J3160" t="s">
        <v>983</v>
      </c>
      <c r="K3160" t="s">
        <v>984</v>
      </c>
      <c r="L3160" t="s">
        <v>359</v>
      </c>
      <c r="M3160" t="s">
        <v>49</v>
      </c>
      <c r="N3160" t="s">
        <v>50</v>
      </c>
      <c r="O3160" t="s">
        <v>56</v>
      </c>
      <c r="P3160" t="s">
        <v>33</v>
      </c>
      <c r="Q3160" s="3">
        <v>1</v>
      </c>
      <c r="R3160" s="4">
        <v>140</v>
      </c>
      <c r="S3160" s="4">
        <v>359</v>
      </c>
    </row>
    <row r="3161" spans="1:19" x14ac:dyDescent="0.35">
      <c r="A3161" t="s">
        <v>4146</v>
      </c>
      <c r="B3161" s="2">
        <v>45991</v>
      </c>
      <c r="C3161" t="s">
        <v>957</v>
      </c>
      <c r="D3161" t="s">
        <v>939</v>
      </c>
      <c r="E3161" t="s">
        <v>932</v>
      </c>
      <c r="F3161" t="s">
        <v>35</v>
      </c>
      <c r="G3161" t="s">
        <v>36</v>
      </c>
      <c r="H3161" t="s">
        <v>37</v>
      </c>
      <c r="I3161" t="s">
        <v>26</v>
      </c>
      <c r="J3161" t="s">
        <v>983</v>
      </c>
      <c r="K3161" t="s">
        <v>984</v>
      </c>
      <c r="L3161" t="s">
        <v>681</v>
      </c>
      <c r="M3161" t="s">
        <v>49</v>
      </c>
      <c r="N3161" t="s">
        <v>50</v>
      </c>
      <c r="O3161" t="s">
        <v>56</v>
      </c>
      <c r="P3161" t="s">
        <v>57</v>
      </c>
      <c r="Q3161" s="3">
        <v>1</v>
      </c>
      <c r="R3161" s="4">
        <v>140</v>
      </c>
      <c r="S3161" s="4">
        <v>359</v>
      </c>
    </row>
    <row r="3162" spans="1:19" x14ac:dyDescent="0.35">
      <c r="A3162" t="s">
        <v>4147</v>
      </c>
      <c r="B3162" s="2">
        <v>45991</v>
      </c>
      <c r="C3162" t="s">
        <v>1121</v>
      </c>
      <c r="D3162" t="s">
        <v>960</v>
      </c>
      <c r="E3162" t="s">
        <v>932</v>
      </c>
      <c r="F3162" t="s">
        <v>69</v>
      </c>
      <c r="G3162" t="s">
        <v>70</v>
      </c>
      <c r="H3162" t="s">
        <v>25</v>
      </c>
      <c r="I3162" t="s">
        <v>26</v>
      </c>
      <c r="J3162" t="s">
        <v>961</v>
      </c>
      <c r="K3162" t="s">
        <v>962</v>
      </c>
      <c r="L3162" t="s">
        <v>382</v>
      </c>
      <c r="M3162" t="s">
        <v>49</v>
      </c>
      <c r="N3162" t="s">
        <v>104</v>
      </c>
      <c r="O3162" t="s">
        <v>56</v>
      </c>
      <c r="P3162" t="s">
        <v>57</v>
      </c>
      <c r="Q3162" s="3">
        <v>3</v>
      </c>
      <c r="R3162" s="4">
        <v>165</v>
      </c>
      <c r="S3162" s="4">
        <v>449</v>
      </c>
    </row>
    <row r="3163" spans="1:19" x14ac:dyDescent="0.35">
      <c r="A3163" t="s">
        <v>4148</v>
      </c>
      <c r="B3163" s="2">
        <v>45991</v>
      </c>
      <c r="C3163" t="s">
        <v>2994</v>
      </c>
      <c r="D3163" t="s">
        <v>960</v>
      </c>
      <c r="E3163" t="s">
        <v>1127</v>
      </c>
      <c r="F3163" t="s">
        <v>35</v>
      </c>
      <c r="G3163" t="s">
        <v>36</v>
      </c>
      <c r="H3163" t="s">
        <v>37</v>
      </c>
      <c r="I3163" t="s">
        <v>26</v>
      </c>
      <c r="J3163" t="s">
        <v>1089</v>
      </c>
      <c r="K3163" t="s">
        <v>1090</v>
      </c>
      <c r="L3163" t="s">
        <v>460</v>
      </c>
      <c r="M3163" t="s">
        <v>49</v>
      </c>
      <c r="N3163" t="s">
        <v>50</v>
      </c>
      <c r="O3163" t="s">
        <v>41</v>
      </c>
      <c r="P3163" t="s">
        <v>57</v>
      </c>
      <c r="Q3163" s="3">
        <v>1</v>
      </c>
      <c r="R3163" s="4">
        <v>140</v>
      </c>
      <c r="S3163" s="4">
        <v>359</v>
      </c>
    </row>
    <row r="3164" spans="1:19" x14ac:dyDescent="0.35">
      <c r="A3164" t="s">
        <v>4149</v>
      </c>
      <c r="B3164" s="2">
        <v>45991</v>
      </c>
      <c r="C3164" t="s">
        <v>1630</v>
      </c>
      <c r="D3164" t="s">
        <v>960</v>
      </c>
      <c r="E3164" t="s">
        <v>932</v>
      </c>
      <c r="F3164" t="s">
        <v>23</v>
      </c>
      <c r="G3164" t="s">
        <v>24</v>
      </c>
      <c r="H3164" t="s">
        <v>25</v>
      </c>
      <c r="I3164" t="s">
        <v>26</v>
      </c>
      <c r="J3164" t="s">
        <v>1011</v>
      </c>
      <c r="K3164" t="s">
        <v>1012</v>
      </c>
      <c r="L3164" t="s">
        <v>154</v>
      </c>
      <c r="M3164" t="s">
        <v>49</v>
      </c>
      <c r="N3164" t="s">
        <v>104</v>
      </c>
      <c r="O3164" t="s">
        <v>56</v>
      </c>
      <c r="P3164" t="s">
        <v>67</v>
      </c>
      <c r="Q3164" s="3">
        <v>1</v>
      </c>
      <c r="R3164" s="4">
        <v>165</v>
      </c>
      <c r="S3164" s="4">
        <v>419</v>
      </c>
    </row>
    <row r="3165" spans="1:19" x14ac:dyDescent="0.35">
      <c r="A3165" t="s">
        <v>4150</v>
      </c>
      <c r="B3165" s="2">
        <v>45991</v>
      </c>
      <c r="C3165" t="s">
        <v>2113</v>
      </c>
      <c r="D3165" t="s">
        <v>960</v>
      </c>
      <c r="E3165" t="s">
        <v>932</v>
      </c>
      <c r="F3165" t="s">
        <v>23</v>
      </c>
      <c r="G3165" t="s">
        <v>24</v>
      </c>
      <c r="H3165" t="s">
        <v>25</v>
      </c>
      <c r="I3165" t="s">
        <v>26</v>
      </c>
      <c r="J3165" t="s">
        <v>1011</v>
      </c>
      <c r="K3165" t="s">
        <v>1012</v>
      </c>
      <c r="L3165" t="s">
        <v>242</v>
      </c>
      <c r="M3165" t="s">
        <v>54</v>
      </c>
      <c r="N3165" t="s">
        <v>97</v>
      </c>
      <c r="O3165" t="s">
        <v>56</v>
      </c>
      <c r="P3165" t="s">
        <v>51</v>
      </c>
      <c r="Q3165" s="3">
        <v>1</v>
      </c>
      <c r="R3165" s="4">
        <v>715</v>
      </c>
      <c r="S3165" s="4">
        <v>1689</v>
      </c>
    </row>
    <row r="3166" spans="1:19" x14ac:dyDescent="0.35">
      <c r="A3166" t="s">
        <v>4151</v>
      </c>
      <c r="B3166" s="2">
        <v>45991</v>
      </c>
      <c r="C3166" t="s">
        <v>1710</v>
      </c>
      <c r="D3166" t="s">
        <v>960</v>
      </c>
      <c r="E3166" t="s">
        <v>932</v>
      </c>
      <c r="F3166" t="s">
        <v>69</v>
      </c>
      <c r="G3166" t="s">
        <v>70</v>
      </c>
      <c r="H3166" t="s">
        <v>25</v>
      </c>
      <c r="I3166" t="s">
        <v>26</v>
      </c>
      <c r="J3166" t="s">
        <v>961</v>
      </c>
      <c r="K3166" t="s">
        <v>962</v>
      </c>
      <c r="L3166" t="s">
        <v>467</v>
      </c>
      <c r="M3166" t="s">
        <v>88</v>
      </c>
      <c r="N3166" t="s">
        <v>89</v>
      </c>
      <c r="O3166" t="s">
        <v>146</v>
      </c>
      <c r="P3166" t="s">
        <v>57</v>
      </c>
      <c r="Q3166" s="3">
        <v>2</v>
      </c>
      <c r="R3166" s="4">
        <v>475</v>
      </c>
      <c r="S3166" s="4">
        <v>1229</v>
      </c>
    </row>
    <row r="3167" spans="1:19" x14ac:dyDescent="0.35">
      <c r="A3167" t="s">
        <v>4152</v>
      </c>
      <c r="B3167" s="2">
        <v>45992</v>
      </c>
      <c r="C3167" t="s">
        <v>3242</v>
      </c>
      <c r="D3167" t="s">
        <v>21</v>
      </c>
      <c r="E3167" t="s">
        <v>932</v>
      </c>
      <c r="F3167" t="s">
        <v>69</v>
      </c>
      <c r="G3167" t="s">
        <v>70</v>
      </c>
      <c r="H3167" t="s">
        <v>25</v>
      </c>
      <c r="I3167" t="s">
        <v>26</v>
      </c>
      <c r="J3167" t="s">
        <v>71</v>
      </c>
      <c r="K3167" t="s">
        <v>72</v>
      </c>
      <c r="L3167" t="s">
        <v>523</v>
      </c>
      <c r="M3167" t="s">
        <v>60</v>
      </c>
      <c r="N3167" t="s">
        <v>61</v>
      </c>
      <c r="O3167" t="s">
        <v>149</v>
      </c>
      <c r="P3167" t="s">
        <v>165</v>
      </c>
      <c r="Q3167" s="3">
        <v>2</v>
      </c>
      <c r="R3167" s="4">
        <v>435</v>
      </c>
      <c r="S3167" s="4">
        <v>1119</v>
      </c>
    </row>
    <row r="3168" spans="1:19" x14ac:dyDescent="0.35">
      <c r="A3168" t="s">
        <v>4153</v>
      </c>
      <c r="B3168" s="2">
        <v>45992</v>
      </c>
      <c r="C3168" t="s">
        <v>2192</v>
      </c>
      <c r="D3168" t="s">
        <v>21</v>
      </c>
      <c r="E3168" t="s">
        <v>932</v>
      </c>
      <c r="F3168" t="s">
        <v>23</v>
      </c>
      <c r="G3168" t="s">
        <v>24</v>
      </c>
      <c r="H3168" t="s">
        <v>25</v>
      </c>
      <c r="I3168" t="s">
        <v>26</v>
      </c>
      <c r="J3168" t="s">
        <v>27</v>
      </c>
      <c r="K3168" t="s">
        <v>28</v>
      </c>
      <c r="L3168" t="s">
        <v>186</v>
      </c>
      <c r="M3168" t="s">
        <v>49</v>
      </c>
      <c r="N3168" t="s">
        <v>79</v>
      </c>
      <c r="O3168" t="s">
        <v>56</v>
      </c>
      <c r="P3168" t="s">
        <v>57</v>
      </c>
      <c r="Q3168" s="3">
        <v>1</v>
      </c>
      <c r="R3168" s="4">
        <v>225</v>
      </c>
      <c r="S3168" s="4">
        <v>579</v>
      </c>
    </row>
    <row r="3169" spans="1:19" x14ac:dyDescent="0.35">
      <c r="A3169" t="s">
        <v>4154</v>
      </c>
      <c r="B3169" s="2">
        <v>45992</v>
      </c>
      <c r="C3169" t="s">
        <v>1634</v>
      </c>
      <c r="D3169" t="s">
        <v>21</v>
      </c>
      <c r="E3169" t="s">
        <v>1127</v>
      </c>
      <c r="F3169" t="s">
        <v>43</v>
      </c>
      <c r="G3169" t="s">
        <v>44</v>
      </c>
      <c r="H3169" t="s">
        <v>45</v>
      </c>
      <c r="I3169" t="s">
        <v>26</v>
      </c>
      <c r="J3169" t="s">
        <v>46</v>
      </c>
      <c r="K3169" t="s">
        <v>47</v>
      </c>
      <c r="L3169" t="s">
        <v>259</v>
      </c>
      <c r="M3169" t="s">
        <v>88</v>
      </c>
      <c r="N3169" t="s">
        <v>89</v>
      </c>
      <c r="O3169" t="s">
        <v>245</v>
      </c>
      <c r="P3169" t="s">
        <v>51</v>
      </c>
      <c r="Q3169" s="3">
        <v>1</v>
      </c>
      <c r="R3169" s="4">
        <v>450</v>
      </c>
      <c r="S3169" s="4">
        <v>1029</v>
      </c>
    </row>
    <row r="3170" spans="1:19" x14ac:dyDescent="0.35">
      <c r="A3170" t="s">
        <v>4155</v>
      </c>
      <c r="B3170" s="2">
        <v>45992</v>
      </c>
      <c r="C3170" t="s">
        <v>4091</v>
      </c>
      <c r="D3170" t="s">
        <v>21</v>
      </c>
      <c r="E3170" t="s">
        <v>932</v>
      </c>
      <c r="F3170" t="s">
        <v>35</v>
      </c>
      <c r="G3170" t="s">
        <v>36</v>
      </c>
      <c r="H3170" t="s">
        <v>37</v>
      </c>
      <c r="I3170" t="s">
        <v>26</v>
      </c>
      <c r="J3170" t="s">
        <v>38</v>
      </c>
      <c r="K3170" t="s">
        <v>39</v>
      </c>
      <c r="L3170" t="s">
        <v>327</v>
      </c>
      <c r="M3170" t="s">
        <v>54</v>
      </c>
      <c r="N3170" t="s">
        <v>55</v>
      </c>
      <c r="O3170" t="s">
        <v>149</v>
      </c>
      <c r="P3170" t="s">
        <v>51</v>
      </c>
      <c r="Q3170" s="3">
        <v>1</v>
      </c>
      <c r="R3170" s="4">
        <v>640</v>
      </c>
      <c r="S3170" s="4">
        <v>1539</v>
      </c>
    </row>
    <row r="3171" spans="1:19" x14ac:dyDescent="0.35">
      <c r="A3171" t="s">
        <v>4156</v>
      </c>
      <c r="B3171" s="2">
        <v>45992</v>
      </c>
      <c r="C3171" t="s">
        <v>2474</v>
      </c>
      <c r="D3171" t="s">
        <v>21</v>
      </c>
      <c r="E3171" t="s">
        <v>932</v>
      </c>
      <c r="F3171" t="s">
        <v>91</v>
      </c>
      <c r="G3171" t="s">
        <v>92</v>
      </c>
      <c r="H3171" t="s">
        <v>93</v>
      </c>
      <c r="I3171" t="s">
        <v>26</v>
      </c>
      <c r="J3171" t="s">
        <v>94</v>
      </c>
      <c r="K3171" t="s">
        <v>95</v>
      </c>
      <c r="L3171" t="s">
        <v>322</v>
      </c>
      <c r="M3171" t="s">
        <v>60</v>
      </c>
      <c r="N3171" t="s">
        <v>61</v>
      </c>
      <c r="O3171" t="s">
        <v>146</v>
      </c>
      <c r="P3171" t="s">
        <v>76</v>
      </c>
      <c r="Q3171" s="3">
        <v>1</v>
      </c>
      <c r="R3171" s="4">
        <v>435</v>
      </c>
      <c r="S3171" s="4">
        <v>1079</v>
      </c>
    </row>
    <row r="3172" spans="1:19" x14ac:dyDescent="0.35">
      <c r="A3172" t="s">
        <v>4157</v>
      </c>
      <c r="B3172" s="2">
        <v>45992</v>
      </c>
      <c r="C3172" t="s">
        <v>1343</v>
      </c>
      <c r="D3172" t="s">
        <v>21</v>
      </c>
      <c r="E3172" t="s">
        <v>932</v>
      </c>
      <c r="F3172" t="s">
        <v>35</v>
      </c>
      <c r="G3172" t="s">
        <v>36</v>
      </c>
      <c r="H3172" t="s">
        <v>37</v>
      </c>
      <c r="I3172" t="s">
        <v>26</v>
      </c>
      <c r="J3172" t="s">
        <v>38</v>
      </c>
      <c r="K3172" t="s">
        <v>39</v>
      </c>
      <c r="L3172" t="s">
        <v>133</v>
      </c>
      <c r="M3172" t="s">
        <v>88</v>
      </c>
      <c r="N3172" t="s">
        <v>89</v>
      </c>
      <c r="O3172" t="s">
        <v>41</v>
      </c>
      <c r="P3172" t="s">
        <v>57</v>
      </c>
      <c r="Q3172" s="3">
        <v>1</v>
      </c>
      <c r="R3172" s="4">
        <v>460</v>
      </c>
      <c r="S3172" s="4">
        <v>1129</v>
      </c>
    </row>
    <row r="3173" spans="1:19" x14ac:dyDescent="0.35">
      <c r="A3173" t="s">
        <v>4158</v>
      </c>
      <c r="B3173" s="2">
        <v>45992</v>
      </c>
      <c r="C3173" t="s">
        <v>1351</v>
      </c>
      <c r="D3173" t="s">
        <v>939</v>
      </c>
      <c r="E3173" t="s">
        <v>932</v>
      </c>
      <c r="F3173" t="s">
        <v>23</v>
      </c>
      <c r="G3173" t="s">
        <v>24</v>
      </c>
      <c r="H3173" t="s">
        <v>25</v>
      </c>
      <c r="I3173" t="s">
        <v>26</v>
      </c>
      <c r="J3173" t="s">
        <v>944</v>
      </c>
      <c r="K3173" t="s">
        <v>945</v>
      </c>
      <c r="L3173" t="s">
        <v>681</v>
      </c>
      <c r="M3173" t="s">
        <v>49</v>
      </c>
      <c r="N3173" t="s">
        <v>50</v>
      </c>
      <c r="O3173" t="s">
        <v>56</v>
      </c>
      <c r="P3173" t="s">
        <v>57</v>
      </c>
      <c r="Q3173" s="3">
        <v>1</v>
      </c>
      <c r="R3173" s="4">
        <v>145</v>
      </c>
      <c r="S3173" s="4">
        <v>369</v>
      </c>
    </row>
    <row r="3174" spans="1:19" x14ac:dyDescent="0.35">
      <c r="A3174" t="s">
        <v>4159</v>
      </c>
      <c r="B3174" s="2">
        <v>45992</v>
      </c>
      <c r="C3174" t="s">
        <v>3337</v>
      </c>
      <c r="D3174" t="s">
        <v>939</v>
      </c>
      <c r="E3174" t="s">
        <v>932</v>
      </c>
      <c r="F3174" t="s">
        <v>91</v>
      </c>
      <c r="G3174" t="s">
        <v>92</v>
      </c>
      <c r="H3174" t="s">
        <v>93</v>
      </c>
      <c r="I3174" t="s">
        <v>26</v>
      </c>
      <c r="J3174" t="s">
        <v>940</v>
      </c>
      <c r="K3174" t="s">
        <v>941</v>
      </c>
      <c r="L3174" t="s">
        <v>330</v>
      </c>
      <c r="M3174" t="s">
        <v>60</v>
      </c>
      <c r="N3174" t="s">
        <v>61</v>
      </c>
      <c r="O3174" t="s">
        <v>149</v>
      </c>
      <c r="P3174" t="s">
        <v>76</v>
      </c>
      <c r="Q3174" s="3">
        <v>2</v>
      </c>
      <c r="R3174" s="4">
        <v>435</v>
      </c>
      <c r="S3174" s="4">
        <v>1079</v>
      </c>
    </row>
    <row r="3175" spans="1:19" x14ac:dyDescent="0.35">
      <c r="A3175" t="s">
        <v>4160</v>
      </c>
      <c r="B3175" s="2">
        <v>45992</v>
      </c>
      <c r="C3175" t="s">
        <v>1312</v>
      </c>
      <c r="D3175" t="s">
        <v>939</v>
      </c>
      <c r="E3175" t="s">
        <v>932</v>
      </c>
      <c r="F3175" t="s">
        <v>43</v>
      </c>
      <c r="G3175" t="s">
        <v>44</v>
      </c>
      <c r="H3175" t="s">
        <v>45</v>
      </c>
      <c r="I3175" t="s">
        <v>26</v>
      </c>
      <c r="J3175" t="s">
        <v>979</v>
      </c>
      <c r="K3175" t="s">
        <v>980</v>
      </c>
      <c r="L3175" t="s">
        <v>137</v>
      </c>
      <c r="M3175" t="s">
        <v>88</v>
      </c>
      <c r="N3175" t="s">
        <v>101</v>
      </c>
      <c r="O3175" t="s">
        <v>98</v>
      </c>
      <c r="P3175" t="s">
        <v>57</v>
      </c>
      <c r="Q3175" s="3">
        <v>2</v>
      </c>
      <c r="R3175" s="4">
        <v>510</v>
      </c>
      <c r="S3175" s="4">
        <v>1129</v>
      </c>
    </row>
    <row r="3176" spans="1:19" x14ac:dyDescent="0.35">
      <c r="A3176" t="s">
        <v>4161</v>
      </c>
      <c r="B3176" s="2">
        <v>45992</v>
      </c>
      <c r="C3176" t="s">
        <v>1646</v>
      </c>
      <c r="D3176" t="s">
        <v>960</v>
      </c>
      <c r="E3176" t="s">
        <v>932</v>
      </c>
      <c r="F3176" t="s">
        <v>23</v>
      </c>
      <c r="G3176" t="s">
        <v>24</v>
      </c>
      <c r="H3176" t="s">
        <v>25</v>
      </c>
      <c r="I3176" t="s">
        <v>26</v>
      </c>
      <c r="J3176" t="s">
        <v>1011</v>
      </c>
      <c r="K3176" t="s">
        <v>1012</v>
      </c>
      <c r="L3176" t="s">
        <v>195</v>
      </c>
      <c r="M3176" t="s">
        <v>49</v>
      </c>
      <c r="N3176" t="s">
        <v>104</v>
      </c>
      <c r="O3176" t="s">
        <v>146</v>
      </c>
      <c r="P3176" t="s">
        <v>67</v>
      </c>
      <c r="Q3176" s="3">
        <v>2</v>
      </c>
      <c r="R3176" s="4">
        <v>165</v>
      </c>
      <c r="S3176" s="4">
        <v>419</v>
      </c>
    </row>
    <row r="3177" spans="1:19" x14ac:dyDescent="0.35">
      <c r="A3177" t="s">
        <v>4162</v>
      </c>
      <c r="B3177" s="2">
        <v>45992</v>
      </c>
      <c r="C3177" t="s">
        <v>1297</v>
      </c>
      <c r="D3177" t="s">
        <v>960</v>
      </c>
      <c r="E3177" t="s">
        <v>932</v>
      </c>
      <c r="F3177" t="s">
        <v>69</v>
      </c>
      <c r="G3177" t="s">
        <v>70</v>
      </c>
      <c r="H3177" t="s">
        <v>25</v>
      </c>
      <c r="I3177" t="s">
        <v>26</v>
      </c>
      <c r="J3177" t="s">
        <v>961</v>
      </c>
      <c r="K3177" t="s">
        <v>962</v>
      </c>
      <c r="L3177" t="s">
        <v>154</v>
      </c>
      <c r="M3177" t="s">
        <v>49</v>
      </c>
      <c r="N3177" t="s">
        <v>104</v>
      </c>
      <c r="O3177" t="s">
        <v>56</v>
      </c>
      <c r="P3177" t="s">
        <v>67</v>
      </c>
      <c r="Q3177" s="3">
        <v>1</v>
      </c>
      <c r="R3177" s="4">
        <v>165</v>
      </c>
      <c r="S3177" s="4">
        <v>449</v>
      </c>
    </row>
    <row r="3178" spans="1:19" x14ac:dyDescent="0.35">
      <c r="A3178" t="s">
        <v>4163</v>
      </c>
      <c r="B3178" s="2">
        <v>45993</v>
      </c>
      <c r="C3178" t="s">
        <v>1129</v>
      </c>
      <c r="D3178" t="s">
        <v>21</v>
      </c>
      <c r="E3178" t="s">
        <v>932</v>
      </c>
      <c r="F3178" t="s">
        <v>91</v>
      </c>
      <c r="G3178" t="s">
        <v>92</v>
      </c>
      <c r="H3178" t="s">
        <v>93</v>
      </c>
      <c r="I3178" t="s">
        <v>26</v>
      </c>
      <c r="J3178" t="s">
        <v>94</v>
      </c>
      <c r="K3178" t="s">
        <v>95</v>
      </c>
      <c r="L3178" t="s">
        <v>143</v>
      </c>
      <c r="M3178" t="s">
        <v>49</v>
      </c>
      <c r="N3178" t="s">
        <v>79</v>
      </c>
      <c r="O3178" t="s">
        <v>56</v>
      </c>
      <c r="P3178" t="s">
        <v>51</v>
      </c>
      <c r="Q3178" s="3">
        <v>1</v>
      </c>
      <c r="R3178" s="4">
        <v>230</v>
      </c>
      <c r="S3178" s="4">
        <v>589</v>
      </c>
    </row>
    <row r="3179" spans="1:19" x14ac:dyDescent="0.35">
      <c r="A3179" t="s">
        <v>4164</v>
      </c>
      <c r="B3179" s="2">
        <v>45993</v>
      </c>
      <c r="C3179" t="s">
        <v>1156</v>
      </c>
      <c r="D3179" t="s">
        <v>21</v>
      </c>
      <c r="E3179" t="s">
        <v>932</v>
      </c>
      <c r="F3179" t="s">
        <v>23</v>
      </c>
      <c r="G3179" t="s">
        <v>24</v>
      </c>
      <c r="H3179" t="s">
        <v>25</v>
      </c>
      <c r="I3179" t="s">
        <v>26</v>
      </c>
      <c r="J3179" t="s">
        <v>27</v>
      </c>
      <c r="K3179" t="s">
        <v>28</v>
      </c>
      <c r="L3179" t="s">
        <v>188</v>
      </c>
      <c r="M3179" t="s">
        <v>30</v>
      </c>
      <c r="N3179" t="s">
        <v>31</v>
      </c>
      <c r="O3179" t="s">
        <v>56</v>
      </c>
      <c r="P3179" t="s">
        <v>57</v>
      </c>
      <c r="Q3179" s="3">
        <v>1</v>
      </c>
      <c r="R3179" s="4">
        <v>490</v>
      </c>
      <c r="S3179" s="4">
        <v>1159</v>
      </c>
    </row>
    <row r="3180" spans="1:19" x14ac:dyDescent="0.35">
      <c r="A3180" t="s">
        <v>4165</v>
      </c>
      <c r="B3180" s="2">
        <v>45993</v>
      </c>
      <c r="C3180" t="s">
        <v>4166</v>
      </c>
      <c r="D3180" t="s">
        <v>21</v>
      </c>
      <c r="E3180" t="s">
        <v>932</v>
      </c>
      <c r="F3180" t="s">
        <v>23</v>
      </c>
      <c r="G3180" t="s">
        <v>24</v>
      </c>
      <c r="H3180" t="s">
        <v>25</v>
      </c>
      <c r="I3180" t="s">
        <v>26</v>
      </c>
      <c r="J3180" t="s">
        <v>27</v>
      </c>
      <c r="K3180" t="s">
        <v>28</v>
      </c>
      <c r="L3180" t="s">
        <v>348</v>
      </c>
      <c r="M3180" t="s">
        <v>88</v>
      </c>
      <c r="N3180" t="s">
        <v>101</v>
      </c>
      <c r="O3180" t="s">
        <v>56</v>
      </c>
      <c r="P3180" t="s">
        <v>57</v>
      </c>
      <c r="Q3180" s="3">
        <v>1</v>
      </c>
      <c r="R3180" s="4">
        <v>530</v>
      </c>
      <c r="S3180" s="4">
        <v>1269</v>
      </c>
    </row>
    <row r="3181" spans="1:19" x14ac:dyDescent="0.35">
      <c r="A3181" t="s">
        <v>4167</v>
      </c>
      <c r="B3181" s="2">
        <v>45993</v>
      </c>
      <c r="C3181" t="s">
        <v>3333</v>
      </c>
      <c r="D3181" t="s">
        <v>939</v>
      </c>
      <c r="E3181" t="s">
        <v>1127</v>
      </c>
      <c r="F3181" t="s">
        <v>23</v>
      </c>
      <c r="G3181" t="s">
        <v>24</v>
      </c>
      <c r="H3181" t="s">
        <v>25</v>
      </c>
      <c r="I3181" t="s">
        <v>26</v>
      </c>
      <c r="J3181" t="s">
        <v>944</v>
      </c>
      <c r="K3181" t="s">
        <v>945</v>
      </c>
      <c r="L3181" t="s">
        <v>460</v>
      </c>
      <c r="M3181" t="s">
        <v>49</v>
      </c>
      <c r="N3181" t="s">
        <v>50</v>
      </c>
      <c r="O3181" t="s">
        <v>41</v>
      </c>
      <c r="P3181" t="s">
        <v>57</v>
      </c>
      <c r="Q3181" s="3">
        <v>1</v>
      </c>
      <c r="R3181" s="4">
        <v>145</v>
      </c>
      <c r="S3181" s="4">
        <v>369</v>
      </c>
    </row>
    <row r="3182" spans="1:19" x14ac:dyDescent="0.35">
      <c r="A3182" t="s">
        <v>4168</v>
      </c>
      <c r="B3182" s="2">
        <v>45993</v>
      </c>
      <c r="C3182" t="s">
        <v>1114</v>
      </c>
      <c r="D3182" t="s">
        <v>939</v>
      </c>
      <c r="E3182" t="s">
        <v>932</v>
      </c>
      <c r="F3182" t="s">
        <v>35</v>
      </c>
      <c r="G3182" t="s">
        <v>36</v>
      </c>
      <c r="H3182" t="s">
        <v>37</v>
      </c>
      <c r="I3182" t="s">
        <v>26</v>
      </c>
      <c r="J3182" t="s">
        <v>983</v>
      </c>
      <c r="K3182" t="s">
        <v>984</v>
      </c>
      <c r="L3182" t="s">
        <v>234</v>
      </c>
      <c r="M3182" t="s">
        <v>88</v>
      </c>
      <c r="N3182" t="s">
        <v>89</v>
      </c>
      <c r="O3182" t="s">
        <v>41</v>
      </c>
      <c r="P3182" t="s">
        <v>33</v>
      </c>
      <c r="Q3182" s="3">
        <v>1</v>
      </c>
      <c r="R3182" s="4">
        <v>460</v>
      </c>
      <c r="S3182" s="4">
        <v>1129</v>
      </c>
    </row>
    <row r="3183" spans="1:19" x14ac:dyDescent="0.35">
      <c r="A3183" t="s">
        <v>4169</v>
      </c>
      <c r="B3183" s="2">
        <v>45993</v>
      </c>
      <c r="C3183" t="s">
        <v>976</v>
      </c>
      <c r="D3183" t="s">
        <v>939</v>
      </c>
      <c r="E3183" t="s">
        <v>932</v>
      </c>
      <c r="F3183" t="s">
        <v>69</v>
      </c>
      <c r="G3183" t="s">
        <v>70</v>
      </c>
      <c r="H3183" t="s">
        <v>25</v>
      </c>
      <c r="I3183" t="s">
        <v>26</v>
      </c>
      <c r="J3183" t="s">
        <v>948</v>
      </c>
      <c r="K3183" t="s">
        <v>949</v>
      </c>
      <c r="L3183" t="s">
        <v>133</v>
      </c>
      <c r="M3183" t="s">
        <v>88</v>
      </c>
      <c r="N3183" t="s">
        <v>89</v>
      </c>
      <c r="O3183" t="s">
        <v>41</v>
      </c>
      <c r="P3183" t="s">
        <v>57</v>
      </c>
      <c r="Q3183" s="3">
        <v>1</v>
      </c>
      <c r="R3183" s="4">
        <v>475</v>
      </c>
      <c r="S3183" s="4">
        <v>1229</v>
      </c>
    </row>
    <row r="3184" spans="1:19" x14ac:dyDescent="0.35">
      <c r="A3184" t="s">
        <v>4170</v>
      </c>
      <c r="B3184" s="2">
        <v>45993</v>
      </c>
      <c r="C3184" t="s">
        <v>1027</v>
      </c>
      <c r="D3184" t="s">
        <v>939</v>
      </c>
      <c r="E3184" t="s">
        <v>932</v>
      </c>
      <c r="F3184" t="s">
        <v>43</v>
      </c>
      <c r="G3184" t="s">
        <v>44</v>
      </c>
      <c r="H3184" t="s">
        <v>45</v>
      </c>
      <c r="I3184" t="s">
        <v>26</v>
      </c>
      <c r="J3184" t="s">
        <v>979</v>
      </c>
      <c r="K3184" t="s">
        <v>980</v>
      </c>
      <c r="L3184" t="s">
        <v>382</v>
      </c>
      <c r="M3184" t="s">
        <v>49</v>
      </c>
      <c r="N3184" t="s">
        <v>104</v>
      </c>
      <c r="O3184" t="s">
        <v>56</v>
      </c>
      <c r="P3184" t="s">
        <v>57</v>
      </c>
      <c r="Q3184" s="3">
        <v>1</v>
      </c>
      <c r="R3184" s="4">
        <v>155</v>
      </c>
      <c r="S3184" s="4">
        <v>379</v>
      </c>
    </row>
    <row r="3185" spans="1:19" x14ac:dyDescent="0.35">
      <c r="A3185" t="s">
        <v>4171</v>
      </c>
      <c r="B3185" s="2">
        <v>45993</v>
      </c>
      <c r="C3185" t="s">
        <v>1993</v>
      </c>
      <c r="D3185" t="s">
        <v>939</v>
      </c>
      <c r="E3185" t="s">
        <v>932</v>
      </c>
      <c r="F3185" t="s">
        <v>23</v>
      </c>
      <c r="G3185" t="s">
        <v>24</v>
      </c>
      <c r="H3185" t="s">
        <v>25</v>
      </c>
      <c r="I3185" t="s">
        <v>26</v>
      </c>
      <c r="J3185" t="s">
        <v>944</v>
      </c>
      <c r="K3185" t="s">
        <v>945</v>
      </c>
      <c r="L3185" t="s">
        <v>255</v>
      </c>
      <c r="M3185" t="s">
        <v>49</v>
      </c>
      <c r="N3185" t="s">
        <v>104</v>
      </c>
      <c r="O3185" t="s">
        <v>80</v>
      </c>
      <c r="P3185" t="s">
        <v>51</v>
      </c>
      <c r="Q3185" s="3">
        <v>1</v>
      </c>
      <c r="R3185" s="4">
        <v>165</v>
      </c>
      <c r="S3185" s="4">
        <v>419</v>
      </c>
    </row>
    <row r="3186" spans="1:19" x14ac:dyDescent="0.35">
      <c r="A3186" t="s">
        <v>4172</v>
      </c>
      <c r="B3186" s="2">
        <v>45993</v>
      </c>
      <c r="C3186" t="s">
        <v>2238</v>
      </c>
      <c r="D3186" t="s">
        <v>939</v>
      </c>
      <c r="E3186" t="s">
        <v>932</v>
      </c>
      <c r="F3186" t="s">
        <v>35</v>
      </c>
      <c r="G3186" t="s">
        <v>36</v>
      </c>
      <c r="H3186" t="s">
        <v>37</v>
      </c>
      <c r="I3186" t="s">
        <v>26</v>
      </c>
      <c r="J3186" t="s">
        <v>983</v>
      </c>
      <c r="K3186" t="s">
        <v>984</v>
      </c>
      <c r="L3186" t="s">
        <v>174</v>
      </c>
      <c r="M3186" t="s">
        <v>65</v>
      </c>
      <c r="N3186" t="s">
        <v>66</v>
      </c>
      <c r="O3186" t="s">
        <v>41</v>
      </c>
      <c r="P3186" t="s">
        <v>57</v>
      </c>
      <c r="Q3186" s="3">
        <v>1</v>
      </c>
      <c r="R3186" s="4">
        <v>180</v>
      </c>
      <c r="S3186" s="4">
        <v>459</v>
      </c>
    </row>
    <row r="3187" spans="1:19" x14ac:dyDescent="0.35">
      <c r="A3187" t="s">
        <v>4173</v>
      </c>
      <c r="B3187" s="2">
        <v>45993</v>
      </c>
      <c r="C3187" t="s">
        <v>1706</v>
      </c>
      <c r="D3187" t="s">
        <v>960</v>
      </c>
      <c r="E3187" t="s">
        <v>932</v>
      </c>
      <c r="F3187" t="s">
        <v>91</v>
      </c>
      <c r="G3187" t="s">
        <v>92</v>
      </c>
      <c r="H3187" t="s">
        <v>93</v>
      </c>
      <c r="I3187" t="s">
        <v>26</v>
      </c>
      <c r="J3187" t="s">
        <v>989</v>
      </c>
      <c r="K3187" t="s">
        <v>990</v>
      </c>
      <c r="L3187" t="s">
        <v>491</v>
      </c>
      <c r="M3187" t="s">
        <v>88</v>
      </c>
      <c r="N3187" t="s">
        <v>89</v>
      </c>
      <c r="O3187" t="s">
        <v>146</v>
      </c>
      <c r="P3187" t="s">
        <v>33</v>
      </c>
      <c r="Q3187" s="3">
        <v>2</v>
      </c>
      <c r="R3187" s="4">
        <v>480</v>
      </c>
      <c r="S3187" s="4">
        <v>1189</v>
      </c>
    </row>
    <row r="3188" spans="1:19" x14ac:dyDescent="0.35">
      <c r="A3188" t="s">
        <v>4174</v>
      </c>
      <c r="B3188" s="2">
        <v>45993</v>
      </c>
      <c r="C3188" t="s">
        <v>1255</v>
      </c>
      <c r="D3188" t="s">
        <v>960</v>
      </c>
      <c r="E3188" t="s">
        <v>932</v>
      </c>
      <c r="F3188" t="s">
        <v>69</v>
      </c>
      <c r="G3188" t="s">
        <v>70</v>
      </c>
      <c r="H3188" t="s">
        <v>25</v>
      </c>
      <c r="I3188" t="s">
        <v>26</v>
      </c>
      <c r="J3188" t="s">
        <v>961</v>
      </c>
      <c r="K3188" t="s">
        <v>962</v>
      </c>
      <c r="L3188" t="s">
        <v>236</v>
      </c>
      <c r="M3188" t="s">
        <v>88</v>
      </c>
      <c r="N3188" t="s">
        <v>101</v>
      </c>
      <c r="O3188" t="s">
        <v>98</v>
      </c>
      <c r="P3188" t="s">
        <v>33</v>
      </c>
      <c r="Q3188" s="3">
        <v>1</v>
      </c>
      <c r="R3188" s="4">
        <v>535</v>
      </c>
      <c r="S3188" s="4">
        <v>1339</v>
      </c>
    </row>
    <row r="3189" spans="1:19" x14ac:dyDescent="0.35">
      <c r="A3189" t="s">
        <v>4175</v>
      </c>
      <c r="B3189" s="2">
        <v>45993</v>
      </c>
      <c r="C3189" t="s">
        <v>2159</v>
      </c>
      <c r="D3189" t="s">
        <v>960</v>
      </c>
      <c r="E3189" t="s">
        <v>932</v>
      </c>
      <c r="F3189" t="s">
        <v>69</v>
      </c>
      <c r="G3189" t="s">
        <v>70</v>
      </c>
      <c r="H3189" t="s">
        <v>25</v>
      </c>
      <c r="I3189" t="s">
        <v>26</v>
      </c>
      <c r="J3189" t="s">
        <v>961</v>
      </c>
      <c r="K3189" t="s">
        <v>962</v>
      </c>
      <c r="L3189" t="s">
        <v>128</v>
      </c>
      <c r="M3189" t="s">
        <v>30</v>
      </c>
      <c r="N3189" t="s">
        <v>31</v>
      </c>
      <c r="O3189" t="s">
        <v>41</v>
      </c>
      <c r="P3189" t="s">
        <v>51</v>
      </c>
      <c r="Q3189" s="3">
        <v>2</v>
      </c>
      <c r="R3189" s="4">
        <v>495</v>
      </c>
      <c r="S3189" s="4">
        <v>1229</v>
      </c>
    </row>
    <row r="3190" spans="1:19" x14ac:dyDescent="0.35">
      <c r="A3190" t="s">
        <v>4176</v>
      </c>
      <c r="B3190" s="2">
        <v>45993</v>
      </c>
      <c r="C3190" t="s">
        <v>1903</v>
      </c>
      <c r="D3190" t="s">
        <v>960</v>
      </c>
      <c r="E3190" t="s">
        <v>932</v>
      </c>
      <c r="F3190" t="s">
        <v>43</v>
      </c>
      <c r="G3190" t="s">
        <v>44</v>
      </c>
      <c r="H3190" t="s">
        <v>45</v>
      </c>
      <c r="I3190" t="s">
        <v>26</v>
      </c>
      <c r="J3190" t="s">
        <v>993</v>
      </c>
      <c r="K3190" t="s">
        <v>994</v>
      </c>
      <c r="L3190" t="s">
        <v>108</v>
      </c>
      <c r="M3190" t="s">
        <v>49</v>
      </c>
      <c r="N3190" t="s">
        <v>104</v>
      </c>
      <c r="O3190" t="s">
        <v>80</v>
      </c>
      <c r="P3190" t="s">
        <v>33</v>
      </c>
      <c r="Q3190" s="3">
        <v>1</v>
      </c>
      <c r="R3190" s="4">
        <v>155</v>
      </c>
      <c r="S3190" s="4">
        <v>379</v>
      </c>
    </row>
    <row r="3191" spans="1:19" x14ac:dyDescent="0.35">
      <c r="A3191" t="s">
        <v>4177</v>
      </c>
      <c r="B3191" s="2">
        <v>45994</v>
      </c>
      <c r="C3191" t="s">
        <v>1129</v>
      </c>
      <c r="D3191" t="s">
        <v>21</v>
      </c>
      <c r="E3191" t="s">
        <v>932</v>
      </c>
      <c r="F3191" t="s">
        <v>69</v>
      </c>
      <c r="G3191" t="s">
        <v>70</v>
      </c>
      <c r="H3191" t="s">
        <v>25</v>
      </c>
      <c r="I3191" t="s">
        <v>26</v>
      </c>
      <c r="J3191" t="s">
        <v>71</v>
      </c>
      <c r="K3191" t="s">
        <v>72</v>
      </c>
      <c r="L3191" t="s">
        <v>143</v>
      </c>
      <c r="M3191" t="s">
        <v>49</v>
      </c>
      <c r="N3191" t="s">
        <v>79</v>
      </c>
      <c r="O3191" t="s">
        <v>56</v>
      </c>
      <c r="P3191" t="s">
        <v>51</v>
      </c>
      <c r="Q3191" s="3">
        <v>1</v>
      </c>
      <c r="R3191" s="4">
        <v>225</v>
      </c>
      <c r="S3191" s="4">
        <v>609</v>
      </c>
    </row>
    <row r="3192" spans="1:19" x14ac:dyDescent="0.35">
      <c r="A3192" t="s">
        <v>4178</v>
      </c>
      <c r="B3192" s="2">
        <v>45994</v>
      </c>
      <c r="C3192" t="s">
        <v>2120</v>
      </c>
      <c r="D3192" t="s">
        <v>21</v>
      </c>
      <c r="E3192" t="s">
        <v>932</v>
      </c>
      <c r="F3192" t="s">
        <v>91</v>
      </c>
      <c r="G3192" t="s">
        <v>92</v>
      </c>
      <c r="H3192" t="s">
        <v>93</v>
      </c>
      <c r="I3192" t="s">
        <v>26</v>
      </c>
      <c r="J3192" t="s">
        <v>94</v>
      </c>
      <c r="K3192" t="s">
        <v>95</v>
      </c>
      <c r="L3192" t="s">
        <v>523</v>
      </c>
      <c r="M3192" t="s">
        <v>60</v>
      </c>
      <c r="N3192" t="s">
        <v>61</v>
      </c>
      <c r="O3192" t="s">
        <v>149</v>
      </c>
      <c r="P3192" t="s">
        <v>165</v>
      </c>
      <c r="Q3192" s="3">
        <v>1</v>
      </c>
      <c r="R3192" s="4">
        <v>435</v>
      </c>
      <c r="S3192" s="4">
        <v>1079</v>
      </c>
    </row>
    <row r="3193" spans="1:19" x14ac:dyDescent="0.35">
      <c r="A3193" t="s">
        <v>4179</v>
      </c>
      <c r="B3193" s="2">
        <v>45994</v>
      </c>
      <c r="C3193" t="s">
        <v>2120</v>
      </c>
      <c r="D3193" t="s">
        <v>21</v>
      </c>
      <c r="E3193" t="s">
        <v>932</v>
      </c>
      <c r="F3193" t="s">
        <v>69</v>
      </c>
      <c r="G3193" t="s">
        <v>70</v>
      </c>
      <c r="H3193" t="s">
        <v>25</v>
      </c>
      <c r="I3193" t="s">
        <v>26</v>
      </c>
      <c r="J3193" t="s">
        <v>71</v>
      </c>
      <c r="K3193" t="s">
        <v>72</v>
      </c>
      <c r="L3193" t="s">
        <v>732</v>
      </c>
      <c r="M3193" t="s">
        <v>65</v>
      </c>
      <c r="N3193" t="s">
        <v>66</v>
      </c>
      <c r="O3193" t="s">
        <v>56</v>
      </c>
      <c r="P3193" t="s">
        <v>51</v>
      </c>
      <c r="Q3193" s="3">
        <v>2</v>
      </c>
      <c r="R3193" s="4">
        <v>185</v>
      </c>
      <c r="S3193" s="4">
        <v>499</v>
      </c>
    </row>
    <row r="3194" spans="1:19" x14ac:dyDescent="0.35">
      <c r="A3194" t="s">
        <v>4180</v>
      </c>
      <c r="B3194" s="2">
        <v>45994</v>
      </c>
      <c r="C3194" t="s">
        <v>1240</v>
      </c>
      <c r="D3194" t="s">
        <v>21</v>
      </c>
      <c r="E3194" t="s">
        <v>932</v>
      </c>
      <c r="F3194" t="s">
        <v>43</v>
      </c>
      <c r="G3194" t="s">
        <v>44</v>
      </c>
      <c r="H3194" t="s">
        <v>45</v>
      </c>
      <c r="I3194" t="s">
        <v>26</v>
      </c>
      <c r="J3194" t="s">
        <v>46</v>
      </c>
      <c r="K3194" t="s">
        <v>47</v>
      </c>
      <c r="L3194" t="s">
        <v>366</v>
      </c>
      <c r="M3194" t="s">
        <v>83</v>
      </c>
      <c r="N3194" t="s">
        <v>367</v>
      </c>
      <c r="O3194" t="s">
        <v>146</v>
      </c>
      <c r="P3194" t="s">
        <v>85</v>
      </c>
      <c r="Q3194" s="3">
        <v>1</v>
      </c>
      <c r="R3194" s="4">
        <v>125</v>
      </c>
      <c r="S3194" s="4">
        <v>279</v>
      </c>
    </row>
    <row r="3195" spans="1:19" x14ac:dyDescent="0.35">
      <c r="A3195" t="s">
        <v>4181</v>
      </c>
      <c r="B3195" s="2">
        <v>45994</v>
      </c>
      <c r="C3195" t="s">
        <v>1389</v>
      </c>
      <c r="D3195" t="s">
        <v>21</v>
      </c>
      <c r="E3195" t="s">
        <v>932</v>
      </c>
      <c r="F3195" t="s">
        <v>23</v>
      </c>
      <c r="G3195" t="s">
        <v>24</v>
      </c>
      <c r="H3195" t="s">
        <v>25</v>
      </c>
      <c r="I3195" t="s">
        <v>26</v>
      </c>
      <c r="J3195" t="s">
        <v>27</v>
      </c>
      <c r="K3195" t="s">
        <v>28</v>
      </c>
      <c r="L3195" t="s">
        <v>652</v>
      </c>
      <c r="M3195" t="s">
        <v>88</v>
      </c>
      <c r="N3195" t="s">
        <v>101</v>
      </c>
      <c r="O3195" t="s">
        <v>56</v>
      </c>
      <c r="P3195" t="s">
        <v>33</v>
      </c>
      <c r="Q3195" s="3">
        <v>2</v>
      </c>
      <c r="R3195" s="4">
        <v>530</v>
      </c>
      <c r="S3195" s="4">
        <v>1269</v>
      </c>
    </row>
    <row r="3196" spans="1:19" x14ac:dyDescent="0.35">
      <c r="A3196" t="s">
        <v>4182</v>
      </c>
      <c r="B3196" s="2">
        <v>45994</v>
      </c>
      <c r="C3196" t="s">
        <v>2768</v>
      </c>
      <c r="D3196" t="s">
        <v>939</v>
      </c>
      <c r="E3196" t="s">
        <v>932</v>
      </c>
      <c r="F3196" t="s">
        <v>23</v>
      </c>
      <c r="G3196" t="s">
        <v>24</v>
      </c>
      <c r="H3196" t="s">
        <v>25</v>
      </c>
      <c r="I3196" t="s">
        <v>26</v>
      </c>
      <c r="J3196" t="s">
        <v>944</v>
      </c>
      <c r="K3196" t="s">
        <v>945</v>
      </c>
      <c r="L3196" t="s">
        <v>186</v>
      </c>
      <c r="M3196" t="s">
        <v>49</v>
      </c>
      <c r="N3196" t="s">
        <v>79</v>
      </c>
      <c r="O3196" t="s">
        <v>56</v>
      </c>
      <c r="P3196" t="s">
        <v>57</v>
      </c>
      <c r="Q3196" s="3">
        <v>2</v>
      </c>
      <c r="R3196" s="4">
        <v>225</v>
      </c>
      <c r="S3196" s="4">
        <v>579</v>
      </c>
    </row>
    <row r="3197" spans="1:19" x14ac:dyDescent="0.35">
      <c r="A3197" t="s">
        <v>4183</v>
      </c>
      <c r="B3197" s="2">
        <v>45994</v>
      </c>
      <c r="C3197" t="s">
        <v>1944</v>
      </c>
      <c r="D3197" t="s">
        <v>939</v>
      </c>
      <c r="E3197" t="s">
        <v>932</v>
      </c>
      <c r="F3197" t="s">
        <v>35</v>
      </c>
      <c r="G3197" t="s">
        <v>36</v>
      </c>
      <c r="H3197" t="s">
        <v>37</v>
      </c>
      <c r="I3197" t="s">
        <v>26</v>
      </c>
      <c r="J3197" t="s">
        <v>983</v>
      </c>
      <c r="K3197" t="s">
        <v>984</v>
      </c>
      <c r="L3197" t="s">
        <v>313</v>
      </c>
      <c r="M3197" t="s">
        <v>49</v>
      </c>
      <c r="N3197" t="s">
        <v>50</v>
      </c>
      <c r="O3197" t="s">
        <v>80</v>
      </c>
      <c r="P3197" t="s">
        <v>33</v>
      </c>
      <c r="Q3197" s="3">
        <v>1</v>
      </c>
      <c r="R3197" s="4">
        <v>140</v>
      </c>
      <c r="S3197" s="4">
        <v>359</v>
      </c>
    </row>
    <row r="3198" spans="1:19" x14ac:dyDescent="0.35">
      <c r="A3198" t="s">
        <v>4184</v>
      </c>
      <c r="B3198" s="2">
        <v>45994</v>
      </c>
      <c r="C3198" t="s">
        <v>1989</v>
      </c>
      <c r="D3198" t="s">
        <v>939</v>
      </c>
      <c r="E3198" t="s">
        <v>932</v>
      </c>
      <c r="F3198" t="s">
        <v>23</v>
      </c>
      <c r="G3198" t="s">
        <v>24</v>
      </c>
      <c r="H3198" t="s">
        <v>25</v>
      </c>
      <c r="I3198" t="s">
        <v>26</v>
      </c>
      <c r="J3198" t="s">
        <v>944</v>
      </c>
      <c r="K3198" t="s">
        <v>945</v>
      </c>
      <c r="L3198" t="s">
        <v>291</v>
      </c>
      <c r="M3198" t="s">
        <v>88</v>
      </c>
      <c r="N3198" t="s">
        <v>89</v>
      </c>
      <c r="O3198" t="s">
        <v>41</v>
      </c>
      <c r="P3198" t="s">
        <v>51</v>
      </c>
      <c r="Q3198" s="3">
        <v>1</v>
      </c>
      <c r="R3198" s="4">
        <v>470</v>
      </c>
      <c r="S3198" s="4">
        <v>1159</v>
      </c>
    </row>
    <row r="3199" spans="1:19" x14ac:dyDescent="0.35">
      <c r="A3199" t="s">
        <v>4185</v>
      </c>
      <c r="B3199" s="2">
        <v>45994</v>
      </c>
      <c r="C3199" t="s">
        <v>1687</v>
      </c>
      <c r="D3199" t="s">
        <v>939</v>
      </c>
      <c r="E3199" t="s">
        <v>932</v>
      </c>
      <c r="F3199" t="s">
        <v>23</v>
      </c>
      <c r="G3199" t="s">
        <v>24</v>
      </c>
      <c r="H3199" t="s">
        <v>25</v>
      </c>
      <c r="I3199" t="s">
        <v>26</v>
      </c>
      <c r="J3199" t="s">
        <v>944</v>
      </c>
      <c r="K3199" t="s">
        <v>945</v>
      </c>
      <c r="L3199" t="s">
        <v>639</v>
      </c>
      <c r="M3199" t="s">
        <v>49</v>
      </c>
      <c r="N3199" t="s">
        <v>79</v>
      </c>
      <c r="O3199" t="s">
        <v>41</v>
      </c>
      <c r="P3199" t="s">
        <v>67</v>
      </c>
      <c r="Q3199" s="3">
        <v>2</v>
      </c>
      <c r="R3199" s="4">
        <v>225</v>
      </c>
      <c r="S3199" s="4">
        <v>579</v>
      </c>
    </row>
    <row r="3200" spans="1:19" x14ac:dyDescent="0.35">
      <c r="A3200" t="s">
        <v>4186</v>
      </c>
      <c r="B3200" s="2">
        <v>45994</v>
      </c>
      <c r="C3200" t="s">
        <v>1287</v>
      </c>
      <c r="D3200" t="s">
        <v>939</v>
      </c>
      <c r="E3200" t="s">
        <v>932</v>
      </c>
      <c r="F3200" t="s">
        <v>69</v>
      </c>
      <c r="G3200" t="s">
        <v>70</v>
      </c>
      <c r="H3200" t="s">
        <v>25</v>
      </c>
      <c r="I3200" t="s">
        <v>26</v>
      </c>
      <c r="J3200" t="s">
        <v>948</v>
      </c>
      <c r="K3200" t="s">
        <v>949</v>
      </c>
      <c r="L3200" t="s">
        <v>549</v>
      </c>
      <c r="M3200" t="s">
        <v>49</v>
      </c>
      <c r="N3200" t="s">
        <v>50</v>
      </c>
      <c r="O3200" t="s">
        <v>32</v>
      </c>
      <c r="P3200" t="s">
        <v>67</v>
      </c>
      <c r="Q3200" s="3">
        <v>2</v>
      </c>
      <c r="R3200" s="4">
        <v>145</v>
      </c>
      <c r="S3200" s="4">
        <v>389</v>
      </c>
    </row>
    <row r="3201" spans="1:19" x14ac:dyDescent="0.35">
      <c r="A3201" t="s">
        <v>4187</v>
      </c>
      <c r="B3201" s="2">
        <v>45994</v>
      </c>
      <c r="C3201" t="s">
        <v>1207</v>
      </c>
      <c r="D3201" t="s">
        <v>960</v>
      </c>
      <c r="E3201" t="s">
        <v>1127</v>
      </c>
      <c r="F3201" t="s">
        <v>35</v>
      </c>
      <c r="G3201" t="s">
        <v>36</v>
      </c>
      <c r="H3201" t="s">
        <v>37</v>
      </c>
      <c r="I3201" t="s">
        <v>26</v>
      </c>
      <c r="J3201" t="s">
        <v>1089</v>
      </c>
      <c r="K3201" t="s">
        <v>1090</v>
      </c>
      <c r="L3201" t="s">
        <v>186</v>
      </c>
      <c r="M3201" t="s">
        <v>49</v>
      </c>
      <c r="N3201" t="s">
        <v>79</v>
      </c>
      <c r="O3201" t="s">
        <v>56</v>
      </c>
      <c r="P3201" t="s">
        <v>57</v>
      </c>
      <c r="Q3201" s="3">
        <v>1</v>
      </c>
      <c r="R3201" s="4">
        <v>220</v>
      </c>
      <c r="S3201" s="4">
        <v>569</v>
      </c>
    </row>
    <row r="3202" spans="1:19" x14ac:dyDescent="0.35">
      <c r="A3202" t="s">
        <v>4188</v>
      </c>
      <c r="B3202" s="2">
        <v>45994</v>
      </c>
      <c r="C3202" t="s">
        <v>2883</v>
      </c>
      <c r="D3202" t="s">
        <v>960</v>
      </c>
      <c r="E3202" t="s">
        <v>932</v>
      </c>
      <c r="F3202" t="s">
        <v>35</v>
      </c>
      <c r="G3202" t="s">
        <v>36</v>
      </c>
      <c r="H3202" t="s">
        <v>37</v>
      </c>
      <c r="I3202" t="s">
        <v>26</v>
      </c>
      <c r="J3202" t="s">
        <v>1089</v>
      </c>
      <c r="K3202" t="s">
        <v>1090</v>
      </c>
      <c r="L3202" t="s">
        <v>96</v>
      </c>
      <c r="M3202" t="s">
        <v>54</v>
      </c>
      <c r="N3202" t="s">
        <v>97</v>
      </c>
      <c r="O3202" t="s">
        <v>98</v>
      </c>
      <c r="P3202" t="s">
        <v>51</v>
      </c>
      <c r="Q3202" s="3">
        <v>1</v>
      </c>
      <c r="R3202" s="4">
        <v>700</v>
      </c>
      <c r="S3202" s="4">
        <v>1649</v>
      </c>
    </row>
    <row r="3203" spans="1:19" x14ac:dyDescent="0.35">
      <c r="A3203" t="s">
        <v>4189</v>
      </c>
      <c r="B3203" s="2">
        <v>45994</v>
      </c>
      <c r="C3203" t="s">
        <v>2593</v>
      </c>
      <c r="D3203" t="s">
        <v>960</v>
      </c>
      <c r="E3203" t="s">
        <v>932</v>
      </c>
      <c r="F3203" t="s">
        <v>69</v>
      </c>
      <c r="G3203" t="s">
        <v>70</v>
      </c>
      <c r="H3203" t="s">
        <v>25</v>
      </c>
      <c r="I3203" t="s">
        <v>26</v>
      </c>
      <c r="J3203" t="s">
        <v>961</v>
      </c>
      <c r="K3203" t="s">
        <v>962</v>
      </c>
      <c r="L3203" t="s">
        <v>119</v>
      </c>
      <c r="M3203" t="s">
        <v>49</v>
      </c>
      <c r="N3203" t="s">
        <v>79</v>
      </c>
      <c r="O3203" t="s">
        <v>56</v>
      </c>
      <c r="P3203" t="s">
        <v>33</v>
      </c>
      <c r="Q3203" s="3">
        <v>2</v>
      </c>
      <c r="R3203" s="4">
        <v>225</v>
      </c>
      <c r="S3203" s="4">
        <v>609</v>
      </c>
    </row>
    <row r="3204" spans="1:19" x14ac:dyDescent="0.35">
      <c r="A3204" t="s">
        <v>4190</v>
      </c>
      <c r="B3204" s="2">
        <v>45994</v>
      </c>
      <c r="C3204" t="s">
        <v>2846</v>
      </c>
      <c r="D3204" t="s">
        <v>960</v>
      </c>
      <c r="E3204" t="s">
        <v>1127</v>
      </c>
      <c r="F3204" t="s">
        <v>69</v>
      </c>
      <c r="G3204" t="s">
        <v>70</v>
      </c>
      <c r="H3204" t="s">
        <v>25</v>
      </c>
      <c r="I3204" t="s">
        <v>26</v>
      </c>
      <c r="J3204" t="s">
        <v>961</v>
      </c>
      <c r="K3204" t="s">
        <v>962</v>
      </c>
      <c r="L3204" t="s">
        <v>128</v>
      </c>
      <c r="M3204" t="s">
        <v>30</v>
      </c>
      <c r="N3204" t="s">
        <v>31</v>
      </c>
      <c r="O3204" t="s">
        <v>41</v>
      </c>
      <c r="P3204" t="s">
        <v>51</v>
      </c>
      <c r="Q3204" s="3">
        <v>1</v>
      </c>
      <c r="R3204" s="4">
        <v>495</v>
      </c>
      <c r="S3204" s="4">
        <v>1229</v>
      </c>
    </row>
    <row r="3205" spans="1:19" x14ac:dyDescent="0.35">
      <c r="A3205" t="s">
        <v>4191</v>
      </c>
      <c r="B3205" s="2">
        <v>45995</v>
      </c>
      <c r="C3205" t="s">
        <v>1923</v>
      </c>
      <c r="D3205" t="s">
        <v>21</v>
      </c>
      <c r="E3205" t="s">
        <v>932</v>
      </c>
      <c r="F3205" t="s">
        <v>43</v>
      </c>
      <c r="G3205" t="s">
        <v>44</v>
      </c>
      <c r="H3205" t="s">
        <v>45</v>
      </c>
      <c r="I3205" t="s">
        <v>26</v>
      </c>
      <c r="J3205" t="s">
        <v>46</v>
      </c>
      <c r="K3205" t="s">
        <v>47</v>
      </c>
      <c r="L3205" t="s">
        <v>289</v>
      </c>
      <c r="M3205" t="s">
        <v>88</v>
      </c>
      <c r="N3205" t="s">
        <v>101</v>
      </c>
      <c r="O3205" t="s">
        <v>56</v>
      </c>
      <c r="P3205" t="s">
        <v>67</v>
      </c>
      <c r="Q3205" s="3">
        <v>1</v>
      </c>
      <c r="R3205" s="4">
        <v>510</v>
      </c>
      <c r="S3205" s="4">
        <v>1129</v>
      </c>
    </row>
    <row r="3206" spans="1:19" x14ac:dyDescent="0.35">
      <c r="A3206" t="s">
        <v>4192</v>
      </c>
      <c r="B3206" s="2">
        <v>45995</v>
      </c>
      <c r="C3206" t="s">
        <v>968</v>
      </c>
      <c r="D3206" t="s">
        <v>21</v>
      </c>
      <c r="E3206" t="s">
        <v>932</v>
      </c>
      <c r="F3206" t="s">
        <v>35</v>
      </c>
      <c r="G3206" t="s">
        <v>36</v>
      </c>
      <c r="H3206" t="s">
        <v>37</v>
      </c>
      <c r="I3206" t="s">
        <v>26</v>
      </c>
      <c r="J3206" t="s">
        <v>38</v>
      </c>
      <c r="K3206" t="s">
        <v>39</v>
      </c>
      <c r="L3206" t="s">
        <v>565</v>
      </c>
      <c r="M3206" t="s">
        <v>60</v>
      </c>
      <c r="N3206" t="s">
        <v>61</v>
      </c>
      <c r="O3206" t="s">
        <v>146</v>
      </c>
      <c r="P3206" t="s">
        <v>62</v>
      </c>
      <c r="Q3206" s="3">
        <v>2</v>
      </c>
      <c r="R3206" s="4">
        <v>420</v>
      </c>
      <c r="S3206" s="4">
        <v>1029</v>
      </c>
    </row>
    <row r="3207" spans="1:19" x14ac:dyDescent="0.35">
      <c r="A3207" t="s">
        <v>4193</v>
      </c>
      <c r="B3207" s="2">
        <v>45995</v>
      </c>
      <c r="C3207" t="s">
        <v>1131</v>
      </c>
      <c r="D3207" t="s">
        <v>21</v>
      </c>
      <c r="E3207" t="s">
        <v>932</v>
      </c>
      <c r="F3207" t="s">
        <v>69</v>
      </c>
      <c r="G3207" t="s">
        <v>70</v>
      </c>
      <c r="H3207" t="s">
        <v>25</v>
      </c>
      <c r="I3207" t="s">
        <v>26</v>
      </c>
      <c r="J3207" t="s">
        <v>71</v>
      </c>
      <c r="K3207" t="s">
        <v>72</v>
      </c>
      <c r="L3207" t="s">
        <v>121</v>
      </c>
      <c r="M3207" t="s">
        <v>54</v>
      </c>
      <c r="N3207" t="s">
        <v>55</v>
      </c>
      <c r="O3207" t="s">
        <v>56</v>
      </c>
      <c r="P3207" t="s">
        <v>33</v>
      </c>
      <c r="Q3207" s="3">
        <v>1</v>
      </c>
      <c r="R3207" s="4">
        <v>660</v>
      </c>
      <c r="S3207" s="4">
        <v>1679</v>
      </c>
    </row>
    <row r="3208" spans="1:19" x14ac:dyDescent="0.35">
      <c r="A3208" t="s">
        <v>4194</v>
      </c>
      <c r="B3208" s="2">
        <v>45995</v>
      </c>
      <c r="C3208" t="s">
        <v>998</v>
      </c>
      <c r="D3208" t="s">
        <v>21</v>
      </c>
      <c r="E3208" t="s">
        <v>932</v>
      </c>
      <c r="F3208" t="s">
        <v>43</v>
      </c>
      <c r="G3208" t="s">
        <v>44</v>
      </c>
      <c r="H3208" t="s">
        <v>45</v>
      </c>
      <c r="I3208" t="s">
        <v>26</v>
      </c>
      <c r="J3208" t="s">
        <v>46</v>
      </c>
      <c r="K3208" t="s">
        <v>47</v>
      </c>
      <c r="L3208" t="s">
        <v>286</v>
      </c>
      <c r="M3208" t="s">
        <v>49</v>
      </c>
      <c r="N3208" t="s">
        <v>50</v>
      </c>
      <c r="O3208" t="s">
        <v>56</v>
      </c>
      <c r="P3208" t="s">
        <v>67</v>
      </c>
      <c r="Q3208" s="3">
        <v>2</v>
      </c>
      <c r="R3208" s="4">
        <v>135</v>
      </c>
      <c r="S3208" s="4">
        <v>329</v>
      </c>
    </row>
    <row r="3209" spans="1:19" x14ac:dyDescent="0.35">
      <c r="A3209" t="s">
        <v>4195</v>
      </c>
      <c r="B3209" s="2">
        <v>45995</v>
      </c>
      <c r="C3209" t="s">
        <v>1461</v>
      </c>
      <c r="D3209" t="s">
        <v>939</v>
      </c>
      <c r="E3209" t="s">
        <v>932</v>
      </c>
      <c r="F3209" t="s">
        <v>23</v>
      </c>
      <c r="G3209" t="s">
        <v>24</v>
      </c>
      <c r="H3209" t="s">
        <v>25</v>
      </c>
      <c r="I3209" t="s">
        <v>26</v>
      </c>
      <c r="J3209" t="s">
        <v>944</v>
      </c>
      <c r="K3209" t="s">
        <v>945</v>
      </c>
      <c r="L3209" t="s">
        <v>236</v>
      </c>
      <c r="M3209" t="s">
        <v>88</v>
      </c>
      <c r="N3209" t="s">
        <v>101</v>
      </c>
      <c r="O3209" t="s">
        <v>98</v>
      </c>
      <c r="P3209" t="s">
        <v>33</v>
      </c>
      <c r="Q3209" s="3">
        <v>1</v>
      </c>
      <c r="R3209" s="4">
        <v>530</v>
      </c>
      <c r="S3209" s="4">
        <v>1269</v>
      </c>
    </row>
    <row r="3210" spans="1:19" x14ac:dyDescent="0.35">
      <c r="A3210" t="s">
        <v>4196</v>
      </c>
      <c r="B3210" s="2">
        <v>45995</v>
      </c>
      <c r="C3210" t="s">
        <v>1461</v>
      </c>
      <c r="D3210" t="s">
        <v>939</v>
      </c>
      <c r="E3210" t="s">
        <v>932</v>
      </c>
      <c r="F3210" t="s">
        <v>23</v>
      </c>
      <c r="G3210" t="s">
        <v>24</v>
      </c>
      <c r="H3210" t="s">
        <v>25</v>
      </c>
      <c r="I3210" t="s">
        <v>26</v>
      </c>
      <c r="J3210" t="s">
        <v>944</v>
      </c>
      <c r="K3210" t="s">
        <v>945</v>
      </c>
      <c r="L3210" t="s">
        <v>652</v>
      </c>
      <c r="M3210" t="s">
        <v>88</v>
      </c>
      <c r="N3210" t="s">
        <v>101</v>
      </c>
      <c r="O3210" t="s">
        <v>56</v>
      </c>
      <c r="P3210" t="s">
        <v>33</v>
      </c>
      <c r="Q3210" s="3">
        <v>2</v>
      </c>
      <c r="R3210" s="4">
        <v>530</v>
      </c>
      <c r="S3210" s="4">
        <v>1269</v>
      </c>
    </row>
    <row r="3211" spans="1:19" x14ac:dyDescent="0.35">
      <c r="A3211" t="s">
        <v>4197</v>
      </c>
      <c r="B3211" s="2">
        <v>45995</v>
      </c>
      <c r="C3211" t="s">
        <v>1194</v>
      </c>
      <c r="D3211" t="s">
        <v>939</v>
      </c>
      <c r="E3211" t="s">
        <v>932</v>
      </c>
      <c r="F3211" t="s">
        <v>35</v>
      </c>
      <c r="G3211" t="s">
        <v>36</v>
      </c>
      <c r="H3211" t="s">
        <v>37</v>
      </c>
      <c r="I3211" t="s">
        <v>26</v>
      </c>
      <c r="J3211" t="s">
        <v>983</v>
      </c>
      <c r="K3211" t="s">
        <v>984</v>
      </c>
      <c r="L3211" t="s">
        <v>456</v>
      </c>
      <c r="M3211" t="s">
        <v>54</v>
      </c>
      <c r="N3211" t="s">
        <v>97</v>
      </c>
      <c r="O3211" t="s">
        <v>56</v>
      </c>
      <c r="P3211" t="s">
        <v>57</v>
      </c>
      <c r="Q3211" s="3">
        <v>1</v>
      </c>
      <c r="R3211" s="4">
        <v>700</v>
      </c>
      <c r="S3211" s="4">
        <v>1649</v>
      </c>
    </row>
    <row r="3212" spans="1:19" x14ac:dyDescent="0.35">
      <c r="A3212" t="s">
        <v>4198</v>
      </c>
      <c r="B3212" s="2">
        <v>45995</v>
      </c>
      <c r="C3212" t="s">
        <v>1194</v>
      </c>
      <c r="D3212" t="s">
        <v>939</v>
      </c>
      <c r="E3212" t="s">
        <v>932</v>
      </c>
      <c r="F3212" t="s">
        <v>69</v>
      </c>
      <c r="G3212" t="s">
        <v>70</v>
      </c>
      <c r="H3212" t="s">
        <v>25</v>
      </c>
      <c r="I3212" t="s">
        <v>26</v>
      </c>
      <c r="J3212" t="s">
        <v>948</v>
      </c>
      <c r="K3212" t="s">
        <v>949</v>
      </c>
      <c r="L3212" t="s">
        <v>151</v>
      </c>
      <c r="M3212" t="s">
        <v>49</v>
      </c>
      <c r="N3212" t="s">
        <v>104</v>
      </c>
      <c r="O3212" t="s">
        <v>56</v>
      </c>
      <c r="P3212" t="s">
        <v>51</v>
      </c>
      <c r="Q3212" s="3">
        <v>1</v>
      </c>
      <c r="R3212" s="4">
        <v>165</v>
      </c>
      <c r="S3212" s="4">
        <v>449</v>
      </c>
    </row>
    <row r="3213" spans="1:19" x14ac:dyDescent="0.35">
      <c r="A3213" t="s">
        <v>4199</v>
      </c>
      <c r="B3213" s="2">
        <v>45995</v>
      </c>
      <c r="C3213" t="s">
        <v>1287</v>
      </c>
      <c r="D3213" t="s">
        <v>939</v>
      </c>
      <c r="E3213" t="s">
        <v>932</v>
      </c>
      <c r="F3213" t="s">
        <v>91</v>
      </c>
      <c r="G3213" t="s">
        <v>92</v>
      </c>
      <c r="H3213" t="s">
        <v>93</v>
      </c>
      <c r="I3213" t="s">
        <v>26</v>
      </c>
      <c r="J3213" t="s">
        <v>940</v>
      </c>
      <c r="K3213" t="s">
        <v>941</v>
      </c>
      <c r="L3213" t="s">
        <v>164</v>
      </c>
      <c r="M3213" t="s">
        <v>60</v>
      </c>
      <c r="N3213" t="s">
        <v>61</v>
      </c>
      <c r="O3213" t="s">
        <v>146</v>
      </c>
      <c r="P3213" t="s">
        <v>165</v>
      </c>
      <c r="Q3213" s="3">
        <v>2</v>
      </c>
      <c r="R3213" s="4">
        <v>435</v>
      </c>
      <c r="S3213" s="4">
        <v>1079</v>
      </c>
    </row>
    <row r="3214" spans="1:19" x14ac:dyDescent="0.35">
      <c r="A3214" t="s">
        <v>4200</v>
      </c>
      <c r="B3214" s="2">
        <v>45995</v>
      </c>
      <c r="C3214" t="s">
        <v>986</v>
      </c>
      <c r="D3214" t="s">
        <v>939</v>
      </c>
      <c r="E3214" t="s">
        <v>932</v>
      </c>
      <c r="F3214" t="s">
        <v>69</v>
      </c>
      <c r="G3214" t="s">
        <v>70</v>
      </c>
      <c r="H3214" t="s">
        <v>25</v>
      </c>
      <c r="I3214" t="s">
        <v>26</v>
      </c>
      <c r="J3214" t="s">
        <v>948</v>
      </c>
      <c r="K3214" t="s">
        <v>949</v>
      </c>
      <c r="L3214" t="s">
        <v>436</v>
      </c>
      <c r="M3214" t="s">
        <v>49</v>
      </c>
      <c r="N3214" t="s">
        <v>50</v>
      </c>
      <c r="O3214" t="s">
        <v>41</v>
      </c>
      <c r="P3214" t="s">
        <v>67</v>
      </c>
      <c r="Q3214" s="3">
        <v>2</v>
      </c>
      <c r="R3214" s="4">
        <v>145</v>
      </c>
      <c r="S3214" s="4">
        <v>389</v>
      </c>
    </row>
    <row r="3215" spans="1:19" x14ac:dyDescent="0.35">
      <c r="A3215" t="s">
        <v>4201</v>
      </c>
      <c r="B3215" s="2">
        <v>45995</v>
      </c>
      <c r="C3215" t="s">
        <v>1144</v>
      </c>
      <c r="D3215" t="s">
        <v>939</v>
      </c>
      <c r="E3215" t="s">
        <v>932</v>
      </c>
      <c r="F3215" t="s">
        <v>23</v>
      </c>
      <c r="G3215" t="s">
        <v>24</v>
      </c>
      <c r="H3215" t="s">
        <v>25</v>
      </c>
      <c r="I3215" t="s">
        <v>26</v>
      </c>
      <c r="J3215" t="s">
        <v>944</v>
      </c>
      <c r="K3215" t="s">
        <v>945</v>
      </c>
      <c r="L3215" t="s">
        <v>151</v>
      </c>
      <c r="M3215" t="s">
        <v>49</v>
      </c>
      <c r="N3215" t="s">
        <v>104</v>
      </c>
      <c r="O3215" t="s">
        <v>56</v>
      </c>
      <c r="P3215" t="s">
        <v>51</v>
      </c>
      <c r="Q3215" s="3">
        <v>1</v>
      </c>
      <c r="R3215" s="4">
        <v>165</v>
      </c>
      <c r="S3215" s="4">
        <v>419</v>
      </c>
    </row>
    <row r="3216" spans="1:19" x14ac:dyDescent="0.35">
      <c r="A3216" t="s">
        <v>4202</v>
      </c>
      <c r="B3216" s="2">
        <v>45995</v>
      </c>
      <c r="C3216" t="s">
        <v>1472</v>
      </c>
      <c r="D3216" t="s">
        <v>960</v>
      </c>
      <c r="E3216" t="s">
        <v>932</v>
      </c>
      <c r="F3216" t="s">
        <v>91</v>
      </c>
      <c r="G3216" t="s">
        <v>92</v>
      </c>
      <c r="H3216" t="s">
        <v>93</v>
      </c>
      <c r="I3216" t="s">
        <v>26</v>
      </c>
      <c r="J3216" t="s">
        <v>989</v>
      </c>
      <c r="K3216" t="s">
        <v>990</v>
      </c>
      <c r="L3216" t="s">
        <v>291</v>
      </c>
      <c r="M3216" t="s">
        <v>88</v>
      </c>
      <c r="N3216" t="s">
        <v>89</v>
      </c>
      <c r="O3216" t="s">
        <v>41</v>
      </c>
      <c r="P3216" t="s">
        <v>51</v>
      </c>
      <c r="Q3216" s="3">
        <v>2</v>
      </c>
      <c r="R3216" s="4">
        <v>480</v>
      </c>
      <c r="S3216" s="4">
        <v>1189</v>
      </c>
    </row>
    <row r="3217" spans="1:19" x14ac:dyDescent="0.35">
      <c r="A3217" t="s">
        <v>4203</v>
      </c>
      <c r="B3217" s="2">
        <v>45995</v>
      </c>
      <c r="C3217" t="s">
        <v>959</v>
      </c>
      <c r="D3217" t="s">
        <v>960</v>
      </c>
      <c r="E3217" t="s">
        <v>932</v>
      </c>
      <c r="F3217" t="s">
        <v>69</v>
      </c>
      <c r="G3217" t="s">
        <v>70</v>
      </c>
      <c r="H3217" t="s">
        <v>25</v>
      </c>
      <c r="I3217" t="s">
        <v>26</v>
      </c>
      <c r="J3217" t="s">
        <v>961</v>
      </c>
      <c r="K3217" t="s">
        <v>962</v>
      </c>
      <c r="L3217" t="s">
        <v>327</v>
      </c>
      <c r="M3217" t="s">
        <v>54</v>
      </c>
      <c r="N3217" t="s">
        <v>55</v>
      </c>
      <c r="O3217" t="s">
        <v>149</v>
      </c>
      <c r="P3217" t="s">
        <v>51</v>
      </c>
      <c r="Q3217" s="3">
        <v>1</v>
      </c>
      <c r="R3217" s="4">
        <v>660</v>
      </c>
      <c r="S3217" s="4">
        <v>1679</v>
      </c>
    </row>
    <row r="3218" spans="1:19" x14ac:dyDescent="0.35">
      <c r="A3218" t="s">
        <v>4204</v>
      </c>
      <c r="B3218" s="2">
        <v>45996</v>
      </c>
      <c r="C3218" t="s">
        <v>1936</v>
      </c>
      <c r="D3218" t="s">
        <v>21</v>
      </c>
      <c r="E3218" t="s">
        <v>932</v>
      </c>
      <c r="F3218" t="s">
        <v>35</v>
      </c>
      <c r="G3218" t="s">
        <v>36</v>
      </c>
      <c r="H3218" t="s">
        <v>37</v>
      </c>
      <c r="I3218" t="s">
        <v>26</v>
      </c>
      <c r="J3218" t="s">
        <v>38</v>
      </c>
      <c r="K3218" t="s">
        <v>39</v>
      </c>
      <c r="L3218" t="s">
        <v>200</v>
      </c>
      <c r="M3218" t="s">
        <v>65</v>
      </c>
      <c r="N3218" t="s">
        <v>66</v>
      </c>
      <c r="O3218" t="s">
        <v>56</v>
      </c>
      <c r="P3218" t="s">
        <v>33</v>
      </c>
      <c r="Q3218" s="3">
        <v>2</v>
      </c>
      <c r="R3218" s="4">
        <v>180</v>
      </c>
      <c r="S3218" s="4">
        <v>459</v>
      </c>
    </row>
    <row r="3219" spans="1:19" x14ac:dyDescent="0.35">
      <c r="A3219" t="s">
        <v>4205</v>
      </c>
      <c r="B3219" s="2">
        <v>45996</v>
      </c>
      <c r="C3219" t="s">
        <v>966</v>
      </c>
      <c r="D3219" t="s">
        <v>21</v>
      </c>
      <c r="E3219" t="s">
        <v>932</v>
      </c>
      <c r="F3219" t="s">
        <v>43</v>
      </c>
      <c r="G3219" t="s">
        <v>44</v>
      </c>
      <c r="H3219" t="s">
        <v>45</v>
      </c>
      <c r="I3219" t="s">
        <v>26</v>
      </c>
      <c r="J3219" t="s">
        <v>46</v>
      </c>
      <c r="K3219" t="s">
        <v>47</v>
      </c>
      <c r="L3219" t="s">
        <v>652</v>
      </c>
      <c r="M3219" t="s">
        <v>88</v>
      </c>
      <c r="N3219" t="s">
        <v>101</v>
      </c>
      <c r="O3219" t="s">
        <v>56</v>
      </c>
      <c r="P3219" t="s">
        <v>33</v>
      </c>
      <c r="Q3219" s="3">
        <v>1</v>
      </c>
      <c r="R3219" s="4">
        <v>510</v>
      </c>
      <c r="S3219" s="4">
        <v>1129</v>
      </c>
    </row>
    <row r="3220" spans="1:19" x14ac:dyDescent="0.35">
      <c r="A3220" t="s">
        <v>4206</v>
      </c>
      <c r="B3220" s="2">
        <v>45996</v>
      </c>
      <c r="C3220" t="s">
        <v>2120</v>
      </c>
      <c r="D3220" t="s">
        <v>21</v>
      </c>
      <c r="E3220" t="s">
        <v>932</v>
      </c>
      <c r="F3220" t="s">
        <v>23</v>
      </c>
      <c r="G3220" t="s">
        <v>24</v>
      </c>
      <c r="H3220" t="s">
        <v>25</v>
      </c>
      <c r="I3220" t="s">
        <v>26</v>
      </c>
      <c r="J3220" t="s">
        <v>27</v>
      </c>
      <c r="K3220" t="s">
        <v>28</v>
      </c>
      <c r="L3220" t="s">
        <v>128</v>
      </c>
      <c r="M3220" t="s">
        <v>30</v>
      </c>
      <c r="N3220" t="s">
        <v>31</v>
      </c>
      <c r="O3220" t="s">
        <v>41</v>
      </c>
      <c r="P3220" t="s">
        <v>51</v>
      </c>
      <c r="Q3220" s="3">
        <v>1</v>
      </c>
      <c r="R3220" s="4">
        <v>490</v>
      </c>
      <c r="S3220" s="4">
        <v>1159</v>
      </c>
    </row>
    <row r="3221" spans="1:19" x14ac:dyDescent="0.35">
      <c r="A3221" t="s">
        <v>4207</v>
      </c>
      <c r="B3221" s="2">
        <v>45996</v>
      </c>
      <c r="C3221" t="s">
        <v>1478</v>
      </c>
      <c r="D3221" t="s">
        <v>21</v>
      </c>
      <c r="E3221" t="s">
        <v>932</v>
      </c>
      <c r="F3221" t="s">
        <v>69</v>
      </c>
      <c r="G3221" t="s">
        <v>70</v>
      </c>
      <c r="H3221" t="s">
        <v>25</v>
      </c>
      <c r="I3221" t="s">
        <v>26</v>
      </c>
      <c r="J3221" t="s">
        <v>71</v>
      </c>
      <c r="K3221" t="s">
        <v>72</v>
      </c>
      <c r="L3221" t="s">
        <v>263</v>
      </c>
      <c r="M3221" t="s">
        <v>49</v>
      </c>
      <c r="N3221" t="s">
        <v>104</v>
      </c>
      <c r="O3221" t="s">
        <v>146</v>
      </c>
      <c r="P3221" t="s">
        <v>33</v>
      </c>
      <c r="Q3221" s="3">
        <v>2</v>
      </c>
      <c r="R3221" s="4">
        <v>165</v>
      </c>
      <c r="S3221" s="4">
        <v>449</v>
      </c>
    </row>
    <row r="3222" spans="1:19" x14ac:dyDescent="0.35">
      <c r="A3222" t="s">
        <v>4208</v>
      </c>
      <c r="B3222" s="2">
        <v>45996</v>
      </c>
      <c r="C3222" t="s">
        <v>2421</v>
      </c>
      <c r="D3222" t="s">
        <v>21</v>
      </c>
      <c r="E3222" t="s">
        <v>932</v>
      </c>
      <c r="F3222" t="s">
        <v>23</v>
      </c>
      <c r="G3222" t="s">
        <v>24</v>
      </c>
      <c r="H3222" t="s">
        <v>25</v>
      </c>
      <c r="I3222" t="s">
        <v>26</v>
      </c>
      <c r="J3222" t="s">
        <v>27</v>
      </c>
      <c r="K3222" t="s">
        <v>28</v>
      </c>
      <c r="L3222" t="s">
        <v>330</v>
      </c>
      <c r="M3222" t="s">
        <v>60</v>
      </c>
      <c r="N3222" t="s">
        <v>61</v>
      </c>
      <c r="O3222" t="s">
        <v>149</v>
      </c>
      <c r="P3222" t="s">
        <v>76</v>
      </c>
      <c r="Q3222" s="3">
        <v>1</v>
      </c>
      <c r="R3222" s="4">
        <v>430</v>
      </c>
      <c r="S3222" s="4">
        <v>1059</v>
      </c>
    </row>
    <row r="3223" spans="1:19" x14ac:dyDescent="0.35">
      <c r="A3223" t="s">
        <v>4209</v>
      </c>
      <c r="B3223" s="2">
        <v>45996</v>
      </c>
      <c r="C3223" t="s">
        <v>2085</v>
      </c>
      <c r="D3223" t="s">
        <v>21</v>
      </c>
      <c r="E3223" t="s">
        <v>932</v>
      </c>
      <c r="F3223" t="s">
        <v>69</v>
      </c>
      <c r="G3223" t="s">
        <v>70</v>
      </c>
      <c r="H3223" t="s">
        <v>25</v>
      </c>
      <c r="I3223" t="s">
        <v>26</v>
      </c>
      <c r="J3223" t="s">
        <v>71</v>
      </c>
      <c r="K3223" t="s">
        <v>72</v>
      </c>
      <c r="L3223" t="s">
        <v>186</v>
      </c>
      <c r="M3223" t="s">
        <v>49</v>
      </c>
      <c r="N3223" t="s">
        <v>79</v>
      </c>
      <c r="O3223" t="s">
        <v>56</v>
      </c>
      <c r="P3223" t="s">
        <v>57</v>
      </c>
      <c r="Q3223" s="3">
        <v>1</v>
      </c>
      <c r="R3223" s="4">
        <v>225</v>
      </c>
      <c r="S3223" s="4">
        <v>609</v>
      </c>
    </row>
    <row r="3224" spans="1:19" x14ac:dyDescent="0.35">
      <c r="A3224" t="s">
        <v>4210</v>
      </c>
      <c r="B3224" s="2">
        <v>45996</v>
      </c>
      <c r="C3224" t="s">
        <v>2211</v>
      </c>
      <c r="D3224" t="s">
        <v>21</v>
      </c>
      <c r="E3224" t="s">
        <v>932</v>
      </c>
      <c r="F3224" t="s">
        <v>43</v>
      </c>
      <c r="G3224" t="s">
        <v>44</v>
      </c>
      <c r="H3224" t="s">
        <v>45</v>
      </c>
      <c r="I3224" t="s">
        <v>26</v>
      </c>
      <c r="J3224" t="s">
        <v>46</v>
      </c>
      <c r="K3224" t="s">
        <v>47</v>
      </c>
      <c r="L3224" t="s">
        <v>681</v>
      </c>
      <c r="M3224" t="s">
        <v>49</v>
      </c>
      <c r="N3224" t="s">
        <v>50</v>
      </c>
      <c r="O3224" t="s">
        <v>56</v>
      </c>
      <c r="P3224" t="s">
        <v>57</v>
      </c>
      <c r="Q3224" s="3">
        <v>1</v>
      </c>
      <c r="R3224" s="4">
        <v>135</v>
      </c>
      <c r="S3224" s="4">
        <v>329</v>
      </c>
    </row>
    <row r="3225" spans="1:19" x14ac:dyDescent="0.35">
      <c r="A3225" t="s">
        <v>4211</v>
      </c>
      <c r="B3225" s="2">
        <v>45996</v>
      </c>
      <c r="C3225" t="s">
        <v>1302</v>
      </c>
      <c r="D3225" t="s">
        <v>21</v>
      </c>
      <c r="E3225" t="s">
        <v>932</v>
      </c>
      <c r="F3225" t="s">
        <v>23</v>
      </c>
      <c r="G3225" t="s">
        <v>24</v>
      </c>
      <c r="H3225" t="s">
        <v>25</v>
      </c>
      <c r="I3225" t="s">
        <v>26</v>
      </c>
      <c r="J3225" t="s">
        <v>27</v>
      </c>
      <c r="K3225" t="s">
        <v>28</v>
      </c>
      <c r="L3225" t="s">
        <v>255</v>
      </c>
      <c r="M3225" t="s">
        <v>49</v>
      </c>
      <c r="N3225" t="s">
        <v>104</v>
      </c>
      <c r="O3225" t="s">
        <v>80</v>
      </c>
      <c r="P3225" t="s">
        <v>51</v>
      </c>
      <c r="Q3225" s="3">
        <v>1</v>
      </c>
      <c r="R3225" s="4">
        <v>165</v>
      </c>
      <c r="S3225" s="4">
        <v>419</v>
      </c>
    </row>
    <row r="3226" spans="1:19" x14ac:dyDescent="0.35">
      <c r="A3226" t="s">
        <v>4212</v>
      </c>
      <c r="B3226" s="2">
        <v>45996</v>
      </c>
      <c r="C3226" t="s">
        <v>1659</v>
      </c>
      <c r="D3226" t="s">
        <v>939</v>
      </c>
      <c r="E3226" t="s">
        <v>932</v>
      </c>
      <c r="F3226" t="s">
        <v>69</v>
      </c>
      <c r="G3226" t="s">
        <v>70</v>
      </c>
      <c r="H3226" t="s">
        <v>25</v>
      </c>
      <c r="I3226" t="s">
        <v>26</v>
      </c>
      <c r="J3226" t="s">
        <v>948</v>
      </c>
      <c r="K3226" t="s">
        <v>949</v>
      </c>
      <c r="L3226" t="s">
        <v>202</v>
      </c>
      <c r="M3226" t="s">
        <v>54</v>
      </c>
      <c r="N3226" t="s">
        <v>55</v>
      </c>
      <c r="O3226" t="s">
        <v>149</v>
      </c>
      <c r="P3226" t="s">
        <v>67</v>
      </c>
      <c r="Q3226" s="3">
        <v>3</v>
      </c>
      <c r="R3226" s="4">
        <v>660</v>
      </c>
      <c r="S3226" s="4">
        <v>1679</v>
      </c>
    </row>
    <row r="3227" spans="1:19" x14ac:dyDescent="0.35">
      <c r="A3227" t="s">
        <v>4213</v>
      </c>
      <c r="B3227" s="2">
        <v>45996</v>
      </c>
      <c r="C3227" t="s">
        <v>1002</v>
      </c>
      <c r="D3227" t="s">
        <v>939</v>
      </c>
      <c r="E3227" t="s">
        <v>932</v>
      </c>
      <c r="F3227" t="s">
        <v>91</v>
      </c>
      <c r="G3227" t="s">
        <v>92</v>
      </c>
      <c r="H3227" t="s">
        <v>93</v>
      </c>
      <c r="I3227" t="s">
        <v>26</v>
      </c>
      <c r="J3227" t="s">
        <v>940</v>
      </c>
      <c r="K3227" t="s">
        <v>941</v>
      </c>
      <c r="L3227" t="s">
        <v>404</v>
      </c>
      <c r="M3227" t="s">
        <v>49</v>
      </c>
      <c r="N3227" t="s">
        <v>50</v>
      </c>
      <c r="O3227" t="s">
        <v>32</v>
      </c>
      <c r="P3227" t="s">
        <v>57</v>
      </c>
      <c r="Q3227" s="3">
        <v>1</v>
      </c>
      <c r="R3227" s="4">
        <v>145</v>
      </c>
      <c r="S3227" s="4">
        <v>379</v>
      </c>
    </row>
    <row r="3228" spans="1:19" x14ac:dyDescent="0.35">
      <c r="A3228" t="s">
        <v>4214</v>
      </c>
      <c r="B3228" s="2">
        <v>45996</v>
      </c>
      <c r="C3228" t="s">
        <v>972</v>
      </c>
      <c r="D3228" t="s">
        <v>939</v>
      </c>
      <c r="E3228" t="s">
        <v>932</v>
      </c>
      <c r="F3228" t="s">
        <v>35</v>
      </c>
      <c r="G3228" t="s">
        <v>36</v>
      </c>
      <c r="H3228" t="s">
        <v>37</v>
      </c>
      <c r="I3228" t="s">
        <v>26</v>
      </c>
      <c r="J3228" t="s">
        <v>983</v>
      </c>
      <c r="K3228" t="s">
        <v>984</v>
      </c>
      <c r="L3228" t="s">
        <v>404</v>
      </c>
      <c r="M3228" t="s">
        <v>49</v>
      </c>
      <c r="N3228" t="s">
        <v>50</v>
      </c>
      <c r="O3228" t="s">
        <v>32</v>
      </c>
      <c r="P3228" t="s">
        <v>57</v>
      </c>
      <c r="Q3228" s="3">
        <v>1</v>
      </c>
      <c r="R3228" s="4">
        <v>140</v>
      </c>
      <c r="S3228" s="4">
        <v>359</v>
      </c>
    </row>
    <row r="3229" spans="1:19" x14ac:dyDescent="0.35">
      <c r="A3229" t="s">
        <v>4215</v>
      </c>
      <c r="B3229" s="2">
        <v>45996</v>
      </c>
      <c r="C3229" t="s">
        <v>2351</v>
      </c>
      <c r="D3229" t="s">
        <v>939</v>
      </c>
      <c r="E3229" t="s">
        <v>932</v>
      </c>
      <c r="F3229" t="s">
        <v>69</v>
      </c>
      <c r="G3229" t="s">
        <v>70</v>
      </c>
      <c r="H3229" t="s">
        <v>25</v>
      </c>
      <c r="I3229" t="s">
        <v>26</v>
      </c>
      <c r="J3229" t="s">
        <v>948</v>
      </c>
      <c r="K3229" t="s">
        <v>949</v>
      </c>
      <c r="L3229" t="s">
        <v>151</v>
      </c>
      <c r="M3229" t="s">
        <v>49</v>
      </c>
      <c r="N3229" t="s">
        <v>104</v>
      </c>
      <c r="O3229" t="s">
        <v>56</v>
      </c>
      <c r="P3229" t="s">
        <v>51</v>
      </c>
      <c r="Q3229" s="3">
        <v>3</v>
      </c>
      <c r="R3229" s="4">
        <v>165</v>
      </c>
      <c r="S3229" s="4">
        <v>449</v>
      </c>
    </row>
    <row r="3230" spans="1:19" x14ac:dyDescent="0.35">
      <c r="A3230" t="s">
        <v>4216</v>
      </c>
      <c r="B3230" s="2">
        <v>45996</v>
      </c>
      <c r="C3230" t="s">
        <v>1576</v>
      </c>
      <c r="D3230" t="s">
        <v>939</v>
      </c>
      <c r="E3230" t="s">
        <v>932</v>
      </c>
      <c r="F3230" t="s">
        <v>91</v>
      </c>
      <c r="G3230" t="s">
        <v>92</v>
      </c>
      <c r="H3230" t="s">
        <v>93</v>
      </c>
      <c r="I3230" t="s">
        <v>26</v>
      </c>
      <c r="J3230" t="s">
        <v>940</v>
      </c>
      <c r="K3230" t="s">
        <v>941</v>
      </c>
      <c r="L3230" t="s">
        <v>467</v>
      </c>
      <c r="M3230" t="s">
        <v>88</v>
      </c>
      <c r="N3230" t="s">
        <v>89</v>
      </c>
      <c r="O3230" t="s">
        <v>146</v>
      </c>
      <c r="P3230" t="s">
        <v>57</v>
      </c>
      <c r="Q3230" s="3">
        <v>1</v>
      </c>
      <c r="R3230" s="4">
        <v>480</v>
      </c>
      <c r="S3230" s="4">
        <v>1189</v>
      </c>
    </row>
    <row r="3231" spans="1:19" x14ac:dyDescent="0.35">
      <c r="A3231" t="s">
        <v>4217</v>
      </c>
      <c r="B3231" s="2">
        <v>45996</v>
      </c>
      <c r="C3231" t="s">
        <v>3890</v>
      </c>
      <c r="D3231" t="s">
        <v>939</v>
      </c>
      <c r="E3231" t="s">
        <v>932</v>
      </c>
      <c r="F3231" t="s">
        <v>35</v>
      </c>
      <c r="G3231" t="s">
        <v>36</v>
      </c>
      <c r="H3231" t="s">
        <v>37</v>
      </c>
      <c r="I3231" t="s">
        <v>26</v>
      </c>
      <c r="J3231" t="s">
        <v>983</v>
      </c>
      <c r="K3231" t="s">
        <v>984</v>
      </c>
      <c r="L3231" t="s">
        <v>133</v>
      </c>
      <c r="M3231" t="s">
        <v>88</v>
      </c>
      <c r="N3231" t="s">
        <v>89</v>
      </c>
      <c r="O3231" t="s">
        <v>41</v>
      </c>
      <c r="P3231" t="s">
        <v>57</v>
      </c>
      <c r="Q3231" s="3">
        <v>1</v>
      </c>
      <c r="R3231" s="4">
        <v>460</v>
      </c>
      <c r="S3231" s="4">
        <v>1129</v>
      </c>
    </row>
    <row r="3232" spans="1:19" x14ac:dyDescent="0.35">
      <c r="A3232" t="s">
        <v>4218</v>
      </c>
      <c r="B3232" s="2">
        <v>45996</v>
      </c>
      <c r="C3232" t="s">
        <v>1526</v>
      </c>
      <c r="D3232" t="s">
        <v>960</v>
      </c>
      <c r="E3232" t="s">
        <v>932</v>
      </c>
      <c r="F3232" t="s">
        <v>69</v>
      </c>
      <c r="G3232" t="s">
        <v>70</v>
      </c>
      <c r="H3232" t="s">
        <v>25</v>
      </c>
      <c r="I3232" t="s">
        <v>26</v>
      </c>
      <c r="J3232" t="s">
        <v>961</v>
      </c>
      <c r="K3232" t="s">
        <v>962</v>
      </c>
      <c r="L3232" t="s">
        <v>348</v>
      </c>
      <c r="M3232" t="s">
        <v>88</v>
      </c>
      <c r="N3232" t="s">
        <v>101</v>
      </c>
      <c r="O3232" t="s">
        <v>56</v>
      </c>
      <c r="P3232" t="s">
        <v>57</v>
      </c>
      <c r="Q3232" s="3">
        <v>3</v>
      </c>
      <c r="R3232" s="4">
        <v>535</v>
      </c>
      <c r="S3232" s="4">
        <v>1339</v>
      </c>
    </row>
    <row r="3233" spans="1:19" x14ac:dyDescent="0.35">
      <c r="A3233" t="s">
        <v>4219</v>
      </c>
      <c r="B3233" s="2">
        <v>45996</v>
      </c>
      <c r="C3233" t="s">
        <v>2318</v>
      </c>
      <c r="D3233" t="s">
        <v>960</v>
      </c>
      <c r="E3233" t="s">
        <v>932</v>
      </c>
      <c r="F3233" t="s">
        <v>91</v>
      </c>
      <c r="G3233" t="s">
        <v>92</v>
      </c>
      <c r="H3233" t="s">
        <v>93</v>
      </c>
      <c r="I3233" t="s">
        <v>26</v>
      </c>
      <c r="J3233" t="s">
        <v>989</v>
      </c>
      <c r="K3233" t="s">
        <v>990</v>
      </c>
      <c r="L3233" t="s">
        <v>295</v>
      </c>
      <c r="M3233" t="s">
        <v>49</v>
      </c>
      <c r="N3233" t="s">
        <v>50</v>
      </c>
      <c r="O3233" t="s">
        <v>32</v>
      </c>
      <c r="P3233" t="s">
        <v>33</v>
      </c>
      <c r="Q3233" s="3">
        <v>1</v>
      </c>
      <c r="R3233" s="4">
        <v>145</v>
      </c>
      <c r="S3233" s="4">
        <v>379</v>
      </c>
    </row>
    <row r="3234" spans="1:19" x14ac:dyDescent="0.35">
      <c r="A3234" t="s">
        <v>4220</v>
      </c>
      <c r="B3234" s="2">
        <v>45996</v>
      </c>
      <c r="C3234" t="s">
        <v>4221</v>
      </c>
      <c r="D3234" t="s">
        <v>960</v>
      </c>
      <c r="E3234" t="s">
        <v>932</v>
      </c>
      <c r="F3234" t="s">
        <v>43</v>
      </c>
      <c r="G3234" t="s">
        <v>44</v>
      </c>
      <c r="H3234" t="s">
        <v>45</v>
      </c>
      <c r="I3234" t="s">
        <v>26</v>
      </c>
      <c r="J3234" t="s">
        <v>993</v>
      </c>
      <c r="K3234" t="s">
        <v>994</v>
      </c>
      <c r="L3234" t="s">
        <v>209</v>
      </c>
      <c r="M3234" t="s">
        <v>49</v>
      </c>
      <c r="N3234" t="s">
        <v>104</v>
      </c>
      <c r="O3234" t="s">
        <v>80</v>
      </c>
      <c r="P3234" t="s">
        <v>57</v>
      </c>
      <c r="Q3234" s="3">
        <v>1</v>
      </c>
      <c r="R3234" s="4">
        <v>155</v>
      </c>
      <c r="S3234" s="4">
        <v>379</v>
      </c>
    </row>
    <row r="3235" spans="1:19" x14ac:dyDescent="0.35">
      <c r="A3235" t="s">
        <v>4222</v>
      </c>
      <c r="B3235" s="2">
        <v>45997</v>
      </c>
      <c r="C3235" t="s">
        <v>3295</v>
      </c>
      <c r="D3235" t="s">
        <v>21</v>
      </c>
      <c r="E3235" t="s">
        <v>932</v>
      </c>
      <c r="F3235" t="s">
        <v>35</v>
      </c>
      <c r="G3235" t="s">
        <v>36</v>
      </c>
      <c r="H3235" t="s">
        <v>37</v>
      </c>
      <c r="I3235" t="s">
        <v>26</v>
      </c>
      <c r="J3235" t="s">
        <v>38</v>
      </c>
      <c r="K3235" t="s">
        <v>39</v>
      </c>
      <c r="L3235" t="s">
        <v>53</v>
      </c>
      <c r="M3235" t="s">
        <v>54</v>
      </c>
      <c r="N3235" t="s">
        <v>55</v>
      </c>
      <c r="O3235" t="s">
        <v>56</v>
      </c>
      <c r="P3235" t="s">
        <v>57</v>
      </c>
      <c r="Q3235" s="3">
        <v>1</v>
      </c>
      <c r="R3235" s="4">
        <v>640</v>
      </c>
      <c r="S3235" s="4">
        <v>1539</v>
      </c>
    </row>
    <row r="3236" spans="1:19" x14ac:dyDescent="0.35">
      <c r="A3236" t="s">
        <v>4223</v>
      </c>
      <c r="B3236" s="2">
        <v>45997</v>
      </c>
      <c r="C3236" t="s">
        <v>3847</v>
      </c>
      <c r="D3236" t="s">
        <v>21</v>
      </c>
      <c r="E3236" t="s">
        <v>932</v>
      </c>
      <c r="F3236" t="s">
        <v>69</v>
      </c>
      <c r="G3236" t="s">
        <v>70</v>
      </c>
      <c r="H3236" t="s">
        <v>25</v>
      </c>
      <c r="I3236" t="s">
        <v>26</v>
      </c>
      <c r="J3236" t="s">
        <v>71</v>
      </c>
      <c r="K3236" t="s">
        <v>72</v>
      </c>
      <c r="L3236" t="s">
        <v>344</v>
      </c>
      <c r="M3236" t="s">
        <v>60</v>
      </c>
      <c r="N3236" t="s">
        <v>61</v>
      </c>
      <c r="O3236" t="s">
        <v>56</v>
      </c>
      <c r="P3236" t="s">
        <v>165</v>
      </c>
      <c r="Q3236" s="3">
        <v>1</v>
      </c>
      <c r="R3236" s="4">
        <v>435</v>
      </c>
      <c r="S3236" s="4">
        <v>1119</v>
      </c>
    </row>
    <row r="3237" spans="1:19" x14ac:dyDescent="0.35">
      <c r="A3237" t="s">
        <v>4224</v>
      </c>
      <c r="B3237" s="2">
        <v>45997</v>
      </c>
      <c r="C3237" t="s">
        <v>1959</v>
      </c>
      <c r="D3237" t="s">
        <v>21</v>
      </c>
      <c r="E3237" t="s">
        <v>932</v>
      </c>
      <c r="F3237" t="s">
        <v>91</v>
      </c>
      <c r="G3237" t="s">
        <v>92</v>
      </c>
      <c r="H3237" t="s">
        <v>93</v>
      </c>
      <c r="I3237" t="s">
        <v>26</v>
      </c>
      <c r="J3237" t="s">
        <v>94</v>
      </c>
      <c r="K3237" t="s">
        <v>95</v>
      </c>
      <c r="L3237" t="s">
        <v>681</v>
      </c>
      <c r="M3237" t="s">
        <v>49</v>
      </c>
      <c r="N3237" t="s">
        <v>50</v>
      </c>
      <c r="O3237" t="s">
        <v>56</v>
      </c>
      <c r="P3237" t="s">
        <v>57</v>
      </c>
      <c r="Q3237" s="3">
        <v>1</v>
      </c>
      <c r="R3237" s="4">
        <v>145</v>
      </c>
      <c r="S3237" s="4">
        <v>379</v>
      </c>
    </row>
    <row r="3238" spans="1:19" x14ac:dyDescent="0.35">
      <c r="A3238" t="s">
        <v>4225</v>
      </c>
      <c r="B3238" s="2">
        <v>45997</v>
      </c>
      <c r="C3238" t="s">
        <v>1190</v>
      </c>
      <c r="D3238" t="s">
        <v>21</v>
      </c>
      <c r="E3238" t="s">
        <v>932</v>
      </c>
      <c r="F3238" t="s">
        <v>23</v>
      </c>
      <c r="G3238" t="s">
        <v>24</v>
      </c>
      <c r="H3238" t="s">
        <v>25</v>
      </c>
      <c r="I3238" t="s">
        <v>26</v>
      </c>
      <c r="J3238" t="s">
        <v>27</v>
      </c>
      <c r="K3238" t="s">
        <v>28</v>
      </c>
      <c r="L3238" t="s">
        <v>436</v>
      </c>
      <c r="M3238" t="s">
        <v>49</v>
      </c>
      <c r="N3238" t="s">
        <v>50</v>
      </c>
      <c r="O3238" t="s">
        <v>41</v>
      </c>
      <c r="P3238" t="s">
        <v>67</v>
      </c>
      <c r="Q3238" s="3">
        <v>1</v>
      </c>
      <c r="R3238" s="4">
        <v>145</v>
      </c>
      <c r="S3238" s="4">
        <v>369</v>
      </c>
    </row>
    <row r="3239" spans="1:19" x14ac:dyDescent="0.35">
      <c r="A3239" t="s">
        <v>4226</v>
      </c>
      <c r="B3239" s="2">
        <v>45997</v>
      </c>
      <c r="C3239" t="s">
        <v>1190</v>
      </c>
      <c r="D3239" t="s">
        <v>21</v>
      </c>
      <c r="E3239" t="s">
        <v>932</v>
      </c>
      <c r="F3239" t="s">
        <v>23</v>
      </c>
      <c r="G3239" t="s">
        <v>24</v>
      </c>
      <c r="H3239" t="s">
        <v>25</v>
      </c>
      <c r="I3239" t="s">
        <v>26</v>
      </c>
      <c r="J3239" t="s">
        <v>27</v>
      </c>
      <c r="K3239" t="s">
        <v>28</v>
      </c>
      <c r="L3239" t="s">
        <v>523</v>
      </c>
      <c r="M3239" t="s">
        <v>60</v>
      </c>
      <c r="N3239" t="s">
        <v>61</v>
      </c>
      <c r="O3239" t="s">
        <v>149</v>
      </c>
      <c r="P3239" t="s">
        <v>165</v>
      </c>
      <c r="Q3239" s="3">
        <v>1</v>
      </c>
      <c r="R3239" s="4">
        <v>430</v>
      </c>
      <c r="S3239" s="4">
        <v>1059</v>
      </c>
    </row>
    <row r="3240" spans="1:19" x14ac:dyDescent="0.35">
      <c r="A3240" t="s">
        <v>4227</v>
      </c>
      <c r="B3240" s="2">
        <v>45997</v>
      </c>
      <c r="C3240" t="s">
        <v>2894</v>
      </c>
      <c r="D3240" t="s">
        <v>21</v>
      </c>
      <c r="E3240" t="s">
        <v>932</v>
      </c>
      <c r="F3240" t="s">
        <v>91</v>
      </c>
      <c r="G3240" t="s">
        <v>92</v>
      </c>
      <c r="H3240" t="s">
        <v>93</v>
      </c>
      <c r="I3240" t="s">
        <v>26</v>
      </c>
      <c r="J3240" t="s">
        <v>94</v>
      </c>
      <c r="K3240" t="s">
        <v>95</v>
      </c>
      <c r="L3240" t="s">
        <v>255</v>
      </c>
      <c r="M3240" t="s">
        <v>49</v>
      </c>
      <c r="N3240" t="s">
        <v>104</v>
      </c>
      <c r="O3240" t="s">
        <v>80</v>
      </c>
      <c r="P3240" t="s">
        <v>51</v>
      </c>
      <c r="Q3240" s="3">
        <v>2</v>
      </c>
      <c r="R3240" s="4">
        <v>165</v>
      </c>
      <c r="S3240" s="4">
        <v>429</v>
      </c>
    </row>
    <row r="3241" spans="1:19" x14ac:dyDescent="0.35">
      <c r="A3241" t="s">
        <v>4228</v>
      </c>
      <c r="B3241" s="2">
        <v>45997</v>
      </c>
      <c r="C3241" t="s">
        <v>1305</v>
      </c>
      <c r="D3241" t="s">
        <v>939</v>
      </c>
      <c r="E3241" t="s">
        <v>932</v>
      </c>
      <c r="F3241" t="s">
        <v>43</v>
      </c>
      <c r="G3241" t="s">
        <v>44</v>
      </c>
      <c r="H3241" t="s">
        <v>45</v>
      </c>
      <c r="I3241" t="s">
        <v>26</v>
      </c>
      <c r="J3241" t="s">
        <v>979</v>
      </c>
      <c r="K3241" t="s">
        <v>980</v>
      </c>
      <c r="L3241" t="s">
        <v>681</v>
      </c>
      <c r="M3241" t="s">
        <v>49</v>
      </c>
      <c r="N3241" t="s">
        <v>50</v>
      </c>
      <c r="O3241" t="s">
        <v>56</v>
      </c>
      <c r="P3241" t="s">
        <v>57</v>
      </c>
      <c r="Q3241" s="3">
        <v>1</v>
      </c>
      <c r="R3241" s="4">
        <v>135</v>
      </c>
      <c r="S3241" s="4">
        <v>329</v>
      </c>
    </row>
    <row r="3242" spans="1:19" x14ac:dyDescent="0.35">
      <c r="A3242" t="s">
        <v>4229</v>
      </c>
      <c r="B3242" s="2">
        <v>45997</v>
      </c>
      <c r="C3242" t="s">
        <v>1194</v>
      </c>
      <c r="D3242" t="s">
        <v>939</v>
      </c>
      <c r="E3242" t="s">
        <v>932</v>
      </c>
      <c r="F3242" t="s">
        <v>69</v>
      </c>
      <c r="G3242" t="s">
        <v>70</v>
      </c>
      <c r="H3242" t="s">
        <v>25</v>
      </c>
      <c r="I3242" t="s">
        <v>26</v>
      </c>
      <c r="J3242" t="s">
        <v>948</v>
      </c>
      <c r="K3242" t="s">
        <v>949</v>
      </c>
      <c r="L3242" t="s">
        <v>313</v>
      </c>
      <c r="M3242" t="s">
        <v>49</v>
      </c>
      <c r="N3242" t="s">
        <v>50</v>
      </c>
      <c r="O3242" t="s">
        <v>80</v>
      </c>
      <c r="P3242" t="s">
        <v>33</v>
      </c>
      <c r="Q3242" s="3">
        <v>2</v>
      </c>
      <c r="R3242" s="4">
        <v>145</v>
      </c>
      <c r="S3242" s="4">
        <v>389</v>
      </c>
    </row>
    <row r="3243" spans="1:19" x14ac:dyDescent="0.35">
      <c r="A3243" t="s">
        <v>4230</v>
      </c>
      <c r="B3243" s="2">
        <v>45997</v>
      </c>
      <c r="C3243" t="s">
        <v>1158</v>
      </c>
      <c r="D3243" t="s">
        <v>939</v>
      </c>
      <c r="E3243" t="s">
        <v>932</v>
      </c>
      <c r="F3243" t="s">
        <v>69</v>
      </c>
      <c r="G3243" t="s">
        <v>70</v>
      </c>
      <c r="H3243" t="s">
        <v>25</v>
      </c>
      <c r="I3243" t="s">
        <v>26</v>
      </c>
      <c r="J3243" t="s">
        <v>948</v>
      </c>
      <c r="K3243" t="s">
        <v>949</v>
      </c>
      <c r="L3243" t="s">
        <v>361</v>
      </c>
      <c r="M3243" t="s">
        <v>60</v>
      </c>
      <c r="N3243" t="s">
        <v>74</v>
      </c>
      <c r="O3243" t="s">
        <v>41</v>
      </c>
      <c r="P3243" t="s">
        <v>165</v>
      </c>
      <c r="Q3243" s="3">
        <v>1</v>
      </c>
      <c r="R3243" s="4">
        <v>390</v>
      </c>
      <c r="S3243" s="4">
        <v>1009</v>
      </c>
    </row>
    <row r="3244" spans="1:19" x14ac:dyDescent="0.35">
      <c r="A3244" t="s">
        <v>4231</v>
      </c>
      <c r="B3244" s="2">
        <v>45997</v>
      </c>
      <c r="C3244" t="s">
        <v>1199</v>
      </c>
      <c r="D3244" t="s">
        <v>939</v>
      </c>
      <c r="E3244" t="s">
        <v>932</v>
      </c>
      <c r="F3244" t="s">
        <v>91</v>
      </c>
      <c r="G3244" t="s">
        <v>92</v>
      </c>
      <c r="H3244" t="s">
        <v>93</v>
      </c>
      <c r="I3244" t="s">
        <v>26</v>
      </c>
      <c r="J3244" t="s">
        <v>940</v>
      </c>
      <c r="K3244" t="s">
        <v>941</v>
      </c>
      <c r="L3244" t="s">
        <v>263</v>
      </c>
      <c r="M3244" t="s">
        <v>49</v>
      </c>
      <c r="N3244" t="s">
        <v>104</v>
      </c>
      <c r="O3244" t="s">
        <v>146</v>
      </c>
      <c r="P3244" t="s">
        <v>33</v>
      </c>
      <c r="Q3244" s="3">
        <v>3</v>
      </c>
      <c r="R3244" s="4">
        <v>165</v>
      </c>
      <c r="S3244" s="4">
        <v>429</v>
      </c>
    </row>
    <row r="3245" spans="1:19" x14ac:dyDescent="0.35">
      <c r="A3245" t="s">
        <v>4232</v>
      </c>
      <c r="B3245" s="2">
        <v>45997</v>
      </c>
      <c r="C3245" t="s">
        <v>1375</v>
      </c>
      <c r="D3245" t="s">
        <v>939</v>
      </c>
      <c r="E3245" t="s">
        <v>932</v>
      </c>
      <c r="F3245" t="s">
        <v>23</v>
      </c>
      <c r="G3245" t="s">
        <v>24</v>
      </c>
      <c r="H3245" t="s">
        <v>25</v>
      </c>
      <c r="I3245" t="s">
        <v>26</v>
      </c>
      <c r="J3245" t="s">
        <v>944</v>
      </c>
      <c r="K3245" t="s">
        <v>945</v>
      </c>
      <c r="L3245" t="s">
        <v>151</v>
      </c>
      <c r="M3245" t="s">
        <v>49</v>
      </c>
      <c r="N3245" t="s">
        <v>104</v>
      </c>
      <c r="O3245" t="s">
        <v>56</v>
      </c>
      <c r="P3245" t="s">
        <v>51</v>
      </c>
      <c r="Q3245" s="3">
        <v>1</v>
      </c>
      <c r="R3245" s="4">
        <v>165</v>
      </c>
      <c r="S3245" s="4">
        <v>419</v>
      </c>
    </row>
    <row r="3246" spans="1:19" x14ac:dyDescent="0.35">
      <c r="A3246" t="s">
        <v>4233</v>
      </c>
      <c r="B3246" s="2">
        <v>45997</v>
      </c>
      <c r="C3246" t="s">
        <v>2331</v>
      </c>
      <c r="D3246" t="s">
        <v>939</v>
      </c>
      <c r="E3246" t="s">
        <v>932</v>
      </c>
      <c r="F3246" t="s">
        <v>69</v>
      </c>
      <c r="G3246" t="s">
        <v>70</v>
      </c>
      <c r="H3246" t="s">
        <v>25</v>
      </c>
      <c r="I3246" t="s">
        <v>26</v>
      </c>
      <c r="J3246" t="s">
        <v>948</v>
      </c>
      <c r="K3246" t="s">
        <v>949</v>
      </c>
      <c r="L3246" t="s">
        <v>436</v>
      </c>
      <c r="M3246" t="s">
        <v>49</v>
      </c>
      <c r="N3246" t="s">
        <v>50</v>
      </c>
      <c r="O3246" t="s">
        <v>41</v>
      </c>
      <c r="P3246" t="s">
        <v>67</v>
      </c>
      <c r="Q3246" s="3">
        <v>1</v>
      </c>
      <c r="R3246" s="4">
        <v>145</v>
      </c>
      <c r="S3246" s="4">
        <v>389</v>
      </c>
    </row>
    <row r="3247" spans="1:19" x14ac:dyDescent="0.35">
      <c r="A3247" t="s">
        <v>4234</v>
      </c>
      <c r="B3247" s="2">
        <v>45997</v>
      </c>
      <c r="C3247" t="s">
        <v>1121</v>
      </c>
      <c r="D3247" t="s">
        <v>960</v>
      </c>
      <c r="E3247" t="s">
        <v>932</v>
      </c>
      <c r="F3247" t="s">
        <v>23</v>
      </c>
      <c r="G3247" t="s">
        <v>24</v>
      </c>
      <c r="H3247" t="s">
        <v>25</v>
      </c>
      <c r="I3247" t="s">
        <v>26</v>
      </c>
      <c r="J3247" t="s">
        <v>1011</v>
      </c>
      <c r="K3247" t="s">
        <v>1012</v>
      </c>
      <c r="L3247" t="s">
        <v>387</v>
      </c>
      <c r="M3247" t="s">
        <v>60</v>
      </c>
      <c r="N3247" t="s">
        <v>74</v>
      </c>
      <c r="O3247" t="s">
        <v>41</v>
      </c>
      <c r="P3247" t="s">
        <v>76</v>
      </c>
      <c r="Q3247" s="3">
        <v>3</v>
      </c>
      <c r="R3247" s="4">
        <v>390</v>
      </c>
      <c r="S3247" s="4">
        <v>949</v>
      </c>
    </row>
    <row r="3248" spans="1:19" x14ac:dyDescent="0.35">
      <c r="A3248" t="s">
        <v>4235</v>
      </c>
      <c r="B3248" s="2">
        <v>45997</v>
      </c>
      <c r="C3248" t="s">
        <v>2081</v>
      </c>
      <c r="D3248" t="s">
        <v>960</v>
      </c>
      <c r="E3248" t="s">
        <v>932</v>
      </c>
      <c r="F3248" t="s">
        <v>35</v>
      </c>
      <c r="G3248" t="s">
        <v>36</v>
      </c>
      <c r="H3248" t="s">
        <v>37</v>
      </c>
      <c r="I3248" t="s">
        <v>26</v>
      </c>
      <c r="J3248" t="s">
        <v>1089</v>
      </c>
      <c r="K3248" t="s">
        <v>1090</v>
      </c>
      <c r="L3248" t="s">
        <v>206</v>
      </c>
      <c r="M3248" t="s">
        <v>49</v>
      </c>
      <c r="N3248" t="s">
        <v>50</v>
      </c>
      <c r="O3248" t="s">
        <v>80</v>
      </c>
      <c r="P3248" t="s">
        <v>51</v>
      </c>
      <c r="Q3248" s="3">
        <v>1</v>
      </c>
      <c r="R3248" s="4">
        <v>140</v>
      </c>
      <c r="S3248" s="4">
        <v>359</v>
      </c>
    </row>
    <row r="3249" spans="1:19" x14ac:dyDescent="0.35">
      <c r="A3249" t="s">
        <v>4236</v>
      </c>
      <c r="B3249" s="2">
        <v>45997</v>
      </c>
      <c r="C3249" t="s">
        <v>1625</v>
      </c>
      <c r="D3249" t="s">
        <v>960</v>
      </c>
      <c r="E3249" t="s">
        <v>1127</v>
      </c>
      <c r="F3249" t="s">
        <v>69</v>
      </c>
      <c r="G3249" t="s">
        <v>70</v>
      </c>
      <c r="H3249" t="s">
        <v>25</v>
      </c>
      <c r="I3249" t="s">
        <v>26</v>
      </c>
      <c r="J3249" t="s">
        <v>961</v>
      </c>
      <c r="K3249" t="s">
        <v>962</v>
      </c>
      <c r="L3249" t="s">
        <v>549</v>
      </c>
      <c r="M3249" t="s">
        <v>49</v>
      </c>
      <c r="N3249" t="s">
        <v>50</v>
      </c>
      <c r="O3249" t="s">
        <v>32</v>
      </c>
      <c r="P3249" t="s">
        <v>67</v>
      </c>
      <c r="Q3249" s="3">
        <v>1</v>
      </c>
      <c r="R3249" s="4">
        <v>145</v>
      </c>
      <c r="S3249" s="4">
        <v>389</v>
      </c>
    </row>
    <row r="3250" spans="1:19" x14ac:dyDescent="0.35">
      <c r="A3250" t="s">
        <v>4237</v>
      </c>
      <c r="B3250" s="2">
        <v>45997</v>
      </c>
      <c r="C3250" t="s">
        <v>1731</v>
      </c>
      <c r="D3250" t="s">
        <v>960</v>
      </c>
      <c r="E3250" t="s">
        <v>932</v>
      </c>
      <c r="F3250" t="s">
        <v>69</v>
      </c>
      <c r="G3250" t="s">
        <v>70</v>
      </c>
      <c r="H3250" t="s">
        <v>25</v>
      </c>
      <c r="I3250" t="s">
        <v>26</v>
      </c>
      <c r="J3250" t="s">
        <v>961</v>
      </c>
      <c r="K3250" t="s">
        <v>962</v>
      </c>
      <c r="L3250" t="s">
        <v>133</v>
      </c>
      <c r="M3250" t="s">
        <v>88</v>
      </c>
      <c r="N3250" t="s">
        <v>89</v>
      </c>
      <c r="O3250" t="s">
        <v>41</v>
      </c>
      <c r="P3250" t="s">
        <v>57</v>
      </c>
      <c r="Q3250" s="3">
        <v>1</v>
      </c>
      <c r="R3250" s="4">
        <v>475</v>
      </c>
      <c r="S3250" s="4">
        <v>1229</v>
      </c>
    </row>
    <row r="3251" spans="1:19" x14ac:dyDescent="0.35">
      <c r="A3251" t="s">
        <v>4238</v>
      </c>
      <c r="B3251" s="2">
        <v>45997</v>
      </c>
      <c r="C3251" t="s">
        <v>2883</v>
      </c>
      <c r="D3251" t="s">
        <v>960</v>
      </c>
      <c r="E3251" t="s">
        <v>932</v>
      </c>
      <c r="F3251" t="s">
        <v>43</v>
      </c>
      <c r="G3251" t="s">
        <v>44</v>
      </c>
      <c r="H3251" t="s">
        <v>45</v>
      </c>
      <c r="I3251" t="s">
        <v>26</v>
      </c>
      <c r="J3251" t="s">
        <v>993</v>
      </c>
      <c r="K3251" t="s">
        <v>994</v>
      </c>
      <c r="L3251" t="s">
        <v>263</v>
      </c>
      <c r="M3251" t="s">
        <v>49</v>
      </c>
      <c r="N3251" t="s">
        <v>104</v>
      </c>
      <c r="O3251" t="s">
        <v>146</v>
      </c>
      <c r="P3251" t="s">
        <v>33</v>
      </c>
      <c r="Q3251" s="3">
        <v>2</v>
      </c>
      <c r="R3251" s="4">
        <v>155</v>
      </c>
      <c r="S3251" s="4">
        <v>379</v>
      </c>
    </row>
    <row r="3252" spans="1:19" x14ac:dyDescent="0.35">
      <c r="A3252" t="s">
        <v>4239</v>
      </c>
      <c r="B3252" s="2">
        <v>45997</v>
      </c>
      <c r="C3252" t="s">
        <v>2780</v>
      </c>
      <c r="D3252" t="s">
        <v>960</v>
      </c>
      <c r="E3252" t="s">
        <v>932</v>
      </c>
      <c r="F3252" t="s">
        <v>35</v>
      </c>
      <c r="G3252" t="s">
        <v>36</v>
      </c>
      <c r="H3252" t="s">
        <v>37</v>
      </c>
      <c r="I3252" t="s">
        <v>26</v>
      </c>
      <c r="J3252" t="s">
        <v>1089</v>
      </c>
      <c r="K3252" t="s">
        <v>1090</v>
      </c>
      <c r="L3252" t="s">
        <v>64</v>
      </c>
      <c r="M3252" t="s">
        <v>65</v>
      </c>
      <c r="N3252" t="s">
        <v>66</v>
      </c>
      <c r="O3252" t="s">
        <v>41</v>
      </c>
      <c r="P3252" t="s">
        <v>67</v>
      </c>
      <c r="Q3252" s="3">
        <v>1</v>
      </c>
      <c r="R3252" s="4">
        <v>180</v>
      </c>
      <c r="S3252" s="4">
        <v>459</v>
      </c>
    </row>
    <row r="3253" spans="1:19" x14ac:dyDescent="0.35">
      <c r="A3253" t="s">
        <v>4240</v>
      </c>
      <c r="B3253" s="2">
        <v>45997</v>
      </c>
      <c r="C3253" t="s">
        <v>988</v>
      </c>
      <c r="D3253" t="s">
        <v>960</v>
      </c>
      <c r="E3253" t="s">
        <v>932</v>
      </c>
      <c r="F3253" t="s">
        <v>35</v>
      </c>
      <c r="G3253" t="s">
        <v>36</v>
      </c>
      <c r="H3253" t="s">
        <v>37</v>
      </c>
      <c r="I3253" t="s">
        <v>26</v>
      </c>
      <c r="J3253" t="s">
        <v>1089</v>
      </c>
      <c r="K3253" t="s">
        <v>1090</v>
      </c>
      <c r="L3253" t="s">
        <v>188</v>
      </c>
      <c r="M3253" t="s">
        <v>30</v>
      </c>
      <c r="N3253" t="s">
        <v>31</v>
      </c>
      <c r="O3253" t="s">
        <v>56</v>
      </c>
      <c r="P3253" t="s">
        <v>57</v>
      </c>
      <c r="Q3253" s="3">
        <v>1</v>
      </c>
      <c r="R3253" s="4">
        <v>480</v>
      </c>
      <c r="S3253" s="4">
        <v>1129</v>
      </c>
    </row>
    <row r="3254" spans="1:19" x14ac:dyDescent="0.35">
      <c r="A3254" t="s">
        <v>4241</v>
      </c>
      <c r="B3254" s="2">
        <v>45998</v>
      </c>
      <c r="C3254" t="s">
        <v>966</v>
      </c>
      <c r="D3254" t="s">
        <v>21</v>
      </c>
      <c r="E3254" t="s">
        <v>22</v>
      </c>
      <c r="F3254" t="s">
        <v>69</v>
      </c>
      <c r="G3254" t="s">
        <v>70</v>
      </c>
      <c r="H3254" t="s">
        <v>25</v>
      </c>
      <c r="I3254" t="s">
        <v>26</v>
      </c>
      <c r="J3254" t="s">
        <v>71</v>
      </c>
      <c r="K3254" t="s">
        <v>72</v>
      </c>
      <c r="L3254" t="s">
        <v>313</v>
      </c>
      <c r="M3254" t="s">
        <v>49</v>
      </c>
      <c r="N3254" t="s">
        <v>50</v>
      </c>
      <c r="O3254" t="s">
        <v>80</v>
      </c>
      <c r="P3254" t="s">
        <v>33</v>
      </c>
      <c r="Q3254" s="3">
        <v>46</v>
      </c>
      <c r="R3254" s="4">
        <v>145</v>
      </c>
      <c r="S3254" s="4">
        <v>389</v>
      </c>
    </row>
    <row r="3255" spans="1:19" x14ac:dyDescent="0.35">
      <c r="A3255" t="s">
        <v>4242</v>
      </c>
      <c r="B3255" s="2">
        <v>45998</v>
      </c>
      <c r="C3255" t="s">
        <v>1438</v>
      </c>
      <c r="D3255" t="s">
        <v>21</v>
      </c>
      <c r="E3255" t="s">
        <v>932</v>
      </c>
      <c r="F3255" t="s">
        <v>23</v>
      </c>
      <c r="G3255" t="s">
        <v>24</v>
      </c>
      <c r="H3255" t="s">
        <v>25</v>
      </c>
      <c r="I3255" t="s">
        <v>26</v>
      </c>
      <c r="J3255" t="s">
        <v>27</v>
      </c>
      <c r="K3255" t="s">
        <v>28</v>
      </c>
      <c r="L3255" t="s">
        <v>430</v>
      </c>
      <c r="M3255" t="s">
        <v>54</v>
      </c>
      <c r="N3255" t="s">
        <v>55</v>
      </c>
      <c r="O3255" t="s">
        <v>149</v>
      </c>
      <c r="P3255" t="s">
        <v>33</v>
      </c>
      <c r="Q3255" s="3">
        <v>1</v>
      </c>
      <c r="R3255" s="4">
        <v>655</v>
      </c>
      <c r="S3255" s="4">
        <v>1589</v>
      </c>
    </row>
    <row r="3256" spans="1:19" x14ac:dyDescent="0.35">
      <c r="A3256" t="s">
        <v>4243</v>
      </c>
      <c r="B3256" s="2">
        <v>45998</v>
      </c>
      <c r="C3256" t="s">
        <v>2142</v>
      </c>
      <c r="D3256" t="s">
        <v>21</v>
      </c>
      <c r="E3256" t="s">
        <v>1127</v>
      </c>
      <c r="F3256" t="s">
        <v>43</v>
      </c>
      <c r="G3256" t="s">
        <v>44</v>
      </c>
      <c r="H3256" t="s">
        <v>45</v>
      </c>
      <c r="I3256" t="s">
        <v>26</v>
      </c>
      <c r="J3256" t="s">
        <v>46</v>
      </c>
      <c r="K3256" t="s">
        <v>47</v>
      </c>
      <c r="L3256" t="s">
        <v>137</v>
      </c>
      <c r="M3256" t="s">
        <v>88</v>
      </c>
      <c r="N3256" t="s">
        <v>101</v>
      </c>
      <c r="O3256" t="s">
        <v>98</v>
      </c>
      <c r="P3256" t="s">
        <v>57</v>
      </c>
      <c r="Q3256" s="3">
        <v>1</v>
      </c>
      <c r="R3256" s="4">
        <v>510</v>
      </c>
      <c r="S3256" s="4">
        <v>1129</v>
      </c>
    </row>
    <row r="3257" spans="1:19" x14ac:dyDescent="0.35">
      <c r="A3257" t="s">
        <v>4244</v>
      </c>
      <c r="B3257" s="2">
        <v>45998</v>
      </c>
      <c r="C3257" t="s">
        <v>3553</v>
      </c>
      <c r="D3257" t="s">
        <v>21</v>
      </c>
      <c r="E3257" t="s">
        <v>932</v>
      </c>
      <c r="F3257" t="s">
        <v>69</v>
      </c>
      <c r="G3257" t="s">
        <v>70</v>
      </c>
      <c r="H3257" t="s">
        <v>25</v>
      </c>
      <c r="I3257" t="s">
        <v>26</v>
      </c>
      <c r="J3257" t="s">
        <v>71</v>
      </c>
      <c r="K3257" t="s">
        <v>72</v>
      </c>
      <c r="L3257" t="s">
        <v>344</v>
      </c>
      <c r="M3257" t="s">
        <v>60</v>
      </c>
      <c r="N3257" t="s">
        <v>61</v>
      </c>
      <c r="O3257" t="s">
        <v>56</v>
      </c>
      <c r="P3257" t="s">
        <v>165</v>
      </c>
      <c r="Q3257" s="3">
        <v>1</v>
      </c>
      <c r="R3257" s="4">
        <v>435</v>
      </c>
      <c r="S3257" s="4">
        <v>1119</v>
      </c>
    </row>
    <row r="3258" spans="1:19" x14ac:dyDescent="0.35">
      <c r="A3258" t="s">
        <v>4245</v>
      </c>
      <c r="B3258" s="2">
        <v>45998</v>
      </c>
      <c r="C3258" t="s">
        <v>1482</v>
      </c>
      <c r="D3258" t="s">
        <v>939</v>
      </c>
      <c r="E3258" t="s">
        <v>932</v>
      </c>
      <c r="F3258" t="s">
        <v>35</v>
      </c>
      <c r="G3258" t="s">
        <v>36</v>
      </c>
      <c r="H3258" t="s">
        <v>37</v>
      </c>
      <c r="I3258" t="s">
        <v>26</v>
      </c>
      <c r="J3258" t="s">
        <v>983</v>
      </c>
      <c r="K3258" t="s">
        <v>984</v>
      </c>
      <c r="L3258" t="s">
        <v>359</v>
      </c>
      <c r="M3258" t="s">
        <v>49</v>
      </c>
      <c r="N3258" t="s">
        <v>50</v>
      </c>
      <c r="O3258" t="s">
        <v>56</v>
      </c>
      <c r="P3258" t="s">
        <v>33</v>
      </c>
      <c r="Q3258" s="3">
        <v>1</v>
      </c>
      <c r="R3258" s="4">
        <v>140</v>
      </c>
      <c r="S3258" s="4">
        <v>359</v>
      </c>
    </row>
    <row r="3259" spans="1:19" x14ac:dyDescent="0.35">
      <c r="A3259" t="s">
        <v>4246</v>
      </c>
      <c r="B3259" s="2">
        <v>45998</v>
      </c>
      <c r="C3259" t="s">
        <v>1684</v>
      </c>
      <c r="D3259" t="s">
        <v>939</v>
      </c>
      <c r="E3259" t="s">
        <v>932</v>
      </c>
      <c r="F3259" t="s">
        <v>43</v>
      </c>
      <c r="G3259" t="s">
        <v>44</v>
      </c>
      <c r="H3259" t="s">
        <v>45</v>
      </c>
      <c r="I3259" t="s">
        <v>26</v>
      </c>
      <c r="J3259" t="s">
        <v>979</v>
      </c>
      <c r="K3259" t="s">
        <v>980</v>
      </c>
      <c r="L3259" t="s">
        <v>225</v>
      </c>
      <c r="M3259" t="s">
        <v>60</v>
      </c>
      <c r="N3259" t="s">
        <v>61</v>
      </c>
      <c r="O3259" t="s">
        <v>149</v>
      </c>
      <c r="P3259" t="s">
        <v>62</v>
      </c>
      <c r="Q3259" s="3">
        <v>2</v>
      </c>
      <c r="R3259" s="4">
        <v>410</v>
      </c>
      <c r="S3259" s="4">
        <v>939</v>
      </c>
    </row>
    <row r="3260" spans="1:19" x14ac:dyDescent="0.35">
      <c r="A3260" t="s">
        <v>4247</v>
      </c>
      <c r="B3260" s="2">
        <v>45998</v>
      </c>
      <c r="C3260" t="s">
        <v>2196</v>
      </c>
      <c r="D3260" t="s">
        <v>939</v>
      </c>
      <c r="E3260" t="s">
        <v>932</v>
      </c>
      <c r="F3260" t="s">
        <v>91</v>
      </c>
      <c r="G3260" t="s">
        <v>92</v>
      </c>
      <c r="H3260" t="s">
        <v>93</v>
      </c>
      <c r="I3260" t="s">
        <v>26</v>
      </c>
      <c r="J3260" t="s">
        <v>940</v>
      </c>
      <c r="K3260" t="s">
        <v>941</v>
      </c>
      <c r="L3260" t="s">
        <v>523</v>
      </c>
      <c r="M3260" t="s">
        <v>60</v>
      </c>
      <c r="N3260" t="s">
        <v>61</v>
      </c>
      <c r="O3260" t="s">
        <v>149</v>
      </c>
      <c r="P3260" t="s">
        <v>165</v>
      </c>
      <c r="Q3260" s="3">
        <v>1</v>
      </c>
      <c r="R3260" s="4">
        <v>435</v>
      </c>
      <c r="S3260" s="4">
        <v>1079</v>
      </c>
    </row>
    <row r="3261" spans="1:19" x14ac:dyDescent="0.35">
      <c r="A3261" t="s">
        <v>4248</v>
      </c>
      <c r="B3261" s="2">
        <v>45998</v>
      </c>
      <c r="C3261" t="s">
        <v>1644</v>
      </c>
      <c r="D3261" t="s">
        <v>939</v>
      </c>
      <c r="E3261" t="s">
        <v>932</v>
      </c>
      <c r="F3261" t="s">
        <v>35</v>
      </c>
      <c r="G3261" t="s">
        <v>36</v>
      </c>
      <c r="H3261" t="s">
        <v>37</v>
      </c>
      <c r="I3261" t="s">
        <v>26</v>
      </c>
      <c r="J3261" t="s">
        <v>983</v>
      </c>
      <c r="K3261" t="s">
        <v>984</v>
      </c>
      <c r="L3261" t="s">
        <v>361</v>
      </c>
      <c r="M3261" t="s">
        <v>60</v>
      </c>
      <c r="N3261" t="s">
        <v>74</v>
      </c>
      <c r="O3261" t="s">
        <v>41</v>
      </c>
      <c r="P3261" t="s">
        <v>165</v>
      </c>
      <c r="Q3261" s="3">
        <v>1</v>
      </c>
      <c r="R3261" s="4">
        <v>380</v>
      </c>
      <c r="S3261" s="4">
        <v>929</v>
      </c>
    </row>
    <row r="3262" spans="1:19" x14ac:dyDescent="0.35">
      <c r="A3262" t="s">
        <v>4249</v>
      </c>
      <c r="B3262" s="2">
        <v>45998</v>
      </c>
      <c r="C3262" t="s">
        <v>2199</v>
      </c>
      <c r="D3262" t="s">
        <v>960</v>
      </c>
      <c r="E3262" t="s">
        <v>932</v>
      </c>
      <c r="F3262" t="s">
        <v>23</v>
      </c>
      <c r="G3262" t="s">
        <v>24</v>
      </c>
      <c r="H3262" t="s">
        <v>25</v>
      </c>
      <c r="I3262" t="s">
        <v>26</v>
      </c>
      <c r="J3262" t="s">
        <v>1011</v>
      </c>
      <c r="K3262" t="s">
        <v>1012</v>
      </c>
      <c r="L3262" t="s">
        <v>382</v>
      </c>
      <c r="M3262" t="s">
        <v>49</v>
      </c>
      <c r="N3262" t="s">
        <v>104</v>
      </c>
      <c r="O3262" t="s">
        <v>56</v>
      </c>
      <c r="P3262" t="s">
        <v>57</v>
      </c>
      <c r="Q3262" s="3">
        <v>2</v>
      </c>
      <c r="R3262" s="4">
        <v>165</v>
      </c>
      <c r="S3262" s="4">
        <v>419</v>
      </c>
    </row>
    <row r="3263" spans="1:19" x14ac:dyDescent="0.35">
      <c r="A3263" t="s">
        <v>4250</v>
      </c>
      <c r="B3263" s="2">
        <v>45998</v>
      </c>
      <c r="C3263" t="s">
        <v>3650</v>
      </c>
      <c r="D3263" t="s">
        <v>960</v>
      </c>
      <c r="E3263" t="s">
        <v>932</v>
      </c>
      <c r="F3263" t="s">
        <v>91</v>
      </c>
      <c r="G3263" t="s">
        <v>92</v>
      </c>
      <c r="H3263" t="s">
        <v>93</v>
      </c>
      <c r="I3263" t="s">
        <v>26</v>
      </c>
      <c r="J3263" t="s">
        <v>989</v>
      </c>
      <c r="K3263" t="s">
        <v>990</v>
      </c>
      <c r="L3263" t="s">
        <v>467</v>
      </c>
      <c r="M3263" t="s">
        <v>88</v>
      </c>
      <c r="N3263" t="s">
        <v>89</v>
      </c>
      <c r="O3263" t="s">
        <v>146</v>
      </c>
      <c r="P3263" t="s">
        <v>57</v>
      </c>
      <c r="Q3263" s="3">
        <v>1</v>
      </c>
      <c r="R3263" s="4">
        <v>480</v>
      </c>
      <c r="S3263" s="4">
        <v>1189</v>
      </c>
    </row>
    <row r="3264" spans="1:19" x14ac:dyDescent="0.35">
      <c r="A3264" t="s">
        <v>4251</v>
      </c>
      <c r="B3264" s="2">
        <v>45998</v>
      </c>
      <c r="C3264" t="s">
        <v>2918</v>
      </c>
      <c r="D3264" t="s">
        <v>960</v>
      </c>
      <c r="E3264" t="s">
        <v>932</v>
      </c>
      <c r="F3264" t="s">
        <v>69</v>
      </c>
      <c r="G3264" t="s">
        <v>70</v>
      </c>
      <c r="H3264" t="s">
        <v>25</v>
      </c>
      <c r="I3264" t="s">
        <v>26</v>
      </c>
      <c r="J3264" t="s">
        <v>961</v>
      </c>
      <c r="K3264" t="s">
        <v>962</v>
      </c>
      <c r="L3264" t="s">
        <v>40</v>
      </c>
      <c r="M3264" t="s">
        <v>30</v>
      </c>
      <c r="N3264" t="s">
        <v>31</v>
      </c>
      <c r="O3264" t="s">
        <v>41</v>
      </c>
      <c r="P3264" t="s">
        <v>33</v>
      </c>
      <c r="Q3264" s="3">
        <v>2</v>
      </c>
      <c r="R3264" s="4">
        <v>495</v>
      </c>
      <c r="S3264" s="4">
        <v>1229</v>
      </c>
    </row>
    <row r="3265" spans="1:19" x14ac:dyDescent="0.35">
      <c r="A3265" t="s">
        <v>4252</v>
      </c>
      <c r="B3265" s="2">
        <v>45998</v>
      </c>
      <c r="C3265" t="s">
        <v>2371</v>
      </c>
      <c r="D3265" t="s">
        <v>960</v>
      </c>
      <c r="E3265" t="s">
        <v>932</v>
      </c>
      <c r="F3265" t="s">
        <v>43</v>
      </c>
      <c r="G3265" t="s">
        <v>44</v>
      </c>
      <c r="H3265" t="s">
        <v>45</v>
      </c>
      <c r="I3265" t="s">
        <v>26</v>
      </c>
      <c r="J3265" t="s">
        <v>993</v>
      </c>
      <c r="K3265" t="s">
        <v>994</v>
      </c>
      <c r="L3265" t="s">
        <v>255</v>
      </c>
      <c r="M3265" t="s">
        <v>49</v>
      </c>
      <c r="N3265" t="s">
        <v>104</v>
      </c>
      <c r="O3265" t="s">
        <v>80</v>
      </c>
      <c r="P3265" t="s">
        <v>51</v>
      </c>
      <c r="Q3265" s="3">
        <v>1</v>
      </c>
      <c r="R3265" s="4">
        <v>155</v>
      </c>
      <c r="S3265" s="4">
        <v>379</v>
      </c>
    </row>
    <row r="3266" spans="1:19" x14ac:dyDescent="0.35">
      <c r="A3266" t="s">
        <v>4253</v>
      </c>
      <c r="B3266" s="2">
        <v>45999</v>
      </c>
      <c r="C3266" t="s">
        <v>4254</v>
      </c>
      <c r="D3266" t="s">
        <v>21</v>
      </c>
      <c r="E3266" t="s">
        <v>932</v>
      </c>
      <c r="F3266" t="s">
        <v>43</v>
      </c>
      <c r="G3266" t="s">
        <v>44</v>
      </c>
      <c r="H3266" t="s">
        <v>45</v>
      </c>
      <c r="I3266" t="s">
        <v>26</v>
      </c>
      <c r="J3266" t="s">
        <v>46</v>
      </c>
      <c r="K3266" t="s">
        <v>47</v>
      </c>
      <c r="L3266" t="s">
        <v>87</v>
      </c>
      <c r="M3266" t="s">
        <v>88</v>
      </c>
      <c r="N3266" t="s">
        <v>89</v>
      </c>
      <c r="O3266" t="s">
        <v>56</v>
      </c>
      <c r="P3266" t="s">
        <v>33</v>
      </c>
      <c r="Q3266" s="3">
        <v>2</v>
      </c>
      <c r="R3266" s="4">
        <v>450</v>
      </c>
      <c r="S3266" s="4">
        <v>1029</v>
      </c>
    </row>
    <row r="3267" spans="1:19" x14ac:dyDescent="0.35">
      <c r="A3267" t="s">
        <v>4255</v>
      </c>
      <c r="B3267" s="2">
        <v>45999</v>
      </c>
      <c r="C3267" t="s">
        <v>2438</v>
      </c>
      <c r="D3267" t="s">
        <v>21</v>
      </c>
      <c r="E3267" t="s">
        <v>1127</v>
      </c>
      <c r="F3267" t="s">
        <v>69</v>
      </c>
      <c r="G3267" t="s">
        <v>70</v>
      </c>
      <c r="H3267" t="s">
        <v>25</v>
      </c>
      <c r="I3267" t="s">
        <v>26</v>
      </c>
      <c r="J3267" t="s">
        <v>71</v>
      </c>
      <c r="K3267" t="s">
        <v>72</v>
      </c>
      <c r="L3267" t="s">
        <v>436</v>
      </c>
      <c r="M3267" t="s">
        <v>49</v>
      </c>
      <c r="N3267" t="s">
        <v>50</v>
      </c>
      <c r="O3267" t="s">
        <v>41</v>
      </c>
      <c r="P3267" t="s">
        <v>67</v>
      </c>
      <c r="Q3267" s="3">
        <v>1</v>
      </c>
      <c r="R3267" s="4">
        <v>145</v>
      </c>
      <c r="S3267" s="4">
        <v>389</v>
      </c>
    </row>
    <row r="3268" spans="1:19" x14ac:dyDescent="0.35">
      <c r="A3268" t="s">
        <v>4256</v>
      </c>
      <c r="B3268" s="2">
        <v>45999</v>
      </c>
      <c r="C3268" t="s">
        <v>1270</v>
      </c>
      <c r="D3268" t="s">
        <v>21</v>
      </c>
      <c r="E3268" t="s">
        <v>932</v>
      </c>
      <c r="F3268" t="s">
        <v>35</v>
      </c>
      <c r="G3268" t="s">
        <v>36</v>
      </c>
      <c r="H3268" t="s">
        <v>37</v>
      </c>
      <c r="I3268" t="s">
        <v>26</v>
      </c>
      <c r="J3268" t="s">
        <v>38</v>
      </c>
      <c r="K3268" t="s">
        <v>39</v>
      </c>
      <c r="L3268" t="s">
        <v>456</v>
      </c>
      <c r="M3268" t="s">
        <v>54</v>
      </c>
      <c r="N3268" t="s">
        <v>97</v>
      </c>
      <c r="O3268" t="s">
        <v>56</v>
      </c>
      <c r="P3268" t="s">
        <v>57</v>
      </c>
      <c r="Q3268" s="3">
        <v>3</v>
      </c>
      <c r="R3268" s="4">
        <v>700</v>
      </c>
      <c r="S3268" s="4">
        <v>1649</v>
      </c>
    </row>
    <row r="3269" spans="1:19" x14ac:dyDescent="0.35">
      <c r="A3269" t="s">
        <v>4257</v>
      </c>
      <c r="B3269" s="2">
        <v>45999</v>
      </c>
      <c r="C3269" t="s">
        <v>3577</v>
      </c>
      <c r="D3269" t="s">
        <v>21</v>
      </c>
      <c r="E3269" t="s">
        <v>932</v>
      </c>
      <c r="F3269" t="s">
        <v>69</v>
      </c>
      <c r="G3269" t="s">
        <v>70</v>
      </c>
      <c r="H3269" t="s">
        <v>25</v>
      </c>
      <c r="I3269" t="s">
        <v>26</v>
      </c>
      <c r="J3269" t="s">
        <v>71</v>
      </c>
      <c r="K3269" t="s">
        <v>72</v>
      </c>
      <c r="L3269" t="s">
        <v>215</v>
      </c>
      <c r="M3269" t="s">
        <v>88</v>
      </c>
      <c r="N3269" t="s">
        <v>89</v>
      </c>
      <c r="O3269" t="s">
        <v>41</v>
      </c>
      <c r="P3269" t="s">
        <v>67</v>
      </c>
      <c r="Q3269" s="3">
        <v>1</v>
      </c>
      <c r="R3269" s="4">
        <v>475</v>
      </c>
      <c r="S3269" s="4">
        <v>1229</v>
      </c>
    </row>
    <row r="3270" spans="1:19" x14ac:dyDescent="0.35">
      <c r="A3270" t="s">
        <v>4258</v>
      </c>
      <c r="B3270" s="2">
        <v>45999</v>
      </c>
      <c r="C3270" t="s">
        <v>1223</v>
      </c>
      <c r="D3270" t="s">
        <v>21</v>
      </c>
      <c r="E3270" t="s">
        <v>932</v>
      </c>
      <c r="F3270" t="s">
        <v>23</v>
      </c>
      <c r="G3270" t="s">
        <v>24</v>
      </c>
      <c r="H3270" t="s">
        <v>25</v>
      </c>
      <c r="I3270" t="s">
        <v>26</v>
      </c>
      <c r="J3270" t="s">
        <v>27</v>
      </c>
      <c r="K3270" t="s">
        <v>28</v>
      </c>
      <c r="L3270" t="s">
        <v>395</v>
      </c>
      <c r="M3270" t="s">
        <v>65</v>
      </c>
      <c r="N3270" t="s">
        <v>126</v>
      </c>
      <c r="O3270" t="s">
        <v>149</v>
      </c>
      <c r="P3270" t="s">
        <v>33</v>
      </c>
      <c r="Q3270" s="3">
        <v>1</v>
      </c>
      <c r="R3270" s="4">
        <v>265</v>
      </c>
      <c r="S3270" s="4">
        <v>629</v>
      </c>
    </row>
    <row r="3271" spans="1:19" x14ac:dyDescent="0.35">
      <c r="A3271" t="s">
        <v>4259</v>
      </c>
      <c r="B3271" s="2">
        <v>45999</v>
      </c>
      <c r="C3271" t="s">
        <v>1325</v>
      </c>
      <c r="D3271" t="s">
        <v>939</v>
      </c>
      <c r="E3271" t="s">
        <v>932</v>
      </c>
      <c r="F3271" t="s">
        <v>69</v>
      </c>
      <c r="G3271" t="s">
        <v>70</v>
      </c>
      <c r="H3271" t="s">
        <v>25</v>
      </c>
      <c r="I3271" t="s">
        <v>26</v>
      </c>
      <c r="J3271" t="s">
        <v>948</v>
      </c>
      <c r="K3271" t="s">
        <v>949</v>
      </c>
      <c r="L3271" t="s">
        <v>289</v>
      </c>
      <c r="M3271" t="s">
        <v>88</v>
      </c>
      <c r="N3271" t="s">
        <v>101</v>
      </c>
      <c r="O3271" t="s">
        <v>56</v>
      </c>
      <c r="P3271" t="s">
        <v>67</v>
      </c>
      <c r="Q3271" s="3">
        <v>1</v>
      </c>
      <c r="R3271" s="4">
        <v>535</v>
      </c>
      <c r="S3271" s="4">
        <v>1339</v>
      </c>
    </row>
    <row r="3272" spans="1:19" x14ac:dyDescent="0.35">
      <c r="A3272" t="s">
        <v>4260</v>
      </c>
      <c r="B3272" s="2">
        <v>45999</v>
      </c>
      <c r="C3272" t="s">
        <v>1070</v>
      </c>
      <c r="D3272" t="s">
        <v>939</v>
      </c>
      <c r="E3272" t="s">
        <v>932</v>
      </c>
      <c r="F3272" t="s">
        <v>43</v>
      </c>
      <c r="G3272" t="s">
        <v>44</v>
      </c>
      <c r="H3272" t="s">
        <v>45</v>
      </c>
      <c r="I3272" t="s">
        <v>26</v>
      </c>
      <c r="J3272" t="s">
        <v>979</v>
      </c>
      <c r="K3272" t="s">
        <v>980</v>
      </c>
      <c r="L3272" t="s">
        <v>209</v>
      </c>
      <c r="M3272" t="s">
        <v>49</v>
      </c>
      <c r="N3272" t="s">
        <v>104</v>
      </c>
      <c r="O3272" t="s">
        <v>80</v>
      </c>
      <c r="P3272" t="s">
        <v>57</v>
      </c>
      <c r="Q3272" s="3">
        <v>1</v>
      </c>
      <c r="R3272" s="4">
        <v>155</v>
      </c>
      <c r="S3272" s="4">
        <v>379</v>
      </c>
    </row>
    <row r="3273" spans="1:19" x14ac:dyDescent="0.35">
      <c r="A3273" t="s">
        <v>4261</v>
      </c>
      <c r="B3273" s="2">
        <v>45999</v>
      </c>
      <c r="C3273" t="s">
        <v>2109</v>
      </c>
      <c r="D3273" t="s">
        <v>939</v>
      </c>
      <c r="E3273" t="s">
        <v>932</v>
      </c>
      <c r="F3273" t="s">
        <v>23</v>
      </c>
      <c r="G3273" t="s">
        <v>24</v>
      </c>
      <c r="H3273" t="s">
        <v>25</v>
      </c>
      <c r="I3273" t="s">
        <v>26</v>
      </c>
      <c r="J3273" t="s">
        <v>944</v>
      </c>
      <c r="K3273" t="s">
        <v>945</v>
      </c>
      <c r="L3273" t="s">
        <v>272</v>
      </c>
      <c r="M3273" t="s">
        <v>60</v>
      </c>
      <c r="N3273" t="s">
        <v>61</v>
      </c>
      <c r="O3273" t="s">
        <v>56</v>
      </c>
      <c r="P3273" t="s">
        <v>76</v>
      </c>
      <c r="Q3273" s="3">
        <v>1</v>
      </c>
      <c r="R3273" s="4">
        <v>430</v>
      </c>
      <c r="S3273" s="4">
        <v>1059</v>
      </c>
    </row>
    <row r="3274" spans="1:19" x14ac:dyDescent="0.35">
      <c r="A3274" t="s">
        <v>4262</v>
      </c>
      <c r="B3274" s="2">
        <v>45999</v>
      </c>
      <c r="C3274" t="s">
        <v>2318</v>
      </c>
      <c r="D3274" t="s">
        <v>960</v>
      </c>
      <c r="E3274" t="s">
        <v>932</v>
      </c>
      <c r="F3274" t="s">
        <v>91</v>
      </c>
      <c r="G3274" t="s">
        <v>92</v>
      </c>
      <c r="H3274" t="s">
        <v>93</v>
      </c>
      <c r="I3274" t="s">
        <v>26</v>
      </c>
      <c r="J3274" t="s">
        <v>989</v>
      </c>
      <c r="K3274" t="s">
        <v>990</v>
      </c>
      <c r="L3274" t="s">
        <v>236</v>
      </c>
      <c r="M3274" t="s">
        <v>88</v>
      </c>
      <c r="N3274" t="s">
        <v>101</v>
      </c>
      <c r="O3274" t="s">
        <v>98</v>
      </c>
      <c r="P3274" t="s">
        <v>33</v>
      </c>
      <c r="Q3274" s="3">
        <v>3</v>
      </c>
      <c r="R3274" s="4">
        <v>540</v>
      </c>
      <c r="S3274" s="4">
        <v>1289</v>
      </c>
    </row>
    <row r="3275" spans="1:19" x14ac:dyDescent="0.35">
      <c r="A3275" t="s">
        <v>4263</v>
      </c>
      <c r="B3275" s="2">
        <v>45999</v>
      </c>
      <c r="C3275" t="s">
        <v>1692</v>
      </c>
      <c r="D3275" t="s">
        <v>960</v>
      </c>
      <c r="E3275" t="s">
        <v>932</v>
      </c>
      <c r="F3275" t="s">
        <v>69</v>
      </c>
      <c r="G3275" t="s">
        <v>70</v>
      </c>
      <c r="H3275" t="s">
        <v>25</v>
      </c>
      <c r="I3275" t="s">
        <v>26</v>
      </c>
      <c r="J3275" t="s">
        <v>961</v>
      </c>
      <c r="K3275" t="s">
        <v>962</v>
      </c>
      <c r="L3275" t="s">
        <v>491</v>
      </c>
      <c r="M3275" t="s">
        <v>88</v>
      </c>
      <c r="N3275" t="s">
        <v>89</v>
      </c>
      <c r="O3275" t="s">
        <v>146</v>
      </c>
      <c r="P3275" t="s">
        <v>33</v>
      </c>
      <c r="Q3275" s="3">
        <v>1</v>
      </c>
      <c r="R3275" s="4">
        <v>475</v>
      </c>
      <c r="S3275" s="4">
        <v>1229</v>
      </c>
    </row>
    <row r="3276" spans="1:19" x14ac:dyDescent="0.35">
      <c r="A3276" t="s">
        <v>4264</v>
      </c>
      <c r="B3276" s="2">
        <v>45999</v>
      </c>
      <c r="C3276" t="s">
        <v>1578</v>
      </c>
      <c r="D3276" t="s">
        <v>960</v>
      </c>
      <c r="E3276" t="s">
        <v>932</v>
      </c>
      <c r="F3276" t="s">
        <v>35</v>
      </c>
      <c r="G3276" t="s">
        <v>36</v>
      </c>
      <c r="H3276" t="s">
        <v>37</v>
      </c>
      <c r="I3276" t="s">
        <v>26</v>
      </c>
      <c r="J3276" t="s">
        <v>1089</v>
      </c>
      <c r="K3276" t="s">
        <v>1090</v>
      </c>
      <c r="L3276" t="s">
        <v>565</v>
      </c>
      <c r="M3276" t="s">
        <v>60</v>
      </c>
      <c r="N3276" t="s">
        <v>61</v>
      </c>
      <c r="O3276" t="s">
        <v>146</v>
      </c>
      <c r="P3276" t="s">
        <v>62</v>
      </c>
      <c r="Q3276" s="3">
        <v>1</v>
      </c>
      <c r="R3276" s="4">
        <v>420</v>
      </c>
      <c r="S3276" s="4">
        <v>1029</v>
      </c>
    </row>
    <row r="3277" spans="1:19" x14ac:dyDescent="0.35">
      <c r="A3277" t="s">
        <v>4265</v>
      </c>
      <c r="B3277" s="2">
        <v>45999</v>
      </c>
      <c r="C3277" t="s">
        <v>1974</v>
      </c>
      <c r="D3277" t="s">
        <v>960</v>
      </c>
      <c r="E3277" t="s">
        <v>932</v>
      </c>
      <c r="F3277" t="s">
        <v>23</v>
      </c>
      <c r="G3277" t="s">
        <v>24</v>
      </c>
      <c r="H3277" t="s">
        <v>25</v>
      </c>
      <c r="I3277" t="s">
        <v>26</v>
      </c>
      <c r="J3277" t="s">
        <v>1011</v>
      </c>
      <c r="K3277" t="s">
        <v>1012</v>
      </c>
      <c r="L3277" t="s">
        <v>387</v>
      </c>
      <c r="M3277" t="s">
        <v>60</v>
      </c>
      <c r="N3277" t="s">
        <v>74</v>
      </c>
      <c r="O3277" t="s">
        <v>41</v>
      </c>
      <c r="P3277" t="s">
        <v>76</v>
      </c>
      <c r="Q3277" s="3">
        <v>1</v>
      </c>
      <c r="R3277" s="4">
        <v>390</v>
      </c>
      <c r="S3277" s="4">
        <v>949</v>
      </c>
    </row>
    <row r="3278" spans="1:19" x14ac:dyDescent="0.35">
      <c r="A3278" t="s">
        <v>4266</v>
      </c>
      <c r="B3278" s="2">
        <v>45999</v>
      </c>
      <c r="C3278" t="s">
        <v>1534</v>
      </c>
      <c r="D3278" t="s">
        <v>960</v>
      </c>
      <c r="E3278" t="s">
        <v>932</v>
      </c>
      <c r="F3278" t="s">
        <v>69</v>
      </c>
      <c r="G3278" t="s">
        <v>70</v>
      </c>
      <c r="H3278" t="s">
        <v>25</v>
      </c>
      <c r="I3278" t="s">
        <v>26</v>
      </c>
      <c r="J3278" t="s">
        <v>961</v>
      </c>
      <c r="K3278" t="s">
        <v>962</v>
      </c>
      <c r="L3278" t="s">
        <v>206</v>
      </c>
      <c r="M3278" t="s">
        <v>49</v>
      </c>
      <c r="N3278" t="s">
        <v>50</v>
      </c>
      <c r="O3278" t="s">
        <v>80</v>
      </c>
      <c r="P3278" t="s">
        <v>51</v>
      </c>
      <c r="Q3278" s="3">
        <v>1</v>
      </c>
      <c r="R3278" s="4">
        <v>145</v>
      </c>
      <c r="S3278" s="4">
        <v>389</v>
      </c>
    </row>
    <row r="3279" spans="1:19" x14ac:dyDescent="0.35">
      <c r="A3279" t="s">
        <v>4267</v>
      </c>
      <c r="B3279" s="2">
        <v>46000</v>
      </c>
      <c r="C3279" t="s">
        <v>3246</v>
      </c>
      <c r="D3279" t="s">
        <v>21</v>
      </c>
      <c r="E3279" t="s">
        <v>932</v>
      </c>
      <c r="F3279" t="s">
        <v>43</v>
      </c>
      <c r="G3279" t="s">
        <v>44</v>
      </c>
      <c r="H3279" t="s">
        <v>45</v>
      </c>
      <c r="I3279" t="s">
        <v>26</v>
      </c>
      <c r="J3279" t="s">
        <v>46</v>
      </c>
      <c r="K3279" t="s">
        <v>47</v>
      </c>
      <c r="L3279" t="s">
        <v>135</v>
      </c>
      <c r="M3279" t="s">
        <v>49</v>
      </c>
      <c r="N3279" t="s">
        <v>50</v>
      </c>
      <c r="O3279" t="s">
        <v>41</v>
      </c>
      <c r="P3279" t="s">
        <v>33</v>
      </c>
      <c r="Q3279" s="3">
        <v>3</v>
      </c>
      <c r="R3279" s="4">
        <v>135</v>
      </c>
      <c r="S3279" s="4">
        <v>329</v>
      </c>
    </row>
    <row r="3280" spans="1:19" x14ac:dyDescent="0.35">
      <c r="A3280" t="s">
        <v>4268</v>
      </c>
      <c r="B3280" s="2">
        <v>46000</v>
      </c>
      <c r="C3280" t="s">
        <v>1440</v>
      </c>
      <c r="D3280" t="s">
        <v>21</v>
      </c>
      <c r="E3280" t="s">
        <v>932</v>
      </c>
      <c r="F3280" t="s">
        <v>23</v>
      </c>
      <c r="G3280" t="s">
        <v>24</v>
      </c>
      <c r="H3280" t="s">
        <v>25</v>
      </c>
      <c r="I3280" t="s">
        <v>26</v>
      </c>
      <c r="J3280" t="s">
        <v>27</v>
      </c>
      <c r="K3280" t="s">
        <v>28</v>
      </c>
      <c r="L3280" t="s">
        <v>499</v>
      </c>
      <c r="M3280" t="s">
        <v>140</v>
      </c>
      <c r="N3280" t="s">
        <v>141</v>
      </c>
      <c r="O3280" t="s">
        <v>56</v>
      </c>
      <c r="P3280" t="s">
        <v>51</v>
      </c>
      <c r="Q3280" s="3">
        <v>3</v>
      </c>
      <c r="R3280" s="4">
        <v>305</v>
      </c>
      <c r="S3280" s="4">
        <v>739</v>
      </c>
    </row>
    <row r="3281" spans="1:19" x14ac:dyDescent="0.35">
      <c r="A3281" t="s">
        <v>4269</v>
      </c>
      <c r="B3281" s="2">
        <v>46000</v>
      </c>
      <c r="C3281" t="s">
        <v>1096</v>
      </c>
      <c r="D3281" t="s">
        <v>21</v>
      </c>
      <c r="E3281" t="s">
        <v>932</v>
      </c>
      <c r="F3281" t="s">
        <v>91</v>
      </c>
      <c r="G3281" t="s">
        <v>92</v>
      </c>
      <c r="H3281" t="s">
        <v>93</v>
      </c>
      <c r="I3281" t="s">
        <v>26</v>
      </c>
      <c r="J3281" t="s">
        <v>94</v>
      </c>
      <c r="K3281" t="s">
        <v>95</v>
      </c>
      <c r="L3281" t="s">
        <v>681</v>
      </c>
      <c r="M3281" t="s">
        <v>49</v>
      </c>
      <c r="N3281" t="s">
        <v>50</v>
      </c>
      <c r="O3281" t="s">
        <v>56</v>
      </c>
      <c r="P3281" t="s">
        <v>57</v>
      </c>
      <c r="Q3281" s="3">
        <v>1</v>
      </c>
      <c r="R3281" s="4">
        <v>145</v>
      </c>
      <c r="S3281" s="4">
        <v>379</v>
      </c>
    </row>
    <row r="3282" spans="1:19" x14ac:dyDescent="0.35">
      <c r="A3282" t="s">
        <v>4270</v>
      </c>
      <c r="B3282" s="2">
        <v>46000</v>
      </c>
      <c r="C3282" t="s">
        <v>1502</v>
      </c>
      <c r="D3282" t="s">
        <v>939</v>
      </c>
      <c r="E3282" t="s">
        <v>932</v>
      </c>
      <c r="F3282" t="s">
        <v>69</v>
      </c>
      <c r="G3282" t="s">
        <v>70</v>
      </c>
      <c r="H3282" t="s">
        <v>25</v>
      </c>
      <c r="I3282" t="s">
        <v>26</v>
      </c>
      <c r="J3282" t="s">
        <v>948</v>
      </c>
      <c r="K3282" t="s">
        <v>949</v>
      </c>
      <c r="L3282" t="s">
        <v>218</v>
      </c>
      <c r="M3282" t="s">
        <v>54</v>
      </c>
      <c r="N3282" t="s">
        <v>55</v>
      </c>
      <c r="O3282" t="s">
        <v>56</v>
      </c>
      <c r="P3282" t="s">
        <v>67</v>
      </c>
      <c r="Q3282" s="3">
        <v>2</v>
      </c>
      <c r="R3282" s="4">
        <v>660</v>
      </c>
      <c r="S3282" s="4">
        <v>1679</v>
      </c>
    </row>
    <row r="3283" spans="1:19" x14ac:dyDescent="0.35">
      <c r="A3283" t="s">
        <v>4271</v>
      </c>
      <c r="B3283" s="2">
        <v>46000</v>
      </c>
      <c r="C3283" t="s">
        <v>1914</v>
      </c>
      <c r="D3283" t="s">
        <v>939</v>
      </c>
      <c r="E3283" t="s">
        <v>932</v>
      </c>
      <c r="F3283" t="s">
        <v>23</v>
      </c>
      <c r="G3283" t="s">
        <v>24</v>
      </c>
      <c r="H3283" t="s">
        <v>25</v>
      </c>
      <c r="I3283" t="s">
        <v>26</v>
      </c>
      <c r="J3283" t="s">
        <v>944</v>
      </c>
      <c r="K3283" t="s">
        <v>945</v>
      </c>
      <c r="L3283" t="s">
        <v>40</v>
      </c>
      <c r="M3283" t="s">
        <v>30</v>
      </c>
      <c r="N3283" t="s">
        <v>31</v>
      </c>
      <c r="O3283" t="s">
        <v>41</v>
      </c>
      <c r="P3283" t="s">
        <v>33</v>
      </c>
      <c r="Q3283" s="3">
        <v>1</v>
      </c>
      <c r="R3283" s="4">
        <v>490</v>
      </c>
      <c r="S3283" s="4">
        <v>1159</v>
      </c>
    </row>
    <row r="3284" spans="1:19" x14ac:dyDescent="0.35">
      <c r="A3284" t="s">
        <v>4272</v>
      </c>
      <c r="B3284" s="2">
        <v>46000</v>
      </c>
      <c r="C3284" t="s">
        <v>3969</v>
      </c>
      <c r="D3284" t="s">
        <v>939</v>
      </c>
      <c r="E3284" t="s">
        <v>932</v>
      </c>
      <c r="F3284" t="s">
        <v>23</v>
      </c>
      <c r="G3284" t="s">
        <v>24</v>
      </c>
      <c r="H3284" t="s">
        <v>25</v>
      </c>
      <c r="I3284" t="s">
        <v>26</v>
      </c>
      <c r="J3284" t="s">
        <v>944</v>
      </c>
      <c r="K3284" t="s">
        <v>945</v>
      </c>
      <c r="L3284" t="s">
        <v>528</v>
      </c>
      <c r="M3284" t="s">
        <v>60</v>
      </c>
      <c r="N3284" t="s">
        <v>74</v>
      </c>
      <c r="O3284" t="s">
        <v>75</v>
      </c>
      <c r="P3284" t="s">
        <v>165</v>
      </c>
      <c r="Q3284" s="3">
        <v>1</v>
      </c>
      <c r="R3284" s="4">
        <v>390</v>
      </c>
      <c r="S3284" s="4">
        <v>949</v>
      </c>
    </row>
    <row r="3285" spans="1:19" x14ac:dyDescent="0.35">
      <c r="A3285" t="s">
        <v>4273</v>
      </c>
      <c r="B3285" s="2">
        <v>46000</v>
      </c>
      <c r="C3285" t="s">
        <v>3890</v>
      </c>
      <c r="D3285" t="s">
        <v>939</v>
      </c>
      <c r="E3285" t="s">
        <v>932</v>
      </c>
      <c r="F3285" t="s">
        <v>91</v>
      </c>
      <c r="G3285" t="s">
        <v>92</v>
      </c>
      <c r="H3285" t="s">
        <v>93</v>
      </c>
      <c r="I3285" t="s">
        <v>26</v>
      </c>
      <c r="J3285" t="s">
        <v>940</v>
      </c>
      <c r="K3285" t="s">
        <v>941</v>
      </c>
      <c r="L3285" t="s">
        <v>374</v>
      </c>
      <c r="M3285" t="s">
        <v>60</v>
      </c>
      <c r="N3285" t="s">
        <v>61</v>
      </c>
      <c r="O3285" t="s">
        <v>149</v>
      </c>
      <c r="P3285" t="s">
        <v>191</v>
      </c>
      <c r="Q3285" s="3">
        <v>1</v>
      </c>
      <c r="R3285" s="4">
        <v>435</v>
      </c>
      <c r="S3285" s="4">
        <v>1079</v>
      </c>
    </row>
    <row r="3286" spans="1:19" x14ac:dyDescent="0.35">
      <c r="A3286" t="s">
        <v>4274</v>
      </c>
      <c r="B3286" s="2">
        <v>46000</v>
      </c>
      <c r="C3286" t="s">
        <v>1494</v>
      </c>
      <c r="D3286" t="s">
        <v>960</v>
      </c>
      <c r="E3286" t="s">
        <v>932</v>
      </c>
      <c r="F3286" t="s">
        <v>69</v>
      </c>
      <c r="G3286" t="s">
        <v>70</v>
      </c>
      <c r="H3286" t="s">
        <v>25</v>
      </c>
      <c r="I3286" t="s">
        <v>26</v>
      </c>
      <c r="J3286" t="s">
        <v>961</v>
      </c>
      <c r="K3286" t="s">
        <v>962</v>
      </c>
      <c r="L3286" t="s">
        <v>171</v>
      </c>
      <c r="M3286" t="s">
        <v>88</v>
      </c>
      <c r="N3286" t="s">
        <v>89</v>
      </c>
      <c r="O3286" t="s">
        <v>56</v>
      </c>
      <c r="P3286" t="s">
        <v>57</v>
      </c>
      <c r="Q3286" s="3">
        <v>1</v>
      </c>
      <c r="R3286" s="4">
        <v>475</v>
      </c>
      <c r="S3286" s="4">
        <v>1229</v>
      </c>
    </row>
    <row r="3287" spans="1:19" x14ac:dyDescent="0.35">
      <c r="A3287" t="s">
        <v>4275</v>
      </c>
      <c r="B3287" s="2">
        <v>46000</v>
      </c>
      <c r="C3287" t="s">
        <v>964</v>
      </c>
      <c r="D3287" t="s">
        <v>960</v>
      </c>
      <c r="E3287" t="s">
        <v>932</v>
      </c>
      <c r="F3287" t="s">
        <v>35</v>
      </c>
      <c r="G3287" t="s">
        <v>36</v>
      </c>
      <c r="H3287" t="s">
        <v>37</v>
      </c>
      <c r="I3287" t="s">
        <v>26</v>
      </c>
      <c r="J3287" t="s">
        <v>1089</v>
      </c>
      <c r="K3287" t="s">
        <v>1090</v>
      </c>
      <c r="L3287" t="s">
        <v>307</v>
      </c>
      <c r="M3287" t="s">
        <v>49</v>
      </c>
      <c r="N3287" t="s">
        <v>50</v>
      </c>
      <c r="O3287" t="s">
        <v>80</v>
      </c>
      <c r="P3287" t="s">
        <v>67</v>
      </c>
      <c r="Q3287" s="3">
        <v>1</v>
      </c>
      <c r="R3287" s="4">
        <v>140</v>
      </c>
      <c r="S3287" s="4">
        <v>359</v>
      </c>
    </row>
    <row r="3288" spans="1:19" x14ac:dyDescent="0.35">
      <c r="A3288" t="s">
        <v>4276</v>
      </c>
      <c r="B3288" s="2">
        <v>46001</v>
      </c>
      <c r="C3288" t="s">
        <v>2227</v>
      </c>
      <c r="D3288" t="s">
        <v>21</v>
      </c>
      <c r="E3288" t="s">
        <v>932</v>
      </c>
      <c r="F3288" t="s">
        <v>91</v>
      </c>
      <c r="G3288" t="s">
        <v>92</v>
      </c>
      <c r="H3288" t="s">
        <v>93</v>
      </c>
      <c r="I3288" t="s">
        <v>26</v>
      </c>
      <c r="J3288" t="s">
        <v>94</v>
      </c>
      <c r="K3288" t="s">
        <v>95</v>
      </c>
      <c r="L3288" t="s">
        <v>278</v>
      </c>
      <c r="M3288" t="s">
        <v>60</v>
      </c>
      <c r="N3288" t="s">
        <v>74</v>
      </c>
      <c r="O3288" t="s">
        <v>41</v>
      </c>
      <c r="P3288" t="s">
        <v>62</v>
      </c>
      <c r="Q3288" s="3">
        <v>1</v>
      </c>
      <c r="R3288" s="4">
        <v>395</v>
      </c>
      <c r="S3288" s="4">
        <v>969</v>
      </c>
    </row>
    <row r="3289" spans="1:19" x14ac:dyDescent="0.35">
      <c r="A3289" t="s">
        <v>4277</v>
      </c>
      <c r="B3289" s="2">
        <v>46001</v>
      </c>
      <c r="C3289" t="s">
        <v>2162</v>
      </c>
      <c r="D3289" t="s">
        <v>21</v>
      </c>
      <c r="E3289" t="s">
        <v>932</v>
      </c>
      <c r="F3289" t="s">
        <v>23</v>
      </c>
      <c r="G3289" t="s">
        <v>24</v>
      </c>
      <c r="H3289" t="s">
        <v>25</v>
      </c>
      <c r="I3289" t="s">
        <v>26</v>
      </c>
      <c r="J3289" t="s">
        <v>27</v>
      </c>
      <c r="K3289" t="s">
        <v>28</v>
      </c>
      <c r="L3289" t="s">
        <v>523</v>
      </c>
      <c r="M3289" t="s">
        <v>60</v>
      </c>
      <c r="N3289" t="s">
        <v>61</v>
      </c>
      <c r="O3289" t="s">
        <v>149</v>
      </c>
      <c r="P3289" t="s">
        <v>165</v>
      </c>
      <c r="Q3289" s="3">
        <v>1</v>
      </c>
      <c r="R3289" s="4">
        <v>430</v>
      </c>
      <c r="S3289" s="4">
        <v>1059</v>
      </c>
    </row>
    <row r="3290" spans="1:19" x14ac:dyDescent="0.35">
      <c r="A3290" t="s">
        <v>4278</v>
      </c>
      <c r="B3290" s="2">
        <v>46001</v>
      </c>
      <c r="C3290" t="s">
        <v>2909</v>
      </c>
      <c r="D3290" t="s">
        <v>21</v>
      </c>
      <c r="E3290" t="s">
        <v>932</v>
      </c>
      <c r="F3290" t="s">
        <v>69</v>
      </c>
      <c r="G3290" t="s">
        <v>70</v>
      </c>
      <c r="H3290" t="s">
        <v>25</v>
      </c>
      <c r="I3290" t="s">
        <v>26</v>
      </c>
      <c r="J3290" t="s">
        <v>71</v>
      </c>
      <c r="K3290" t="s">
        <v>72</v>
      </c>
      <c r="L3290" t="s">
        <v>485</v>
      </c>
      <c r="M3290" t="s">
        <v>83</v>
      </c>
      <c r="N3290" t="s">
        <v>367</v>
      </c>
      <c r="O3290" t="s">
        <v>56</v>
      </c>
      <c r="P3290" t="s">
        <v>85</v>
      </c>
      <c r="Q3290" s="3">
        <v>1</v>
      </c>
      <c r="R3290" s="4">
        <v>135</v>
      </c>
      <c r="S3290" s="4">
        <v>329</v>
      </c>
    </row>
    <row r="3291" spans="1:19" x14ac:dyDescent="0.35">
      <c r="A3291" t="s">
        <v>4279</v>
      </c>
      <c r="B3291" s="2">
        <v>46001</v>
      </c>
      <c r="C3291" t="s">
        <v>2954</v>
      </c>
      <c r="D3291" t="s">
        <v>21</v>
      </c>
      <c r="E3291" t="s">
        <v>1127</v>
      </c>
      <c r="F3291" t="s">
        <v>69</v>
      </c>
      <c r="G3291" t="s">
        <v>70</v>
      </c>
      <c r="H3291" t="s">
        <v>25</v>
      </c>
      <c r="I3291" t="s">
        <v>26</v>
      </c>
      <c r="J3291" t="s">
        <v>71</v>
      </c>
      <c r="K3291" t="s">
        <v>72</v>
      </c>
      <c r="L3291" t="s">
        <v>348</v>
      </c>
      <c r="M3291" t="s">
        <v>88</v>
      </c>
      <c r="N3291" t="s">
        <v>101</v>
      </c>
      <c r="O3291" t="s">
        <v>56</v>
      </c>
      <c r="P3291" t="s">
        <v>57</v>
      </c>
      <c r="Q3291" s="3">
        <v>1</v>
      </c>
      <c r="R3291" s="4">
        <v>535</v>
      </c>
      <c r="S3291" s="4">
        <v>1339</v>
      </c>
    </row>
    <row r="3292" spans="1:19" x14ac:dyDescent="0.35">
      <c r="A3292" t="s">
        <v>4280</v>
      </c>
      <c r="B3292" s="2">
        <v>46001</v>
      </c>
      <c r="C3292" t="s">
        <v>1192</v>
      </c>
      <c r="D3292" t="s">
        <v>21</v>
      </c>
      <c r="E3292" t="s">
        <v>932</v>
      </c>
      <c r="F3292" t="s">
        <v>69</v>
      </c>
      <c r="G3292" t="s">
        <v>70</v>
      </c>
      <c r="H3292" t="s">
        <v>25</v>
      </c>
      <c r="I3292" t="s">
        <v>26</v>
      </c>
      <c r="J3292" t="s">
        <v>71</v>
      </c>
      <c r="K3292" t="s">
        <v>72</v>
      </c>
      <c r="L3292" t="s">
        <v>291</v>
      </c>
      <c r="M3292" t="s">
        <v>88</v>
      </c>
      <c r="N3292" t="s">
        <v>89</v>
      </c>
      <c r="O3292" t="s">
        <v>41</v>
      </c>
      <c r="P3292" t="s">
        <v>51</v>
      </c>
      <c r="Q3292" s="3">
        <v>1</v>
      </c>
      <c r="R3292" s="4">
        <v>475</v>
      </c>
      <c r="S3292" s="4">
        <v>1229</v>
      </c>
    </row>
    <row r="3293" spans="1:19" x14ac:dyDescent="0.35">
      <c r="A3293" t="s">
        <v>4281</v>
      </c>
      <c r="B3293" s="2">
        <v>46001</v>
      </c>
      <c r="C3293" t="s">
        <v>1059</v>
      </c>
      <c r="D3293" t="s">
        <v>21</v>
      </c>
      <c r="E3293" t="s">
        <v>1127</v>
      </c>
      <c r="F3293" t="s">
        <v>69</v>
      </c>
      <c r="G3293" t="s">
        <v>70</v>
      </c>
      <c r="H3293" t="s">
        <v>25</v>
      </c>
      <c r="I3293" t="s">
        <v>26</v>
      </c>
      <c r="J3293" t="s">
        <v>71</v>
      </c>
      <c r="K3293" t="s">
        <v>72</v>
      </c>
      <c r="L3293" t="s">
        <v>151</v>
      </c>
      <c r="M3293" t="s">
        <v>49</v>
      </c>
      <c r="N3293" t="s">
        <v>104</v>
      </c>
      <c r="O3293" t="s">
        <v>56</v>
      </c>
      <c r="P3293" t="s">
        <v>51</v>
      </c>
      <c r="Q3293" s="3">
        <v>1</v>
      </c>
      <c r="R3293" s="4">
        <v>165</v>
      </c>
      <c r="S3293" s="4">
        <v>449</v>
      </c>
    </row>
    <row r="3294" spans="1:19" x14ac:dyDescent="0.35">
      <c r="A3294" t="s">
        <v>4282</v>
      </c>
      <c r="B3294" s="2">
        <v>46001</v>
      </c>
      <c r="C3294" t="s">
        <v>2281</v>
      </c>
      <c r="D3294" t="s">
        <v>939</v>
      </c>
      <c r="E3294" t="s">
        <v>932</v>
      </c>
      <c r="F3294" t="s">
        <v>23</v>
      </c>
      <c r="G3294" t="s">
        <v>24</v>
      </c>
      <c r="H3294" t="s">
        <v>25</v>
      </c>
      <c r="I3294" t="s">
        <v>26</v>
      </c>
      <c r="J3294" t="s">
        <v>944</v>
      </c>
      <c r="K3294" t="s">
        <v>945</v>
      </c>
      <c r="L3294" t="s">
        <v>108</v>
      </c>
      <c r="M3294" t="s">
        <v>49</v>
      </c>
      <c r="N3294" t="s">
        <v>104</v>
      </c>
      <c r="O3294" t="s">
        <v>80</v>
      </c>
      <c r="P3294" t="s">
        <v>33</v>
      </c>
      <c r="Q3294" s="3">
        <v>1</v>
      </c>
      <c r="R3294" s="4">
        <v>165</v>
      </c>
      <c r="S3294" s="4">
        <v>419</v>
      </c>
    </row>
    <row r="3295" spans="1:19" x14ac:dyDescent="0.35">
      <c r="A3295" t="s">
        <v>4283</v>
      </c>
      <c r="B3295" s="2">
        <v>46001</v>
      </c>
      <c r="C3295" t="s">
        <v>2109</v>
      </c>
      <c r="D3295" t="s">
        <v>939</v>
      </c>
      <c r="E3295" t="s">
        <v>932</v>
      </c>
      <c r="F3295" t="s">
        <v>43</v>
      </c>
      <c r="G3295" t="s">
        <v>44</v>
      </c>
      <c r="H3295" t="s">
        <v>45</v>
      </c>
      <c r="I3295" t="s">
        <v>26</v>
      </c>
      <c r="J3295" t="s">
        <v>979</v>
      </c>
      <c r="K3295" t="s">
        <v>980</v>
      </c>
      <c r="L3295" t="s">
        <v>59</v>
      </c>
      <c r="M3295" t="s">
        <v>60</v>
      </c>
      <c r="N3295" t="s">
        <v>61</v>
      </c>
      <c r="O3295" t="s">
        <v>56</v>
      </c>
      <c r="P3295" t="s">
        <v>62</v>
      </c>
      <c r="Q3295" s="3">
        <v>1</v>
      </c>
      <c r="R3295" s="4">
        <v>410</v>
      </c>
      <c r="S3295" s="4">
        <v>939</v>
      </c>
    </row>
    <row r="3296" spans="1:19" x14ac:dyDescent="0.35">
      <c r="A3296" t="s">
        <v>4284</v>
      </c>
      <c r="B3296" s="2">
        <v>46001</v>
      </c>
      <c r="C3296" t="s">
        <v>2241</v>
      </c>
      <c r="D3296" t="s">
        <v>960</v>
      </c>
      <c r="E3296" t="s">
        <v>932</v>
      </c>
      <c r="F3296" t="s">
        <v>69</v>
      </c>
      <c r="G3296" t="s">
        <v>70</v>
      </c>
      <c r="H3296" t="s">
        <v>25</v>
      </c>
      <c r="I3296" t="s">
        <v>26</v>
      </c>
      <c r="J3296" t="s">
        <v>961</v>
      </c>
      <c r="K3296" t="s">
        <v>962</v>
      </c>
      <c r="L3296" t="s">
        <v>382</v>
      </c>
      <c r="M3296" t="s">
        <v>49</v>
      </c>
      <c r="N3296" t="s">
        <v>104</v>
      </c>
      <c r="O3296" t="s">
        <v>56</v>
      </c>
      <c r="P3296" t="s">
        <v>57</v>
      </c>
      <c r="Q3296" s="3">
        <v>1</v>
      </c>
      <c r="R3296" s="4">
        <v>165</v>
      </c>
      <c r="S3296" s="4">
        <v>449</v>
      </c>
    </row>
    <row r="3297" spans="1:19" x14ac:dyDescent="0.35">
      <c r="A3297" t="s">
        <v>4285</v>
      </c>
      <c r="B3297" s="2">
        <v>46001</v>
      </c>
      <c r="C3297" t="s">
        <v>2391</v>
      </c>
      <c r="D3297" t="s">
        <v>960</v>
      </c>
      <c r="E3297" t="s">
        <v>932</v>
      </c>
      <c r="F3297" t="s">
        <v>91</v>
      </c>
      <c r="G3297" t="s">
        <v>92</v>
      </c>
      <c r="H3297" t="s">
        <v>93</v>
      </c>
      <c r="I3297" t="s">
        <v>26</v>
      </c>
      <c r="J3297" t="s">
        <v>989</v>
      </c>
      <c r="K3297" t="s">
        <v>990</v>
      </c>
      <c r="L3297" t="s">
        <v>523</v>
      </c>
      <c r="M3297" t="s">
        <v>60</v>
      </c>
      <c r="N3297" t="s">
        <v>61</v>
      </c>
      <c r="O3297" t="s">
        <v>149</v>
      </c>
      <c r="P3297" t="s">
        <v>165</v>
      </c>
      <c r="Q3297" s="3">
        <v>1</v>
      </c>
      <c r="R3297" s="4">
        <v>435</v>
      </c>
      <c r="S3297" s="4">
        <v>1079</v>
      </c>
    </row>
    <row r="3298" spans="1:19" x14ac:dyDescent="0.35">
      <c r="A3298" t="s">
        <v>4286</v>
      </c>
      <c r="B3298" s="2">
        <v>46001</v>
      </c>
      <c r="C3298" t="s">
        <v>2593</v>
      </c>
      <c r="D3298" t="s">
        <v>960</v>
      </c>
      <c r="E3298" t="s">
        <v>932</v>
      </c>
      <c r="F3298" t="s">
        <v>35</v>
      </c>
      <c r="G3298" t="s">
        <v>36</v>
      </c>
      <c r="H3298" t="s">
        <v>37</v>
      </c>
      <c r="I3298" t="s">
        <v>26</v>
      </c>
      <c r="J3298" t="s">
        <v>1089</v>
      </c>
      <c r="K3298" t="s">
        <v>1090</v>
      </c>
      <c r="L3298" t="s">
        <v>238</v>
      </c>
      <c r="M3298" t="s">
        <v>65</v>
      </c>
      <c r="N3298" t="s">
        <v>126</v>
      </c>
      <c r="O3298" t="s">
        <v>149</v>
      </c>
      <c r="P3298" t="s">
        <v>67</v>
      </c>
      <c r="Q3298" s="3">
        <v>2</v>
      </c>
      <c r="R3298" s="4">
        <v>260</v>
      </c>
      <c r="S3298" s="4">
        <v>619</v>
      </c>
    </row>
    <row r="3299" spans="1:19" x14ac:dyDescent="0.35">
      <c r="A3299" t="s">
        <v>4287</v>
      </c>
      <c r="B3299" s="2">
        <v>46001</v>
      </c>
      <c r="C3299" t="s">
        <v>1496</v>
      </c>
      <c r="D3299" t="s">
        <v>960</v>
      </c>
      <c r="E3299" t="s">
        <v>932</v>
      </c>
      <c r="F3299" t="s">
        <v>35</v>
      </c>
      <c r="G3299" t="s">
        <v>36</v>
      </c>
      <c r="H3299" t="s">
        <v>37</v>
      </c>
      <c r="I3299" t="s">
        <v>26</v>
      </c>
      <c r="J3299" t="s">
        <v>1089</v>
      </c>
      <c r="K3299" t="s">
        <v>1090</v>
      </c>
      <c r="L3299" t="s">
        <v>179</v>
      </c>
      <c r="M3299" t="s">
        <v>60</v>
      </c>
      <c r="N3299" t="s">
        <v>74</v>
      </c>
      <c r="O3299" t="s">
        <v>98</v>
      </c>
      <c r="P3299" t="s">
        <v>76</v>
      </c>
      <c r="Q3299" s="3">
        <v>1</v>
      </c>
      <c r="R3299" s="4">
        <v>380</v>
      </c>
      <c r="S3299" s="4">
        <v>929</v>
      </c>
    </row>
    <row r="3300" spans="1:19" x14ac:dyDescent="0.35">
      <c r="A3300" t="s">
        <v>4288</v>
      </c>
      <c r="B3300" s="2">
        <v>46001</v>
      </c>
      <c r="C3300" t="s">
        <v>2846</v>
      </c>
      <c r="D3300" t="s">
        <v>960</v>
      </c>
      <c r="E3300" t="s">
        <v>932</v>
      </c>
      <c r="F3300" t="s">
        <v>69</v>
      </c>
      <c r="G3300" t="s">
        <v>70</v>
      </c>
      <c r="H3300" t="s">
        <v>25</v>
      </c>
      <c r="I3300" t="s">
        <v>26</v>
      </c>
      <c r="J3300" t="s">
        <v>961</v>
      </c>
      <c r="K3300" t="s">
        <v>962</v>
      </c>
      <c r="L3300" t="s">
        <v>395</v>
      </c>
      <c r="M3300" t="s">
        <v>65</v>
      </c>
      <c r="N3300" t="s">
        <v>126</v>
      </c>
      <c r="O3300" t="s">
        <v>149</v>
      </c>
      <c r="P3300" t="s">
        <v>33</v>
      </c>
      <c r="Q3300" s="3">
        <v>2</v>
      </c>
      <c r="R3300" s="4">
        <v>270</v>
      </c>
      <c r="S3300" s="4">
        <v>669</v>
      </c>
    </row>
    <row r="3301" spans="1:19" x14ac:dyDescent="0.35">
      <c r="A3301" t="s">
        <v>4289</v>
      </c>
      <c r="B3301" s="2">
        <v>46002</v>
      </c>
      <c r="C3301" t="s">
        <v>2759</v>
      </c>
      <c r="D3301" t="s">
        <v>21</v>
      </c>
      <c r="E3301" t="s">
        <v>932</v>
      </c>
      <c r="F3301" t="s">
        <v>35</v>
      </c>
      <c r="G3301" t="s">
        <v>36</v>
      </c>
      <c r="H3301" t="s">
        <v>37</v>
      </c>
      <c r="I3301" t="s">
        <v>26</v>
      </c>
      <c r="J3301" t="s">
        <v>38</v>
      </c>
      <c r="K3301" t="s">
        <v>39</v>
      </c>
      <c r="L3301" t="s">
        <v>263</v>
      </c>
      <c r="M3301" t="s">
        <v>49</v>
      </c>
      <c r="N3301" t="s">
        <v>104</v>
      </c>
      <c r="O3301" t="s">
        <v>146</v>
      </c>
      <c r="P3301" t="s">
        <v>33</v>
      </c>
      <c r="Q3301" s="3">
        <v>1</v>
      </c>
      <c r="R3301" s="4">
        <v>160</v>
      </c>
      <c r="S3301" s="4">
        <v>409</v>
      </c>
    </row>
    <row r="3302" spans="1:19" x14ac:dyDescent="0.35">
      <c r="A3302" t="s">
        <v>4290</v>
      </c>
      <c r="B3302" s="2">
        <v>46002</v>
      </c>
      <c r="C3302" t="s">
        <v>1432</v>
      </c>
      <c r="D3302" t="s">
        <v>21</v>
      </c>
      <c r="E3302" t="s">
        <v>932</v>
      </c>
      <c r="F3302" t="s">
        <v>23</v>
      </c>
      <c r="G3302" t="s">
        <v>24</v>
      </c>
      <c r="H3302" t="s">
        <v>25</v>
      </c>
      <c r="I3302" t="s">
        <v>26</v>
      </c>
      <c r="J3302" t="s">
        <v>27</v>
      </c>
      <c r="K3302" t="s">
        <v>28</v>
      </c>
      <c r="L3302" t="s">
        <v>130</v>
      </c>
      <c r="M3302" t="s">
        <v>49</v>
      </c>
      <c r="N3302" t="s">
        <v>79</v>
      </c>
      <c r="O3302" t="s">
        <v>41</v>
      </c>
      <c r="P3302" t="s">
        <v>57</v>
      </c>
      <c r="Q3302" s="3">
        <v>1</v>
      </c>
      <c r="R3302" s="4">
        <v>225</v>
      </c>
      <c r="S3302" s="4">
        <v>579</v>
      </c>
    </row>
    <row r="3303" spans="1:19" x14ac:dyDescent="0.35">
      <c r="A3303" t="s">
        <v>4291</v>
      </c>
      <c r="B3303" s="2">
        <v>46002</v>
      </c>
      <c r="C3303" t="s">
        <v>4091</v>
      </c>
      <c r="D3303" t="s">
        <v>21</v>
      </c>
      <c r="E3303" t="s">
        <v>932</v>
      </c>
      <c r="F3303" t="s">
        <v>69</v>
      </c>
      <c r="G3303" t="s">
        <v>70</v>
      </c>
      <c r="H3303" t="s">
        <v>25</v>
      </c>
      <c r="I3303" t="s">
        <v>26</v>
      </c>
      <c r="J3303" t="s">
        <v>71</v>
      </c>
      <c r="K3303" t="s">
        <v>72</v>
      </c>
      <c r="L3303" t="s">
        <v>286</v>
      </c>
      <c r="M3303" t="s">
        <v>49</v>
      </c>
      <c r="N3303" t="s">
        <v>50</v>
      </c>
      <c r="O3303" t="s">
        <v>56</v>
      </c>
      <c r="P3303" t="s">
        <v>67</v>
      </c>
      <c r="Q3303" s="3">
        <v>1</v>
      </c>
      <c r="R3303" s="4">
        <v>145</v>
      </c>
      <c r="S3303" s="4">
        <v>389</v>
      </c>
    </row>
    <row r="3304" spans="1:19" x14ac:dyDescent="0.35">
      <c r="A3304" t="s">
        <v>4292</v>
      </c>
      <c r="B3304" s="2">
        <v>46002</v>
      </c>
      <c r="C3304" t="s">
        <v>1037</v>
      </c>
      <c r="D3304" t="s">
        <v>21</v>
      </c>
      <c r="E3304" t="s">
        <v>932</v>
      </c>
      <c r="F3304" t="s">
        <v>35</v>
      </c>
      <c r="G3304" t="s">
        <v>36</v>
      </c>
      <c r="H3304" t="s">
        <v>37</v>
      </c>
      <c r="I3304" t="s">
        <v>26</v>
      </c>
      <c r="J3304" t="s">
        <v>38</v>
      </c>
      <c r="K3304" t="s">
        <v>39</v>
      </c>
      <c r="L3304" t="s">
        <v>48</v>
      </c>
      <c r="M3304" t="s">
        <v>49</v>
      </c>
      <c r="N3304" t="s">
        <v>50</v>
      </c>
      <c r="O3304" t="s">
        <v>32</v>
      </c>
      <c r="P3304" t="s">
        <v>51</v>
      </c>
      <c r="Q3304" s="3">
        <v>1</v>
      </c>
      <c r="R3304" s="4">
        <v>140</v>
      </c>
      <c r="S3304" s="4">
        <v>359</v>
      </c>
    </row>
    <row r="3305" spans="1:19" x14ac:dyDescent="0.35">
      <c r="A3305" t="s">
        <v>4293</v>
      </c>
      <c r="B3305" s="2">
        <v>46002</v>
      </c>
      <c r="C3305" t="s">
        <v>1563</v>
      </c>
      <c r="D3305" t="s">
        <v>939</v>
      </c>
      <c r="E3305" t="s">
        <v>932</v>
      </c>
      <c r="F3305" t="s">
        <v>43</v>
      </c>
      <c r="G3305" t="s">
        <v>44</v>
      </c>
      <c r="H3305" t="s">
        <v>45</v>
      </c>
      <c r="I3305" t="s">
        <v>26</v>
      </c>
      <c r="J3305" t="s">
        <v>979</v>
      </c>
      <c r="K3305" t="s">
        <v>980</v>
      </c>
      <c r="L3305" t="s">
        <v>289</v>
      </c>
      <c r="M3305" t="s">
        <v>88</v>
      </c>
      <c r="N3305" t="s">
        <v>101</v>
      </c>
      <c r="O3305" t="s">
        <v>56</v>
      </c>
      <c r="P3305" t="s">
        <v>67</v>
      </c>
      <c r="Q3305" s="3">
        <v>1</v>
      </c>
      <c r="R3305" s="4">
        <v>510</v>
      </c>
      <c r="S3305" s="4">
        <v>1129</v>
      </c>
    </row>
    <row r="3306" spans="1:19" x14ac:dyDescent="0.35">
      <c r="A3306" t="s">
        <v>4294</v>
      </c>
      <c r="B3306" s="2">
        <v>46002</v>
      </c>
      <c r="C3306" t="s">
        <v>1351</v>
      </c>
      <c r="D3306" t="s">
        <v>939</v>
      </c>
      <c r="E3306" t="s">
        <v>932</v>
      </c>
      <c r="F3306" t="s">
        <v>43</v>
      </c>
      <c r="G3306" t="s">
        <v>44</v>
      </c>
      <c r="H3306" t="s">
        <v>45</v>
      </c>
      <c r="I3306" t="s">
        <v>26</v>
      </c>
      <c r="J3306" t="s">
        <v>979</v>
      </c>
      <c r="K3306" t="s">
        <v>980</v>
      </c>
      <c r="L3306" t="s">
        <v>478</v>
      </c>
      <c r="M3306" t="s">
        <v>54</v>
      </c>
      <c r="N3306" t="s">
        <v>97</v>
      </c>
      <c r="O3306" t="s">
        <v>56</v>
      </c>
      <c r="P3306" t="s">
        <v>33</v>
      </c>
      <c r="Q3306" s="3">
        <v>2</v>
      </c>
      <c r="R3306" s="4">
        <v>685</v>
      </c>
      <c r="S3306" s="4">
        <v>1499</v>
      </c>
    </row>
    <row r="3307" spans="1:19" x14ac:dyDescent="0.35">
      <c r="A3307" t="s">
        <v>4295</v>
      </c>
      <c r="B3307" s="2">
        <v>46002</v>
      </c>
      <c r="C3307" t="s">
        <v>1289</v>
      </c>
      <c r="D3307" t="s">
        <v>939</v>
      </c>
      <c r="E3307" t="s">
        <v>932</v>
      </c>
      <c r="F3307" t="s">
        <v>69</v>
      </c>
      <c r="G3307" t="s">
        <v>70</v>
      </c>
      <c r="H3307" t="s">
        <v>25</v>
      </c>
      <c r="I3307" t="s">
        <v>26</v>
      </c>
      <c r="J3307" t="s">
        <v>948</v>
      </c>
      <c r="K3307" t="s">
        <v>949</v>
      </c>
      <c r="L3307" t="s">
        <v>213</v>
      </c>
      <c r="M3307" t="s">
        <v>88</v>
      </c>
      <c r="N3307" t="s">
        <v>101</v>
      </c>
      <c r="O3307" t="s">
        <v>56</v>
      </c>
      <c r="P3307" t="s">
        <v>51</v>
      </c>
      <c r="Q3307" s="3">
        <v>1</v>
      </c>
      <c r="R3307" s="4">
        <v>535</v>
      </c>
      <c r="S3307" s="4">
        <v>1339</v>
      </c>
    </row>
    <row r="3308" spans="1:19" x14ac:dyDescent="0.35">
      <c r="A3308" t="s">
        <v>4296</v>
      </c>
      <c r="B3308" s="2">
        <v>46002</v>
      </c>
      <c r="C3308" t="s">
        <v>2221</v>
      </c>
      <c r="D3308" t="s">
        <v>960</v>
      </c>
      <c r="E3308" t="s">
        <v>932</v>
      </c>
      <c r="F3308" t="s">
        <v>91</v>
      </c>
      <c r="G3308" t="s">
        <v>92</v>
      </c>
      <c r="H3308" t="s">
        <v>93</v>
      </c>
      <c r="I3308" t="s">
        <v>26</v>
      </c>
      <c r="J3308" t="s">
        <v>989</v>
      </c>
      <c r="K3308" t="s">
        <v>990</v>
      </c>
      <c r="L3308" t="s">
        <v>82</v>
      </c>
      <c r="M3308" t="s">
        <v>83</v>
      </c>
      <c r="N3308" t="s">
        <v>84</v>
      </c>
      <c r="O3308" t="s">
        <v>80</v>
      </c>
      <c r="P3308" t="s">
        <v>85</v>
      </c>
      <c r="Q3308" s="3">
        <v>1</v>
      </c>
      <c r="R3308" s="4">
        <v>115</v>
      </c>
      <c r="S3308" s="4">
        <v>299</v>
      </c>
    </row>
    <row r="3309" spans="1:19" x14ac:dyDescent="0.35">
      <c r="A3309" t="s">
        <v>4297</v>
      </c>
      <c r="B3309" s="2">
        <v>46002</v>
      </c>
      <c r="C3309" t="s">
        <v>1880</v>
      </c>
      <c r="D3309" t="s">
        <v>960</v>
      </c>
      <c r="E3309" t="s">
        <v>932</v>
      </c>
      <c r="F3309" t="s">
        <v>69</v>
      </c>
      <c r="G3309" t="s">
        <v>70</v>
      </c>
      <c r="H3309" t="s">
        <v>25</v>
      </c>
      <c r="I3309" t="s">
        <v>26</v>
      </c>
      <c r="J3309" t="s">
        <v>961</v>
      </c>
      <c r="K3309" t="s">
        <v>962</v>
      </c>
      <c r="L3309" t="s">
        <v>289</v>
      </c>
      <c r="M3309" t="s">
        <v>88</v>
      </c>
      <c r="N3309" t="s">
        <v>101</v>
      </c>
      <c r="O3309" t="s">
        <v>56</v>
      </c>
      <c r="P3309" t="s">
        <v>67</v>
      </c>
      <c r="Q3309" s="3">
        <v>1</v>
      </c>
      <c r="R3309" s="4">
        <v>535</v>
      </c>
      <c r="S3309" s="4">
        <v>1339</v>
      </c>
    </row>
    <row r="3310" spans="1:19" x14ac:dyDescent="0.35">
      <c r="A3310" t="s">
        <v>4298</v>
      </c>
      <c r="B3310" s="2">
        <v>46002</v>
      </c>
      <c r="C3310" t="s">
        <v>2507</v>
      </c>
      <c r="D3310" t="s">
        <v>960</v>
      </c>
      <c r="E3310" t="s">
        <v>932</v>
      </c>
      <c r="F3310" t="s">
        <v>23</v>
      </c>
      <c r="G3310" t="s">
        <v>24</v>
      </c>
      <c r="H3310" t="s">
        <v>25</v>
      </c>
      <c r="I3310" t="s">
        <v>26</v>
      </c>
      <c r="J3310" t="s">
        <v>1011</v>
      </c>
      <c r="K3310" t="s">
        <v>1012</v>
      </c>
      <c r="L3310" t="s">
        <v>267</v>
      </c>
      <c r="M3310" t="s">
        <v>49</v>
      </c>
      <c r="N3310" t="s">
        <v>104</v>
      </c>
      <c r="O3310" t="s">
        <v>146</v>
      </c>
      <c r="P3310" t="s">
        <v>51</v>
      </c>
      <c r="Q3310" s="3">
        <v>1</v>
      </c>
      <c r="R3310" s="4">
        <v>165</v>
      </c>
      <c r="S3310" s="4">
        <v>419</v>
      </c>
    </row>
    <row r="3311" spans="1:19" x14ac:dyDescent="0.35">
      <c r="A3311" t="s">
        <v>4299</v>
      </c>
      <c r="B3311" s="2">
        <v>46002</v>
      </c>
      <c r="C3311" t="s">
        <v>1606</v>
      </c>
      <c r="D3311" t="s">
        <v>960</v>
      </c>
      <c r="E3311" t="s">
        <v>932</v>
      </c>
      <c r="F3311" t="s">
        <v>35</v>
      </c>
      <c r="G3311" t="s">
        <v>36</v>
      </c>
      <c r="H3311" t="s">
        <v>37</v>
      </c>
      <c r="I3311" t="s">
        <v>26</v>
      </c>
      <c r="J3311" t="s">
        <v>1089</v>
      </c>
      <c r="K3311" t="s">
        <v>1090</v>
      </c>
      <c r="L3311" t="s">
        <v>359</v>
      </c>
      <c r="M3311" t="s">
        <v>49</v>
      </c>
      <c r="N3311" t="s">
        <v>50</v>
      </c>
      <c r="O3311" t="s">
        <v>56</v>
      </c>
      <c r="P3311" t="s">
        <v>33</v>
      </c>
      <c r="Q3311" s="3">
        <v>1</v>
      </c>
      <c r="R3311" s="4">
        <v>140</v>
      </c>
      <c r="S3311" s="4">
        <v>359</v>
      </c>
    </row>
    <row r="3312" spans="1:19" x14ac:dyDescent="0.35">
      <c r="A3312" t="s">
        <v>4300</v>
      </c>
      <c r="B3312" s="2">
        <v>46002</v>
      </c>
      <c r="C3312" t="s">
        <v>1057</v>
      </c>
      <c r="D3312" t="s">
        <v>960</v>
      </c>
      <c r="E3312" t="s">
        <v>932</v>
      </c>
      <c r="F3312" t="s">
        <v>23</v>
      </c>
      <c r="G3312" t="s">
        <v>24</v>
      </c>
      <c r="H3312" t="s">
        <v>25</v>
      </c>
      <c r="I3312" t="s">
        <v>26</v>
      </c>
      <c r="J3312" t="s">
        <v>1011</v>
      </c>
      <c r="K3312" t="s">
        <v>1012</v>
      </c>
      <c r="L3312" t="s">
        <v>272</v>
      </c>
      <c r="M3312" t="s">
        <v>60</v>
      </c>
      <c r="N3312" t="s">
        <v>61</v>
      </c>
      <c r="O3312" t="s">
        <v>56</v>
      </c>
      <c r="P3312" t="s">
        <v>76</v>
      </c>
      <c r="Q3312" s="3">
        <v>1</v>
      </c>
      <c r="R3312" s="4">
        <v>430</v>
      </c>
      <c r="S3312" s="4">
        <v>1059</v>
      </c>
    </row>
    <row r="3313" spans="1:19" x14ac:dyDescent="0.35">
      <c r="A3313" t="s">
        <v>4301</v>
      </c>
      <c r="B3313" s="2">
        <v>46002</v>
      </c>
      <c r="C3313" t="s">
        <v>1790</v>
      </c>
      <c r="D3313" t="s">
        <v>960</v>
      </c>
      <c r="E3313" t="s">
        <v>932</v>
      </c>
      <c r="F3313" t="s">
        <v>91</v>
      </c>
      <c r="G3313" t="s">
        <v>92</v>
      </c>
      <c r="H3313" t="s">
        <v>93</v>
      </c>
      <c r="I3313" t="s">
        <v>26</v>
      </c>
      <c r="J3313" t="s">
        <v>989</v>
      </c>
      <c r="K3313" t="s">
        <v>990</v>
      </c>
      <c r="L3313" t="s">
        <v>404</v>
      </c>
      <c r="M3313" t="s">
        <v>49</v>
      </c>
      <c r="N3313" t="s">
        <v>50</v>
      </c>
      <c r="O3313" t="s">
        <v>32</v>
      </c>
      <c r="P3313" t="s">
        <v>57</v>
      </c>
      <c r="Q3313" s="3">
        <v>1</v>
      </c>
      <c r="R3313" s="4">
        <v>145</v>
      </c>
      <c r="S3313" s="4">
        <v>379</v>
      </c>
    </row>
    <row r="3314" spans="1:19" x14ac:dyDescent="0.35">
      <c r="A3314" t="s">
        <v>4302</v>
      </c>
      <c r="B3314" s="2">
        <v>46002</v>
      </c>
      <c r="C3314" t="s">
        <v>964</v>
      </c>
      <c r="D3314" t="s">
        <v>960</v>
      </c>
      <c r="E3314" t="s">
        <v>932</v>
      </c>
      <c r="F3314" t="s">
        <v>23</v>
      </c>
      <c r="G3314" t="s">
        <v>24</v>
      </c>
      <c r="H3314" t="s">
        <v>25</v>
      </c>
      <c r="I3314" t="s">
        <v>26</v>
      </c>
      <c r="J3314" t="s">
        <v>1011</v>
      </c>
      <c r="K3314" t="s">
        <v>1012</v>
      </c>
      <c r="L3314" t="s">
        <v>460</v>
      </c>
      <c r="M3314" t="s">
        <v>49</v>
      </c>
      <c r="N3314" t="s">
        <v>50</v>
      </c>
      <c r="O3314" t="s">
        <v>41</v>
      </c>
      <c r="P3314" t="s">
        <v>57</v>
      </c>
      <c r="Q3314" s="3">
        <v>1</v>
      </c>
      <c r="R3314" s="4">
        <v>145</v>
      </c>
      <c r="S3314" s="4">
        <v>369</v>
      </c>
    </row>
    <row r="3315" spans="1:19" x14ac:dyDescent="0.35">
      <c r="A3315" t="s">
        <v>4303</v>
      </c>
      <c r="B3315" s="2">
        <v>46003</v>
      </c>
      <c r="C3315" t="s">
        <v>3295</v>
      </c>
      <c r="D3315" t="s">
        <v>21</v>
      </c>
      <c r="E3315" t="s">
        <v>932</v>
      </c>
      <c r="F3315" t="s">
        <v>23</v>
      </c>
      <c r="G3315" t="s">
        <v>24</v>
      </c>
      <c r="H3315" t="s">
        <v>25</v>
      </c>
      <c r="I3315" t="s">
        <v>26</v>
      </c>
      <c r="J3315" t="s">
        <v>27</v>
      </c>
      <c r="K3315" t="s">
        <v>28</v>
      </c>
      <c r="L3315" t="s">
        <v>313</v>
      </c>
      <c r="M3315" t="s">
        <v>49</v>
      </c>
      <c r="N3315" t="s">
        <v>50</v>
      </c>
      <c r="O3315" t="s">
        <v>80</v>
      </c>
      <c r="P3315" t="s">
        <v>33</v>
      </c>
      <c r="Q3315" s="3">
        <v>1</v>
      </c>
      <c r="R3315" s="4">
        <v>145</v>
      </c>
      <c r="S3315" s="4">
        <v>369</v>
      </c>
    </row>
    <row r="3316" spans="1:19" x14ac:dyDescent="0.35">
      <c r="A3316" t="s">
        <v>4304</v>
      </c>
      <c r="B3316" s="2">
        <v>46003</v>
      </c>
      <c r="C3316" t="s">
        <v>1456</v>
      </c>
      <c r="D3316" t="s">
        <v>21</v>
      </c>
      <c r="E3316" t="s">
        <v>932</v>
      </c>
      <c r="F3316" t="s">
        <v>35</v>
      </c>
      <c r="G3316" t="s">
        <v>36</v>
      </c>
      <c r="H3316" t="s">
        <v>37</v>
      </c>
      <c r="I3316" t="s">
        <v>26</v>
      </c>
      <c r="J3316" t="s">
        <v>38</v>
      </c>
      <c r="K3316" t="s">
        <v>39</v>
      </c>
      <c r="L3316" t="s">
        <v>348</v>
      </c>
      <c r="M3316" t="s">
        <v>88</v>
      </c>
      <c r="N3316" t="s">
        <v>101</v>
      </c>
      <c r="O3316" t="s">
        <v>56</v>
      </c>
      <c r="P3316" t="s">
        <v>57</v>
      </c>
      <c r="Q3316" s="3">
        <v>1</v>
      </c>
      <c r="R3316" s="4">
        <v>520</v>
      </c>
      <c r="S3316" s="4">
        <v>1229</v>
      </c>
    </row>
    <row r="3317" spans="1:19" x14ac:dyDescent="0.35">
      <c r="A3317" t="s">
        <v>4305</v>
      </c>
      <c r="B3317" s="2">
        <v>46003</v>
      </c>
      <c r="C3317" t="s">
        <v>2008</v>
      </c>
      <c r="D3317" t="s">
        <v>21</v>
      </c>
      <c r="E3317" t="s">
        <v>1127</v>
      </c>
      <c r="F3317" t="s">
        <v>69</v>
      </c>
      <c r="G3317" t="s">
        <v>70</v>
      </c>
      <c r="H3317" t="s">
        <v>25</v>
      </c>
      <c r="I3317" t="s">
        <v>26</v>
      </c>
      <c r="J3317" t="s">
        <v>71</v>
      </c>
      <c r="K3317" t="s">
        <v>72</v>
      </c>
      <c r="L3317" t="s">
        <v>289</v>
      </c>
      <c r="M3317" t="s">
        <v>88</v>
      </c>
      <c r="N3317" t="s">
        <v>101</v>
      </c>
      <c r="O3317" t="s">
        <v>56</v>
      </c>
      <c r="P3317" t="s">
        <v>67</v>
      </c>
      <c r="Q3317" s="3">
        <v>1</v>
      </c>
      <c r="R3317" s="4">
        <v>535</v>
      </c>
      <c r="S3317" s="4">
        <v>1339</v>
      </c>
    </row>
    <row r="3318" spans="1:19" x14ac:dyDescent="0.35">
      <c r="A3318" t="s">
        <v>4306</v>
      </c>
      <c r="B3318" s="2">
        <v>46003</v>
      </c>
      <c r="C3318" t="s">
        <v>1478</v>
      </c>
      <c r="D3318" t="s">
        <v>21</v>
      </c>
      <c r="E3318" t="s">
        <v>932</v>
      </c>
      <c r="F3318" t="s">
        <v>69</v>
      </c>
      <c r="G3318" t="s">
        <v>70</v>
      </c>
      <c r="H3318" t="s">
        <v>25</v>
      </c>
      <c r="I3318" t="s">
        <v>26</v>
      </c>
      <c r="J3318" t="s">
        <v>71</v>
      </c>
      <c r="K3318" t="s">
        <v>72</v>
      </c>
      <c r="L3318" t="s">
        <v>436</v>
      </c>
      <c r="M3318" t="s">
        <v>49</v>
      </c>
      <c r="N3318" t="s">
        <v>50</v>
      </c>
      <c r="O3318" t="s">
        <v>41</v>
      </c>
      <c r="P3318" t="s">
        <v>67</v>
      </c>
      <c r="Q3318" s="3">
        <v>1</v>
      </c>
      <c r="R3318" s="4">
        <v>145</v>
      </c>
      <c r="S3318" s="4">
        <v>389</v>
      </c>
    </row>
    <row r="3319" spans="1:19" x14ac:dyDescent="0.35">
      <c r="A3319" t="s">
        <v>4307</v>
      </c>
      <c r="B3319" s="2">
        <v>46003</v>
      </c>
      <c r="C3319" t="s">
        <v>3019</v>
      </c>
      <c r="D3319" t="s">
        <v>21</v>
      </c>
      <c r="E3319" t="s">
        <v>932</v>
      </c>
      <c r="F3319" t="s">
        <v>69</v>
      </c>
      <c r="G3319" t="s">
        <v>70</v>
      </c>
      <c r="H3319" t="s">
        <v>25</v>
      </c>
      <c r="I3319" t="s">
        <v>26</v>
      </c>
      <c r="J3319" t="s">
        <v>71</v>
      </c>
      <c r="K3319" t="s">
        <v>72</v>
      </c>
      <c r="L3319" t="s">
        <v>209</v>
      </c>
      <c r="M3319" t="s">
        <v>49</v>
      </c>
      <c r="N3319" t="s">
        <v>104</v>
      </c>
      <c r="O3319" t="s">
        <v>80</v>
      </c>
      <c r="P3319" t="s">
        <v>57</v>
      </c>
      <c r="Q3319" s="3">
        <v>1</v>
      </c>
      <c r="R3319" s="4">
        <v>165</v>
      </c>
      <c r="S3319" s="4">
        <v>449</v>
      </c>
    </row>
    <row r="3320" spans="1:19" x14ac:dyDescent="0.35">
      <c r="A3320" t="s">
        <v>4308</v>
      </c>
      <c r="B3320" s="2">
        <v>46003</v>
      </c>
      <c r="C3320" t="s">
        <v>1244</v>
      </c>
      <c r="D3320" t="s">
        <v>21</v>
      </c>
      <c r="E3320" t="s">
        <v>932</v>
      </c>
      <c r="F3320" t="s">
        <v>23</v>
      </c>
      <c r="G3320" t="s">
        <v>24</v>
      </c>
      <c r="H3320" t="s">
        <v>25</v>
      </c>
      <c r="I3320" t="s">
        <v>26</v>
      </c>
      <c r="J3320" t="s">
        <v>27</v>
      </c>
      <c r="K3320" t="s">
        <v>28</v>
      </c>
      <c r="L3320" t="s">
        <v>164</v>
      </c>
      <c r="M3320" t="s">
        <v>60</v>
      </c>
      <c r="N3320" t="s">
        <v>61</v>
      </c>
      <c r="O3320" t="s">
        <v>146</v>
      </c>
      <c r="P3320" t="s">
        <v>165</v>
      </c>
      <c r="Q3320" s="3">
        <v>1</v>
      </c>
      <c r="R3320" s="4">
        <v>430</v>
      </c>
      <c r="S3320" s="4">
        <v>1059</v>
      </c>
    </row>
    <row r="3321" spans="1:19" x14ac:dyDescent="0.35">
      <c r="A3321" t="s">
        <v>4309</v>
      </c>
      <c r="B3321" s="2">
        <v>46003</v>
      </c>
      <c r="C3321" t="s">
        <v>1343</v>
      </c>
      <c r="D3321" t="s">
        <v>21</v>
      </c>
      <c r="E3321" t="s">
        <v>1127</v>
      </c>
      <c r="F3321" t="s">
        <v>91</v>
      </c>
      <c r="G3321" t="s">
        <v>92</v>
      </c>
      <c r="H3321" t="s">
        <v>93</v>
      </c>
      <c r="I3321" t="s">
        <v>26</v>
      </c>
      <c r="J3321" t="s">
        <v>94</v>
      </c>
      <c r="K3321" t="s">
        <v>95</v>
      </c>
      <c r="L3321" t="s">
        <v>374</v>
      </c>
      <c r="M3321" t="s">
        <v>60</v>
      </c>
      <c r="N3321" t="s">
        <v>61</v>
      </c>
      <c r="O3321" t="s">
        <v>149</v>
      </c>
      <c r="P3321" t="s">
        <v>191</v>
      </c>
      <c r="Q3321" s="3">
        <v>1</v>
      </c>
      <c r="R3321" s="4">
        <v>435</v>
      </c>
      <c r="S3321" s="4">
        <v>1079</v>
      </c>
    </row>
    <row r="3322" spans="1:19" x14ac:dyDescent="0.35">
      <c r="A3322" t="s">
        <v>4310</v>
      </c>
      <c r="B3322" s="2">
        <v>46003</v>
      </c>
      <c r="C3322" t="s">
        <v>1661</v>
      </c>
      <c r="D3322" t="s">
        <v>939</v>
      </c>
      <c r="E3322" t="s">
        <v>932</v>
      </c>
      <c r="F3322" t="s">
        <v>23</v>
      </c>
      <c r="G3322" t="s">
        <v>24</v>
      </c>
      <c r="H3322" t="s">
        <v>25</v>
      </c>
      <c r="I3322" t="s">
        <v>26</v>
      </c>
      <c r="J3322" t="s">
        <v>944</v>
      </c>
      <c r="K3322" t="s">
        <v>945</v>
      </c>
      <c r="L3322" t="s">
        <v>244</v>
      </c>
      <c r="M3322" t="s">
        <v>88</v>
      </c>
      <c r="N3322" t="s">
        <v>89</v>
      </c>
      <c r="O3322" t="s">
        <v>245</v>
      </c>
      <c r="P3322" t="s">
        <v>57</v>
      </c>
      <c r="Q3322" s="3">
        <v>2</v>
      </c>
      <c r="R3322" s="4">
        <v>470</v>
      </c>
      <c r="S3322" s="4">
        <v>1159</v>
      </c>
    </row>
    <row r="3323" spans="1:19" x14ac:dyDescent="0.35">
      <c r="A3323" t="s">
        <v>4311</v>
      </c>
      <c r="B3323" s="2">
        <v>46003</v>
      </c>
      <c r="C3323" t="s">
        <v>1351</v>
      </c>
      <c r="D3323" t="s">
        <v>939</v>
      </c>
      <c r="E3323" t="s">
        <v>932</v>
      </c>
      <c r="F3323" t="s">
        <v>69</v>
      </c>
      <c r="G3323" t="s">
        <v>70</v>
      </c>
      <c r="H3323" t="s">
        <v>25</v>
      </c>
      <c r="I3323" t="s">
        <v>26</v>
      </c>
      <c r="J3323" t="s">
        <v>948</v>
      </c>
      <c r="K3323" t="s">
        <v>949</v>
      </c>
      <c r="L3323" t="s">
        <v>162</v>
      </c>
      <c r="M3323" t="s">
        <v>49</v>
      </c>
      <c r="N3323" t="s">
        <v>104</v>
      </c>
      <c r="O3323" t="s">
        <v>146</v>
      </c>
      <c r="P3323" t="s">
        <v>57</v>
      </c>
      <c r="Q3323" s="3">
        <v>1</v>
      </c>
      <c r="R3323" s="4">
        <v>165</v>
      </c>
      <c r="S3323" s="4">
        <v>449</v>
      </c>
    </row>
    <row r="3324" spans="1:19" x14ac:dyDescent="0.35">
      <c r="A3324" t="s">
        <v>4312</v>
      </c>
      <c r="B3324" s="2">
        <v>46003</v>
      </c>
      <c r="C3324" t="s">
        <v>1465</v>
      </c>
      <c r="D3324" t="s">
        <v>939</v>
      </c>
      <c r="E3324" t="s">
        <v>932</v>
      </c>
      <c r="F3324" t="s">
        <v>43</v>
      </c>
      <c r="G3324" t="s">
        <v>44</v>
      </c>
      <c r="H3324" t="s">
        <v>45</v>
      </c>
      <c r="I3324" t="s">
        <v>26</v>
      </c>
      <c r="J3324" t="s">
        <v>979</v>
      </c>
      <c r="K3324" t="s">
        <v>980</v>
      </c>
      <c r="L3324" t="s">
        <v>652</v>
      </c>
      <c r="M3324" t="s">
        <v>88</v>
      </c>
      <c r="N3324" t="s">
        <v>101</v>
      </c>
      <c r="O3324" t="s">
        <v>56</v>
      </c>
      <c r="P3324" t="s">
        <v>33</v>
      </c>
      <c r="Q3324" s="3">
        <v>1</v>
      </c>
      <c r="R3324" s="4">
        <v>510</v>
      </c>
      <c r="S3324" s="4">
        <v>1129</v>
      </c>
    </row>
    <row r="3325" spans="1:19" x14ac:dyDescent="0.35">
      <c r="A3325" t="s">
        <v>4313</v>
      </c>
      <c r="B3325" s="2">
        <v>46003</v>
      </c>
      <c r="C3325" t="s">
        <v>1781</v>
      </c>
      <c r="D3325" t="s">
        <v>939</v>
      </c>
      <c r="E3325" t="s">
        <v>932</v>
      </c>
      <c r="F3325" t="s">
        <v>91</v>
      </c>
      <c r="G3325" t="s">
        <v>92</v>
      </c>
      <c r="H3325" t="s">
        <v>93</v>
      </c>
      <c r="I3325" t="s">
        <v>26</v>
      </c>
      <c r="J3325" t="s">
        <v>940</v>
      </c>
      <c r="K3325" t="s">
        <v>941</v>
      </c>
      <c r="L3325" t="s">
        <v>523</v>
      </c>
      <c r="M3325" t="s">
        <v>60</v>
      </c>
      <c r="N3325" t="s">
        <v>61</v>
      </c>
      <c r="O3325" t="s">
        <v>149</v>
      </c>
      <c r="P3325" t="s">
        <v>165</v>
      </c>
      <c r="Q3325" s="3">
        <v>1</v>
      </c>
      <c r="R3325" s="4">
        <v>435</v>
      </c>
      <c r="S3325" s="4">
        <v>1079</v>
      </c>
    </row>
    <row r="3326" spans="1:19" x14ac:dyDescent="0.35">
      <c r="A3326" t="s">
        <v>4314</v>
      </c>
      <c r="B3326" s="2">
        <v>46003</v>
      </c>
      <c r="C3326" t="s">
        <v>2856</v>
      </c>
      <c r="D3326" t="s">
        <v>939</v>
      </c>
      <c r="E3326" t="s">
        <v>932</v>
      </c>
      <c r="F3326" t="s">
        <v>23</v>
      </c>
      <c r="G3326" t="s">
        <v>24</v>
      </c>
      <c r="H3326" t="s">
        <v>25</v>
      </c>
      <c r="I3326" t="s">
        <v>26</v>
      </c>
      <c r="J3326" t="s">
        <v>944</v>
      </c>
      <c r="K3326" t="s">
        <v>945</v>
      </c>
      <c r="L3326" t="s">
        <v>467</v>
      </c>
      <c r="M3326" t="s">
        <v>88</v>
      </c>
      <c r="N3326" t="s">
        <v>89</v>
      </c>
      <c r="O3326" t="s">
        <v>146</v>
      </c>
      <c r="P3326" t="s">
        <v>57</v>
      </c>
      <c r="Q3326" s="3">
        <v>1</v>
      </c>
      <c r="R3326" s="4">
        <v>470</v>
      </c>
      <c r="S3326" s="4">
        <v>1159</v>
      </c>
    </row>
    <row r="3327" spans="1:19" x14ac:dyDescent="0.35">
      <c r="A3327" t="s">
        <v>4315</v>
      </c>
      <c r="B3327" s="2">
        <v>46003</v>
      </c>
      <c r="C3327" t="s">
        <v>1047</v>
      </c>
      <c r="D3327" t="s">
        <v>939</v>
      </c>
      <c r="E3327" t="s">
        <v>932</v>
      </c>
      <c r="F3327" t="s">
        <v>43</v>
      </c>
      <c r="G3327" t="s">
        <v>44</v>
      </c>
      <c r="H3327" t="s">
        <v>45</v>
      </c>
      <c r="I3327" t="s">
        <v>26</v>
      </c>
      <c r="J3327" t="s">
        <v>979</v>
      </c>
      <c r="K3327" t="s">
        <v>980</v>
      </c>
      <c r="L3327" t="s">
        <v>119</v>
      </c>
      <c r="M3327" t="s">
        <v>49</v>
      </c>
      <c r="N3327" t="s">
        <v>79</v>
      </c>
      <c r="O3327" t="s">
        <v>56</v>
      </c>
      <c r="P3327" t="s">
        <v>33</v>
      </c>
      <c r="Q3327" s="3">
        <v>2</v>
      </c>
      <c r="R3327" s="4">
        <v>215</v>
      </c>
      <c r="S3327" s="4">
        <v>519</v>
      </c>
    </row>
    <row r="3328" spans="1:19" x14ac:dyDescent="0.35">
      <c r="A3328" t="s">
        <v>4316</v>
      </c>
      <c r="B3328" s="2">
        <v>46003</v>
      </c>
      <c r="C3328" t="s">
        <v>2109</v>
      </c>
      <c r="D3328" t="s">
        <v>939</v>
      </c>
      <c r="E3328" t="s">
        <v>932</v>
      </c>
      <c r="F3328" t="s">
        <v>35</v>
      </c>
      <c r="G3328" t="s">
        <v>36</v>
      </c>
      <c r="H3328" t="s">
        <v>37</v>
      </c>
      <c r="I3328" t="s">
        <v>26</v>
      </c>
      <c r="J3328" t="s">
        <v>983</v>
      </c>
      <c r="K3328" t="s">
        <v>984</v>
      </c>
      <c r="L3328" t="s">
        <v>299</v>
      </c>
      <c r="M3328" t="s">
        <v>49</v>
      </c>
      <c r="N3328" t="s">
        <v>104</v>
      </c>
      <c r="O3328" t="s">
        <v>56</v>
      </c>
      <c r="P3328" t="s">
        <v>33</v>
      </c>
      <c r="Q3328" s="3">
        <v>1</v>
      </c>
      <c r="R3328" s="4">
        <v>160</v>
      </c>
      <c r="S3328" s="4">
        <v>409</v>
      </c>
    </row>
    <row r="3329" spans="1:19" x14ac:dyDescent="0.35">
      <c r="A3329" t="s">
        <v>4317</v>
      </c>
      <c r="B3329" s="2">
        <v>46003</v>
      </c>
      <c r="C3329" t="s">
        <v>1833</v>
      </c>
      <c r="D3329" t="s">
        <v>939</v>
      </c>
      <c r="E3329" t="s">
        <v>932</v>
      </c>
      <c r="F3329" t="s">
        <v>35</v>
      </c>
      <c r="G3329" t="s">
        <v>36</v>
      </c>
      <c r="H3329" t="s">
        <v>37</v>
      </c>
      <c r="I3329" t="s">
        <v>26</v>
      </c>
      <c r="J3329" t="s">
        <v>983</v>
      </c>
      <c r="K3329" t="s">
        <v>984</v>
      </c>
      <c r="L3329" t="s">
        <v>242</v>
      </c>
      <c r="M3329" t="s">
        <v>54</v>
      </c>
      <c r="N3329" t="s">
        <v>97</v>
      </c>
      <c r="O3329" t="s">
        <v>56</v>
      </c>
      <c r="P3329" t="s">
        <v>51</v>
      </c>
      <c r="Q3329" s="3">
        <v>2</v>
      </c>
      <c r="R3329" s="4">
        <v>700</v>
      </c>
      <c r="S3329" s="4">
        <v>1649</v>
      </c>
    </row>
    <row r="3330" spans="1:19" x14ac:dyDescent="0.35">
      <c r="A3330" t="s">
        <v>4318</v>
      </c>
      <c r="B3330" s="2">
        <v>46003</v>
      </c>
      <c r="C3330" t="s">
        <v>1315</v>
      </c>
      <c r="D3330" t="s">
        <v>939</v>
      </c>
      <c r="E3330" t="s">
        <v>932</v>
      </c>
      <c r="F3330" t="s">
        <v>69</v>
      </c>
      <c r="G3330" t="s">
        <v>70</v>
      </c>
      <c r="H3330" t="s">
        <v>25</v>
      </c>
      <c r="I3330" t="s">
        <v>26</v>
      </c>
      <c r="J3330" t="s">
        <v>948</v>
      </c>
      <c r="K3330" t="s">
        <v>949</v>
      </c>
      <c r="L3330" t="s">
        <v>333</v>
      </c>
      <c r="M3330" t="s">
        <v>65</v>
      </c>
      <c r="N3330" t="s">
        <v>66</v>
      </c>
      <c r="O3330" t="s">
        <v>146</v>
      </c>
      <c r="P3330" t="s">
        <v>51</v>
      </c>
      <c r="Q3330" s="3">
        <v>1</v>
      </c>
      <c r="R3330" s="4">
        <v>185</v>
      </c>
      <c r="S3330" s="4">
        <v>499</v>
      </c>
    </row>
    <row r="3331" spans="1:19" x14ac:dyDescent="0.35">
      <c r="A3331" t="s">
        <v>4319</v>
      </c>
      <c r="B3331" s="2">
        <v>46003</v>
      </c>
      <c r="C3331" t="s">
        <v>1839</v>
      </c>
      <c r="D3331" t="s">
        <v>960</v>
      </c>
      <c r="E3331" t="s">
        <v>932</v>
      </c>
      <c r="F3331" t="s">
        <v>91</v>
      </c>
      <c r="G3331" t="s">
        <v>92</v>
      </c>
      <c r="H3331" t="s">
        <v>93</v>
      </c>
      <c r="I3331" t="s">
        <v>26</v>
      </c>
      <c r="J3331" t="s">
        <v>989</v>
      </c>
      <c r="K3331" t="s">
        <v>990</v>
      </c>
      <c r="L3331" t="s">
        <v>370</v>
      </c>
      <c r="M3331" t="s">
        <v>88</v>
      </c>
      <c r="N3331" t="s">
        <v>89</v>
      </c>
      <c r="O3331" t="s">
        <v>245</v>
      </c>
      <c r="P3331" t="s">
        <v>67</v>
      </c>
      <c r="Q3331" s="3">
        <v>2</v>
      </c>
      <c r="R3331" s="4">
        <v>480</v>
      </c>
      <c r="S3331" s="4">
        <v>1189</v>
      </c>
    </row>
    <row r="3332" spans="1:19" x14ac:dyDescent="0.35">
      <c r="A3332" t="s">
        <v>4320</v>
      </c>
      <c r="B3332" s="2">
        <v>46003</v>
      </c>
      <c r="C3332" t="s">
        <v>1475</v>
      </c>
      <c r="D3332" t="s">
        <v>960</v>
      </c>
      <c r="E3332" t="s">
        <v>932</v>
      </c>
      <c r="F3332" t="s">
        <v>69</v>
      </c>
      <c r="G3332" t="s">
        <v>70</v>
      </c>
      <c r="H3332" t="s">
        <v>25</v>
      </c>
      <c r="I3332" t="s">
        <v>26</v>
      </c>
      <c r="J3332" t="s">
        <v>961</v>
      </c>
      <c r="K3332" t="s">
        <v>962</v>
      </c>
      <c r="L3332" t="s">
        <v>281</v>
      </c>
      <c r="M3332" t="s">
        <v>49</v>
      </c>
      <c r="N3332" t="s">
        <v>50</v>
      </c>
      <c r="O3332" t="s">
        <v>41</v>
      </c>
      <c r="P3332" t="s">
        <v>51</v>
      </c>
      <c r="Q3332" s="3">
        <v>1</v>
      </c>
      <c r="R3332" s="4">
        <v>145</v>
      </c>
      <c r="S3332" s="4">
        <v>389</v>
      </c>
    </row>
    <row r="3333" spans="1:19" x14ac:dyDescent="0.35">
      <c r="A3333" t="s">
        <v>4321</v>
      </c>
      <c r="B3333" s="2">
        <v>46003</v>
      </c>
      <c r="C3333" t="s">
        <v>3589</v>
      </c>
      <c r="D3333" t="s">
        <v>960</v>
      </c>
      <c r="E3333" t="s">
        <v>932</v>
      </c>
      <c r="F3333" t="s">
        <v>91</v>
      </c>
      <c r="G3333" t="s">
        <v>92</v>
      </c>
      <c r="H3333" t="s">
        <v>93</v>
      </c>
      <c r="I3333" t="s">
        <v>26</v>
      </c>
      <c r="J3333" t="s">
        <v>989</v>
      </c>
      <c r="K3333" t="s">
        <v>990</v>
      </c>
      <c r="L3333" t="s">
        <v>206</v>
      </c>
      <c r="M3333" t="s">
        <v>49</v>
      </c>
      <c r="N3333" t="s">
        <v>50</v>
      </c>
      <c r="O3333" t="s">
        <v>80</v>
      </c>
      <c r="P3333" t="s">
        <v>51</v>
      </c>
      <c r="Q3333" s="3">
        <v>1</v>
      </c>
      <c r="R3333" s="4">
        <v>145</v>
      </c>
      <c r="S3333" s="4">
        <v>379</v>
      </c>
    </row>
    <row r="3334" spans="1:19" x14ac:dyDescent="0.35">
      <c r="A3334" t="s">
        <v>4322</v>
      </c>
      <c r="B3334" s="2">
        <v>46003</v>
      </c>
      <c r="C3334" t="s">
        <v>3896</v>
      </c>
      <c r="D3334" t="s">
        <v>960</v>
      </c>
      <c r="E3334" t="s">
        <v>932</v>
      </c>
      <c r="F3334" t="s">
        <v>69</v>
      </c>
      <c r="G3334" t="s">
        <v>70</v>
      </c>
      <c r="H3334" t="s">
        <v>25</v>
      </c>
      <c r="I3334" t="s">
        <v>26</v>
      </c>
      <c r="J3334" t="s">
        <v>961</v>
      </c>
      <c r="K3334" t="s">
        <v>962</v>
      </c>
      <c r="L3334" t="s">
        <v>111</v>
      </c>
      <c r="M3334" t="s">
        <v>112</v>
      </c>
      <c r="N3334" t="s">
        <v>113</v>
      </c>
      <c r="O3334" t="s">
        <v>80</v>
      </c>
      <c r="P3334" t="s">
        <v>85</v>
      </c>
      <c r="Q3334" s="3">
        <v>1</v>
      </c>
      <c r="R3334" s="4">
        <v>45</v>
      </c>
      <c r="S3334" s="4">
        <v>129</v>
      </c>
    </row>
    <row r="3335" spans="1:19" x14ac:dyDescent="0.35">
      <c r="A3335" t="s">
        <v>4323</v>
      </c>
      <c r="B3335" s="2">
        <v>46004</v>
      </c>
      <c r="C3335" t="s">
        <v>3088</v>
      </c>
      <c r="D3335" t="s">
        <v>21</v>
      </c>
      <c r="E3335" t="s">
        <v>932</v>
      </c>
      <c r="F3335" t="s">
        <v>43</v>
      </c>
      <c r="G3335" t="s">
        <v>44</v>
      </c>
      <c r="H3335" t="s">
        <v>45</v>
      </c>
      <c r="I3335" t="s">
        <v>26</v>
      </c>
      <c r="J3335" t="s">
        <v>46</v>
      </c>
      <c r="K3335" t="s">
        <v>47</v>
      </c>
      <c r="L3335" t="s">
        <v>433</v>
      </c>
      <c r="M3335" t="s">
        <v>88</v>
      </c>
      <c r="N3335" t="s">
        <v>89</v>
      </c>
      <c r="O3335" t="s">
        <v>245</v>
      </c>
      <c r="P3335" t="s">
        <v>33</v>
      </c>
      <c r="Q3335" s="3">
        <v>2</v>
      </c>
      <c r="R3335" s="4">
        <v>450</v>
      </c>
      <c r="S3335" s="4">
        <v>1029</v>
      </c>
    </row>
    <row r="3336" spans="1:19" x14ac:dyDescent="0.35">
      <c r="A3336" t="s">
        <v>4324</v>
      </c>
      <c r="B3336" s="2">
        <v>46004</v>
      </c>
      <c r="C3336" t="s">
        <v>3847</v>
      </c>
      <c r="D3336" t="s">
        <v>21</v>
      </c>
      <c r="E3336" t="s">
        <v>932</v>
      </c>
      <c r="F3336" t="s">
        <v>43</v>
      </c>
      <c r="G3336" t="s">
        <v>44</v>
      </c>
      <c r="H3336" t="s">
        <v>45</v>
      </c>
      <c r="I3336" t="s">
        <v>26</v>
      </c>
      <c r="J3336" t="s">
        <v>46</v>
      </c>
      <c r="K3336" t="s">
        <v>47</v>
      </c>
      <c r="L3336" t="s">
        <v>348</v>
      </c>
      <c r="M3336" t="s">
        <v>88</v>
      </c>
      <c r="N3336" t="s">
        <v>101</v>
      </c>
      <c r="O3336" t="s">
        <v>56</v>
      </c>
      <c r="P3336" t="s">
        <v>57</v>
      </c>
      <c r="Q3336" s="3">
        <v>1</v>
      </c>
      <c r="R3336" s="4">
        <v>510</v>
      </c>
      <c r="S3336" s="4">
        <v>1129</v>
      </c>
    </row>
    <row r="3337" spans="1:19" x14ac:dyDescent="0.35">
      <c r="A3337" t="s">
        <v>4325</v>
      </c>
      <c r="B3337" s="2">
        <v>46004</v>
      </c>
      <c r="C3337" t="s">
        <v>2453</v>
      </c>
      <c r="D3337" t="s">
        <v>21</v>
      </c>
      <c r="E3337" t="s">
        <v>932</v>
      </c>
      <c r="F3337" t="s">
        <v>69</v>
      </c>
      <c r="G3337" t="s">
        <v>70</v>
      </c>
      <c r="H3337" t="s">
        <v>25</v>
      </c>
      <c r="I3337" t="s">
        <v>26</v>
      </c>
      <c r="J3337" t="s">
        <v>71</v>
      </c>
      <c r="K3337" t="s">
        <v>72</v>
      </c>
      <c r="L3337" t="s">
        <v>467</v>
      </c>
      <c r="M3337" t="s">
        <v>88</v>
      </c>
      <c r="N3337" t="s">
        <v>89</v>
      </c>
      <c r="O3337" t="s">
        <v>146</v>
      </c>
      <c r="P3337" t="s">
        <v>57</v>
      </c>
      <c r="Q3337" s="3">
        <v>1</v>
      </c>
      <c r="R3337" s="4">
        <v>475</v>
      </c>
      <c r="S3337" s="4">
        <v>1229</v>
      </c>
    </row>
    <row r="3338" spans="1:19" x14ac:dyDescent="0.35">
      <c r="A3338" t="s">
        <v>4326</v>
      </c>
      <c r="B3338" s="2">
        <v>46004</v>
      </c>
      <c r="C3338" t="s">
        <v>2036</v>
      </c>
      <c r="D3338" t="s">
        <v>21</v>
      </c>
      <c r="E3338" t="s">
        <v>932</v>
      </c>
      <c r="F3338" t="s">
        <v>69</v>
      </c>
      <c r="G3338" t="s">
        <v>70</v>
      </c>
      <c r="H3338" t="s">
        <v>25</v>
      </c>
      <c r="I3338" t="s">
        <v>26</v>
      </c>
      <c r="J3338" t="s">
        <v>71</v>
      </c>
      <c r="K3338" t="s">
        <v>72</v>
      </c>
      <c r="L3338" t="s">
        <v>359</v>
      </c>
      <c r="M3338" t="s">
        <v>49</v>
      </c>
      <c r="N3338" t="s">
        <v>50</v>
      </c>
      <c r="O3338" t="s">
        <v>56</v>
      </c>
      <c r="P3338" t="s">
        <v>33</v>
      </c>
      <c r="Q3338" s="3">
        <v>1</v>
      </c>
      <c r="R3338" s="4">
        <v>145</v>
      </c>
      <c r="S3338" s="4">
        <v>389</v>
      </c>
    </row>
    <row r="3339" spans="1:19" x14ac:dyDescent="0.35">
      <c r="A3339" t="s">
        <v>4327</v>
      </c>
      <c r="B3339" s="2">
        <v>46004</v>
      </c>
      <c r="C3339" t="s">
        <v>2343</v>
      </c>
      <c r="D3339" t="s">
        <v>21</v>
      </c>
      <c r="E3339" t="s">
        <v>932</v>
      </c>
      <c r="F3339" t="s">
        <v>69</v>
      </c>
      <c r="G3339" t="s">
        <v>70</v>
      </c>
      <c r="H3339" t="s">
        <v>25</v>
      </c>
      <c r="I3339" t="s">
        <v>26</v>
      </c>
      <c r="J3339" t="s">
        <v>71</v>
      </c>
      <c r="K3339" t="s">
        <v>72</v>
      </c>
      <c r="L3339" t="s">
        <v>574</v>
      </c>
      <c r="M3339" t="s">
        <v>49</v>
      </c>
      <c r="N3339" t="s">
        <v>79</v>
      </c>
      <c r="O3339" t="s">
        <v>41</v>
      </c>
      <c r="P3339" t="s">
        <v>51</v>
      </c>
      <c r="Q3339" s="3">
        <v>3</v>
      </c>
      <c r="R3339" s="4">
        <v>225</v>
      </c>
      <c r="S3339" s="4">
        <v>609</v>
      </c>
    </row>
    <row r="3340" spans="1:19" x14ac:dyDescent="0.35">
      <c r="A3340" t="s">
        <v>4328</v>
      </c>
      <c r="B3340" s="2">
        <v>46004</v>
      </c>
      <c r="C3340" t="s">
        <v>1611</v>
      </c>
      <c r="D3340" t="s">
        <v>939</v>
      </c>
      <c r="E3340" t="s">
        <v>932</v>
      </c>
      <c r="F3340" t="s">
        <v>23</v>
      </c>
      <c r="G3340" t="s">
        <v>24</v>
      </c>
      <c r="H3340" t="s">
        <v>25</v>
      </c>
      <c r="I3340" t="s">
        <v>26</v>
      </c>
      <c r="J3340" t="s">
        <v>944</v>
      </c>
      <c r="K3340" t="s">
        <v>945</v>
      </c>
      <c r="L3340" t="s">
        <v>111</v>
      </c>
      <c r="M3340" t="s">
        <v>112</v>
      </c>
      <c r="N3340" t="s">
        <v>113</v>
      </c>
      <c r="O3340" t="s">
        <v>80</v>
      </c>
      <c r="P3340" t="s">
        <v>85</v>
      </c>
      <c r="Q3340" s="3">
        <v>1</v>
      </c>
      <c r="R3340" s="4">
        <v>45</v>
      </c>
      <c r="S3340" s="4">
        <v>129</v>
      </c>
    </row>
    <row r="3341" spans="1:19" x14ac:dyDescent="0.35">
      <c r="A3341" t="s">
        <v>4329</v>
      </c>
      <c r="B3341" s="2">
        <v>46004</v>
      </c>
      <c r="C3341" t="s">
        <v>2537</v>
      </c>
      <c r="D3341" t="s">
        <v>939</v>
      </c>
      <c r="E3341" t="s">
        <v>932</v>
      </c>
      <c r="F3341" t="s">
        <v>35</v>
      </c>
      <c r="G3341" t="s">
        <v>36</v>
      </c>
      <c r="H3341" t="s">
        <v>37</v>
      </c>
      <c r="I3341" t="s">
        <v>26</v>
      </c>
      <c r="J3341" t="s">
        <v>983</v>
      </c>
      <c r="K3341" t="s">
        <v>984</v>
      </c>
      <c r="L3341" t="s">
        <v>251</v>
      </c>
      <c r="M3341" t="s">
        <v>54</v>
      </c>
      <c r="N3341" t="s">
        <v>97</v>
      </c>
      <c r="O3341" t="s">
        <v>98</v>
      </c>
      <c r="P3341" t="s">
        <v>67</v>
      </c>
      <c r="Q3341" s="3">
        <v>1</v>
      </c>
      <c r="R3341" s="4">
        <v>700</v>
      </c>
      <c r="S3341" s="4">
        <v>1649</v>
      </c>
    </row>
    <row r="3342" spans="1:19" x14ac:dyDescent="0.35">
      <c r="A3342" t="s">
        <v>4330</v>
      </c>
      <c r="B3342" s="2">
        <v>46004</v>
      </c>
      <c r="C3342" t="s">
        <v>2382</v>
      </c>
      <c r="D3342" t="s">
        <v>939</v>
      </c>
      <c r="E3342" t="s">
        <v>932</v>
      </c>
      <c r="F3342" t="s">
        <v>23</v>
      </c>
      <c r="G3342" t="s">
        <v>24</v>
      </c>
      <c r="H3342" t="s">
        <v>25</v>
      </c>
      <c r="I3342" t="s">
        <v>26</v>
      </c>
      <c r="J3342" t="s">
        <v>944</v>
      </c>
      <c r="K3342" t="s">
        <v>945</v>
      </c>
      <c r="L3342" t="s">
        <v>119</v>
      </c>
      <c r="M3342" t="s">
        <v>49</v>
      </c>
      <c r="N3342" t="s">
        <v>79</v>
      </c>
      <c r="O3342" t="s">
        <v>56</v>
      </c>
      <c r="P3342" t="s">
        <v>33</v>
      </c>
      <c r="Q3342" s="3">
        <v>2</v>
      </c>
      <c r="R3342" s="4">
        <v>225</v>
      </c>
      <c r="S3342" s="4">
        <v>579</v>
      </c>
    </row>
    <row r="3343" spans="1:19" x14ac:dyDescent="0.35">
      <c r="A3343" t="s">
        <v>4331</v>
      </c>
      <c r="B3343" s="2">
        <v>46004</v>
      </c>
      <c r="C3343" t="s">
        <v>3012</v>
      </c>
      <c r="D3343" t="s">
        <v>939</v>
      </c>
      <c r="E3343" t="s">
        <v>932</v>
      </c>
      <c r="F3343" t="s">
        <v>69</v>
      </c>
      <c r="G3343" t="s">
        <v>70</v>
      </c>
      <c r="H3343" t="s">
        <v>25</v>
      </c>
      <c r="I3343" t="s">
        <v>26</v>
      </c>
      <c r="J3343" t="s">
        <v>948</v>
      </c>
      <c r="K3343" t="s">
        <v>949</v>
      </c>
      <c r="L3343" t="s">
        <v>171</v>
      </c>
      <c r="M3343" t="s">
        <v>88</v>
      </c>
      <c r="N3343" t="s">
        <v>89</v>
      </c>
      <c r="O3343" t="s">
        <v>56</v>
      </c>
      <c r="P3343" t="s">
        <v>57</v>
      </c>
      <c r="Q3343" s="3">
        <v>1</v>
      </c>
      <c r="R3343" s="4">
        <v>475</v>
      </c>
      <c r="S3343" s="4">
        <v>1229</v>
      </c>
    </row>
    <row r="3344" spans="1:19" x14ac:dyDescent="0.35">
      <c r="A3344" t="s">
        <v>4332</v>
      </c>
      <c r="B3344" s="2">
        <v>46004</v>
      </c>
      <c r="C3344" t="s">
        <v>1746</v>
      </c>
      <c r="D3344" t="s">
        <v>939</v>
      </c>
      <c r="E3344" t="s">
        <v>932</v>
      </c>
      <c r="F3344" t="s">
        <v>91</v>
      </c>
      <c r="G3344" t="s">
        <v>92</v>
      </c>
      <c r="H3344" t="s">
        <v>93</v>
      </c>
      <c r="I3344" t="s">
        <v>26</v>
      </c>
      <c r="J3344" t="s">
        <v>940</v>
      </c>
      <c r="K3344" t="s">
        <v>941</v>
      </c>
      <c r="L3344" t="s">
        <v>162</v>
      </c>
      <c r="M3344" t="s">
        <v>49</v>
      </c>
      <c r="N3344" t="s">
        <v>104</v>
      </c>
      <c r="O3344" t="s">
        <v>146</v>
      </c>
      <c r="P3344" t="s">
        <v>57</v>
      </c>
      <c r="Q3344" s="3">
        <v>1</v>
      </c>
      <c r="R3344" s="4">
        <v>165</v>
      </c>
      <c r="S3344" s="4">
        <v>429</v>
      </c>
    </row>
    <row r="3345" spans="1:19" x14ac:dyDescent="0.35">
      <c r="A3345" t="s">
        <v>4333</v>
      </c>
      <c r="B3345" s="2">
        <v>46004</v>
      </c>
      <c r="C3345" t="s">
        <v>1572</v>
      </c>
      <c r="D3345" t="s">
        <v>939</v>
      </c>
      <c r="E3345" t="s">
        <v>932</v>
      </c>
      <c r="F3345" t="s">
        <v>91</v>
      </c>
      <c r="G3345" t="s">
        <v>92</v>
      </c>
      <c r="H3345" t="s">
        <v>93</v>
      </c>
      <c r="I3345" t="s">
        <v>26</v>
      </c>
      <c r="J3345" t="s">
        <v>940</v>
      </c>
      <c r="K3345" t="s">
        <v>941</v>
      </c>
      <c r="L3345" t="s">
        <v>234</v>
      </c>
      <c r="M3345" t="s">
        <v>88</v>
      </c>
      <c r="N3345" t="s">
        <v>89</v>
      </c>
      <c r="O3345" t="s">
        <v>41</v>
      </c>
      <c r="P3345" t="s">
        <v>33</v>
      </c>
      <c r="Q3345" s="3">
        <v>1</v>
      </c>
      <c r="R3345" s="4">
        <v>480</v>
      </c>
      <c r="S3345" s="4">
        <v>1189</v>
      </c>
    </row>
    <row r="3346" spans="1:19" x14ac:dyDescent="0.35">
      <c r="A3346" t="s">
        <v>4334</v>
      </c>
      <c r="B3346" s="2">
        <v>46004</v>
      </c>
      <c r="C3346" t="s">
        <v>1876</v>
      </c>
      <c r="D3346" t="s">
        <v>939</v>
      </c>
      <c r="E3346" t="s">
        <v>932</v>
      </c>
      <c r="F3346" t="s">
        <v>91</v>
      </c>
      <c r="G3346" t="s">
        <v>92</v>
      </c>
      <c r="H3346" t="s">
        <v>93</v>
      </c>
      <c r="I3346" t="s">
        <v>26</v>
      </c>
      <c r="J3346" t="s">
        <v>940</v>
      </c>
      <c r="K3346" t="s">
        <v>941</v>
      </c>
      <c r="L3346" t="s">
        <v>215</v>
      </c>
      <c r="M3346" t="s">
        <v>88</v>
      </c>
      <c r="N3346" t="s">
        <v>89</v>
      </c>
      <c r="O3346" t="s">
        <v>41</v>
      </c>
      <c r="P3346" t="s">
        <v>67</v>
      </c>
      <c r="Q3346" s="3">
        <v>1</v>
      </c>
      <c r="R3346" s="4">
        <v>480</v>
      </c>
      <c r="S3346" s="4">
        <v>1189</v>
      </c>
    </row>
    <row r="3347" spans="1:19" x14ac:dyDescent="0.35">
      <c r="A3347" t="s">
        <v>4335</v>
      </c>
      <c r="B3347" s="2">
        <v>46004</v>
      </c>
      <c r="C3347" t="s">
        <v>1027</v>
      </c>
      <c r="D3347" t="s">
        <v>939</v>
      </c>
      <c r="E3347" t="s">
        <v>932</v>
      </c>
      <c r="F3347" t="s">
        <v>35</v>
      </c>
      <c r="G3347" t="s">
        <v>36</v>
      </c>
      <c r="H3347" t="s">
        <v>37</v>
      </c>
      <c r="I3347" t="s">
        <v>26</v>
      </c>
      <c r="J3347" t="s">
        <v>983</v>
      </c>
      <c r="K3347" t="s">
        <v>984</v>
      </c>
      <c r="L3347" t="s">
        <v>158</v>
      </c>
      <c r="M3347" t="s">
        <v>112</v>
      </c>
      <c r="N3347" t="s">
        <v>113</v>
      </c>
      <c r="O3347" t="s">
        <v>56</v>
      </c>
      <c r="P3347" t="s">
        <v>85</v>
      </c>
      <c r="Q3347" s="3">
        <v>1</v>
      </c>
      <c r="R3347" s="4">
        <v>45</v>
      </c>
      <c r="S3347" s="4">
        <v>119</v>
      </c>
    </row>
    <row r="3348" spans="1:19" x14ac:dyDescent="0.35">
      <c r="A3348" t="s">
        <v>4336</v>
      </c>
      <c r="B3348" s="2">
        <v>46004</v>
      </c>
      <c r="C3348" t="s">
        <v>1333</v>
      </c>
      <c r="D3348" t="s">
        <v>960</v>
      </c>
      <c r="E3348" t="s">
        <v>932</v>
      </c>
      <c r="F3348" t="s">
        <v>23</v>
      </c>
      <c r="G3348" t="s">
        <v>24</v>
      </c>
      <c r="H3348" t="s">
        <v>25</v>
      </c>
      <c r="I3348" t="s">
        <v>26</v>
      </c>
      <c r="J3348" t="s">
        <v>1011</v>
      </c>
      <c r="K3348" t="s">
        <v>1012</v>
      </c>
      <c r="L3348" t="s">
        <v>249</v>
      </c>
      <c r="M3348" t="s">
        <v>88</v>
      </c>
      <c r="N3348" t="s">
        <v>101</v>
      </c>
      <c r="O3348" t="s">
        <v>98</v>
      </c>
      <c r="P3348" t="s">
        <v>67</v>
      </c>
      <c r="Q3348" s="3">
        <v>2</v>
      </c>
      <c r="R3348" s="4">
        <v>530</v>
      </c>
      <c r="S3348" s="4">
        <v>1269</v>
      </c>
    </row>
    <row r="3349" spans="1:19" x14ac:dyDescent="0.35">
      <c r="A3349" t="s">
        <v>4337</v>
      </c>
      <c r="B3349" s="2">
        <v>46005</v>
      </c>
      <c r="C3349" t="s">
        <v>1674</v>
      </c>
      <c r="D3349" t="s">
        <v>21</v>
      </c>
      <c r="E3349" t="s">
        <v>932</v>
      </c>
      <c r="F3349" t="s">
        <v>43</v>
      </c>
      <c r="G3349" t="s">
        <v>44</v>
      </c>
      <c r="H3349" t="s">
        <v>45</v>
      </c>
      <c r="I3349" t="s">
        <v>26</v>
      </c>
      <c r="J3349" t="s">
        <v>46</v>
      </c>
      <c r="K3349" t="s">
        <v>47</v>
      </c>
      <c r="L3349" t="s">
        <v>53</v>
      </c>
      <c r="M3349" t="s">
        <v>54</v>
      </c>
      <c r="N3349" t="s">
        <v>55</v>
      </c>
      <c r="O3349" t="s">
        <v>56</v>
      </c>
      <c r="P3349" t="s">
        <v>57</v>
      </c>
      <c r="Q3349" s="3">
        <v>2</v>
      </c>
      <c r="R3349" s="4">
        <v>625</v>
      </c>
      <c r="S3349" s="4">
        <v>1409</v>
      </c>
    </row>
    <row r="3350" spans="1:19" x14ac:dyDescent="0.35">
      <c r="A3350" t="s">
        <v>4338</v>
      </c>
      <c r="B3350" s="2">
        <v>46005</v>
      </c>
      <c r="C3350" t="s">
        <v>1713</v>
      </c>
      <c r="D3350" t="s">
        <v>21</v>
      </c>
      <c r="E3350" t="s">
        <v>932</v>
      </c>
      <c r="F3350" t="s">
        <v>35</v>
      </c>
      <c r="G3350" t="s">
        <v>36</v>
      </c>
      <c r="H3350" t="s">
        <v>37</v>
      </c>
      <c r="I3350" t="s">
        <v>26</v>
      </c>
      <c r="J3350" t="s">
        <v>38</v>
      </c>
      <c r="K3350" t="s">
        <v>39</v>
      </c>
      <c r="L3350" t="s">
        <v>315</v>
      </c>
      <c r="M3350" t="s">
        <v>65</v>
      </c>
      <c r="N3350" t="s">
        <v>66</v>
      </c>
      <c r="O3350" t="s">
        <v>56</v>
      </c>
      <c r="P3350" t="s">
        <v>67</v>
      </c>
      <c r="Q3350" s="3">
        <v>2</v>
      </c>
      <c r="R3350" s="4">
        <v>180</v>
      </c>
      <c r="S3350" s="4">
        <v>459</v>
      </c>
    </row>
    <row r="3351" spans="1:19" x14ac:dyDescent="0.35">
      <c r="A3351" t="s">
        <v>4339</v>
      </c>
      <c r="B3351" s="2">
        <v>46005</v>
      </c>
      <c r="C3351" t="s">
        <v>3091</v>
      </c>
      <c r="D3351" t="s">
        <v>21</v>
      </c>
      <c r="E3351" t="s">
        <v>932</v>
      </c>
      <c r="F3351" t="s">
        <v>23</v>
      </c>
      <c r="G3351" t="s">
        <v>24</v>
      </c>
      <c r="H3351" t="s">
        <v>25</v>
      </c>
      <c r="I3351" t="s">
        <v>26</v>
      </c>
      <c r="J3351" t="s">
        <v>27</v>
      </c>
      <c r="K3351" t="s">
        <v>28</v>
      </c>
      <c r="L3351" t="s">
        <v>100</v>
      </c>
      <c r="M3351" t="s">
        <v>88</v>
      </c>
      <c r="N3351" t="s">
        <v>101</v>
      </c>
      <c r="O3351" t="s">
        <v>98</v>
      </c>
      <c r="P3351" t="s">
        <v>51</v>
      </c>
      <c r="Q3351" s="3">
        <v>1</v>
      </c>
      <c r="R3351" s="4">
        <v>530</v>
      </c>
      <c r="S3351" s="4">
        <v>1269</v>
      </c>
    </row>
    <row r="3352" spans="1:19" x14ac:dyDescent="0.35">
      <c r="A3352" t="s">
        <v>4340</v>
      </c>
      <c r="B3352" s="2">
        <v>46005</v>
      </c>
      <c r="C3352" t="s">
        <v>1131</v>
      </c>
      <c r="D3352" t="s">
        <v>21</v>
      </c>
      <c r="E3352" t="s">
        <v>932</v>
      </c>
      <c r="F3352" t="s">
        <v>91</v>
      </c>
      <c r="G3352" t="s">
        <v>92</v>
      </c>
      <c r="H3352" t="s">
        <v>93</v>
      </c>
      <c r="I3352" t="s">
        <v>26</v>
      </c>
      <c r="J3352" t="s">
        <v>94</v>
      </c>
      <c r="K3352" t="s">
        <v>95</v>
      </c>
      <c r="L3352" t="s">
        <v>168</v>
      </c>
      <c r="M3352" t="s">
        <v>60</v>
      </c>
      <c r="N3352" t="s">
        <v>74</v>
      </c>
      <c r="O3352" t="s">
        <v>75</v>
      </c>
      <c r="P3352" t="s">
        <v>62</v>
      </c>
      <c r="Q3352" s="3">
        <v>2</v>
      </c>
      <c r="R3352" s="4">
        <v>395</v>
      </c>
      <c r="S3352" s="4">
        <v>969</v>
      </c>
    </row>
    <row r="3353" spans="1:19" x14ac:dyDescent="0.35">
      <c r="A3353" t="s">
        <v>4341</v>
      </c>
      <c r="B3353" s="2">
        <v>46005</v>
      </c>
      <c r="C3353" t="s">
        <v>1983</v>
      </c>
      <c r="D3353" t="s">
        <v>21</v>
      </c>
      <c r="E3353" t="s">
        <v>932</v>
      </c>
      <c r="F3353" t="s">
        <v>69</v>
      </c>
      <c r="G3353" t="s">
        <v>70</v>
      </c>
      <c r="H3353" t="s">
        <v>25</v>
      </c>
      <c r="I3353" t="s">
        <v>26</v>
      </c>
      <c r="J3353" t="s">
        <v>71</v>
      </c>
      <c r="K3353" t="s">
        <v>72</v>
      </c>
      <c r="L3353" t="s">
        <v>251</v>
      </c>
      <c r="M3353" t="s">
        <v>54</v>
      </c>
      <c r="N3353" t="s">
        <v>97</v>
      </c>
      <c r="O3353" t="s">
        <v>98</v>
      </c>
      <c r="P3353" t="s">
        <v>67</v>
      </c>
      <c r="Q3353" s="3">
        <v>1</v>
      </c>
      <c r="R3353" s="4">
        <v>720</v>
      </c>
      <c r="S3353" s="4">
        <v>1789</v>
      </c>
    </row>
    <row r="3354" spans="1:19" x14ac:dyDescent="0.35">
      <c r="A3354" t="s">
        <v>4342</v>
      </c>
      <c r="B3354" s="2">
        <v>46005</v>
      </c>
      <c r="C3354" t="s">
        <v>3009</v>
      </c>
      <c r="D3354" t="s">
        <v>939</v>
      </c>
      <c r="E3354" t="s">
        <v>932</v>
      </c>
      <c r="F3354" t="s">
        <v>23</v>
      </c>
      <c r="G3354" t="s">
        <v>24</v>
      </c>
      <c r="H3354" t="s">
        <v>25</v>
      </c>
      <c r="I3354" t="s">
        <v>26</v>
      </c>
      <c r="J3354" t="s">
        <v>944</v>
      </c>
      <c r="K3354" t="s">
        <v>945</v>
      </c>
      <c r="L3354" t="s">
        <v>186</v>
      </c>
      <c r="M3354" t="s">
        <v>49</v>
      </c>
      <c r="N3354" t="s">
        <v>79</v>
      </c>
      <c r="O3354" t="s">
        <v>56</v>
      </c>
      <c r="P3354" t="s">
        <v>57</v>
      </c>
      <c r="Q3354" s="3">
        <v>1</v>
      </c>
      <c r="R3354" s="4">
        <v>225</v>
      </c>
      <c r="S3354" s="4">
        <v>579</v>
      </c>
    </row>
    <row r="3355" spans="1:19" x14ac:dyDescent="0.35">
      <c r="A3355" t="s">
        <v>4343</v>
      </c>
      <c r="B3355" s="2">
        <v>46005</v>
      </c>
      <c r="C3355" t="s">
        <v>2038</v>
      </c>
      <c r="D3355" t="s">
        <v>939</v>
      </c>
      <c r="E3355" t="s">
        <v>932</v>
      </c>
      <c r="F3355" t="s">
        <v>69</v>
      </c>
      <c r="G3355" t="s">
        <v>70</v>
      </c>
      <c r="H3355" t="s">
        <v>25</v>
      </c>
      <c r="I3355" t="s">
        <v>26</v>
      </c>
      <c r="J3355" t="s">
        <v>948</v>
      </c>
      <c r="K3355" t="s">
        <v>949</v>
      </c>
      <c r="L3355" t="s">
        <v>133</v>
      </c>
      <c r="M3355" t="s">
        <v>88</v>
      </c>
      <c r="N3355" t="s">
        <v>89</v>
      </c>
      <c r="O3355" t="s">
        <v>41</v>
      </c>
      <c r="P3355" t="s">
        <v>57</v>
      </c>
      <c r="Q3355" s="3">
        <v>3</v>
      </c>
      <c r="R3355" s="4">
        <v>475</v>
      </c>
      <c r="S3355" s="4">
        <v>1229</v>
      </c>
    </row>
    <row r="3356" spans="1:19" x14ac:dyDescent="0.35">
      <c r="A3356" t="s">
        <v>4344</v>
      </c>
      <c r="B3356" s="2">
        <v>46005</v>
      </c>
      <c r="C3356" t="s">
        <v>2958</v>
      </c>
      <c r="D3356" t="s">
        <v>939</v>
      </c>
      <c r="E3356" t="s">
        <v>932</v>
      </c>
      <c r="F3356" t="s">
        <v>23</v>
      </c>
      <c r="G3356" t="s">
        <v>24</v>
      </c>
      <c r="H3356" t="s">
        <v>25</v>
      </c>
      <c r="I3356" t="s">
        <v>26</v>
      </c>
      <c r="J3356" t="s">
        <v>944</v>
      </c>
      <c r="K3356" t="s">
        <v>945</v>
      </c>
      <c r="L3356" t="s">
        <v>491</v>
      </c>
      <c r="M3356" t="s">
        <v>88</v>
      </c>
      <c r="N3356" t="s">
        <v>89</v>
      </c>
      <c r="O3356" t="s">
        <v>146</v>
      </c>
      <c r="P3356" t="s">
        <v>33</v>
      </c>
      <c r="Q3356" s="3">
        <v>1</v>
      </c>
      <c r="R3356" s="4">
        <v>470</v>
      </c>
      <c r="S3356" s="4">
        <v>1159</v>
      </c>
    </row>
    <row r="3357" spans="1:19" x14ac:dyDescent="0.35">
      <c r="A3357" t="s">
        <v>4345</v>
      </c>
      <c r="B3357" s="2">
        <v>46005</v>
      </c>
      <c r="C3357" t="s">
        <v>1828</v>
      </c>
      <c r="D3357" t="s">
        <v>939</v>
      </c>
      <c r="E3357" t="s">
        <v>932</v>
      </c>
      <c r="F3357" t="s">
        <v>35</v>
      </c>
      <c r="G3357" t="s">
        <v>36</v>
      </c>
      <c r="H3357" t="s">
        <v>37</v>
      </c>
      <c r="I3357" t="s">
        <v>26</v>
      </c>
      <c r="J3357" t="s">
        <v>983</v>
      </c>
      <c r="K3357" t="s">
        <v>984</v>
      </c>
      <c r="L3357" t="s">
        <v>295</v>
      </c>
      <c r="M3357" t="s">
        <v>49</v>
      </c>
      <c r="N3357" t="s">
        <v>50</v>
      </c>
      <c r="O3357" t="s">
        <v>32</v>
      </c>
      <c r="P3357" t="s">
        <v>33</v>
      </c>
      <c r="Q3357" s="3">
        <v>1</v>
      </c>
      <c r="R3357" s="4">
        <v>140</v>
      </c>
      <c r="S3357" s="4">
        <v>359</v>
      </c>
    </row>
    <row r="3358" spans="1:19" x14ac:dyDescent="0.35">
      <c r="A3358" t="s">
        <v>4346</v>
      </c>
      <c r="B3358" s="2">
        <v>46005</v>
      </c>
      <c r="C3358" t="s">
        <v>1744</v>
      </c>
      <c r="D3358" t="s">
        <v>939</v>
      </c>
      <c r="E3358" t="s">
        <v>932</v>
      </c>
      <c r="F3358" t="s">
        <v>69</v>
      </c>
      <c r="G3358" t="s">
        <v>70</v>
      </c>
      <c r="H3358" t="s">
        <v>25</v>
      </c>
      <c r="I3358" t="s">
        <v>26</v>
      </c>
      <c r="J3358" t="s">
        <v>948</v>
      </c>
      <c r="K3358" t="s">
        <v>949</v>
      </c>
      <c r="L3358" t="s">
        <v>59</v>
      </c>
      <c r="M3358" t="s">
        <v>60</v>
      </c>
      <c r="N3358" t="s">
        <v>61</v>
      </c>
      <c r="O3358" t="s">
        <v>56</v>
      </c>
      <c r="P3358" t="s">
        <v>62</v>
      </c>
      <c r="Q3358" s="3">
        <v>2</v>
      </c>
      <c r="R3358" s="4">
        <v>435</v>
      </c>
      <c r="S3358" s="4">
        <v>1119</v>
      </c>
    </row>
    <row r="3359" spans="1:19" x14ac:dyDescent="0.35">
      <c r="A3359" t="s">
        <v>4347</v>
      </c>
      <c r="B3359" s="2">
        <v>46005</v>
      </c>
      <c r="C3359" t="s">
        <v>1781</v>
      </c>
      <c r="D3359" t="s">
        <v>939</v>
      </c>
      <c r="E3359" t="s">
        <v>932</v>
      </c>
      <c r="F3359" t="s">
        <v>91</v>
      </c>
      <c r="G3359" t="s">
        <v>92</v>
      </c>
      <c r="H3359" t="s">
        <v>93</v>
      </c>
      <c r="I3359" t="s">
        <v>26</v>
      </c>
      <c r="J3359" t="s">
        <v>940</v>
      </c>
      <c r="K3359" t="s">
        <v>941</v>
      </c>
      <c r="L3359" t="s">
        <v>267</v>
      </c>
      <c r="M3359" t="s">
        <v>49</v>
      </c>
      <c r="N3359" t="s">
        <v>104</v>
      </c>
      <c r="O3359" t="s">
        <v>146</v>
      </c>
      <c r="P3359" t="s">
        <v>51</v>
      </c>
      <c r="Q3359" s="3">
        <v>1</v>
      </c>
      <c r="R3359" s="4">
        <v>165</v>
      </c>
      <c r="S3359" s="4">
        <v>429</v>
      </c>
    </row>
    <row r="3360" spans="1:19" x14ac:dyDescent="0.35">
      <c r="A3360" t="s">
        <v>4348</v>
      </c>
      <c r="B3360" s="2">
        <v>46005</v>
      </c>
      <c r="C3360" t="s">
        <v>1114</v>
      </c>
      <c r="D3360" t="s">
        <v>939</v>
      </c>
      <c r="E3360" t="s">
        <v>932</v>
      </c>
      <c r="F3360" t="s">
        <v>69</v>
      </c>
      <c r="G3360" t="s">
        <v>70</v>
      </c>
      <c r="H3360" t="s">
        <v>25</v>
      </c>
      <c r="I3360" t="s">
        <v>26</v>
      </c>
      <c r="J3360" t="s">
        <v>948</v>
      </c>
      <c r="K3360" t="s">
        <v>949</v>
      </c>
      <c r="L3360" t="s">
        <v>359</v>
      </c>
      <c r="M3360" t="s">
        <v>49</v>
      </c>
      <c r="N3360" t="s">
        <v>50</v>
      </c>
      <c r="O3360" t="s">
        <v>56</v>
      </c>
      <c r="P3360" t="s">
        <v>33</v>
      </c>
      <c r="Q3360" s="3">
        <v>3</v>
      </c>
      <c r="R3360" s="4">
        <v>145</v>
      </c>
      <c r="S3360" s="4">
        <v>389</v>
      </c>
    </row>
    <row r="3361" spans="1:19" x14ac:dyDescent="0.35">
      <c r="A3361" t="s">
        <v>4349</v>
      </c>
      <c r="B3361" s="2">
        <v>46005</v>
      </c>
      <c r="C3361" t="s">
        <v>2543</v>
      </c>
      <c r="D3361" t="s">
        <v>939</v>
      </c>
      <c r="E3361" t="s">
        <v>1127</v>
      </c>
      <c r="F3361" t="s">
        <v>43</v>
      </c>
      <c r="G3361" t="s">
        <v>44</v>
      </c>
      <c r="H3361" t="s">
        <v>45</v>
      </c>
      <c r="I3361" t="s">
        <v>26</v>
      </c>
      <c r="J3361" t="s">
        <v>979</v>
      </c>
      <c r="K3361" t="s">
        <v>980</v>
      </c>
      <c r="L3361" t="s">
        <v>652</v>
      </c>
      <c r="M3361" t="s">
        <v>88</v>
      </c>
      <c r="N3361" t="s">
        <v>101</v>
      </c>
      <c r="O3361" t="s">
        <v>56</v>
      </c>
      <c r="P3361" t="s">
        <v>33</v>
      </c>
      <c r="Q3361" s="3">
        <v>1</v>
      </c>
      <c r="R3361" s="4">
        <v>510</v>
      </c>
      <c r="S3361" s="4">
        <v>1129</v>
      </c>
    </row>
    <row r="3362" spans="1:19" x14ac:dyDescent="0.35">
      <c r="A3362" t="s">
        <v>4350</v>
      </c>
      <c r="B3362" s="2">
        <v>46005</v>
      </c>
      <c r="C3362" t="s">
        <v>1329</v>
      </c>
      <c r="D3362" t="s">
        <v>939</v>
      </c>
      <c r="E3362" t="s">
        <v>1127</v>
      </c>
      <c r="F3362" t="s">
        <v>23</v>
      </c>
      <c r="G3362" t="s">
        <v>24</v>
      </c>
      <c r="H3362" t="s">
        <v>25</v>
      </c>
      <c r="I3362" t="s">
        <v>26</v>
      </c>
      <c r="J3362" t="s">
        <v>944</v>
      </c>
      <c r="K3362" t="s">
        <v>945</v>
      </c>
      <c r="L3362" t="s">
        <v>460</v>
      </c>
      <c r="M3362" t="s">
        <v>49</v>
      </c>
      <c r="N3362" t="s">
        <v>50</v>
      </c>
      <c r="O3362" t="s">
        <v>41</v>
      </c>
      <c r="P3362" t="s">
        <v>57</v>
      </c>
      <c r="Q3362" s="3">
        <v>1</v>
      </c>
      <c r="R3362" s="4">
        <v>145</v>
      </c>
      <c r="S3362" s="4">
        <v>369</v>
      </c>
    </row>
    <row r="3363" spans="1:19" x14ac:dyDescent="0.35">
      <c r="A3363" t="s">
        <v>4351</v>
      </c>
      <c r="B3363" s="2">
        <v>46005</v>
      </c>
      <c r="C3363" t="s">
        <v>1146</v>
      </c>
      <c r="D3363" t="s">
        <v>960</v>
      </c>
      <c r="E3363" t="s">
        <v>932</v>
      </c>
      <c r="F3363" t="s">
        <v>43</v>
      </c>
      <c r="G3363" t="s">
        <v>44</v>
      </c>
      <c r="H3363" t="s">
        <v>45</v>
      </c>
      <c r="I3363" t="s">
        <v>26</v>
      </c>
      <c r="J3363" t="s">
        <v>993</v>
      </c>
      <c r="K3363" t="s">
        <v>994</v>
      </c>
      <c r="L3363" t="s">
        <v>663</v>
      </c>
      <c r="M3363" t="s">
        <v>60</v>
      </c>
      <c r="N3363" t="s">
        <v>61</v>
      </c>
      <c r="O3363" t="s">
        <v>146</v>
      </c>
      <c r="P3363" t="s">
        <v>191</v>
      </c>
      <c r="Q3363" s="3">
        <v>1</v>
      </c>
      <c r="R3363" s="4">
        <v>410</v>
      </c>
      <c r="S3363" s="4">
        <v>939</v>
      </c>
    </row>
    <row r="3364" spans="1:19" x14ac:dyDescent="0.35">
      <c r="A3364" t="s">
        <v>4352</v>
      </c>
      <c r="B3364" s="2">
        <v>46005</v>
      </c>
      <c r="C3364" t="s">
        <v>2504</v>
      </c>
      <c r="D3364" t="s">
        <v>960</v>
      </c>
      <c r="E3364" t="s">
        <v>932</v>
      </c>
      <c r="F3364" t="s">
        <v>23</v>
      </c>
      <c r="G3364" t="s">
        <v>24</v>
      </c>
      <c r="H3364" t="s">
        <v>25</v>
      </c>
      <c r="I3364" t="s">
        <v>26</v>
      </c>
      <c r="J3364" t="s">
        <v>1011</v>
      </c>
      <c r="K3364" t="s">
        <v>1012</v>
      </c>
      <c r="L3364" t="s">
        <v>103</v>
      </c>
      <c r="M3364" t="s">
        <v>49</v>
      </c>
      <c r="N3364" t="s">
        <v>104</v>
      </c>
      <c r="O3364" t="s">
        <v>80</v>
      </c>
      <c r="P3364" t="s">
        <v>67</v>
      </c>
      <c r="Q3364" s="3">
        <v>1</v>
      </c>
      <c r="R3364" s="4">
        <v>165</v>
      </c>
      <c r="S3364" s="4">
        <v>419</v>
      </c>
    </row>
    <row r="3365" spans="1:19" x14ac:dyDescent="0.35">
      <c r="A3365" t="s">
        <v>4353</v>
      </c>
      <c r="B3365" s="2">
        <v>46006</v>
      </c>
      <c r="C3365" t="s">
        <v>3068</v>
      </c>
      <c r="D3365" t="s">
        <v>21</v>
      </c>
      <c r="E3365" t="s">
        <v>932</v>
      </c>
      <c r="F3365" t="s">
        <v>43</v>
      </c>
      <c r="G3365" t="s">
        <v>44</v>
      </c>
      <c r="H3365" t="s">
        <v>45</v>
      </c>
      <c r="I3365" t="s">
        <v>26</v>
      </c>
      <c r="J3365" t="s">
        <v>46</v>
      </c>
      <c r="K3365" t="s">
        <v>47</v>
      </c>
      <c r="L3365" t="s">
        <v>289</v>
      </c>
      <c r="M3365" t="s">
        <v>88</v>
      </c>
      <c r="N3365" t="s">
        <v>101</v>
      </c>
      <c r="O3365" t="s">
        <v>56</v>
      </c>
      <c r="P3365" t="s">
        <v>67</v>
      </c>
      <c r="Q3365" s="3">
        <v>1</v>
      </c>
      <c r="R3365" s="4">
        <v>510</v>
      </c>
      <c r="S3365" s="4">
        <v>1129</v>
      </c>
    </row>
    <row r="3366" spans="1:19" x14ac:dyDescent="0.35">
      <c r="A3366" t="s">
        <v>4354</v>
      </c>
      <c r="B3366" s="2">
        <v>46006</v>
      </c>
      <c r="C3366" t="s">
        <v>3068</v>
      </c>
      <c r="D3366" t="s">
        <v>21</v>
      </c>
      <c r="E3366" t="s">
        <v>932</v>
      </c>
      <c r="F3366" t="s">
        <v>69</v>
      </c>
      <c r="G3366" t="s">
        <v>70</v>
      </c>
      <c r="H3366" t="s">
        <v>25</v>
      </c>
      <c r="I3366" t="s">
        <v>26</v>
      </c>
      <c r="J3366" t="s">
        <v>71</v>
      </c>
      <c r="K3366" t="s">
        <v>72</v>
      </c>
      <c r="L3366" t="s">
        <v>491</v>
      </c>
      <c r="M3366" t="s">
        <v>88</v>
      </c>
      <c r="N3366" t="s">
        <v>89</v>
      </c>
      <c r="O3366" t="s">
        <v>146</v>
      </c>
      <c r="P3366" t="s">
        <v>33</v>
      </c>
      <c r="Q3366" s="3">
        <v>1</v>
      </c>
      <c r="R3366" s="4">
        <v>475</v>
      </c>
      <c r="S3366" s="4">
        <v>1229</v>
      </c>
    </row>
    <row r="3367" spans="1:19" x14ac:dyDescent="0.35">
      <c r="A3367" t="s">
        <v>4355</v>
      </c>
      <c r="B3367" s="2">
        <v>46006</v>
      </c>
      <c r="C3367" t="s">
        <v>2426</v>
      </c>
      <c r="D3367" t="s">
        <v>21</v>
      </c>
      <c r="E3367" t="s">
        <v>932</v>
      </c>
      <c r="F3367" t="s">
        <v>69</v>
      </c>
      <c r="G3367" t="s">
        <v>70</v>
      </c>
      <c r="H3367" t="s">
        <v>25</v>
      </c>
      <c r="I3367" t="s">
        <v>26</v>
      </c>
      <c r="J3367" t="s">
        <v>71</v>
      </c>
      <c r="K3367" t="s">
        <v>72</v>
      </c>
      <c r="L3367" t="s">
        <v>344</v>
      </c>
      <c r="M3367" t="s">
        <v>60</v>
      </c>
      <c r="N3367" t="s">
        <v>61</v>
      </c>
      <c r="O3367" t="s">
        <v>56</v>
      </c>
      <c r="P3367" t="s">
        <v>165</v>
      </c>
      <c r="Q3367" s="3">
        <v>1</v>
      </c>
      <c r="R3367" s="4">
        <v>435</v>
      </c>
      <c r="S3367" s="4">
        <v>1119</v>
      </c>
    </row>
    <row r="3368" spans="1:19" x14ac:dyDescent="0.35">
      <c r="A3368" t="s">
        <v>4356</v>
      </c>
      <c r="B3368" s="2">
        <v>46006</v>
      </c>
      <c r="C3368" t="s">
        <v>1219</v>
      </c>
      <c r="D3368" t="s">
        <v>21</v>
      </c>
      <c r="E3368" t="s">
        <v>932</v>
      </c>
      <c r="F3368" t="s">
        <v>23</v>
      </c>
      <c r="G3368" t="s">
        <v>24</v>
      </c>
      <c r="H3368" t="s">
        <v>25</v>
      </c>
      <c r="I3368" t="s">
        <v>26</v>
      </c>
      <c r="J3368" t="s">
        <v>27</v>
      </c>
      <c r="K3368" t="s">
        <v>28</v>
      </c>
      <c r="L3368" t="s">
        <v>322</v>
      </c>
      <c r="M3368" t="s">
        <v>60</v>
      </c>
      <c r="N3368" t="s">
        <v>61</v>
      </c>
      <c r="O3368" t="s">
        <v>146</v>
      </c>
      <c r="P3368" t="s">
        <v>76</v>
      </c>
      <c r="Q3368" s="3">
        <v>1</v>
      </c>
      <c r="R3368" s="4">
        <v>430</v>
      </c>
      <c r="S3368" s="4">
        <v>1059</v>
      </c>
    </row>
    <row r="3369" spans="1:19" x14ac:dyDescent="0.35">
      <c r="A3369" t="s">
        <v>4357</v>
      </c>
      <c r="B3369" s="2">
        <v>46006</v>
      </c>
      <c r="C3369" t="s">
        <v>3553</v>
      </c>
      <c r="D3369" t="s">
        <v>21</v>
      </c>
      <c r="E3369" t="s">
        <v>932</v>
      </c>
      <c r="F3369" t="s">
        <v>35</v>
      </c>
      <c r="G3369" t="s">
        <v>36</v>
      </c>
      <c r="H3369" t="s">
        <v>37</v>
      </c>
      <c r="I3369" t="s">
        <v>26</v>
      </c>
      <c r="J3369" t="s">
        <v>38</v>
      </c>
      <c r="K3369" t="s">
        <v>39</v>
      </c>
      <c r="L3369" t="s">
        <v>460</v>
      </c>
      <c r="M3369" t="s">
        <v>49</v>
      </c>
      <c r="N3369" t="s">
        <v>50</v>
      </c>
      <c r="O3369" t="s">
        <v>41</v>
      </c>
      <c r="P3369" t="s">
        <v>57</v>
      </c>
      <c r="Q3369" s="3">
        <v>2</v>
      </c>
      <c r="R3369" s="4">
        <v>140</v>
      </c>
      <c r="S3369" s="4">
        <v>359</v>
      </c>
    </row>
    <row r="3370" spans="1:19" x14ac:dyDescent="0.35">
      <c r="A3370" t="s">
        <v>4358</v>
      </c>
      <c r="B3370" s="2">
        <v>46006</v>
      </c>
      <c r="C3370" t="s">
        <v>1826</v>
      </c>
      <c r="D3370" t="s">
        <v>939</v>
      </c>
      <c r="E3370" t="s">
        <v>1127</v>
      </c>
      <c r="F3370" t="s">
        <v>35</v>
      </c>
      <c r="G3370" t="s">
        <v>36</v>
      </c>
      <c r="H3370" t="s">
        <v>37</v>
      </c>
      <c r="I3370" t="s">
        <v>26</v>
      </c>
      <c r="J3370" t="s">
        <v>983</v>
      </c>
      <c r="K3370" t="s">
        <v>984</v>
      </c>
      <c r="L3370" t="s">
        <v>48</v>
      </c>
      <c r="M3370" t="s">
        <v>49</v>
      </c>
      <c r="N3370" t="s">
        <v>50</v>
      </c>
      <c r="O3370" t="s">
        <v>32</v>
      </c>
      <c r="P3370" t="s">
        <v>51</v>
      </c>
      <c r="Q3370" s="3">
        <v>1</v>
      </c>
      <c r="R3370" s="4">
        <v>140</v>
      </c>
      <c r="S3370" s="4">
        <v>359</v>
      </c>
    </row>
    <row r="3371" spans="1:19" x14ac:dyDescent="0.35">
      <c r="A3371" t="s">
        <v>4359</v>
      </c>
      <c r="B3371" s="2">
        <v>46006</v>
      </c>
      <c r="C3371" t="s">
        <v>1484</v>
      </c>
      <c r="D3371" t="s">
        <v>939</v>
      </c>
      <c r="E3371" t="s">
        <v>932</v>
      </c>
      <c r="F3371" t="s">
        <v>91</v>
      </c>
      <c r="G3371" t="s">
        <v>92</v>
      </c>
      <c r="H3371" t="s">
        <v>93</v>
      </c>
      <c r="I3371" t="s">
        <v>26</v>
      </c>
      <c r="J3371" t="s">
        <v>940</v>
      </c>
      <c r="K3371" t="s">
        <v>941</v>
      </c>
      <c r="L3371" t="s">
        <v>286</v>
      </c>
      <c r="M3371" t="s">
        <v>49</v>
      </c>
      <c r="N3371" t="s">
        <v>50</v>
      </c>
      <c r="O3371" t="s">
        <v>56</v>
      </c>
      <c r="P3371" t="s">
        <v>67</v>
      </c>
      <c r="Q3371" s="3">
        <v>1</v>
      </c>
      <c r="R3371" s="4">
        <v>145</v>
      </c>
      <c r="S3371" s="4">
        <v>379</v>
      </c>
    </row>
    <row r="3372" spans="1:19" x14ac:dyDescent="0.35">
      <c r="A3372" t="s">
        <v>4360</v>
      </c>
      <c r="B3372" s="2">
        <v>46006</v>
      </c>
      <c r="C3372" t="s">
        <v>1985</v>
      </c>
      <c r="D3372" t="s">
        <v>939</v>
      </c>
      <c r="E3372" t="s">
        <v>932</v>
      </c>
      <c r="F3372" t="s">
        <v>91</v>
      </c>
      <c r="G3372" t="s">
        <v>92</v>
      </c>
      <c r="H3372" t="s">
        <v>93</v>
      </c>
      <c r="I3372" t="s">
        <v>26</v>
      </c>
      <c r="J3372" t="s">
        <v>940</v>
      </c>
      <c r="K3372" t="s">
        <v>941</v>
      </c>
      <c r="L3372" t="s">
        <v>652</v>
      </c>
      <c r="M3372" t="s">
        <v>88</v>
      </c>
      <c r="N3372" t="s">
        <v>101</v>
      </c>
      <c r="O3372" t="s">
        <v>56</v>
      </c>
      <c r="P3372" t="s">
        <v>33</v>
      </c>
      <c r="Q3372" s="3">
        <v>3</v>
      </c>
      <c r="R3372" s="4">
        <v>540</v>
      </c>
      <c r="S3372" s="4">
        <v>1289</v>
      </c>
    </row>
    <row r="3373" spans="1:19" x14ac:dyDescent="0.35">
      <c r="A3373" t="s">
        <v>4361</v>
      </c>
      <c r="B3373" s="2">
        <v>46006</v>
      </c>
      <c r="C3373" t="s">
        <v>2233</v>
      </c>
      <c r="D3373" t="s">
        <v>939</v>
      </c>
      <c r="E3373" t="s">
        <v>932</v>
      </c>
      <c r="F3373" t="s">
        <v>35</v>
      </c>
      <c r="G3373" t="s">
        <v>36</v>
      </c>
      <c r="H3373" t="s">
        <v>37</v>
      </c>
      <c r="I3373" t="s">
        <v>26</v>
      </c>
      <c r="J3373" t="s">
        <v>983</v>
      </c>
      <c r="K3373" t="s">
        <v>984</v>
      </c>
      <c r="L3373" t="s">
        <v>242</v>
      </c>
      <c r="M3373" t="s">
        <v>54</v>
      </c>
      <c r="N3373" t="s">
        <v>97</v>
      </c>
      <c r="O3373" t="s">
        <v>56</v>
      </c>
      <c r="P3373" t="s">
        <v>51</v>
      </c>
      <c r="Q3373" s="3">
        <v>2</v>
      </c>
      <c r="R3373" s="4">
        <v>700</v>
      </c>
      <c r="S3373" s="4">
        <v>1649</v>
      </c>
    </row>
    <row r="3374" spans="1:19" x14ac:dyDescent="0.35">
      <c r="A3374" t="s">
        <v>4362</v>
      </c>
      <c r="B3374" s="2">
        <v>46006</v>
      </c>
      <c r="C3374" t="s">
        <v>1991</v>
      </c>
      <c r="D3374" t="s">
        <v>939</v>
      </c>
      <c r="E3374" t="s">
        <v>932</v>
      </c>
      <c r="F3374" t="s">
        <v>23</v>
      </c>
      <c r="G3374" t="s">
        <v>24</v>
      </c>
      <c r="H3374" t="s">
        <v>25</v>
      </c>
      <c r="I3374" t="s">
        <v>26</v>
      </c>
      <c r="J3374" t="s">
        <v>944</v>
      </c>
      <c r="K3374" t="s">
        <v>945</v>
      </c>
      <c r="L3374" t="s">
        <v>764</v>
      </c>
      <c r="M3374" t="s">
        <v>60</v>
      </c>
      <c r="N3374" t="s">
        <v>74</v>
      </c>
      <c r="O3374" t="s">
        <v>98</v>
      </c>
      <c r="P3374" t="s">
        <v>191</v>
      </c>
      <c r="Q3374" s="3">
        <v>3</v>
      </c>
      <c r="R3374" s="4">
        <v>390</v>
      </c>
      <c r="S3374" s="4">
        <v>949</v>
      </c>
    </row>
    <row r="3375" spans="1:19" x14ac:dyDescent="0.35">
      <c r="A3375" t="s">
        <v>4363</v>
      </c>
      <c r="B3375" s="2">
        <v>46006</v>
      </c>
      <c r="C3375" t="s">
        <v>1974</v>
      </c>
      <c r="D3375" t="s">
        <v>960</v>
      </c>
      <c r="E3375" t="s">
        <v>932</v>
      </c>
      <c r="F3375" t="s">
        <v>69</v>
      </c>
      <c r="G3375" t="s">
        <v>70</v>
      </c>
      <c r="H3375" t="s">
        <v>25</v>
      </c>
      <c r="I3375" t="s">
        <v>26</v>
      </c>
      <c r="J3375" t="s">
        <v>961</v>
      </c>
      <c r="K3375" t="s">
        <v>962</v>
      </c>
      <c r="L3375" t="s">
        <v>348</v>
      </c>
      <c r="M3375" t="s">
        <v>88</v>
      </c>
      <c r="N3375" t="s">
        <v>101</v>
      </c>
      <c r="O3375" t="s">
        <v>56</v>
      </c>
      <c r="P3375" t="s">
        <v>57</v>
      </c>
      <c r="Q3375" s="3">
        <v>1</v>
      </c>
      <c r="R3375" s="4">
        <v>535</v>
      </c>
      <c r="S3375" s="4">
        <v>1339</v>
      </c>
    </row>
    <row r="3376" spans="1:19" x14ac:dyDescent="0.35">
      <c r="A3376" t="s">
        <v>4364</v>
      </c>
      <c r="B3376" s="2">
        <v>46006</v>
      </c>
      <c r="C3376" t="s">
        <v>1082</v>
      </c>
      <c r="D3376" t="s">
        <v>960</v>
      </c>
      <c r="E3376" t="s">
        <v>932</v>
      </c>
      <c r="F3376" t="s">
        <v>23</v>
      </c>
      <c r="G3376" t="s">
        <v>24</v>
      </c>
      <c r="H3376" t="s">
        <v>25</v>
      </c>
      <c r="I3376" t="s">
        <v>26</v>
      </c>
      <c r="J3376" t="s">
        <v>1011</v>
      </c>
      <c r="K3376" t="s">
        <v>1012</v>
      </c>
      <c r="L3376" t="s">
        <v>193</v>
      </c>
      <c r="M3376" t="s">
        <v>49</v>
      </c>
      <c r="N3376" t="s">
        <v>50</v>
      </c>
      <c r="O3376" t="s">
        <v>80</v>
      </c>
      <c r="P3376" t="s">
        <v>57</v>
      </c>
      <c r="Q3376" s="3">
        <v>3</v>
      </c>
      <c r="R3376" s="4">
        <v>145</v>
      </c>
      <c r="S3376" s="4">
        <v>369</v>
      </c>
    </row>
    <row r="3377" spans="1:19" x14ac:dyDescent="0.35">
      <c r="A3377" t="s">
        <v>4365</v>
      </c>
      <c r="B3377" s="2">
        <v>46007</v>
      </c>
      <c r="C3377" t="s">
        <v>1554</v>
      </c>
      <c r="D3377" t="s">
        <v>21</v>
      </c>
      <c r="E3377" t="s">
        <v>932</v>
      </c>
      <c r="F3377" t="s">
        <v>69</v>
      </c>
      <c r="G3377" t="s">
        <v>70</v>
      </c>
      <c r="H3377" t="s">
        <v>25</v>
      </c>
      <c r="I3377" t="s">
        <v>26</v>
      </c>
      <c r="J3377" t="s">
        <v>71</v>
      </c>
      <c r="K3377" t="s">
        <v>72</v>
      </c>
      <c r="L3377" t="s">
        <v>382</v>
      </c>
      <c r="M3377" t="s">
        <v>49</v>
      </c>
      <c r="N3377" t="s">
        <v>104</v>
      </c>
      <c r="O3377" t="s">
        <v>56</v>
      </c>
      <c r="P3377" t="s">
        <v>57</v>
      </c>
      <c r="Q3377" s="3">
        <v>1</v>
      </c>
      <c r="R3377" s="4">
        <v>165</v>
      </c>
      <c r="S3377" s="4">
        <v>449</v>
      </c>
    </row>
    <row r="3378" spans="1:19" x14ac:dyDescent="0.35">
      <c r="A3378" t="s">
        <v>4366</v>
      </c>
      <c r="B3378" s="2">
        <v>46007</v>
      </c>
      <c r="C3378" t="s">
        <v>1892</v>
      </c>
      <c r="D3378" t="s">
        <v>939</v>
      </c>
      <c r="E3378" t="s">
        <v>932</v>
      </c>
      <c r="F3378" t="s">
        <v>91</v>
      </c>
      <c r="G3378" t="s">
        <v>92</v>
      </c>
      <c r="H3378" t="s">
        <v>93</v>
      </c>
      <c r="I3378" t="s">
        <v>26</v>
      </c>
      <c r="J3378" t="s">
        <v>940</v>
      </c>
      <c r="K3378" t="s">
        <v>941</v>
      </c>
      <c r="L3378" t="s">
        <v>313</v>
      </c>
      <c r="M3378" t="s">
        <v>49</v>
      </c>
      <c r="N3378" t="s">
        <v>50</v>
      </c>
      <c r="O3378" t="s">
        <v>80</v>
      </c>
      <c r="P3378" t="s">
        <v>33</v>
      </c>
      <c r="Q3378" s="3">
        <v>1</v>
      </c>
      <c r="R3378" s="4">
        <v>145</v>
      </c>
      <c r="S3378" s="4">
        <v>379</v>
      </c>
    </row>
    <row r="3379" spans="1:19" x14ac:dyDescent="0.35">
      <c r="A3379" t="s">
        <v>4367</v>
      </c>
      <c r="B3379" s="2">
        <v>46007</v>
      </c>
      <c r="C3379" t="s">
        <v>1800</v>
      </c>
      <c r="D3379" t="s">
        <v>939</v>
      </c>
      <c r="E3379" t="s">
        <v>932</v>
      </c>
      <c r="F3379" t="s">
        <v>69</v>
      </c>
      <c r="G3379" t="s">
        <v>70</v>
      </c>
      <c r="H3379" t="s">
        <v>25</v>
      </c>
      <c r="I3379" t="s">
        <v>26</v>
      </c>
      <c r="J3379" t="s">
        <v>948</v>
      </c>
      <c r="K3379" t="s">
        <v>949</v>
      </c>
      <c r="L3379" t="s">
        <v>59</v>
      </c>
      <c r="M3379" t="s">
        <v>60</v>
      </c>
      <c r="N3379" t="s">
        <v>61</v>
      </c>
      <c r="O3379" t="s">
        <v>56</v>
      </c>
      <c r="P3379" t="s">
        <v>62</v>
      </c>
      <c r="Q3379" s="3">
        <v>1</v>
      </c>
      <c r="R3379" s="4">
        <v>435</v>
      </c>
      <c r="S3379" s="4">
        <v>1119</v>
      </c>
    </row>
    <row r="3380" spans="1:19" x14ac:dyDescent="0.35">
      <c r="A3380" t="s">
        <v>4368</v>
      </c>
      <c r="B3380" s="2">
        <v>46007</v>
      </c>
      <c r="C3380" t="s">
        <v>1574</v>
      </c>
      <c r="D3380" t="s">
        <v>939</v>
      </c>
      <c r="E3380" t="s">
        <v>932</v>
      </c>
      <c r="F3380" t="s">
        <v>35</v>
      </c>
      <c r="G3380" t="s">
        <v>36</v>
      </c>
      <c r="H3380" t="s">
        <v>37</v>
      </c>
      <c r="I3380" t="s">
        <v>26</v>
      </c>
      <c r="J3380" t="s">
        <v>983</v>
      </c>
      <c r="K3380" t="s">
        <v>984</v>
      </c>
      <c r="L3380" t="s">
        <v>244</v>
      </c>
      <c r="M3380" t="s">
        <v>88</v>
      </c>
      <c r="N3380" t="s">
        <v>89</v>
      </c>
      <c r="O3380" t="s">
        <v>245</v>
      </c>
      <c r="P3380" t="s">
        <v>57</v>
      </c>
      <c r="Q3380" s="3">
        <v>2</v>
      </c>
      <c r="R3380" s="4">
        <v>460</v>
      </c>
      <c r="S3380" s="4">
        <v>1129</v>
      </c>
    </row>
    <row r="3381" spans="1:19" x14ac:dyDescent="0.35">
      <c r="A3381" t="s">
        <v>4369</v>
      </c>
      <c r="B3381" s="2">
        <v>46007</v>
      </c>
      <c r="C3381" t="s">
        <v>3039</v>
      </c>
      <c r="D3381" t="s">
        <v>939</v>
      </c>
      <c r="E3381" t="s">
        <v>932</v>
      </c>
      <c r="F3381" t="s">
        <v>23</v>
      </c>
      <c r="G3381" t="s">
        <v>24</v>
      </c>
      <c r="H3381" t="s">
        <v>25</v>
      </c>
      <c r="I3381" t="s">
        <v>26</v>
      </c>
      <c r="J3381" t="s">
        <v>944</v>
      </c>
      <c r="K3381" t="s">
        <v>945</v>
      </c>
      <c r="L3381" t="s">
        <v>348</v>
      </c>
      <c r="M3381" t="s">
        <v>88</v>
      </c>
      <c r="N3381" t="s">
        <v>101</v>
      </c>
      <c r="O3381" t="s">
        <v>56</v>
      </c>
      <c r="P3381" t="s">
        <v>57</v>
      </c>
      <c r="Q3381" s="3">
        <v>1</v>
      </c>
      <c r="R3381" s="4">
        <v>530</v>
      </c>
      <c r="S3381" s="4">
        <v>1269</v>
      </c>
    </row>
    <row r="3382" spans="1:19" x14ac:dyDescent="0.35">
      <c r="A3382" t="s">
        <v>4370</v>
      </c>
      <c r="B3382" s="2">
        <v>46007</v>
      </c>
      <c r="C3382" t="s">
        <v>1377</v>
      </c>
      <c r="D3382" t="s">
        <v>960</v>
      </c>
      <c r="E3382" t="s">
        <v>932</v>
      </c>
      <c r="F3382" t="s">
        <v>91</v>
      </c>
      <c r="G3382" t="s">
        <v>92</v>
      </c>
      <c r="H3382" t="s">
        <v>93</v>
      </c>
      <c r="I3382" t="s">
        <v>26</v>
      </c>
      <c r="J3382" t="s">
        <v>989</v>
      </c>
      <c r="K3382" t="s">
        <v>990</v>
      </c>
      <c r="L3382" t="s">
        <v>119</v>
      </c>
      <c r="M3382" t="s">
        <v>49</v>
      </c>
      <c r="N3382" t="s">
        <v>79</v>
      </c>
      <c r="O3382" t="s">
        <v>56</v>
      </c>
      <c r="P3382" t="s">
        <v>33</v>
      </c>
      <c r="Q3382" s="3">
        <v>1</v>
      </c>
      <c r="R3382" s="4">
        <v>230</v>
      </c>
      <c r="S3382" s="4">
        <v>589</v>
      </c>
    </row>
    <row r="3383" spans="1:19" x14ac:dyDescent="0.35">
      <c r="A3383" t="s">
        <v>4371</v>
      </c>
      <c r="B3383" s="2">
        <v>46007</v>
      </c>
      <c r="C3383" t="s">
        <v>1646</v>
      </c>
      <c r="D3383" t="s">
        <v>960</v>
      </c>
      <c r="E3383" t="s">
        <v>932</v>
      </c>
      <c r="F3383" t="s">
        <v>35</v>
      </c>
      <c r="G3383" t="s">
        <v>36</v>
      </c>
      <c r="H3383" t="s">
        <v>37</v>
      </c>
      <c r="I3383" t="s">
        <v>26</v>
      </c>
      <c r="J3383" t="s">
        <v>1089</v>
      </c>
      <c r="K3383" t="s">
        <v>1090</v>
      </c>
      <c r="L3383" t="s">
        <v>229</v>
      </c>
      <c r="M3383" t="s">
        <v>49</v>
      </c>
      <c r="N3383" t="s">
        <v>79</v>
      </c>
      <c r="O3383" t="s">
        <v>80</v>
      </c>
      <c r="P3383" t="s">
        <v>57</v>
      </c>
      <c r="Q3383" s="3">
        <v>1</v>
      </c>
      <c r="R3383" s="4">
        <v>220</v>
      </c>
      <c r="S3383" s="4">
        <v>569</v>
      </c>
    </row>
    <row r="3384" spans="1:19" x14ac:dyDescent="0.35">
      <c r="A3384" t="s">
        <v>4372</v>
      </c>
      <c r="B3384" s="2">
        <v>46007</v>
      </c>
      <c r="C3384" t="s">
        <v>1725</v>
      </c>
      <c r="D3384" t="s">
        <v>960</v>
      </c>
      <c r="E3384" t="s">
        <v>932</v>
      </c>
      <c r="F3384" t="s">
        <v>23</v>
      </c>
      <c r="G3384" t="s">
        <v>24</v>
      </c>
      <c r="H3384" t="s">
        <v>25</v>
      </c>
      <c r="I3384" t="s">
        <v>26</v>
      </c>
      <c r="J3384" t="s">
        <v>1011</v>
      </c>
      <c r="K3384" t="s">
        <v>1012</v>
      </c>
      <c r="L3384" t="s">
        <v>299</v>
      </c>
      <c r="M3384" t="s">
        <v>49</v>
      </c>
      <c r="N3384" t="s">
        <v>104</v>
      </c>
      <c r="O3384" t="s">
        <v>56</v>
      </c>
      <c r="P3384" t="s">
        <v>33</v>
      </c>
      <c r="Q3384" s="3">
        <v>1</v>
      </c>
      <c r="R3384" s="4">
        <v>165</v>
      </c>
      <c r="S3384" s="4">
        <v>419</v>
      </c>
    </row>
    <row r="3385" spans="1:19" x14ac:dyDescent="0.35">
      <c r="A3385" t="s">
        <v>4373</v>
      </c>
      <c r="B3385" s="2">
        <v>46007</v>
      </c>
      <c r="C3385" t="s">
        <v>1528</v>
      </c>
      <c r="D3385" t="s">
        <v>960</v>
      </c>
      <c r="E3385" t="s">
        <v>932</v>
      </c>
      <c r="F3385" t="s">
        <v>35</v>
      </c>
      <c r="G3385" t="s">
        <v>36</v>
      </c>
      <c r="H3385" t="s">
        <v>37</v>
      </c>
      <c r="I3385" t="s">
        <v>26</v>
      </c>
      <c r="J3385" t="s">
        <v>1089</v>
      </c>
      <c r="K3385" t="s">
        <v>1090</v>
      </c>
      <c r="L3385" t="s">
        <v>678</v>
      </c>
      <c r="M3385" t="s">
        <v>60</v>
      </c>
      <c r="N3385" t="s">
        <v>74</v>
      </c>
      <c r="O3385" t="s">
        <v>41</v>
      </c>
      <c r="P3385" t="s">
        <v>191</v>
      </c>
      <c r="Q3385" s="3">
        <v>1</v>
      </c>
      <c r="R3385" s="4">
        <v>380</v>
      </c>
      <c r="S3385" s="4">
        <v>929</v>
      </c>
    </row>
    <row r="3386" spans="1:19" x14ac:dyDescent="0.35">
      <c r="A3386" t="s">
        <v>4374</v>
      </c>
      <c r="B3386" s="2">
        <v>46007</v>
      </c>
      <c r="C3386" t="s">
        <v>2156</v>
      </c>
      <c r="D3386" t="s">
        <v>960</v>
      </c>
      <c r="E3386" t="s">
        <v>932</v>
      </c>
      <c r="F3386" t="s">
        <v>43</v>
      </c>
      <c r="G3386" t="s">
        <v>44</v>
      </c>
      <c r="H3386" t="s">
        <v>45</v>
      </c>
      <c r="I3386" t="s">
        <v>26</v>
      </c>
      <c r="J3386" t="s">
        <v>993</v>
      </c>
      <c r="K3386" t="s">
        <v>994</v>
      </c>
      <c r="L3386" t="s">
        <v>534</v>
      </c>
      <c r="M3386" t="s">
        <v>54</v>
      </c>
      <c r="N3386" t="s">
        <v>97</v>
      </c>
      <c r="O3386" t="s">
        <v>56</v>
      </c>
      <c r="P3386" t="s">
        <v>67</v>
      </c>
      <c r="Q3386" s="3">
        <v>1</v>
      </c>
      <c r="R3386" s="4">
        <v>685</v>
      </c>
      <c r="S3386" s="4">
        <v>1499</v>
      </c>
    </row>
    <row r="3387" spans="1:19" x14ac:dyDescent="0.35">
      <c r="A3387" t="s">
        <v>4375</v>
      </c>
      <c r="B3387" s="2">
        <v>46007</v>
      </c>
      <c r="C3387" t="s">
        <v>1084</v>
      </c>
      <c r="D3387" t="s">
        <v>960</v>
      </c>
      <c r="E3387" t="s">
        <v>932</v>
      </c>
      <c r="F3387" t="s">
        <v>23</v>
      </c>
      <c r="G3387" t="s">
        <v>24</v>
      </c>
      <c r="H3387" t="s">
        <v>25</v>
      </c>
      <c r="I3387" t="s">
        <v>26</v>
      </c>
      <c r="J3387" t="s">
        <v>1011</v>
      </c>
      <c r="K3387" t="s">
        <v>1012</v>
      </c>
      <c r="L3387" t="s">
        <v>218</v>
      </c>
      <c r="M3387" t="s">
        <v>54</v>
      </c>
      <c r="N3387" t="s">
        <v>55</v>
      </c>
      <c r="O3387" t="s">
        <v>56</v>
      </c>
      <c r="P3387" t="s">
        <v>67</v>
      </c>
      <c r="Q3387" s="3">
        <v>1</v>
      </c>
      <c r="R3387" s="4">
        <v>655</v>
      </c>
      <c r="S3387" s="4">
        <v>1589</v>
      </c>
    </row>
    <row r="3388" spans="1:19" x14ac:dyDescent="0.35">
      <c r="A3388" t="s">
        <v>4376</v>
      </c>
      <c r="B3388" s="2">
        <v>46008</v>
      </c>
      <c r="C3388" t="s">
        <v>3643</v>
      </c>
      <c r="D3388" t="s">
        <v>21</v>
      </c>
      <c r="E3388" t="s">
        <v>22</v>
      </c>
      <c r="F3388" t="s">
        <v>35</v>
      </c>
      <c r="G3388" t="s">
        <v>36</v>
      </c>
      <c r="H3388" t="s">
        <v>37</v>
      </c>
      <c r="I3388" t="s">
        <v>26</v>
      </c>
      <c r="J3388" t="s">
        <v>38</v>
      </c>
      <c r="K3388" t="s">
        <v>39</v>
      </c>
      <c r="L3388" t="s">
        <v>244</v>
      </c>
      <c r="M3388" t="s">
        <v>88</v>
      </c>
      <c r="N3388" t="s">
        <v>89</v>
      </c>
      <c r="O3388" t="s">
        <v>245</v>
      </c>
      <c r="P3388" t="s">
        <v>57</v>
      </c>
      <c r="Q3388" s="3">
        <v>16</v>
      </c>
      <c r="R3388" s="4">
        <v>460</v>
      </c>
      <c r="S3388" s="4">
        <v>1129</v>
      </c>
    </row>
    <row r="3389" spans="1:19" x14ac:dyDescent="0.35">
      <c r="A3389" t="s">
        <v>4377</v>
      </c>
      <c r="B3389" s="2">
        <v>46008</v>
      </c>
      <c r="C3389" t="s">
        <v>2192</v>
      </c>
      <c r="D3389" t="s">
        <v>21</v>
      </c>
      <c r="E3389" t="s">
        <v>1127</v>
      </c>
      <c r="F3389" t="s">
        <v>35</v>
      </c>
      <c r="G3389" t="s">
        <v>36</v>
      </c>
      <c r="H3389" t="s">
        <v>37</v>
      </c>
      <c r="I3389" t="s">
        <v>26</v>
      </c>
      <c r="J3389" t="s">
        <v>38</v>
      </c>
      <c r="K3389" t="s">
        <v>39</v>
      </c>
      <c r="L3389" t="s">
        <v>229</v>
      </c>
      <c r="M3389" t="s">
        <v>49</v>
      </c>
      <c r="N3389" t="s">
        <v>79</v>
      </c>
      <c r="O3389" t="s">
        <v>80</v>
      </c>
      <c r="P3389" t="s">
        <v>57</v>
      </c>
      <c r="Q3389" s="3">
        <v>1</v>
      </c>
      <c r="R3389" s="4">
        <v>220</v>
      </c>
      <c r="S3389" s="4">
        <v>569</v>
      </c>
    </row>
    <row r="3390" spans="1:19" x14ac:dyDescent="0.35">
      <c r="A3390" t="s">
        <v>4378</v>
      </c>
      <c r="B3390" s="2">
        <v>46008</v>
      </c>
      <c r="C3390" t="s">
        <v>3847</v>
      </c>
      <c r="D3390" t="s">
        <v>21</v>
      </c>
      <c r="E3390" t="s">
        <v>932</v>
      </c>
      <c r="F3390" t="s">
        <v>69</v>
      </c>
      <c r="G3390" t="s">
        <v>70</v>
      </c>
      <c r="H3390" t="s">
        <v>25</v>
      </c>
      <c r="I3390" t="s">
        <v>26</v>
      </c>
      <c r="J3390" t="s">
        <v>71</v>
      </c>
      <c r="K3390" t="s">
        <v>72</v>
      </c>
      <c r="L3390" t="s">
        <v>315</v>
      </c>
      <c r="M3390" t="s">
        <v>65</v>
      </c>
      <c r="N3390" t="s">
        <v>66</v>
      </c>
      <c r="O3390" t="s">
        <v>56</v>
      </c>
      <c r="P3390" t="s">
        <v>67</v>
      </c>
      <c r="Q3390" s="3">
        <v>1</v>
      </c>
      <c r="R3390" s="4">
        <v>185</v>
      </c>
      <c r="S3390" s="4">
        <v>499</v>
      </c>
    </row>
    <row r="3391" spans="1:19" x14ac:dyDescent="0.35">
      <c r="A3391" t="s">
        <v>4379</v>
      </c>
      <c r="B3391" s="2">
        <v>46008</v>
      </c>
      <c r="C3391" t="s">
        <v>4380</v>
      </c>
      <c r="D3391" t="s">
        <v>21</v>
      </c>
      <c r="E3391" t="s">
        <v>932</v>
      </c>
      <c r="F3391" t="s">
        <v>35</v>
      </c>
      <c r="G3391" t="s">
        <v>36</v>
      </c>
      <c r="H3391" t="s">
        <v>37</v>
      </c>
      <c r="I3391" t="s">
        <v>26</v>
      </c>
      <c r="J3391" t="s">
        <v>38</v>
      </c>
      <c r="K3391" t="s">
        <v>39</v>
      </c>
      <c r="L3391" t="s">
        <v>361</v>
      </c>
      <c r="M3391" t="s">
        <v>60</v>
      </c>
      <c r="N3391" t="s">
        <v>74</v>
      </c>
      <c r="O3391" t="s">
        <v>41</v>
      </c>
      <c r="P3391" t="s">
        <v>165</v>
      </c>
      <c r="Q3391" s="3">
        <v>1</v>
      </c>
      <c r="R3391" s="4">
        <v>380</v>
      </c>
      <c r="S3391" s="4">
        <v>929</v>
      </c>
    </row>
    <row r="3392" spans="1:19" x14ac:dyDescent="0.35">
      <c r="A3392" t="s">
        <v>4381</v>
      </c>
      <c r="B3392" s="2">
        <v>46008</v>
      </c>
      <c r="C3392" t="s">
        <v>1417</v>
      </c>
      <c r="D3392" t="s">
        <v>939</v>
      </c>
      <c r="E3392" t="s">
        <v>932</v>
      </c>
      <c r="F3392" t="s">
        <v>43</v>
      </c>
      <c r="G3392" t="s">
        <v>44</v>
      </c>
      <c r="H3392" t="s">
        <v>45</v>
      </c>
      <c r="I3392" t="s">
        <v>26</v>
      </c>
      <c r="J3392" t="s">
        <v>979</v>
      </c>
      <c r="K3392" t="s">
        <v>980</v>
      </c>
      <c r="L3392" t="s">
        <v>523</v>
      </c>
      <c r="M3392" t="s">
        <v>60</v>
      </c>
      <c r="N3392" t="s">
        <v>61</v>
      </c>
      <c r="O3392" t="s">
        <v>149</v>
      </c>
      <c r="P3392" t="s">
        <v>165</v>
      </c>
      <c r="Q3392" s="3">
        <v>1</v>
      </c>
      <c r="R3392" s="4">
        <v>410</v>
      </c>
      <c r="S3392" s="4">
        <v>939</v>
      </c>
    </row>
    <row r="3393" spans="1:19" x14ac:dyDescent="0.35">
      <c r="A3393" t="s">
        <v>4382</v>
      </c>
      <c r="B3393" s="2">
        <v>46008</v>
      </c>
      <c r="C3393" t="s">
        <v>1108</v>
      </c>
      <c r="D3393" t="s">
        <v>939</v>
      </c>
      <c r="E3393" t="s">
        <v>932</v>
      </c>
      <c r="F3393" t="s">
        <v>69</v>
      </c>
      <c r="G3393" t="s">
        <v>70</v>
      </c>
      <c r="H3393" t="s">
        <v>25</v>
      </c>
      <c r="I3393" t="s">
        <v>26</v>
      </c>
      <c r="J3393" t="s">
        <v>948</v>
      </c>
      <c r="K3393" t="s">
        <v>949</v>
      </c>
      <c r="L3393" t="s">
        <v>430</v>
      </c>
      <c r="M3393" t="s">
        <v>54</v>
      </c>
      <c r="N3393" t="s">
        <v>55</v>
      </c>
      <c r="O3393" t="s">
        <v>149</v>
      </c>
      <c r="P3393" t="s">
        <v>33</v>
      </c>
      <c r="Q3393" s="3">
        <v>2</v>
      </c>
      <c r="R3393" s="4">
        <v>660</v>
      </c>
      <c r="S3393" s="4">
        <v>1679</v>
      </c>
    </row>
    <row r="3394" spans="1:19" x14ac:dyDescent="0.35">
      <c r="A3394" t="s">
        <v>4383</v>
      </c>
      <c r="B3394" s="2">
        <v>46008</v>
      </c>
      <c r="C3394" t="s">
        <v>2349</v>
      </c>
      <c r="D3394" t="s">
        <v>939</v>
      </c>
      <c r="E3394" t="s">
        <v>932</v>
      </c>
      <c r="F3394" t="s">
        <v>35</v>
      </c>
      <c r="G3394" t="s">
        <v>36</v>
      </c>
      <c r="H3394" t="s">
        <v>37</v>
      </c>
      <c r="I3394" t="s">
        <v>26</v>
      </c>
      <c r="J3394" t="s">
        <v>983</v>
      </c>
      <c r="K3394" t="s">
        <v>984</v>
      </c>
      <c r="L3394" t="s">
        <v>186</v>
      </c>
      <c r="M3394" t="s">
        <v>49</v>
      </c>
      <c r="N3394" t="s">
        <v>79</v>
      </c>
      <c r="O3394" t="s">
        <v>56</v>
      </c>
      <c r="P3394" t="s">
        <v>57</v>
      </c>
      <c r="Q3394" s="3">
        <v>1</v>
      </c>
      <c r="R3394" s="4">
        <v>220</v>
      </c>
      <c r="S3394" s="4">
        <v>569</v>
      </c>
    </row>
    <row r="3395" spans="1:19" x14ac:dyDescent="0.35">
      <c r="A3395" t="s">
        <v>4384</v>
      </c>
      <c r="B3395" s="2">
        <v>46008</v>
      </c>
      <c r="C3395" t="s">
        <v>2128</v>
      </c>
      <c r="D3395" t="s">
        <v>939</v>
      </c>
      <c r="E3395" t="s">
        <v>932</v>
      </c>
      <c r="F3395" t="s">
        <v>69</v>
      </c>
      <c r="G3395" t="s">
        <v>70</v>
      </c>
      <c r="H3395" t="s">
        <v>25</v>
      </c>
      <c r="I3395" t="s">
        <v>26</v>
      </c>
      <c r="J3395" t="s">
        <v>948</v>
      </c>
      <c r="K3395" t="s">
        <v>949</v>
      </c>
      <c r="L3395" t="s">
        <v>460</v>
      </c>
      <c r="M3395" t="s">
        <v>49</v>
      </c>
      <c r="N3395" t="s">
        <v>50</v>
      </c>
      <c r="O3395" t="s">
        <v>41</v>
      </c>
      <c r="P3395" t="s">
        <v>57</v>
      </c>
      <c r="Q3395" s="3">
        <v>1</v>
      </c>
      <c r="R3395" s="4">
        <v>145</v>
      </c>
      <c r="S3395" s="4">
        <v>389</v>
      </c>
    </row>
    <row r="3396" spans="1:19" x14ac:dyDescent="0.35">
      <c r="A3396" t="s">
        <v>4385</v>
      </c>
      <c r="B3396" s="2">
        <v>46008</v>
      </c>
      <c r="C3396" t="s">
        <v>1199</v>
      </c>
      <c r="D3396" t="s">
        <v>939</v>
      </c>
      <c r="E3396" t="s">
        <v>932</v>
      </c>
      <c r="F3396" t="s">
        <v>23</v>
      </c>
      <c r="G3396" t="s">
        <v>24</v>
      </c>
      <c r="H3396" t="s">
        <v>25</v>
      </c>
      <c r="I3396" t="s">
        <v>26</v>
      </c>
      <c r="J3396" t="s">
        <v>944</v>
      </c>
      <c r="K3396" t="s">
        <v>945</v>
      </c>
      <c r="L3396" t="s">
        <v>186</v>
      </c>
      <c r="M3396" t="s">
        <v>49</v>
      </c>
      <c r="N3396" t="s">
        <v>79</v>
      </c>
      <c r="O3396" t="s">
        <v>56</v>
      </c>
      <c r="P3396" t="s">
        <v>57</v>
      </c>
      <c r="Q3396" s="3">
        <v>2</v>
      </c>
      <c r="R3396" s="4">
        <v>225</v>
      </c>
      <c r="S3396" s="4">
        <v>579</v>
      </c>
    </row>
    <row r="3397" spans="1:19" x14ac:dyDescent="0.35">
      <c r="A3397" t="s">
        <v>4386</v>
      </c>
      <c r="B3397" s="2">
        <v>46008</v>
      </c>
      <c r="C3397" t="s">
        <v>1702</v>
      </c>
      <c r="D3397" t="s">
        <v>939</v>
      </c>
      <c r="E3397" t="s">
        <v>932</v>
      </c>
      <c r="F3397" t="s">
        <v>23</v>
      </c>
      <c r="G3397" t="s">
        <v>24</v>
      </c>
      <c r="H3397" t="s">
        <v>25</v>
      </c>
      <c r="I3397" t="s">
        <v>26</v>
      </c>
      <c r="J3397" t="s">
        <v>944</v>
      </c>
      <c r="K3397" t="s">
        <v>945</v>
      </c>
      <c r="L3397" t="s">
        <v>681</v>
      </c>
      <c r="M3397" t="s">
        <v>49</v>
      </c>
      <c r="N3397" t="s">
        <v>50</v>
      </c>
      <c r="O3397" t="s">
        <v>56</v>
      </c>
      <c r="P3397" t="s">
        <v>57</v>
      </c>
      <c r="Q3397" s="3">
        <v>1</v>
      </c>
      <c r="R3397" s="4">
        <v>145</v>
      </c>
      <c r="S3397" s="4">
        <v>369</v>
      </c>
    </row>
    <row r="3398" spans="1:19" x14ac:dyDescent="0.35">
      <c r="A3398" t="s">
        <v>4387</v>
      </c>
      <c r="B3398" s="2">
        <v>46008</v>
      </c>
      <c r="C3398" t="s">
        <v>4388</v>
      </c>
      <c r="D3398" t="s">
        <v>960</v>
      </c>
      <c r="E3398" t="s">
        <v>932</v>
      </c>
      <c r="F3398" t="s">
        <v>91</v>
      </c>
      <c r="G3398" t="s">
        <v>92</v>
      </c>
      <c r="H3398" t="s">
        <v>93</v>
      </c>
      <c r="I3398" t="s">
        <v>26</v>
      </c>
      <c r="J3398" t="s">
        <v>989</v>
      </c>
      <c r="K3398" t="s">
        <v>990</v>
      </c>
      <c r="L3398" t="s">
        <v>259</v>
      </c>
      <c r="M3398" t="s">
        <v>88</v>
      </c>
      <c r="N3398" t="s">
        <v>89</v>
      </c>
      <c r="O3398" t="s">
        <v>245</v>
      </c>
      <c r="P3398" t="s">
        <v>51</v>
      </c>
      <c r="Q3398" s="3">
        <v>1</v>
      </c>
      <c r="R3398" s="4">
        <v>480</v>
      </c>
      <c r="S3398" s="4">
        <v>1189</v>
      </c>
    </row>
    <row r="3399" spans="1:19" x14ac:dyDescent="0.35">
      <c r="A3399" t="s">
        <v>4389</v>
      </c>
      <c r="B3399" s="2">
        <v>46009</v>
      </c>
      <c r="C3399" t="s">
        <v>2267</v>
      </c>
      <c r="D3399" t="s">
        <v>21</v>
      </c>
      <c r="E3399" t="s">
        <v>932</v>
      </c>
      <c r="F3399" t="s">
        <v>43</v>
      </c>
      <c r="G3399" t="s">
        <v>44</v>
      </c>
      <c r="H3399" t="s">
        <v>45</v>
      </c>
      <c r="I3399" t="s">
        <v>26</v>
      </c>
      <c r="J3399" t="s">
        <v>46</v>
      </c>
      <c r="K3399" t="s">
        <v>47</v>
      </c>
      <c r="L3399" t="s">
        <v>485</v>
      </c>
      <c r="M3399" t="s">
        <v>83</v>
      </c>
      <c r="N3399" t="s">
        <v>367</v>
      </c>
      <c r="O3399" t="s">
        <v>56</v>
      </c>
      <c r="P3399" t="s">
        <v>85</v>
      </c>
      <c r="Q3399" s="3">
        <v>3</v>
      </c>
      <c r="R3399" s="4">
        <v>125</v>
      </c>
      <c r="S3399" s="4">
        <v>279</v>
      </c>
    </row>
    <row r="3400" spans="1:19" x14ac:dyDescent="0.35">
      <c r="A3400" t="s">
        <v>4390</v>
      </c>
      <c r="B3400" s="2">
        <v>46009</v>
      </c>
      <c r="C3400" t="s">
        <v>2909</v>
      </c>
      <c r="D3400" t="s">
        <v>21</v>
      </c>
      <c r="E3400" t="s">
        <v>932</v>
      </c>
      <c r="F3400" t="s">
        <v>91</v>
      </c>
      <c r="G3400" t="s">
        <v>92</v>
      </c>
      <c r="H3400" t="s">
        <v>93</v>
      </c>
      <c r="I3400" t="s">
        <v>26</v>
      </c>
      <c r="J3400" t="s">
        <v>94</v>
      </c>
      <c r="K3400" t="s">
        <v>95</v>
      </c>
      <c r="L3400" t="s">
        <v>236</v>
      </c>
      <c r="M3400" t="s">
        <v>88</v>
      </c>
      <c r="N3400" t="s">
        <v>101</v>
      </c>
      <c r="O3400" t="s">
        <v>98</v>
      </c>
      <c r="P3400" t="s">
        <v>33</v>
      </c>
      <c r="Q3400" s="3">
        <v>1</v>
      </c>
      <c r="R3400" s="4">
        <v>540</v>
      </c>
      <c r="S3400" s="4">
        <v>1289</v>
      </c>
    </row>
    <row r="3401" spans="1:19" x14ac:dyDescent="0.35">
      <c r="A3401" t="s">
        <v>4391</v>
      </c>
      <c r="B3401" s="2">
        <v>46009</v>
      </c>
      <c r="C3401" t="s">
        <v>4089</v>
      </c>
      <c r="D3401" t="s">
        <v>21</v>
      </c>
      <c r="E3401" t="s">
        <v>932</v>
      </c>
      <c r="F3401" t="s">
        <v>43</v>
      </c>
      <c r="G3401" t="s">
        <v>44</v>
      </c>
      <c r="H3401" t="s">
        <v>45</v>
      </c>
      <c r="I3401" t="s">
        <v>26</v>
      </c>
      <c r="J3401" t="s">
        <v>46</v>
      </c>
      <c r="K3401" t="s">
        <v>47</v>
      </c>
      <c r="L3401" t="s">
        <v>234</v>
      </c>
      <c r="M3401" t="s">
        <v>88</v>
      </c>
      <c r="N3401" t="s">
        <v>89</v>
      </c>
      <c r="O3401" t="s">
        <v>41</v>
      </c>
      <c r="P3401" t="s">
        <v>33</v>
      </c>
      <c r="Q3401" s="3">
        <v>1</v>
      </c>
      <c r="R3401" s="4">
        <v>450</v>
      </c>
      <c r="S3401" s="4">
        <v>1029</v>
      </c>
    </row>
    <row r="3402" spans="1:19" x14ac:dyDescent="0.35">
      <c r="A3402" t="s">
        <v>4392</v>
      </c>
      <c r="B3402" s="2">
        <v>46009</v>
      </c>
      <c r="C3402" t="s">
        <v>2085</v>
      </c>
      <c r="D3402" t="s">
        <v>21</v>
      </c>
      <c r="E3402" t="s">
        <v>932</v>
      </c>
      <c r="F3402" t="s">
        <v>69</v>
      </c>
      <c r="G3402" t="s">
        <v>70</v>
      </c>
      <c r="H3402" t="s">
        <v>25</v>
      </c>
      <c r="I3402" t="s">
        <v>26</v>
      </c>
      <c r="J3402" t="s">
        <v>71</v>
      </c>
      <c r="K3402" t="s">
        <v>72</v>
      </c>
      <c r="L3402" t="s">
        <v>59</v>
      </c>
      <c r="M3402" t="s">
        <v>60</v>
      </c>
      <c r="N3402" t="s">
        <v>61</v>
      </c>
      <c r="O3402" t="s">
        <v>56</v>
      </c>
      <c r="P3402" t="s">
        <v>62</v>
      </c>
      <c r="Q3402" s="3">
        <v>1</v>
      </c>
      <c r="R3402" s="4">
        <v>435</v>
      </c>
      <c r="S3402" s="4">
        <v>1119</v>
      </c>
    </row>
    <row r="3403" spans="1:19" x14ac:dyDescent="0.35">
      <c r="A3403" t="s">
        <v>4393</v>
      </c>
      <c r="B3403" s="2">
        <v>46009</v>
      </c>
      <c r="C3403" t="s">
        <v>1440</v>
      </c>
      <c r="D3403" t="s">
        <v>21</v>
      </c>
      <c r="E3403" t="s">
        <v>932</v>
      </c>
      <c r="F3403" t="s">
        <v>69</v>
      </c>
      <c r="G3403" t="s">
        <v>70</v>
      </c>
      <c r="H3403" t="s">
        <v>25</v>
      </c>
      <c r="I3403" t="s">
        <v>26</v>
      </c>
      <c r="J3403" t="s">
        <v>71</v>
      </c>
      <c r="K3403" t="s">
        <v>72</v>
      </c>
      <c r="L3403" t="s">
        <v>409</v>
      </c>
      <c r="M3403" t="s">
        <v>54</v>
      </c>
      <c r="N3403" t="s">
        <v>97</v>
      </c>
      <c r="O3403" t="s">
        <v>98</v>
      </c>
      <c r="P3403" t="s">
        <v>33</v>
      </c>
      <c r="Q3403" s="3">
        <v>2</v>
      </c>
      <c r="R3403" s="4">
        <v>720</v>
      </c>
      <c r="S3403" s="4">
        <v>1789</v>
      </c>
    </row>
    <row r="3404" spans="1:19" x14ac:dyDescent="0.35">
      <c r="A3404" t="s">
        <v>4394</v>
      </c>
      <c r="B3404" s="2">
        <v>46009</v>
      </c>
      <c r="C3404" t="s">
        <v>2768</v>
      </c>
      <c r="D3404" t="s">
        <v>939</v>
      </c>
      <c r="E3404" t="s">
        <v>932</v>
      </c>
      <c r="F3404" t="s">
        <v>35</v>
      </c>
      <c r="G3404" t="s">
        <v>36</v>
      </c>
      <c r="H3404" t="s">
        <v>37</v>
      </c>
      <c r="I3404" t="s">
        <v>26</v>
      </c>
      <c r="J3404" t="s">
        <v>983</v>
      </c>
      <c r="K3404" t="s">
        <v>984</v>
      </c>
      <c r="L3404" t="s">
        <v>325</v>
      </c>
      <c r="M3404" t="s">
        <v>88</v>
      </c>
      <c r="N3404" t="s">
        <v>89</v>
      </c>
      <c r="O3404" t="s">
        <v>146</v>
      </c>
      <c r="P3404" t="s">
        <v>51</v>
      </c>
      <c r="Q3404" s="3">
        <v>1</v>
      </c>
      <c r="R3404" s="4">
        <v>460</v>
      </c>
      <c r="S3404" s="4">
        <v>1129</v>
      </c>
    </row>
    <row r="3405" spans="1:19" x14ac:dyDescent="0.35">
      <c r="A3405" t="s">
        <v>4395</v>
      </c>
      <c r="B3405" s="2">
        <v>46009</v>
      </c>
      <c r="C3405" t="s">
        <v>2958</v>
      </c>
      <c r="D3405" t="s">
        <v>939</v>
      </c>
      <c r="E3405" t="s">
        <v>932</v>
      </c>
      <c r="F3405" t="s">
        <v>23</v>
      </c>
      <c r="G3405" t="s">
        <v>24</v>
      </c>
      <c r="H3405" t="s">
        <v>25</v>
      </c>
      <c r="I3405" t="s">
        <v>26</v>
      </c>
      <c r="J3405" t="s">
        <v>944</v>
      </c>
      <c r="K3405" t="s">
        <v>945</v>
      </c>
      <c r="L3405" t="s">
        <v>528</v>
      </c>
      <c r="M3405" t="s">
        <v>60</v>
      </c>
      <c r="N3405" t="s">
        <v>74</v>
      </c>
      <c r="O3405" t="s">
        <v>75</v>
      </c>
      <c r="P3405" t="s">
        <v>165</v>
      </c>
      <c r="Q3405" s="3">
        <v>1</v>
      </c>
      <c r="R3405" s="4">
        <v>390</v>
      </c>
      <c r="S3405" s="4">
        <v>949</v>
      </c>
    </row>
    <row r="3406" spans="1:19" x14ac:dyDescent="0.35">
      <c r="A3406" t="s">
        <v>4396</v>
      </c>
      <c r="B3406" s="2">
        <v>46009</v>
      </c>
      <c r="C3406" t="s">
        <v>1928</v>
      </c>
      <c r="D3406" t="s">
        <v>939</v>
      </c>
      <c r="E3406" t="s">
        <v>932</v>
      </c>
      <c r="F3406" t="s">
        <v>23</v>
      </c>
      <c r="G3406" t="s">
        <v>24</v>
      </c>
      <c r="H3406" t="s">
        <v>25</v>
      </c>
      <c r="I3406" t="s">
        <v>26</v>
      </c>
      <c r="J3406" t="s">
        <v>944</v>
      </c>
      <c r="K3406" t="s">
        <v>945</v>
      </c>
      <c r="L3406" t="s">
        <v>404</v>
      </c>
      <c r="M3406" t="s">
        <v>49</v>
      </c>
      <c r="N3406" t="s">
        <v>50</v>
      </c>
      <c r="O3406" t="s">
        <v>32</v>
      </c>
      <c r="P3406" t="s">
        <v>57</v>
      </c>
      <c r="Q3406" s="3">
        <v>1</v>
      </c>
      <c r="R3406" s="4">
        <v>145</v>
      </c>
      <c r="S3406" s="4">
        <v>369</v>
      </c>
    </row>
    <row r="3407" spans="1:19" x14ac:dyDescent="0.35">
      <c r="A3407" t="s">
        <v>4397</v>
      </c>
      <c r="B3407" s="2">
        <v>46009</v>
      </c>
      <c r="C3407" t="s">
        <v>943</v>
      </c>
      <c r="D3407" t="s">
        <v>939</v>
      </c>
      <c r="E3407" t="s">
        <v>932</v>
      </c>
      <c r="F3407" t="s">
        <v>69</v>
      </c>
      <c r="G3407" t="s">
        <v>70</v>
      </c>
      <c r="H3407" t="s">
        <v>25</v>
      </c>
      <c r="I3407" t="s">
        <v>26</v>
      </c>
      <c r="J3407" t="s">
        <v>948</v>
      </c>
      <c r="K3407" t="s">
        <v>949</v>
      </c>
      <c r="L3407" t="s">
        <v>213</v>
      </c>
      <c r="M3407" t="s">
        <v>88</v>
      </c>
      <c r="N3407" t="s">
        <v>101</v>
      </c>
      <c r="O3407" t="s">
        <v>56</v>
      </c>
      <c r="P3407" t="s">
        <v>51</v>
      </c>
      <c r="Q3407" s="3">
        <v>1</v>
      </c>
      <c r="R3407" s="4">
        <v>535</v>
      </c>
      <c r="S3407" s="4">
        <v>1339</v>
      </c>
    </row>
    <row r="3408" spans="1:19" x14ac:dyDescent="0.35">
      <c r="A3408" t="s">
        <v>4398</v>
      </c>
      <c r="B3408" s="2">
        <v>46009</v>
      </c>
      <c r="C3408" t="s">
        <v>1323</v>
      </c>
      <c r="D3408" t="s">
        <v>939</v>
      </c>
      <c r="E3408" t="s">
        <v>932</v>
      </c>
      <c r="F3408" t="s">
        <v>69</v>
      </c>
      <c r="G3408" t="s">
        <v>70</v>
      </c>
      <c r="H3408" t="s">
        <v>25</v>
      </c>
      <c r="I3408" t="s">
        <v>26</v>
      </c>
      <c r="J3408" t="s">
        <v>948</v>
      </c>
      <c r="K3408" t="s">
        <v>949</v>
      </c>
      <c r="L3408" t="s">
        <v>491</v>
      </c>
      <c r="M3408" t="s">
        <v>88</v>
      </c>
      <c r="N3408" t="s">
        <v>89</v>
      </c>
      <c r="O3408" t="s">
        <v>146</v>
      </c>
      <c r="P3408" t="s">
        <v>33</v>
      </c>
      <c r="Q3408" s="3">
        <v>1</v>
      </c>
      <c r="R3408" s="4">
        <v>475</v>
      </c>
      <c r="S3408" s="4">
        <v>1229</v>
      </c>
    </row>
    <row r="3409" spans="1:19" x14ac:dyDescent="0.35">
      <c r="A3409" t="s">
        <v>4399</v>
      </c>
      <c r="B3409" s="2">
        <v>46009</v>
      </c>
      <c r="C3409" t="s">
        <v>1744</v>
      </c>
      <c r="D3409" t="s">
        <v>939</v>
      </c>
      <c r="E3409" t="s">
        <v>932</v>
      </c>
      <c r="F3409" t="s">
        <v>35</v>
      </c>
      <c r="G3409" t="s">
        <v>36</v>
      </c>
      <c r="H3409" t="s">
        <v>37</v>
      </c>
      <c r="I3409" t="s">
        <v>26</v>
      </c>
      <c r="J3409" t="s">
        <v>983</v>
      </c>
      <c r="K3409" t="s">
        <v>984</v>
      </c>
      <c r="L3409" t="s">
        <v>681</v>
      </c>
      <c r="M3409" t="s">
        <v>49</v>
      </c>
      <c r="N3409" t="s">
        <v>50</v>
      </c>
      <c r="O3409" t="s">
        <v>56</v>
      </c>
      <c r="P3409" t="s">
        <v>57</v>
      </c>
      <c r="Q3409" s="3">
        <v>1</v>
      </c>
      <c r="R3409" s="4">
        <v>140</v>
      </c>
      <c r="S3409" s="4">
        <v>359</v>
      </c>
    </row>
    <row r="3410" spans="1:19" x14ac:dyDescent="0.35">
      <c r="A3410" t="s">
        <v>4400</v>
      </c>
      <c r="B3410" s="2">
        <v>46009</v>
      </c>
      <c r="C3410" t="s">
        <v>1570</v>
      </c>
      <c r="D3410" t="s">
        <v>939</v>
      </c>
      <c r="E3410" t="s">
        <v>932</v>
      </c>
      <c r="F3410" t="s">
        <v>91</v>
      </c>
      <c r="G3410" t="s">
        <v>92</v>
      </c>
      <c r="H3410" t="s">
        <v>93</v>
      </c>
      <c r="I3410" t="s">
        <v>26</v>
      </c>
      <c r="J3410" t="s">
        <v>940</v>
      </c>
      <c r="K3410" t="s">
        <v>941</v>
      </c>
      <c r="L3410" t="s">
        <v>229</v>
      </c>
      <c r="M3410" t="s">
        <v>49</v>
      </c>
      <c r="N3410" t="s">
        <v>79</v>
      </c>
      <c r="O3410" t="s">
        <v>80</v>
      </c>
      <c r="P3410" t="s">
        <v>57</v>
      </c>
      <c r="Q3410" s="3">
        <v>2</v>
      </c>
      <c r="R3410" s="4">
        <v>230</v>
      </c>
      <c r="S3410" s="4">
        <v>589</v>
      </c>
    </row>
    <row r="3411" spans="1:19" x14ac:dyDescent="0.35">
      <c r="A3411" t="s">
        <v>4401</v>
      </c>
      <c r="B3411" s="2">
        <v>46009</v>
      </c>
      <c r="C3411" t="s">
        <v>2187</v>
      </c>
      <c r="D3411" t="s">
        <v>939</v>
      </c>
      <c r="E3411" t="s">
        <v>1127</v>
      </c>
      <c r="F3411" t="s">
        <v>23</v>
      </c>
      <c r="G3411" t="s">
        <v>24</v>
      </c>
      <c r="H3411" t="s">
        <v>25</v>
      </c>
      <c r="I3411" t="s">
        <v>26</v>
      </c>
      <c r="J3411" t="s">
        <v>944</v>
      </c>
      <c r="K3411" t="s">
        <v>945</v>
      </c>
      <c r="L3411" t="s">
        <v>348</v>
      </c>
      <c r="M3411" t="s">
        <v>88</v>
      </c>
      <c r="N3411" t="s">
        <v>101</v>
      </c>
      <c r="O3411" t="s">
        <v>56</v>
      </c>
      <c r="P3411" t="s">
        <v>57</v>
      </c>
      <c r="Q3411" s="3">
        <v>1</v>
      </c>
      <c r="R3411" s="4">
        <v>530</v>
      </c>
      <c r="S3411" s="4">
        <v>1269</v>
      </c>
    </row>
    <row r="3412" spans="1:19" x14ac:dyDescent="0.35">
      <c r="A3412" t="s">
        <v>4402</v>
      </c>
      <c r="B3412" s="2">
        <v>46009</v>
      </c>
      <c r="C3412" t="s">
        <v>1884</v>
      </c>
      <c r="D3412" t="s">
        <v>960</v>
      </c>
      <c r="E3412" t="s">
        <v>932</v>
      </c>
      <c r="F3412" t="s">
        <v>23</v>
      </c>
      <c r="G3412" t="s">
        <v>24</v>
      </c>
      <c r="H3412" t="s">
        <v>25</v>
      </c>
      <c r="I3412" t="s">
        <v>26</v>
      </c>
      <c r="J3412" t="s">
        <v>1011</v>
      </c>
      <c r="K3412" t="s">
        <v>1012</v>
      </c>
      <c r="L3412" t="s">
        <v>53</v>
      </c>
      <c r="M3412" t="s">
        <v>54</v>
      </c>
      <c r="N3412" t="s">
        <v>55</v>
      </c>
      <c r="O3412" t="s">
        <v>56</v>
      </c>
      <c r="P3412" t="s">
        <v>57</v>
      </c>
      <c r="Q3412" s="3">
        <v>2</v>
      </c>
      <c r="R3412" s="4">
        <v>655</v>
      </c>
      <c r="S3412" s="4">
        <v>1589</v>
      </c>
    </row>
    <row r="3413" spans="1:19" x14ac:dyDescent="0.35">
      <c r="A3413" t="s">
        <v>4403</v>
      </c>
      <c r="B3413" s="2">
        <v>46010</v>
      </c>
      <c r="C3413" t="s">
        <v>4404</v>
      </c>
      <c r="D3413" t="s">
        <v>21</v>
      </c>
      <c r="E3413" t="s">
        <v>932</v>
      </c>
      <c r="F3413" t="s">
        <v>69</v>
      </c>
      <c r="G3413" t="s">
        <v>70</v>
      </c>
      <c r="H3413" t="s">
        <v>25</v>
      </c>
      <c r="I3413" t="s">
        <v>26</v>
      </c>
      <c r="J3413" t="s">
        <v>71</v>
      </c>
      <c r="K3413" t="s">
        <v>72</v>
      </c>
      <c r="L3413" t="s">
        <v>78</v>
      </c>
      <c r="M3413" t="s">
        <v>49</v>
      </c>
      <c r="N3413" t="s">
        <v>79</v>
      </c>
      <c r="O3413" t="s">
        <v>80</v>
      </c>
      <c r="P3413" t="s">
        <v>33</v>
      </c>
      <c r="Q3413" s="3">
        <v>1</v>
      </c>
      <c r="R3413" s="4">
        <v>225</v>
      </c>
      <c r="S3413" s="4">
        <v>609</v>
      </c>
    </row>
    <row r="3414" spans="1:19" x14ac:dyDescent="0.35">
      <c r="A3414" t="s">
        <v>4405</v>
      </c>
      <c r="B3414" s="2">
        <v>46010</v>
      </c>
      <c r="C3414" t="s">
        <v>1758</v>
      </c>
      <c r="D3414" t="s">
        <v>21</v>
      </c>
      <c r="E3414" t="s">
        <v>932</v>
      </c>
      <c r="F3414" t="s">
        <v>23</v>
      </c>
      <c r="G3414" t="s">
        <v>24</v>
      </c>
      <c r="H3414" t="s">
        <v>25</v>
      </c>
      <c r="I3414" t="s">
        <v>26</v>
      </c>
      <c r="J3414" t="s">
        <v>27</v>
      </c>
      <c r="K3414" t="s">
        <v>28</v>
      </c>
      <c r="L3414" t="s">
        <v>188</v>
      </c>
      <c r="M3414" t="s">
        <v>30</v>
      </c>
      <c r="N3414" t="s">
        <v>31</v>
      </c>
      <c r="O3414" t="s">
        <v>56</v>
      </c>
      <c r="P3414" t="s">
        <v>57</v>
      </c>
      <c r="Q3414" s="3">
        <v>1</v>
      </c>
      <c r="R3414" s="4">
        <v>490</v>
      </c>
      <c r="S3414" s="4">
        <v>1159</v>
      </c>
    </row>
    <row r="3415" spans="1:19" x14ac:dyDescent="0.35">
      <c r="A3415" t="s">
        <v>4406</v>
      </c>
      <c r="B3415" s="2">
        <v>46010</v>
      </c>
      <c r="C3415" t="s">
        <v>2907</v>
      </c>
      <c r="D3415" t="s">
        <v>21</v>
      </c>
      <c r="E3415" t="s">
        <v>1127</v>
      </c>
      <c r="F3415" t="s">
        <v>43</v>
      </c>
      <c r="G3415" t="s">
        <v>44</v>
      </c>
      <c r="H3415" t="s">
        <v>45</v>
      </c>
      <c r="I3415" t="s">
        <v>26</v>
      </c>
      <c r="J3415" t="s">
        <v>46</v>
      </c>
      <c r="K3415" t="s">
        <v>47</v>
      </c>
      <c r="L3415" t="s">
        <v>523</v>
      </c>
      <c r="M3415" t="s">
        <v>60</v>
      </c>
      <c r="N3415" t="s">
        <v>61</v>
      </c>
      <c r="O3415" t="s">
        <v>149</v>
      </c>
      <c r="P3415" t="s">
        <v>165</v>
      </c>
      <c r="Q3415" s="3">
        <v>1</v>
      </c>
      <c r="R3415" s="4">
        <v>410</v>
      </c>
      <c r="S3415" s="4">
        <v>939</v>
      </c>
    </row>
    <row r="3416" spans="1:19" x14ac:dyDescent="0.35">
      <c r="A3416" t="s">
        <v>4407</v>
      </c>
      <c r="B3416" s="2">
        <v>46010</v>
      </c>
      <c r="C3416" t="s">
        <v>1940</v>
      </c>
      <c r="D3416" t="s">
        <v>21</v>
      </c>
      <c r="E3416" t="s">
        <v>932</v>
      </c>
      <c r="F3416" t="s">
        <v>69</v>
      </c>
      <c r="G3416" t="s">
        <v>70</v>
      </c>
      <c r="H3416" t="s">
        <v>25</v>
      </c>
      <c r="I3416" t="s">
        <v>26</v>
      </c>
      <c r="J3416" t="s">
        <v>71</v>
      </c>
      <c r="K3416" t="s">
        <v>72</v>
      </c>
      <c r="L3416" t="s">
        <v>111</v>
      </c>
      <c r="M3416" t="s">
        <v>112</v>
      </c>
      <c r="N3416" t="s">
        <v>113</v>
      </c>
      <c r="O3416" t="s">
        <v>80</v>
      </c>
      <c r="P3416" t="s">
        <v>85</v>
      </c>
      <c r="Q3416" s="3">
        <v>1</v>
      </c>
      <c r="R3416" s="4">
        <v>45</v>
      </c>
      <c r="S3416" s="4">
        <v>129</v>
      </c>
    </row>
    <row r="3417" spans="1:19" x14ac:dyDescent="0.35">
      <c r="A3417" t="s">
        <v>4408</v>
      </c>
      <c r="B3417" s="2">
        <v>46010</v>
      </c>
      <c r="C3417" t="s">
        <v>1190</v>
      </c>
      <c r="D3417" t="s">
        <v>21</v>
      </c>
      <c r="E3417" t="s">
        <v>932</v>
      </c>
      <c r="F3417" t="s">
        <v>43</v>
      </c>
      <c r="G3417" t="s">
        <v>44</v>
      </c>
      <c r="H3417" t="s">
        <v>45</v>
      </c>
      <c r="I3417" t="s">
        <v>26</v>
      </c>
      <c r="J3417" t="s">
        <v>46</v>
      </c>
      <c r="K3417" t="s">
        <v>47</v>
      </c>
      <c r="L3417" t="s">
        <v>119</v>
      </c>
      <c r="M3417" t="s">
        <v>49</v>
      </c>
      <c r="N3417" t="s">
        <v>79</v>
      </c>
      <c r="O3417" t="s">
        <v>56</v>
      </c>
      <c r="P3417" t="s">
        <v>33</v>
      </c>
      <c r="Q3417" s="3">
        <v>1</v>
      </c>
      <c r="R3417" s="4">
        <v>215</v>
      </c>
      <c r="S3417" s="4">
        <v>519</v>
      </c>
    </row>
    <row r="3418" spans="1:19" x14ac:dyDescent="0.35">
      <c r="A3418" t="s">
        <v>4409</v>
      </c>
      <c r="B3418" s="2">
        <v>46010</v>
      </c>
      <c r="C3418" t="s">
        <v>2493</v>
      </c>
      <c r="D3418" t="s">
        <v>21</v>
      </c>
      <c r="E3418" t="s">
        <v>932</v>
      </c>
      <c r="F3418" t="s">
        <v>23</v>
      </c>
      <c r="G3418" t="s">
        <v>24</v>
      </c>
      <c r="H3418" t="s">
        <v>25</v>
      </c>
      <c r="I3418" t="s">
        <v>26</v>
      </c>
      <c r="J3418" t="s">
        <v>27</v>
      </c>
      <c r="K3418" t="s">
        <v>28</v>
      </c>
      <c r="L3418" t="s">
        <v>286</v>
      </c>
      <c r="M3418" t="s">
        <v>49</v>
      </c>
      <c r="N3418" t="s">
        <v>50</v>
      </c>
      <c r="O3418" t="s">
        <v>56</v>
      </c>
      <c r="P3418" t="s">
        <v>67</v>
      </c>
      <c r="Q3418" s="3">
        <v>1</v>
      </c>
      <c r="R3418" s="4">
        <v>145</v>
      </c>
      <c r="S3418" s="4">
        <v>369</v>
      </c>
    </row>
    <row r="3419" spans="1:19" x14ac:dyDescent="0.35">
      <c r="A3419" t="s">
        <v>4410</v>
      </c>
      <c r="B3419" s="2">
        <v>46010</v>
      </c>
      <c r="C3419" t="s">
        <v>1137</v>
      </c>
      <c r="D3419" t="s">
        <v>939</v>
      </c>
      <c r="E3419" t="s">
        <v>932</v>
      </c>
      <c r="F3419" t="s">
        <v>43</v>
      </c>
      <c r="G3419" t="s">
        <v>44</v>
      </c>
      <c r="H3419" t="s">
        <v>45</v>
      </c>
      <c r="I3419" t="s">
        <v>26</v>
      </c>
      <c r="J3419" t="s">
        <v>979</v>
      </c>
      <c r="K3419" t="s">
        <v>980</v>
      </c>
      <c r="L3419" t="s">
        <v>209</v>
      </c>
      <c r="M3419" t="s">
        <v>49</v>
      </c>
      <c r="N3419" t="s">
        <v>104</v>
      </c>
      <c r="O3419" t="s">
        <v>80</v>
      </c>
      <c r="P3419" t="s">
        <v>57</v>
      </c>
      <c r="Q3419" s="3">
        <v>2</v>
      </c>
      <c r="R3419" s="4">
        <v>155</v>
      </c>
      <c r="S3419" s="4">
        <v>379</v>
      </c>
    </row>
    <row r="3420" spans="1:19" x14ac:dyDescent="0.35">
      <c r="A3420" t="s">
        <v>4411</v>
      </c>
      <c r="B3420" s="2">
        <v>46010</v>
      </c>
      <c r="C3420" t="s">
        <v>947</v>
      </c>
      <c r="D3420" t="s">
        <v>939</v>
      </c>
      <c r="E3420" t="s">
        <v>932</v>
      </c>
      <c r="F3420" t="s">
        <v>35</v>
      </c>
      <c r="G3420" t="s">
        <v>36</v>
      </c>
      <c r="H3420" t="s">
        <v>37</v>
      </c>
      <c r="I3420" t="s">
        <v>26</v>
      </c>
      <c r="J3420" t="s">
        <v>983</v>
      </c>
      <c r="K3420" t="s">
        <v>984</v>
      </c>
      <c r="L3420" t="s">
        <v>78</v>
      </c>
      <c r="M3420" t="s">
        <v>49</v>
      </c>
      <c r="N3420" t="s">
        <v>79</v>
      </c>
      <c r="O3420" t="s">
        <v>80</v>
      </c>
      <c r="P3420" t="s">
        <v>33</v>
      </c>
      <c r="Q3420" s="3">
        <v>1</v>
      </c>
      <c r="R3420" s="4">
        <v>220</v>
      </c>
      <c r="S3420" s="4">
        <v>569</v>
      </c>
    </row>
    <row r="3421" spans="1:19" x14ac:dyDescent="0.35">
      <c r="A3421" t="s">
        <v>4412</v>
      </c>
      <c r="B3421" s="2">
        <v>46010</v>
      </c>
      <c r="C3421" t="s">
        <v>1781</v>
      </c>
      <c r="D3421" t="s">
        <v>939</v>
      </c>
      <c r="E3421" t="s">
        <v>1127</v>
      </c>
      <c r="F3421" t="s">
        <v>91</v>
      </c>
      <c r="G3421" t="s">
        <v>92</v>
      </c>
      <c r="H3421" t="s">
        <v>93</v>
      </c>
      <c r="I3421" t="s">
        <v>26</v>
      </c>
      <c r="J3421" t="s">
        <v>940</v>
      </c>
      <c r="K3421" t="s">
        <v>941</v>
      </c>
      <c r="L3421" t="s">
        <v>259</v>
      </c>
      <c r="M3421" t="s">
        <v>88</v>
      </c>
      <c r="N3421" t="s">
        <v>89</v>
      </c>
      <c r="O3421" t="s">
        <v>245</v>
      </c>
      <c r="P3421" t="s">
        <v>51</v>
      </c>
      <c r="Q3421" s="3">
        <v>1</v>
      </c>
      <c r="R3421" s="4">
        <v>480</v>
      </c>
      <c r="S3421" s="4">
        <v>1189</v>
      </c>
    </row>
    <row r="3422" spans="1:19" x14ac:dyDescent="0.35">
      <c r="A3422" t="s">
        <v>4413</v>
      </c>
      <c r="B3422" s="2">
        <v>46010</v>
      </c>
      <c r="C3422" t="s">
        <v>1932</v>
      </c>
      <c r="D3422" t="s">
        <v>939</v>
      </c>
      <c r="E3422" t="s">
        <v>932</v>
      </c>
      <c r="F3422" t="s">
        <v>23</v>
      </c>
      <c r="G3422" t="s">
        <v>24</v>
      </c>
      <c r="H3422" t="s">
        <v>25</v>
      </c>
      <c r="I3422" t="s">
        <v>26</v>
      </c>
      <c r="J3422" t="s">
        <v>944</v>
      </c>
      <c r="K3422" t="s">
        <v>945</v>
      </c>
      <c r="L3422" t="s">
        <v>251</v>
      </c>
      <c r="M3422" t="s">
        <v>54</v>
      </c>
      <c r="N3422" t="s">
        <v>97</v>
      </c>
      <c r="O3422" t="s">
        <v>98</v>
      </c>
      <c r="P3422" t="s">
        <v>67</v>
      </c>
      <c r="Q3422" s="3">
        <v>2</v>
      </c>
      <c r="R3422" s="4">
        <v>715</v>
      </c>
      <c r="S3422" s="4">
        <v>1689</v>
      </c>
    </row>
    <row r="3423" spans="1:19" x14ac:dyDescent="0.35">
      <c r="A3423" t="s">
        <v>4414</v>
      </c>
      <c r="B3423" s="2">
        <v>46010</v>
      </c>
      <c r="C3423" t="s">
        <v>1287</v>
      </c>
      <c r="D3423" t="s">
        <v>939</v>
      </c>
      <c r="E3423" t="s">
        <v>932</v>
      </c>
      <c r="F3423" t="s">
        <v>35</v>
      </c>
      <c r="G3423" t="s">
        <v>36</v>
      </c>
      <c r="H3423" t="s">
        <v>37</v>
      </c>
      <c r="I3423" t="s">
        <v>26</v>
      </c>
      <c r="J3423" t="s">
        <v>983</v>
      </c>
      <c r="K3423" t="s">
        <v>984</v>
      </c>
      <c r="L3423" t="s">
        <v>125</v>
      </c>
      <c r="M3423" t="s">
        <v>65</v>
      </c>
      <c r="N3423" t="s">
        <v>126</v>
      </c>
      <c r="O3423" t="s">
        <v>56</v>
      </c>
      <c r="P3423" t="s">
        <v>67</v>
      </c>
      <c r="Q3423" s="3">
        <v>1</v>
      </c>
      <c r="R3423" s="4">
        <v>260</v>
      </c>
      <c r="S3423" s="4">
        <v>619</v>
      </c>
    </row>
    <row r="3424" spans="1:19" x14ac:dyDescent="0.35">
      <c r="A3424" t="s">
        <v>4415</v>
      </c>
      <c r="B3424" s="2">
        <v>46010</v>
      </c>
      <c r="C3424" t="s">
        <v>2187</v>
      </c>
      <c r="D3424" t="s">
        <v>939</v>
      </c>
      <c r="E3424" t="s">
        <v>932</v>
      </c>
      <c r="F3424" t="s">
        <v>35</v>
      </c>
      <c r="G3424" t="s">
        <v>36</v>
      </c>
      <c r="H3424" t="s">
        <v>37</v>
      </c>
      <c r="I3424" t="s">
        <v>26</v>
      </c>
      <c r="J3424" t="s">
        <v>983</v>
      </c>
      <c r="K3424" t="s">
        <v>984</v>
      </c>
      <c r="L3424" t="s">
        <v>188</v>
      </c>
      <c r="M3424" t="s">
        <v>30</v>
      </c>
      <c r="N3424" t="s">
        <v>31</v>
      </c>
      <c r="O3424" t="s">
        <v>56</v>
      </c>
      <c r="P3424" t="s">
        <v>57</v>
      </c>
      <c r="Q3424" s="3">
        <v>2</v>
      </c>
      <c r="R3424" s="4">
        <v>480</v>
      </c>
      <c r="S3424" s="4">
        <v>1129</v>
      </c>
    </row>
    <row r="3425" spans="1:19" x14ac:dyDescent="0.35">
      <c r="A3425" t="s">
        <v>4416</v>
      </c>
      <c r="B3425" s="2">
        <v>46010</v>
      </c>
      <c r="C3425" t="s">
        <v>1835</v>
      </c>
      <c r="D3425" t="s">
        <v>939</v>
      </c>
      <c r="E3425" t="s">
        <v>932</v>
      </c>
      <c r="F3425" t="s">
        <v>69</v>
      </c>
      <c r="G3425" t="s">
        <v>70</v>
      </c>
      <c r="H3425" t="s">
        <v>25</v>
      </c>
      <c r="I3425" t="s">
        <v>26</v>
      </c>
      <c r="J3425" t="s">
        <v>948</v>
      </c>
      <c r="K3425" t="s">
        <v>949</v>
      </c>
      <c r="L3425" t="s">
        <v>337</v>
      </c>
      <c r="M3425" t="s">
        <v>49</v>
      </c>
      <c r="N3425" t="s">
        <v>50</v>
      </c>
      <c r="O3425" t="s">
        <v>56</v>
      </c>
      <c r="P3425" t="s">
        <v>51</v>
      </c>
      <c r="Q3425" s="3">
        <v>1</v>
      </c>
      <c r="R3425" s="4">
        <v>145</v>
      </c>
      <c r="S3425" s="4">
        <v>389</v>
      </c>
    </row>
    <row r="3426" spans="1:19" x14ac:dyDescent="0.35">
      <c r="A3426" t="s">
        <v>4417</v>
      </c>
      <c r="B3426" s="2">
        <v>46010</v>
      </c>
      <c r="C3426" t="s">
        <v>1427</v>
      </c>
      <c r="D3426" t="s">
        <v>960</v>
      </c>
      <c r="E3426" t="s">
        <v>932</v>
      </c>
      <c r="F3426" t="s">
        <v>91</v>
      </c>
      <c r="G3426" t="s">
        <v>92</v>
      </c>
      <c r="H3426" t="s">
        <v>93</v>
      </c>
      <c r="I3426" t="s">
        <v>26</v>
      </c>
      <c r="J3426" t="s">
        <v>989</v>
      </c>
      <c r="K3426" t="s">
        <v>990</v>
      </c>
      <c r="L3426" t="s">
        <v>652</v>
      </c>
      <c r="M3426" t="s">
        <v>88</v>
      </c>
      <c r="N3426" t="s">
        <v>101</v>
      </c>
      <c r="O3426" t="s">
        <v>56</v>
      </c>
      <c r="P3426" t="s">
        <v>33</v>
      </c>
      <c r="Q3426" s="3">
        <v>1</v>
      </c>
      <c r="R3426" s="4">
        <v>540</v>
      </c>
      <c r="S3426" s="4">
        <v>1289</v>
      </c>
    </row>
    <row r="3427" spans="1:19" x14ac:dyDescent="0.35">
      <c r="A3427" t="s">
        <v>4418</v>
      </c>
      <c r="B3427" s="2">
        <v>46010</v>
      </c>
      <c r="C3427" t="s">
        <v>1356</v>
      </c>
      <c r="D3427" t="s">
        <v>960</v>
      </c>
      <c r="E3427" t="s">
        <v>932</v>
      </c>
      <c r="F3427" t="s">
        <v>35</v>
      </c>
      <c r="G3427" t="s">
        <v>36</v>
      </c>
      <c r="H3427" t="s">
        <v>37</v>
      </c>
      <c r="I3427" t="s">
        <v>26</v>
      </c>
      <c r="J3427" t="s">
        <v>1089</v>
      </c>
      <c r="K3427" t="s">
        <v>1090</v>
      </c>
      <c r="L3427" t="s">
        <v>348</v>
      </c>
      <c r="M3427" t="s">
        <v>88</v>
      </c>
      <c r="N3427" t="s">
        <v>101</v>
      </c>
      <c r="O3427" t="s">
        <v>56</v>
      </c>
      <c r="P3427" t="s">
        <v>57</v>
      </c>
      <c r="Q3427" s="3">
        <v>1</v>
      </c>
      <c r="R3427" s="4">
        <v>520</v>
      </c>
      <c r="S3427" s="4">
        <v>1229</v>
      </c>
    </row>
    <row r="3428" spans="1:19" x14ac:dyDescent="0.35">
      <c r="A3428" t="s">
        <v>4419</v>
      </c>
      <c r="B3428" s="2">
        <v>46010</v>
      </c>
      <c r="C3428" t="s">
        <v>1263</v>
      </c>
      <c r="D3428" t="s">
        <v>960</v>
      </c>
      <c r="E3428" t="s">
        <v>932</v>
      </c>
      <c r="F3428" t="s">
        <v>91</v>
      </c>
      <c r="G3428" t="s">
        <v>92</v>
      </c>
      <c r="H3428" t="s">
        <v>93</v>
      </c>
      <c r="I3428" t="s">
        <v>26</v>
      </c>
      <c r="J3428" t="s">
        <v>989</v>
      </c>
      <c r="K3428" t="s">
        <v>990</v>
      </c>
      <c r="L3428" t="s">
        <v>209</v>
      </c>
      <c r="M3428" t="s">
        <v>49</v>
      </c>
      <c r="N3428" t="s">
        <v>104</v>
      </c>
      <c r="O3428" t="s">
        <v>80</v>
      </c>
      <c r="P3428" t="s">
        <v>57</v>
      </c>
      <c r="Q3428" s="3">
        <v>2</v>
      </c>
      <c r="R3428" s="4">
        <v>165</v>
      </c>
      <c r="S3428" s="4">
        <v>429</v>
      </c>
    </row>
    <row r="3429" spans="1:19" x14ac:dyDescent="0.35">
      <c r="A3429" t="s">
        <v>4420</v>
      </c>
      <c r="B3429" s="2">
        <v>46010</v>
      </c>
      <c r="C3429" t="s">
        <v>1552</v>
      </c>
      <c r="D3429" t="s">
        <v>960</v>
      </c>
      <c r="E3429" t="s">
        <v>932</v>
      </c>
      <c r="F3429" t="s">
        <v>69</v>
      </c>
      <c r="G3429" t="s">
        <v>70</v>
      </c>
      <c r="H3429" t="s">
        <v>25</v>
      </c>
      <c r="I3429" t="s">
        <v>26</v>
      </c>
      <c r="J3429" t="s">
        <v>961</v>
      </c>
      <c r="K3429" t="s">
        <v>962</v>
      </c>
      <c r="L3429" t="s">
        <v>652</v>
      </c>
      <c r="M3429" t="s">
        <v>88</v>
      </c>
      <c r="N3429" t="s">
        <v>101</v>
      </c>
      <c r="O3429" t="s">
        <v>56</v>
      </c>
      <c r="P3429" t="s">
        <v>33</v>
      </c>
      <c r="Q3429" s="3">
        <v>1</v>
      </c>
      <c r="R3429" s="4">
        <v>535</v>
      </c>
      <c r="S3429" s="4">
        <v>1339</v>
      </c>
    </row>
    <row r="3430" spans="1:19" x14ac:dyDescent="0.35">
      <c r="A3430" t="s">
        <v>4421</v>
      </c>
      <c r="B3430" s="2">
        <v>46010</v>
      </c>
      <c r="C3430" t="s">
        <v>2918</v>
      </c>
      <c r="D3430" t="s">
        <v>960</v>
      </c>
      <c r="E3430" t="s">
        <v>932</v>
      </c>
      <c r="F3430" t="s">
        <v>69</v>
      </c>
      <c r="G3430" t="s">
        <v>70</v>
      </c>
      <c r="H3430" t="s">
        <v>25</v>
      </c>
      <c r="I3430" t="s">
        <v>26</v>
      </c>
      <c r="J3430" t="s">
        <v>961</v>
      </c>
      <c r="K3430" t="s">
        <v>962</v>
      </c>
      <c r="L3430" t="s">
        <v>171</v>
      </c>
      <c r="M3430" t="s">
        <v>88</v>
      </c>
      <c r="N3430" t="s">
        <v>89</v>
      </c>
      <c r="O3430" t="s">
        <v>56</v>
      </c>
      <c r="P3430" t="s">
        <v>57</v>
      </c>
      <c r="Q3430" s="3">
        <v>1</v>
      </c>
      <c r="R3430" s="4">
        <v>475</v>
      </c>
      <c r="S3430" s="4">
        <v>1229</v>
      </c>
    </row>
    <row r="3431" spans="1:19" x14ac:dyDescent="0.35">
      <c r="A3431" t="s">
        <v>4422</v>
      </c>
      <c r="B3431" s="2">
        <v>46011</v>
      </c>
      <c r="C3431" t="s">
        <v>4423</v>
      </c>
      <c r="D3431" t="s">
        <v>21</v>
      </c>
      <c r="E3431" t="s">
        <v>932</v>
      </c>
      <c r="F3431" t="s">
        <v>69</v>
      </c>
      <c r="G3431" t="s">
        <v>70</v>
      </c>
      <c r="H3431" t="s">
        <v>25</v>
      </c>
      <c r="I3431" t="s">
        <v>26</v>
      </c>
      <c r="J3431" t="s">
        <v>71</v>
      </c>
      <c r="K3431" t="s">
        <v>72</v>
      </c>
      <c r="L3431" t="s">
        <v>130</v>
      </c>
      <c r="M3431" t="s">
        <v>49</v>
      </c>
      <c r="N3431" t="s">
        <v>79</v>
      </c>
      <c r="O3431" t="s">
        <v>41</v>
      </c>
      <c r="P3431" t="s">
        <v>57</v>
      </c>
      <c r="Q3431" s="3">
        <v>1</v>
      </c>
      <c r="R3431" s="4">
        <v>225</v>
      </c>
      <c r="S3431" s="4">
        <v>609</v>
      </c>
    </row>
    <row r="3432" spans="1:19" x14ac:dyDescent="0.35">
      <c r="A3432" t="s">
        <v>4424</v>
      </c>
      <c r="B3432" s="2">
        <v>46011</v>
      </c>
      <c r="C3432" t="s">
        <v>1908</v>
      </c>
      <c r="D3432" t="s">
        <v>21</v>
      </c>
      <c r="E3432" t="s">
        <v>932</v>
      </c>
      <c r="F3432" t="s">
        <v>23</v>
      </c>
      <c r="G3432" t="s">
        <v>24</v>
      </c>
      <c r="H3432" t="s">
        <v>25</v>
      </c>
      <c r="I3432" t="s">
        <v>26</v>
      </c>
      <c r="J3432" t="s">
        <v>27</v>
      </c>
      <c r="K3432" t="s">
        <v>28</v>
      </c>
      <c r="L3432" t="s">
        <v>289</v>
      </c>
      <c r="M3432" t="s">
        <v>88</v>
      </c>
      <c r="N3432" t="s">
        <v>101</v>
      </c>
      <c r="O3432" t="s">
        <v>56</v>
      </c>
      <c r="P3432" t="s">
        <v>67</v>
      </c>
      <c r="Q3432" s="3">
        <v>1</v>
      </c>
      <c r="R3432" s="4">
        <v>530</v>
      </c>
      <c r="S3432" s="4">
        <v>1269</v>
      </c>
    </row>
    <row r="3433" spans="1:19" x14ac:dyDescent="0.35">
      <c r="A3433" t="s">
        <v>4425</v>
      </c>
      <c r="B3433" s="2">
        <v>46011</v>
      </c>
      <c r="C3433" t="s">
        <v>1219</v>
      </c>
      <c r="D3433" t="s">
        <v>21</v>
      </c>
      <c r="E3433" t="s">
        <v>932</v>
      </c>
      <c r="F3433" t="s">
        <v>43</v>
      </c>
      <c r="G3433" t="s">
        <v>44</v>
      </c>
      <c r="H3433" t="s">
        <v>45</v>
      </c>
      <c r="I3433" t="s">
        <v>26</v>
      </c>
      <c r="J3433" t="s">
        <v>46</v>
      </c>
      <c r="K3433" t="s">
        <v>47</v>
      </c>
      <c r="L3433" t="s">
        <v>137</v>
      </c>
      <c r="M3433" t="s">
        <v>88</v>
      </c>
      <c r="N3433" t="s">
        <v>101</v>
      </c>
      <c r="O3433" t="s">
        <v>98</v>
      </c>
      <c r="P3433" t="s">
        <v>57</v>
      </c>
      <c r="Q3433" s="3">
        <v>2</v>
      </c>
      <c r="R3433" s="4">
        <v>510</v>
      </c>
      <c r="S3433" s="4">
        <v>1129</v>
      </c>
    </row>
    <row r="3434" spans="1:19" x14ac:dyDescent="0.35">
      <c r="A3434" t="s">
        <v>4426</v>
      </c>
      <c r="B3434" s="2">
        <v>46011</v>
      </c>
      <c r="C3434" t="s">
        <v>2180</v>
      </c>
      <c r="D3434" t="s">
        <v>21</v>
      </c>
      <c r="E3434" t="s">
        <v>932</v>
      </c>
      <c r="F3434" t="s">
        <v>91</v>
      </c>
      <c r="G3434" t="s">
        <v>92</v>
      </c>
      <c r="H3434" t="s">
        <v>93</v>
      </c>
      <c r="I3434" t="s">
        <v>26</v>
      </c>
      <c r="J3434" t="s">
        <v>94</v>
      </c>
      <c r="K3434" t="s">
        <v>95</v>
      </c>
      <c r="L3434" t="s">
        <v>313</v>
      </c>
      <c r="M3434" t="s">
        <v>49</v>
      </c>
      <c r="N3434" t="s">
        <v>50</v>
      </c>
      <c r="O3434" t="s">
        <v>80</v>
      </c>
      <c r="P3434" t="s">
        <v>33</v>
      </c>
      <c r="Q3434" s="3">
        <v>1</v>
      </c>
      <c r="R3434" s="4">
        <v>145</v>
      </c>
      <c r="S3434" s="4">
        <v>379</v>
      </c>
    </row>
    <row r="3435" spans="1:19" x14ac:dyDescent="0.35">
      <c r="A3435" t="s">
        <v>4427</v>
      </c>
      <c r="B3435" s="2">
        <v>46011</v>
      </c>
      <c r="C3435" t="s">
        <v>1539</v>
      </c>
      <c r="D3435" t="s">
        <v>939</v>
      </c>
      <c r="E3435" t="s">
        <v>932</v>
      </c>
      <c r="F3435" t="s">
        <v>91</v>
      </c>
      <c r="G3435" t="s">
        <v>92</v>
      </c>
      <c r="H3435" t="s">
        <v>93</v>
      </c>
      <c r="I3435" t="s">
        <v>26</v>
      </c>
      <c r="J3435" t="s">
        <v>940</v>
      </c>
      <c r="K3435" t="s">
        <v>941</v>
      </c>
      <c r="L3435" t="s">
        <v>478</v>
      </c>
      <c r="M3435" t="s">
        <v>54</v>
      </c>
      <c r="N3435" t="s">
        <v>97</v>
      </c>
      <c r="O3435" t="s">
        <v>56</v>
      </c>
      <c r="P3435" t="s">
        <v>33</v>
      </c>
      <c r="Q3435" s="3">
        <v>1</v>
      </c>
      <c r="R3435" s="4">
        <v>730</v>
      </c>
      <c r="S3435" s="4">
        <v>1729</v>
      </c>
    </row>
    <row r="3436" spans="1:19" x14ac:dyDescent="0.35">
      <c r="A3436" t="s">
        <v>4428</v>
      </c>
      <c r="B3436" s="2">
        <v>46011</v>
      </c>
      <c r="C3436" t="s">
        <v>2495</v>
      </c>
      <c r="D3436" t="s">
        <v>939</v>
      </c>
      <c r="E3436" t="s">
        <v>932</v>
      </c>
      <c r="F3436" t="s">
        <v>35</v>
      </c>
      <c r="G3436" t="s">
        <v>36</v>
      </c>
      <c r="H3436" t="s">
        <v>37</v>
      </c>
      <c r="I3436" t="s">
        <v>26</v>
      </c>
      <c r="J3436" t="s">
        <v>983</v>
      </c>
      <c r="K3436" t="s">
        <v>984</v>
      </c>
      <c r="L3436" t="s">
        <v>491</v>
      </c>
      <c r="M3436" t="s">
        <v>88</v>
      </c>
      <c r="N3436" t="s">
        <v>89</v>
      </c>
      <c r="O3436" t="s">
        <v>146</v>
      </c>
      <c r="P3436" t="s">
        <v>33</v>
      </c>
      <c r="Q3436" s="3">
        <v>2</v>
      </c>
      <c r="R3436" s="4">
        <v>460</v>
      </c>
      <c r="S3436" s="4">
        <v>1129</v>
      </c>
    </row>
    <row r="3437" spans="1:19" x14ac:dyDescent="0.35">
      <c r="A3437" t="s">
        <v>4429</v>
      </c>
      <c r="B3437" s="2">
        <v>46011</v>
      </c>
      <c r="C3437" t="s">
        <v>1072</v>
      </c>
      <c r="D3437" t="s">
        <v>939</v>
      </c>
      <c r="E3437" t="s">
        <v>932</v>
      </c>
      <c r="F3437" t="s">
        <v>23</v>
      </c>
      <c r="G3437" t="s">
        <v>24</v>
      </c>
      <c r="H3437" t="s">
        <v>25</v>
      </c>
      <c r="I3437" t="s">
        <v>26</v>
      </c>
      <c r="J3437" t="s">
        <v>944</v>
      </c>
      <c r="K3437" t="s">
        <v>945</v>
      </c>
      <c r="L3437" t="s">
        <v>344</v>
      </c>
      <c r="M3437" t="s">
        <v>60</v>
      </c>
      <c r="N3437" t="s">
        <v>61</v>
      </c>
      <c r="O3437" t="s">
        <v>56</v>
      </c>
      <c r="P3437" t="s">
        <v>165</v>
      </c>
      <c r="Q3437" s="3">
        <v>1</v>
      </c>
      <c r="R3437" s="4">
        <v>430</v>
      </c>
      <c r="S3437" s="4">
        <v>1059</v>
      </c>
    </row>
    <row r="3438" spans="1:19" x14ac:dyDescent="0.35">
      <c r="A3438" t="s">
        <v>4430</v>
      </c>
      <c r="B3438" s="2">
        <v>46011</v>
      </c>
      <c r="C3438" t="s">
        <v>2858</v>
      </c>
      <c r="D3438" t="s">
        <v>939</v>
      </c>
      <c r="E3438" t="s">
        <v>932</v>
      </c>
      <c r="F3438" t="s">
        <v>69</v>
      </c>
      <c r="G3438" t="s">
        <v>70</v>
      </c>
      <c r="H3438" t="s">
        <v>25</v>
      </c>
      <c r="I3438" t="s">
        <v>26</v>
      </c>
      <c r="J3438" t="s">
        <v>948</v>
      </c>
      <c r="K3438" t="s">
        <v>949</v>
      </c>
      <c r="L3438" t="s">
        <v>158</v>
      </c>
      <c r="M3438" t="s">
        <v>112</v>
      </c>
      <c r="N3438" t="s">
        <v>113</v>
      </c>
      <c r="O3438" t="s">
        <v>56</v>
      </c>
      <c r="P3438" t="s">
        <v>85</v>
      </c>
      <c r="Q3438" s="3">
        <v>3</v>
      </c>
      <c r="R3438" s="4">
        <v>45</v>
      </c>
      <c r="S3438" s="4">
        <v>129</v>
      </c>
    </row>
    <row r="3439" spans="1:19" x14ac:dyDescent="0.35">
      <c r="A3439" t="s">
        <v>4431</v>
      </c>
      <c r="B3439" s="2">
        <v>46011</v>
      </c>
      <c r="C3439" t="s">
        <v>1199</v>
      </c>
      <c r="D3439" t="s">
        <v>939</v>
      </c>
      <c r="E3439" t="s">
        <v>932</v>
      </c>
      <c r="F3439" t="s">
        <v>23</v>
      </c>
      <c r="G3439" t="s">
        <v>24</v>
      </c>
      <c r="H3439" t="s">
        <v>25</v>
      </c>
      <c r="I3439" t="s">
        <v>26</v>
      </c>
      <c r="J3439" t="s">
        <v>944</v>
      </c>
      <c r="K3439" t="s">
        <v>945</v>
      </c>
      <c r="L3439" t="s">
        <v>229</v>
      </c>
      <c r="M3439" t="s">
        <v>49</v>
      </c>
      <c r="N3439" t="s">
        <v>79</v>
      </c>
      <c r="O3439" t="s">
        <v>80</v>
      </c>
      <c r="P3439" t="s">
        <v>57</v>
      </c>
      <c r="Q3439" s="3">
        <v>1</v>
      </c>
      <c r="R3439" s="4">
        <v>225</v>
      </c>
      <c r="S3439" s="4">
        <v>579</v>
      </c>
    </row>
    <row r="3440" spans="1:19" x14ac:dyDescent="0.35">
      <c r="A3440" t="s">
        <v>4432</v>
      </c>
      <c r="B3440" s="2">
        <v>46011</v>
      </c>
      <c r="C3440" t="s">
        <v>1490</v>
      </c>
      <c r="D3440" t="s">
        <v>939</v>
      </c>
      <c r="E3440" t="s">
        <v>932</v>
      </c>
      <c r="F3440" t="s">
        <v>69</v>
      </c>
      <c r="G3440" t="s">
        <v>70</v>
      </c>
      <c r="H3440" t="s">
        <v>25</v>
      </c>
      <c r="I3440" t="s">
        <v>26</v>
      </c>
      <c r="J3440" t="s">
        <v>948</v>
      </c>
      <c r="K3440" t="s">
        <v>949</v>
      </c>
      <c r="L3440" t="s">
        <v>278</v>
      </c>
      <c r="M3440" t="s">
        <v>60</v>
      </c>
      <c r="N3440" t="s">
        <v>74</v>
      </c>
      <c r="O3440" t="s">
        <v>41</v>
      </c>
      <c r="P3440" t="s">
        <v>62</v>
      </c>
      <c r="Q3440" s="3">
        <v>1</v>
      </c>
      <c r="R3440" s="4">
        <v>390</v>
      </c>
      <c r="S3440" s="4">
        <v>1009</v>
      </c>
    </row>
    <row r="3441" spans="1:19" x14ac:dyDescent="0.35">
      <c r="A3441" t="s">
        <v>4433</v>
      </c>
      <c r="B3441" s="2">
        <v>46011</v>
      </c>
      <c r="C3441" t="s">
        <v>1377</v>
      </c>
      <c r="D3441" t="s">
        <v>960</v>
      </c>
      <c r="E3441" t="s">
        <v>932</v>
      </c>
      <c r="F3441" t="s">
        <v>91</v>
      </c>
      <c r="G3441" t="s">
        <v>92</v>
      </c>
      <c r="H3441" t="s">
        <v>93</v>
      </c>
      <c r="I3441" t="s">
        <v>26</v>
      </c>
      <c r="J3441" t="s">
        <v>989</v>
      </c>
      <c r="K3441" t="s">
        <v>990</v>
      </c>
      <c r="L3441" t="s">
        <v>179</v>
      </c>
      <c r="M3441" t="s">
        <v>60</v>
      </c>
      <c r="N3441" t="s">
        <v>74</v>
      </c>
      <c r="O3441" t="s">
        <v>98</v>
      </c>
      <c r="P3441" t="s">
        <v>76</v>
      </c>
      <c r="Q3441" s="3">
        <v>2</v>
      </c>
      <c r="R3441" s="4">
        <v>395</v>
      </c>
      <c r="S3441" s="4">
        <v>969</v>
      </c>
    </row>
    <row r="3442" spans="1:19" x14ac:dyDescent="0.35">
      <c r="A3442" t="s">
        <v>4434</v>
      </c>
      <c r="B3442" s="2">
        <v>46011</v>
      </c>
      <c r="C3442" t="s">
        <v>1300</v>
      </c>
      <c r="D3442" t="s">
        <v>960</v>
      </c>
      <c r="E3442" t="s">
        <v>932</v>
      </c>
      <c r="F3442" t="s">
        <v>35</v>
      </c>
      <c r="G3442" t="s">
        <v>36</v>
      </c>
      <c r="H3442" t="s">
        <v>37</v>
      </c>
      <c r="I3442" t="s">
        <v>26</v>
      </c>
      <c r="J3442" t="s">
        <v>1089</v>
      </c>
      <c r="K3442" t="s">
        <v>1090</v>
      </c>
      <c r="L3442" t="s">
        <v>111</v>
      </c>
      <c r="M3442" t="s">
        <v>112</v>
      </c>
      <c r="N3442" t="s">
        <v>113</v>
      </c>
      <c r="O3442" t="s">
        <v>80</v>
      </c>
      <c r="P3442" t="s">
        <v>85</v>
      </c>
      <c r="Q3442" s="3">
        <v>1</v>
      </c>
      <c r="R3442" s="4">
        <v>45</v>
      </c>
      <c r="S3442" s="4">
        <v>119</v>
      </c>
    </row>
    <row r="3443" spans="1:19" x14ac:dyDescent="0.35">
      <c r="A3443" t="s">
        <v>4435</v>
      </c>
      <c r="B3443" s="2">
        <v>46011</v>
      </c>
      <c r="C3443" t="s">
        <v>2206</v>
      </c>
      <c r="D3443" t="s">
        <v>960</v>
      </c>
      <c r="E3443" t="s">
        <v>932</v>
      </c>
      <c r="F3443" t="s">
        <v>43</v>
      </c>
      <c r="G3443" t="s">
        <v>44</v>
      </c>
      <c r="H3443" t="s">
        <v>45</v>
      </c>
      <c r="I3443" t="s">
        <v>26</v>
      </c>
      <c r="J3443" t="s">
        <v>993</v>
      </c>
      <c r="K3443" t="s">
        <v>994</v>
      </c>
      <c r="L3443" t="s">
        <v>299</v>
      </c>
      <c r="M3443" t="s">
        <v>49</v>
      </c>
      <c r="N3443" t="s">
        <v>104</v>
      </c>
      <c r="O3443" t="s">
        <v>56</v>
      </c>
      <c r="P3443" t="s">
        <v>33</v>
      </c>
      <c r="Q3443" s="3">
        <v>1</v>
      </c>
      <c r="R3443" s="4">
        <v>155</v>
      </c>
      <c r="S3443" s="4">
        <v>379</v>
      </c>
    </row>
    <row r="3444" spans="1:19" x14ac:dyDescent="0.35">
      <c r="A3444" t="s">
        <v>4436</v>
      </c>
      <c r="B3444" s="2">
        <v>46011</v>
      </c>
      <c r="C3444" t="s">
        <v>1341</v>
      </c>
      <c r="D3444" t="s">
        <v>960</v>
      </c>
      <c r="E3444" t="s">
        <v>932</v>
      </c>
      <c r="F3444" t="s">
        <v>69</v>
      </c>
      <c r="G3444" t="s">
        <v>70</v>
      </c>
      <c r="H3444" t="s">
        <v>25</v>
      </c>
      <c r="I3444" t="s">
        <v>26</v>
      </c>
      <c r="J3444" t="s">
        <v>961</v>
      </c>
      <c r="K3444" t="s">
        <v>962</v>
      </c>
      <c r="L3444" t="s">
        <v>174</v>
      </c>
      <c r="M3444" t="s">
        <v>65</v>
      </c>
      <c r="N3444" t="s">
        <v>66</v>
      </c>
      <c r="O3444" t="s">
        <v>41</v>
      </c>
      <c r="P3444" t="s">
        <v>57</v>
      </c>
      <c r="Q3444" s="3">
        <v>2</v>
      </c>
      <c r="R3444" s="4">
        <v>185</v>
      </c>
      <c r="S3444" s="4">
        <v>499</v>
      </c>
    </row>
    <row r="3445" spans="1:19" x14ac:dyDescent="0.35">
      <c r="A3445" t="s">
        <v>4437</v>
      </c>
      <c r="B3445" s="2">
        <v>46012</v>
      </c>
      <c r="C3445" t="s">
        <v>1137</v>
      </c>
      <c r="D3445" t="s">
        <v>939</v>
      </c>
      <c r="E3445" t="s">
        <v>932</v>
      </c>
      <c r="F3445" t="s">
        <v>91</v>
      </c>
      <c r="G3445" t="s">
        <v>92</v>
      </c>
      <c r="H3445" t="s">
        <v>93</v>
      </c>
      <c r="I3445" t="s">
        <v>26</v>
      </c>
      <c r="J3445" t="s">
        <v>940</v>
      </c>
      <c r="K3445" t="s">
        <v>941</v>
      </c>
      <c r="L3445" t="s">
        <v>295</v>
      </c>
      <c r="M3445" t="s">
        <v>49</v>
      </c>
      <c r="N3445" t="s">
        <v>50</v>
      </c>
      <c r="O3445" t="s">
        <v>32</v>
      </c>
      <c r="P3445" t="s">
        <v>33</v>
      </c>
      <c r="Q3445" s="3">
        <v>1</v>
      </c>
      <c r="R3445" s="4">
        <v>145</v>
      </c>
      <c r="S3445" s="4">
        <v>379</v>
      </c>
    </row>
    <row r="3446" spans="1:19" x14ac:dyDescent="0.35">
      <c r="A3446" t="s">
        <v>4438</v>
      </c>
      <c r="B3446" s="2">
        <v>46012</v>
      </c>
      <c r="C3446" t="s">
        <v>974</v>
      </c>
      <c r="D3446" t="s">
        <v>939</v>
      </c>
      <c r="E3446" t="s">
        <v>932</v>
      </c>
      <c r="F3446" t="s">
        <v>35</v>
      </c>
      <c r="G3446" t="s">
        <v>36</v>
      </c>
      <c r="H3446" t="s">
        <v>37</v>
      </c>
      <c r="I3446" t="s">
        <v>26</v>
      </c>
      <c r="J3446" t="s">
        <v>983</v>
      </c>
      <c r="K3446" t="s">
        <v>984</v>
      </c>
      <c r="L3446" t="s">
        <v>528</v>
      </c>
      <c r="M3446" t="s">
        <v>60</v>
      </c>
      <c r="N3446" t="s">
        <v>74</v>
      </c>
      <c r="O3446" t="s">
        <v>75</v>
      </c>
      <c r="P3446" t="s">
        <v>165</v>
      </c>
      <c r="Q3446" s="3">
        <v>1</v>
      </c>
      <c r="R3446" s="4">
        <v>380</v>
      </c>
      <c r="S3446" s="4">
        <v>929</v>
      </c>
    </row>
    <row r="3447" spans="1:19" x14ac:dyDescent="0.35">
      <c r="A3447" t="s">
        <v>4439</v>
      </c>
      <c r="B3447" s="2">
        <v>46012</v>
      </c>
      <c r="C3447" t="s">
        <v>2128</v>
      </c>
      <c r="D3447" t="s">
        <v>939</v>
      </c>
      <c r="E3447" t="s">
        <v>932</v>
      </c>
      <c r="F3447" t="s">
        <v>23</v>
      </c>
      <c r="G3447" t="s">
        <v>24</v>
      </c>
      <c r="H3447" t="s">
        <v>25</v>
      </c>
      <c r="I3447" t="s">
        <v>26</v>
      </c>
      <c r="J3447" t="s">
        <v>944</v>
      </c>
      <c r="K3447" t="s">
        <v>945</v>
      </c>
      <c r="L3447" t="s">
        <v>87</v>
      </c>
      <c r="M3447" t="s">
        <v>88</v>
      </c>
      <c r="N3447" t="s">
        <v>89</v>
      </c>
      <c r="O3447" t="s">
        <v>56</v>
      </c>
      <c r="P3447" t="s">
        <v>33</v>
      </c>
      <c r="Q3447" s="3">
        <v>1</v>
      </c>
      <c r="R3447" s="4">
        <v>470</v>
      </c>
      <c r="S3447" s="4">
        <v>1159</v>
      </c>
    </row>
    <row r="3448" spans="1:19" x14ac:dyDescent="0.35">
      <c r="A3448" t="s">
        <v>4440</v>
      </c>
      <c r="B3448" s="2">
        <v>46012</v>
      </c>
      <c r="C3448" t="s">
        <v>1117</v>
      </c>
      <c r="D3448" t="s">
        <v>939</v>
      </c>
      <c r="E3448" t="s">
        <v>932</v>
      </c>
      <c r="F3448" t="s">
        <v>43</v>
      </c>
      <c r="G3448" t="s">
        <v>44</v>
      </c>
      <c r="H3448" t="s">
        <v>45</v>
      </c>
      <c r="I3448" t="s">
        <v>26</v>
      </c>
      <c r="J3448" t="s">
        <v>979</v>
      </c>
      <c r="K3448" t="s">
        <v>980</v>
      </c>
      <c r="L3448" t="s">
        <v>281</v>
      </c>
      <c r="M3448" t="s">
        <v>49</v>
      </c>
      <c r="N3448" t="s">
        <v>50</v>
      </c>
      <c r="O3448" t="s">
        <v>41</v>
      </c>
      <c r="P3448" t="s">
        <v>51</v>
      </c>
      <c r="Q3448" s="3">
        <v>1</v>
      </c>
      <c r="R3448" s="4">
        <v>135</v>
      </c>
      <c r="S3448" s="4">
        <v>329</v>
      </c>
    </row>
    <row r="3449" spans="1:19" x14ac:dyDescent="0.35">
      <c r="A3449" t="s">
        <v>4441</v>
      </c>
      <c r="B3449" s="2">
        <v>46012</v>
      </c>
      <c r="C3449" t="s">
        <v>2058</v>
      </c>
      <c r="D3449" t="s">
        <v>939</v>
      </c>
      <c r="E3449" t="s">
        <v>932</v>
      </c>
      <c r="F3449" t="s">
        <v>69</v>
      </c>
      <c r="G3449" t="s">
        <v>70</v>
      </c>
      <c r="H3449" t="s">
        <v>25</v>
      </c>
      <c r="I3449" t="s">
        <v>26</v>
      </c>
      <c r="J3449" t="s">
        <v>948</v>
      </c>
      <c r="K3449" t="s">
        <v>949</v>
      </c>
      <c r="L3449" t="s">
        <v>359</v>
      </c>
      <c r="M3449" t="s">
        <v>49</v>
      </c>
      <c r="N3449" t="s">
        <v>50</v>
      </c>
      <c r="O3449" t="s">
        <v>56</v>
      </c>
      <c r="P3449" t="s">
        <v>33</v>
      </c>
      <c r="Q3449" s="3">
        <v>1</v>
      </c>
      <c r="R3449" s="4">
        <v>145</v>
      </c>
      <c r="S3449" s="4">
        <v>389</v>
      </c>
    </row>
    <row r="3450" spans="1:19" x14ac:dyDescent="0.35">
      <c r="A3450" t="s">
        <v>4442</v>
      </c>
      <c r="B3450" s="2">
        <v>46012</v>
      </c>
      <c r="C3450" t="s">
        <v>3650</v>
      </c>
      <c r="D3450" t="s">
        <v>960</v>
      </c>
      <c r="E3450" t="s">
        <v>932</v>
      </c>
      <c r="F3450" t="s">
        <v>23</v>
      </c>
      <c r="G3450" t="s">
        <v>24</v>
      </c>
      <c r="H3450" t="s">
        <v>25</v>
      </c>
      <c r="I3450" t="s">
        <v>26</v>
      </c>
      <c r="J3450" t="s">
        <v>1011</v>
      </c>
      <c r="K3450" t="s">
        <v>1012</v>
      </c>
      <c r="L3450" t="s">
        <v>485</v>
      </c>
      <c r="M3450" t="s">
        <v>83</v>
      </c>
      <c r="N3450" t="s">
        <v>367</v>
      </c>
      <c r="O3450" t="s">
        <v>56</v>
      </c>
      <c r="P3450" t="s">
        <v>85</v>
      </c>
      <c r="Q3450" s="3">
        <v>2</v>
      </c>
      <c r="R3450" s="4">
        <v>135</v>
      </c>
      <c r="S3450" s="4">
        <v>319</v>
      </c>
    </row>
    <row r="3451" spans="1:19" x14ac:dyDescent="0.35">
      <c r="A3451" t="s">
        <v>4443</v>
      </c>
      <c r="B3451" s="2">
        <v>46012</v>
      </c>
      <c r="C3451" t="s">
        <v>1121</v>
      </c>
      <c r="D3451" t="s">
        <v>960</v>
      </c>
      <c r="E3451" t="s">
        <v>932</v>
      </c>
      <c r="F3451" t="s">
        <v>69</v>
      </c>
      <c r="G3451" t="s">
        <v>70</v>
      </c>
      <c r="H3451" t="s">
        <v>25</v>
      </c>
      <c r="I3451" t="s">
        <v>26</v>
      </c>
      <c r="J3451" t="s">
        <v>961</v>
      </c>
      <c r="K3451" t="s">
        <v>962</v>
      </c>
      <c r="L3451" t="s">
        <v>456</v>
      </c>
      <c r="M3451" t="s">
        <v>54</v>
      </c>
      <c r="N3451" t="s">
        <v>97</v>
      </c>
      <c r="O3451" t="s">
        <v>56</v>
      </c>
      <c r="P3451" t="s">
        <v>57</v>
      </c>
      <c r="Q3451" s="3">
        <v>1</v>
      </c>
      <c r="R3451" s="4">
        <v>720</v>
      </c>
      <c r="S3451" s="4">
        <v>1789</v>
      </c>
    </row>
    <row r="3452" spans="1:19" x14ac:dyDescent="0.35">
      <c r="A3452" t="s">
        <v>4444</v>
      </c>
      <c r="B3452" s="2">
        <v>46012</v>
      </c>
      <c r="C3452" t="s">
        <v>1692</v>
      </c>
      <c r="D3452" t="s">
        <v>960</v>
      </c>
      <c r="E3452" t="s">
        <v>932</v>
      </c>
      <c r="F3452" t="s">
        <v>35</v>
      </c>
      <c r="G3452" t="s">
        <v>36</v>
      </c>
      <c r="H3452" t="s">
        <v>37</v>
      </c>
      <c r="I3452" t="s">
        <v>26</v>
      </c>
      <c r="J3452" t="s">
        <v>1089</v>
      </c>
      <c r="K3452" t="s">
        <v>1090</v>
      </c>
      <c r="L3452" t="s">
        <v>436</v>
      </c>
      <c r="M3452" t="s">
        <v>49</v>
      </c>
      <c r="N3452" t="s">
        <v>50</v>
      </c>
      <c r="O3452" t="s">
        <v>41</v>
      </c>
      <c r="P3452" t="s">
        <v>67</v>
      </c>
      <c r="Q3452" s="3">
        <v>1</v>
      </c>
      <c r="R3452" s="4">
        <v>140</v>
      </c>
      <c r="S3452" s="4">
        <v>359</v>
      </c>
    </row>
    <row r="3453" spans="1:19" x14ac:dyDescent="0.35">
      <c r="A3453" t="s">
        <v>4445</v>
      </c>
      <c r="B3453" s="2">
        <v>46012</v>
      </c>
      <c r="C3453" t="s">
        <v>1358</v>
      </c>
      <c r="D3453" t="s">
        <v>960</v>
      </c>
      <c r="E3453" t="s">
        <v>932</v>
      </c>
      <c r="F3453" t="s">
        <v>91</v>
      </c>
      <c r="G3453" t="s">
        <v>92</v>
      </c>
      <c r="H3453" t="s">
        <v>93</v>
      </c>
      <c r="I3453" t="s">
        <v>26</v>
      </c>
      <c r="J3453" t="s">
        <v>989</v>
      </c>
      <c r="K3453" t="s">
        <v>990</v>
      </c>
      <c r="L3453" t="s">
        <v>197</v>
      </c>
      <c r="M3453" t="s">
        <v>49</v>
      </c>
      <c r="N3453" t="s">
        <v>79</v>
      </c>
      <c r="O3453" t="s">
        <v>80</v>
      </c>
      <c r="P3453" t="s">
        <v>67</v>
      </c>
      <c r="Q3453" s="3">
        <v>2</v>
      </c>
      <c r="R3453" s="4">
        <v>230</v>
      </c>
      <c r="S3453" s="4">
        <v>589</v>
      </c>
    </row>
    <row r="3454" spans="1:19" x14ac:dyDescent="0.35">
      <c r="A3454" t="s">
        <v>4446</v>
      </c>
      <c r="B3454" s="2">
        <v>46012</v>
      </c>
      <c r="C3454" t="s">
        <v>1263</v>
      </c>
      <c r="D3454" t="s">
        <v>960</v>
      </c>
      <c r="E3454" t="s">
        <v>932</v>
      </c>
      <c r="F3454" t="s">
        <v>69</v>
      </c>
      <c r="G3454" t="s">
        <v>70</v>
      </c>
      <c r="H3454" t="s">
        <v>25</v>
      </c>
      <c r="I3454" t="s">
        <v>26</v>
      </c>
      <c r="J3454" t="s">
        <v>961</v>
      </c>
      <c r="K3454" t="s">
        <v>962</v>
      </c>
      <c r="L3454" t="s">
        <v>382</v>
      </c>
      <c r="M3454" t="s">
        <v>49</v>
      </c>
      <c r="N3454" t="s">
        <v>104</v>
      </c>
      <c r="O3454" t="s">
        <v>56</v>
      </c>
      <c r="P3454" t="s">
        <v>57</v>
      </c>
      <c r="Q3454" s="3">
        <v>2</v>
      </c>
      <c r="R3454" s="4">
        <v>165</v>
      </c>
      <c r="S3454" s="4">
        <v>449</v>
      </c>
    </row>
    <row r="3455" spans="1:19" x14ac:dyDescent="0.35">
      <c r="A3455" t="s">
        <v>4447</v>
      </c>
      <c r="B3455" s="2">
        <v>46012</v>
      </c>
      <c r="C3455" t="s">
        <v>1552</v>
      </c>
      <c r="D3455" t="s">
        <v>960</v>
      </c>
      <c r="E3455" t="s">
        <v>932</v>
      </c>
      <c r="F3455" t="s">
        <v>23</v>
      </c>
      <c r="G3455" t="s">
        <v>24</v>
      </c>
      <c r="H3455" t="s">
        <v>25</v>
      </c>
      <c r="I3455" t="s">
        <v>26</v>
      </c>
      <c r="J3455" t="s">
        <v>1011</v>
      </c>
      <c r="K3455" t="s">
        <v>1012</v>
      </c>
      <c r="L3455" t="s">
        <v>59</v>
      </c>
      <c r="M3455" t="s">
        <v>60</v>
      </c>
      <c r="N3455" t="s">
        <v>61</v>
      </c>
      <c r="O3455" t="s">
        <v>56</v>
      </c>
      <c r="P3455" t="s">
        <v>62</v>
      </c>
      <c r="Q3455" s="3">
        <v>1</v>
      </c>
      <c r="R3455" s="4">
        <v>430</v>
      </c>
      <c r="S3455" s="4">
        <v>1059</v>
      </c>
    </row>
    <row r="3456" spans="1:19" x14ac:dyDescent="0.35">
      <c r="A3456" t="s">
        <v>4448</v>
      </c>
      <c r="B3456" s="2">
        <v>46013</v>
      </c>
      <c r="C3456" t="s">
        <v>3068</v>
      </c>
      <c r="D3456" t="s">
        <v>21</v>
      </c>
      <c r="E3456" t="s">
        <v>932</v>
      </c>
      <c r="F3456" t="s">
        <v>91</v>
      </c>
      <c r="G3456" t="s">
        <v>92</v>
      </c>
      <c r="H3456" t="s">
        <v>93</v>
      </c>
      <c r="I3456" t="s">
        <v>26</v>
      </c>
      <c r="J3456" t="s">
        <v>94</v>
      </c>
      <c r="K3456" t="s">
        <v>95</v>
      </c>
      <c r="L3456" t="s">
        <v>681</v>
      </c>
      <c r="M3456" t="s">
        <v>49</v>
      </c>
      <c r="N3456" t="s">
        <v>50</v>
      </c>
      <c r="O3456" t="s">
        <v>56</v>
      </c>
      <c r="P3456" t="s">
        <v>57</v>
      </c>
      <c r="Q3456" s="3">
        <v>2</v>
      </c>
      <c r="R3456" s="4">
        <v>145</v>
      </c>
      <c r="S3456" s="4">
        <v>379</v>
      </c>
    </row>
    <row r="3457" spans="1:19" x14ac:dyDescent="0.35">
      <c r="A3457" t="s">
        <v>4449</v>
      </c>
      <c r="B3457" s="2">
        <v>46013</v>
      </c>
      <c r="C3457" t="s">
        <v>2327</v>
      </c>
      <c r="D3457" t="s">
        <v>939</v>
      </c>
      <c r="E3457" t="s">
        <v>932</v>
      </c>
      <c r="F3457" t="s">
        <v>91</v>
      </c>
      <c r="G3457" t="s">
        <v>92</v>
      </c>
      <c r="H3457" t="s">
        <v>93</v>
      </c>
      <c r="I3457" t="s">
        <v>26</v>
      </c>
      <c r="J3457" t="s">
        <v>940</v>
      </c>
      <c r="K3457" t="s">
        <v>941</v>
      </c>
      <c r="L3457" t="s">
        <v>117</v>
      </c>
      <c r="M3457" t="s">
        <v>88</v>
      </c>
      <c r="N3457" t="s">
        <v>89</v>
      </c>
      <c r="O3457" t="s">
        <v>56</v>
      </c>
      <c r="P3457" t="s">
        <v>67</v>
      </c>
      <c r="Q3457" s="3">
        <v>1</v>
      </c>
      <c r="R3457" s="4">
        <v>480</v>
      </c>
      <c r="S3457" s="4">
        <v>1189</v>
      </c>
    </row>
    <row r="3458" spans="1:19" x14ac:dyDescent="0.35">
      <c r="A3458" t="s">
        <v>4450</v>
      </c>
      <c r="B3458" s="2">
        <v>46013</v>
      </c>
      <c r="C3458" t="s">
        <v>1570</v>
      </c>
      <c r="D3458" t="s">
        <v>939</v>
      </c>
      <c r="E3458" t="s">
        <v>932</v>
      </c>
      <c r="F3458" t="s">
        <v>23</v>
      </c>
      <c r="G3458" t="s">
        <v>24</v>
      </c>
      <c r="H3458" t="s">
        <v>25</v>
      </c>
      <c r="I3458" t="s">
        <v>26</v>
      </c>
      <c r="J3458" t="s">
        <v>944</v>
      </c>
      <c r="K3458" t="s">
        <v>945</v>
      </c>
      <c r="L3458" t="s">
        <v>236</v>
      </c>
      <c r="M3458" t="s">
        <v>88</v>
      </c>
      <c r="N3458" t="s">
        <v>101</v>
      </c>
      <c r="O3458" t="s">
        <v>98</v>
      </c>
      <c r="P3458" t="s">
        <v>33</v>
      </c>
      <c r="Q3458" s="3">
        <v>1</v>
      </c>
      <c r="R3458" s="4">
        <v>530</v>
      </c>
      <c r="S3458" s="4">
        <v>1269</v>
      </c>
    </row>
    <row r="3459" spans="1:19" x14ac:dyDescent="0.35">
      <c r="A3459" t="s">
        <v>4451</v>
      </c>
      <c r="B3459" s="2">
        <v>46013</v>
      </c>
      <c r="C3459" t="s">
        <v>2130</v>
      </c>
      <c r="D3459" t="s">
        <v>939</v>
      </c>
      <c r="E3459" t="s">
        <v>932</v>
      </c>
      <c r="F3459" t="s">
        <v>69</v>
      </c>
      <c r="G3459" t="s">
        <v>70</v>
      </c>
      <c r="H3459" t="s">
        <v>25</v>
      </c>
      <c r="I3459" t="s">
        <v>26</v>
      </c>
      <c r="J3459" t="s">
        <v>948</v>
      </c>
      <c r="K3459" t="s">
        <v>949</v>
      </c>
      <c r="L3459" t="s">
        <v>313</v>
      </c>
      <c r="M3459" t="s">
        <v>49</v>
      </c>
      <c r="N3459" t="s">
        <v>50</v>
      </c>
      <c r="O3459" t="s">
        <v>80</v>
      </c>
      <c r="P3459" t="s">
        <v>33</v>
      </c>
      <c r="Q3459" s="3">
        <v>1</v>
      </c>
      <c r="R3459" s="4">
        <v>145</v>
      </c>
      <c r="S3459" s="4">
        <v>389</v>
      </c>
    </row>
    <row r="3460" spans="1:19" x14ac:dyDescent="0.35">
      <c r="A3460" t="s">
        <v>4452</v>
      </c>
      <c r="B3460" s="2">
        <v>46013</v>
      </c>
      <c r="C3460" t="s">
        <v>1522</v>
      </c>
      <c r="D3460" t="s">
        <v>939</v>
      </c>
      <c r="E3460" t="s">
        <v>932</v>
      </c>
      <c r="F3460" t="s">
        <v>69</v>
      </c>
      <c r="G3460" t="s">
        <v>70</v>
      </c>
      <c r="H3460" t="s">
        <v>25</v>
      </c>
      <c r="I3460" t="s">
        <v>26</v>
      </c>
      <c r="J3460" t="s">
        <v>948</v>
      </c>
      <c r="K3460" t="s">
        <v>949</v>
      </c>
      <c r="L3460" t="s">
        <v>82</v>
      </c>
      <c r="M3460" t="s">
        <v>83</v>
      </c>
      <c r="N3460" t="s">
        <v>84</v>
      </c>
      <c r="O3460" t="s">
        <v>80</v>
      </c>
      <c r="P3460" t="s">
        <v>85</v>
      </c>
      <c r="Q3460" s="3">
        <v>1</v>
      </c>
      <c r="R3460" s="4">
        <v>115</v>
      </c>
      <c r="S3460" s="4">
        <v>309</v>
      </c>
    </row>
    <row r="3461" spans="1:19" x14ac:dyDescent="0.35">
      <c r="A3461" t="s">
        <v>4453</v>
      </c>
      <c r="B3461" s="2">
        <v>46013</v>
      </c>
      <c r="C3461" t="s">
        <v>2775</v>
      </c>
      <c r="D3461" t="s">
        <v>960</v>
      </c>
      <c r="E3461" t="s">
        <v>932</v>
      </c>
      <c r="F3461" t="s">
        <v>23</v>
      </c>
      <c r="G3461" t="s">
        <v>24</v>
      </c>
      <c r="H3461" t="s">
        <v>25</v>
      </c>
      <c r="I3461" t="s">
        <v>26</v>
      </c>
      <c r="J3461" t="s">
        <v>1011</v>
      </c>
      <c r="K3461" t="s">
        <v>1012</v>
      </c>
      <c r="L3461" t="s">
        <v>143</v>
      </c>
      <c r="M3461" t="s">
        <v>49</v>
      </c>
      <c r="N3461" t="s">
        <v>79</v>
      </c>
      <c r="O3461" t="s">
        <v>56</v>
      </c>
      <c r="P3461" t="s">
        <v>51</v>
      </c>
      <c r="Q3461" s="3">
        <v>1</v>
      </c>
      <c r="R3461" s="4">
        <v>225</v>
      </c>
      <c r="S3461" s="4">
        <v>579</v>
      </c>
    </row>
    <row r="3462" spans="1:19" x14ac:dyDescent="0.35">
      <c r="A3462" t="s">
        <v>4454</v>
      </c>
      <c r="B3462" s="2">
        <v>46013</v>
      </c>
      <c r="C3462" t="s">
        <v>2203</v>
      </c>
      <c r="D3462" t="s">
        <v>960</v>
      </c>
      <c r="E3462" t="s">
        <v>932</v>
      </c>
      <c r="F3462" t="s">
        <v>43</v>
      </c>
      <c r="G3462" t="s">
        <v>44</v>
      </c>
      <c r="H3462" t="s">
        <v>45</v>
      </c>
      <c r="I3462" t="s">
        <v>26</v>
      </c>
      <c r="J3462" t="s">
        <v>993</v>
      </c>
      <c r="K3462" t="s">
        <v>994</v>
      </c>
      <c r="L3462" t="s">
        <v>485</v>
      </c>
      <c r="M3462" t="s">
        <v>83</v>
      </c>
      <c r="N3462" t="s">
        <v>367</v>
      </c>
      <c r="O3462" t="s">
        <v>56</v>
      </c>
      <c r="P3462" t="s">
        <v>85</v>
      </c>
      <c r="Q3462" s="3">
        <v>2</v>
      </c>
      <c r="R3462" s="4">
        <v>125</v>
      </c>
      <c r="S3462" s="4">
        <v>279</v>
      </c>
    </row>
    <row r="3463" spans="1:19" x14ac:dyDescent="0.35">
      <c r="A3463" t="s">
        <v>4455</v>
      </c>
      <c r="B3463" s="2">
        <v>46013</v>
      </c>
      <c r="C3463" t="s">
        <v>1472</v>
      </c>
      <c r="D3463" t="s">
        <v>960</v>
      </c>
      <c r="E3463" t="s">
        <v>932</v>
      </c>
      <c r="F3463" t="s">
        <v>35</v>
      </c>
      <c r="G3463" t="s">
        <v>36</v>
      </c>
      <c r="H3463" t="s">
        <v>37</v>
      </c>
      <c r="I3463" t="s">
        <v>26</v>
      </c>
      <c r="J3463" t="s">
        <v>1089</v>
      </c>
      <c r="K3463" t="s">
        <v>1090</v>
      </c>
      <c r="L3463" t="s">
        <v>299</v>
      </c>
      <c r="M3463" t="s">
        <v>49</v>
      </c>
      <c r="N3463" t="s">
        <v>104</v>
      </c>
      <c r="O3463" t="s">
        <v>56</v>
      </c>
      <c r="P3463" t="s">
        <v>33</v>
      </c>
      <c r="Q3463" s="3">
        <v>1</v>
      </c>
      <c r="R3463" s="4">
        <v>160</v>
      </c>
      <c r="S3463" s="4">
        <v>409</v>
      </c>
    </row>
    <row r="3464" spans="1:19" x14ac:dyDescent="0.35">
      <c r="A3464" t="s">
        <v>4456</v>
      </c>
      <c r="B3464" s="2">
        <v>46013</v>
      </c>
      <c r="C3464" t="s">
        <v>1528</v>
      </c>
      <c r="D3464" t="s">
        <v>960</v>
      </c>
      <c r="E3464" t="s">
        <v>932</v>
      </c>
      <c r="F3464" t="s">
        <v>23</v>
      </c>
      <c r="G3464" t="s">
        <v>24</v>
      </c>
      <c r="H3464" t="s">
        <v>25</v>
      </c>
      <c r="I3464" t="s">
        <v>26</v>
      </c>
      <c r="J3464" t="s">
        <v>1011</v>
      </c>
      <c r="K3464" t="s">
        <v>1012</v>
      </c>
      <c r="L3464" t="s">
        <v>171</v>
      </c>
      <c r="M3464" t="s">
        <v>88</v>
      </c>
      <c r="N3464" t="s">
        <v>89</v>
      </c>
      <c r="O3464" t="s">
        <v>56</v>
      </c>
      <c r="P3464" t="s">
        <v>57</v>
      </c>
      <c r="Q3464" s="3">
        <v>1</v>
      </c>
      <c r="R3464" s="4">
        <v>470</v>
      </c>
      <c r="S3464" s="4">
        <v>1159</v>
      </c>
    </row>
    <row r="3465" spans="1:19" x14ac:dyDescent="0.35">
      <c r="A3465" t="s">
        <v>4457</v>
      </c>
      <c r="B3465" s="2">
        <v>46013</v>
      </c>
      <c r="C3465" t="s">
        <v>1184</v>
      </c>
      <c r="D3465" t="s">
        <v>960</v>
      </c>
      <c r="E3465" t="s">
        <v>932</v>
      </c>
      <c r="F3465" t="s">
        <v>69</v>
      </c>
      <c r="G3465" t="s">
        <v>70</v>
      </c>
      <c r="H3465" t="s">
        <v>25</v>
      </c>
      <c r="I3465" t="s">
        <v>26</v>
      </c>
      <c r="J3465" t="s">
        <v>961</v>
      </c>
      <c r="K3465" t="s">
        <v>962</v>
      </c>
      <c r="L3465" t="s">
        <v>121</v>
      </c>
      <c r="M3465" t="s">
        <v>54</v>
      </c>
      <c r="N3465" t="s">
        <v>55</v>
      </c>
      <c r="O3465" t="s">
        <v>56</v>
      </c>
      <c r="P3465" t="s">
        <v>33</v>
      </c>
      <c r="Q3465" s="3">
        <v>3</v>
      </c>
      <c r="R3465" s="4">
        <v>660</v>
      </c>
      <c r="S3465" s="4">
        <v>1679</v>
      </c>
    </row>
    <row r="3466" spans="1:19" x14ac:dyDescent="0.35">
      <c r="A3466" t="s">
        <v>4458</v>
      </c>
      <c r="B3466" s="2">
        <v>46013</v>
      </c>
      <c r="C3466" t="s">
        <v>2245</v>
      </c>
      <c r="D3466" t="s">
        <v>960</v>
      </c>
      <c r="E3466" t="s">
        <v>932</v>
      </c>
      <c r="F3466" t="s">
        <v>35</v>
      </c>
      <c r="G3466" t="s">
        <v>36</v>
      </c>
      <c r="H3466" t="s">
        <v>37</v>
      </c>
      <c r="I3466" t="s">
        <v>26</v>
      </c>
      <c r="J3466" t="s">
        <v>1089</v>
      </c>
      <c r="K3466" t="s">
        <v>1090</v>
      </c>
      <c r="L3466" t="s">
        <v>307</v>
      </c>
      <c r="M3466" t="s">
        <v>49</v>
      </c>
      <c r="N3466" t="s">
        <v>50</v>
      </c>
      <c r="O3466" t="s">
        <v>80</v>
      </c>
      <c r="P3466" t="s">
        <v>67</v>
      </c>
      <c r="Q3466" s="3">
        <v>1</v>
      </c>
      <c r="R3466" s="4">
        <v>140</v>
      </c>
      <c r="S3466" s="4">
        <v>359</v>
      </c>
    </row>
    <row r="3467" spans="1:19" x14ac:dyDescent="0.35">
      <c r="A3467" t="s">
        <v>4459</v>
      </c>
      <c r="B3467" s="2">
        <v>46014</v>
      </c>
      <c r="C3467" t="s">
        <v>4254</v>
      </c>
      <c r="D3467" t="s">
        <v>21</v>
      </c>
      <c r="E3467" t="s">
        <v>932</v>
      </c>
      <c r="F3467" t="s">
        <v>91</v>
      </c>
      <c r="G3467" t="s">
        <v>92</v>
      </c>
      <c r="H3467" t="s">
        <v>93</v>
      </c>
      <c r="I3467" t="s">
        <v>26</v>
      </c>
      <c r="J3467" t="s">
        <v>94</v>
      </c>
      <c r="K3467" t="s">
        <v>95</v>
      </c>
      <c r="L3467" t="s">
        <v>325</v>
      </c>
      <c r="M3467" t="s">
        <v>88</v>
      </c>
      <c r="N3467" t="s">
        <v>89</v>
      </c>
      <c r="O3467" t="s">
        <v>146</v>
      </c>
      <c r="P3467" t="s">
        <v>51</v>
      </c>
      <c r="Q3467" s="3">
        <v>1</v>
      </c>
      <c r="R3467" s="4">
        <v>480</v>
      </c>
      <c r="S3467" s="4">
        <v>1189</v>
      </c>
    </row>
    <row r="3468" spans="1:19" x14ac:dyDescent="0.35">
      <c r="A3468" t="s">
        <v>4460</v>
      </c>
      <c r="B3468" s="2">
        <v>46014</v>
      </c>
      <c r="C3468" t="s">
        <v>2660</v>
      </c>
      <c r="D3468" t="s">
        <v>21</v>
      </c>
      <c r="E3468" t="s">
        <v>932</v>
      </c>
      <c r="F3468" t="s">
        <v>69</v>
      </c>
      <c r="G3468" t="s">
        <v>70</v>
      </c>
      <c r="H3468" t="s">
        <v>25</v>
      </c>
      <c r="I3468" t="s">
        <v>26</v>
      </c>
      <c r="J3468" t="s">
        <v>71</v>
      </c>
      <c r="K3468" t="s">
        <v>72</v>
      </c>
      <c r="L3468" t="s">
        <v>119</v>
      </c>
      <c r="M3468" t="s">
        <v>49</v>
      </c>
      <c r="N3468" t="s">
        <v>79</v>
      </c>
      <c r="O3468" t="s">
        <v>56</v>
      </c>
      <c r="P3468" t="s">
        <v>33</v>
      </c>
      <c r="Q3468" s="3">
        <v>1</v>
      </c>
      <c r="R3468" s="4">
        <v>225</v>
      </c>
      <c r="S3468" s="4">
        <v>609</v>
      </c>
    </row>
    <row r="3469" spans="1:19" x14ac:dyDescent="0.35">
      <c r="A3469" t="s">
        <v>4461</v>
      </c>
      <c r="B3469" s="2">
        <v>46014</v>
      </c>
      <c r="C3469" t="s">
        <v>2610</v>
      </c>
      <c r="D3469" t="s">
        <v>21</v>
      </c>
      <c r="E3469" t="s">
        <v>932</v>
      </c>
      <c r="F3469" t="s">
        <v>43</v>
      </c>
      <c r="G3469" t="s">
        <v>44</v>
      </c>
      <c r="H3469" t="s">
        <v>45</v>
      </c>
      <c r="I3469" t="s">
        <v>26</v>
      </c>
      <c r="J3469" t="s">
        <v>46</v>
      </c>
      <c r="K3469" t="s">
        <v>47</v>
      </c>
      <c r="L3469" t="s">
        <v>460</v>
      </c>
      <c r="M3469" t="s">
        <v>49</v>
      </c>
      <c r="N3469" t="s">
        <v>50</v>
      </c>
      <c r="O3469" t="s">
        <v>41</v>
      </c>
      <c r="P3469" t="s">
        <v>57</v>
      </c>
      <c r="Q3469" s="3">
        <v>1</v>
      </c>
      <c r="R3469" s="4">
        <v>135</v>
      </c>
      <c r="S3469" s="4">
        <v>329</v>
      </c>
    </row>
    <row r="3470" spans="1:19" x14ac:dyDescent="0.35">
      <c r="A3470" t="s">
        <v>4462</v>
      </c>
      <c r="B3470" s="2">
        <v>46014</v>
      </c>
      <c r="C3470" t="s">
        <v>3451</v>
      </c>
      <c r="D3470" t="s">
        <v>939</v>
      </c>
      <c r="E3470" t="s">
        <v>932</v>
      </c>
      <c r="F3470" t="s">
        <v>23</v>
      </c>
      <c r="G3470" t="s">
        <v>24</v>
      </c>
      <c r="H3470" t="s">
        <v>25</v>
      </c>
      <c r="I3470" t="s">
        <v>26</v>
      </c>
      <c r="J3470" t="s">
        <v>944</v>
      </c>
      <c r="K3470" t="s">
        <v>945</v>
      </c>
      <c r="L3470" t="s">
        <v>378</v>
      </c>
      <c r="M3470" t="s">
        <v>140</v>
      </c>
      <c r="N3470" t="s">
        <v>141</v>
      </c>
      <c r="O3470" t="s">
        <v>56</v>
      </c>
      <c r="P3470" t="s">
        <v>33</v>
      </c>
      <c r="Q3470" s="3">
        <v>1</v>
      </c>
      <c r="R3470" s="4">
        <v>305</v>
      </c>
      <c r="S3470" s="4">
        <v>739</v>
      </c>
    </row>
    <row r="3471" spans="1:19" x14ac:dyDescent="0.35">
      <c r="A3471" t="s">
        <v>4463</v>
      </c>
      <c r="B3471" s="2">
        <v>46014</v>
      </c>
      <c r="C3471" t="s">
        <v>1045</v>
      </c>
      <c r="D3471" t="s">
        <v>939</v>
      </c>
      <c r="E3471" t="s">
        <v>932</v>
      </c>
      <c r="F3471" t="s">
        <v>23</v>
      </c>
      <c r="G3471" t="s">
        <v>24</v>
      </c>
      <c r="H3471" t="s">
        <v>25</v>
      </c>
      <c r="I3471" t="s">
        <v>26</v>
      </c>
      <c r="J3471" t="s">
        <v>944</v>
      </c>
      <c r="K3471" t="s">
        <v>945</v>
      </c>
      <c r="L3471" t="s">
        <v>78</v>
      </c>
      <c r="M3471" t="s">
        <v>49</v>
      </c>
      <c r="N3471" t="s">
        <v>79</v>
      </c>
      <c r="O3471" t="s">
        <v>80</v>
      </c>
      <c r="P3471" t="s">
        <v>33</v>
      </c>
      <c r="Q3471" s="3">
        <v>1</v>
      </c>
      <c r="R3471" s="4">
        <v>225</v>
      </c>
      <c r="S3471" s="4">
        <v>579</v>
      </c>
    </row>
    <row r="3472" spans="1:19" x14ac:dyDescent="0.35">
      <c r="A3472" t="s">
        <v>4464</v>
      </c>
      <c r="B3472" s="2">
        <v>46014</v>
      </c>
      <c r="C3472" t="s">
        <v>3251</v>
      </c>
      <c r="D3472" t="s">
        <v>939</v>
      </c>
      <c r="E3472" t="s">
        <v>932</v>
      </c>
      <c r="F3472" t="s">
        <v>69</v>
      </c>
      <c r="G3472" t="s">
        <v>70</v>
      </c>
      <c r="H3472" t="s">
        <v>25</v>
      </c>
      <c r="I3472" t="s">
        <v>26</v>
      </c>
      <c r="J3472" t="s">
        <v>948</v>
      </c>
      <c r="K3472" t="s">
        <v>949</v>
      </c>
      <c r="L3472" t="s">
        <v>117</v>
      </c>
      <c r="M3472" t="s">
        <v>88</v>
      </c>
      <c r="N3472" t="s">
        <v>89</v>
      </c>
      <c r="O3472" t="s">
        <v>56</v>
      </c>
      <c r="P3472" t="s">
        <v>67</v>
      </c>
      <c r="Q3472" s="3">
        <v>3</v>
      </c>
      <c r="R3472" s="4">
        <v>475</v>
      </c>
      <c r="S3472" s="4">
        <v>1229</v>
      </c>
    </row>
    <row r="3473" spans="1:19" x14ac:dyDescent="0.35">
      <c r="A3473" t="s">
        <v>4465</v>
      </c>
      <c r="B3473" s="2">
        <v>46014</v>
      </c>
      <c r="C3473" t="s">
        <v>1422</v>
      </c>
      <c r="D3473" t="s">
        <v>939</v>
      </c>
      <c r="E3473" t="s">
        <v>932</v>
      </c>
      <c r="F3473" t="s">
        <v>91</v>
      </c>
      <c r="G3473" t="s">
        <v>92</v>
      </c>
      <c r="H3473" t="s">
        <v>93</v>
      </c>
      <c r="I3473" t="s">
        <v>26</v>
      </c>
      <c r="J3473" t="s">
        <v>940</v>
      </c>
      <c r="K3473" t="s">
        <v>941</v>
      </c>
      <c r="L3473" t="s">
        <v>133</v>
      </c>
      <c r="M3473" t="s">
        <v>88</v>
      </c>
      <c r="N3473" t="s">
        <v>89</v>
      </c>
      <c r="O3473" t="s">
        <v>41</v>
      </c>
      <c r="P3473" t="s">
        <v>57</v>
      </c>
      <c r="Q3473" s="3">
        <v>2</v>
      </c>
      <c r="R3473" s="4">
        <v>480</v>
      </c>
      <c r="S3473" s="4">
        <v>1189</v>
      </c>
    </row>
    <row r="3474" spans="1:19" x14ac:dyDescent="0.35">
      <c r="A3474" t="s">
        <v>4466</v>
      </c>
      <c r="B3474" s="2">
        <v>46014</v>
      </c>
      <c r="C3474" t="s">
        <v>1235</v>
      </c>
      <c r="D3474" t="s">
        <v>960</v>
      </c>
      <c r="E3474" t="s">
        <v>932</v>
      </c>
      <c r="F3474" t="s">
        <v>35</v>
      </c>
      <c r="G3474" t="s">
        <v>36</v>
      </c>
      <c r="H3474" t="s">
        <v>37</v>
      </c>
      <c r="I3474" t="s">
        <v>26</v>
      </c>
      <c r="J3474" t="s">
        <v>1089</v>
      </c>
      <c r="K3474" t="s">
        <v>1090</v>
      </c>
      <c r="L3474" t="s">
        <v>48</v>
      </c>
      <c r="M3474" t="s">
        <v>49</v>
      </c>
      <c r="N3474" t="s">
        <v>50</v>
      </c>
      <c r="O3474" t="s">
        <v>32</v>
      </c>
      <c r="P3474" t="s">
        <v>51</v>
      </c>
      <c r="Q3474" s="3">
        <v>2</v>
      </c>
      <c r="R3474" s="4">
        <v>140</v>
      </c>
      <c r="S3474" s="4">
        <v>359</v>
      </c>
    </row>
    <row r="3475" spans="1:19" x14ac:dyDescent="0.35">
      <c r="A3475" t="s">
        <v>4467</v>
      </c>
      <c r="B3475" s="2">
        <v>46014</v>
      </c>
      <c r="C3475" t="s">
        <v>1524</v>
      </c>
      <c r="D3475" t="s">
        <v>960</v>
      </c>
      <c r="E3475" t="s">
        <v>932</v>
      </c>
      <c r="F3475" t="s">
        <v>35</v>
      </c>
      <c r="G3475" t="s">
        <v>36</v>
      </c>
      <c r="H3475" t="s">
        <v>37</v>
      </c>
      <c r="I3475" t="s">
        <v>26</v>
      </c>
      <c r="J3475" t="s">
        <v>1089</v>
      </c>
      <c r="K3475" t="s">
        <v>1090</v>
      </c>
      <c r="L3475" t="s">
        <v>108</v>
      </c>
      <c r="M3475" t="s">
        <v>49</v>
      </c>
      <c r="N3475" t="s">
        <v>104</v>
      </c>
      <c r="O3475" t="s">
        <v>80</v>
      </c>
      <c r="P3475" t="s">
        <v>33</v>
      </c>
      <c r="Q3475" s="3">
        <v>2</v>
      </c>
      <c r="R3475" s="4">
        <v>160</v>
      </c>
      <c r="S3475" s="4">
        <v>409</v>
      </c>
    </row>
    <row r="3476" spans="1:19" x14ac:dyDescent="0.35">
      <c r="A3476" t="s">
        <v>4468</v>
      </c>
      <c r="B3476" s="2">
        <v>46014</v>
      </c>
      <c r="C3476" t="s">
        <v>2749</v>
      </c>
      <c r="D3476" t="s">
        <v>960</v>
      </c>
      <c r="E3476" t="s">
        <v>932</v>
      </c>
      <c r="F3476" t="s">
        <v>43</v>
      </c>
      <c r="G3476" t="s">
        <v>44</v>
      </c>
      <c r="H3476" t="s">
        <v>45</v>
      </c>
      <c r="I3476" t="s">
        <v>26</v>
      </c>
      <c r="J3476" t="s">
        <v>993</v>
      </c>
      <c r="K3476" t="s">
        <v>994</v>
      </c>
      <c r="L3476" t="s">
        <v>177</v>
      </c>
      <c r="M3476" t="s">
        <v>65</v>
      </c>
      <c r="N3476" t="s">
        <v>126</v>
      </c>
      <c r="O3476" t="s">
        <v>56</v>
      </c>
      <c r="P3476" t="s">
        <v>57</v>
      </c>
      <c r="Q3476" s="3">
        <v>2</v>
      </c>
      <c r="R3476" s="4">
        <v>255</v>
      </c>
      <c r="S3476" s="4">
        <v>559</v>
      </c>
    </row>
    <row r="3477" spans="1:19" x14ac:dyDescent="0.35">
      <c r="A3477" t="s">
        <v>4469</v>
      </c>
      <c r="B3477" s="2">
        <v>46014</v>
      </c>
      <c r="C3477" t="s">
        <v>1203</v>
      </c>
      <c r="D3477" t="s">
        <v>960</v>
      </c>
      <c r="E3477" t="s">
        <v>932</v>
      </c>
      <c r="F3477" t="s">
        <v>35</v>
      </c>
      <c r="G3477" t="s">
        <v>36</v>
      </c>
      <c r="H3477" t="s">
        <v>37</v>
      </c>
      <c r="I3477" t="s">
        <v>26</v>
      </c>
      <c r="J3477" t="s">
        <v>1089</v>
      </c>
      <c r="K3477" t="s">
        <v>1090</v>
      </c>
      <c r="L3477" t="s">
        <v>382</v>
      </c>
      <c r="M3477" t="s">
        <v>49</v>
      </c>
      <c r="N3477" t="s">
        <v>104</v>
      </c>
      <c r="O3477" t="s">
        <v>56</v>
      </c>
      <c r="P3477" t="s">
        <v>57</v>
      </c>
      <c r="Q3477" s="3">
        <v>1</v>
      </c>
      <c r="R3477" s="4">
        <v>160</v>
      </c>
      <c r="S3477" s="4">
        <v>409</v>
      </c>
    </row>
    <row r="3478" spans="1:19" x14ac:dyDescent="0.35">
      <c r="A3478" t="s">
        <v>4470</v>
      </c>
      <c r="B3478" s="2">
        <v>46014</v>
      </c>
      <c r="C3478" t="s">
        <v>1182</v>
      </c>
      <c r="D3478" t="s">
        <v>960</v>
      </c>
      <c r="E3478" t="s">
        <v>932</v>
      </c>
      <c r="F3478" t="s">
        <v>23</v>
      </c>
      <c r="G3478" t="s">
        <v>24</v>
      </c>
      <c r="H3478" t="s">
        <v>25</v>
      </c>
      <c r="I3478" t="s">
        <v>26</v>
      </c>
      <c r="J3478" t="s">
        <v>1011</v>
      </c>
      <c r="K3478" t="s">
        <v>1012</v>
      </c>
      <c r="L3478" t="s">
        <v>330</v>
      </c>
      <c r="M3478" t="s">
        <v>60</v>
      </c>
      <c r="N3478" t="s">
        <v>61</v>
      </c>
      <c r="O3478" t="s">
        <v>149</v>
      </c>
      <c r="P3478" t="s">
        <v>76</v>
      </c>
      <c r="Q3478" s="3">
        <v>2</v>
      </c>
      <c r="R3478" s="4">
        <v>430</v>
      </c>
      <c r="S3478" s="4">
        <v>1059</v>
      </c>
    </row>
    <row r="3479" spans="1:19" x14ac:dyDescent="0.35">
      <c r="A3479" t="s">
        <v>4471</v>
      </c>
      <c r="B3479" s="2">
        <v>46014</v>
      </c>
      <c r="C3479" t="s">
        <v>4472</v>
      </c>
      <c r="D3479" t="s">
        <v>960</v>
      </c>
      <c r="E3479" t="s">
        <v>932</v>
      </c>
      <c r="F3479" t="s">
        <v>69</v>
      </c>
      <c r="G3479" t="s">
        <v>70</v>
      </c>
      <c r="H3479" t="s">
        <v>25</v>
      </c>
      <c r="I3479" t="s">
        <v>26</v>
      </c>
      <c r="J3479" t="s">
        <v>961</v>
      </c>
      <c r="K3479" t="s">
        <v>962</v>
      </c>
      <c r="L3479" t="s">
        <v>528</v>
      </c>
      <c r="M3479" t="s">
        <v>60</v>
      </c>
      <c r="N3479" t="s">
        <v>74</v>
      </c>
      <c r="O3479" t="s">
        <v>75</v>
      </c>
      <c r="P3479" t="s">
        <v>165</v>
      </c>
      <c r="Q3479" s="3">
        <v>1</v>
      </c>
      <c r="R3479" s="4">
        <v>390</v>
      </c>
      <c r="S3479" s="4">
        <v>1009</v>
      </c>
    </row>
    <row r="3480" spans="1:19" x14ac:dyDescent="0.35">
      <c r="A3480" t="s">
        <v>4473</v>
      </c>
      <c r="B3480" s="2">
        <v>46014</v>
      </c>
      <c r="C3480" t="s">
        <v>1010</v>
      </c>
      <c r="D3480" t="s">
        <v>960</v>
      </c>
      <c r="E3480" t="s">
        <v>932</v>
      </c>
      <c r="F3480" t="s">
        <v>23</v>
      </c>
      <c r="G3480" t="s">
        <v>24</v>
      </c>
      <c r="H3480" t="s">
        <v>25</v>
      </c>
      <c r="I3480" t="s">
        <v>26</v>
      </c>
      <c r="J3480" t="s">
        <v>1011</v>
      </c>
      <c r="K3480" t="s">
        <v>1012</v>
      </c>
      <c r="L3480" t="s">
        <v>244</v>
      </c>
      <c r="M3480" t="s">
        <v>88</v>
      </c>
      <c r="N3480" t="s">
        <v>89</v>
      </c>
      <c r="O3480" t="s">
        <v>245</v>
      </c>
      <c r="P3480" t="s">
        <v>57</v>
      </c>
      <c r="Q3480" s="3">
        <v>1</v>
      </c>
      <c r="R3480" s="4">
        <v>470</v>
      </c>
      <c r="S3480" s="4">
        <v>1159</v>
      </c>
    </row>
    <row r="3481" spans="1:19" x14ac:dyDescent="0.35">
      <c r="A3481" t="s">
        <v>4474</v>
      </c>
      <c r="B3481" s="2">
        <v>46015</v>
      </c>
      <c r="C3481" t="s">
        <v>4475</v>
      </c>
      <c r="D3481" t="s">
        <v>21</v>
      </c>
      <c r="E3481" t="s">
        <v>932</v>
      </c>
      <c r="F3481" t="s">
        <v>43</v>
      </c>
      <c r="G3481" t="s">
        <v>44</v>
      </c>
      <c r="H3481" t="s">
        <v>45</v>
      </c>
      <c r="I3481" t="s">
        <v>26</v>
      </c>
      <c r="J3481" t="s">
        <v>46</v>
      </c>
      <c r="K3481" t="s">
        <v>47</v>
      </c>
      <c r="L3481" t="s">
        <v>286</v>
      </c>
      <c r="M3481" t="s">
        <v>49</v>
      </c>
      <c r="N3481" t="s">
        <v>50</v>
      </c>
      <c r="O3481" t="s">
        <v>56</v>
      </c>
      <c r="P3481" t="s">
        <v>67</v>
      </c>
      <c r="Q3481" s="3">
        <v>1</v>
      </c>
      <c r="R3481" s="4">
        <v>135</v>
      </c>
      <c r="S3481" s="4">
        <v>329</v>
      </c>
    </row>
    <row r="3482" spans="1:19" x14ac:dyDescent="0.35">
      <c r="A3482" t="s">
        <v>4476</v>
      </c>
      <c r="B3482" s="2">
        <v>46015</v>
      </c>
      <c r="C3482" t="s">
        <v>1217</v>
      </c>
      <c r="D3482" t="s">
        <v>21</v>
      </c>
      <c r="E3482" t="s">
        <v>932</v>
      </c>
      <c r="F3482" t="s">
        <v>23</v>
      </c>
      <c r="G3482" t="s">
        <v>24</v>
      </c>
      <c r="H3482" t="s">
        <v>25</v>
      </c>
      <c r="I3482" t="s">
        <v>26</v>
      </c>
      <c r="J3482" t="s">
        <v>27</v>
      </c>
      <c r="K3482" t="s">
        <v>28</v>
      </c>
      <c r="L3482" t="s">
        <v>267</v>
      </c>
      <c r="M3482" t="s">
        <v>49</v>
      </c>
      <c r="N3482" t="s">
        <v>104</v>
      </c>
      <c r="O3482" t="s">
        <v>146</v>
      </c>
      <c r="P3482" t="s">
        <v>51</v>
      </c>
      <c r="Q3482" s="3">
        <v>1</v>
      </c>
      <c r="R3482" s="4">
        <v>165</v>
      </c>
      <c r="S3482" s="4">
        <v>419</v>
      </c>
    </row>
    <row r="3483" spans="1:19" x14ac:dyDescent="0.35">
      <c r="A3483" t="s">
        <v>4477</v>
      </c>
      <c r="B3483" s="2">
        <v>46015</v>
      </c>
      <c r="C3483" t="s">
        <v>1742</v>
      </c>
      <c r="D3483" t="s">
        <v>939</v>
      </c>
      <c r="E3483" t="s">
        <v>932</v>
      </c>
      <c r="F3483" t="s">
        <v>69</v>
      </c>
      <c r="G3483" t="s">
        <v>70</v>
      </c>
      <c r="H3483" t="s">
        <v>25</v>
      </c>
      <c r="I3483" t="s">
        <v>26</v>
      </c>
      <c r="J3483" t="s">
        <v>948</v>
      </c>
      <c r="K3483" t="s">
        <v>949</v>
      </c>
      <c r="L3483" t="s">
        <v>608</v>
      </c>
      <c r="M3483" t="s">
        <v>49</v>
      </c>
      <c r="N3483" t="s">
        <v>79</v>
      </c>
      <c r="O3483" t="s">
        <v>80</v>
      </c>
      <c r="P3483" t="s">
        <v>51</v>
      </c>
      <c r="Q3483" s="3">
        <v>2</v>
      </c>
      <c r="R3483" s="4">
        <v>225</v>
      </c>
      <c r="S3483" s="4">
        <v>609</v>
      </c>
    </row>
    <row r="3484" spans="1:19" x14ac:dyDescent="0.35">
      <c r="A3484" t="s">
        <v>4478</v>
      </c>
      <c r="B3484" s="2">
        <v>46015</v>
      </c>
      <c r="C3484" t="s">
        <v>2362</v>
      </c>
      <c r="D3484" t="s">
        <v>939</v>
      </c>
      <c r="E3484" t="s">
        <v>932</v>
      </c>
      <c r="F3484" t="s">
        <v>69</v>
      </c>
      <c r="G3484" t="s">
        <v>70</v>
      </c>
      <c r="H3484" t="s">
        <v>25</v>
      </c>
      <c r="I3484" t="s">
        <v>26</v>
      </c>
      <c r="J3484" t="s">
        <v>948</v>
      </c>
      <c r="K3484" t="s">
        <v>949</v>
      </c>
      <c r="L3484" t="s">
        <v>151</v>
      </c>
      <c r="M3484" t="s">
        <v>49</v>
      </c>
      <c r="N3484" t="s">
        <v>104</v>
      </c>
      <c r="O3484" t="s">
        <v>56</v>
      </c>
      <c r="P3484" t="s">
        <v>51</v>
      </c>
      <c r="Q3484" s="3">
        <v>2</v>
      </c>
      <c r="R3484" s="4">
        <v>165</v>
      </c>
      <c r="S3484" s="4">
        <v>449</v>
      </c>
    </row>
    <row r="3485" spans="1:19" x14ac:dyDescent="0.35">
      <c r="A3485" t="s">
        <v>4479</v>
      </c>
      <c r="B3485" s="2">
        <v>46015</v>
      </c>
      <c r="C3485" t="s">
        <v>2301</v>
      </c>
      <c r="D3485" t="s">
        <v>939</v>
      </c>
      <c r="E3485" t="s">
        <v>932</v>
      </c>
      <c r="F3485" t="s">
        <v>69</v>
      </c>
      <c r="G3485" t="s">
        <v>70</v>
      </c>
      <c r="H3485" t="s">
        <v>25</v>
      </c>
      <c r="I3485" t="s">
        <v>26</v>
      </c>
      <c r="J3485" t="s">
        <v>948</v>
      </c>
      <c r="K3485" t="s">
        <v>949</v>
      </c>
      <c r="L3485" t="s">
        <v>244</v>
      </c>
      <c r="M3485" t="s">
        <v>88</v>
      </c>
      <c r="N3485" t="s">
        <v>89</v>
      </c>
      <c r="O3485" t="s">
        <v>245</v>
      </c>
      <c r="P3485" t="s">
        <v>57</v>
      </c>
      <c r="Q3485" s="3">
        <v>1</v>
      </c>
      <c r="R3485" s="4">
        <v>475</v>
      </c>
      <c r="S3485" s="4">
        <v>1229</v>
      </c>
    </row>
    <row r="3486" spans="1:19" x14ac:dyDescent="0.35">
      <c r="A3486" t="s">
        <v>4480</v>
      </c>
      <c r="B3486" s="2">
        <v>46015</v>
      </c>
      <c r="C3486" t="s">
        <v>1417</v>
      </c>
      <c r="D3486" t="s">
        <v>939</v>
      </c>
      <c r="E3486" t="s">
        <v>932</v>
      </c>
      <c r="F3486" t="s">
        <v>23</v>
      </c>
      <c r="G3486" t="s">
        <v>24</v>
      </c>
      <c r="H3486" t="s">
        <v>25</v>
      </c>
      <c r="I3486" t="s">
        <v>26</v>
      </c>
      <c r="J3486" t="s">
        <v>944</v>
      </c>
      <c r="K3486" t="s">
        <v>945</v>
      </c>
      <c r="L3486" t="s">
        <v>436</v>
      </c>
      <c r="M3486" t="s">
        <v>49</v>
      </c>
      <c r="N3486" t="s">
        <v>50</v>
      </c>
      <c r="O3486" t="s">
        <v>41</v>
      </c>
      <c r="P3486" t="s">
        <v>67</v>
      </c>
      <c r="Q3486" s="3">
        <v>3</v>
      </c>
      <c r="R3486" s="4">
        <v>145</v>
      </c>
      <c r="S3486" s="4">
        <v>369</v>
      </c>
    </row>
    <row r="3487" spans="1:19" x14ac:dyDescent="0.35">
      <c r="A3487" t="s">
        <v>4481</v>
      </c>
      <c r="B3487" s="2">
        <v>46015</v>
      </c>
      <c r="C3487" t="s">
        <v>3969</v>
      </c>
      <c r="D3487" t="s">
        <v>939</v>
      </c>
      <c r="E3487" t="s">
        <v>932</v>
      </c>
      <c r="F3487" t="s">
        <v>69</v>
      </c>
      <c r="G3487" t="s">
        <v>70</v>
      </c>
      <c r="H3487" t="s">
        <v>25</v>
      </c>
      <c r="I3487" t="s">
        <v>26</v>
      </c>
      <c r="J3487" t="s">
        <v>948</v>
      </c>
      <c r="K3487" t="s">
        <v>949</v>
      </c>
      <c r="L3487" t="s">
        <v>409</v>
      </c>
      <c r="M3487" t="s">
        <v>54</v>
      </c>
      <c r="N3487" t="s">
        <v>97</v>
      </c>
      <c r="O3487" t="s">
        <v>98</v>
      </c>
      <c r="P3487" t="s">
        <v>33</v>
      </c>
      <c r="Q3487" s="3">
        <v>1</v>
      </c>
      <c r="R3487" s="4">
        <v>720</v>
      </c>
      <c r="S3487" s="4">
        <v>1789</v>
      </c>
    </row>
    <row r="3488" spans="1:19" x14ac:dyDescent="0.35">
      <c r="A3488" t="s">
        <v>4482</v>
      </c>
      <c r="B3488" s="2">
        <v>46015</v>
      </c>
      <c r="C3488" t="s">
        <v>1600</v>
      </c>
      <c r="D3488" t="s">
        <v>960</v>
      </c>
      <c r="E3488" t="s">
        <v>932</v>
      </c>
      <c r="F3488" t="s">
        <v>35</v>
      </c>
      <c r="G3488" t="s">
        <v>36</v>
      </c>
      <c r="H3488" t="s">
        <v>37</v>
      </c>
      <c r="I3488" t="s">
        <v>26</v>
      </c>
      <c r="J3488" t="s">
        <v>1089</v>
      </c>
      <c r="K3488" t="s">
        <v>1090</v>
      </c>
      <c r="L3488" t="s">
        <v>430</v>
      </c>
      <c r="M3488" t="s">
        <v>54</v>
      </c>
      <c r="N3488" t="s">
        <v>55</v>
      </c>
      <c r="O3488" t="s">
        <v>149</v>
      </c>
      <c r="P3488" t="s">
        <v>33</v>
      </c>
      <c r="Q3488" s="3">
        <v>2</v>
      </c>
      <c r="R3488" s="4">
        <v>640</v>
      </c>
      <c r="S3488" s="4">
        <v>1539</v>
      </c>
    </row>
    <row r="3489" spans="1:19" x14ac:dyDescent="0.35">
      <c r="A3489" t="s">
        <v>4483</v>
      </c>
      <c r="B3489" s="2">
        <v>46015</v>
      </c>
      <c r="C3489" t="s">
        <v>1600</v>
      </c>
      <c r="D3489" t="s">
        <v>960</v>
      </c>
      <c r="E3489" t="s">
        <v>932</v>
      </c>
      <c r="F3489" t="s">
        <v>91</v>
      </c>
      <c r="G3489" t="s">
        <v>92</v>
      </c>
      <c r="H3489" t="s">
        <v>93</v>
      </c>
      <c r="I3489" t="s">
        <v>26</v>
      </c>
      <c r="J3489" t="s">
        <v>989</v>
      </c>
      <c r="K3489" t="s">
        <v>990</v>
      </c>
      <c r="L3489" t="s">
        <v>164</v>
      </c>
      <c r="M3489" t="s">
        <v>60</v>
      </c>
      <c r="N3489" t="s">
        <v>61</v>
      </c>
      <c r="O3489" t="s">
        <v>146</v>
      </c>
      <c r="P3489" t="s">
        <v>165</v>
      </c>
      <c r="Q3489" s="3">
        <v>1</v>
      </c>
      <c r="R3489" s="4">
        <v>435</v>
      </c>
      <c r="S3489" s="4">
        <v>1079</v>
      </c>
    </row>
    <row r="3490" spans="1:19" x14ac:dyDescent="0.35">
      <c r="A3490" t="s">
        <v>4484</v>
      </c>
      <c r="B3490" s="2">
        <v>46015</v>
      </c>
      <c r="C3490" t="s">
        <v>2749</v>
      </c>
      <c r="D3490" t="s">
        <v>960</v>
      </c>
      <c r="E3490" t="s">
        <v>932</v>
      </c>
      <c r="F3490" t="s">
        <v>35</v>
      </c>
      <c r="G3490" t="s">
        <v>36</v>
      </c>
      <c r="H3490" t="s">
        <v>37</v>
      </c>
      <c r="I3490" t="s">
        <v>26</v>
      </c>
      <c r="J3490" t="s">
        <v>1089</v>
      </c>
      <c r="K3490" t="s">
        <v>1090</v>
      </c>
      <c r="L3490" t="s">
        <v>184</v>
      </c>
      <c r="M3490" t="s">
        <v>65</v>
      </c>
      <c r="N3490" t="s">
        <v>126</v>
      </c>
      <c r="O3490" t="s">
        <v>149</v>
      </c>
      <c r="P3490" t="s">
        <v>57</v>
      </c>
      <c r="Q3490" s="3">
        <v>2</v>
      </c>
      <c r="R3490" s="4">
        <v>260</v>
      </c>
      <c r="S3490" s="4">
        <v>619</v>
      </c>
    </row>
    <row r="3491" spans="1:19" x14ac:dyDescent="0.35">
      <c r="A3491" t="s">
        <v>4485</v>
      </c>
      <c r="B3491" s="2">
        <v>46015</v>
      </c>
      <c r="C3491" t="s">
        <v>1692</v>
      </c>
      <c r="D3491" t="s">
        <v>960</v>
      </c>
      <c r="E3491" t="s">
        <v>932</v>
      </c>
      <c r="F3491" t="s">
        <v>91</v>
      </c>
      <c r="G3491" t="s">
        <v>92</v>
      </c>
      <c r="H3491" t="s">
        <v>93</v>
      </c>
      <c r="I3491" t="s">
        <v>26</v>
      </c>
      <c r="J3491" t="s">
        <v>989</v>
      </c>
      <c r="K3491" t="s">
        <v>990</v>
      </c>
      <c r="L3491" t="s">
        <v>460</v>
      </c>
      <c r="M3491" t="s">
        <v>49</v>
      </c>
      <c r="N3491" t="s">
        <v>50</v>
      </c>
      <c r="O3491" t="s">
        <v>41</v>
      </c>
      <c r="P3491" t="s">
        <v>57</v>
      </c>
      <c r="Q3491" s="3">
        <v>1</v>
      </c>
      <c r="R3491" s="4">
        <v>145</v>
      </c>
      <c r="S3491" s="4">
        <v>379</v>
      </c>
    </row>
    <row r="3492" spans="1:19" x14ac:dyDescent="0.35">
      <c r="A3492" t="s">
        <v>4486</v>
      </c>
      <c r="B3492" s="2">
        <v>46015</v>
      </c>
      <c r="C3492" t="s">
        <v>2175</v>
      </c>
      <c r="D3492" t="s">
        <v>960</v>
      </c>
      <c r="E3492" t="s">
        <v>932</v>
      </c>
      <c r="F3492" t="s">
        <v>43</v>
      </c>
      <c r="G3492" t="s">
        <v>44</v>
      </c>
      <c r="H3492" t="s">
        <v>45</v>
      </c>
      <c r="I3492" t="s">
        <v>26</v>
      </c>
      <c r="J3492" t="s">
        <v>993</v>
      </c>
      <c r="K3492" t="s">
        <v>994</v>
      </c>
      <c r="L3492" t="s">
        <v>108</v>
      </c>
      <c r="M3492" t="s">
        <v>49</v>
      </c>
      <c r="N3492" t="s">
        <v>104</v>
      </c>
      <c r="O3492" t="s">
        <v>80</v>
      </c>
      <c r="P3492" t="s">
        <v>33</v>
      </c>
      <c r="Q3492" s="3">
        <v>1</v>
      </c>
      <c r="R3492" s="4">
        <v>155</v>
      </c>
      <c r="S3492" s="4">
        <v>379</v>
      </c>
    </row>
    <row r="3493" spans="1:19" x14ac:dyDescent="0.35">
      <c r="A3493" t="s">
        <v>4487</v>
      </c>
      <c r="B3493" s="2">
        <v>46016</v>
      </c>
      <c r="C3493" t="s">
        <v>3935</v>
      </c>
      <c r="D3493" t="s">
        <v>21</v>
      </c>
      <c r="E3493" t="s">
        <v>932</v>
      </c>
      <c r="F3493" t="s">
        <v>35</v>
      </c>
      <c r="G3493" t="s">
        <v>36</v>
      </c>
      <c r="H3493" t="s">
        <v>37</v>
      </c>
      <c r="I3493" t="s">
        <v>26</v>
      </c>
      <c r="J3493" t="s">
        <v>38</v>
      </c>
      <c r="K3493" t="s">
        <v>39</v>
      </c>
      <c r="L3493" t="s">
        <v>281</v>
      </c>
      <c r="M3493" t="s">
        <v>49</v>
      </c>
      <c r="N3493" t="s">
        <v>50</v>
      </c>
      <c r="O3493" t="s">
        <v>41</v>
      </c>
      <c r="P3493" t="s">
        <v>51</v>
      </c>
      <c r="Q3493" s="3">
        <v>2</v>
      </c>
      <c r="R3493" s="4">
        <v>140</v>
      </c>
      <c r="S3493" s="4">
        <v>359</v>
      </c>
    </row>
    <row r="3494" spans="1:19" x14ac:dyDescent="0.35">
      <c r="A3494" t="s">
        <v>4488</v>
      </c>
      <c r="B3494" s="2">
        <v>46016</v>
      </c>
      <c r="C3494" t="s">
        <v>2399</v>
      </c>
      <c r="D3494" t="s">
        <v>21</v>
      </c>
      <c r="E3494" t="s">
        <v>932</v>
      </c>
      <c r="F3494" t="s">
        <v>23</v>
      </c>
      <c r="G3494" t="s">
        <v>24</v>
      </c>
      <c r="H3494" t="s">
        <v>25</v>
      </c>
      <c r="I3494" t="s">
        <v>26</v>
      </c>
      <c r="J3494" t="s">
        <v>27</v>
      </c>
      <c r="K3494" t="s">
        <v>28</v>
      </c>
      <c r="L3494" t="s">
        <v>409</v>
      </c>
      <c r="M3494" t="s">
        <v>54</v>
      </c>
      <c r="N3494" t="s">
        <v>97</v>
      </c>
      <c r="O3494" t="s">
        <v>98</v>
      </c>
      <c r="P3494" t="s">
        <v>33</v>
      </c>
      <c r="Q3494" s="3">
        <v>1</v>
      </c>
      <c r="R3494" s="4">
        <v>715</v>
      </c>
      <c r="S3494" s="4">
        <v>1689</v>
      </c>
    </row>
    <row r="3495" spans="1:19" x14ac:dyDescent="0.35">
      <c r="A3495" t="s">
        <v>4489</v>
      </c>
      <c r="B3495" s="2">
        <v>46016</v>
      </c>
      <c r="C3495" t="s">
        <v>2952</v>
      </c>
      <c r="D3495" t="s">
        <v>21</v>
      </c>
      <c r="E3495" t="s">
        <v>932</v>
      </c>
      <c r="F3495" t="s">
        <v>69</v>
      </c>
      <c r="G3495" t="s">
        <v>70</v>
      </c>
      <c r="H3495" t="s">
        <v>25</v>
      </c>
      <c r="I3495" t="s">
        <v>26</v>
      </c>
      <c r="J3495" t="s">
        <v>71</v>
      </c>
      <c r="K3495" t="s">
        <v>72</v>
      </c>
      <c r="L3495" t="s">
        <v>313</v>
      </c>
      <c r="M3495" t="s">
        <v>49</v>
      </c>
      <c r="N3495" t="s">
        <v>50</v>
      </c>
      <c r="O3495" t="s">
        <v>80</v>
      </c>
      <c r="P3495" t="s">
        <v>33</v>
      </c>
      <c r="Q3495" s="3">
        <v>1</v>
      </c>
      <c r="R3495" s="4">
        <v>145</v>
      </c>
      <c r="S3495" s="4">
        <v>389</v>
      </c>
    </row>
    <row r="3496" spans="1:19" x14ac:dyDescent="0.35">
      <c r="A3496" t="s">
        <v>4490</v>
      </c>
      <c r="B3496" s="2">
        <v>46016</v>
      </c>
      <c r="C3496" t="s">
        <v>2032</v>
      </c>
      <c r="D3496" t="s">
        <v>21</v>
      </c>
      <c r="E3496" t="s">
        <v>932</v>
      </c>
      <c r="F3496" t="s">
        <v>23</v>
      </c>
      <c r="G3496" t="s">
        <v>24</v>
      </c>
      <c r="H3496" t="s">
        <v>25</v>
      </c>
      <c r="I3496" t="s">
        <v>26</v>
      </c>
      <c r="J3496" t="s">
        <v>27</v>
      </c>
      <c r="K3496" t="s">
        <v>28</v>
      </c>
      <c r="L3496" t="s">
        <v>267</v>
      </c>
      <c r="M3496" t="s">
        <v>49</v>
      </c>
      <c r="N3496" t="s">
        <v>104</v>
      </c>
      <c r="O3496" t="s">
        <v>146</v>
      </c>
      <c r="P3496" t="s">
        <v>51</v>
      </c>
      <c r="Q3496" s="3">
        <v>3</v>
      </c>
      <c r="R3496" s="4">
        <v>165</v>
      </c>
      <c r="S3496" s="4">
        <v>419</v>
      </c>
    </row>
    <row r="3497" spans="1:19" x14ac:dyDescent="0.35">
      <c r="A3497" t="s">
        <v>4491</v>
      </c>
      <c r="B3497" s="2">
        <v>46016</v>
      </c>
      <c r="C3497" t="s">
        <v>3009</v>
      </c>
      <c r="D3497" t="s">
        <v>939</v>
      </c>
      <c r="E3497" t="s">
        <v>1127</v>
      </c>
      <c r="F3497" t="s">
        <v>69</v>
      </c>
      <c r="G3497" t="s">
        <v>70</v>
      </c>
      <c r="H3497" t="s">
        <v>25</v>
      </c>
      <c r="I3497" t="s">
        <v>26</v>
      </c>
      <c r="J3497" t="s">
        <v>948</v>
      </c>
      <c r="K3497" t="s">
        <v>949</v>
      </c>
      <c r="L3497" t="s">
        <v>430</v>
      </c>
      <c r="M3497" t="s">
        <v>54</v>
      </c>
      <c r="N3497" t="s">
        <v>55</v>
      </c>
      <c r="O3497" t="s">
        <v>149</v>
      </c>
      <c r="P3497" t="s">
        <v>33</v>
      </c>
      <c r="Q3497" s="3">
        <v>1</v>
      </c>
      <c r="R3497" s="4">
        <v>660</v>
      </c>
      <c r="S3497" s="4">
        <v>1679</v>
      </c>
    </row>
    <row r="3498" spans="1:19" x14ac:dyDescent="0.35">
      <c r="A3498" t="s">
        <v>4492</v>
      </c>
      <c r="B3498" s="2">
        <v>46016</v>
      </c>
      <c r="C3498" t="s">
        <v>970</v>
      </c>
      <c r="D3498" t="s">
        <v>939</v>
      </c>
      <c r="E3498" t="s">
        <v>932</v>
      </c>
      <c r="F3498" t="s">
        <v>43</v>
      </c>
      <c r="G3498" t="s">
        <v>44</v>
      </c>
      <c r="H3498" t="s">
        <v>45</v>
      </c>
      <c r="I3498" t="s">
        <v>26</v>
      </c>
      <c r="J3498" t="s">
        <v>979</v>
      </c>
      <c r="K3498" t="s">
        <v>980</v>
      </c>
      <c r="L3498" t="s">
        <v>284</v>
      </c>
      <c r="M3498" t="s">
        <v>30</v>
      </c>
      <c r="N3498" t="s">
        <v>31</v>
      </c>
      <c r="O3498" t="s">
        <v>56</v>
      </c>
      <c r="P3498" t="s">
        <v>33</v>
      </c>
      <c r="Q3498" s="3">
        <v>2</v>
      </c>
      <c r="R3498" s="4">
        <v>470</v>
      </c>
      <c r="S3498" s="4">
        <v>1029</v>
      </c>
    </row>
    <row r="3499" spans="1:19" x14ac:dyDescent="0.35">
      <c r="A3499" t="s">
        <v>4493</v>
      </c>
      <c r="B3499" s="2">
        <v>46016</v>
      </c>
      <c r="C3499" t="s">
        <v>2038</v>
      </c>
      <c r="D3499" t="s">
        <v>939</v>
      </c>
      <c r="E3499" t="s">
        <v>932</v>
      </c>
      <c r="F3499" t="s">
        <v>91</v>
      </c>
      <c r="G3499" t="s">
        <v>92</v>
      </c>
      <c r="H3499" t="s">
        <v>93</v>
      </c>
      <c r="I3499" t="s">
        <v>26</v>
      </c>
      <c r="J3499" t="s">
        <v>940</v>
      </c>
      <c r="K3499" t="s">
        <v>941</v>
      </c>
      <c r="L3499" t="s">
        <v>259</v>
      </c>
      <c r="M3499" t="s">
        <v>88</v>
      </c>
      <c r="N3499" t="s">
        <v>89</v>
      </c>
      <c r="O3499" t="s">
        <v>245</v>
      </c>
      <c r="P3499" t="s">
        <v>51</v>
      </c>
      <c r="Q3499" s="3">
        <v>1</v>
      </c>
      <c r="R3499" s="4">
        <v>480</v>
      </c>
      <c r="S3499" s="4">
        <v>1189</v>
      </c>
    </row>
    <row r="3500" spans="1:19" x14ac:dyDescent="0.35">
      <c r="A3500" t="s">
        <v>4494</v>
      </c>
      <c r="B3500" s="2">
        <v>46016</v>
      </c>
      <c r="C3500" t="s">
        <v>972</v>
      </c>
      <c r="D3500" t="s">
        <v>939</v>
      </c>
      <c r="E3500" t="s">
        <v>932</v>
      </c>
      <c r="F3500" t="s">
        <v>69</v>
      </c>
      <c r="G3500" t="s">
        <v>70</v>
      </c>
      <c r="H3500" t="s">
        <v>25</v>
      </c>
      <c r="I3500" t="s">
        <v>26</v>
      </c>
      <c r="J3500" t="s">
        <v>948</v>
      </c>
      <c r="K3500" t="s">
        <v>949</v>
      </c>
      <c r="L3500" t="s">
        <v>78</v>
      </c>
      <c r="M3500" t="s">
        <v>49</v>
      </c>
      <c r="N3500" t="s">
        <v>79</v>
      </c>
      <c r="O3500" t="s">
        <v>80</v>
      </c>
      <c r="P3500" t="s">
        <v>33</v>
      </c>
      <c r="Q3500" s="3">
        <v>2</v>
      </c>
      <c r="R3500" s="4">
        <v>225</v>
      </c>
      <c r="S3500" s="4">
        <v>609</v>
      </c>
    </row>
    <row r="3501" spans="1:19" x14ac:dyDescent="0.35">
      <c r="A3501" t="s">
        <v>4495</v>
      </c>
      <c r="B3501" s="2">
        <v>46016</v>
      </c>
      <c r="C3501" t="s">
        <v>1989</v>
      </c>
      <c r="D3501" t="s">
        <v>939</v>
      </c>
      <c r="E3501" t="s">
        <v>932</v>
      </c>
      <c r="F3501" t="s">
        <v>91</v>
      </c>
      <c r="G3501" t="s">
        <v>92</v>
      </c>
      <c r="H3501" t="s">
        <v>93</v>
      </c>
      <c r="I3501" t="s">
        <v>26</v>
      </c>
      <c r="J3501" t="s">
        <v>940</v>
      </c>
      <c r="K3501" t="s">
        <v>941</v>
      </c>
      <c r="L3501" t="s">
        <v>154</v>
      </c>
      <c r="M3501" t="s">
        <v>49</v>
      </c>
      <c r="N3501" t="s">
        <v>104</v>
      </c>
      <c r="O3501" t="s">
        <v>56</v>
      </c>
      <c r="P3501" t="s">
        <v>67</v>
      </c>
      <c r="Q3501" s="3">
        <v>1</v>
      </c>
      <c r="R3501" s="4">
        <v>165</v>
      </c>
      <c r="S3501" s="4">
        <v>429</v>
      </c>
    </row>
    <row r="3502" spans="1:19" x14ac:dyDescent="0.35">
      <c r="A3502" t="s">
        <v>4496</v>
      </c>
      <c r="B3502" s="2">
        <v>46016</v>
      </c>
      <c r="C3502" t="s">
        <v>1051</v>
      </c>
      <c r="D3502" t="s">
        <v>939</v>
      </c>
      <c r="E3502" t="s">
        <v>932</v>
      </c>
      <c r="F3502" t="s">
        <v>35</v>
      </c>
      <c r="G3502" t="s">
        <v>36</v>
      </c>
      <c r="H3502" t="s">
        <v>37</v>
      </c>
      <c r="I3502" t="s">
        <v>26</v>
      </c>
      <c r="J3502" t="s">
        <v>983</v>
      </c>
      <c r="K3502" t="s">
        <v>984</v>
      </c>
      <c r="L3502" t="s">
        <v>186</v>
      </c>
      <c r="M3502" t="s">
        <v>49</v>
      </c>
      <c r="N3502" t="s">
        <v>79</v>
      </c>
      <c r="O3502" t="s">
        <v>56</v>
      </c>
      <c r="P3502" t="s">
        <v>57</v>
      </c>
      <c r="Q3502" s="3">
        <v>1</v>
      </c>
      <c r="R3502" s="4">
        <v>220</v>
      </c>
      <c r="S3502" s="4">
        <v>569</v>
      </c>
    </row>
    <row r="3503" spans="1:19" x14ac:dyDescent="0.35">
      <c r="A3503" t="s">
        <v>4497</v>
      </c>
      <c r="B3503" s="2">
        <v>46016</v>
      </c>
      <c r="C3503" t="s">
        <v>1253</v>
      </c>
      <c r="D3503" t="s">
        <v>939</v>
      </c>
      <c r="E3503" t="s">
        <v>932</v>
      </c>
      <c r="F3503" t="s">
        <v>43</v>
      </c>
      <c r="G3503" t="s">
        <v>44</v>
      </c>
      <c r="H3503" t="s">
        <v>45</v>
      </c>
      <c r="I3503" t="s">
        <v>26</v>
      </c>
      <c r="J3503" t="s">
        <v>979</v>
      </c>
      <c r="K3503" t="s">
        <v>980</v>
      </c>
      <c r="L3503" t="s">
        <v>382</v>
      </c>
      <c r="M3503" t="s">
        <v>49</v>
      </c>
      <c r="N3503" t="s">
        <v>104</v>
      </c>
      <c r="O3503" t="s">
        <v>56</v>
      </c>
      <c r="P3503" t="s">
        <v>57</v>
      </c>
      <c r="Q3503" s="3">
        <v>1</v>
      </c>
      <c r="R3503" s="4">
        <v>155</v>
      </c>
      <c r="S3503" s="4">
        <v>379</v>
      </c>
    </row>
    <row r="3504" spans="1:19" x14ac:dyDescent="0.35">
      <c r="A3504" t="s">
        <v>4498</v>
      </c>
      <c r="B3504" s="2">
        <v>46016</v>
      </c>
      <c r="C3504" t="s">
        <v>2002</v>
      </c>
      <c r="D3504" t="s">
        <v>960</v>
      </c>
      <c r="E3504" t="s">
        <v>932</v>
      </c>
      <c r="F3504" t="s">
        <v>69</v>
      </c>
      <c r="G3504" t="s">
        <v>70</v>
      </c>
      <c r="H3504" t="s">
        <v>25</v>
      </c>
      <c r="I3504" t="s">
        <v>26</v>
      </c>
      <c r="J3504" t="s">
        <v>961</v>
      </c>
      <c r="K3504" t="s">
        <v>962</v>
      </c>
      <c r="L3504" t="s">
        <v>289</v>
      </c>
      <c r="M3504" t="s">
        <v>88</v>
      </c>
      <c r="N3504" t="s">
        <v>101</v>
      </c>
      <c r="O3504" t="s">
        <v>56</v>
      </c>
      <c r="P3504" t="s">
        <v>67</v>
      </c>
      <c r="Q3504" s="3">
        <v>1</v>
      </c>
      <c r="R3504" s="4">
        <v>535</v>
      </c>
      <c r="S3504" s="4">
        <v>1339</v>
      </c>
    </row>
    <row r="3505" spans="1:19" x14ac:dyDescent="0.35">
      <c r="A3505" t="s">
        <v>4499</v>
      </c>
      <c r="B3505" s="2">
        <v>46016</v>
      </c>
      <c r="C3505" t="s">
        <v>2549</v>
      </c>
      <c r="D3505" t="s">
        <v>960</v>
      </c>
      <c r="E3505" t="s">
        <v>932</v>
      </c>
      <c r="F3505" t="s">
        <v>23</v>
      </c>
      <c r="G3505" t="s">
        <v>24</v>
      </c>
      <c r="H3505" t="s">
        <v>25</v>
      </c>
      <c r="I3505" t="s">
        <v>26</v>
      </c>
      <c r="J3505" t="s">
        <v>1011</v>
      </c>
      <c r="K3505" t="s">
        <v>1012</v>
      </c>
      <c r="L3505" t="s">
        <v>227</v>
      </c>
      <c r="M3505" t="s">
        <v>140</v>
      </c>
      <c r="N3505" t="s">
        <v>141</v>
      </c>
      <c r="O3505" t="s">
        <v>56</v>
      </c>
      <c r="P3505" t="s">
        <v>57</v>
      </c>
      <c r="Q3505" s="3">
        <v>1</v>
      </c>
      <c r="R3505" s="4">
        <v>305</v>
      </c>
      <c r="S3505" s="4">
        <v>739</v>
      </c>
    </row>
    <row r="3506" spans="1:19" x14ac:dyDescent="0.35">
      <c r="A3506" t="s">
        <v>4500</v>
      </c>
      <c r="B3506" s="2">
        <v>46017</v>
      </c>
      <c r="C3506" t="s">
        <v>4404</v>
      </c>
      <c r="D3506" t="s">
        <v>21</v>
      </c>
      <c r="E3506" t="s">
        <v>932</v>
      </c>
      <c r="F3506" t="s">
        <v>69</v>
      </c>
      <c r="G3506" t="s">
        <v>70</v>
      </c>
      <c r="H3506" t="s">
        <v>25</v>
      </c>
      <c r="I3506" t="s">
        <v>26</v>
      </c>
      <c r="J3506" t="s">
        <v>71</v>
      </c>
      <c r="K3506" t="s">
        <v>72</v>
      </c>
      <c r="L3506" t="s">
        <v>48</v>
      </c>
      <c r="M3506" t="s">
        <v>49</v>
      </c>
      <c r="N3506" t="s">
        <v>50</v>
      </c>
      <c r="O3506" t="s">
        <v>32</v>
      </c>
      <c r="P3506" t="s">
        <v>51</v>
      </c>
      <c r="Q3506" s="3">
        <v>2</v>
      </c>
      <c r="R3506" s="4">
        <v>145</v>
      </c>
      <c r="S3506" s="4">
        <v>389</v>
      </c>
    </row>
    <row r="3507" spans="1:19" x14ac:dyDescent="0.35">
      <c r="A3507" t="s">
        <v>4501</v>
      </c>
      <c r="B3507" s="2">
        <v>46017</v>
      </c>
      <c r="C3507" t="s">
        <v>3387</v>
      </c>
      <c r="D3507" t="s">
        <v>21</v>
      </c>
      <c r="E3507" t="s">
        <v>932</v>
      </c>
      <c r="F3507" t="s">
        <v>23</v>
      </c>
      <c r="G3507" t="s">
        <v>24</v>
      </c>
      <c r="H3507" t="s">
        <v>25</v>
      </c>
      <c r="I3507" t="s">
        <v>26</v>
      </c>
      <c r="J3507" t="s">
        <v>27</v>
      </c>
      <c r="K3507" t="s">
        <v>28</v>
      </c>
      <c r="L3507" t="s">
        <v>143</v>
      </c>
      <c r="M3507" t="s">
        <v>49</v>
      </c>
      <c r="N3507" t="s">
        <v>79</v>
      </c>
      <c r="O3507" t="s">
        <v>56</v>
      </c>
      <c r="P3507" t="s">
        <v>51</v>
      </c>
      <c r="Q3507" s="3">
        <v>1</v>
      </c>
      <c r="R3507" s="4">
        <v>225</v>
      </c>
      <c r="S3507" s="4">
        <v>579</v>
      </c>
    </row>
    <row r="3508" spans="1:19" x14ac:dyDescent="0.35">
      <c r="A3508" t="s">
        <v>4502</v>
      </c>
      <c r="B3508" s="2">
        <v>46017</v>
      </c>
      <c r="C3508" t="s">
        <v>3019</v>
      </c>
      <c r="D3508" t="s">
        <v>21</v>
      </c>
      <c r="E3508" t="s">
        <v>932</v>
      </c>
      <c r="F3508" t="s">
        <v>69</v>
      </c>
      <c r="G3508" t="s">
        <v>70</v>
      </c>
      <c r="H3508" t="s">
        <v>25</v>
      </c>
      <c r="I3508" t="s">
        <v>26</v>
      </c>
      <c r="J3508" t="s">
        <v>71</v>
      </c>
      <c r="K3508" t="s">
        <v>72</v>
      </c>
      <c r="L3508" t="s">
        <v>255</v>
      </c>
      <c r="M3508" t="s">
        <v>49</v>
      </c>
      <c r="N3508" t="s">
        <v>104</v>
      </c>
      <c r="O3508" t="s">
        <v>80</v>
      </c>
      <c r="P3508" t="s">
        <v>51</v>
      </c>
      <c r="Q3508" s="3">
        <v>1</v>
      </c>
      <c r="R3508" s="4">
        <v>165</v>
      </c>
      <c r="S3508" s="4">
        <v>449</v>
      </c>
    </row>
    <row r="3509" spans="1:19" x14ac:dyDescent="0.35">
      <c r="A3509" t="s">
        <v>4503</v>
      </c>
      <c r="B3509" s="2">
        <v>46017</v>
      </c>
      <c r="C3509" t="s">
        <v>1242</v>
      </c>
      <c r="D3509" t="s">
        <v>21</v>
      </c>
      <c r="E3509" t="s">
        <v>932</v>
      </c>
      <c r="F3509" t="s">
        <v>43</v>
      </c>
      <c r="G3509" t="s">
        <v>44</v>
      </c>
      <c r="H3509" t="s">
        <v>45</v>
      </c>
      <c r="I3509" t="s">
        <v>26</v>
      </c>
      <c r="J3509" t="s">
        <v>46</v>
      </c>
      <c r="K3509" t="s">
        <v>47</v>
      </c>
      <c r="L3509" t="s">
        <v>130</v>
      </c>
      <c r="M3509" t="s">
        <v>49</v>
      </c>
      <c r="N3509" t="s">
        <v>79</v>
      </c>
      <c r="O3509" t="s">
        <v>41</v>
      </c>
      <c r="P3509" t="s">
        <v>57</v>
      </c>
      <c r="Q3509" s="3">
        <v>1</v>
      </c>
      <c r="R3509" s="4">
        <v>215</v>
      </c>
      <c r="S3509" s="4">
        <v>519</v>
      </c>
    </row>
    <row r="3510" spans="1:19" x14ac:dyDescent="0.35">
      <c r="A3510" t="s">
        <v>4504</v>
      </c>
      <c r="B3510" s="2">
        <v>46017</v>
      </c>
      <c r="C3510" t="s">
        <v>1846</v>
      </c>
      <c r="D3510" t="s">
        <v>21</v>
      </c>
      <c r="E3510" t="s">
        <v>932</v>
      </c>
      <c r="F3510" t="s">
        <v>69</v>
      </c>
      <c r="G3510" t="s">
        <v>70</v>
      </c>
      <c r="H3510" t="s">
        <v>25</v>
      </c>
      <c r="I3510" t="s">
        <v>26</v>
      </c>
      <c r="J3510" t="s">
        <v>71</v>
      </c>
      <c r="K3510" t="s">
        <v>72</v>
      </c>
      <c r="L3510" t="s">
        <v>485</v>
      </c>
      <c r="M3510" t="s">
        <v>83</v>
      </c>
      <c r="N3510" t="s">
        <v>367</v>
      </c>
      <c r="O3510" t="s">
        <v>56</v>
      </c>
      <c r="P3510" t="s">
        <v>85</v>
      </c>
      <c r="Q3510" s="3">
        <v>1</v>
      </c>
      <c r="R3510" s="4">
        <v>135</v>
      </c>
      <c r="S3510" s="4">
        <v>329</v>
      </c>
    </row>
    <row r="3511" spans="1:19" x14ac:dyDescent="0.35">
      <c r="A3511" t="s">
        <v>4505</v>
      </c>
      <c r="B3511" s="2">
        <v>46017</v>
      </c>
      <c r="C3511" t="s">
        <v>2016</v>
      </c>
      <c r="D3511" t="s">
        <v>939</v>
      </c>
      <c r="E3511" t="s">
        <v>932</v>
      </c>
      <c r="F3511" t="s">
        <v>91</v>
      </c>
      <c r="G3511" t="s">
        <v>92</v>
      </c>
      <c r="H3511" t="s">
        <v>93</v>
      </c>
      <c r="I3511" t="s">
        <v>26</v>
      </c>
      <c r="J3511" t="s">
        <v>940</v>
      </c>
      <c r="K3511" t="s">
        <v>941</v>
      </c>
      <c r="L3511" t="s">
        <v>119</v>
      </c>
      <c r="M3511" t="s">
        <v>49</v>
      </c>
      <c r="N3511" t="s">
        <v>79</v>
      </c>
      <c r="O3511" t="s">
        <v>56</v>
      </c>
      <c r="P3511" t="s">
        <v>33</v>
      </c>
      <c r="Q3511" s="3">
        <v>2</v>
      </c>
      <c r="R3511" s="4">
        <v>230</v>
      </c>
      <c r="S3511" s="4">
        <v>589</v>
      </c>
    </row>
    <row r="3512" spans="1:19" x14ac:dyDescent="0.35">
      <c r="A3512" t="s">
        <v>4506</v>
      </c>
      <c r="B3512" s="2">
        <v>46017</v>
      </c>
      <c r="C3512" t="s">
        <v>1910</v>
      </c>
      <c r="D3512" t="s">
        <v>939</v>
      </c>
      <c r="E3512" t="s">
        <v>1127</v>
      </c>
      <c r="F3512" t="s">
        <v>91</v>
      </c>
      <c r="G3512" t="s">
        <v>92</v>
      </c>
      <c r="H3512" t="s">
        <v>93</v>
      </c>
      <c r="I3512" t="s">
        <v>26</v>
      </c>
      <c r="J3512" t="s">
        <v>940</v>
      </c>
      <c r="K3512" t="s">
        <v>941</v>
      </c>
      <c r="L3512" t="s">
        <v>229</v>
      </c>
      <c r="M3512" t="s">
        <v>49</v>
      </c>
      <c r="N3512" t="s">
        <v>79</v>
      </c>
      <c r="O3512" t="s">
        <v>80</v>
      </c>
      <c r="P3512" t="s">
        <v>57</v>
      </c>
      <c r="Q3512" s="3">
        <v>1</v>
      </c>
      <c r="R3512" s="4">
        <v>230</v>
      </c>
      <c r="S3512" s="4">
        <v>589</v>
      </c>
    </row>
    <row r="3513" spans="1:19" x14ac:dyDescent="0.35">
      <c r="A3513" t="s">
        <v>4507</v>
      </c>
      <c r="B3513" s="2">
        <v>46017</v>
      </c>
      <c r="C3513" t="s">
        <v>1045</v>
      </c>
      <c r="D3513" t="s">
        <v>939</v>
      </c>
      <c r="E3513" t="s">
        <v>932</v>
      </c>
      <c r="F3513" t="s">
        <v>23</v>
      </c>
      <c r="G3513" t="s">
        <v>24</v>
      </c>
      <c r="H3513" t="s">
        <v>25</v>
      </c>
      <c r="I3513" t="s">
        <v>26</v>
      </c>
      <c r="J3513" t="s">
        <v>944</v>
      </c>
      <c r="K3513" t="s">
        <v>945</v>
      </c>
      <c r="L3513" t="s">
        <v>348</v>
      </c>
      <c r="M3513" t="s">
        <v>88</v>
      </c>
      <c r="N3513" t="s">
        <v>101</v>
      </c>
      <c r="O3513" t="s">
        <v>56</v>
      </c>
      <c r="P3513" t="s">
        <v>57</v>
      </c>
      <c r="Q3513" s="3">
        <v>2</v>
      </c>
      <c r="R3513" s="4">
        <v>530</v>
      </c>
      <c r="S3513" s="4">
        <v>1269</v>
      </c>
    </row>
    <row r="3514" spans="1:19" x14ac:dyDescent="0.35">
      <c r="A3514" t="s">
        <v>4508</v>
      </c>
      <c r="B3514" s="2">
        <v>46017</v>
      </c>
      <c r="C3514" t="s">
        <v>1914</v>
      </c>
      <c r="D3514" t="s">
        <v>939</v>
      </c>
      <c r="E3514" t="s">
        <v>932</v>
      </c>
      <c r="F3514" t="s">
        <v>69</v>
      </c>
      <c r="G3514" t="s">
        <v>70</v>
      </c>
      <c r="H3514" t="s">
        <v>25</v>
      </c>
      <c r="I3514" t="s">
        <v>26</v>
      </c>
      <c r="J3514" t="s">
        <v>948</v>
      </c>
      <c r="K3514" t="s">
        <v>949</v>
      </c>
      <c r="L3514" t="s">
        <v>171</v>
      </c>
      <c r="M3514" t="s">
        <v>88</v>
      </c>
      <c r="N3514" t="s">
        <v>89</v>
      </c>
      <c r="O3514" t="s">
        <v>56</v>
      </c>
      <c r="P3514" t="s">
        <v>57</v>
      </c>
      <c r="Q3514" s="3">
        <v>1</v>
      </c>
      <c r="R3514" s="4">
        <v>475</v>
      </c>
      <c r="S3514" s="4">
        <v>1229</v>
      </c>
    </row>
    <row r="3515" spans="1:19" x14ac:dyDescent="0.35">
      <c r="A3515" t="s">
        <v>4509</v>
      </c>
      <c r="B3515" s="2">
        <v>46017</v>
      </c>
      <c r="C3515" t="s">
        <v>1576</v>
      </c>
      <c r="D3515" t="s">
        <v>939</v>
      </c>
      <c r="E3515" t="s">
        <v>932</v>
      </c>
      <c r="F3515" t="s">
        <v>35</v>
      </c>
      <c r="G3515" t="s">
        <v>36</v>
      </c>
      <c r="H3515" t="s">
        <v>37</v>
      </c>
      <c r="I3515" t="s">
        <v>26</v>
      </c>
      <c r="J3515" t="s">
        <v>983</v>
      </c>
      <c r="K3515" t="s">
        <v>984</v>
      </c>
      <c r="L3515" t="s">
        <v>177</v>
      </c>
      <c r="M3515" t="s">
        <v>65</v>
      </c>
      <c r="N3515" t="s">
        <v>126</v>
      </c>
      <c r="O3515" t="s">
        <v>56</v>
      </c>
      <c r="P3515" t="s">
        <v>57</v>
      </c>
      <c r="Q3515" s="3">
        <v>2</v>
      </c>
      <c r="R3515" s="4">
        <v>260</v>
      </c>
      <c r="S3515" s="4">
        <v>619</v>
      </c>
    </row>
    <row r="3516" spans="1:19" x14ac:dyDescent="0.35">
      <c r="A3516" t="s">
        <v>4510</v>
      </c>
      <c r="B3516" s="2">
        <v>46017</v>
      </c>
      <c r="C3516" t="s">
        <v>976</v>
      </c>
      <c r="D3516" t="s">
        <v>939</v>
      </c>
      <c r="E3516" t="s">
        <v>932</v>
      </c>
      <c r="F3516" t="s">
        <v>91</v>
      </c>
      <c r="G3516" t="s">
        <v>92</v>
      </c>
      <c r="H3516" t="s">
        <v>93</v>
      </c>
      <c r="I3516" t="s">
        <v>26</v>
      </c>
      <c r="J3516" t="s">
        <v>940</v>
      </c>
      <c r="K3516" t="s">
        <v>941</v>
      </c>
      <c r="L3516" t="s">
        <v>259</v>
      </c>
      <c r="M3516" t="s">
        <v>88</v>
      </c>
      <c r="N3516" t="s">
        <v>89</v>
      </c>
      <c r="O3516" t="s">
        <v>245</v>
      </c>
      <c r="P3516" t="s">
        <v>51</v>
      </c>
      <c r="Q3516" s="3">
        <v>1</v>
      </c>
      <c r="R3516" s="4">
        <v>480</v>
      </c>
      <c r="S3516" s="4">
        <v>1189</v>
      </c>
    </row>
    <row r="3517" spans="1:19" x14ac:dyDescent="0.35">
      <c r="A3517" t="s">
        <v>4511</v>
      </c>
      <c r="B3517" s="2">
        <v>46017</v>
      </c>
      <c r="C3517" t="s">
        <v>2238</v>
      </c>
      <c r="D3517" t="s">
        <v>939</v>
      </c>
      <c r="E3517" t="s">
        <v>932</v>
      </c>
      <c r="F3517" t="s">
        <v>23</v>
      </c>
      <c r="G3517" t="s">
        <v>24</v>
      </c>
      <c r="H3517" t="s">
        <v>25</v>
      </c>
      <c r="I3517" t="s">
        <v>26</v>
      </c>
      <c r="J3517" t="s">
        <v>944</v>
      </c>
      <c r="K3517" t="s">
        <v>945</v>
      </c>
      <c r="L3517" t="s">
        <v>117</v>
      </c>
      <c r="M3517" t="s">
        <v>88</v>
      </c>
      <c r="N3517" t="s">
        <v>89</v>
      </c>
      <c r="O3517" t="s">
        <v>56</v>
      </c>
      <c r="P3517" t="s">
        <v>67</v>
      </c>
      <c r="Q3517" s="3">
        <v>1</v>
      </c>
      <c r="R3517" s="4">
        <v>470</v>
      </c>
      <c r="S3517" s="4">
        <v>1159</v>
      </c>
    </row>
    <row r="3518" spans="1:19" x14ac:dyDescent="0.35">
      <c r="A3518" t="s">
        <v>4512</v>
      </c>
      <c r="B3518" s="2">
        <v>46017</v>
      </c>
      <c r="C3518" t="s">
        <v>2133</v>
      </c>
      <c r="D3518" t="s">
        <v>960</v>
      </c>
      <c r="E3518" t="s">
        <v>1127</v>
      </c>
      <c r="F3518" t="s">
        <v>69</v>
      </c>
      <c r="G3518" t="s">
        <v>70</v>
      </c>
      <c r="H3518" t="s">
        <v>25</v>
      </c>
      <c r="I3518" t="s">
        <v>26</v>
      </c>
      <c r="J3518" t="s">
        <v>961</v>
      </c>
      <c r="K3518" t="s">
        <v>962</v>
      </c>
      <c r="L3518" t="s">
        <v>59</v>
      </c>
      <c r="M3518" t="s">
        <v>60</v>
      </c>
      <c r="N3518" t="s">
        <v>61</v>
      </c>
      <c r="O3518" t="s">
        <v>56</v>
      </c>
      <c r="P3518" t="s">
        <v>62</v>
      </c>
      <c r="Q3518" s="3">
        <v>1</v>
      </c>
      <c r="R3518" s="4">
        <v>435</v>
      </c>
      <c r="S3518" s="4">
        <v>1119</v>
      </c>
    </row>
    <row r="3519" spans="1:19" x14ac:dyDescent="0.35">
      <c r="A3519" t="s">
        <v>4513</v>
      </c>
      <c r="B3519" s="2">
        <v>46017</v>
      </c>
      <c r="C3519" t="s">
        <v>2243</v>
      </c>
      <c r="D3519" t="s">
        <v>960</v>
      </c>
      <c r="E3519" t="s">
        <v>932</v>
      </c>
      <c r="F3519" t="s">
        <v>69</v>
      </c>
      <c r="G3519" t="s">
        <v>70</v>
      </c>
      <c r="H3519" t="s">
        <v>25</v>
      </c>
      <c r="I3519" t="s">
        <v>26</v>
      </c>
      <c r="J3519" t="s">
        <v>961</v>
      </c>
      <c r="K3519" t="s">
        <v>962</v>
      </c>
      <c r="L3519" t="s">
        <v>249</v>
      </c>
      <c r="M3519" t="s">
        <v>88</v>
      </c>
      <c r="N3519" t="s">
        <v>101</v>
      </c>
      <c r="O3519" t="s">
        <v>98</v>
      </c>
      <c r="P3519" t="s">
        <v>67</v>
      </c>
      <c r="Q3519" s="3">
        <v>1</v>
      </c>
      <c r="R3519" s="4">
        <v>535</v>
      </c>
      <c r="S3519" s="4">
        <v>1339</v>
      </c>
    </row>
    <row r="3520" spans="1:19" x14ac:dyDescent="0.35">
      <c r="A3520" t="s">
        <v>4514</v>
      </c>
      <c r="B3520" s="2">
        <v>46017</v>
      </c>
      <c r="C3520" t="s">
        <v>1353</v>
      </c>
      <c r="D3520" t="s">
        <v>960</v>
      </c>
      <c r="E3520" t="s">
        <v>1127</v>
      </c>
      <c r="F3520" t="s">
        <v>23</v>
      </c>
      <c r="G3520" t="s">
        <v>24</v>
      </c>
      <c r="H3520" t="s">
        <v>25</v>
      </c>
      <c r="I3520" t="s">
        <v>26</v>
      </c>
      <c r="J3520" t="s">
        <v>1011</v>
      </c>
      <c r="K3520" t="s">
        <v>1012</v>
      </c>
      <c r="L3520" t="s">
        <v>344</v>
      </c>
      <c r="M3520" t="s">
        <v>60</v>
      </c>
      <c r="N3520" t="s">
        <v>61</v>
      </c>
      <c r="O3520" t="s">
        <v>56</v>
      </c>
      <c r="P3520" t="s">
        <v>165</v>
      </c>
      <c r="Q3520" s="3">
        <v>1</v>
      </c>
      <c r="R3520" s="4">
        <v>430</v>
      </c>
      <c r="S3520" s="4">
        <v>1059</v>
      </c>
    </row>
    <row r="3521" spans="1:19" x14ac:dyDescent="0.35">
      <c r="A3521" t="s">
        <v>4515</v>
      </c>
      <c r="B3521" s="2">
        <v>46017</v>
      </c>
      <c r="C3521" t="s">
        <v>1203</v>
      </c>
      <c r="D3521" t="s">
        <v>960</v>
      </c>
      <c r="E3521" t="s">
        <v>932</v>
      </c>
      <c r="F3521" t="s">
        <v>23</v>
      </c>
      <c r="G3521" t="s">
        <v>24</v>
      </c>
      <c r="H3521" t="s">
        <v>25</v>
      </c>
      <c r="I3521" t="s">
        <v>26</v>
      </c>
      <c r="J3521" t="s">
        <v>1011</v>
      </c>
      <c r="K3521" t="s">
        <v>1012</v>
      </c>
      <c r="L3521" t="s">
        <v>221</v>
      </c>
      <c r="M3521" t="s">
        <v>30</v>
      </c>
      <c r="N3521" t="s">
        <v>31</v>
      </c>
      <c r="O3521" t="s">
        <v>32</v>
      </c>
      <c r="P3521" t="s">
        <v>51</v>
      </c>
      <c r="Q3521" s="3">
        <v>1</v>
      </c>
      <c r="R3521" s="4">
        <v>490</v>
      </c>
      <c r="S3521" s="4">
        <v>1159</v>
      </c>
    </row>
    <row r="3522" spans="1:19" x14ac:dyDescent="0.35">
      <c r="A3522" t="s">
        <v>4516</v>
      </c>
      <c r="B3522" s="2">
        <v>46017</v>
      </c>
      <c r="C3522" t="s">
        <v>1169</v>
      </c>
      <c r="D3522" t="s">
        <v>960</v>
      </c>
      <c r="E3522" t="s">
        <v>932</v>
      </c>
      <c r="F3522" t="s">
        <v>35</v>
      </c>
      <c r="G3522" t="s">
        <v>36</v>
      </c>
      <c r="H3522" t="s">
        <v>37</v>
      </c>
      <c r="I3522" t="s">
        <v>26</v>
      </c>
      <c r="J3522" t="s">
        <v>1089</v>
      </c>
      <c r="K3522" t="s">
        <v>1090</v>
      </c>
      <c r="L3522" t="s">
        <v>485</v>
      </c>
      <c r="M3522" t="s">
        <v>83</v>
      </c>
      <c r="N3522" t="s">
        <v>367</v>
      </c>
      <c r="O3522" t="s">
        <v>56</v>
      </c>
      <c r="P3522" t="s">
        <v>85</v>
      </c>
      <c r="Q3522" s="3">
        <v>3</v>
      </c>
      <c r="R3522" s="4">
        <v>130</v>
      </c>
      <c r="S3522" s="4">
        <v>309</v>
      </c>
    </row>
    <row r="3523" spans="1:19" x14ac:dyDescent="0.35">
      <c r="A3523" t="s">
        <v>4517</v>
      </c>
      <c r="B3523" s="2">
        <v>46017</v>
      </c>
      <c r="C3523" t="s">
        <v>1265</v>
      </c>
      <c r="D3523" t="s">
        <v>960</v>
      </c>
      <c r="E3523" t="s">
        <v>932</v>
      </c>
      <c r="F3523" t="s">
        <v>35</v>
      </c>
      <c r="G3523" t="s">
        <v>36</v>
      </c>
      <c r="H3523" t="s">
        <v>37</v>
      </c>
      <c r="I3523" t="s">
        <v>26</v>
      </c>
      <c r="J3523" t="s">
        <v>1089</v>
      </c>
      <c r="K3523" t="s">
        <v>1090</v>
      </c>
      <c r="L3523" t="s">
        <v>213</v>
      </c>
      <c r="M3523" t="s">
        <v>88</v>
      </c>
      <c r="N3523" t="s">
        <v>101</v>
      </c>
      <c r="O3523" t="s">
        <v>56</v>
      </c>
      <c r="P3523" t="s">
        <v>51</v>
      </c>
      <c r="Q3523" s="3">
        <v>1</v>
      </c>
      <c r="R3523" s="4">
        <v>520</v>
      </c>
      <c r="S3523" s="4">
        <v>1229</v>
      </c>
    </row>
    <row r="3524" spans="1:19" x14ac:dyDescent="0.35">
      <c r="A3524" t="s">
        <v>4518</v>
      </c>
      <c r="B3524" s="2">
        <v>46017</v>
      </c>
      <c r="C3524" t="s">
        <v>2025</v>
      </c>
      <c r="D3524" t="s">
        <v>960</v>
      </c>
      <c r="E3524" t="s">
        <v>932</v>
      </c>
      <c r="F3524" t="s">
        <v>91</v>
      </c>
      <c r="G3524" t="s">
        <v>92</v>
      </c>
      <c r="H3524" t="s">
        <v>93</v>
      </c>
      <c r="I3524" t="s">
        <v>26</v>
      </c>
      <c r="J3524" t="s">
        <v>989</v>
      </c>
      <c r="K3524" t="s">
        <v>990</v>
      </c>
      <c r="L3524" t="s">
        <v>232</v>
      </c>
      <c r="M3524" t="s">
        <v>60</v>
      </c>
      <c r="N3524" t="s">
        <v>74</v>
      </c>
      <c r="O3524" t="s">
        <v>98</v>
      </c>
      <c r="P3524" t="s">
        <v>62</v>
      </c>
      <c r="Q3524" s="3">
        <v>3</v>
      </c>
      <c r="R3524" s="4">
        <v>395</v>
      </c>
      <c r="S3524" s="4">
        <v>969</v>
      </c>
    </row>
    <row r="3525" spans="1:19" x14ac:dyDescent="0.35">
      <c r="A3525" t="s">
        <v>4519</v>
      </c>
      <c r="B3525" s="2">
        <v>46017</v>
      </c>
      <c r="C3525" t="s">
        <v>2113</v>
      </c>
      <c r="D3525" t="s">
        <v>960</v>
      </c>
      <c r="E3525" t="s">
        <v>932</v>
      </c>
      <c r="F3525" t="s">
        <v>35</v>
      </c>
      <c r="G3525" t="s">
        <v>36</v>
      </c>
      <c r="H3525" t="s">
        <v>37</v>
      </c>
      <c r="I3525" t="s">
        <v>26</v>
      </c>
      <c r="J3525" t="s">
        <v>1089</v>
      </c>
      <c r="K3525" t="s">
        <v>1090</v>
      </c>
      <c r="L3525" t="s">
        <v>361</v>
      </c>
      <c r="M3525" t="s">
        <v>60</v>
      </c>
      <c r="N3525" t="s">
        <v>74</v>
      </c>
      <c r="O3525" t="s">
        <v>41</v>
      </c>
      <c r="P3525" t="s">
        <v>165</v>
      </c>
      <c r="Q3525" s="3">
        <v>1</v>
      </c>
      <c r="R3525" s="4">
        <v>380</v>
      </c>
      <c r="S3525" s="4">
        <v>929</v>
      </c>
    </row>
    <row r="3526" spans="1:19" x14ac:dyDescent="0.35">
      <c r="A3526" t="s">
        <v>4520</v>
      </c>
      <c r="B3526" s="2">
        <v>46017</v>
      </c>
      <c r="C3526" t="s">
        <v>1536</v>
      </c>
      <c r="D3526" t="s">
        <v>960</v>
      </c>
      <c r="E3526" t="s">
        <v>1127</v>
      </c>
      <c r="F3526" t="s">
        <v>23</v>
      </c>
      <c r="G3526" t="s">
        <v>24</v>
      </c>
      <c r="H3526" t="s">
        <v>25</v>
      </c>
      <c r="I3526" t="s">
        <v>26</v>
      </c>
      <c r="J3526" t="s">
        <v>1011</v>
      </c>
      <c r="K3526" t="s">
        <v>1012</v>
      </c>
      <c r="L3526" t="s">
        <v>330</v>
      </c>
      <c r="M3526" t="s">
        <v>60</v>
      </c>
      <c r="N3526" t="s">
        <v>61</v>
      </c>
      <c r="O3526" t="s">
        <v>149</v>
      </c>
      <c r="P3526" t="s">
        <v>76</v>
      </c>
      <c r="Q3526" s="3">
        <v>1</v>
      </c>
      <c r="R3526" s="4">
        <v>430</v>
      </c>
      <c r="S3526" s="4">
        <v>1059</v>
      </c>
    </row>
    <row r="3527" spans="1:19" x14ac:dyDescent="0.35">
      <c r="A3527" t="s">
        <v>4521</v>
      </c>
      <c r="B3527" s="2">
        <v>46017</v>
      </c>
      <c r="C3527" t="s">
        <v>1536</v>
      </c>
      <c r="D3527" t="s">
        <v>960</v>
      </c>
      <c r="E3527" t="s">
        <v>932</v>
      </c>
      <c r="F3527" t="s">
        <v>23</v>
      </c>
      <c r="G3527" t="s">
        <v>24</v>
      </c>
      <c r="H3527" t="s">
        <v>25</v>
      </c>
      <c r="I3527" t="s">
        <v>26</v>
      </c>
      <c r="J3527" t="s">
        <v>1011</v>
      </c>
      <c r="K3527" t="s">
        <v>1012</v>
      </c>
      <c r="L3527" t="s">
        <v>242</v>
      </c>
      <c r="M3527" t="s">
        <v>54</v>
      </c>
      <c r="N3527" t="s">
        <v>97</v>
      </c>
      <c r="O3527" t="s">
        <v>56</v>
      </c>
      <c r="P3527" t="s">
        <v>51</v>
      </c>
      <c r="Q3527" s="3">
        <v>2</v>
      </c>
      <c r="R3527" s="4">
        <v>715</v>
      </c>
      <c r="S3527" s="4">
        <v>1689</v>
      </c>
    </row>
    <row r="3528" spans="1:19" x14ac:dyDescent="0.35">
      <c r="A3528" t="s">
        <v>4522</v>
      </c>
      <c r="B3528" s="2">
        <v>46017</v>
      </c>
      <c r="C3528" t="s">
        <v>2467</v>
      </c>
      <c r="D3528" t="s">
        <v>960</v>
      </c>
      <c r="E3528" t="s">
        <v>932</v>
      </c>
      <c r="F3528" t="s">
        <v>43</v>
      </c>
      <c r="G3528" t="s">
        <v>44</v>
      </c>
      <c r="H3528" t="s">
        <v>45</v>
      </c>
      <c r="I3528" t="s">
        <v>26</v>
      </c>
      <c r="J3528" t="s">
        <v>993</v>
      </c>
      <c r="K3528" t="s">
        <v>994</v>
      </c>
      <c r="L3528" t="s">
        <v>574</v>
      </c>
      <c r="M3528" t="s">
        <v>49</v>
      </c>
      <c r="N3528" t="s">
        <v>79</v>
      </c>
      <c r="O3528" t="s">
        <v>41</v>
      </c>
      <c r="P3528" t="s">
        <v>51</v>
      </c>
      <c r="Q3528" s="3">
        <v>1</v>
      </c>
      <c r="R3528" s="4">
        <v>215</v>
      </c>
      <c r="S3528" s="4">
        <v>519</v>
      </c>
    </row>
    <row r="3529" spans="1:19" x14ac:dyDescent="0.35">
      <c r="A3529" t="s">
        <v>4523</v>
      </c>
      <c r="B3529" s="2">
        <v>46018</v>
      </c>
      <c r="C3529" t="s">
        <v>2192</v>
      </c>
      <c r="D3529" t="s">
        <v>21</v>
      </c>
      <c r="E3529" t="s">
        <v>932</v>
      </c>
      <c r="F3529" t="s">
        <v>35</v>
      </c>
      <c r="G3529" t="s">
        <v>36</v>
      </c>
      <c r="H3529" t="s">
        <v>37</v>
      </c>
      <c r="I3529" t="s">
        <v>26</v>
      </c>
      <c r="J3529" t="s">
        <v>38</v>
      </c>
      <c r="K3529" t="s">
        <v>39</v>
      </c>
      <c r="L3529" t="s">
        <v>284</v>
      </c>
      <c r="M3529" t="s">
        <v>30</v>
      </c>
      <c r="N3529" t="s">
        <v>31</v>
      </c>
      <c r="O3529" t="s">
        <v>56</v>
      </c>
      <c r="P3529" t="s">
        <v>33</v>
      </c>
      <c r="Q3529" s="3">
        <v>2</v>
      </c>
      <c r="R3529" s="4">
        <v>480</v>
      </c>
      <c r="S3529" s="4">
        <v>1129</v>
      </c>
    </row>
    <row r="3530" spans="1:19" x14ac:dyDescent="0.35">
      <c r="A3530" t="s">
        <v>4524</v>
      </c>
      <c r="B3530" s="2">
        <v>46018</v>
      </c>
      <c r="C3530" t="s">
        <v>1515</v>
      </c>
      <c r="D3530" t="s">
        <v>21</v>
      </c>
      <c r="E3530" t="s">
        <v>932</v>
      </c>
      <c r="F3530" t="s">
        <v>43</v>
      </c>
      <c r="G3530" t="s">
        <v>44</v>
      </c>
      <c r="H3530" t="s">
        <v>45</v>
      </c>
      <c r="I3530" t="s">
        <v>26</v>
      </c>
      <c r="J3530" t="s">
        <v>46</v>
      </c>
      <c r="K3530" t="s">
        <v>47</v>
      </c>
      <c r="L3530" t="s">
        <v>478</v>
      </c>
      <c r="M3530" t="s">
        <v>54</v>
      </c>
      <c r="N3530" t="s">
        <v>97</v>
      </c>
      <c r="O3530" t="s">
        <v>56</v>
      </c>
      <c r="P3530" t="s">
        <v>33</v>
      </c>
      <c r="Q3530" s="3">
        <v>1</v>
      </c>
      <c r="R3530" s="4">
        <v>685</v>
      </c>
      <c r="S3530" s="4">
        <v>1499</v>
      </c>
    </row>
    <row r="3531" spans="1:19" x14ac:dyDescent="0.35">
      <c r="A3531" t="s">
        <v>4525</v>
      </c>
      <c r="B3531" s="2">
        <v>46018</v>
      </c>
      <c r="C3531" t="s">
        <v>1190</v>
      </c>
      <c r="D3531" t="s">
        <v>21</v>
      </c>
      <c r="E3531" t="s">
        <v>932</v>
      </c>
      <c r="F3531" t="s">
        <v>23</v>
      </c>
      <c r="G3531" t="s">
        <v>24</v>
      </c>
      <c r="H3531" t="s">
        <v>25</v>
      </c>
      <c r="I3531" t="s">
        <v>26</v>
      </c>
      <c r="J3531" t="s">
        <v>27</v>
      </c>
      <c r="K3531" t="s">
        <v>28</v>
      </c>
      <c r="L3531" t="s">
        <v>247</v>
      </c>
      <c r="M3531" t="s">
        <v>60</v>
      </c>
      <c r="N3531" t="s">
        <v>74</v>
      </c>
      <c r="O3531" t="s">
        <v>98</v>
      </c>
      <c r="P3531" t="s">
        <v>165</v>
      </c>
      <c r="Q3531" s="3">
        <v>1</v>
      </c>
      <c r="R3531" s="4">
        <v>390</v>
      </c>
      <c r="S3531" s="4">
        <v>949</v>
      </c>
    </row>
    <row r="3532" spans="1:19" x14ac:dyDescent="0.35">
      <c r="A3532" t="s">
        <v>4526</v>
      </c>
      <c r="B3532" s="2">
        <v>46018</v>
      </c>
      <c r="C3532" t="s">
        <v>1137</v>
      </c>
      <c r="D3532" t="s">
        <v>939</v>
      </c>
      <c r="E3532" t="s">
        <v>932</v>
      </c>
      <c r="F3532" t="s">
        <v>91</v>
      </c>
      <c r="G3532" t="s">
        <v>92</v>
      </c>
      <c r="H3532" t="s">
        <v>93</v>
      </c>
      <c r="I3532" t="s">
        <v>26</v>
      </c>
      <c r="J3532" t="s">
        <v>940</v>
      </c>
      <c r="K3532" t="s">
        <v>941</v>
      </c>
      <c r="L3532" t="s">
        <v>171</v>
      </c>
      <c r="M3532" t="s">
        <v>88</v>
      </c>
      <c r="N3532" t="s">
        <v>89</v>
      </c>
      <c r="O3532" t="s">
        <v>56</v>
      </c>
      <c r="P3532" t="s">
        <v>57</v>
      </c>
      <c r="Q3532" s="3">
        <v>1</v>
      </c>
      <c r="R3532" s="4">
        <v>480</v>
      </c>
      <c r="S3532" s="4">
        <v>1189</v>
      </c>
    </row>
    <row r="3533" spans="1:19" x14ac:dyDescent="0.35">
      <c r="A3533" t="s">
        <v>4527</v>
      </c>
      <c r="B3533" s="2">
        <v>46018</v>
      </c>
      <c r="C3533" t="s">
        <v>1504</v>
      </c>
      <c r="D3533" t="s">
        <v>939</v>
      </c>
      <c r="E3533" t="s">
        <v>932</v>
      </c>
      <c r="F3533" t="s">
        <v>91</v>
      </c>
      <c r="G3533" t="s">
        <v>92</v>
      </c>
      <c r="H3533" t="s">
        <v>93</v>
      </c>
      <c r="I3533" t="s">
        <v>26</v>
      </c>
      <c r="J3533" t="s">
        <v>940</v>
      </c>
      <c r="K3533" t="s">
        <v>941</v>
      </c>
      <c r="L3533" t="s">
        <v>117</v>
      </c>
      <c r="M3533" t="s">
        <v>88</v>
      </c>
      <c r="N3533" t="s">
        <v>89</v>
      </c>
      <c r="O3533" t="s">
        <v>56</v>
      </c>
      <c r="P3533" t="s">
        <v>67</v>
      </c>
      <c r="Q3533" s="3">
        <v>2</v>
      </c>
      <c r="R3533" s="4">
        <v>480</v>
      </c>
      <c r="S3533" s="4">
        <v>1189</v>
      </c>
    </row>
    <row r="3534" spans="1:19" x14ac:dyDescent="0.35">
      <c r="A3534" t="s">
        <v>4528</v>
      </c>
      <c r="B3534" s="2">
        <v>46018</v>
      </c>
      <c r="C3534" t="s">
        <v>2382</v>
      </c>
      <c r="D3534" t="s">
        <v>939</v>
      </c>
      <c r="E3534" t="s">
        <v>932</v>
      </c>
      <c r="F3534" t="s">
        <v>43</v>
      </c>
      <c r="G3534" t="s">
        <v>44</v>
      </c>
      <c r="H3534" t="s">
        <v>45</v>
      </c>
      <c r="I3534" t="s">
        <v>26</v>
      </c>
      <c r="J3534" t="s">
        <v>979</v>
      </c>
      <c r="K3534" t="s">
        <v>980</v>
      </c>
      <c r="L3534" t="s">
        <v>344</v>
      </c>
      <c r="M3534" t="s">
        <v>60</v>
      </c>
      <c r="N3534" t="s">
        <v>61</v>
      </c>
      <c r="O3534" t="s">
        <v>56</v>
      </c>
      <c r="P3534" t="s">
        <v>165</v>
      </c>
      <c r="Q3534" s="3">
        <v>1</v>
      </c>
      <c r="R3534" s="4">
        <v>410</v>
      </c>
      <c r="S3534" s="4">
        <v>939</v>
      </c>
    </row>
    <row r="3535" spans="1:19" x14ac:dyDescent="0.35">
      <c r="A3535" t="s">
        <v>4529</v>
      </c>
      <c r="B3535" s="2">
        <v>46018</v>
      </c>
      <c r="C3535" t="s">
        <v>2092</v>
      </c>
      <c r="D3535" t="s">
        <v>939</v>
      </c>
      <c r="E3535" t="s">
        <v>932</v>
      </c>
      <c r="F3535" t="s">
        <v>23</v>
      </c>
      <c r="G3535" t="s">
        <v>24</v>
      </c>
      <c r="H3535" t="s">
        <v>25</v>
      </c>
      <c r="I3535" t="s">
        <v>26</v>
      </c>
      <c r="J3535" t="s">
        <v>944</v>
      </c>
      <c r="K3535" t="s">
        <v>945</v>
      </c>
      <c r="L3535" t="s">
        <v>240</v>
      </c>
      <c r="M3535" t="s">
        <v>30</v>
      </c>
      <c r="N3535" t="s">
        <v>31</v>
      </c>
      <c r="O3535" t="s">
        <v>41</v>
      </c>
      <c r="P3535" t="s">
        <v>57</v>
      </c>
      <c r="Q3535" s="3">
        <v>1</v>
      </c>
      <c r="R3535" s="4">
        <v>490</v>
      </c>
      <c r="S3535" s="4">
        <v>1159</v>
      </c>
    </row>
    <row r="3536" spans="1:19" x14ac:dyDescent="0.35">
      <c r="A3536" t="s">
        <v>4530</v>
      </c>
      <c r="B3536" s="2">
        <v>46018</v>
      </c>
      <c r="C3536" t="s">
        <v>2856</v>
      </c>
      <c r="D3536" t="s">
        <v>939</v>
      </c>
      <c r="E3536" t="s">
        <v>932</v>
      </c>
      <c r="F3536" t="s">
        <v>23</v>
      </c>
      <c r="G3536" t="s">
        <v>24</v>
      </c>
      <c r="H3536" t="s">
        <v>25</v>
      </c>
      <c r="I3536" t="s">
        <v>26</v>
      </c>
      <c r="J3536" t="s">
        <v>944</v>
      </c>
      <c r="K3536" t="s">
        <v>945</v>
      </c>
      <c r="L3536" t="s">
        <v>281</v>
      </c>
      <c r="M3536" t="s">
        <v>49</v>
      </c>
      <c r="N3536" t="s">
        <v>50</v>
      </c>
      <c r="O3536" t="s">
        <v>41</v>
      </c>
      <c r="P3536" t="s">
        <v>51</v>
      </c>
      <c r="Q3536" s="3">
        <v>3</v>
      </c>
      <c r="R3536" s="4">
        <v>145</v>
      </c>
      <c r="S3536" s="4">
        <v>369</v>
      </c>
    </row>
    <row r="3537" spans="1:19" x14ac:dyDescent="0.35">
      <c r="A3537" t="s">
        <v>4531</v>
      </c>
      <c r="B3537" s="2">
        <v>46018</v>
      </c>
      <c r="C3537" t="s">
        <v>2128</v>
      </c>
      <c r="D3537" t="s">
        <v>939</v>
      </c>
      <c r="E3537" t="s">
        <v>932</v>
      </c>
      <c r="F3537" t="s">
        <v>69</v>
      </c>
      <c r="G3537" t="s">
        <v>70</v>
      </c>
      <c r="H3537" t="s">
        <v>25</v>
      </c>
      <c r="I3537" t="s">
        <v>26</v>
      </c>
      <c r="J3537" t="s">
        <v>948</v>
      </c>
      <c r="K3537" t="s">
        <v>949</v>
      </c>
      <c r="L3537" t="s">
        <v>227</v>
      </c>
      <c r="M3537" t="s">
        <v>140</v>
      </c>
      <c r="N3537" t="s">
        <v>141</v>
      </c>
      <c r="O3537" t="s">
        <v>56</v>
      </c>
      <c r="P3537" t="s">
        <v>57</v>
      </c>
      <c r="Q3537" s="3">
        <v>1</v>
      </c>
      <c r="R3537" s="4">
        <v>310</v>
      </c>
      <c r="S3537" s="4">
        <v>779</v>
      </c>
    </row>
    <row r="3538" spans="1:19" x14ac:dyDescent="0.35">
      <c r="A3538" t="s">
        <v>4532</v>
      </c>
      <c r="B3538" s="2">
        <v>46018</v>
      </c>
      <c r="C3538" t="s">
        <v>1932</v>
      </c>
      <c r="D3538" t="s">
        <v>939</v>
      </c>
      <c r="E3538" t="s">
        <v>932</v>
      </c>
      <c r="F3538" t="s">
        <v>35</v>
      </c>
      <c r="G3538" t="s">
        <v>36</v>
      </c>
      <c r="H3538" t="s">
        <v>37</v>
      </c>
      <c r="I3538" t="s">
        <v>26</v>
      </c>
      <c r="J3538" t="s">
        <v>983</v>
      </c>
      <c r="K3538" t="s">
        <v>984</v>
      </c>
      <c r="L3538" t="s">
        <v>574</v>
      </c>
      <c r="M3538" t="s">
        <v>49</v>
      </c>
      <c r="N3538" t="s">
        <v>79</v>
      </c>
      <c r="O3538" t="s">
        <v>41</v>
      </c>
      <c r="P3538" t="s">
        <v>51</v>
      </c>
      <c r="Q3538" s="3">
        <v>1</v>
      </c>
      <c r="R3538" s="4">
        <v>220</v>
      </c>
      <c r="S3538" s="4">
        <v>569</v>
      </c>
    </row>
    <row r="3539" spans="1:19" x14ac:dyDescent="0.35">
      <c r="A3539" t="s">
        <v>4533</v>
      </c>
      <c r="B3539" s="2">
        <v>46018</v>
      </c>
      <c r="C3539" t="s">
        <v>2199</v>
      </c>
      <c r="D3539" t="s">
        <v>960</v>
      </c>
      <c r="E3539" t="s">
        <v>932</v>
      </c>
      <c r="F3539" t="s">
        <v>91</v>
      </c>
      <c r="G3539" t="s">
        <v>92</v>
      </c>
      <c r="H3539" t="s">
        <v>93</v>
      </c>
      <c r="I3539" t="s">
        <v>26</v>
      </c>
      <c r="J3539" t="s">
        <v>989</v>
      </c>
      <c r="K3539" t="s">
        <v>990</v>
      </c>
      <c r="L3539" t="s">
        <v>652</v>
      </c>
      <c r="M3539" t="s">
        <v>88</v>
      </c>
      <c r="N3539" t="s">
        <v>101</v>
      </c>
      <c r="O3539" t="s">
        <v>56</v>
      </c>
      <c r="P3539" t="s">
        <v>33</v>
      </c>
      <c r="Q3539" s="3">
        <v>3</v>
      </c>
      <c r="R3539" s="4">
        <v>540</v>
      </c>
      <c r="S3539" s="4">
        <v>1289</v>
      </c>
    </row>
    <row r="3540" spans="1:19" x14ac:dyDescent="0.35">
      <c r="A3540" t="s">
        <v>4534</v>
      </c>
      <c r="B3540" s="2">
        <v>46018</v>
      </c>
      <c r="C3540" t="s">
        <v>1235</v>
      </c>
      <c r="D3540" t="s">
        <v>960</v>
      </c>
      <c r="E3540" t="s">
        <v>932</v>
      </c>
      <c r="F3540" t="s">
        <v>23</v>
      </c>
      <c r="G3540" t="s">
        <v>24</v>
      </c>
      <c r="H3540" t="s">
        <v>25</v>
      </c>
      <c r="I3540" t="s">
        <v>26</v>
      </c>
      <c r="J3540" t="s">
        <v>1011</v>
      </c>
      <c r="K3540" t="s">
        <v>1012</v>
      </c>
      <c r="L3540" t="s">
        <v>478</v>
      </c>
      <c r="M3540" t="s">
        <v>54</v>
      </c>
      <c r="N3540" t="s">
        <v>97</v>
      </c>
      <c r="O3540" t="s">
        <v>56</v>
      </c>
      <c r="P3540" t="s">
        <v>33</v>
      </c>
      <c r="Q3540" s="3">
        <v>1</v>
      </c>
      <c r="R3540" s="4">
        <v>715</v>
      </c>
      <c r="S3540" s="4">
        <v>1689</v>
      </c>
    </row>
    <row r="3541" spans="1:19" x14ac:dyDescent="0.35">
      <c r="A3541" t="s">
        <v>4535</v>
      </c>
      <c r="B3541" s="2">
        <v>46018</v>
      </c>
      <c r="C3541" t="s">
        <v>1602</v>
      </c>
      <c r="D3541" t="s">
        <v>960</v>
      </c>
      <c r="E3541" t="s">
        <v>932</v>
      </c>
      <c r="F3541" t="s">
        <v>23</v>
      </c>
      <c r="G3541" t="s">
        <v>24</v>
      </c>
      <c r="H3541" t="s">
        <v>25</v>
      </c>
      <c r="I3541" t="s">
        <v>26</v>
      </c>
      <c r="J3541" t="s">
        <v>1011</v>
      </c>
      <c r="K3541" t="s">
        <v>1012</v>
      </c>
      <c r="L3541" t="s">
        <v>242</v>
      </c>
      <c r="M3541" t="s">
        <v>54</v>
      </c>
      <c r="N3541" t="s">
        <v>97</v>
      </c>
      <c r="O3541" t="s">
        <v>56</v>
      </c>
      <c r="P3541" t="s">
        <v>51</v>
      </c>
      <c r="Q3541" s="3">
        <v>1</v>
      </c>
      <c r="R3541" s="4">
        <v>715</v>
      </c>
      <c r="S3541" s="4">
        <v>1689</v>
      </c>
    </row>
    <row r="3542" spans="1:19" x14ac:dyDescent="0.35">
      <c r="A3542" t="s">
        <v>4536</v>
      </c>
      <c r="B3542" s="2">
        <v>46018</v>
      </c>
      <c r="C3542" t="s">
        <v>2203</v>
      </c>
      <c r="D3542" t="s">
        <v>960</v>
      </c>
      <c r="E3542" t="s">
        <v>932</v>
      </c>
      <c r="F3542" t="s">
        <v>69</v>
      </c>
      <c r="G3542" t="s">
        <v>70</v>
      </c>
      <c r="H3542" t="s">
        <v>25</v>
      </c>
      <c r="I3542" t="s">
        <v>26</v>
      </c>
      <c r="J3542" t="s">
        <v>961</v>
      </c>
      <c r="K3542" t="s">
        <v>962</v>
      </c>
      <c r="L3542" t="s">
        <v>366</v>
      </c>
      <c r="M3542" t="s">
        <v>83</v>
      </c>
      <c r="N3542" t="s">
        <v>367</v>
      </c>
      <c r="O3542" t="s">
        <v>146</v>
      </c>
      <c r="P3542" t="s">
        <v>85</v>
      </c>
      <c r="Q3542" s="3">
        <v>1</v>
      </c>
      <c r="R3542" s="4">
        <v>135</v>
      </c>
      <c r="S3542" s="4">
        <v>329</v>
      </c>
    </row>
    <row r="3543" spans="1:19" x14ac:dyDescent="0.35">
      <c r="A3543" t="s">
        <v>4537</v>
      </c>
      <c r="B3543" s="2">
        <v>46018</v>
      </c>
      <c r="C3543" t="s">
        <v>1429</v>
      </c>
      <c r="D3543" t="s">
        <v>960</v>
      </c>
      <c r="E3543" t="s">
        <v>932</v>
      </c>
      <c r="F3543" t="s">
        <v>35</v>
      </c>
      <c r="G3543" t="s">
        <v>36</v>
      </c>
      <c r="H3543" t="s">
        <v>37</v>
      </c>
      <c r="I3543" t="s">
        <v>26</v>
      </c>
      <c r="J3543" t="s">
        <v>1089</v>
      </c>
      <c r="K3543" t="s">
        <v>1090</v>
      </c>
      <c r="L3543" t="s">
        <v>53</v>
      </c>
      <c r="M3543" t="s">
        <v>54</v>
      </c>
      <c r="N3543" t="s">
        <v>55</v>
      </c>
      <c r="O3543" t="s">
        <v>56</v>
      </c>
      <c r="P3543" t="s">
        <v>57</v>
      </c>
      <c r="Q3543" s="3">
        <v>2</v>
      </c>
      <c r="R3543" s="4">
        <v>640</v>
      </c>
      <c r="S3543" s="4">
        <v>1539</v>
      </c>
    </row>
    <row r="3544" spans="1:19" x14ac:dyDescent="0.35">
      <c r="A3544" t="s">
        <v>4538</v>
      </c>
      <c r="B3544" s="2">
        <v>46018</v>
      </c>
      <c r="C3544" t="s">
        <v>1468</v>
      </c>
      <c r="D3544" t="s">
        <v>960</v>
      </c>
      <c r="E3544" t="s">
        <v>932</v>
      </c>
      <c r="F3544" t="s">
        <v>69</v>
      </c>
      <c r="G3544" t="s">
        <v>70</v>
      </c>
      <c r="H3544" t="s">
        <v>25</v>
      </c>
      <c r="I3544" t="s">
        <v>26</v>
      </c>
      <c r="J3544" t="s">
        <v>961</v>
      </c>
      <c r="K3544" t="s">
        <v>962</v>
      </c>
      <c r="L3544" t="s">
        <v>162</v>
      </c>
      <c r="M3544" t="s">
        <v>49</v>
      </c>
      <c r="N3544" t="s">
        <v>104</v>
      </c>
      <c r="O3544" t="s">
        <v>146</v>
      </c>
      <c r="P3544" t="s">
        <v>57</v>
      </c>
      <c r="Q3544" s="3">
        <v>1</v>
      </c>
      <c r="R3544" s="4">
        <v>165</v>
      </c>
      <c r="S3544" s="4">
        <v>449</v>
      </c>
    </row>
    <row r="3545" spans="1:19" x14ac:dyDescent="0.35">
      <c r="A3545" t="s">
        <v>4539</v>
      </c>
      <c r="B3545" s="2">
        <v>46018</v>
      </c>
      <c r="C3545" t="s">
        <v>1977</v>
      </c>
      <c r="D3545" t="s">
        <v>960</v>
      </c>
      <c r="E3545" t="s">
        <v>932</v>
      </c>
      <c r="F3545" t="s">
        <v>69</v>
      </c>
      <c r="G3545" t="s">
        <v>70</v>
      </c>
      <c r="H3545" t="s">
        <v>25</v>
      </c>
      <c r="I3545" t="s">
        <v>26</v>
      </c>
      <c r="J3545" t="s">
        <v>961</v>
      </c>
      <c r="K3545" t="s">
        <v>962</v>
      </c>
      <c r="L3545" t="s">
        <v>652</v>
      </c>
      <c r="M3545" t="s">
        <v>88</v>
      </c>
      <c r="N3545" t="s">
        <v>101</v>
      </c>
      <c r="O3545" t="s">
        <v>56</v>
      </c>
      <c r="P3545" t="s">
        <v>33</v>
      </c>
      <c r="Q3545" s="3">
        <v>1</v>
      </c>
      <c r="R3545" s="4">
        <v>535</v>
      </c>
      <c r="S3545" s="4">
        <v>1339</v>
      </c>
    </row>
    <row r="3546" spans="1:19" x14ac:dyDescent="0.35">
      <c r="A3546" t="s">
        <v>4540</v>
      </c>
      <c r="B3546" s="2">
        <v>46019</v>
      </c>
      <c r="C3546" t="s">
        <v>1434</v>
      </c>
      <c r="D3546" t="s">
        <v>21</v>
      </c>
      <c r="E3546" t="s">
        <v>932</v>
      </c>
      <c r="F3546" t="s">
        <v>91</v>
      </c>
      <c r="G3546" t="s">
        <v>92</v>
      </c>
      <c r="H3546" t="s">
        <v>93</v>
      </c>
      <c r="I3546" t="s">
        <v>26</v>
      </c>
      <c r="J3546" t="s">
        <v>94</v>
      </c>
      <c r="K3546" t="s">
        <v>95</v>
      </c>
      <c r="L3546" t="s">
        <v>346</v>
      </c>
      <c r="M3546" t="s">
        <v>65</v>
      </c>
      <c r="N3546" t="s">
        <v>66</v>
      </c>
      <c r="O3546" t="s">
        <v>146</v>
      </c>
      <c r="P3546" t="s">
        <v>33</v>
      </c>
      <c r="Q3546" s="3">
        <v>2</v>
      </c>
      <c r="R3546" s="4">
        <v>185</v>
      </c>
      <c r="S3546" s="4">
        <v>479</v>
      </c>
    </row>
    <row r="3547" spans="1:19" x14ac:dyDescent="0.35">
      <c r="A3547" t="s">
        <v>4541</v>
      </c>
      <c r="B3547" s="2">
        <v>46019</v>
      </c>
      <c r="C3547" t="s">
        <v>3019</v>
      </c>
      <c r="D3547" t="s">
        <v>21</v>
      </c>
      <c r="E3547" t="s">
        <v>932</v>
      </c>
      <c r="F3547" t="s">
        <v>23</v>
      </c>
      <c r="G3547" t="s">
        <v>24</v>
      </c>
      <c r="H3547" t="s">
        <v>25</v>
      </c>
      <c r="I3547" t="s">
        <v>26</v>
      </c>
      <c r="J3547" t="s">
        <v>27</v>
      </c>
      <c r="K3547" t="s">
        <v>28</v>
      </c>
      <c r="L3547" t="s">
        <v>143</v>
      </c>
      <c r="M3547" t="s">
        <v>49</v>
      </c>
      <c r="N3547" t="s">
        <v>79</v>
      </c>
      <c r="O3547" t="s">
        <v>56</v>
      </c>
      <c r="P3547" t="s">
        <v>51</v>
      </c>
      <c r="Q3547" s="3">
        <v>1</v>
      </c>
      <c r="R3547" s="4">
        <v>225</v>
      </c>
      <c r="S3547" s="4">
        <v>579</v>
      </c>
    </row>
    <row r="3548" spans="1:19" x14ac:dyDescent="0.35">
      <c r="A3548" t="s">
        <v>4542</v>
      </c>
      <c r="B3548" s="2">
        <v>46019</v>
      </c>
      <c r="C3548" t="s">
        <v>4380</v>
      </c>
      <c r="D3548" t="s">
        <v>21</v>
      </c>
      <c r="E3548" t="s">
        <v>932</v>
      </c>
      <c r="F3548" t="s">
        <v>23</v>
      </c>
      <c r="G3548" t="s">
        <v>24</v>
      </c>
      <c r="H3548" t="s">
        <v>25</v>
      </c>
      <c r="I3548" t="s">
        <v>26</v>
      </c>
      <c r="J3548" t="s">
        <v>27</v>
      </c>
      <c r="K3548" t="s">
        <v>28</v>
      </c>
      <c r="L3548" t="s">
        <v>485</v>
      </c>
      <c r="M3548" t="s">
        <v>83</v>
      </c>
      <c r="N3548" t="s">
        <v>367</v>
      </c>
      <c r="O3548" t="s">
        <v>56</v>
      </c>
      <c r="P3548" t="s">
        <v>85</v>
      </c>
      <c r="Q3548" s="3">
        <v>1</v>
      </c>
      <c r="R3548" s="4">
        <v>135</v>
      </c>
      <c r="S3548" s="4">
        <v>319</v>
      </c>
    </row>
    <row r="3549" spans="1:19" x14ac:dyDescent="0.35">
      <c r="A3549" t="s">
        <v>4543</v>
      </c>
      <c r="B3549" s="2">
        <v>46019</v>
      </c>
      <c r="C3549" t="s">
        <v>1800</v>
      </c>
      <c r="D3549" t="s">
        <v>939</v>
      </c>
      <c r="E3549" t="s">
        <v>932</v>
      </c>
      <c r="F3549" t="s">
        <v>43</v>
      </c>
      <c r="G3549" t="s">
        <v>44</v>
      </c>
      <c r="H3549" t="s">
        <v>45</v>
      </c>
      <c r="I3549" t="s">
        <v>26</v>
      </c>
      <c r="J3549" t="s">
        <v>979</v>
      </c>
      <c r="K3549" t="s">
        <v>980</v>
      </c>
      <c r="L3549" t="s">
        <v>227</v>
      </c>
      <c r="M3549" t="s">
        <v>140</v>
      </c>
      <c r="N3549" t="s">
        <v>141</v>
      </c>
      <c r="O3549" t="s">
        <v>56</v>
      </c>
      <c r="P3549" t="s">
        <v>57</v>
      </c>
      <c r="Q3549" s="3">
        <v>1</v>
      </c>
      <c r="R3549" s="4">
        <v>295</v>
      </c>
      <c r="S3549" s="4">
        <v>659</v>
      </c>
    </row>
    <row r="3550" spans="1:19" x14ac:dyDescent="0.35">
      <c r="A3550" t="s">
        <v>4544</v>
      </c>
      <c r="B3550" s="2">
        <v>46019</v>
      </c>
      <c r="C3550" t="s">
        <v>2284</v>
      </c>
      <c r="D3550" t="s">
        <v>939</v>
      </c>
      <c r="E3550" t="s">
        <v>932</v>
      </c>
      <c r="F3550" t="s">
        <v>35</v>
      </c>
      <c r="G3550" t="s">
        <v>36</v>
      </c>
      <c r="H3550" t="s">
        <v>37</v>
      </c>
      <c r="I3550" t="s">
        <v>26</v>
      </c>
      <c r="J3550" t="s">
        <v>983</v>
      </c>
      <c r="K3550" t="s">
        <v>984</v>
      </c>
      <c r="L3550" t="s">
        <v>370</v>
      </c>
      <c r="M3550" t="s">
        <v>88</v>
      </c>
      <c r="N3550" t="s">
        <v>89</v>
      </c>
      <c r="O3550" t="s">
        <v>245</v>
      </c>
      <c r="P3550" t="s">
        <v>67</v>
      </c>
      <c r="Q3550" s="3">
        <v>1</v>
      </c>
      <c r="R3550" s="4">
        <v>460</v>
      </c>
      <c r="S3550" s="4">
        <v>1129</v>
      </c>
    </row>
    <row r="3551" spans="1:19" x14ac:dyDescent="0.35">
      <c r="A3551" t="s">
        <v>4545</v>
      </c>
      <c r="B3551" s="2">
        <v>46019</v>
      </c>
      <c r="C3551" t="s">
        <v>1509</v>
      </c>
      <c r="D3551" t="s">
        <v>939</v>
      </c>
      <c r="E3551" t="s">
        <v>932</v>
      </c>
      <c r="F3551" t="s">
        <v>23</v>
      </c>
      <c r="G3551" t="s">
        <v>24</v>
      </c>
      <c r="H3551" t="s">
        <v>25</v>
      </c>
      <c r="I3551" t="s">
        <v>26</v>
      </c>
      <c r="J3551" t="s">
        <v>944</v>
      </c>
      <c r="K3551" t="s">
        <v>945</v>
      </c>
      <c r="L3551" t="s">
        <v>467</v>
      </c>
      <c r="M3551" t="s">
        <v>88</v>
      </c>
      <c r="N3551" t="s">
        <v>89</v>
      </c>
      <c r="O3551" t="s">
        <v>146</v>
      </c>
      <c r="P3551" t="s">
        <v>57</v>
      </c>
      <c r="Q3551" s="3">
        <v>1</v>
      </c>
      <c r="R3551" s="4">
        <v>470</v>
      </c>
      <c r="S3551" s="4">
        <v>1159</v>
      </c>
    </row>
    <row r="3552" spans="1:19" x14ac:dyDescent="0.35">
      <c r="A3552" t="s">
        <v>4546</v>
      </c>
      <c r="B3552" s="2">
        <v>46019</v>
      </c>
      <c r="C3552" t="s">
        <v>1422</v>
      </c>
      <c r="D3552" t="s">
        <v>939</v>
      </c>
      <c r="E3552" t="s">
        <v>932</v>
      </c>
      <c r="F3552" t="s">
        <v>35</v>
      </c>
      <c r="G3552" t="s">
        <v>36</v>
      </c>
      <c r="H3552" t="s">
        <v>37</v>
      </c>
      <c r="I3552" t="s">
        <v>26</v>
      </c>
      <c r="J3552" t="s">
        <v>983</v>
      </c>
      <c r="K3552" t="s">
        <v>984</v>
      </c>
      <c r="L3552" t="s">
        <v>681</v>
      </c>
      <c r="M3552" t="s">
        <v>49</v>
      </c>
      <c r="N3552" t="s">
        <v>50</v>
      </c>
      <c r="O3552" t="s">
        <v>56</v>
      </c>
      <c r="P3552" t="s">
        <v>57</v>
      </c>
      <c r="Q3552" s="3">
        <v>1</v>
      </c>
      <c r="R3552" s="4">
        <v>140</v>
      </c>
      <c r="S3552" s="4">
        <v>359</v>
      </c>
    </row>
    <row r="3553" spans="1:19" x14ac:dyDescent="0.35">
      <c r="A3553" t="s">
        <v>4547</v>
      </c>
      <c r="B3553" s="2">
        <v>46019</v>
      </c>
      <c r="C3553" t="s">
        <v>1526</v>
      </c>
      <c r="D3553" t="s">
        <v>960</v>
      </c>
      <c r="E3553" t="s">
        <v>932</v>
      </c>
      <c r="F3553" t="s">
        <v>69</v>
      </c>
      <c r="G3553" t="s">
        <v>70</v>
      </c>
      <c r="H3553" t="s">
        <v>25</v>
      </c>
      <c r="I3553" t="s">
        <v>26</v>
      </c>
      <c r="J3553" t="s">
        <v>961</v>
      </c>
      <c r="K3553" t="s">
        <v>962</v>
      </c>
      <c r="L3553" t="s">
        <v>565</v>
      </c>
      <c r="M3553" t="s">
        <v>60</v>
      </c>
      <c r="N3553" t="s">
        <v>61</v>
      </c>
      <c r="O3553" t="s">
        <v>146</v>
      </c>
      <c r="P3553" t="s">
        <v>62</v>
      </c>
      <c r="Q3553" s="3">
        <v>1</v>
      </c>
      <c r="R3553" s="4">
        <v>435</v>
      </c>
      <c r="S3553" s="4">
        <v>1119</v>
      </c>
    </row>
    <row r="3554" spans="1:19" x14ac:dyDescent="0.35">
      <c r="A3554" t="s">
        <v>4548</v>
      </c>
      <c r="B3554" s="2">
        <v>46019</v>
      </c>
      <c r="C3554" t="s">
        <v>4221</v>
      </c>
      <c r="D3554" t="s">
        <v>960</v>
      </c>
      <c r="E3554" t="s">
        <v>932</v>
      </c>
      <c r="F3554" t="s">
        <v>43</v>
      </c>
      <c r="G3554" t="s">
        <v>44</v>
      </c>
      <c r="H3554" t="s">
        <v>45</v>
      </c>
      <c r="I3554" t="s">
        <v>26</v>
      </c>
      <c r="J3554" t="s">
        <v>993</v>
      </c>
      <c r="K3554" t="s">
        <v>994</v>
      </c>
      <c r="L3554" t="s">
        <v>652</v>
      </c>
      <c r="M3554" t="s">
        <v>88</v>
      </c>
      <c r="N3554" t="s">
        <v>101</v>
      </c>
      <c r="O3554" t="s">
        <v>56</v>
      </c>
      <c r="P3554" t="s">
        <v>33</v>
      </c>
      <c r="Q3554" s="3">
        <v>1</v>
      </c>
      <c r="R3554" s="4">
        <v>510</v>
      </c>
      <c r="S3554" s="4">
        <v>1129</v>
      </c>
    </row>
    <row r="3555" spans="1:19" x14ac:dyDescent="0.35">
      <c r="A3555" t="s">
        <v>4549</v>
      </c>
      <c r="B3555" s="2">
        <v>46019</v>
      </c>
      <c r="C3555" t="s">
        <v>1804</v>
      </c>
      <c r="D3555" t="s">
        <v>960</v>
      </c>
      <c r="E3555" t="s">
        <v>932</v>
      </c>
      <c r="F3555" t="s">
        <v>69</v>
      </c>
      <c r="G3555" t="s">
        <v>70</v>
      </c>
      <c r="H3555" t="s">
        <v>25</v>
      </c>
      <c r="I3555" t="s">
        <v>26</v>
      </c>
      <c r="J3555" t="s">
        <v>961</v>
      </c>
      <c r="K3555" t="s">
        <v>962</v>
      </c>
      <c r="L3555" t="s">
        <v>299</v>
      </c>
      <c r="M3555" t="s">
        <v>49</v>
      </c>
      <c r="N3555" t="s">
        <v>104</v>
      </c>
      <c r="O3555" t="s">
        <v>56</v>
      </c>
      <c r="P3555" t="s">
        <v>33</v>
      </c>
      <c r="Q3555" s="3">
        <v>1</v>
      </c>
      <c r="R3555" s="4">
        <v>165</v>
      </c>
      <c r="S3555" s="4">
        <v>449</v>
      </c>
    </row>
    <row r="3556" spans="1:19" x14ac:dyDescent="0.35">
      <c r="A3556" t="s">
        <v>4550</v>
      </c>
      <c r="B3556" s="2">
        <v>46019</v>
      </c>
      <c r="C3556" t="s">
        <v>2581</v>
      </c>
      <c r="D3556" t="s">
        <v>960</v>
      </c>
      <c r="E3556" t="s">
        <v>1127</v>
      </c>
      <c r="F3556" t="s">
        <v>23</v>
      </c>
      <c r="G3556" t="s">
        <v>24</v>
      </c>
      <c r="H3556" t="s">
        <v>25</v>
      </c>
      <c r="I3556" t="s">
        <v>26</v>
      </c>
      <c r="J3556" t="s">
        <v>1011</v>
      </c>
      <c r="K3556" t="s">
        <v>1012</v>
      </c>
      <c r="L3556" t="s">
        <v>485</v>
      </c>
      <c r="M3556" t="s">
        <v>83</v>
      </c>
      <c r="N3556" t="s">
        <v>367</v>
      </c>
      <c r="O3556" t="s">
        <v>56</v>
      </c>
      <c r="P3556" t="s">
        <v>85</v>
      </c>
      <c r="Q3556" s="3">
        <v>1</v>
      </c>
      <c r="R3556" s="4">
        <v>135</v>
      </c>
      <c r="S3556" s="4">
        <v>319</v>
      </c>
    </row>
    <row r="3557" spans="1:19" x14ac:dyDescent="0.35">
      <c r="A3557" t="s">
        <v>4551</v>
      </c>
      <c r="B3557" s="2">
        <v>46019</v>
      </c>
      <c r="C3557" t="s">
        <v>1092</v>
      </c>
      <c r="D3557" t="s">
        <v>960</v>
      </c>
      <c r="E3557" t="s">
        <v>932</v>
      </c>
      <c r="F3557" t="s">
        <v>69</v>
      </c>
      <c r="G3557" t="s">
        <v>70</v>
      </c>
      <c r="H3557" t="s">
        <v>25</v>
      </c>
      <c r="I3557" t="s">
        <v>26</v>
      </c>
      <c r="J3557" t="s">
        <v>961</v>
      </c>
      <c r="K3557" t="s">
        <v>962</v>
      </c>
      <c r="L3557" t="s">
        <v>436</v>
      </c>
      <c r="M3557" t="s">
        <v>49</v>
      </c>
      <c r="N3557" t="s">
        <v>50</v>
      </c>
      <c r="O3557" t="s">
        <v>41</v>
      </c>
      <c r="P3557" t="s">
        <v>67</v>
      </c>
      <c r="Q3557" s="3">
        <v>2</v>
      </c>
      <c r="R3557" s="4">
        <v>145</v>
      </c>
      <c r="S3557" s="4">
        <v>389</v>
      </c>
    </row>
    <row r="3558" spans="1:19" x14ac:dyDescent="0.35">
      <c r="A3558" t="s">
        <v>4552</v>
      </c>
      <c r="B3558" s="2">
        <v>46020</v>
      </c>
      <c r="C3558" t="s">
        <v>1270</v>
      </c>
      <c r="D3558" t="s">
        <v>21</v>
      </c>
      <c r="E3558" t="s">
        <v>932</v>
      </c>
      <c r="F3558" t="s">
        <v>23</v>
      </c>
      <c r="G3558" t="s">
        <v>24</v>
      </c>
      <c r="H3558" t="s">
        <v>25</v>
      </c>
      <c r="I3558" t="s">
        <v>26</v>
      </c>
      <c r="J3558" t="s">
        <v>27</v>
      </c>
      <c r="K3558" t="s">
        <v>28</v>
      </c>
      <c r="L3558" t="s">
        <v>272</v>
      </c>
      <c r="M3558" t="s">
        <v>60</v>
      </c>
      <c r="N3558" t="s">
        <v>61</v>
      </c>
      <c r="O3558" t="s">
        <v>56</v>
      </c>
      <c r="P3558" t="s">
        <v>76</v>
      </c>
      <c r="Q3558" s="3">
        <v>1</v>
      </c>
      <c r="R3558" s="4">
        <v>430</v>
      </c>
      <c r="S3558" s="4">
        <v>1059</v>
      </c>
    </row>
    <row r="3559" spans="1:19" x14ac:dyDescent="0.35">
      <c r="A3559" t="s">
        <v>4553</v>
      </c>
      <c r="B3559" s="2">
        <v>46020</v>
      </c>
      <c r="C3559" t="s">
        <v>2470</v>
      </c>
      <c r="D3559" t="s">
        <v>21</v>
      </c>
      <c r="E3559" t="s">
        <v>932</v>
      </c>
      <c r="F3559" t="s">
        <v>69</v>
      </c>
      <c r="G3559" t="s">
        <v>70</v>
      </c>
      <c r="H3559" t="s">
        <v>25</v>
      </c>
      <c r="I3559" t="s">
        <v>26</v>
      </c>
      <c r="J3559" t="s">
        <v>71</v>
      </c>
      <c r="K3559" t="s">
        <v>72</v>
      </c>
      <c r="L3559" t="s">
        <v>82</v>
      </c>
      <c r="M3559" t="s">
        <v>83</v>
      </c>
      <c r="N3559" t="s">
        <v>84</v>
      </c>
      <c r="O3559" t="s">
        <v>80</v>
      </c>
      <c r="P3559" t="s">
        <v>85</v>
      </c>
      <c r="Q3559" s="3">
        <v>3</v>
      </c>
      <c r="R3559" s="4">
        <v>115</v>
      </c>
      <c r="S3559" s="4">
        <v>309</v>
      </c>
    </row>
    <row r="3560" spans="1:19" x14ac:dyDescent="0.35">
      <c r="A3560" t="s">
        <v>4554</v>
      </c>
      <c r="B3560" s="2">
        <v>46020</v>
      </c>
      <c r="C3560" t="s">
        <v>4555</v>
      </c>
      <c r="D3560" t="s">
        <v>21</v>
      </c>
      <c r="E3560" t="s">
        <v>932</v>
      </c>
      <c r="F3560" t="s">
        <v>35</v>
      </c>
      <c r="G3560" t="s">
        <v>36</v>
      </c>
      <c r="H3560" t="s">
        <v>37</v>
      </c>
      <c r="I3560" t="s">
        <v>26</v>
      </c>
      <c r="J3560" t="s">
        <v>38</v>
      </c>
      <c r="K3560" t="s">
        <v>39</v>
      </c>
      <c r="L3560" t="s">
        <v>135</v>
      </c>
      <c r="M3560" t="s">
        <v>49</v>
      </c>
      <c r="N3560" t="s">
        <v>50</v>
      </c>
      <c r="O3560" t="s">
        <v>41</v>
      </c>
      <c r="P3560" t="s">
        <v>33</v>
      </c>
      <c r="Q3560" s="3">
        <v>1</v>
      </c>
      <c r="R3560" s="4">
        <v>140</v>
      </c>
      <c r="S3560" s="4">
        <v>359</v>
      </c>
    </row>
    <row r="3561" spans="1:19" x14ac:dyDescent="0.35">
      <c r="A3561" t="s">
        <v>4556</v>
      </c>
      <c r="B3561" s="2">
        <v>46020</v>
      </c>
      <c r="C3561" t="s">
        <v>2034</v>
      </c>
      <c r="D3561" t="s">
        <v>21</v>
      </c>
      <c r="E3561" t="s">
        <v>932</v>
      </c>
      <c r="F3561" t="s">
        <v>43</v>
      </c>
      <c r="G3561" t="s">
        <v>44</v>
      </c>
      <c r="H3561" t="s">
        <v>45</v>
      </c>
      <c r="I3561" t="s">
        <v>26</v>
      </c>
      <c r="J3561" t="s">
        <v>46</v>
      </c>
      <c r="K3561" t="s">
        <v>47</v>
      </c>
      <c r="L3561" t="s">
        <v>154</v>
      </c>
      <c r="M3561" t="s">
        <v>49</v>
      </c>
      <c r="N3561" t="s">
        <v>104</v>
      </c>
      <c r="O3561" t="s">
        <v>56</v>
      </c>
      <c r="P3561" t="s">
        <v>67</v>
      </c>
      <c r="Q3561" s="3">
        <v>2</v>
      </c>
      <c r="R3561" s="4">
        <v>155</v>
      </c>
      <c r="S3561" s="4">
        <v>379</v>
      </c>
    </row>
    <row r="3562" spans="1:19" x14ac:dyDescent="0.35">
      <c r="A3562" t="s">
        <v>4557</v>
      </c>
      <c r="B3562" s="2">
        <v>46020</v>
      </c>
      <c r="C3562" t="s">
        <v>2128</v>
      </c>
      <c r="D3562" t="s">
        <v>939</v>
      </c>
      <c r="E3562" t="s">
        <v>932</v>
      </c>
      <c r="F3562" t="s">
        <v>23</v>
      </c>
      <c r="G3562" t="s">
        <v>24</v>
      </c>
      <c r="H3562" t="s">
        <v>25</v>
      </c>
      <c r="I3562" t="s">
        <v>26</v>
      </c>
      <c r="J3562" t="s">
        <v>944</v>
      </c>
      <c r="K3562" t="s">
        <v>945</v>
      </c>
      <c r="L3562" t="s">
        <v>478</v>
      </c>
      <c r="M3562" t="s">
        <v>54</v>
      </c>
      <c r="N3562" t="s">
        <v>97</v>
      </c>
      <c r="O3562" t="s">
        <v>56</v>
      </c>
      <c r="P3562" t="s">
        <v>33</v>
      </c>
      <c r="Q3562" s="3">
        <v>2</v>
      </c>
      <c r="R3562" s="4">
        <v>715</v>
      </c>
      <c r="S3562" s="4">
        <v>1689</v>
      </c>
    </row>
    <row r="3563" spans="1:19" x14ac:dyDescent="0.35">
      <c r="A3563" t="s">
        <v>4558</v>
      </c>
      <c r="B3563" s="2">
        <v>46020</v>
      </c>
      <c r="C3563" t="s">
        <v>955</v>
      </c>
      <c r="D3563" t="s">
        <v>939</v>
      </c>
      <c r="E3563" t="s">
        <v>1127</v>
      </c>
      <c r="F3563" t="s">
        <v>91</v>
      </c>
      <c r="G3563" t="s">
        <v>92</v>
      </c>
      <c r="H3563" t="s">
        <v>93</v>
      </c>
      <c r="I3563" t="s">
        <v>26</v>
      </c>
      <c r="J3563" t="s">
        <v>940</v>
      </c>
      <c r="K3563" t="s">
        <v>941</v>
      </c>
      <c r="L3563" t="s">
        <v>325</v>
      </c>
      <c r="M3563" t="s">
        <v>88</v>
      </c>
      <c r="N3563" t="s">
        <v>89</v>
      </c>
      <c r="O3563" t="s">
        <v>146</v>
      </c>
      <c r="P3563" t="s">
        <v>51</v>
      </c>
      <c r="Q3563" s="3">
        <v>1</v>
      </c>
      <c r="R3563" s="4">
        <v>480</v>
      </c>
      <c r="S3563" s="4">
        <v>1189</v>
      </c>
    </row>
    <row r="3564" spans="1:19" x14ac:dyDescent="0.35">
      <c r="A3564" t="s">
        <v>4559</v>
      </c>
      <c r="B3564" s="2">
        <v>46020</v>
      </c>
      <c r="C3564" t="s">
        <v>2315</v>
      </c>
      <c r="D3564" t="s">
        <v>939</v>
      </c>
      <c r="E3564" t="s">
        <v>932</v>
      </c>
      <c r="F3564" t="s">
        <v>23</v>
      </c>
      <c r="G3564" t="s">
        <v>24</v>
      </c>
      <c r="H3564" t="s">
        <v>25</v>
      </c>
      <c r="I3564" t="s">
        <v>26</v>
      </c>
      <c r="J3564" t="s">
        <v>944</v>
      </c>
      <c r="K3564" t="s">
        <v>945</v>
      </c>
      <c r="L3564" t="s">
        <v>299</v>
      </c>
      <c r="M3564" t="s">
        <v>49</v>
      </c>
      <c r="N3564" t="s">
        <v>104</v>
      </c>
      <c r="O3564" t="s">
        <v>56</v>
      </c>
      <c r="P3564" t="s">
        <v>33</v>
      </c>
      <c r="Q3564" s="3">
        <v>1</v>
      </c>
      <c r="R3564" s="4">
        <v>165</v>
      </c>
      <c r="S3564" s="4">
        <v>419</v>
      </c>
    </row>
    <row r="3565" spans="1:19" x14ac:dyDescent="0.35">
      <c r="A3565" t="s">
        <v>4560</v>
      </c>
      <c r="B3565" s="2">
        <v>46020</v>
      </c>
      <c r="C3565" t="s">
        <v>3223</v>
      </c>
      <c r="D3565" t="s">
        <v>939</v>
      </c>
      <c r="E3565" t="s">
        <v>932</v>
      </c>
      <c r="F3565" t="s">
        <v>91</v>
      </c>
      <c r="G3565" t="s">
        <v>92</v>
      </c>
      <c r="H3565" t="s">
        <v>93</v>
      </c>
      <c r="I3565" t="s">
        <v>26</v>
      </c>
      <c r="J3565" t="s">
        <v>940</v>
      </c>
      <c r="K3565" t="s">
        <v>941</v>
      </c>
      <c r="L3565" t="s">
        <v>289</v>
      </c>
      <c r="M3565" t="s">
        <v>88</v>
      </c>
      <c r="N3565" t="s">
        <v>101</v>
      </c>
      <c r="O3565" t="s">
        <v>56</v>
      </c>
      <c r="P3565" t="s">
        <v>67</v>
      </c>
      <c r="Q3565" s="3">
        <v>1</v>
      </c>
      <c r="R3565" s="4">
        <v>540</v>
      </c>
      <c r="S3565" s="4">
        <v>1289</v>
      </c>
    </row>
    <row r="3566" spans="1:19" x14ac:dyDescent="0.35">
      <c r="A3566" t="s">
        <v>4561</v>
      </c>
      <c r="B3566" s="2">
        <v>46020</v>
      </c>
      <c r="C3566" t="s">
        <v>1600</v>
      </c>
      <c r="D3566" t="s">
        <v>960</v>
      </c>
      <c r="E3566" t="s">
        <v>1127</v>
      </c>
      <c r="F3566" t="s">
        <v>91</v>
      </c>
      <c r="G3566" t="s">
        <v>92</v>
      </c>
      <c r="H3566" t="s">
        <v>93</v>
      </c>
      <c r="I3566" t="s">
        <v>26</v>
      </c>
      <c r="J3566" t="s">
        <v>989</v>
      </c>
      <c r="K3566" t="s">
        <v>990</v>
      </c>
      <c r="L3566" t="s">
        <v>295</v>
      </c>
      <c r="M3566" t="s">
        <v>49</v>
      </c>
      <c r="N3566" t="s">
        <v>50</v>
      </c>
      <c r="O3566" t="s">
        <v>32</v>
      </c>
      <c r="P3566" t="s">
        <v>33</v>
      </c>
      <c r="Q3566" s="3">
        <v>1</v>
      </c>
      <c r="R3566" s="4">
        <v>145</v>
      </c>
      <c r="S3566" s="4">
        <v>379</v>
      </c>
    </row>
    <row r="3567" spans="1:19" x14ac:dyDescent="0.35">
      <c r="A3567" t="s">
        <v>4562</v>
      </c>
      <c r="B3567" s="2">
        <v>46020</v>
      </c>
      <c r="C3567" t="s">
        <v>2590</v>
      </c>
      <c r="D3567" t="s">
        <v>960</v>
      </c>
      <c r="E3567" t="s">
        <v>932</v>
      </c>
      <c r="F3567" t="s">
        <v>35</v>
      </c>
      <c r="G3567" t="s">
        <v>36</v>
      </c>
      <c r="H3567" t="s">
        <v>37</v>
      </c>
      <c r="I3567" t="s">
        <v>26</v>
      </c>
      <c r="J3567" t="s">
        <v>1089</v>
      </c>
      <c r="K3567" t="s">
        <v>1090</v>
      </c>
      <c r="L3567" t="s">
        <v>430</v>
      </c>
      <c r="M3567" t="s">
        <v>54</v>
      </c>
      <c r="N3567" t="s">
        <v>55</v>
      </c>
      <c r="O3567" t="s">
        <v>149</v>
      </c>
      <c r="P3567" t="s">
        <v>33</v>
      </c>
      <c r="Q3567" s="3">
        <v>1</v>
      </c>
      <c r="R3567" s="4">
        <v>640</v>
      </c>
      <c r="S3567" s="4">
        <v>1539</v>
      </c>
    </row>
    <row r="3568" spans="1:19" x14ac:dyDescent="0.35">
      <c r="A3568" t="s">
        <v>4563</v>
      </c>
      <c r="B3568" s="2">
        <v>46020</v>
      </c>
      <c r="C3568" t="s">
        <v>1358</v>
      </c>
      <c r="D3568" t="s">
        <v>960</v>
      </c>
      <c r="E3568" t="s">
        <v>932</v>
      </c>
      <c r="F3568" t="s">
        <v>35</v>
      </c>
      <c r="G3568" t="s">
        <v>36</v>
      </c>
      <c r="H3568" t="s">
        <v>37</v>
      </c>
      <c r="I3568" t="s">
        <v>26</v>
      </c>
      <c r="J3568" t="s">
        <v>1089</v>
      </c>
      <c r="K3568" t="s">
        <v>1090</v>
      </c>
      <c r="L3568" t="s">
        <v>378</v>
      </c>
      <c r="M3568" t="s">
        <v>140</v>
      </c>
      <c r="N3568" t="s">
        <v>141</v>
      </c>
      <c r="O3568" t="s">
        <v>56</v>
      </c>
      <c r="P3568" t="s">
        <v>33</v>
      </c>
      <c r="Q3568" s="3">
        <v>1</v>
      </c>
      <c r="R3568" s="4">
        <v>300</v>
      </c>
      <c r="S3568" s="4">
        <v>719</v>
      </c>
    </row>
    <row r="3569" spans="1:19" x14ac:dyDescent="0.35">
      <c r="A3569" t="s">
        <v>4564</v>
      </c>
      <c r="B3569" s="2">
        <v>46020</v>
      </c>
      <c r="C3569" t="s">
        <v>1534</v>
      </c>
      <c r="D3569" t="s">
        <v>960</v>
      </c>
      <c r="E3569" t="s">
        <v>932</v>
      </c>
      <c r="F3569" t="s">
        <v>69</v>
      </c>
      <c r="G3569" t="s">
        <v>70</v>
      </c>
      <c r="H3569" t="s">
        <v>25</v>
      </c>
      <c r="I3569" t="s">
        <v>26</v>
      </c>
      <c r="J3569" t="s">
        <v>961</v>
      </c>
      <c r="K3569" t="s">
        <v>962</v>
      </c>
      <c r="L3569" t="s">
        <v>186</v>
      </c>
      <c r="M3569" t="s">
        <v>49</v>
      </c>
      <c r="N3569" t="s">
        <v>79</v>
      </c>
      <c r="O3569" t="s">
        <v>56</v>
      </c>
      <c r="P3569" t="s">
        <v>57</v>
      </c>
      <c r="Q3569" s="3">
        <v>1</v>
      </c>
      <c r="R3569" s="4">
        <v>225</v>
      </c>
      <c r="S3569" s="4">
        <v>609</v>
      </c>
    </row>
    <row r="3570" spans="1:19" x14ac:dyDescent="0.35">
      <c r="A3570" t="s">
        <v>4565</v>
      </c>
      <c r="B3570" s="2">
        <v>46021</v>
      </c>
      <c r="C3570" t="s">
        <v>3301</v>
      </c>
      <c r="D3570" t="s">
        <v>21</v>
      </c>
      <c r="E3570" t="s">
        <v>932</v>
      </c>
      <c r="F3570" t="s">
        <v>23</v>
      </c>
      <c r="G3570" t="s">
        <v>24</v>
      </c>
      <c r="H3570" t="s">
        <v>25</v>
      </c>
      <c r="I3570" t="s">
        <v>26</v>
      </c>
      <c r="J3570" t="s">
        <v>27</v>
      </c>
      <c r="K3570" t="s">
        <v>28</v>
      </c>
      <c r="L3570" t="s">
        <v>213</v>
      </c>
      <c r="M3570" t="s">
        <v>88</v>
      </c>
      <c r="N3570" t="s">
        <v>101</v>
      </c>
      <c r="O3570" t="s">
        <v>56</v>
      </c>
      <c r="P3570" t="s">
        <v>51</v>
      </c>
      <c r="Q3570" s="3">
        <v>1</v>
      </c>
      <c r="R3570" s="4">
        <v>530</v>
      </c>
      <c r="S3570" s="4">
        <v>1269</v>
      </c>
    </row>
    <row r="3571" spans="1:19" x14ac:dyDescent="0.35">
      <c r="A3571" t="s">
        <v>4566</v>
      </c>
      <c r="B3571" s="2">
        <v>46021</v>
      </c>
      <c r="C3571" t="s">
        <v>2211</v>
      </c>
      <c r="D3571" t="s">
        <v>21</v>
      </c>
      <c r="E3571" t="s">
        <v>932</v>
      </c>
      <c r="F3571" t="s">
        <v>69</v>
      </c>
      <c r="G3571" t="s">
        <v>70</v>
      </c>
      <c r="H3571" t="s">
        <v>25</v>
      </c>
      <c r="I3571" t="s">
        <v>26</v>
      </c>
      <c r="J3571" t="s">
        <v>71</v>
      </c>
      <c r="K3571" t="s">
        <v>72</v>
      </c>
      <c r="L3571" t="s">
        <v>164</v>
      </c>
      <c r="M3571" t="s">
        <v>60</v>
      </c>
      <c r="N3571" t="s">
        <v>61</v>
      </c>
      <c r="O3571" t="s">
        <v>146</v>
      </c>
      <c r="P3571" t="s">
        <v>165</v>
      </c>
      <c r="Q3571" s="3">
        <v>1</v>
      </c>
      <c r="R3571" s="4">
        <v>435</v>
      </c>
      <c r="S3571" s="4">
        <v>1119</v>
      </c>
    </row>
    <row r="3572" spans="1:19" x14ac:dyDescent="0.35">
      <c r="A3572" t="s">
        <v>4567</v>
      </c>
      <c r="B3572" s="2">
        <v>46021</v>
      </c>
      <c r="C3572" t="s">
        <v>2428</v>
      </c>
      <c r="D3572" t="s">
        <v>21</v>
      </c>
      <c r="E3572" t="s">
        <v>932</v>
      </c>
      <c r="F3572" t="s">
        <v>23</v>
      </c>
      <c r="G3572" t="s">
        <v>24</v>
      </c>
      <c r="H3572" t="s">
        <v>25</v>
      </c>
      <c r="I3572" t="s">
        <v>26</v>
      </c>
      <c r="J3572" t="s">
        <v>27</v>
      </c>
      <c r="K3572" t="s">
        <v>28</v>
      </c>
      <c r="L3572" t="s">
        <v>121</v>
      </c>
      <c r="M3572" t="s">
        <v>54</v>
      </c>
      <c r="N3572" t="s">
        <v>55</v>
      </c>
      <c r="O3572" t="s">
        <v>56</v>
      </c>
      <c r="P3572" t="s">
        <v>33</v>
      </c>
      <c r="Q3572" s="3">
        <v>1</v>
      </c>
      <c r="R3572" s="4">
        <v>655</v>
      </c>
      <c r="S3572" s="4">
        <v>1589</v>
      </c>
    </row>
    <row r="3573" spans="1:19" x14ac:dyDescent="0.35">
      <c r="A3573" t="s">
        <v>4568</v>
      </c>
      <c r="B3573" s="2">
        <v>46021</v>
      </c>
      <c r="C3573" t="s">
        <v>2089</v>
      </c>
      <c r="D3573" t="s">
        <v>939</v>
      </c>
      <c r="E3573" t="s">
        <v>932</v>
      </c>
      <c r="F3573" t="s">
        <v>91</v>
      </c>
      <c r="G3573" t="s">
        <v>92</v>
      </c>
      <c r="H3573" t="s">
        <v>93</v>
      </c>
      <c r="I3573" t="s">
        <v>26</v>
      </c>
      <c r="J3573" t="s">
        <v>940</v>
      </c>
      <c r="K3573" t="s">
        <v>941</v>
      </c>
      <c r="L3573" t="s">
        <v>225</v>
      </c>
      <c r="M3573" t="s">
        <v>60</v>
      </c>
      <c r="N3573" t="s">
        <v>61</v>
      </c>
      <c r="O3573" t="s">
        <v>149</v>
      </c>
      <c r="P3573" t="s">
        <v>62</v>
      </c>
      <c r="Q3573" s="3">
        <v>1</v>
      </c>
      <c r="R3573" s="4">
        <v>435</v>
      </c>
      <c r="S3573" s="4">
        <v>1079</v>
      </c>
    </row>
    <row r="3574" spans="1:19" x14ac:dyDescent="0.35">
      <c r="A3574" t="s">
        <v>4569</v>
      </c>
      <c r="B3574" s="2">
        <v>46021</v>
      </c>
      <c r="C3574" t="s">
        <v>1370</v>
      </c>
      <c r="D3574" t="s">
        <v>939</v>
      </c>
      <c r="E3574" t="s">
        <v>932</v>
      </c>
      <c r="F3574" t="s">
        <v>35</v>
      </c>
      <c r="G3574" t="s">
        <v>36</v>
      </c>
      <c r="H3574" t="s">
        <v>37</v>
      </c>
      <c r="I3574" t="s">
        <v>26</v>
      </c>
      <c r="J3574" t="s">
        <v>983</v>
      </c>
      <c r="K3574" t="s">
        <v>984</v>
      </c>
      <c r="L3574" t="s">
        <v>307</v>
      </c>
      <c r="M3574" t="s">
        <v>49</v>
      </c>
      <c r="N3574" t="s">
        <v>50</v>
      </c>
      <c r="O3574" t="s">
        <v>80</v>
      </c>
      <c r="P3574" t="s">
        <v>67</v>
      </c>
      <c r="Q3574" s="3">
        <v>1</v>
      </c>
      <c r="R3574" s="4">
        <v>140</v>
      </c>
      <c r="S3574" s="4">
        <v>359</v>
      </c>
    </row>
    <row r="3575" spans="1:19" x14ac:dyDescent="0.35">
      <c r="A3575" t="s">
        <v>4570</v>
      </c>
      <c r="B3575" s="2">
        <v>46021</v>
      </c>
      <c r="C3575" t="s">
        <v>2958</v>
      </c>
      <c r="D3575" t="s">
        <v>939</v>
      </c>
      <c r="E3575" t="s">
        <v>932</v>
      </c>
      <c r="F3575" t="s">
        <v>91</v>
      </c>
      <c r="G3575" t="s">
        <v>92</v>
      </c>
      <c r="H3575" t="s">
        <v>93</v>
      </c>
      <c r="I3575" t="s">
        <v>26</v>
      </c>
      <c r="J3575" t="s">
        <v>940</v>
      </c>
      <c r="K3575" t="s">
        <v>941</v>
      </c>
      <c r="L3575" t="s">
        <v>299</v>
      </c>
      <c r="M3575" t="s">
        <v>49</v>
      </c>
      <c r="N3575" t="s">
        <v>104</v>
      </c>
      <c r="O3575" t="s">
        <v>56</v>
      </c>
      <c r="P3575" t="s">
        <v>33</v>
      </c>
      <c r="Q3575" s="3">
        <v>1</v>
      </c>
      <c r="R3575" s="4">
        <v>165</v>
      </c>
      <c r="S3575" s="4">
        <v>429</v>
      </c>
    </row>
    <row r="3576" spans="1:19" x14ac:dyDescent="0.35">
      <c r="A3576" t="s">
        <v>4571</v>
      </c>
      <c r="B3576" s="2">
        <v>46021</v>
      </c>
      <c r="C3576" t="s">
        <v>976</v>
      </c>
      <c r="D3576" t="s">
        <v>939</v>
      </c>
      <c r="E3576" t="s">
        <v>932</v>
      </c>
      <c r="F3576" t="s">
        <v>23</v>
      </c>
      <c r="G3576" t="s">
        <v>24</v>
      </c>
      <c r="H3576" t="s">
        <v>25</v>
      </c>
      <c r="I3576" t="s">
        <v>26</v>
      </c>
      <c r="J3576" t="s">
        <v>944</v>
      </c>
      <c r="K3576" t="s">
        <v>945</v>
      </c>
      <c r="L3576" t="s">
        <v>143</v>
      </c>
      <c r="M3576" t="s">
        <v>49</v>
      </c>
      <c r="N3576" t="s">
        <v>79</v>
      </c>
      <c r="O3576" t="s">
        <v>56</v>
      </c>
      <c r="P3576" t="s">
        <v>51</v>
      </c>
      <c r="Q3576" s="3">
        <v>1</v>
      </c>
      <c r="R3576" s="4">
        <v>225</v>
      </c>
      <c r="S3576" s="4">
        <v>579</v>
      </c>
    </row>
    <row r="3577" spans="1:19" x14ac:dyDescent="0.35">
      <c r="A3577" t="s">
        <v>4572</v>
      </c>
      <c r="B3577" s="2">
        <v>46021</v>
      </c>
      <c r="C3577" t="s">
        <v>3337</v>
      </c>
      <c r="D3577" t="s">
        <v>939</v>
      </c>
      <c r="E3577" t="s">
        <v>932</v>
      </c>
      <c r="F3577" t="s">
        <v>69</v>
      </c>
      <c r="G3577" t="s">
        <v>70</v>
      </c>
      <c r="H3577" t="s">
        <v>25</v>
      </c>
      <c r="I3577" t="s">
        <v>26</v>
      </c>
      <c r="J3577" t="s">
        <v>948</v>
      </c>
      <c r="K3577" t="s">
        <v>949</v>
      </c>
      <c r="L3577" t="s">
        <v>387</v>
      </c>
      <c r="M3577" t="s">
        <v>60</v>
      </c>
      <c r="N3577" t="s">
        <v>74</v>
      </c>
      <c r="O3577" t="s">
        <v>41</v>
      </c>
      <c r="P3577" t="s">
        <v>76</v>
      </c>
      <c r="Q3577" s="3">
        <v>1</v>
      </c>
      <c r="R3577" s="4">
        <v>390</v>
      </c>
      <c r="S3577" s="4">
        <v>1009</v>
      </c>
    </row>
    <row r="3578" spans="1:19" x14ac:dyDescent="0.35">
      <c r="A3578" t="s">
        <v>4573</v>
      </c>
      <c r="B3578" s="2">
        <v>46021</v>
      </c>
      <c r="C3578" t="s">
        <v>1261</v>
      </c>
      <c r="D3578" t="s">
        <v>960</v>
      </c>
      <c r="E3578" t="s">
        <v>932</v>
      </c>
      <c r="F3578" t="s">
        <v>43</v>
      </c>
      <c r="G3578" t="s">
        <v>44</v>
      </c>
      <c r="H3578" t="s">
        <v>45</v>
      </c>
      <c r="I3578" t="s">
        <v>26</v>
      </c>
      <c r="J3578" t="s">
        <v>993</v>
      </c>
      <c r="K3578" t="s">
        <v>994</v>
      </c>
      <c r="L3578" t="s">
        <v>281</v>
      </c>
      <c r="M3578" t="s">
        <v>49</v>
      </c>
      <c r="N3578" t="s">
        <v>50</v>
      </c>
      <c r="O3578" t="s">
        <v>41</v>
      </c>
      <c r="P3578" t="s">
        <v>51</v>
      </c>
      <c r="Q3578" s="3">
        <v>2</v>
      </c>
      <c r="R3578" s="4">
        <v>135</v>
      </c>
      <c r="S3578" s="4">
        <v>329</v>
      </c>
    </row>
    <row r="3579" spans="1:19" x14ac:dyDescent="0.35">
      <c r="A3579" t="s">
        <v>4574</v>
      </c>
      <c r="B3579" s="2">
        <v>46021</v>
      </c>
      <c r="C3579" t="s">
        <v>2156</v>
      </c>
      <c r="D3579" t="s">
        <v>960</v>
      </c>
      <c r="E3579" t="s">
        <v>932</v>
      </c>
      <c r="F3579" t="s">
        <v>35</v>
      </c>
      <c r="G3579" t="s">
        <v>36</v>
      </c>
      <c r="H3579" t="s">
        <v>37</v>
      </c>
      <c r="I3579" t="s">
        <v>26</v>
      </c>
      <c r="J3579" t="s">
        <v>1089</v>
      </c>
      <c r="K3579" t="s">
        <v>1090</v>
      </c>
      <c r="L3579" t="s">
        <v>574</v>
      </c>
      <c r="M3579" t="s">
        <v>49</v>
      </c>
      <c r="N3579" t="s">
        <v>79</v>
      </c>
      <c r="O3579" t="s">
        <v>41</v>
      </c>
      <c r="P3579" t="s">
        <v>51</v>
      </c>
      <c r="Q3579" s="3">
        <v>1</v>
      </c>
      <c r="R3579" s="4">
        <v>220</v>
      </c>
      <c r="S3579" s="4">
        <v>569</v>
      </c>
    </row>
    <row r="3580" spans="1:19" x14ac:dyDescent="0.35">
      <c r="A3580" t="s">
        <v>4575</v>
      </c>
      <c r="B3580" s="2">
        <v>46021</v>
      </c>
      <c r="C3580" t="s">
        <v>1536</v>
      </c>
      <c r="D3580" t="s">
        <v>960</v>
      </c>
      <c r="E3580" t="s">
        <v>1127</v>
      </c>
      <c r="F3580" t="s">
        <v>91</v>
      </c>
      <c r="G3580" t="s">
        <v>92</v>
      </c>
      <c r="H3580" t="s">
        <v>93</v>
      </c>
      <c r="I3580" t="s">
        <v>26</v>
      </c>
      <c r="J3580" t="s">
        <v>989</v>
      </c>
      <c r="K3580" t="s">
        <v>990</v>
      </c>
      <c r="L3580" t="s">
        <v>171</v>
      </c>
      <c r="M3580" t="s">
        <v>88</v>
      </c>
      <c r="N3580" t="s">
        <v>89</v>
      </c>
      <c r="O3580" t="s">
        <v>56</v>
      </c>
      <c r="P3580" t="s">
        <v>57</v>
      </c>
      <c r="Q3580" s="3">
        <v>1</v>
      </c>
      <c r="R3580" s="4">
        <v>480</v>
      </c>
      <c r="S3580" s="4">
        <v>1189</v>
      </c>
    </row>
    <row r="3581" spans="1:19" x14ac:dyDescent="0.35">
      <c r="A3581" t="s">
        <v>4576</v>
      </c>
      <c r="B3581" s="2">
        <v>46022</v>
      </c>
      <c r="C3581" t="s">
        <v>2762</v>
      </c>
      <c r="D3581" t="s">
        <v>21</v>
      </c>
      <c r="E3581" t="s">
        <v>932</v>
      </c>
      <c r="F3581" t="s">
        <v>23</v>
      </c>
      <c r="G3581" t="s">
        <v>24</v>
      </c>
      <c r="H3581" t="s">
        <v>25</v>
      </c>
      <c r="I3581" t="s">
        <v>26</v>
      </c>
      <c r="J3581" t="s">
        <v>27</v>
      </c>
      <c r="K3581" t="s">
        <v>28</v>
      </c>
      <c r="L3581" t="s">
        <v>259</v>
      </c>
      <c r="M3581" t="s">
        <v>88</v>
      </c>
      <c r="N3581" t="s">
        <v>89</v>
      </c>
      <c r="O3581" t="s">
        <v>245</v>
      </c>
      <c r="P3581" t="s">
        <v>51</v>
      </c>
      <c r="Q3581" s="3">
        <v>1</v>
      </c>
      <c r="R3581" s="4">
        <v>470</v>
      </c>
      <c r="S3581" s="4">
        <v>1159</v>
      </c>
    </row>
    <row r="3582" spans="1:19" x14ac:dyDescent="0.35">
      <c r="A3582" t="s">
        <v>4577</v>
      </c>
      <c r="B3582" s="2">
        <v>46022</v>
      </c>
      <c r="C3582" t="s">
        <v>2032</v>
      </c>
      <c r="D3582" t="s">
        <v>21</v>
      </c>
      <c r="E3582" t="s">
        <v>932</v>
      </c>
      <c r="F3582" t="s">
        <v>69</v>
      </c>
      <c r="G3582" t="s">
        <v>70</v>
      </c>
      <c r="H3582" t="s">
        <v>25</v>
      </c>
      <c r="I3582" t="s">
        <v>26</v>
      </c>
      <c r="J3582" t="s">
        <v>71</v>
      </c>
      <c r="K3582" t="s">
        <v>72</v>
      </c>
      <c r="L3582" t="s">
        <v>133</v>
      </c>
      <c r="M3582" t="s">
        <v>88</v>
      </c>
      <c r="N3582" t="s">
        <v>89</v>
      </c>
      <c r="O3582" t="s">
        <v>41</v>
      </c>
      <c r="P3582" t="s">
        <v>57</v>
      </c>
      <c r="Q3582" s="3">
        <v>1</v>
      </c>
      <c r="R3582" s="4">
        <v>475</v>
      </c>
      <c r="S3582" s="4">
        <v>1229</v>
      </c>
    </row>
    <row r="3583" spans="1:19" x14ac:dyDescent="0.35">
      <c r="A3583" t="s">
        <v>4578</v>
      </c>
      <c r="B3583" s="2">
        <v>46022</v>
      </c>
      <c r="C3583" t="s">
        <v>1417</v>
      </c>
      <c r="D3583" t="s">
        <v>939</v>
      </c>
      <c r="E3583" t="s">
        <v>932</v>
      </c>
      <c r="F3583" t="s">
        <v>69</v>
      </c>
      <c r="G3583" t="s">
        <v>70</v>
      </c>
      <c r="H3583" t="s">
        <v>25</v>
      </c>
      <c r="I3583" t="s">
        <v>26</v>
      </c>
      <c r="J3583" t="s">
        <v>948</v>
      </c>
      <c r="K3583" t="s">
        <v>949</v>
      </c>
      <c r="L3583" t="s">
        <v>121</v>
      </c>
      <c r="M3583" t="s">
        <v>54</v>
      </c>
      <c r="N3583" t="s">
        <v>55</v>
      </c>
      <c r="O3583" t="s">
        <v>56</v>
      </c>
      <c r="P3583" t="s">
        <v>33</v>
      </c>
      <c r="Q3583" s="3">
        <v>1</v>
      </c>
      <c r="R3583" s="4">
        <v>660</v>
      </c>
      <c r="S3583" s="4">
        <v>1679</v>
      </c>
    </row>
    <row r="3584" spans="1:19" x14ac:dyDescent="0.35">
      <c r="A3584" t="s">
        <v>4579</v>
      </c>
      <c r="B3584" s="2">
        <v>46022</v>
      </c>
      <c r="C3584" t="s">
        <v>1621</v>
      </c>
      <c r="D3584" t="s">
        <v>939</v>
      </c>
      <c r="E3584" t="s">
        <v>932</v>
      </c>
      <c r="F3584" t="s">
        <v>23</v>
      </c>
      <c r="G3584" t="s">
        <v>24</v>
      </c>
      <c r="H3584" t="s">
        <v>25</v>
      </c>
      <c r="I3584" t="s">
        <v>26</v>
      </c>
      <c r="J3584" t="s">
        <v>944</v>
      </c>
      <c r="K3584" t="s">
        <v>945</v>
      </c>
      <c r="L3584" t="s">
        <v>137</v>
      </c>
      <c r="M3584" t="s">
        <v>88</v>
      </c>
      <c r="N3584" t="s">
        <v>101</v>
      </c>
      <c r="O3584" t="s">
        <v>98</v>
      </c>
      <c r="P3584" t="s">
        <v>57</v>
      </c>
      <c r="Q3584" s="3">
        <v>3</v>
      </c>
      <c r="R3584" s="4">
        <v>530</v>
      </c>
      <c r="S3584" s="4">
        <v>1269</v>
      </c>
    </row>
    <row r="3585" spans="1:19" x14ac:dyDescent="0.35">
      <c r="A3585" t="s">
        <v>4580</v>
      </c>
      <c r="B3585" s="2">
        <v>46022</v>
      </c>
      <c r="C3585" t="s">
        <v>3377</v>
      </c>
      <c r="D3585" t="s">
        <v>939</v>
      </c>
      <c r="E3585" t="s">
        <v>932</v>
      </c>
      <c r="F3585" t="s">
        <v>43</v>
      </c>
      <c r="G3585" t="s">
        <v>44</v>
      </c>
      <c r="H3585" t="s">
        <v>45</v>
      </c>
      <c r="I3585" t="s">
        <v>26</v>
      </c>
      <c r="J3585" t="s">
        <v>979</v>
      </c>
      <c r="K3585" t="s">
        <v>980</v>
      </c>
      <c r="L3585" t="s">
        <v>325</v>
      </c>
      <c r="M3585" t="s">
        <v>88</v>
      </c>
      <c r="N3585" t="s">
        <v>89</v>
      </c>
      <c r="O3585" t="s">
        <v>146</v>
      </c>
      <c r="P3585" t="s">
        <v>51</v>
      </c>
      <c r="Q3585" s="3">
        <v>2</v>
      </c>
      <c r="R3585" s="4">
        <v>450</v>
      </c>
      <c r="S3585" s="4">
        <v>1029</v>
      </c>
    </row>
    <row r="3586" spans="1:19" x14ac:dyDescent="0.35">
      <c r="A3586" t="s">
        <v>4581</v>
      </c>
      <c r="B3586" s="2">
        <v>46022</v>
      </c>
      <c r="C3586" t="s">
        <v>1816</v>
      </c>
      <c r="D3586" t="s">
        <v>939</v>
      </c>
      <c r="E3586" t="s">
        <v>932</v>
      </c>
      <c r="F3586" t="s">
        <v>35</v>
      </c>
      <c r="G3586" t="s">
        <v>36</v>
      </c>
      <c r="H3586" t="s">
        <v>37</v>
      </c>
      <c r="I3586" t="s">
        <v>26</v>
      </c>
      <c r="J3586" t="s">
        <v>983</v>
      </c>
      <c r="K3586" t="s">
        <v>984</v>
      </c>
      <c r="L3586" t="s">
        <v>143</v>
      </c>
      <c r="M3586" t="s">
        <v>49</v>
      </c>
      <c r="N3586" t="s">
        <v>79</v>
      </c>
      <c r="O3586" t="s">
        <v>56</v>
      </c>
      <c r="P3586" t="s">
        <v>51</v>
      </c>
      <c r="Q3586" s="3">
        <v>1</v>
      </c>
      <c r="R3586" s="4">
        <v>220</v>
      </c>
      <c r="S3586" s="4">
        <v>569</v>
      </c>
    </row>
    <row r="3587" spans="1:19" x14ac:dyDescent="0.35">
      <c r="A3587" t="s">
        <v>4582</v>
      </c>
      <c r="B3587" s="2">
        <v>46022</v>
      </c>
      <c r="C3587" t="s">
        <v>1047</v>
      </c>
      <c r="D3587" t="s">
        <v>939</v>
      </c>
      <c r="E3587" t="s">
        <v>932</v>
      </c>
      <c r="F3587" t="s">
        <v>91</v>
      </c>
      <c r="G3587" t="s">
        <v>92</v>
      </c>
      <c r="H3587" t="s">
        <v>93</v>
      </c>
      <c r="I3587" t="s">
        <v>26</v>
      </c>
      <c r="J3587" t="s">
        <v>940</v>
      </c>
      <c r="K3587" t="s">
        <v>941</v>
      </c>
      <c r="L3587" t="s">
        <v>278</v>
      </c>
      <c r="M3587" t="s">
        <v>60</v>
      </c>
      <c r="N3587" t="s">
        <v>74</v>
      </c>
      <c r="O3587" t="s">
        <v>41</v>
      </c>
      <c r="P3587" t="s">
        <v>62</v>
      </c>
      <c r="Q3587" s="3">
        <v>1</v>
      </c>
      <c r="R3587" s="4">
        <v>395</v>
      </c>
      <c r="S3587" s="4">
        <v>969</v>
      </c>
    </row>
    <row r="3588" spans="1:19" x14ac:dyDescent="0.35">
      <c r="A3588" t="s">
        <v>4583</v>
      </c>
      <c r="B3588" s="2">
        <v>46022</v>
      </c>
      <c r="C3588" t="s">
        <v>1119</v>
      </c>
      <c r="D3588" t="s">
        <v>939</v>
      </c>
      <c r="E3588" t="s">
        <v>932</v>
      </c>
      <c r="F3588" t="s">
        <v>69</v>
      </c>
      <c r="G3588" t="s">
        <v>70</v>
      </c>
      <c r="H3588" t="s">
        <v>25</v>
      </c>
      <c r="I3588" t="s">
        <v>26</v>
      </c>
      <c r="J3588" t="s">
        <v>948</v>
      </c>
      <c r="K3588" t="s">
        <v>949</v>
      </c>
      <c r="L3588" t="s">
        <v>119</v>
      </c>
      <c r="M3588" t="s">
        <v>49</v>
      </c>
      <c r="N3588" t="s">
        <v>79</v>
      </c>
      <c r="O3588" t="s">
        <v>56</v>
      </c>
      <c r="P3588" t="s">
        <v>33</v>
      </c>
      <c r="Q3588" s="3">
        <v>1</v>
      </c>
      <c r="R3588" s="4">
        <v>225</v>
      </c>
      <c r="S3588" s="4">
        <v>609</v>
      </c>
    </row>
    <row r="3589" spans="1:19" x14ac:dyDescent="0.35">
      <c r="A3589" t="s">
        <v>4584</v>
      </c>
      <c r="B3589" s="2">
        <v>46022</v>
      </c>
      <c r="C3589" t="s">
        <v>2060</v>
      </c>
      <c r="D3589" t="s">
        <v>939</v>
      </c>
      <c r="E3589" t="s">
        <v>932</v>
      </c>
      <c r="F3589" t="s">
        <v>69</v>
      </c>
      <c r="G3589" t="s">
        <v>70</v>
      </c>
      <c r="H3589" t="s">
        <v>25</v>
      </c>
      <c r="I3589" t="s">
        <v>26</v>
      </c>
      <c r="J3589" t="s">
        <v>948</v>
      </c>
      <c r="K3589" t="s">
        <v>949</v>
      </c>
      <c r="L3589" t="s">
        <v>215</v>
      </c>
      <c r="M3589" t="s">
        <v>88</v>
      </c>
      <c r="N3589" t="s">
        <v>89</v>
      </c>
      <c r="O3589" t="s">
        <v>41</v>
      </c>
      <c r="P3589" t="s">
        <v>67</v>
      </c>
      <c r="Q3589" s="3">
        <v>1</v>
      </c>
      <c r="R3589" s="4">
        <v>475</v>
      </c>
      <c r="S3589" s="4">
        <v>1229</v>
      </c>
    </row>
    <row r="3590" spans="1:19" x14ac:dyDescent="0.35">
      <c r="A3590" t="s">
        <v>4585</v>
      </c>
      <c r="B3590" s="2">
        <v>46022</v>
      </c>
      <c r="C3590" t="s">
        <v>2481</v>
      </c>
      <c r="D3590" t="s">
        <v>960</v>
      </c>
      <c r="E3590" t="s">
        <v>932</v>
      </c>
      <c r="F3590" t="s">
        <v>35</v>
      </c>
      <c r="G3590" t="s">
        <v>36</v>
      </c>
      <c r="H3590" t="s">
        <v>37</v>
      </c>
      <c r="I3590" t="s">
        <v>26</v>
      </c>
      <c r="J3590" t="s">
        <v>1089</v>
      </c>
      <c r="K3590" t="s">
        <v>1090</v>
      </c>
      <c r="L3590" t="s">
        <v>485</v>
      </c>
      <c r="M3590" t="s">
        <v>83</v>
      </c>
      <c r="N3590" t="s">
        <v>367</v>
      </c>
      <c r="O3590" t="s">
        <v>56</v>
      </c>
      <c r="P3590" t="s">
        <v>85</v>
      </c>
      <c r="Q3590" s="3">
        <v>1</v>
      </c>
      <c r="R3590" s="4">
        <v>130</v>
      </c>
      <c r="S3590" s="4">
        <v>309</v>
      </c>
    </row>
    <row r="3591" spans="1:19" x14ac:dyDescent="0.35">
      <c r="A3591" t="s">
        <v>4586</v>
      </c>
      <c r="B3591" s="2">
        <v>46022</v>
      </c>
      <c r="C3591" t="s">
        <v>2450</v>
      </c>
      <c r="D3591" t="s">
        <v>960</v>
      </c>
      <c r="E3591" t="s">
        <v>932</v>
      </c>
      <c r="F3591" t="s">
        <v>23</v>
      </c>
      <c r="G3591" t="s">
        <v>24</v>
      </c>
      <c r="H3591" t="s">
        <v>25</v>
      </c>
      <c r="I3591" t="s">
        <v>26</v>
      </c>
      <c r="J3591" t="s">
        <v>1011</v>
      </c>
      <c r="K3591" t="s">
        <v>1012</v>
      </c>
      <c r="L3591" t="s">
        <v>59</v>
      </c>
      <c r="M3591" t="s">
        <v>60</v>
      </c>
      <c r="N3591" t="s">
        <v>61</v>
      </c>
      <c r="O3591" t="s">
        <v>56</v>
      </c>
      <c r="P3591" t="s">
        <v>62</v>
      </c>
      <c r="Q3591" s="3">
        <v>1</v>
      </c>
      <c r="R3591" s="4">
        <v>430</v>
      </c>
      <c r="S3591" s="4">
        <v>1059</v>
      </c>
    </row>
    <row r="3592" spans="1:19" x14ac:dyDescent="0.35">
      <c r="A3592" t="s">
        <v>4587</v>
      </c>
      <c r="B3592" s="2">
        <v>46023</v>
      </c>
      <c r="C3592" t="s">
        <v>968</v>
      </c>
      <c r="D3592" t="s">
        <v>21</v>
      </c>
      <c r="E3592" t="s">
        <v>932</v>
      </c>
      <c r="F3592" t="s">
        <v>23</v>
      </c>
      <c r="G3592" t="s">
        <v>24</v>
      </c>
      <c r="H3592" t="s">
        <v>25</v>
      </c>
      <c r="I3592" t="s">
        <v>26</v>
      </c>
      <c r="J3592" t="s">
        <v>27</v>
      </c>
      <c r="K3592" t="s">
        <v>28</v>
      </c>
      <c r="L3592" t="s">
        <v>59</v>
      </c>
      <c r="M3592" t="s">
        <v>60</v>
      </c>
      <c r="N3592" t="s">
        <v>61</v>
      </c>
      <c r="O3592" t="s">
        <v>56</v>
      </c>
      <c r="P3592" t="s">
        <v>62</v>
      </c>
      <c r="Q3592" s="3">
        <v>1</v>
      </c>
      <c r="R3592" s="4">
        <v>430</v>
      </c>
      <c r="S3592" s="4">
        <v>1059</v>
      </c>
    </row>
    <row r="3593" spans="1:19" x14ac:dyDescent="0.35">
      <c r="A3593" t="s">
        <v>4588</v>
      </c>
      <c r="B3593" s="2">
        <v>46023</v>
      </c>
      <c r="C3593" t="s">
        <v>2401</v>
      </c>
      <c r="D3593" t="s">
        <v>21</v>
      </c>
      <c r="E3593" t="s">
        <v>932</v>
      </c>
      <c r="F3593" t="s">
        <v>23</v>
      </c>
      <c r="G3593" t="s">
        <v>24</v>
      </c>
      <c r="H3593" t="s">
        <v>25</v>
      </c>
      <c r="I3593" t="s">
        <v>26</v>
      </c>
      <c r="J3593" t="s">
        <v>27</v>
      </c>
      <c r="K3593" t="s">
        <v>28</v>
      </c>
      <c r="L3593" t="s">
        <v>395</v>
      </c>
      <c r="M3593" t="s">
        <v>65</v>
      </c>
      <c r="N3593" t="s">
        <v>126</v>
      </c>
      <c r="O3593" t="s">
        <v>149</v>
      </c>
      <c r="P3593" t="s">
        <v>33</v>
      </c>
      <c r="Q3593" s="3">
        <v>1</v>
      </c>
      <c r="R3593" s="4">
        <v>265</v>
      </c>
      <c r="S3593" s="4">
        <v>629</v>
      </c>
    </row>
    <row r="3594" spans="1:19" x14ac:dyDescent="0.35">
      <c r="A3594" t="s">
        <v>4589</v>
      </c>
      <c r="B3594" s="2">
        <v>46023</v>
      </c>
      <c r="C3594" t="s">
        <v>1229</v>
      </c>
      <c r="D3594" t="s">
        <v>939</v>
      </c>
      <c r="E3594" t="s">
        <v>932</v>
      </c>
      <c r="F3594" t="s">
        <v>69</v>
      </c>
      <c r="G3594" t="s">
        <v>70</v>
      </c>
      <c r="H3594" t="s">
        <v>25</v>
      </c>
      <c r="I3594" t="s">
        <v>26</v>
      </c>
      <c r="J3594" t="s">
        <v>948</v>
      </c>
      <c r="K3594" t="s">
        <v>949</v>
      </c>
      <c r="L3594" t="s">
        <v>608</v>
      </c>
      <c r="M3594" t="s">
        <v>49</v>
      </c>
      <c r="N3594" t="s">
        <v>79</v>
      </c>
      <c r="O3594" t="s">
        <v>80</v>
      </c>
      <c r="P3594" t="s">
        <v>51</v>
      </c>
      <c r="Q3594" s="3">
        <v>1</v>
      </c>
      <c r="R3594" s="4">
        <v>225</v>
      </c>
      <c r="S3594" s="4">
        <v>609</v>
      </c>
    </row>
    <row r="3595" spans="1:19" x14ac:dyDescent="0.35">
      <c r="A3595" t="s">
        <v>4590</v>
      </c>
      <c r="B3595" s="2">
        <v>46023</v>
      </c>
      <c r="C3595" t="s">
        <v>1070</v>
      </c>
      <c r="D3595" t="s">
        <v>939</v>
      </c>
      <c r="E3595" t="s">
        <v>932</v>
      </c>
      <c r="F3595" t="s">
        <v>23</v>
      </c>
      <c r="G3595" t="s">
        <v>24</v>
      </c>
      <c r="H3595" t="s">
        <v>25</v>
      </c>
      <c r="I3595" t="s">
        <v>26</v>
      </c>
      <c r="J3595" t="s">
        <v>944</v>
      </c>
      <c r="K3595" t="s">
        <v>945</v>
      </c>
      <c r="L3595" t="s">
        <v>639</v>
      </c>
      <c r="M3595" t="s">
        <v>49</v>
      </c>
      <c r="N3595" t="s">
        <v>79</v>
      </c>
      <c r="O3595" t="s">
        <v>41</v>
      </c>
      <c r="P3595" t="s">
        <v>67</v>
      </c>
      <c r="Q3595" s="3">
        <v>1</v>
      </c>
      <c r="R3595" s="4">
        <v>225</v>
      </c>
      <c r="S3595" s="4">
        <v>579</v>
      </c>
    </row>
    <row r="3596" spans="1:19" x14ac:dyDescent="0.35">
      <c r="A3596" t="s">
        <v>4591</v>
      </c>
      <c r="B3596" s="2">
        <v>46023</v>
      </c>
      <c r="C3596" t="s">
        <v>1488</v>
      </c>
      <c r="D3596" t="s">
        <v>939</v>
      </c>
      <c r="E3596" t="s">
        <v>932</v>
      </c>
      <c r="F3596" t="s">
        <v>35</v>
      </c>
      <c r="G3596" t="s">
        <v>36</v>
      </c>
      <c r="H3596" t="s">
        <v>37</v>
      </c>
      <c r="I3596" t="s">
        <v>26</v>
      </c>
      <c r="J3596" t="s">
        <v>983</v>
      </c>
      <c r="K3596" t="s">
        <v>984</v>
      </c>
      <c r="L3596" t="s">
        <v>108</v>
      </c>
      <c r="M3596" t="s">
        <v>49</v>
      </c>
      <c r="N3596" t="s">
        <v>104</v>
      </c>
      <c r="O3596" t="s">
        <v>80</v>
      </c>
      <c r="P3596" t="s">
        <v>33</v>
      </c>
      <c r="Q3596" s="3">
        <v>1</v>
      </c>
      <c r="R3596" s="4">
        <v>160</v>
      </c>
      <c r="S3596" s="4">
        <v>409</v>
      </c>
    </row>
    <row r="3597" spans="1:19" x14ac:dyDescent="0.35">
      <c r="A3597" t="s">
        <v>4592</v>
      </c>
      <c r="B3597" s="2">
        <v>46023</v>
      </c>
      <c r="C3597" t="s">
        <v>1074</v>
      </c>
      <c r="D3597" t="s">
        <v>939</v>
      </c>
      <c r="E3597" t="s">
        <v>932</v>
      </c>
      <c r="F3597" t="s">
        <v>43</v>
      </c>
      <c r="G3597" t="s">
        <v>44</v>
      </c>
      <c r="H3597" t="s">
        <v>45</v>
      </c>
      <c r="I3597" t="s">
        <v>26</v>
      </c>
      <c r="J3597" t="s">
        <v>979</v>
      </c>
      <c r="K3597" t="s">
        <v>980</v>
      </c>
      <c r="L3597" t="s">
        <v>164</v>
      </c>
      <c r="M3597" t="s">
        <v>60</v>
      </c>
      <c r="N3597" t="s">
        <v>61</v>
      </c>
      <c r="O3597" t="s">
        <v>146</v>
      </c>
      <c r="P3597" t="s">
        <v>165</v>
      </c>
      <c r="Q3597" s="3">
        <v>1</v>
      </c>
      <c r="R3597" s="4">
        <v>410</v>
      </c>
      <c r="S3597" s="4">
        <v>939</v>
      </c>
    </row>
    <row r="3598" spans="1:19" x14ac:dyDescent="0.35">
      <c r="A3598" t="s">
        <v>4593</v>
      </c>
      <c r="B3598" s="2">
        <v>46023</v>
      </c>
      <c r="C3598" t="s">
        <v>1117</v>
      </c>
      <c r="D3598" t="s">
        <v>939</v>
      </c>
      <c r="E3598" t="s">
        <v>932</v>
      </c>
      <c r="F3598" t="s">
        <v>69</v>
      </c>
      <c r="G3598" t="s">
        <v>70</v>
      </c>
      <c r="H3598" t="s">
        <v>25</v>
      </c>
      <c r="I3598" t="s">
        <v>26</v>
      </c>
      <c r="J3598" t="s">
        <v>948</v>
      </c>
      <c r="K3598" t="s">
        <v>949</v>
      </c>
      <c r="L3598" t="s">
        <v>232</v>
      </c>
      <c r="M3598" t="s">
        <v>60</v>
      </c>
      <c r="N3598" t="s">
        <v>74</v>
      </c>
      <c r="O3598" t="s">
        <v>98</v>
      </c>
      <c r="P3598" t="s">
        <v>62</v>
      </c>
      <c r="Q3598" s="3">
        <v>1</v>
      </c>
      <c r="R3598" s="4">
        <v>390</v>
      </c>
      <c r="S3598" s="4">
        <v>1009</v>
      </c>
    </row>
    <row r="3599" spans="1:19" x14ac:dyDescent="0.35">
      <c r="A3599" t="s">
        <v>4594</v>
      </c>
      <c r="B3599" s="2">
        <v>46023</v>
      </c>
      <c r="C3599" t="s">
        <v>1312</v>
      </c>
      <c r="D3599" t="s">
        <v>939</v>
      </c>
      <c r="E3599" t="s">
        <v>932</v>
      </c>
      <c r="F3599" t="s">
        <v>35</v>
      </c>
      <c r="G3599" t="s">
        <v>36</v>
      </c>
      <c r="H3599" t="s">
        <v>37</v>
      </c>
      <c r="I3599" t="s">
        <v>26</v>
      </c>
      <c r="J3599" t="s">
        <v>983</v>
      </c>
      <c r="K3599" t="s">
        <v>984</v>
      </c>
      <c r="L3599" t="s">
        <v>135</v>
      </c>
      <c r="M3599" t="s">
        <v>49</v>
      </c>
      <c r="N3599" t="s">
        <v>50</v>
      </c>
      <c r="O3599" t="s">
        <v>41</v>
      </c>
      <c r="P3599" t="s">
        <v>33</v>
      </c>
      <c r="Q3599" s="3">
        <v>1</v>
      </c>
      <c r="R3599" s="4">
        <v>140</v>
      </c>
      <c r="S3599" s="4">
        <v>359</v>
      </c>
    </row>
    <row r="3600" spans="1:19" x14ac:dyDescent="0.35">
      <c r="A3600" t="s">
        <v>4595</v>
      </c>
      <c r="B3600" s="2">
        <v>46023</v>
      </c>
      <c r="C3600" t="s">
        <v>1422</v>
      </c>
      <c r="D3600" t="s">
        <v>939</v>
      </c>
      <c r="E3600" t="s">
        <v>932</v>
      </c>
      <c r="F3600" t="s">
        <v>69</v>
      </c>
      <c r="G3600" t="s">
        <v>70</v>
      </c>
      <c r="H3600" t="s">
        <v>25</v>
      </c>
      <c r="I3600" t="s">
        <v>26</v>
      </c>
      <c r="J3600" t="s">
        <v>948</v>
      </c>
      <c r="K3600" t="s">
        <v>949</v>
      </c>
      <c r="L3600" t="s">
        <v>299</v>
      </c>
      <c r="M3600" t="s">
        <v>49</v>
      </c>
      <c r="N3600" t="s">
        <v>104</v>
      </c>
      <c r="O3600" t="s">
        <v>56</v>
      </c>
      <c r="P3600" t="s">
        <v>33</v>
      </c>
      <c r="Q3600" s="3">
        <v>2</v>
      </c>
      <c r="R3600" s="4">
        <v>165</v>
      </c>
      <c r="S3600" s="4">
        <v>449</v>
      </c>
    </row>
    <row r="3601" spans="1:19" x14ac:dyDescent="0.35">
      <c r="A3601" t="s">
        <v>4596</v>
      </c>
      <c r="B3601" s="2">
        <v>46023</v>
      </c>
      <c r="C3601" t="s">
        <v>3890</v>
      </c>
      <c r="D3601" t="s">
        <v>939</v>
      </c>
      <c r="E3601" t="s">
        <v>1127</v>
      </c>
      <c r="F3601" t="s">
        <v>43</v>
      </c>
      <c r="G3601" t="s">
        <v>44</v>
      </c>
      <c r="H3601" t="s">
        <v>45</v>
      </c>
      <c r="I3601" t="s">
        <v>26</v>
      </c>
      <c r="J3601" t="s">
        <v>979</v>
      </c>
      <c r="K3601" t="s">
        <v>980</v>
      </c>
      <c r="L3601" t="s">
        <v>325</v>
      </c>
      <c r="M3601" t="s">
        <v>88</v>
      </c>
      <c r="N3601" t="s">
        <v>89</v>
      </c>
      <c r="O3601" t="s">
        <v>146</v>
      </c>
      <c r="P3601" t="s">
        <v>51</v>
      </c>
      <c r="Q3601" s="3">
        <v>1</v>
      </c>
      <c r="R3601" s="4">
        <v>450</v>
      </c>
      <c r="S3601" s="4">
        <v>1029</v>
      </c>
    </row>
    <row r="3602" spans="1:19" x14ac:dyDescent="0.35">
      <c r="A3602" t="s">
        <v>4597</v>
      </c>
      <c r="B3602" s="2">
        <v>46023</v>
      </c>
      <c r="C3602" t="s">
        <v>1055</v>
      </c>
      <c r="D3602" t="s">
        <v>960</v>
      </c>
      <c r="E3602" t="s">
        <v>932</v>
      </c>
      <c r="F3602" t="s">
        <v>91</v>
      </c>
      <c r="G3602" t="s">
        <v>92</v>
      </c>
      <c r="H3602" t="s">
        <v>93</v>
      </c>
      <c r="I3602" t="s">
        <v>26</v>
      </c>
      <c r="J3602" t="s">
        <v>989</v>
      </c>
      <c r="K3602" t="s">
        <v>990</v>
      </c>
      <c r="L3602" t="s">
        <v>558</v>
      </c>
      <c r="M3602" t="s">
        <v>65</v>
      </c>
      <c r="N3602" t="s">
        <v>66</v>
      </c>
      <c r="O3602" t="s">
        <v>41</v>
      </c>
      <c r="P3602" t="s">
        <v>51</v>
      </c>
      <c r="Q3602" s="3">
        <v>1</v>
      </c>
      <c r="R3602" s="4">
        <v>185</v>
      </c>
      <c r="S3602" s="4">
        <v>479</v>
      </c>
    </row>
    <row r="3603" spans="1:19" x14ac:dyDescent="0.35">
      <c r="A3603" t="s">
        <v>4598</v>
      </c>
      <c r="B3603" s="2">
        <v>46023</v>
      </c>
      <c r="C3603" t="s">
        <v>2465</v>
      </c>
      <c r="D3603" t="s">
        <v>960</v>
      </c>
      <c r="E3603" t="s">
        <v>932</v>
      </c>
      <c r="F3603" t="s">
        <v>91</v>
      </c>
      <c r="G3603" t="s">
        <v>92</v>
      </c>
      <c r="H3603" t="s">
        <v>93</v>
      </c>
      <c r="I3603" t="s">
        <v>26</v>
      </c>
      <c r="J3603" t="s">
        <v>989</v>
      </c>
      <c r="K3603" t="s">
        <v>990</v>
      </c>
      <c r="L3603" t="s">
        <v>234</v>
      </c>
      <c r="M3603" t="s">
        <v>88</v>
      </c>
      <c r="N3603" t="s">
        <v>89</v>
      </c>
      <c r="O3603" t="s">
        <v>41</v>
      </c>
      <c r="P3603" t="s">
        <v>33</v>
      </c>
      <c r="Q3603" s="3">
        <v>1</v>
      </c>
      <c r="R3603" s="4">
        <v>480</v>
      </c>
      <c r="S3603" s="4">
        <v>1189</v>
      </c>
    </row>
    <row r="3604" spans="1:19" x14ac:dyDescent="0.35">
      <c r="A3604" t="s">
        <v>4599</v>
      </c>
      <c r="B3604" s="2">
        <v>46023</v>
      </c>
      <c r="C3604" t="s">
        <v>1496</v>
      </c>
      <c r="D3604" t="s">
        <v>960</v>
      </c>
      <c r="E3604" t="s">
        <v>932</v>
      </c>
      <c r="F3604" t="s">
        <v>43</v>
      </c>
      <c r="G3604" t="s">
        <v>44</v>
      </c>
      <c r="H3604" t="s">
        <v>45</v>
      </c>
      <c r="I3604" t="s">
        <v>26</v>
      </c>
      <c r="J3604" t="s">
        <v>993</v>
      </c>
      <c r="K3604" t="s">
        <v>994</v>
      </c>
      <c r="L3604" t="s">
        <v>430</v>
      </c>
      <c r="M3604" t="s">
        <v>54</v>
      </c>
      <c r="N3604" t="s">
        <v>55</v>
      </c>
      <c r="O3604" t="s">
        <v>149</v>
      </c>
      <c r="P3604" t="s">
        <v>33</v>
      </c>
      <c r="Q3604" s="3">
        <v>2</v>
      </c>
      <c r="R3604" s="4">
        <v>625</v>
      </c>
      <c r="S3604" s="4">
        <v>1409</v>
      </c>
    </row>
    <row r="3605" spans="1:19" x14ac:dyDescent="0.35">
      <c r="A3605" t="s">
        <v>4600</v>
      </c>
      <c r="B3605" s="2">
        <v>46024</v>
      </c>
      <c r="C3605" t="s">
        <v>3209</v>
      </c>
      <c r="D3605" t="s">
        <v>21</v>
      </c>
      <c r="E3605" t="s">
        <v>932</v>
      </c>
      <c r="F3605" t="s">
        <v>43</v>
      </c>
      <c r="G3605" t="s">
        <v>44</v>
      </c>
      <c r="H3605" t="s">
        <v>45</v>
      </c>
      <c r="I3605" t="s">
        <v>26</v>
      </c>
      <c r="J3605" t="s">
        <v>46</v>
      </c>
      <c r="K3605" t="s">
        <v>47</v>
      </c>
      <c r="L3605" t="s">
        <v>249</v>
      </c>
      <c r="M3605" t="s">
        <v>88</v>
      </c>
      <c r="N3605" t="s">
        <v>101</v>
      </c>
      <c r="O3605" t="s">
        <v>98</v>
      </c>
      <c r="P3605" t="s">
        <v>67</v>
      </c>
      <c r="Q3605" s="3">
        <v>1</v>
      </c>
      <c r="R3605" s="4">
        <v>510</v>
      </c>
      <c r="S3605" s="4">
        <v>1129</v>
      </c>
    </row>
    <row r="3606" spans="1:19" x14ac:dyDescent="0.35">
      <c r="A3606" t="s">
        <v>4601</v>
      </c>
      <c r="B3606" s="2">
        <v>46024</v>
      </c>
      <c r="C3606" t="s">
        <v>4089</v>
      </c>
      <c r="D3606" t="s">
        <v>21</v>
      </c>
      <c r="E3606" t="s">
        <v>932</v>
      </c>
      <c r="F3606" t="s">
        <v>35</v>
      </c>
      <c r="G3606" t="s">
        <v>36</v>
      </c>
      <c r="H3606" t="s">
        <v>37</v>
      </c>
      <c r="I3606" t="s">
        <v>26</v>
      </c>
      <c r="J3606" t="s">
        <v>38</v>
      </c>
      <c r="K3606" t="s">
        <v>39</v>
      </c>
      <c r="L3606" t="s">
        <v>209</v>
      </c>
      <c r="M3606" t="s">
        <v>49</v>
      </c>
      <c r="N3606" t="s">
        <v>104</v>
      </c>
      <c r="O3606" t="s">
        <v>80</v>
      </c>
      <c r="P3606" t="s">
        <v>57</v>
      </c>
      <c r="Q3606" s="3">
        <v>1</v>
      </c>
      <c r="R3606" s="4">
        <v>160</v>
      </c>
      <c r="S3606" s="4">
        <v>409</v>
      </c>
    </row>
    <row r="3607" spans="1:19" x14ac:dyDescent="0.35">
      <c r="A3607" t="s">
        <v>4602</v>
      </c>
      <c r="B3607" s="2">
        <v>46024</v>
      </c>
      <c r="C3607" t="s">
        <v>3400</v>
      </c>
      <c r="D3607" t="s">
        <v>21</v>
      </c>
      <c r="E3607" t="s">
        <v>932</v>
      </c>
      <c r="F3607" t="s">
        <v>23</v>
      </c>
      <c r="G3607" t="s">
        <v>24</v>
      </c>
      <c r="H3607" t="s">
        <v>25</v>
      </c>
      <c r="I3607" t="s">
        <v>26</v>
      </c>
      <c r="J3607" t="s">
        <v>27</v>
      </c>
      <c r="K3607" t="s">
        <v>28</v>
      </c>
      <c r="L3607" t="s">
        <v>206</v>
      </c>
      <c r="M3607" t="s">
        <v>49</v>
      </c>
      <c r="N3607" t="s">
        <v>50</v>
      </c>
      <c r="O3607" t="s">
        <v>80</v>
      </c>
      <c r="P3607" t="s">
        <v>51</v>
      </c>
      <c r="Q3607" s="3">
        <v>1</v>
      </c>
      <c r="R3607" s="4">
        <v>145</v>
      </c>
      <c r="S3607" s="4">
        <v>369</v>
      </c>
    </row>
    <row r="3608" spans="1:19" x14ac:dyDescent="0.35">
      <c r="A3608" t="s">
        <v>4603</v>
      </c>
      <c r="B3608" s="2">
        <v>46024</v>
      </c>
      <c r="C3608" t="s">
        <v>1964</v>
      </c>
      <c r="D3608" t="s">
        <v>21</v>
      </c>
      <c r="E3608" t="s">
        <v>932</v>
      </c>
      <c r="F3608" t="s">
        <v>69</v>
      </c>
      <c r="G3608" t="s">
        <v>70</v>
      </c>
      <c r="H3608" t="s">
        <v>25</v>
      </c>
      <c r="I3608" t="s">
        <v>26</v>
      </c>
      <c r="J3608" t="s">
        <v>71</v>
      </c>
      <c r="K3608" t="s">
        <v>72</v>
      </c>
      <c r="L3608" t="s">
        <v>337</v>
      </c>
      <c r="M3608" t="s">
        <v>49</v>
      </c>
      <c r="N3608" t="s">
        <v>50</v>
      </c>
      <c r="O3608" t="s">
        <v>56</v>
      </c>
      <c r="P3608" t="s">
        <v>51</v>
      </c>
      <c r="Q3608" s="3">
        <v>2</v>
      </c>
      <c r="R3608" s="4">
        <v>145</v>
      </c>
      <c r="S3608" s="4">
        <v>389</v>
      </c>
    </row>
    <row r="3609" spans="1:19" x14ac:dyDescent="0.35">
      <c r="A3609" t="s">
        <v>4604</v>
      </c>
      <c r="B3609" s="2">
        <v>46024</v>
      </c>
      <c r="C3609" t="s">
        <v>2610</v>
      </c>
      <c r="D3609" t="s">
        <v>21</v>
      </c>
      <c r="E3609" t="s">
        <v>932</v>
      </c>
      <c r="F3609" t="s">
        <v>43</v>
      </c>
      <c r="G3609" t="s">
        <v>44</v>
      </c>
      <c r="H3609" t="s">
        <v>45</v>
      </c>
      <c r="I3609" t="s">
        <v>26</v>
      </c>
      <c r="J3609" t="s">
        <v>46</v>
      </c>
      <c r="K3609" t="s">
        <v>47</v>
      </c>
      <c r="L3609" t="s">
        <v>387</v>
      </c>
      <c r="M3609" t="s">
        <v>60</v>
      </c>
      <c r="N3609" t="s">
        <v>74</v>
      </c>
      <c r="O3609" t="s">
        <v>41</v>
      </c>
      <c r="P3609" t="s">
        <v>76</v>
      </c>
      <c r="Q3609" s="3">
        <v>1</v>
      </c>
      <c r="R3609" s="4">
        <v>370</v>
      </c>
      <c r="S3609" s="4">
        <v>849</v>
      </c>
    </row>
    <row r="3610" spans="1:19" x14ac:dyDescent="0.35">
      <c r="A3610" t="s">
        <v>4605</v>
      </c>
      <c r="B3610" s="2">
        <v>46024</v>
      </c>
      <c r="C3610" t="s">
        <v>3093</v>
      </c>
      <c r="D3610" t="s">
        <v>21</v>
      </c>
      <c r="E3610" t="s">
        <v>932</v>
      </c>
      <c r="F3610" t="s">
        <v>69</v>
      </c>
      <c r="G3610" t="s">
        <v>70</v>
      </c>
      <c r="H3610" t="s">
        <v>25</v>
      </c>
      <c r="I3610" t="s">
        <v>26</v>
      </c>
      <c r="J3610" t="s">
        <v>71</v>
      </c>
      <c r="K3610" t="s">
        <v>72</v>
      </c>
      <c r="L3610" t="s">
        <v>327</v>
      </c>
      <c r="M3610" t="s">
        <v>54</v>
      </c>
      <c r="N3610" t="s">
        <v>55</v>
      </c>
      <c r="O3610" t="s">
        <v>149</v>
      </c>
      <c r="P3610" t="s">
        <v>51</v>
      </c>
      <c r="Q3610" s="3">
        <v>2</v>
      </c>
      <c r="R3610" s="4">
        <v>660</v>
      </c>
      <c r="S3610" s="4">
        <v>1679</v>
      </c>
    </row>
    <row r="3611" spans="1:19" x14ac:dyDescent="0.35">
      <c r="A3611" t="s">
        <v>4606</v>
      </c>
      <c r="B3611" s="2">
        <v>46024</v>
      </c>
      <c r="C3611" t="s">
        <v>4380</v>
      </c>
      <c r="D3611" t="s">
        <v>21</v>
      </c>
      <c r="E3611" t="s">
        <v>932</v>
      </c>
      <c r="F3611" t="s">
        <v>91</v>
      </c>
      <c r="G3611" t="s">
        <v>92</v>
      </c>
      <c r="H3611" t="s">
        <v>93</v>
      </c>
      <c r="I3611" t="s">
        <v>26</v>
      </c>
      <c r="J3611" t="s">
        <v>94</v>
      </c>
      <c r="K3611" t="s">
        <v>95</v>
      </c>
      <c r="L3611" t="s">
        <v>272</v>
      </c>
      <c r="M3611" t="s">
        <v>60</v>
      </c>
      <c r="N3611" t="s">
        <v>61</v>
      </c>
      <c r="O3611" t="s">
        <v>56</v>
      </c>
      <c r="P3611" t="s">
        <v>76</v>
      </c>
      <c r="Q3611" s="3">
        <v>1</v>
      </c>
      <c r="R3611" s="4">
        <v>435</v>
      </c>
      <c r="S3611" s="4">
        <v>1079</v>
      </c>
    </row>
    <row r="3612" spans="1:19" x14ac:dyDescent="0.35">
      <c r="A3612" t="s">
        <v>4607</v>
      </c>
      <c r="B3612" s="2">
        <v>46024</v>
      </c>
      <c r="C3612" t="s">
        <v>1059</v>
      </c>
      <c r="D3612" t="s">
        <v>21</v>
      </c>
      <c r="E3612" t="s">
        <v>932</v>
      </c>
      <c r="F3612" t="s">
        <v>23</v>
      </c>
      <c r="G3612" t="s">
        <v>24</v>
      </c>
      <c r="H3612" t="s">
        <v>25</v>
      </c>
      <c r="I3612" t="s">
        <v>26</v>
      </c>
      <c r="J3612" t="s">
        <v>27</v>
      </c>
      <c r="K3612" t="s">
        <v>28</v>
      </c>
      <c r="L3612" t="s">
        <v>291</v>
      </c>
      <c r="M3612" t="s">
        <v>88</v>
      </c>
      <c r="N3612" t="s">
        <v>89</v>
      </c>
      <c r="O3612" t="s">
        <v>41</v>
      </c>
      <c r="P3612" t="s">
        <v>51</v>
      </c>
      <c r="Q3612" s="3">
        <v>1</v>
      </c>
      <c r="R3612" s="4">
        <v>470</v>
      </c>
      <c r="S3612" s="4">
        <v>1159</v>
      </c>
    </row>
    <row r="3613" spans="1:19" x14ac:dyDescent="0.35">
      <c r="A3613" t="s">
        <v>4608</v>
      </c>
      <c r="B3613" s="2">
        <v>46024</v>
      </c>
      <c r="C3613" t="s">
        <v>2346</v>
      </c>
      <c r="D3613" t="s">
        <v>939</v>
      </c>
      <c r="E3613" t="s">
        <v>932</v>
      </c>
      <c r="F3613" t="s">
        <v>23</v>
      </c>
      <c r="G3613" t="s">
        <v>24</v>
      </c>
      <c r="H3613" t="s">
        <v>25</v>
      </c>
      <c r="I3613" t="s">
        <v>26</v>
      </c>
      <c r="J3613" t="s">
        <v>944</v>
      </c>
      <c r="K3613" t="s">
        <v>945</v>
      </c>
      <c r="L3613" t="s">
        <v>523</v>
      </c>
      <c r="M3613" t="s">
        <v>60</v>
      </c>
      <c r="N3613" t="s">
        <v>61</v>
      </c>
      <c r="O3613" t="s">
        <v>149</v>
      </c>
      <c r="P3613" t="s">
        <v>165</v>
      </c>
      <c r="Q3613" s="3">
        <v>1</v>
      </c>
      <c r="R3613" s="4">
        <v>430</v>
      </c>
      <c r="S3613" s="4">
        <v>1059</v>
      </c>
    </row>
    <row r="3614" spans="1:19" x14ac:dyDescent="0.35">
      <c r="A3614" t="s">
        <v>4609</v>
      </c>
      <c r="B3614" s="2">
        <v>46024</v>
      </c>
      <c r="C3614" t="s">
        <v>1249</v>
      </c>
      <c r="D3614" t="s">
        <v>939</v>
      </c>
      <c r="E3614" t="s">
        <v>1127</v>
      </c>
      <c r="F3614" t="s">
        <v>35</v>
      </c>
      <c r="G3614" t="s">
        <v>36</v>
      </c>
      <c r="H3614" t="s">
        <v>37</v>
      </c>
      <c r="I3614" t="s">
        <v>26</v>
      </c>
      <c r="J3614" t="s">
        <v>983</v>
      </c>
      <c r="K3614" t="s">
        <v>984</v>
      </c>
      <c r="L3614" t="s">
        <v>485</v>
      </c>
      <c r="M3614" t="s">
        <v>83</v>
      </c>
      <c r="N3614" t="s">
        <v>367</v>
      </c>
      <c r="O3614" t="s">
        <v>56</v>
      </c>
      <c r="P3614" t="s">
        <v>85</v>
      </c>
      <c r="Q3614" s="3">
        <v>1</v>
      </c>
      <c r="R3614" s="4">
        <v>130</v>
      </c>
      <c r="S3614" s="4">
        <v>309</v>
      </c>
    </row>
    <row r="3615" spans="1:19" x14ac:dyDescent="0.35">
      <c r="A3615" t="s">
        <v>4610</v>
      </c>
      <c r="B3615" s="2">
        <v>46024</v>
      </c>
      <c r="C3615" t="s">
        <v>2301</v>
      </c>
      <c r="D3615" t="s">
        <v>939</v>
      </c>
      <c r="E3615" t="s">
        <v>932</v>
      </c>
      <c r="F3615" t="s">
        <v>35</v>
      </c>
      <c r="G3615" t="s">
        <v>36</v>
      </c>
      <c r="H3615" t="s">
        <v>37</v>
      </c>
      <c r="I3615" t="s">
        <v>26</v>
      </c>
      <c r="J3615" t="s">
        <v>983</v>
      </c>
      <c r="K3615" t="s">
        <v>984</v>
      </c>
      <c r="L3615" t="s">
        <v>652</v>
      </c>
      <c r="M3615" t="s">
        <v>88</v>
      </c>
      <c r="N3615" t="s">
        <v>101</v>
      </c>
      <c r="O3615" t="s">
        <v>56</v>
      </c>
      <c r="P3615" t="s">
        <v>33</v>
      </c>
      <c r="Q3615" s="3">
        <v>3</v>
      </c>
      <c r="R3615" s="4">
        <v>520</v>
      </c>
      <c r="S3615" s="4">
        <v>1229</v>
      </c>
    </row>
    <row r="3616" spans="1:19" x14ac:dyDescent="0.35">
      <c r="A3616" t="s">
        <v>4611</v>
      </c>
      <c r="B3616" s="2">
        <v>46024</v>
      </c>
      <c r="C3616" t="s">
        <v>1928</v>
      </c>
      <c r="D3616" t="s">
        <v>939</v>
      </c>
      <c r="E3616" t="s">
        <v>932</v>
      </c>
      <c r="F3616" t="s">
        <v>69</v>
      </c>
      <c r="G3616" t="s">
        <v>70</v>
      </c>
      <c r="H3616" t="s">
        <v>25</v>
      </c>
      <c r="I3616" t="s">
        <v>26</v>
      </c>
      <c r="J3616" t="s">
        <v>948</v>
      </c>
      <c r="K3616" t="s">
        <v>949</v>
      </c>
      <c r="L3616" t="s">
        <v>119</v>
      </c>
      <c r="M3616" t="s">
        <v>49</v>
      </c>
      <c r="N3616" t="s">
        <v>79</v>
      </c>
      <c r="O3616" t="s">
        <v>56</v>
      </c>
      <c r="P3616" t="s">
        <v>33</v>
      </c>
      <c r="Q3616" s="3">
        <v>1</v>
      </c>
      <c r="R3616" s="4">
        <v>225</v>
      </c>
      <c r="S3616" s="4">
        <v>609</v>
      </c>
    </row>
    <row r="3617" spans="1:19" x14ac:dyDescent="0.35">
      <c r="A3617" t="s">
        <v>4612</v>
      </c>
      <c r="B3617" s="2">
        <v>46024</v>
      </c>
      <c r="C3617" t="s">
        <v>1025</v>
      </c>
      <c r="D3617" t="s">
        <v>939</v>
      </c>
      <c r="E3617" t="s">
        <v>932</v>
      </c>
      <c r="F3617" t="s">
        <v>35</v>
      </c>
      <c r="G3617" t="s">
        <v>36</v>
      </c>
      <c r="H3617" t="s">
        <v>37</v>
      </c>
      <c r="I3617" t="s">
        <v>26</v>
      </c>
      <c r="J3617" t="s">
        <v>983</v>
      </c>
      <c r="K3617" t="s">
        <v>984</v>
      </c>
      <c r="L3617" t="s">
        <v>380</v>
      </c>
      <c r="M3617" t="s">
        <v>49</v>
      </c>
      <c r="N3617" t="s">
        <v>79</v>
      </c>
      <c r="O3617" t="s">
        <v>41</v>
      </c>
      <c r="P3617" t="s">
        <v>33</v>
      </c>
      <c r="Q3617" s="3">
        <v>1</v>
      </c>
      <c r="R3617" s="4">
        <v>220</v>
      </c>
      <c r="S3617" s="4">
        <v>569</v>
      </c>
    </row>
    <row r="3618" spans="1:19" x14ac:dyDescent="0.35">
      <c r="A3618" t="s">
        <v>4613</v>
      </c>
      <c r="B3618" s="2">
        <v>46024</v>
      </c>
      <c r="C3618" t="s">
        <v>1325</v>
      </c>
      <c r="D3618" t="s">
        <v>939</v>
      </c>
      <c r="E3618" t="s">
        <v>1127</v>
      </c>
      <c r="F3618" t="s">
        <v>69</v>
      </c>
      <c r="G3618" t="s">
        <v>70</v>
      </c>
      <c r="H3618" t="s">
        <v>25</v>
      </c>
      <c r="I3618" t="s">
        <v>26</v>
      </c>
      <c r="J3618" t="s">
        <v>948</v>
      </c>
      <c r="K3618" t="s">
        <v>949</v>
      </c>
      <c r="L3618" t="s">
        <v>151</v>
      </c>
      <c r="M3618" t="s">
        <v>49</v>
      </c>
      <c r="N3618" t="s">
        <v>104</v>
      </c>
      <c r="O3618" t="s">
        <v>56</v>
      </c>
      <c r="P3618" t="s">
        <v>51</v>
      </c>
      <c r="Q3618" s="3">
        <v>1</v>
      </c>
      <c r="R3618" s="4">
        <v>165</v>
      </c>
      <c r="S3618" s="4">
        <v>449</v>
      </c>
    </row>
    <row r="3619" spans="1:19" x14ac:dyDescent="0.35">
      <c r="A3619" t="s">
        <v>4614</v>
      </c>
      <c r="B3619" s="2">
        <v>46024</v>
      </c>
      <c r="C3619" t="s">
        <v>1663</v>
      </c>
      <c r="D3619" t="s">
        <v>939</v>
      </c>
      <c r="E3619" t="s">
        <v>932</v>
      </c>
      <c r="F3619" t="s">
        <v>35</v>
      </c>
      <c r="G3619" t="s">
        <v>36</v>
      </c>
      <c r="H3619" t="s">
        <v>37</v>
      </c>
      <c r="I3619" t="s">
        <v>26</v>
      </c>
      <c r="J3619" t="s">
        <v>983</v>
      </c>
      <c r="K3619" t="s">
        <v>984</v>
      </c>
      <c r="L3619" t="s">
        <v>78</v>
      </c>
      <c r="M3619" t="s">
        <v>49</v>
      </c>
      <c r="N3619" t="s">
        <v>79</v>
      </c>
      <c r="O3619" t="s">
        <v>80</v>
      </c>
      <c r="P3619" t="s">
        <v>33</v>
      </c>
      <c r="Q3619" s="3">
        <v>1</v>
      </c>
      <c r="R3619" s="4">
        <v>220</v>
      </c>
      <c r="S3619" s="4">
        <v>569</v>
      </c>
    </row>
    <row r="3620" spans="1:19" x14ac:dyDescent="0.35">
      <c r="A3620" t="s">
        <v>4615</v>
      </c>
      <c r="B3620" s="2">
        <v>46024</v>
      </c>
      <c r="C3620" t="s">
        <v>1253</v>
      </c>
      <c r="D3620" t="s">
        <v>939</v>
      </c>
      <c r="E3620" t="s">
        <v>932</v>
      </c>
      <c r="F3620" t="s">
        <v>23</v>
      </c>
      <c r="G3620" t="s">
        <v>24</v>
      </c>
      <c r="H3620" t="s">
        <v>25</v>
      </c>
      <c r="I3620" t="s">
        <v>26</v>
      </c>
      <c r="J3620" t="s">
        <v>944</v>
      </c>
      <c r="K3620" t="s">
        <v>945</v>
      </c>
      <c r="L3620" t="s">
        <v>195</v>
      </c>
      <c r="M3620" t="s">
        <v>49</v>
      </c>
      <c r="N3620" t="s">
        <v>104</v>
      </c>
      <c r="O3620" t="s">
        <v>146</v>
      </c>
      <c r="P3620" t="s">
        <v>67</v>
      </c>
      <c r="Q3620" s="3">
        <v>2</v>
      </c>
      <c r="R3620" s="4">
        <v>165</v>
      </c>
      <c r="S3620" s="4">
        <v>419</v>
      </c>
    </row>
    <row r="3621" spans="1:19" x14ac:dyDescent="0.35">
      <c r="A3621" t="s">
        <v>4616</v>
      </c>
      <c r="B3621" s="2">
        <v>46024</v>
      </c>
      <c r="C3621" t="s">
        <v>1375</v>
      </c>
      <c r="D3621" t="s">
        <v>939</v>
      </c>
      <c r="E3621" t="s">
        <v>932</v>
      </c>
      <c r="F3621" t="s">
        <v>69</v>
      </c>
      <c r="G3621" t="s">
        <v>70</v>
      </c>
      <c r="H3621" t="s">
        <v>25</v>
      </c>
      <c r="I3621" t="s">
        <v>26</v>
      </c>
      <c r="J3621" t="s">
        <v>948</v>
      </c>
      <c r="K3621" t="s">
        <v>949</v>
      </c>
      <c r="L3621" t="s">
        <v>565</v>
      </c>
      <c r="M3621" t="s">
        <v>60</v>
      </c>
      <c r="N3621" t="s">
        <v>61</v>
      </c>
      <c r="O3621" t="s">
        <v>146</v>
      </c>
      <c r="P3621" t="s">
        <v>62</v>
      </c>
      <c r="Q3621" s="3">
        <v>1</v>
      </c>
      <c r="R3621" s="4">
        <v>435</v>
      </c>
      <c r="S3621" s="4">
        <v>1119</v>
      </c>
    </row>
    <row r="3622" spans="1:19" x14ac:dyDescent="0.35">
      <c r="A3622" t="s">
        <v>4617</v>
      </c>
      <c r="B3622" s="2">
        <v>46024</v>
      </c>
      <c r="C3622" t="s">
        <v>1878</v>
      </c>
      <c r="D3622" t="s">
        <v>960</v>
      </c>
      <c r="E3622" t="s">
        <v>932</v>
      </c>
      <c r="F3622" t="s">
        <v>23</v>
      </c>
      <c r="G3622" t="s">
        <v>24</v>
      </c>
      <c r="H3622" t="s">
        <v>25</v>
      </c>
      <c r="I3622" t="s">
        <v>26</v>
      </c>
      <c r="J3622" t="s">
        <v>1011</v>
      </c>
      <c r="K3622" t="s">
        <v>1012</v>
      </c>
      <c r="L3622" t="s">
        <v>436</v>
      </c>
      <c r="M3622" t="s">
        <v>49</v>
      </c>
      <c r="N3622" t="s">
        <v>50</v>
      </c>
      <c r="O3622" t="s">
        <v>41</v>
      </c>
      <c r="P3622" t="s">
        <v>67</v>
      </c>
      <c r="Q3622" s="3">
        <v>2</v>
      </c>
      <c r="R3622" s="4">
        <v>145</v>
      </c>
      <c r="S3622" s="4">
        <v>369</v>
      </c>
    </row>
    <row r="3623" spans="1:19" x14ac:dyDescent="0.35">
      <c r="A3623" t="s">
        <v>4618</v>
      </c>
      <c r="B3623" s="2">
        <v>46024</v>
      </c>
      <c r="C3623" t="s">
        <v>1494</v>
      </c>
      <c r="D3623" t="s">
        <v>960</v>
      </c>
      <c r="E3623" t="s">
        <v>932</v>
      </c>
      <c r="F3623" t="s">
        <v>69</v>
      </c>
      <c r="G3623" t="s">
        <v>70</v>
      </c>
      <c r="H3623" t="s">
        <v>25</v>
      </c>
      <c r="I3623" t="s">
        <v>26</v>
      </c>
      <c r="J3623" t="s">
        <v>961</v>
      </c>
      <c r="K3623" t="s">
        <v>962</v>
      </c>
      <c r="L3623" t="s">
        <v>87</v>
      </c>
      <c r="M3623" t="s">
        <v>88</v>
      </c>
      <c r="N3623" t="s">
        <v>89</v>
      </c>
      <c r="O3623" t="s">
        <v>56</v>
      </c>
      <c r="P3623" t="s">
        <v>33</v>
      </c>
      <c r="Q3623" s="3">
        <v>1</v>
      </c>
      <c r="R3623" s="4">
        <v>475</v>
      </c>
      <c r="S3623" s="4">
        <v>1229</v>
      </c>
    </row>
    <row r="3624" spans="1:19" x14ac:dyDescent="0.35">
      <c r="A3624" t="s">
        <v>4619</v>
      </c>
      <c r="B3624" s="2">
        <v>46024</v>
      </c>
      <c r="C3624" t="s">
        <v>1804</v>
      </c>
      <c r="D3624" t="s">
        <v>960</v>
      </c>
      <c r="E3624" t="s">
        <v>932</v>
      </c>
      <c r="F3624" t="s">
        <v>69</v>
      </c>
      <c r="G3624" t="s">
        <v>70</v>
      </c>
      <c r="H3624" t="s">
        <v>25</v>
      </c>
      <c r="I3624" t="s">
        <v>26</v>
      </c>
      <c r="J3624" t="s">
        <v>961</v>
      </c>
      <c r="K3624" t="s">
        <v>962</v>
      </c>
      <c r="L3624" t="s">
        <v>267</v>
      </c>
      <c r="M3624" t="s">
        <v>49</v>
      </c>
      <c r="N3624" t="s">
        <v>104</v>
      </c>
      <c r="O3624" t="s">
        <v>146</v>
      </c>
      <c r="P3624" t="s">
        <v>51</v>
      </c>
      <c r="Q3624" s="3">
        <v>1</v>
      </c>
      <c r="R3624" s="4">
        <v>165</v>
      </c>
      <c r="S3624" s="4">
        <v>449</v>
      </c>
    </row>
    <row r="3625" spans="1:19" x14ac:dyDescent="0.35">
      <c r="A3625" t="s">
        <v>4620</v>
      </c>
      <c r="B3625" s="2">
        <v>46024</v>
      </c>
      <c r="C3625" t="s">
        <v>1552</v>
      </c>
      <c r="D3625" t="s">
        <v>960</v>
      </c>
      <c r="E3625" t="s">
        <v>932</v>
      </c>
      <c r="F3625" t="s">
        <v>91</v>
      </c>
      <c r="G3625" t="s">
        <v>92</v>
      </c>
      <c r="H3625" t="s">
        <v>93</v>
      </c>
      <c r="I3625" t="s">
        <v>26</v>
      </c>
      <c r="J3625" t="s">
        <v>989</v>
      </c>
      <c r="K3625" t="s">
        <v>990</v>
      </c>
      <c r="L3625" t="s">
        <v>359</v>
      </c>
      <c r="M3625" t="s">
        <v>49</v>
      </c>
      <c r="N3625" t="s">
        <v>50</v>
      </c>
      <c r="O3625" t="s">
        <v>56</v>
      </c>
      <c r="P3625" t="s">
        <v>33</v>
      </c>
      <c r="Q3625" s="3">
        <v>2</v>
      </c>
      <c r="R3625" s="4">
        <v>145</v>
      </c>
      <c r="S3625" s="4">
        <v>379</v>
      </c>
    </row>
    <row r="3626" spans="1:19" x14ac:dyDescent="0.35">
      <c r="A3626" t="s">
        <v>4621</v>
      </c>
      <c r="B3626" s="2">
        <v>46025</v>
      </c>
      <c r="C3626" t="s">
        <v>4404</v>
      </c>
      <c r="D3626" t="s">
        <v>21</v>
      </c>
      <c r="E3626" t="s">
        <v>932</v>
      </c>
      <c r="F3626" t="s">
        <v>43</v>
      </c>
      <c r="G3626" t="s">
        <v>44</v>
      </c>
      <c r="H3626" t="s">
        <v>45</v>
      </c>
      <c r="I3626" t="s">
        <v>26</v>
      </c>
      <c r="J3626" t="s">
        <v>46</v>
      </c>
      <c r="K3626" t="s">
        <v>47</v>
      </c>
      <c r="L3626" t="s">
        <v>227</v>
      </c>
      <c r="M3626" t="s">
        <v>140</v>
      </c>
      <c r="N3626" t="s">
        <v>141</v>
      </c>
      <c r="O3626" t="s">
        <v>56</v>
      </c>
      <c r="P3626" t="s">
        <v>57</v>
      </c>
      <c r="Q3626" s="3">
        <v>1</v>
      </c>
      <c r="R3626" s="4">
        <v>295</v>
      </c>
      <c r="S3626" s="4">
        <v>659</v>
      </c>
    </row>
    <row r="3627" spans="1:19" x14ac:dyDescent="0.35">
      <c r="A3627" t="s">
        <v>4622</v>
      </c>
      <c r="B3627" s="2">
        <v>46025</v>
      </c>
      <c r="C3627" t="s">
        <v>1556</v>
      </c>
      <c r="D3627" t="s">
        <v>21</v>
      </c>
      <c r="E3627" t="s">
        <v>932</v>
      </c>
      <c r="F3627" t="s">
        <v>35</v>
      </c>
      <c r="G3627" t="s">
        <v>36</v>
      </c>
      <c r="H3627" t="s">
        <v>37</v>
      </c>
      <c r="I3627" t="s">
        <v>26</v>
      </c>
      <c r="J3627" t="s">
        <v>38</v>
      </c>
      <c r="K3627" t="s">
        <v>39</v>
      </c>
      <c r="L3627" t="s">
        <v>171</v>
      </c>
      <c r="M3627" t="s">
        <v>88</v>
      </c>
      <c r="N3627" t="s">
        <v>89</v>
      </c>
      <c r="O3627" t="s">
        <v>56</v>
      </c>
      <c r="P3627" t="s">
        <v>57</v>
      </c>
      <c r="Q3627" s="3">
        <v>1</v>
      </c>
      <c r="R3627" s="4">
        <v>460</v>
      </c>
      <c r="S3627" s="4">
        <v>1129</v>
      </c>
    </row>
    <row r="3628" spans="1:19" x14ac:dyDescent="0.35">
      <c r="A3628" t="s">
        <v>4623</v>
      </c>
      <c r="B3628" s="2">
        <v>46025</v>
      </c>
      <c r="C3628" t="s">
        <v>4089</v>
      </c>
      <c r="D3628" t="s">
        <v>21</v>
      </c>
      <c r="E3628" t="s">
        <v>932</v>
      </c>
      <c r="F3628" t="s">
        <v>91</v>
      </c>
      <c r="G3628" t="s">
        <v>92</v>
      </c>
      <c r="H3628" t="s">
        <v>93</v>
      </c>
      <c r="I3628" t="s">
        <v>26</v>
      </c>
      <c r="J3628" t="s">
        <v>94</v>
      </c>
      <c r="K3628" t="s">
        <v>95</v>
      </c>
      <c r="L3628" t="s">
        <v>213</v>
      </c>
      <c r="M3628" t="s">
        <v>88</v>
      </c>
      <c r="N3628" t="s">
        <v>101</v>
      </c>
      <c r="O3628" t="s">
        <v>56</v>
      </c>
      <c r="P3628" t="s">
        <v>51</v>
      </c>
      <c r="Q3628" s="3">
        <v>1</v>
      </c>
      <c r="R3628" s="4">
        <v>540</v>
      </c>
      <c r="S3628" s="4">
        <v>1289</v>
      </c>
    </row>
    <row r="3629" spans="1:19" x14ac:dyDescent="0.35">
      <c r="A3629" t="s">
        <v>4624</v>
      </c>
      <c r="B3629" s="2">
        <v>46025</v>
      </c>
      <c r="C3629" t="s">
        <v>4089</v>
      </c>
      <c r="D3629" t="s">
        <v>21</v>
      </c>
      <c r="E3629" t="s">
        <v>932</v>
      </c>
      <c r="F3629" t="s">
        <v>69</v>
      </c>
      <c r="G3629" t="s">
        <v>70</v>
      </c>
      <c r="H3629" t="s">
        <v>25</v>
      </c>
      <c r="I3629" t="s">
        <v>26</v>
      </c>
      <c r="J3629" t="s">
        <v>71</v>
      </c>
      <c r="K3629" t="s">
        <v>72</v>
      </c>
      <c r="L3629" t="s">
        <v>361</v>
      </c>
      <c r="M3629" t="s">
        <v>60</v>
      </c>
      <c r="N3629" t="s">
        <v>74</v>
      </c>
      <c r="O3629" t="s">
        <v>41</v>
      </c>
      <c r="P3629" t="s">
        <v>165</v>
      </c>
      <c r="Q3629" s="3">
        <v>2</v>
      </c>
      <c r="R3629" s="4">
        <v>390</v>
      </c>
      <c r="S3629" s="4">
        <v>1009</v>
      </c>
    </row>
    <row r="3630" spans="1:19" x14ac:dyDescent="0.35">
      <c r="A3630" t="s">
        <v>4625</v>
      </c>
      <c r="B3630" s="2">
        <v>46025</v>
      </c>
      <c r="C3630" t="s">
        <v>4022</v>
      </c>
      <c r="D3630" t="s">
        <v>21</v>
      </c>
      <c r="E3630" t="s">
        <v>932</v>
      </c>
      <c r="F3630" t="s">
        <v>35</v>
      </c>
      <c r="G3630" t="s">
        <v>36</v>
      </c>
      <c r="H3630" t="s">
        <v>37</v>
      </c>
      <c r="I3630" t="s">
        <v>26</v>
      </c>
      <c r="J3630" t="s">
        <v>38</v>
      </c>
      <c r="K3630" t="s">
        <v>39</v>
      </c>
      <c r="L3630" t="s">
        <v>238</v>
      </c>
      <c r="M3630" t="s">
        <v>65</v>
      </c>
      <c r="N3630" t="s">
        <v>126</v>
      </c>
      <c r="O3630" t="s">
        <v>149</v>
      </c>
      <c r="P3630" t="s">
        <v>67</v>
      </c>
      <c r="Q3630" s="3">
        <v>2</v>
      </c>
      <c r="R3630" s="4">
        <v>260</v>
      </c>
      <c r="S3630" s="4">
        <v>619</v>
      </c>
    </row>
    <row r="3631" spans="1:19" x14ac:dyDescent="0.35">
      <c r="A3631" t="s">
        <v>4626</v>
      </c>
      <c r="B3631" s="2">
        <v>46025</v>
      </c>
      <c r="C3631" t="s">
        <v>1345</v>
      </c>
      <c r="D3631" t="s">
        <v>939</v>
      </c>
      <c r="E3631" t="s">
        <v>932</v>
      </c>
      <c r="F3631" t="s">
        <v>23</v>
      </c>
      <c r="G3631" t="s">
        <v>24</v>
      </c>
      <c r="H3631" t="s">
        <v>25</v>
      </c>
      <c r="I3631" t="s">
        <v>26</v>
      </c>
      <c r="J3631" t="s">
        <v>944</v>
      </c>
      <c r="K3631" t="s">
        <v>945</v>
      </c>
      <c r="L3631" t="s">
        <v>111</v>
      </c>
      <c r="M3631" t="s">
        <v>112</v>
      </c>
      <c r="N3631" t="s">
        <v>113</v>
      </c>
      <c r="O3631" t="s">
        <v>80</v>
      </c>
      <c r="P3631" t="s">
        <v>85</v>
      </c>
      <c r="Q3631" s="3">
        <v>1</v>
      </c>
      <c r="R3631" s="4">
        <v>45</v>
      </c>
      <c r="S3631" s="4">
        <v>129</v>
      </c>
    </row>
    <row r="3632" spans="1:19" x14ac:dyDescent="0.35">
      <c r="A3632" t="s">
        <v>4627</v>
      </c>
      <c r="B3632" s="2">
        <v>46025</v>
      </c>
      <c r="C3632" t="s">
        <v>1742</v>
      </c>
      <c r="D3632" t="s">
        <v>939</v>
      </c>
      <c r="E3632" t="s">
        <v>932</v>
      </c>
      <c r="F3632" t="s">
        <v>23</v>
      </c>
      <c r="G3632" t="s">
        <v>24</v>
      </c>
      <c r="H3632" t="s">
        <v>25</v>
      </c>
      <c r="I3632" t="s">
        <v>26</v>
      </c>
      <c r="J3632" t="s">
        <v>944</v>
      </c>
      <c r="K3632" t="s">
        <v>945</v>
      </c>
      <c r="L3632" t="s">
        <v>59</v>
      </c>
      <c r="M3632" t="s">
        <v>60</v>
      </c>
      <c r="N3632" t="s">
        <v>61</v>
      </c>
      <c r="O3632" t="s">
        <v>56</v>
      </c>
      <c r="P3632" t="s">
        <v>62</v>
      </c>
      <c r="Q3632" s="3">
        <v>1</v>
      </c>
      <c r="R3632" s="4">
        <v>430</v>
      </c>
      <c r="S3632" s="4">
        <v>1059</v>
      </c>
    </row>
    <row r="3633" spans="1:19" x14ac:dyDescent="0.35">
      <c r="A3633" t="s">
        <v>4628</v>
      </c>
      <c r="B3633" s="2">
        <v>46025</v>
      </c>
      <c r="C3633" t="s">
        <v>1944</v>
      </c>
      <c r="D3633" t="s">
        <v>939</v>
      </c>
      <c r="E3633" t="s">
        <v>932</v>
      </c>
      <c r="F3633" t="s">
        <v>23</v>
      </c>
      <c r="G3633" t="s">
        <v>24</v>
      </c>
      <c r="H3633" t="s">
        <v>25</v>
      </c>
      <c r="I3633" t="s">
        <v>26</v>
      </c>
      <c r="J3633" t="s">
        <v>944</v>
      </c>
      <c r="K3633" t="s">
        <v>945</v>
      </c>
      <c r="L3633" t="s">
        <v>195</v>
      </c>
      <c r="M3633" t="s">
        <v>49</v>
      </c>
      <c r="N3633" t="s">
        <v>104</v>
      </c>
      <c r="O3633" t="s">
        <v>146</v>
      </c>
      <c r="P3633" t="s">
        <v>67</v>
      </c>
      <c r="Q3633" s="3">
        <v>1</v>
      </c>
      <c r="R3633" s="4">
        <v>165</v>
      </c>
      <c r="S3633" s="4">
        <v>419</v>
      </c>
    </row>
    <row r="3634" spans="1:19" x14ac:dyDescent="0.35">
      <c r="A3634" t="s">
        <v>4629</v>
      </c>
      <c r="B3634" s="2">
        <v>46025</v>
      </c>
      <c r="C3634" t="s">
        <v>1767</v>
      </c>
      <c r="D3634" t="s">
        <v>939</v>
      </c>
      <c r="E3634" t="s">
        <v>932</v>
      </c>
      <c r="F3634" t="s">
        <v>69</v>
      </c>
      <c r="G3634" t="s">
        <v>70</v>
      </c>
      <c r="H3634" t="s">
        <v>25</v>
      </c>
      <c r="I3634" t="s">
        <v>26</v>
      </c>
      <c r="J3634" t="s">
        <v>948</v>
      </c>
      <c r="K3634" t="s">
        <v>949</v>
      </c>
      <c r="L3634" t="s">
        <v>299</v>
      </c>
      <c r="M3634" t="s">
        <v>49</v>
      </c>
      <c r="N3634" t="s">
        <v>104</v>
      </c>
      <c r="O3634" t="s">
        <v>56</v>
      </c>
      <c r="P3634" t="s">
        <v>33</v>
      </c>
      <c r="Q3634" s="3">
        <v>1</v>
      </c>
      <c r="R3634" s="4">
        <v>165</v>
      </c>
      <c r="S3634" s="4">
        <v>449</v>
      </c>
    </row>
    <row r="3635" spans="1:19" x14ac:dyDescent="0.35">
      <c r="A3635" t="s">
        <v>4630</v>
      </c>
      <c r="B3635" s="2">
        <v>46025</v>
      </c>
      <c r="C3635" t="s">
        <v>2284</v>
      </c>
      <c r="D3635" t="s">
        <v>939</v>
      </c>
      <c r="E3635" t="s">
        <v>932</v>
      </c>
      <c r="F3635" t="s">
        <v>35</v>
      </c>
      <c r="G3635" t="s">
        <v>36</v>
      </c>
      <c r="H3635" t="s">
        <v>37</v>
      </c>
      <c r="I3635" t="s">
        <v>26</v>
      </c>
      <c r="J3635" t="s">
        <v>983</v>
      </c>
      <c r="K3635" t="s">
        <v>984</v>
      </c>
      <c r="L3635" t="s">
        <v>197</v>
      </c>
      <c r="M3635" t="s">
        <v>49</v>
      </c>
      <c r="N3635" t="s">
        <v>79</v>
      </c>
      <c r="O3635" t="s">
        <v>80</v>
      </c>
      <c r="P3635" t="s">
        <v>67</v>
      </c>
      <c r="Q3635" s="3">
        <v>2</v>
      </c>
      <c r="R3635" s="4">
        <v>220</v>
      </c>
      <c r="S3635" s="4">
        <v>569</v>
      </c>
    </row>
    <row r="3636" spans="1:19" x14ac:dyDescent="0.35">
      <c r="A3636" t="s">
        <v>4631</v>
      </c>
      <c r="B3636" s="2">
        <v>46025</v>
      </c>
      <c r="C3636" t="s">
        <v>2238</v>
      </c>
      <c r="D3636" t="s">
        <v>939</v>
      </c>
      <c r="E3636" t="s">
        <v>932</v>
      </c>
      <c r="F3636" t="s">
        <v>35</v>
      </c>
      <c r="G3636" t="s">
        <v>36</v>
      </c>
      <c r="H3636" t="s">
        <v>37</v>
      </c>
      <c r="I3636" t="s">
        <v>26</v>
      </c>
      <c r="J3636" t="s">
        <v>983</v>
      </c>
      <c r="K3636" t="s">
        <v>984</v>
      </c>
      <c r="L3636" t="s">
        <v>652</v>
      </c>
      <c r="M3636" t="s">
        <v>88</v>
      </c>
      <c r="N3636" t="s">
        <v>101</v>
      </c>
      <c r="O3636" t="s">
        <v>56</v>
      </c>
      <c r="P3636" t="s">
        <v>33</v>
      </c>
      <c r="Q3636" s="3">
        <v>1</v>
      </c>
      <c r="R3636" s="4">
        <v>520</v>
      </c>
      <c r="S3636" s="4">
        <v>1229</v>
      </c>
    </row>
    <row r="3637" spans="1:19" x14ac:dyDescent="0.35">
      <c r="A3637" t="s">
        <v>4632</v>
      </c>
      <c r="B3637" s="2">
        <v>46025</v>
      </c>
      <c r="C3637" t="s">
        <v>2481</v>
      </c>
      <c r="D3637" t="s">
        <v>960</v>
      </c>
      <c r="E3637" t="s">
        <v>932</v>
      </c>
      <c r="F3637" t="s">
        <v>69</v>
      </c>
      <c r="G3637" t="s">
        <v>70</v>
      </c>
      <c r="H3637" t="s">
        <v>25</v>
      </c>
      <c r="I3637" t="s">
        <v>26</v>
      </c>
      <c r="J3637" t="s">
        <v>961</v>
      </c>
      <c r="K3637" t="s">
        <v>962</v>
      </c>
      <c r="L3637" t="s">
        <v>143</v>
      </c>
      <c r="M3637" t="s">
        <v>49</v>
      </c>
      <c r="N3637" t="s">
        <v>79</v>
      </c>
      <c r="O3637" t="s">
        <v>56</v>
      </c>
      <c r="P3637" t="s">
        <v>51</v>
      </c>
      <c r="Q3637" s="3">
        <v>1</v>
      </c>
      <c r="R3637" s="4">
        <v>225</v>
      </c>
      <c r="S3637" s="4">
        <v>609</v>
      </c>
    </row>
    <row r="3638" spans="1:19" x14ac:dyDescent="0.35">
      <c r="A3638" t="s">
        <v>4633</v>
      </c>
      <c r="B3638" s="2">
        <v>46025</v>
      </c>
      <c r="C3638" t="s">
        <v>2318</v>
      </c>
      <c r="D3638" t="s">
        <v>960</v>
      </c>
      <c r="E3638" t="s">
        <v>932</v>
      </c>
      <c r="F3638" t="s">
        <v>23</v>
      </c>
      <c r="G3638" t="s">
        <v>24</v>
      </c>
      <c r="H3638" t="s">
        <v>25</v>
      </c>
      <c r="I3638" t="s">
        <v>26</v>
      </c>
      <c r="J3638" t="s">
        <v>1011</v>
      </c>
      <c r="K3638" t="s">
        <v>1012</v>
      </c>
      <c r="L3638" t="s">
        <v>621</v>
      </c>
      <c r="M3638" t="s">
        <v>65</v>
      </c>
      <c r="N3638" t="s">
        <v>66</v>
      </c>
      <c r="O3638" t="s">
        <v>146</v>
      </c>
      <c r="P3638" t="s">
        <v>67</v>
      </c>
      <c r="Q3638" s="3">
        <v>1</v>
      </c>
      <c r="R3638" s="4">
        <v>185</v>
      </c>
      <c r="S3638" s="4">
        <v>479</v>
      </c>
    </row>
    <row r="3639" spans="1:19" x14ac:dyDescent="0.35">
      <c r="A3639" t="s">
        <v>4634</v>
      </c>
      <c r="B3639" s="2">
        <v>46025</v>
      </c>
      <c r="C3639" t="s">
        <v>1207</v>
      </c>
      <c r="D3639" t="s">
        <v>960</v>
      </c>
      <c r="E3639" t="s">
        <v>932</v>
      </c>
      <c r="F3639" t="s">
        <v>23</v>
      </c>
      <c r="G3639" t="s">
        <v>24</v>
      </c>
      <c r="H3639" t="s">
        <v>25</v>
      </c>
      <c r="I3639" t="s">
        <v>26</v>
      </c>
      <c r="J3639" t="s">
        <v>1011</v>
      </c>
      <c r="K3639" t="s">
        <v>1012</v>
      </c>
      <c r="L3639" t="s">
        <v>234</v>
      </c>
      <c r="M3639" t="s">
        <v>88</v>
      </c>
      <c r="N3639" t="s">
        <v>89</v>
      </c>
      <c r="O3639" t="s">
        <v>41</v>
      </c>
      <c r="P3639" t="s">
        <v>33</v>
      </c>
      <c r="Q3639" s="3">
        <v>2</v>
      </c>
      <c r="R3639" s="4">
        <v>470</v>
      </c>
      <c r="S3639" s="4">
        <v>1159</v>
      </c>
    </row>
    <row r="3640" spans="1:19" x14ac:dyDescent="0.35">
      <c r="A3640" t="s">
        <v>4635</v>
      </c>
      <c r="B3640" s="2">
        <v>46025</v>
      </c>
      <c r="C3640" t="s">
        <v>1008</v>
      </c>
      <c r="D3640" t="s">
        <v>960</v>
      </c>
      <c r="E3640" t="s">
        <v>932</v>
      </c>
      <c r="F3640" t="s">
        <v>43</v>
      </c>
      <c r="G3640" t="s">
        <v>44</v>
      </c>
      <c r="H3640" t="s">
        <v>45</v>
      </c>
      <c r="I3640" t="s">
        <v>26</v>
      </c>
      <c r="J3640" t="s">
        <v>993</v>
      </c>
      <c r="K3640" t="s">
        <v>994</v>
      </c>
      <c r="L3640" t="s">
        <v>188</v>
      </c>
      <c r="M3640" t="s">
        <v>30</v>
      </c>
      <c r="N3640" t="s">
        <v>31</v>
      </c>
      <c r="O3640" t="s">
        <v>56</v>
      </c>
      <c r="P3640" t="s">
        <v>57</v>
      </c>
      <c r="Q3640" s="3">
        <v>1</v>
      </c>
      <c r="R3640" s="4">
        <v>470</v>
      </c>
      <c r="S3640" s="4">
        <v>1029</v>
      </c>
    </row>
    <row r="3641" spans="1:19" x14ac:dyDescent="0.35">
      <c r="A3641" t="s">
        <v>4636</v>
      </c>
      <c r="B3641" s="2">
        <v>46025</v>
      </c>
      <c r="C3641" t="s">
        <v>1903</v>
      </c>
      <c r="D3641" t="s">
        <v>960</v>
      </c>
      <c r="E3641" t="s">
        <v>932</v>
      </c>
      <c r="F3641" t="s">
        <v>91</v>
      </c>
      <c r="G3641" t="s">
        <v>92</v>
      </c>
      <c r="H3641" t="s">
        <v>93</v>
      </c>
      <c r="I3641" t="s">
        <v>26</v>
      </c>
      <c r="J3641" t="s">
        <v>989</v>
      </c>
      <c r="K3641" t="s">
        <v>990</v>
      </c>
      <c r="L3641" t="s">
        <v>106</v>
      </c>
      <c r="M3641" t="s">
        <v>49</v>
      </c>
      <c r="N3641" t="s">
        <v>79</v>
      </c>
      <c r="O3641" t="s">
        <v>56</v>
      </c>
      <c r="P3641" t="s">
        <v>67</v>
      </c>
      <c r="Q3641" s="3">
        <v>2</v>
      </c>
      <c r="R3641" s="4">
        <v>230</v>
      </c>
      <c r="S3641" s="4">
        <v>589</v>
      </c>
    </row>
    <row r="3642" spans="1:19" x14ac:dyDescent="0.35">
      <c r="A3642" t="s">
        <v>4637</v>
      </c>
      <c r="B3642" s="2">
        <v>46025</v>
      </c>
      <c r="C3642" t="s">
        <v>3896</v>
      </c>
      <c r="D3642" t="s">
        <v>960</v>
      </c>
      <c r="E3642" t="s">
        <v>932</v>
      </c>
      <c r="F3642" t="s">
        <v>69</v>
      </c>
      <c r="G3642" t="s">
        <v>70</v>
      </c>
      <c r="H3642" t="s">
        <v>25</v>
      </c>
      <c r="I3642" t="s">
        <v>26</v>
      </c>
      <c r="J3642" t="s">
        <v>961</v>
      </c>
      <c r="K3642" t="s">
        <v>962</v>
      </c>
      <c r="L3642" t="s">
        <v>485</v>
      </c>
      <c r="M3642" t="s">
        <v>83</v>
      </c>
      <c r="N3642" t="s">
        <v>367</v>
      </c>
      <c r="O3642" t="s">
        <v>56</v>
      </c>
      <c r="P3642" t="s">
        <v>85</v>
      </c>
      <c r="Q3642" s="3">
        <v>3</v>
      </c>
      <c r="R3642" s="4">
        <v>135</v>
      </c>
      <c r="S3642" s="4">
        <v>329</v>
      </c>
    </row>
    <row r="3643" spans="1:19" x14ac:dyDescent="0.35">
      <c r="A3643" t="s">
        <v>4638</v>
      </c>
      <c r="B3643" s="2">
        <v>46026</v>
      </c>
      <c r="C3643" t="s">
        <v>3242</v>
      </c>
      <c r="D3643" t="s">
        <v>21</v>
      </c>
      <c r="E3643" t="s">
        <v>932</v>
      </c>
      <c r="F3643" t="s">
        <v>35</v>
      </c>
      <c r="G3643" t="s">
        <v>36</v>
      </c>
      <c r="H3643" t="s">
        <v>37</v>
      </c>
      <c r="I3643" t="s">
        <v>26</v>
      </c>
      <c r="J3643" t="s">
        <v>38</v>
      </c>
      <c r="K3643" t="s">
        <v>39</v>
      </c>
      <c r="L3643" t="s">
        <v>193</v>
      </c>
      <c r="M3643" t="s">
        <v>49</v>
      </c>
      <c r="N3643" t="s">
        <v>50</v>
      </c>
      <c r="O3643" t="s">
        <v>80</v>
      </c>
      <c r="P3643" t="s">
        <v>57</v>
      </c>
      <c r="Q3643" s="3">
        <v>1</v>
      </c>
      <c r="R3643" s="4">
        <v>140</v>
      </c>
      <c r="S3643" s="4">
        <v>359</v>
      </c>
    </row>
    <row r="3644" spans="1:19" x14ac:dyDescent="0.35">
      <c r="A3644" t="s">
        <v>4639</v>
      </c>
      <c r="B3644" s="2">
        <v>46026</v>
      </c>
      <c r="C3644" t="s">
        <v>4001</v>
      </c>
      <c r="D3644" t="s">
        <v>21</v>
      </c>
      <c r="E3644" t="s">
        <v>932</v>
      </c>
      <c r="F3644" t="s">
        <v>23</v>
      </c>
      <c r="G3644" t="s">
        <v>24</v>
      </c>
      <c r="H3644" t="s">
        <v>25</v>
      </c>
      <c r="I3644" t="s">
        <v>26</v>
      </c>
      <c r="J3644" t="s">
        <v>27</v>
      </c>
      <c r="K3644" t="s">
        <v>28</v>
      </c>
      <c r="L3644" t="s">
        <v>73</v>
      </c>
      <c r="M3644" t="s">
        <v>60</v>
      </c>
      <c r="N3644" t="s">
        <v>74</v>
      </c>
      <c r="O3644" t="s">
        <v>75</v>
      </c>
      <c r="P3644" t="s">
        <v>76</v>
      </c>
      <c r="Q3644" s="3">
        <v>3</v>
      </c>
      <c r="R3644" s="4">
        <v>390</v>
      </c>
      <c r="S3644" s="4">
        <v>949</v>
      </c>
    </row>
    <row r="3645" spans="1:19" x14ac:dyDescent="0.35">
      <c r="A3645" t="s">
        <v>4640</v>
      </c>
      <c r="B3645" s="2">
        <v>46026</v>
      </c>
      <c r="C3645" t="s">
        <v>1272</v>
      </c>
      <c r="D3645" t="s">
        <v>21</v>
      </c>
      <c r="E3645" t="s">
        <v>932</v>
      </c>
      <c r="F3645" t="s">
        <v>69</v>
      </c>
      <c r="G3645" t="s">
        <v>70</v>
      </c>
      <c r="H3645" t="s">
        <v>25</v>
      </c>
      <c r="I3645" t="s">
        <v>26</v>
      </c>
      <c r="J3645" t="s">
        <v>71</v>
      </c>
      <c r="K3645" t="s">
        <v>72</v>
      </c>
      <c r="L3645" t="s">
        <v>213</v>
      </c>
      <c r="M3645" t="s">
        <v>88</v>
      </c>
      <c r="N3645" t="s">
        <v>101</v>
      </c>
      <c r="O3645" t="s">
        <v>56</v>
      </c>
      <c r="P3645" t="s">
        <v>51</v>
      </c>
      <c r="Q3645" s="3">
        <v>1</v>
      </c>
      <c r="R3645" s="4">
        <v>535</v>
      </c>
      <c r="S3645" s="4">
        <v>1339</v>
      </c>
    </row>
    <row r="3646" spans="1:19" x14ac:dyDescent="0.35">
      <c r="A3646" t="s">
        <v>4641</v>
      </c>
      <c r="B3646" s="2">
        <v>46026</v>
      </c>
      <c r="C3646" t="s">
        <v>2272</v>
      </c>
      <c r="D3646" t="s">
        <v>21</v>
      </c>
      <c r="E3646" t="s">
        <v>932</v>
      </c>
      <c r="F3646" t="s">
        <v>23</v>
      </c>
      <c r="G3646" t="s">
        <v>24</v>
      </c>
      <c r="H3646" t="s">
        <v>25</v>
      </c>
      <c r="I3646" t="s">
        <v>26</v>
      </c>
      <c r="J3646" t="s">
        <v>27</v>
      </c>
      <c r="K3646" t="s">
        <v>28</v>
      </c>
      <c r="L3646" t="s">
        <v>181</v>
      </c>
      <c r="M3646" t="s">
        <v>30</v>
      </c>
      <c r="N3646" t="s">
        <v>31</v>
      </c>
      <c r="O3646" t="s">
        <v>32</v>
      </c>
      <c r="P3646" t="s">
        <v>57</v>
      </c>
      <c r="Q3646" s="3">
        <v>2</v>
      </c>
      <c r="R3646" s="4">
        <v>490</v>
      </c>
      <c r="S3646" s="4">
        <v>1159</v>
      </c>
    </row>
    <row r="3647" spans="1:19" x14ac:dyDescent="0.35">
      <c r="A3647" t="s">
        <v>4642</v>
      </c>
      <c r="B3647" s="2">
        <v>46026</v>
      </c>
      <c r="C3647" t="s">
        <v>1225</v>
      </c>
      <c r="D3647" t="s">
        <v>939</v>
      </c>
      <c r="E3647" t="s">
        <v>932</v>
      </c>
      <c r="F3647" t="s">
        <v>91</v>
      </c>
      <c r="G3647" t="s">
        <v>92</v>
      </c>
      <c r="H3647" t="s">
        <v>93</v>
      </c>
      <c r="I3647" t="s">
        <v>26</v>
      </c>
      <c r="J3647" t="s">
        <v>940</v>
      </c>
      <c r="K3647" t="s">
        <v>941</v>
      </c>
      <c r="L3647" t="s">
        <v>133</v>
      </c>
      <c r="M3647" t="s">
        <v>88</v>
      </c>
      <c r="N3647" t="s">
        <v>89</v>
      </c>
      <c r="O3647" t="s">
        <v>41</v>
      </c>
      <c r="P3647" t="s">
        <v>57</v>
      </c>
      <c r="Q3647" s="3">
        <v>2</v>
      </c>
      <c r="R3647" s="4">
        <v>480</v>
      </c>
      <c r="S3647" s="4">
        <v>1189</v>
      </c>
    </row>
    <row r="3648" spans="1:19" x14ac:dyDescent="0.35">
      <c r="A3648" t="s">
        <v>4643</v>
      </c>
      <c r="B3648" s="2">
        <v>46026</v>
      </c>
      <c r="C3648" t="s">
        <v>1742</v>
      </c>
      <c r="D3648" t="s">
        <v>939</v>
      </c>
      <c r="E3648" t="s">
        <v>932</v>
      </c>
      <c r="F3648" t="s">
        <v>43</v>
      </c>
      <c r="G3648" t="s">
        <v>44</v>
      </c>
      <c r="H3648" t="s">
        <v>45</v>
      </c>
      <c r="I3648" t="s">
        <v>26</v>
      </c>
      <c r="J3648" t="s">
        <v>979</v>
      </c>
      <c r="K3648" t="s">
        <v>980</v>
      </c>
      <c r="L3648" t="s">
        <v>100</v>
      </c>
      <c r="M3648" t="s">
        <v>88</v>
      </c>
      <c r="N3648" t="s">
        <v>101</v>
      </c>
      <c r="O3648" t="s">
        <v>98</v>
      </c>
      <c r="P3648" t="s">
        <v>51</v>
      </c>
      <c r="Q3648" s="3">
        <v>2</v>
      </c>
      <c r="R3648" s="4">
        <v>510</v>
      </c>
      <c r="S3648" s="4">
        <v>1129</v>
      </c>
    </row>
    <row r="3649" spans="1:19" x14ac:dyDescent="0.35">
      <c r="A3649" t="s">
        <v>4644</v>
      </c>
      <c r="B3649" s="2">
        <v>46026</v>
      </c>
      <c r="C3649" t="s">
        <v>1106</v>
      </c>
      <c r="D3649" t="s">
        <v>939</v>
      </c>
      <c r="E3649" t="s">
        <v>932</v>
      </c>
      <c r="F3649" t="s">
        <v>35</v>
      </c>
      <c r="G3649" t="s">
        <v>36</v>
      </c>
      <c r="H3649" t="s">
        <v>37</v>
      </c>
      <c r="I3649" t="s">
        <v>26</v>
      </c>
      <c r="J3649" t="s">
        <v>983</v>
      </c>
      <c r="K3649" t="s">
        <v>984</v>
      </c>
      <c r="L3649" t="s">
        <v>433</v>
      </c>
      <c r="M3649" t="s">
        <v>88</v>
      </c>
      <c r="N3649" t="s">
        <v>89</v>
      </c>
      <c r="O3649" t="s">
        <v>245</v>
      </c>
      <c r="P3649" t="s">
        <v>33</v>
      </c>
      <c r="Q3649" s="3">
        <v>1</v>
      </c>
      <c r="R3649" s="4">
        <v>460</v>
      </c>
      <c r="S3649" s="4">
        <v>1129</v>
      </c>
    </row>
    <row r="3650" spans="1:19" x14ac:dyDescent="0.35">
      <c r="A3650" t="s">
        <v>4645</v>
      </c>
      <c r="B3650" s="2">
        <v>46026</v>
      </c>
      <c r="C3650" t="s">
        <v>1065</v>
      </c>
      <c r="D3650" t="s">
        <v>939</v>
      </c>
      <c r="E3650" t="s">
        <v>932</v>
      </c>
      <c r="F3650" t="s">
        <v>23</v>
      </c>
      <c r="G3650" t="s">
        <v>24</v>
      </c>
      <c r="H3650" t="s">
        <v>25</v>
      </c>
      <c r="I3650" t="s">
        <v>26</v>
      </c>
      <c r="J3650" t="s">
        <v>944</v>
      </c>
      <c r="K3650" t="s">
        <v>945</v>
      </c>
      <c r="L3650" t="s">
        <v>467</v>
      </c>
      <c r="M3650" t="s">
        <v>88</v>
      </c>
      <c r="N3650" t="s">
        <v>89</v>
      </c>
      <c r="O3650" t="s">
        <v>146</v>
      </c>
      <c r="P3650" t="s">
        <v>57</v>
      </c>
      <c r="Q3650" s="3">
        <v>2</v>
      </c>
      <c r="R3650" s="4">
        <v>470</v>
      </c>
      <c r="S3650" s="4">
        <v>1159</v>
      </c>
    </row>
    <row r="3651" spans="1:19" x14ac:dyDescent="0.35">
      <c r="A3651" t="s">
        <v>4646</v>
      </c>
      <c r="B3651" s="2">
        <v>46026</v>
      </c>
      <c r="C3651" t="s">
        <v>2238</v>
      </c>
      <c r="D3651" t="s">
        <v>939</v>
      </c>
      <c r="E3651" t="s">
        <v>932</v>
      </c>
      <c r="F3651" t="s">
        <v>69</v>
      </c>
      <c r="G3651" t="s">
        <v>70</v>
      </c>
      <c r="H3651" t="s">
        <v>25</v>
      </c>
      <c r="I3651" t="s">
        <v>26</v>
      </c>
      <c r="J3651" t="s">
        <v>948</v>
      </c>
      <c r="K3651" t="s">
        <v>949</v>
      </c>
      <c r="L3651" t="s">
        <v>297</v>
      </c>
      <c r="M3651" t="s">
        <v>83</v>
      </c>
      <c r="N3651" t="s">
        <v>84</v>
      </c>
      <c r="O3651" t="s">
        <v>41</v>
      </c>
      <c r="P3651" t="s">
        <v>85</v>
      </c>
      <c r="Q3651" s="3">
        <v>1</v>
      </c>
      <c r="R3651" s="4">
        <v>115</v>
      </c>
      <c r="S3651" s="4">
        <v>309</v>
      </c>
    </row>
    <row r="3652" spans="1:19" x14ac:dyDescent="0.35">
      <c r="A3652" t="s">
        <v>4647</v>
      </c>
      <c r="B3652" s="2">
        <v>46026</v>
      </c>
      <c r="C3652" t="s">
        <v>1184</v>
      </c>
      <c r="D3652" t="s">
        <v>960</v>
      </c>
      <c r="E3652" t="s">
        <v>932</v>
      </c>
      <c r="F3652" t="s">
        <v>91</v>
      </c>
      <c r="G3652" t="s">
        <v>92</v>
      </c>
      <c r="H3652" t="s">
        <v>93</v>
      </c>
      <c r="I3652" t="s">
        <v>26</v>
      </c>
      <c r="J3652" t="s">
        <v>989</v>
      </c>
      <c r="K3652" t="s">
        <v>990</v>
      </c>
      <c r="L3652" t="s">
        <v>200</v>
      </c>
      <c r="M3652" t="s">
        <v>65</v>
      </c>
      <c r="N3652" t="s">
        <v>66</v>
      </c>
      <c r="O3652" t="s">
        <v>56</v>
      </c>
      <c r="P3652" t="s">
        <v>33</v>
      </c>
      <c r="Q3652" s="3">
        <v>1</v>
      </c>
      <c r="R3652" s="4">
        <v>185</v>
      </c>
      <c r="S3652" s="4">
        <v>479</v>
      </c>
    </row>
    <row r="3653" spans="1:19" x14ac:dyDescent="0.35">
      <c r="A3653" t="s">
        <v>4648</v>
      </c>
      <c r="B3653" s="2">
        <v>46026</v>
      </c>
      <c r="C3653" t="s">
        <v>1532</v>
      </c>
      <c r="D3653" t="s">
        <v>960</v>
      </c>
      <c r="E3653" t="s">
        <v>932</v>
      </c>
      <c r="F3653" t="s">
        <v>69</v>
      </c>
      <c r="G3653" t="s">
        <v>70</v>
      </c>
      <c r="H3653" t="s">
        <v>25</v>
      </c>
      <c r="I3653" t="s">
        <v>26</v>
      </c>
      <c r="J3653" t="s">
        <v>961</v>
      </c>
      <c r="K3653" t="s">
        <v>962</v>
      </c>
      <c r="L3653" t="s">
        <v>416</v>
      </c>
      <c r="M3653" t="s">
        <v>83</v>
      </c>
      <c r="N3653" t="s">
        <v>84</v>
      </c>
      <c r="O3653" t="s">
        <v>32</v>
      </c>
      <c r="P3653" t="s">
        <v>85</v>
      </c>
      <c r="Q3653" s="3">
        <v>1</v>
      </c>
      <c r="R3653" s="4">
        <v>115</v>
      </c>
      <c r="S3653" s="4">
        <v>309</v>
      </c>
    </row>
    <row r="3654" spans="1:19" x14ac:dyDescent="0.35">
      <c r="A3654" t="s">
        <v>4649</v>
      </c>
      <c r="B3654" s="2">
        <v>46026</v>
      </c>
      <c r="C3654" t="s">
        <v>1404</v>
      </c>
      <c r="D3654" t="s">
        <v>960</v>
      </c>
      <c r="E3654" t="s">
        <v>932</v>
      </c>
      <c r="F3654" t="s">
        <v>43</v>
      </c>
      <c r="G3654" t="s">
        <v>44</v>
      </c>
      <c r="H3654" t="s">
        <v>45</v>
      </c>
      <c r="I3654" t="s">
        <v>26</v>
      </c>
      <c r="J3654" t="s">
        <v>993</v>
      </c>
      <c r="K3654" t="s">
        <v>994</v>
      </c>
      <c r="L3654" t="s">
        <v>313</v>
      </c>
      <c r="M3654" t="s">
        <v>49</v>
      </c>
      <c r="N3654" t="s">
        <v>50</v>
      </c>
      <c r="O3654" t="s">
        <v>80</v>
      </c>
      <c r="P3654" t="s">
        <v>33</v>
      </c>
      <c r="Q3654" s="3">
        <v>2</v>
      </c>
      <c r="R3654" s="4">
        <v>135</v>
      </c>
      <c r="S3654" s="4">
        <v>329</v>
      </c>
    </row>
    <row r="3655" spans="1:19" x14ac:dyDescent="0.35">
      <c r="A3655" t="s">
        <v>4650</v>
      </c>
      <c r="B3655" s="2">
        <v>46027</v>
      </c>
      <c r="C3655" t="s">
        <v>4001</v>
      </c>
      <c r="D3655" t="s">
        <v>21</v>
      </c>
      <c r="E3655" t="s">
        <v>932</v>
      </c>
      <c r="F3655" t="s">
        <v>69</v>
      </c>
      <c r="G3655" t="s">
        <v>70</v>
      </c>
      <c r="H3655" t="s">
        <v>25</v>
      </c>
      <c r="I3655" t="s">
        <v>26</v>
      </c>
      <c r="J3655" t="s">
        <v>71</v>
      </c>
      <c r="K3655" t="s">
        <v>72</v>
      </c>
      <c r="L3655" t="s">
        <v>681</v>
      </c>
      <c r="M3655" t="s">
        <v>49</v>
      </c>
      <c r="N3655" t="s">
        <v>50</v>
      </c>
      <c r="O3655" t="s">
        <v>56</v>
      </c>
      <c r="P3655" t="s">
        <v>57</v>
      </c>
      <c r="Q3655" s="3">
        <v>2</v>
      </c>
      <c r="R3655" s="4">
        <v>145</v>
      </c>
      <c r="S3655" s="4">
        <v>389</v>
      </c>
    </row>
    <row r="3656" spans="1:19" x14ac:dyDescent="0.35">
      <c r="A3656" t="s">
        <v>4651</v>
      </c>
      <c r="B3656" s="2">
        <v>46027</v>
      </c>
      <c r="C3656" t="s">
        <v>4652</v>
      </c>
      <c r="D3656" t="s">
        <v>21</v>
      </c>
      <c r="E3656" t="s">
        <v>1127</v>
      </c>
      <c r="F3656" t="s">
        <v>43</v>
      </c>
      <c r="G3656" t="s">
        <v>44</v>
      </c>
      <c r="H3656" t="s">
        <v>45</v>
      </c>
      <c r="I3656" t="s">
        <v>26</v>
      </c>
      <c r="J3656" t="s">
        <v>46</v>
      </c>
      <c r="K3656" t="s">
        <v>47</v>
      </c>
      <c r="L3656" t="s">
        <v>227</v>
      </c>
      <c r="M3656" t="s">
        <v>140</v>
      </c>
      <c r="N3656" t="s">
        <v>141</v>
      </c>
      <c r="O3656" t="s">
        <v>56</v>
      </c>
      <c r="P3656" t="s">
        <v>57</v>
      </c>
      <c r="Q3656" s="3">
        <v>1</v>
      </c>
      <c r="R3656" s="4">
        <v>295</v>
      </c>
      <c r="S3656" s="4">
        <v>659</v>
      </c>
    </row>
    <row r="3657" spans="1:19" x14ac:dyDescent="0.35">
      <c r="A3657" t="s">
        <v>4653</v>
      </c>
      <c r="B3657" s="2">
        <v>46027</v>
      </c>
      <c r="C3657" t="s">
        <v>1190</v>
      </c>
      <c r="D3657" t="s">
        <v>21</v>
      </c>
      <c r="E3657" t="s">
        <v>932</v>
      </c>
      <c r="F3657" t="s">
        <v>91</v>
      </c>
      <c r="G3657" t="s">
        <v>92</v>
      </c>
      <c r="H3657" t="s">
        <v>93</v>
      </c>
      <c r="I3657" t="s">
        <v>26</v>
      </c>
      <c r="J3657" t="s">
        <v>94</v>
      </c>
      <c r="K3657" t="s">
        <v>95</v>
      </c>
      <c r="L3657" t="s">
        <v>115</v>
      </c>
      <c r="M3657" t="s">
        <v>54</v>
      </c>
      <c r="N3657" t="s">
        <v>55</v>
      </c>
      <c r="O3657" t="s">
        <v>56</v>
      </c>
      <c r="P3657" t="s">
        <v>51</v>
      </c>
      <c r="Q3657" s="3">
        <v>2</v>
      </c>
      <c r="R3657" s="4">
        <v>665</v>
      </c>
      <c r="S3657" s="4">
        <v>1619</v>
      </c>
    </row>
    <row r="3658" spans="1:19" x14ac:dyDescent="0.35">
      <c r="A3658" t="s">
        <v>4654</v>
      </c>
      <c r="B3658" s="2">
        <v>46027</v>
      </c>
      <c r="C3658" t="s">
        <v>1621</v>
      </c>
      <c r="D3658" t="s">
        <v>939</v>
      </c>
      <c r="E3658" t="s">
        <v>932</v>
      </c>
      <c r="F3658" t="s">
        <v>43</v>
      </c>
      <c r="G3658" t="s">
        <v>44</v>
      </c>
      <c r="H3658" t="s">
        <v>45</v>
      </c>
      <c r="I3658" t="s">
        <v>26</v>
      </c>
      <c r="J3658" t="s">
        <v>979</v>
      </c>
      <c r="K3658" t="s">
        <v>980</v>
      </c>
      <c r="L3658" t="s">
        <v>232</v>
      </c>
      <c r="M3658" t="s">
        <v>60</v>
      </c>
      <c r="N3658" t="s">
        <v>74</v>
      </c>
      <c r="O3658" t="s">
        <v>98</v>
      </c>
      <c r="P3658" t="s">
        <v>62</v>
      </c>
      <c r="Q3658" s="3">
        <v>1</v>
      </c>
      <c r="R3658" s="4">
        <v>370</v>
      </c>
      <c r="S3658" s="4">
        <v>849</v>
      </c>
    </row>
    <row r="3659" spans="1:19" x14ac:dyDescent="0.35">
      <c r="A3659" t="s">
        <v>4655</v>
      </c>
      <c r="B3659" s="2">
        <v>46027</v>
      </c>
      <c r="C3659" t="s">
        <v>2500</v>
      </c>
      <c r="D3659" t="s">
        <v>939</v>
      </c>
      <c r="E3659" t="s">
        <v>932</v>
      </c>
      <c r="F3659" t="s">
        <v>35</v>
      </c>
      <c r="G3659" t="s">
        <v>36</v>
      </c>
      <c r="H3659" t="s">
        <v>37</v>
      </c>
      <c r="I3659" t="s">
        <v>26</v>
      </c>
      <c r="J3659" t="s">
        <v>983</v>
      </c>
      <c r="K3659" t="s">
        <v>984</v>
      </c>
      <c r="L3659" t="s">
        <v>242</v>
      </c>
      <c r="M3659" t="s">
        <v>54</v>
      </c>
      <c r="N3659" t="s">
        <v>97</v>
      </c>
      <c r="O3659" t="s">
        <v>56</v>
      </c>
      <c r="P3659" t="s">
        <v>51</v>
      </c>
      <c r="Q3659" s="3">
        <v>1</v>
      </c>
      <c r="R3659" s="4">
        <v>700</v>
      </c>
      <c r="S3659" s="4">
        <v>1649</v>
      </c>
    </row>
    <row r="3660" spans="1:19" x14ac:dyDescent="0.35">
      <c r="A3660" t="s">
        <v>4656</v>
      </c>
      <c r="B3660" s="2">
        <v>46027</v>
      </c>
      <c r="C3660" t="s">
        <v>982</v>
      </c>
      <c r="D3660" t="s">
        <v>939</v>
      </c>
      <c r="E3660" t="s">
        <v>932</v>
      </c>
      <c r="F3660" t="s">
        <v>91</v>
      </c>
      <c r="G3660" t="s">
        <v>92</v>
      </c>
      <c r="H3660" t="s">
        <v>93</v>
      </c>
      <c r="I3660" t="s">
        <v>26</v>
      </c>
      <c r="J3660" t="s">
        <v>940</v>
      </c>
      <c r="K3660" t="s">
        <v>941</v>
      </c>
      <c r="L3660" t="s">
        <v>467</v>
      </c>
      <c r="M3660" t="s">
        <v>88</v>
      </c>
      <c r="N3660" t="s">
        <v>89</v>
      </c>
      <c r="O3660" t="s">
        <v>146</v>
      </c>
      <c r="P3660" t="s">
        <v>57</v>
      </c>
      <c r="Q3660" s="3">
        <v>1</v>
      </c>
      <c r="R3660" s="4">
        <v>480</v>
      </c>
      <c r="S3660" s="4">
        <v>1189</v>
      </c>
    </row>
    <row r="3661" spans="1:19" x14ac:dyDescent="0.35">
      <c r="A3661" t="s">
        <v>4657</v>
      </c>
      <c r="B3661" s="2">
        <v>46027</v>
      </c>
      <c r="C3661" t="s">
        <v>1880</v>
      </c>
      <c r="D3661" t="s">
        <v>960</v>
      </c>
      <c r="E3661" t="s">
        <v>932</v>
      </c>
      <c r="F3661" t="s">
        <v>35</v>
      </c>
      <c r="G3661" t="s">
        <v>36</v>
      </c>
      <c r="H3661" t="s">
        <v>37</v>
      </c>
      <c r="I3661" t="s">
        <v>26</v>
      </c>
      <c r="J3661" t="s">
        <v>1089</v>
      </c>
      <c r="K3661" t="s">
        <v>1090</v>
      </c>
      <c r="L3661" t="s">
        <v>681</v>
      </c>
      <c r="M3661" t="s">
        <v>49</v>
      </c>
      <c r="N3661" t="s">
        <v>50</v>
      </c>
      <c r="O3661" t="s">
        <v>56</v>
      </c>
      <c r="P3661" t="s">
        <v>57</v>
      </c>
      <c r="Q3661" s="3">
        <v>1</v>
      </c>
      <c r="R3661" s="4">
        <v>140</v>
      </c>
      <c r="S3661" s="4">
        <v>359</v>
      </c>
    </row>
    <row r="3662" spans="1:19" x14ac:dyDescent="0.35">
      <c r="A3662" t="s">
        <v>4658</v>
      </c>
      <c r="B3662" s="2">
        <v>46027</v>
      </c>
      <c r="C3662" t="s">
        <v>1207</v>
      </c>
      <c r="D3662" t="s">
        <v>960</v>
      </c>
      <c r="E3662" t="s">
        <v>932</v>
      </c>
      <c r="F3662" t="s">
        <v>23</v>
      </c>
      <c r="G3662" t="s">
        <v>24</v>
      </c>
      <c r="H3662" t="s">
        <v>25</v>
      </c>
      <c r="I3662" t="s">
        <v>26</v>
      </c>
      <c r="J3662" t="s">
        <v>1011</v>
      </c>
      <c r="K3662" t="s">
        <v>1012</v>
      </c>
      <c r="L3662" t="s">
        <v>133</v>
      </c>
      <c r="M3662" t="s">
        <v>88</v>
      </c>
      <c r="N3662" t="s">
        <v>89</v>
      </c>
      <c r="O3662" t="s">
        <v>41</v>
      </c>
      <c r="P3662" t="s">
        <v>57</v>
      </c>
      <c r="Q3662" s="3">
        <v>1</v>
      </c>
      <c r="R3662" s="4">
        <v>470</v>
      </c>
      <c r="S3662" s="4">
        <v>1159</v>
      </c>
    </row>
    <row r="3663" spans="1:19" x14ac:dyDescent="0.35">
      <c r="A3663" t="s">
        <v>4659</v>
      </c>
      <c r="B3663" s="2">
        <v>46027</v>
      </c>
      <c r="C3663" t="s">
        <v>1578</v>
      </c>
      <c r="D3663" t="s">
        <v>960</v>
      </c>
      <c r="E3663" t="s">
        <v>932</v>
      </c>
      <c r="F3663" t="s">
        <v>69</v>
      </c>
      <c r="G3663" t="s">
        <v>70</v>
      </c>
      <c r="H3663" t="s">
        <v>25</v>
      </c>
      <c r="I3663" t="s">
        <v>26</v>
      </c>
      <c r="J3663" t="s">
        <v>961</v>
      </c>
      <c r="K3663" t="s">
        <v>962</v>
      </c>
      <c r="L3663" t="s">
        <v>409</v>
      </c>
      <c r="M3663" t="s">
        <v>54</v>
      </c>
      <c r="N3663" t="s">
        <v>97</v>
      </c>
      <c r="O3663" t="s">
        <v>98</v>
      </c>
      <c r="P3663" t="s">
        <v>33</v>
      </c>
      <c r="Q3663" s="3">
        <v>2</v>
      </c>
      <c r="R3663" s="4">
        <v>720</v>
      </c>
      <c r="S3663" s="4">
        <v>1789</v>
      </c>
    </row>
    <row r="3664" spans="1:19" x14ac:dyDescent="0.35">
      <c r="A3664" t="s">
        <v>4660</v>
      </c>
      <c r="B3664" s="2">
        <v>46027</v>
      </c>
      <c r="C3664" t="s">
        <v>2690</v>
      </c>
      <c r="D3664" t="s">
        <v>960</v>
      </c>
      <c r="E3664" t="s">
        <v>932</v>
      </c>
      <c r="F3664" t="s">
        <v>23</v>
      </c>
      <c r="G3664" t="s">
        <v>24</v>
      </c>
      <c r="H3664" t="s">
        <v>25</v>
      </c>
      <c r="I3664" t="s">
        <v>26</v>
      </c>
      <c r="J3664" t="s">
        <v>1011</v>
      </c>
      <c r="K3664" t="s">
        <v>1012</v>
      </c>
      <c r="L3664" t="s">
        <v>87</v>
      </c>
      <c r="M3664" t="s">
        <v>88</v>
      </c>
      <c r="N3664" t="s">
        <v>89</v>
      </c>
      <c r="O3664" t="s">
        <v>56</v>
      </c>
      <c r="P3664" t="s">
        <v>33</v>
      </c>
      <c r="Q3664" s="3">
        <v>1</v>
      </c>
      <c r="R3664" s="4">
        <v>470</v>
      </c>
      <c r="S3664" s="4">
        <v>1159</v>
      </c>
    </row>
    <row r="3665" spans="1:19" x14ac:dyDescent="0.35">
      <c r="A3665" t="s">
        <v>4661</v>
      </c>
      <c r="B3665" s="2">
        <v>46028</v>
      </c>
      <c r="C3665" t="s">
        <v>4662</v>
      </c>
      <c r="D3665" t="s">
        <v>21</v>
      </c>
      <c r="E3665" t="s">
        <v>932</v>
      </c>
      <c r="F3665" t="s">
        <v>91</v>
      </c>
      <c r="G3665" t="s">
        <v>92</v>
      </c>
      <c r="H3665" t="s">
        <v>93</v>
      </c>
      <c r="I3665" t="s">
        <v>26</v>
      </c>
      <c r="J3665" t="s">
        <v>94</v>
      </c>
      <c r="K3665" t="s">
        <v>95</v>
      </c>
      <c r="L3665" t="s">
        <v>319</v>
      </c>
      <c r="M3665" t="s">
        <v>88</v>
      </c>
      <c r="N3665" t="s">
        <v>89</v>
      </c>
      <c r="O3665" t="s">
        <v>56</v>
      </c>
      <c r="P3665" t="s">
        <v>51</v>
      </c>
      <c r="Q3665" s="3">
        <v>1</v>
      </c>
      <c r="R3665" s="4">
        <v>480</v>
      </c>
      <c r="S3665" s="4">
        <v>1189</v>
      </c>
    </row>
    <row r="3666" spans="1:19" x14ac:dyDescent="0.35">
      <c r="A3666" t="s">
        <v>4663</v>
      </c>
      <c r="B3666" s="2">
        <v>46028</v>
      </c>
      <c r="C3666" t="s">
        <v>4001</v>
      </c>
      <c r="D3666" t="s">
        <v>21</v>
      </c>
      <c r="E3666" t="s">
        <v>932</v>
      </c>
      <c r="F3666" t="s">
        <v>69</v>
      </c>
      <c r="G3666" t="s">
        <v>70</v>
      </c>
      <c r="H3666" t="s">
        <v>25</v>
      </c>
      <c r="I3666" t="s">
        <v>26</v>
      </c>
      <c r="J3666" t="s">
        <v>71</v>
      </c>
      <c r="K3666" t="s">
        <v>72</v>
      </c>
      <c r="L3666" t="s">
        <v>171</v>
      </c>
      <c r="M3666" t="s">
        <v>88</v>
      </c>
      <c r="N3666" t="s">
        <v>89</v>
      </c>
      <c r="O3666" t="s">
        <v>56</v>
      </c>
      <c r="P3666" t="s">
        <v>57</v>
      </c>
      <c r="Q3666" s="3">
        <v>1</v>
      </c>
      <c r="R3666" s="4">
        <v>475</v>
      </c>
      <c r="S3666" s="4">
        <v>1229</v>
      </c>
    </row>
    <row r="3667" spans="1:19" x14ac:dyDescent="0.35">
      <c r="A3667" t="s">
        <v>4664</v>
      </c>
      <c r="B3667" s="2">
        <v>46028</v>
      </c>
      <c r="C3667" t="s">
        <v>1017</v>
      </c>
      <c r="D3667" t="s">
        <v>21</v>
      </c>
      <c r="E3667" t="s">
        <v>932</v>
      </c>
      <c r="F3667" t="s">
        <v>91</v>
      </c>
      <c r="G3667" t="s">
        <v>92</v>
      </c>
      <c r="H3667" t="s">
        <v>93</v>
      </c>
      <c r="I3667" t="s">
        <v>26</v>
      </c>
      <c r="J3667" t="s">
        <v>94</v>
      </c>
      <c r="K3667" t="s">
        <v>95</v>
      </c>
      <c r="L3667" t="s">
        <v>263</v>
      </c>
      <c r="M3667" t="s">
        <v>49</v>
      </c>
      <c r="N3667" t="s">
        <v>104</v>
      </c>
      <c r="O3667" t="s">
        <v>146</v>
      </c>
      <c r="P3667" t="s">
        <v>33</v>
      </c>
      <c r="Q3667" s="3">
        <v>1</v>
      </c>
      <c r="R3667" s="4">
        <v>165</v>
      </c>
      <c r="S3667" s="4">
        <v>429</v>
      </c>
    </row>
    <row r="3668" spans="1:19" x14ac:dyDescent="0.35">
      <c r="A3668" t="s">
        <v>4665</v>
      </c>
      <c r="B3668" s="2">
        <v>46028</v>
      </c>
      <c r="C3668" t="s">
        <v>996</v>
      </c>
      <c r="D3668" t="s">
        <v>21</v>
      </c>
      <c r="E3668" t="s">
        <v>932</v>
      </c>
      <c r="F3668" t="s">
        <v>35</v>
      </c>
      <c r="G3668" t="s">
        <v>36</v>
      </c>
      <c r="H3668" t="s">
        <v>37</v>
      </c>
      <c r="I3668" t="s">
        <v>26</v>
      </c>
      <c r="J3668" t="s">
        <v>38</v>
      </c>
      <c r="K3668" t="s">
        <v>39</v>
      </c>
      <c r="L3668" t="s">
        <v>374</v>
      </c>
      <c r="M3668" t="s">
        <v>60</v>
      </c>
      <c r="N3668" t="s">
        <v>61</v>
      </c>
      <c r="O3668" t="s">
        <v>149</v>
      </c>
      <c r="P3668" t="s">
        <v>191</v>
      </c>
      <c r="Q3668" s="3">
        <v>1</v>
      </c>
      <c r="R3668" s="4">
        <v>420</v>
      </c>
      <c r="S3668" s="4">
        <v>1029</v>
      </c>
    </row>
    <row r="3669" spans="1:19" x14ac:dyDescent="0.35">
      <c r="A3669" t="s">
        <v>4666</v>
      </c>
      <c r="B3669" s="2">
        <v>46028</v>
      </c>
      <c r="C3669" t="s">
        <v>2346</v>
      </c>
      <c r="D3669" t="s">
        <v>939</v>
      </c>
      <c r="E3669" t="s">
        <v>932</v>
      </c>
      <c r="F3669" t="s">
        <v>69</v>
      </c>
      <c r="G3669" t="s">
        <v>70</v>
      </c>
      <c r="H3669" t="s">
        <v>25</v>
      </c>
      <c r="I3669" t="s">
        <v>26</v>
      </c>
      <c r="J3669" t="s">
        <v>948</v>
      </c>
      <c r="K3669" t="s">
        <v>949</v>
      </c>
      <c r="L3669" t="s">
        <v>53</v>
      </c>
      <c r="M3669" t="s">
        <v>54</v>
      </c>
      <c r="N3669" t="s">
        <v>55</v>
      </c>
      <c r="O3669" t="s">
        <v>56</v>
      </c>
      <c r="P3669" t="s">
        <v>57</v>
      </c>
      <c r="Q3669" s="3">
        <v>1</v>
      </c>
      <c r="R3669" s="4">
        <v>660</v>
      </c>
      <c r="S3669" s="4">
        <v>1679</v>
      </c>
    </row>
    <row r="3670" spans="1:19" x14ac:dyDescent="0.35">
      <c r="A3670" t="s">
        <v>4667</v>
      </c>
      <c r="B3670" s="2">
        <v>46028</v>
      </c>
      <c r="C3670" t="s">
        <v>1345</v>
      </c>
      <c r="D3670" t="s">
        <v>939</v>
      </c>
      <c r="E3670" t="s">
        <v>932</v>
      </c>
      <c r="F3670" t="s">
        <v>43</v>
      </c>
      <c r="G3670" t="s">
        <v>44</v>
      </c>
      <c r="H3670" t="s">
        <v>45</v>
      </c>
      <c r="I3670" t="s">
        <v>26</v>
      </c>
      <c r="J3670" t="s">
        <v>979</v>
      </c>
      <c r="K3670" t="s">
        <v>980</v>
      </c>
      <c r="L3670" t="s">
        <v>281</v>
      </c>
      <c r="M3670" t="s">
        <v>49</v>
      </c>
      <c r="N3670" t="s">
        <v>50</v>
      </c>
      <c r="O3670" t="s">
        <v>41</v>
      </c>
      <c r="P3670" t="s">
        <v>51</v>
      </c>
      <c r="Q3670" s="3">
        <v>1</v>
      </c>
      <c r="R3670" s="4">
        <v>135</v>
      </c>
      <c r="S3670" s="4">
        <v>329</v>
      </c>
    </row>
    <row r="3671" spans="1:19" x14ac:dyDescent="0.35">
      <c r="A3671" t="s">
        <v>4668</v>
      </c>
      <c r="B3671" s="2">
        <v>46028</v>
      </c>
      <c r="C3671" t="s">
        <v>1325</v>
      </c>
      <c r="D3671" t="s">
        <v>939</v>
      </c>
      <c r="E3671" t="s">
        <v>932</v>
      </c>
      <c r="F3671" t="s">
        <v>69</v>
      </c>
      <c r="G3671" t="s">
        <v>70</v>
      </c>
      <c r="H3671" t="s">
        <v>25</v>
      </c>
      <c r="I3671" t="s">
        <v>26</v>
      </c>
      <c r="J3671" t="s">
        <v>948</v>
      </c>
      <c r="K3671" t="s">
        <v>949</v>
      </c>
      <c r="L3671" t="s">
        <v>380</v>
      </c>
      <c r="M3671" t="s">
        <v>49</v>
      </c>
      <c r="N3671" t="s">
        <v>79</v>
      </c>
      <c r="O3671" t="s">
        <v>41</v>
      </c>
      <c r="P3671" t="s">
        <v>33</v>
      </c>
      <c r="Q3671" s="3">
        <v>1</v>
      </c>
      <c r="R3671" s="4">
        <v>225</v>
      </c>
      <c r="S3671" s="4">
        <v>609</v>
      </c>
    </row>
    <row r="3672" spans="1:19" x14ac:dyDescent="0.35">
      <c r="A3672" t="s">
        <v>4669</v>
      </c>
      <c r="B3672" s="2">
        <v>46028</v>
      </c>
      <c r="C3672" t="s">
        <v>1119</v>
      </c>
      <c r="D3672" t="s">
        <v>939</v>
      </c>
      <c r="E3672" t="s">
        <v>932</v>
      </c>
      <c r="F3672" t="s">
        <v>23</v>
      </c>
      <c r="G3672" t="s">
        <v>24</v>
      </c>
      <c r="H3672" t="s">
        <v>25</v>
      </c>
      <c r="I3672" t="s">
        <v>26</v>
      </c>
      <c r="J3672" t="s">
        <v>944</v>
      </c>
      <c r="K3672" t="s">
        <v>945</v>
      </c>
      <c r="L3672" t="s">
        <v>293</v>
      </c>
      <c r="M3672" t="s">
        <v>54</v>
      </c>
      <c r="N3672" t="s">
        <v>55</v>
      </c>
      <c r="O3672" t="s">
        <v>149</v>
      </c>
      <c r="P3672" t="s">
        <v>57</v>
      </c>
      <c r="Q3672" s="3">
        <v>3</v>
      </c>
      <c r="R3672" s="4">
        <v>655</v>
      </c>
      <c r="S3672" s="4">
        <v>1589</v>
      </c>
    </row>
    <row r="3673" spans="1:19" x14ac:dyDescent="0.35">
      <c r="A3673" t="s">
        <v>4670</v>
      </c>
      <c r="B3673" s="2">
        <v>46028</v>
      </c>
      <c r="C3673" t="s">
        <v>1690</v>
      </c>
      <c r="D3673" t="s">
        <v>939</v>
      </c>
      <c r="E3673" t="s">
        <v>932</v>
      </c>
      <c r="F3673" t="s">
        <v>23</v>
      </c>
      <c r="G3673" t="s">
        <v>24</v>
      </c>
      <c r="H3673" t="s">
        <v>25</v>
      </c>
      <c r="I3673" t="s">
        <v>26</v>
      </c>
      <c r="J3673" t="s">
        <v>944</v>
      </c>
      <c r="K3673" t="s">
        <v>945</v>
      </c>
      <c r="L3673" t="s">
        <v>234</v>
      </c>
      <c r="M3673" t="s">
        <v>88</v>
      </c>
      <c r="N3673" t="s">
        <v>89</v>
      </c>
      <c r="O3673" t="s">
        <v>41</v>
      </c>
      <c r="P3673" t="s">
        <v>33</v>
      </c>
      <c r="Q3673" s="3">
        <v>2</v>
      </c>
      <c r="R3673" s="4">
        <v>470</v>
      </c>
      <c r="S3673" s="4">
        <v>1159</v>
      </c>
    </row>
    <row r="3674" spans="1:19" x14ac:dyDescent="0.35">
      <c r="A3674" t="s">
        <v>4671</v>
      </c>
      <c r="B3674" s="2">
        <v>46028</v>
      </c>
      <c r="C3674" t="s">
        <v>1035</v>
      </c>
      <c r="D3674" t="s">
        <v>960</v>
      </c>
      <c r="E3674" t="s">
        <v>932</v>
      </c>
      <c r="F3674" t="s">
        <v>35</v>
      </c>
      <c r="G3674" t="s">
        <v>36</v>
      </c>
      <c r="H3674" t="s">
        <v>37</v>
      </c>
      <c r="I3674" t="s">
        <v>26</v>
      </c>
      <c r="J3674" t="s">
        <v>1089</v>
      </c>
      <c r="K3674" t="s">
        <v>1090</v>
      </c>
      <c r="L3674" t="s">
        <v>151</v>
      </c>
      <c r="M3674" t="s">
        <v>49</v>
      </c>
      <c r="N3674" t="s">
        <v>104</v>
      </c>
      <c r="O3674" t="s">
        <v>56</v>
      </c>
      <c r="P3674" t="s">
        <v>51</v>
      </c>
      <c r="Q3674" s="3">
        <v>1</v>
      </c>
      <c r="R3674" s="4">
        <v>160</v>
      </c>
      <c r="S3674" s="4">
        <v>409</v>
      </c>
    </row>
    <row r="3675" spans="1:19" x14ac:dyDescent="0.35">
      <c r="A3675" t="s">
        <v>4672</v>
      </c>
      <c r="B3675" s="2">
        <v>46029</v>
      </c>
      <c r="C3675" t="s">
        <v>4254</v>
      </c>
      <c r="D3675" t="s">
        <v>21</v>
      </c>
      <c r="E3675" t="s">
        <v>932</v>
      </c>
      <c r="F3675" t="s">
        <v>69</v>
      </c>
      <c r="G3675" t="s">
        <v>70</v>
      </c>
      <c r="H3675" t="s">
        <v>25</v>
      </c>
      <c r="I3675" t="s">
        <v>26</v>
      </c>
      <c r="J3675" t="s">
        <v>71</v>
      </c>
      <c r="K3675" t="s">
        <v>72</v>
      </c>
      <c r="L3675" t="s">
        <v>234</v>
      </c>
      <c r="M3675" t="s">
        <v>88</v>
      </c>
      <c r="N3675" t="s">
        <v>89</v>
      </c>
      <c r="O3675" t="s">
        <v>41</v>
      </c>
      <c r="P3675" t="s">
        <v>33</v>
      </c>
      <c r="Q3675" s="3">
        <v>1</v>
      </c>
      <c r="R3675" s="4">
        <v>475</v>
      </c>
      <c r="S3675" s="4">
        <v>1229</v>
      </c>
    </row>
    <row r="3676" spans="1:19" x14ac:dyDescent="0.35">
      <c r="A3676" t="s">
        <v>4673</v>
      </c>
      <c r="B3676" s="2">
        <v>46029</v>
      </c>
      <c r="C3676" t="s">
        <v>1386</v>
      </c>
      <c r="D3676" t="s">
        <v>21</v>
      </c>
      <c r="E3676" t="s">
        <v>932</v>
      </c>
      <c r="F3676" t="s">
        <v>91</v>
      </c>
      <c r="G3676" t="s">
        <v>92</v>
      </c>
      <c r="H3676" t="s">
        <v>93</v>
      </c>
      <c r="I3676" t="s">
        <v>26</v>
      </c>
      <c r="J3676" t="s">
        <v>94</v>
      </c>
      <c r="K3676" t="s">
        <v>95</v>
      </c>
      <c r="L3676" t="s">
        <v>380</v>
      </c>
      <c r="M3676" t="s">
        <v>49</v>
      </c>
      <c r="N3676" t="s">
        <v>79</v>
      </c>
      <c r="O3676" t="s">
        <v>41</v>
      </c>
      <c r="P3676" t="s">
        <v>33</v>
      </c>
      <c r="Q3676" s="3">
        <v>1</v>
      </c>
      <c r="R3676" s="4">
        <v>230</v>
      </c>
      <c r="S3676" s="4">
        <v>589</v>
      </c>
    </row>
    <row r="3677" spans="1:19" x14ac:dyDescent="0.35">
      <c r="A3677" t="s">
        <v>4674</v>
      </c>
      <c r="B3677" s="2">
        <v>46029</v>
      </c>
      <c r="C3677" t="s">
        <v>4675</v>
      </c>
      <c r="D3677" t="s">
        <v>21</v>
      </c>
      <c r="E3677" t="s">
        <v>932</v>
      </c>
      <c r="F3677" t="s">
        <v>69</v>
      </c>
      <c r="G3677" t="s">
        <v>70</v>
      </c>
      <c r="H3677" t="s">
        <v>25</v>
      </c>
      <c r="I3677" t="s">
        <v>26</v>
      </c>
      <c r="J3677" t="s">
        <v>71</v>
      </c>
      <c r="K3677" t="s">
        <v>72</v>
      </c>
      <c r="L3677" t="s">
        <v>244</v>
      </c>
      <c r="M3677" t="s">
        <v>88</v>
      </c>
      <c r="N3677" t="s">
        <v>89</v>
      </c>
      <c r="O3677" t="s">
        <v>245</v>
      </c>
      <c r="P3677" t="s">
        <v>57</v>
      </c>
      <c r="Q3677" s="3">
        <v>1</v>
      </c>
      <c r="R3677" s="4">
        <v>475</v>
      </c>
      <c r="S3677" s="4">
        <v>1229</v>
      </c>
    </row>
    <row r="3678" spans="1:19" x14ac:dyDescent="0.35">
      <c r="A3678" t="s">
        <v>4676</v>
      </c>
      <c r="B3678" s="2">
        <v>46029</v>
      </c>
      <c r="C3678" t="s">
        <v>1848</v>
      </c>
      <c r="D3678" t="s">
        <v>21</v>
      </c>
      <c r="E3678" t="s">
        <v>932</v>
      </c>
      <c r="F3678" t="s">
        <v>69</v>
      </c>
      <c r="G3678" t="s">
        <v>70</v>
      </c>
      <c r="H3678" t="s">
        <v>25</v>
      </c>
      <c r="I3678" t="s">
        <v>26</v>
      </c>
      <c r="J3678" t="s">
        <v>71</v>
      </c>
      <c r="K3678" t="s">
        <v>72</v>
      </c>
      <c r="L3678" t="s">
        <v>225</v>
      </c>
      <c r="M3678" t="s">
        <v>60</v>
      </c>
      <c r="N3678" t="s">
        <v>61</v>
      </c>
      <c r="O3678" t="s">
        <v>149</v>
      </c>
      <c r="P3678" t="s">
        <v>62</v>
      </c>
      <c r="Q3678" s="3">
        <v>1</v>
      </c>
      <c r="R3678" s="4">
        <v>435</v>
      </c>
      <c r="S3678" s="4">
        <v>1119</v>
      </c>
    </row>
    <row r="3679" spans="1:19" x14ac:dyDescent="0.35">
      <c r="A3679" t="s">
        <v>4677</v>
      </c>
      <c r="B3679" s="2">
        <v>46029</v>
      </c>
      <c r="C3679" t="s">
        <v>3476</v>
      </c>
      <c r="D3679" t="s">
        <v>21</v>
      </c>
      <c r="E3679" t="s">
        <v>932</v>
      </c>
      <c r="F3679" t="s">
        <v>23</v>
      </c>
      <c r="G3679" t="s">
        <v>24</v>
      </c>
      <c r="H3679" t="s">
        <v>25</v>
      </c>
      <c r="I3679" t="s">
        <v>26</v>
      </c>
      <c r="J3679" t="s">
        <v>27</v>
      </c>
      <c r="K3679" t="s">
        <v>28</v>
      </c>
      <c r="L3679" t="s">
        <v>478</v>
      </c>
      <c r="M3679" t="s">
        <v>54</v>
      </c>
      <c r="N3679" t="s">
        <v>97</v>
      </c>
      <c r="O3679" t="s">
        <v>56</v>
      </c>
      <c r="P3679" t="s">
        <v>33</v>
      </c>
      <c r="Q3679" s="3">
        <v>2</v>
      </c>
      <c r="R3679" s="4">
        <v>715</v>
      </c>
      <c r="S3679" s="4">
        <v>1689</v>
      </c>
    </row>
    <row r="3680" spans="1:19" x14ac:dyDescent="0.35">
      <c r="A3680" t="s">
        <v>4678</v>
      </c>
      <c r="B3680" s="2">
        <v>46029</v>
      </c>
      <c r="C3680" t="s">
        <v>1137</v>
      </c>
      <c r="D3680" t="s">
        <v>939</v>
      </c>
      <c r="E3680" t="s">
        <v>932</v>
      </c>
      <c r="F3680" t="s">
        <v>23</v>
      </c>
      <c r="G3680" t="s">
        <v>24</v>
      </c>
      <c r="H3680" t="s">
        <v>25</v>
      </c>
      <c r="I3680" t="s">
        <v>26</v>
      </c>
      <c r="J3680" t="s">
        <v>944</v>
      </c>
      <c r="K3680" t="s">
        <v>945</v>
      </c>
      <c r="L3680" t="s">
        <v>130</v>
      </c>
      <c r="M3680" t="s">
        <v>49</v>
      </c>
      <c r="N3680" t="s">
        <v>79</v>
      </c>
      <c r="O3680" t="s">
        <v>41</v>
      </c>
      <c r="P3680" t="s">
        <v>57</v>
      </c>
      <c r="Q3680" s="3">
        <v>1</v>
      </c>
      <c r="R3680" s="4">
        <v>225</v>
      </c>
      <c r="S3680" s="4">
        <v>579</v>
      </c>
    </row>
    <row r="3681" spans="1:19" x14ac:dyDescent="0.35">
      <c r="A3681" t="s">
        <v>4679</v>
      </c>
      <c r="B3681" s="2">
        <v>46029</v>
      </c>
      <c r="C3681" t="s">
        <v>1027</v>
      </c>
      <c r="D3681" t="s">
        <v>939</v>
      </c>
      <c r="E3681" t="s">
        <v>1127</v>
      </c>
      <c r="F3681" t="s">
        <v>23</v>
      </c>
      <c r="G3681" t="s">
        <v>24</v>
      </c>
      <c r="H3681" t="s">
        <v>25</v>
      </c>
      <c r="I3681" t="s">
        <v>26</v>
      </c>
      <c r="J3681" t="s">
        <v>944</v>
      </c>
      <c r="K3681" t="s">
        <v>945</v>
      </c>
      <c r="L3681" t="s">
        <v>111</v>
      </c>
      <c r="M3681" t="s">
        <v>112</v>
      </c>
      <c r="N3681" t="s">
        <v>113</v>
      </c>
      <c r="O3681" t="s">
        <v>80</v>
      </c>
      <c r="P3681" t="s">
        <v>85</v>
      </c>
      <c r="Q3681" s="3">
        <v>1</v>
      </c>
      <c r="R3681" s="4">
        <v>45</v>
      </c>
      <c r="S3681" s="4">
        <v>129</v>
      </c>
    </row>
    <row r="3682" spans="1:19" x14ac:dyDescent="0.35">
      <c r="A3682" t="s">
        <v>4680</v>
      </c>
      <c r="B3682" s="2">
        <v>46029</v>
      </c>
      <c r="C3682" t="s">
        <v>1623</v>
      </c>
      <c r="D3682" t="s">
        <v>939</v>
      </c>
      <c r="E3682" t="s">
        <v>932</v>
      </c>
      <c r="F3682" t="s">
        <v>43</v>
      </c>
      <c r="G3682" t="s">
        <v>44</v>
      </c>
      <c r="H3682" t="s">
        <v>45</v>
      </c>
      <c r="I3682" t="s">
        <v>26</v>
      </c>
      <c r="J3682" t="s">
        <v>979</v>
      </c>
      <c r="K3682" t="s">
        <v>980</v>
      </c>
      <c r="L3682" t="s">
        <v>299</v>
      </c>
      <c r="M3682" t="s">
        <v>49</v>
      </c>
      <c r="N3682" t="s">
        <v>104</v>
      </c>
      <c r="O3682" t="s">
        <v>56</v>
      </c>
      <c r="P3682" t="s">
        <v>33</v>
      </c>
      <c r="Q3682" s="3">
        <v>1</v>
      </c>
      <c r="R3682" s="4">
        <v>155</v>
      </c>
      <c r="S3682" s="4">
        <v>379</v>
      </c>
    </row>
    <row r="3683" spans="1:19" x14ac:dyDescent="0.35">
      <c r="A3683" t="s">
        <v>4681</v>
      </c>
      <c r="B3683" s="2">
        <v>46029</v>
      </c>
      <c r="C3683" t="s">
        <v>2502</v>
      </c>
      <c r="D3683" t="s">
        <v>960</v>
      </c>
      <c r="E3683" t="s">
        <v>932</v>
      </c>
      <c r="F3683" t="s">
        <v>35</v>
      </c>
      <c r="G3683" t="s">
        <v>36</v>
      </c>
      <c r="H3683" t="s">
        <v>37</v>
      </c>
      <c r="I3683" t="s">
        <v>26</v>
      </c>
      <c r="J3683" t="s">
        <v>1089</v>
      </c>
      <c r="K3683" t="s">
        <v>1090</v>
      </c>
      <c r="L3683" t="s">
        <v>106</v>
      </c>
      <c r="M3683" t="s">
        <v>49</v>
      </c>
      <c r="N3683" t="s">
        <v>79</v>
      </c>
      <c r="O3683" t="s">
        <v>56</v>
      </c>
      <c r="P3683" t="s">
        <v>67</v>
      </c>
      <c r="Q3683" s="3">
        <v>1</v>
      </c>
      <c r="R3683" s="4">
        <v>220</v>
      </c>
      <c r="S3683" s="4">
        <v>569</v>
      </c>
    </row>
    <row r="3684" spans="1:19" x14ac:dyDescent="0.35">
      <c r="A3684" t="s">
        <v>4682</v>
      </c>
      <c r="B3684" s="2">
        <v>46029</v>
      </c>
      <c r="C3684" t="s">
        <v>2756</v>
      </c>
      <c r="D3684" t="s">
        <v>960</v>
      </c>
      <c r="E3684" t="s">
        <v>932</v>
      </c>
      <c r="F3684" t="s">
        <v>35</v>
      </c>
      <c r="G3684" t="s">
        <v>36</v>
      </c>
      <c r="H3684" t="s">
        <v>37</v>
      </c>
      <c r="I3684" t="s">
        <v>26</v>
      </c>
      <c r="J3684" t="s">
        <v>1089</v>
      </c>
      <c r="K3684" t="s">
        <v>1090</v>
      </c>
      <c r="L3684" t="s">
        <v>387</v>
      </c>
      <c r="M3684" t="s">
        <v>60</v>
      </c>
      <c r="N3684" t="s">
        <v>74</v>
      </c>
      <c r="O3684" t="s">
        <v>41</v>
      </c>
      <c r="P3684" t="s">
        <v>76</v>
      </c>
      <c r="Q3684" s="3">
        <v>2</v>
      </c>
      <c r="R3684" s="4">
        <v>380</v>
      </c>
      <c r="S3684" s="4">
        <v>929</v>
      </c>
    </row>
    <row r="3685" spans="1:19" x14ac:dyDescent="0.35">
      <c r="A3685" t="s">
        <v>4683</v>
      </c>
      <c r="B3685" s="2">
        <v>46029</v>
      </c>
      <c r="C3685" t="s">
        <v>1341</v>
      </c>
      <c r="D3685" t="s">
        <v>960</v>
      </c>
      <c r="E3685" t="s">
        <v>1127</v>
      </c>
      <c r="F3685" t="s">
        <v>23</v>
      </c>
      <c r="G3685" t="s">
        <v>24</v>
      </c>
      <c r="H3685" t="s">
        <v>25</v>
      </c>
      <c r="I3685" t="s">
        <v>26</v>
      </c>
      <c r="J3685" t="s">
        <v>1011</v>
      </c>
      <c r="K3685" t="s">
        <v>1012</v>
      </c>
      <c r="L3685" t="s">
        <v>436</v>
      </c>
      <c r="M3685" t="s">
        <v>49</v>
      </c>
      <c r="N3685" t="s">
        <v>50</v>
      </c>
      <c r="O3685" t="s">
        <v>41</v>
      </c>
      <c r="P3685" t="s">
        <v>67</v>
      </c>
      <c r="Q3685" s="3">
        <v>1</v>
      </c>
      <c r="R3685" s="4">
        <v>145</v>
      </c>
      <c r="S3685" s="4">
        <v>369</v>
      </c>
    </row>
    <row r="3686" spans="1:19" x14ac:dyDescent="0.35">
      <c r="A3686" t="s">
        <v>4684</v>
      </c>
      <c r="B3686" s="2">
        <v>46030</v>
      </c>
      <c r="C3686" t="s">
        <v>1171</v>
      </c>
      <c r="D3686" t="s">
        <v>21</v>
      </c>
      <c r="E3686" t="s">
        <v>932</v>
      </c>
      <c r="F3686" t="s">
        <v>69</v>
      </c>
      <c r="G3686" t="s">
        <v>70</v>
      </c>
      <c r="H3686" t="s">
        <v>25</v>
      </c>
      <c r="I3686" t="s">
        <v>26</v>
      </c>
      <c r="J3686" t="s">
        <v>71</v>
      </c>
      <c r="K3686" t="s">
        <v>72</v>
      </c>
      <c r="L3686" t="s">
        <v>549</v>
      </c>
      <c r="M3686" t="s">
        <v>49</v>
      </c>
      <c r="N3686" t="s">
        <v>50</v>
      </c>
      <c r="O3686" t="s">
        <v>32</v>
      </c>
      <c r="P3686" t="s">
        <v>67</v>
      </c>
      <c r="Q3686" s="3">
        <v>1</v>
      </c>
      <c r="R3686" s="4">
        <v>145</v>
      </c>
      <c r="S3686" s="4">
        <v>389</v>
      </c>
    </row>
    <row r="3687" spans="1:19" x14ac:dyDescent="0.35">
      <c r="A3687" t="s">
        <v>4685</v>
      </c>
      <c r="B3687" s="2">
        <v>46030</v>
      </c>
      <c r="C3687" t="s">
        <v>2907</v>
      </c>
      <c r="D3687" t="s">
        <v>21</v>
      </c>
      <c r="E3687" t="s">
        <v>932</v>
      </c>
      <c r="F3687" t="s">
        <v>35</v>
      </c>
      <c r="G3687" t="s">
        <v>36</v>
      </c>
      <c r="H3687" t="s">
        <v>37</v>
      </c>
      <c r="I3687" t="s">
        <v>26</v>
      </c>
      <c r="J3687" t="s">
        <v>38</v>
      </c>
      <c r="K3687" t="s">
        <v>39</v>
      </c>
      <c r="L3687" t="s">
        <v>229</v>
      </c>
      <c r="M3687" t="s">
        <v>49</v>
      </c>
      <c r="N3687" t="s">
        <v>79</v>
      </c>
      <c r="O3687" t="s">
        <v>80</v>
      </c>
      <c r="P3687" t="s">
        <v>57</v>
      </c>
      <c r="Q3687" s="3">
        <v>1</v>
      </c>
      <c r="R3687" s="4">
        <v>220</v>
      </c>
      <c r="S3687" s="4">
        <v>569</v>
      </c>
    </row>
    <row r="3688" spans="1:19" x14ac:dyDescent="0.35">
      <c r="A3688" t="s">
        <v>4686</v>
      </c>
      <c r="B3688" s="2">
        <v>46030</v>
      </c>
      <c r="C3688" t="s">
        <v>1621</v>
      </c>
      <c r="D3688" t="s">
        <v>939</v>
      </c>
      <c r="E3688" t="s">
        <v>932</v>
      </c>
      <c r="F3688" t="s">
        <v>23</v>
      </c>
      <c r="G3688" t="s">
        <v>24</v>
      </c>
      <c r="H3688" t="s">
        <v>25</v>
      </c>
      <c r="I3688" t="s">
        <v>26</v>
      </c>
      <c r="J3688" t="s">
        <v>944</v>
      </c>
      <c r="K3688" t="s">
        <v>945</v>
      </c>
      <c r="L3688" t="s">
        <v>299</v>
      </c>
      <c r="M3688" t="s">
        <v>49</v>
      </c>
      <c r="N3688" t="s">
        <v>104</v>
      </c>
      <c r="O3688" t="s">
        <v>56</v>
      </c>
      <c r="P3688" t="s">
        <v>33</v>
      </c>
      <c r="Q3688" s="3">
        <v>1</v>
      </c>
      <c r="R3688" s="4">
        <v>165</v>
      </c>
      <c r="S3688" s="4">
        <v>419</v>
      </c>
    </row>
    <row r="3689" spans="1:19" x14ac:dyDescent="0.35">
      <c r="A3689" t="s">
        <v>4687</v>
      </c>
      <c r="B3689" s="2">
        <v>46030</v>
      </c>
      <c r="C3689" t="s">
        <v>1687</v>
      </c>
      <c r="D3689" t="s">
        <v>939</v>
      </c>
      <c r="E3689" t="s">
        <v>932</v>
      </c>
      <c r="F3689" t="s">
        <v>35</v>
      </c>
      <c r="G3689" t="s">
        <v>36</v>
      </c>
      <c r="H3689" t="s">
        <v>37</v>
      </c>
      <c r="I3689" t="s">
        <v>26</v>
      </c>
      <c r="J3689" t="s">
        <v>983</v>
      </c>
      <c r="K3689" t="s">
        <v>984</v>
      </c>
      <c r="L3689" t="s">
        <v>108</v>
      </c>
      <c r="M3689" t="s">
        <v>49</v>
      </c>
      <c r="N3689" t="s">
        <v>104</v>
      </c>
      <c r="O3689" t="s">
        <v>80</v>
      </c>
      <c r="P3689" t="s">
        <v>33</v>
      </c>
      <c r="Q3689" s="3">
        <v>2</v>
      </c>
      <c r="R3689" s="4">
        <v>160</v>
      </c>
      <c r="S3689" s="4">
        <v>409</v>
      </c>
    </row>
    <row r="3690" spans="1:19" x14ac:dyDescent="0.35">
      <c r="A3690" t="s">
        <v>4688</v>
      </c>
      <c r="B3690" s="2">
        <v>46030</v>
      </c>
      <c r="C3690" t="s">
        <v>1325</v>
      </c>
      <c r="D3690" t="s">
        <v>939</v>
      </c>
      <c r="E3690" t="s">
        <v>932</v>
      </c>
      <c r="F3690" t="s">
        <v>69</v>
      </c>
      <c r="G3690" t="s">
        <v>70</v>
      </c>
      <c r="H3690" t="s">
        <v>25</v>
      </c>
      <c r="I3690" t="s">
        <v>26</v>
      </c>
      <c r="J3690" t="s">
        <v>948</v>
      </c>
      <c r="K3690" t="s">
        <v>949</v>
      </c>
      <c r="L3690" t="s">
        <v>295</v>
      </c>
      <c r="M3690" t="s">
        <v>49</v>
      </c>
      <c r="N3690" t="s">
        <v>50</v>
      </c>
      <c r="O3690" t="s">
        <v>32</v>
      </c>
      <c r="P3690" t="s">
        <v>33</v>
      </c>
      <c r="Q3690" s="3">
        <v>2</v>
      </c>
      <c r="R3690" s="4">
        <v>145</v>
      </c>
      <c r="S3690" s="4">
        <v>389</v>
      </c>
    </row>
    <row r="3691" spans="1:19" x14ac:dyDescent="0.35">
      <c r="A3691" t="s">
        <v>4689</v>
      </c>
      <c r="B3691" s="2">
        <v>46030</v>
      </c>
      <c r="C3691" t="s">
        <v>3890</v>
      </c>
      <c r="D3691" t="s">
        <v>939</v>
      </c>
      <c r="E3691" t="s">
        <v>932</v>
      </c>
      <c r="F3691" t="s">
        <v>43</v>
      </c>
      <c r="G3691" t="s">
        <v>44</v>
      </c>
      <c r="H3691" t="s">
        <v>45</v>
      </c>
      <c r="I3691" t="s">
        <v>26</v>
      </c>
      <c r="J3691" t="s">
        <v>979</v>
      </c>
      <c r="K3691" t="s">
        <v>980</v>
      </c>
      <c r="L3691" t="s">
        <v>164</v>
      </c>
      <c r="M3691" t="s">
        <v>60</v>
      </c>
      <c r="N3691" t="s">
        <v>61</v>
      </c>
      <c r="O3691" t="s">
        <v>146</v>
      </c>
      <c r="P3691" t="s">
        <v>165</v>
      </c>
      <c r="Q3691" s="3">
        <v>2</v>
      </c>
      <c r="R3691" s="4">
        <v>410</v>
      </c>
      <c r="S3691" s="4">
        <v>939</v>
      </c>
    </row>
    <row r="3692" spans="1:19" x14ac:dyDescent="0.35">
      <c r="A3692" t="s">
        <v>4690</v>
      </c>
      <c r="B3692" s="2">
        <v>46030</v>
      </c>
      <c r="C3692" t="s">
        <v>3650</v>
      </c>
      <c r="D3692" t="s">
        <v>960</v>
      </c>
      <c r="E3692" t="s">
        <v>932</v>
      </c>
      <c r="F3692" t="s">
        <v>43</v>
      </c>
      <c r="G3692" t="s">
        <v>44</v>
      </c>
      <c r="H3692" t="s">
        <v>45</v>
      </c>
      <c r="I3692" t="s">
        <v>26</v>
      </c>
      <c r="J3692" t="s">
        <v>993</v>
      </c>
      <c r="K3692" t="s">
        <v>994</v>
      </c>
      <c r="L3692" t="s">
        <v>87</v>
      </c>
      <c r="M3692" t="s">
        <v>88</v>
      </c>
      <c r="N3692" t="s">
        <v>89</v>
      </c>
      <c r="O3692" t="s">
        <v>56</v>
      </c>
      <c r="P3692" t="s">
        <v>33</v>
      </c>
      <c r="Q3692" s="3">
        <v>1</v>
      </c>
      <c r="R3692" s="4">
        <v>450</v>
      </c>
      <c r="S3692" s="4">
        <v>1029</v>
      </c>
    </row>
    <row r="3693" spans="1:19" x14ac:dyDescent="0.35">
      <c r="A3693" t="s">
        <v>4691</v>
      </c>
      <c r="B3693" s="2">
        <v>46030</v>
      </c>
      <c r="C3693" t="s">
        <v>1235</v>
      </c>
      <c r="D3693" t="s">
        <v>960</v>
      </c>
      <c r="E3693" t="s">
        <v>932</v>
      </c>
      <c r="F3693" t="s">
        <v>69</v>
      </c>
      <c r="G3693" t="s">
        <v>70</v>
      </c>
      <c r="H3693" t="s">
        <v>25</v>
      </c>
      <c r="I3693" t="s">
        <v>26</v>
      </c>
      <c r="J3693" t="s">
        <v>961</v>
      </c>
      <c r="K3693" t="s">
        <v>962</v>
      </c>
      <c r="L3693" t="s">
        <v>135</v>
      </c>
      <c r="M3693" t="s">
        <v>49</v>
      </c>
      <c r="N3693" t="s">
        <v>50</v>
      </c>
      <c r="O3693" t="s">
        <v>41</v>
      </c>
      <c r="P3693" t="s">
        <v>33</v>
      </c>
      <c r="Q3693" s="3">
        <v>2</v>
      </c>
      <c r="R3693" s="4">
        <v>145</v>
      </c>
      <c r="S3693" s="4">
        <v>389</v>
      </c>
    </row>
    <row r="3694" spans="1:19" x14ac:dyDescent="0.35">
      <c r="A3694" t="s">
        <v>4692</v>
      </c>
      <c r="B3694" s="2">
        <v>46030</v>
      </c>
      <c r="C3694" t="s">
        <v>1031</v>
      </c>
      <c r="D3694" t="s">
        <v>960</v>
      </c>
      <c r="E3694" t="s">
        <v>932</v>
      </c>
      <c r="F3694" t="s">
        <v>91</v>
      </c>
      <c r="G3694" t="s">
        <v>92</v>
      </c>
      <c r="H3694" t="s">
        <v>93</v>
      </c>
      <c r="I3694" t="s">
        <v>26</v>
      </c>
      <c r="J3694" t="s">
        <v>989</v>
      </c>
      <c r="K3694" t="s">
        <v>990</v>
      </c>
      <c r="L3694" t="s">
        <v>255</v>
      </c>
      <c r="M3694" t="s">
        <v>49</v>
      </c>
      <c r="N3694" t="s">
        <v>104</v>
      </c>
      <c r="O3694" t="s">
        <v>80</v>
      </c>
      <c r="P3694" t="s">
        <v>51</v>
      </c>
      <c r="Q3694" s="3">
        <v>1</v>
      </c>
      <c r="R3694" s="4">
        <v>165</v>
      </c>
      <c r="S3694" s="4">
        <v>429</v>
      </c>
    </row>
    <row r="3695" spans="1:19" x14ac:dyDescent="0.35">
      <c r="A3695" t="s">
        <v>4693</v>
      </c>
      <c r="B3695" s="2">
        <v>46030</v>
      </c>
      <c r="C3695" t="s">
        <v>1731</v>
      </c>
      <c r="D3695" t="s">
        <v>960</v>
      </c>
      <c r="E3695" t="s">
        <v>932</v>
      </c>
      <c r="F3695" t="s">
        <v>23</v>
      </c>
      <c r="G3695" t="s">
        <v>24</v>
      </c>
      <c r="H3695" t="s">
        <v>25</v>
      </c>
      <c r="I3695" t="s">
        <v>26</v>
      </c>
      <c r="J3695" t="s">
        <v>1011</v>
      </c>
      <c r="K3695" t="s">
        <v>1012</v>
      </c>
      <c r="L3695" t="s">
        <v>330</v>
      </c>
      <c r="M3695" t="s">
        <v>60</v>
      </c>
      <c r="N3695" t="s">
        <v>61</v>
      </c>
      <c r="O3695" t="s">
        <v>149</v>
      </c>
      <c r="P3695" t="s">
        <v>76</v>
      </c>
      <c r="Q3695" s="3">
        <v>1</v>
      </c>
      <c r="R3695" s="4">
        <v>430</v>
      </c>
      <c r="S3695" s="4">
        <v>1059</v>
      </c>
    </row>
    <row r="3696" spans="1:19" x14ac:dyDescent="0.35">
      <c r="A3696" t="s">
        <v>4694</v>
      </c>
      <c r="B3696" s="2">
        <v>46030</v>
      </c>
      <c r="C3696" t="s">
        <v>1267</v>
      </c>
      <c r="D3696" t="s">
        <v>960</v>
      </c>
      <c r="E3696" t="s">
        <v>932</v>
      </c>
      <c r="F3696" t="s">
        <v>91</v>
      </c>
      <c r="G3696" t="s">
        <v>92</v>
      </c>
      <c r="H3696" t="s">
        <v>93</v>
      </c>
      <c r="I3696" t="s">
        <v>26</v>
      </c>
      <c r="J3696" t="s">
        <v>989</v>
      </c>
      <c r="K3696" t="s">
        <v>990</v>
      </c>
      <c r="L3696" t="s">
        <v>111</v>
      </c>
      <c r="M3696" t="s">
        <v>112</v>
      </c>
      <c r="N3696" t="s">
        <v>113</v>
      </c>
      <c r="O3696" t="s">
        <v>80</v>
      </c>
      <c r="P3696" t="s">
        <v>85</v>
      </c>
      <c r="Q3696" s="3">
        <v>1</v>
      </c>
      <c r="R3696" s="4">
        <v>45</v>
      </c>
      <c r="S3696" s="4">
        <v>129</v>
      </c>
    </row>
    <row r="3697" spans="1:19" x14ac:dyDescent="0.35">
      <c r="A3697" t="s">
        <v>4695</v>
      </c>
      <c r="B3697" s="2">
        <v>46031</v>
      </c>
      <c r="C3697" t="s">
        <v>2065</v>
      </c>
      <c r="D3697" t="s">
        <v>21</v>
      </c>
      <c r="E3697" t="s">
        <v>932</v>
      </c>
      <c r="F3697" t="s">
        <v>69</v>
      </c>
      <c r="G3697" t="s">
        <v>70</v>
      </c>
      <c r="H3697" t="s">
        <v>25</v>
      </c>
      <c r="I3697" t="s">
        <v>26</v>
      </c>
      <c r="J3697" t="s">
        <v>71</v>
      </c>
      <c r="K3697" t="s">
        <v>72</v>
      </c>
      <c r="L3697" t="s">
        <v>225</v>
      </c>
      <c r="M3697" t="s">
        <v>60</v>
      </c>
      <c r="N3697" t="s">
        <v>61</v>
      </c>
      <c r="O3697" t="s">
        <v>149</v>
      </c>
      <c r="P3697" t="s">
        <v>62</v>
      </c>
      <c r="Q3697" s="3">
        <v>1</v>
      </c>
      <c r="R3697" s="4">
        <v>435</v>
      </c>
      <c r="S3697" s="4">
        <v>1119</v>
      </c>
    </row>
    <row r="3698" spans="1:19" x14ac:dyDescent="0.35">
      <c r="A3698" t="s">
        <v>4696</v>
      </c>
      <c r="B3698" s="2">
        <v>46031</v>
      </c>
      <c r="C3698" t="s">
        <v>4075</v>
      </c>
      <c r="D3698" t="s">
        <v>21</v>
      </c>
      <c r="E3698" t="s">
        <v>932</v>
      </c>
      <c r="F3698" t="s">
        <v>23</v>
      </c>
      <c r="G3698" t="s">
        <v>24</v>
      </c>
      <c r="H3698" t="s">
        <v>25</v>
      </c>
      <c r="I3698" t="s">
        <v>26</v>
      </c>
      <c r="J3698" t="s">
        <v>27</v>
      </c>
      <c r="K3698" t="s">
        <v>28</v>
      </c>
      <c r="L3698" t="s">
        <v>121</v>
      </c>
      <c r="M3698" t="s">
        <v>54</v>
      </c>
      <c r="N3698" t="s">
        <v>55</v>
      </c>
      <c r="O3698" t="s">
        <v>56</v>
      </c>
      <c r="P3698" t="s">
        <v>33</v>
      </c>
      <c r="Q3698" s="3">
        <v>1</v>
      </c>
      <c r="R3698" s="4">
        <v>655</v>
      </c>
      <c r="S3698" s="4">
        <v>1589</v>
      </c>
    </row>
    <row r="3699" spans="1:19" x14ac:dyDescent="0.35">
      <c r="A3699" t="s">
        <v>4697</v>
      </c>
      <c r="B3699" s="2">
        <v>46031</v>
      </c>
      <c r="C3699" t="s">
        <v>2470</v>
      </c>
      <c r="D3699" t="s">
        <v>21</v>
      </c>
      <c r="E3699" t="s">
        <v>932</v>
      </c>
      <c r="F3699" t="s">
        <v>69</v>
      </c>
      <c r="G3699" t="s">
        <v>70</v>
      </c>
      <c r="H3699" t="s">
        <v>25</v>
      </c>
      <c r="I3699" t="s">
        <v>26</v>
      </c>
      <c r="J3699" t="s">
        <v>71</v>
      </c>
      <c r="K3699" t="s">
        <v>72</v>
      </c>
      <c r="L3699" t="s">
        <v>171</v>
      </c>
      <c r="M3699" t="s">
        <v>88</v>
      </c>
      <c r="N3699" t="s">
        <v>89</v>
      </c>
      <c r="O3699" t="s">
        <v>56</v>
      </c>
      <c r="P3699" t="s">
        <v>57</v>
      </c>
      <c r="Q3699" s="3">
        <v>2</v>
      </c>
      <c r="R3699" s="4">
        <v>475</v>
      </c>
      <c r="S3699" s="4">
        <v>1229</v>
      </c>
    </row>
    <row r="3700" spans="1:19" x14ac:dyDescent="0.35">
      <c r="A3700" t="s">
        <v>4698</v>
      </c>
      <c r="B3700" s="2">
        <v>46031</v>
      </c>
      <c r="C3700" t="s">
        <v>2298</v>
      </c>
      <c r="D3700" t="s">
        <v>939</v>
      </c>
      <c r="E3700" t="s">
        <v>932</v>
      </c>
      <c r="F3700" t="s">
        <v>91</v>
      </c>
      <c r="G3700" t="s">
        <v>92</v>
      </c>
      <c r="H3700" t="s">
        <v>93</v>
      </c>
      <c r="I3700" t="s">
        <v>26</v>
      </c>
      <c r="J3700" t="s">
        <v>940</v>
      </c>
      <c r="K3700" t="s">
        <v>941</v>
      </c>
      <c r="L3700" t="s">
        <v>87</v>
      </c>
      <c r="M3700" t="s">
        <v>88</v>
      </c>
      <c r="N3700" t="s">
        <v>89</v>
      </c>
      <c r="O3700" t="s">
        <v>56</v>
      </c>
      <c r="P3700" t="s">
        <v>33</v>
      </c>
      <c r="Q3700" s="3">
        <v>1</v>
      </c>
      <c r="R3700" s="4">
        <v>480</v>
      </c>
      <c r="S3700" s="4">
        <v>1189</v>
      </c>
    </row>
    <row r="3701" spans="1:19" x14ac:dyDescent="0.35">
      <c r="A3701" t="s">
        <v>4699</v>
      </c>
      <c r="B3701" s="2">
        <v>46031</v>
      </c>
      <c r="C3701" t="s">
        <v>1828</v>
      </c>
      <c r="D3701" t="s">
        <v>939</v>
      </c>
      <c r="E3701" t="s">
        <v>932</v>
      </c>
      <c r="F3701" t="s">
        <v>91</v>
      </c>
      <c r="G3701" t="s">
        <v>92</v>
      </c>
      <c r="H3701" t="s">
        <v>93</v>
      </c>
      <c r="I3701" t="s">
        <v>26</v>
      </c>
      <c r="J3701" t="s">
        <v>940</v>
      </c>
      <c r="K3701" t="s">
        <v>941</v>
      </c>
      <c r="L3701" t="s">
        <v>380</v>
      </c>
      <c r="M3701" t="s">
        <v>49</v>
      </c>
      <c r="N3701" t="s">
        <v>79</v>
      </c>
      <c r="O3701" t="s">
        <v>41</v>
      </c>
      <c r="P3701" t="s">
        <v>33</v>
      </c>
      <c r="Q3701" s="3">
        <v>1</v>
      </c>
      <c r="R3701" s="4">
        <v>230</v>
      </c>
      <c r="S3701" s="4">
        <v>589</v>
      </c>
    </row>
    <row r="3702" spans="1:19" x14ac:dyDescent="0.35">
      <c r="A3702" t="s">
        <v>4700</v>
      </c>
      <c r="B3702" s="2">
        <v>46031</v>
      </c>
      <c r="C3702" t="s">
        <v>1229</v>
      </c>
      <c r="D3702" t="s">
        <v>939</v>
      </c>
      <c r="E3702" t="s">
        <v>932</v>
      </c>
      <c r="F3702" t="s">
        <v>69</v>
      </c>
      <c r="G3702" t="s">
        <v>70</v>
      </c>
      <c r="H3702" t="s">
        <v>25</v>
      </c>
      <c r="I3702" t="s">
        <v>26</v>
      </c>
      <c r="J3702" t="s">
        <v>948</v>
      </c>
      <c r="K3702" t="s">
        <v>949</v>
      </c>
      <c r="L3702" t="s">
        <v>281</v>
      </c>
      <c r="M3702" t="s">
        <v>49</v>
      </c>
      <c r="N3702" t="s">
        <v>50</v>
      </c>
      <c r="O3702" t="s">
        <v>41</v>
      </c>
      <c r="P3702" t="s">
        <v>51</v>
      </c>
      <c r="Q3702" s="3">
        <v>1</v>
      </c>
      <c r="R3702" s="4">
        <v>145</v>
      </c>
      <c r="S3702" s="4">
        <v>389</v>
      </c>
    </row>
    <row r="3703" spans="1:19" x14ac:dyDescent="0.35">
      <c r="A3703" t="s">
        <v>4701</v>
      </c>
      <c r="B3703" s="2">
        <v>46031</v>
      </c>
      <c r="C3703" t="s">
        <v>1072</v>
      </c>
      <c r="D3703" t="s">
        <v>939</v>
      </c>
      <c r="E3703" t="s">
        <v>932</v>
      </c>
      <c r="F3703" t="s">
        <v>23</v>
      </c>
      <c r="G3703" t="s">
        <v>24</v>
      </c>
      <c r="H3703" t="s">
        <v>25</v>
      </c>
      <c r="I3703" t="s">
        <v>26</v>
      </c>
      <c r="J3703" t="s">
        <v>944</v>
      </c>
      <c r="K3703" t="s">
        <v>945</v>
      </c>
      <c r="L3703" t="s">
        <v>249</v>
      </c>
      <c r="M3703" t="s">
        <v>88</v>
      </c>
      <c r="N3703" t="s">
        <v>101</v>
      </c>
      <c r="O3703" t="s">
        <v>98</v>
      </c>
      <c r="P3703" t="s">
        <v>67</v>
      </c>
      <c r="Q3703" s="3">
        <v>1</v>
      </c>
      <c r="R3703" s="4">
        <v>530</v>
      </c>
      <c r="S3703" s="4">
        <v>1269</v>
      </c>
    </row>
    <row r="3704" spans="1:19" x14ac:dyDescent="0.35">
      <c r="A3704" t="s">
        <v>4702</v>
      </c>
      <c r="B3704" s="2">
        <v>46031</v>
      </c>
      <c r="C3704" t="s">
        <v>1509</v>
      </c>
      <c r="D3704" t="s">
        <v>939</v>
      </c>
      <c r="E3704" t="s">
        <v>932</v>
      </c>
      <c r="F3704" t="s">
        <v>69</v>
      </c>
      <c r="G3704" t="s">
        <v>70</v>
      </c>
      <c r="H3704" t="s">
        <v>25</v>
      </c>
      <c r="I3704" t="s">
        <v>26</v>
      </c>
      <c r="J3704" t="s">
        <v>948</v>
      </c>
      <c r="K3704" t="s">
        <v>949</v>
      </c>
      <c r="L3704" t="s">
        <v>361</v>
      </c>
      <c r="M3704" t="s">
        <v>60</v>
      </c>
      <c r="N3704" t="s">
        <v>74</v>
      </c>
      <c r="O3704" t="s">
        <v>41</v>
      </c>
      <c r="P3704" t="s">
        <v>165</v>
      </c>
      <c r="Q3704" s="3">
        <v>2</v>
      </c>
      <c r="R3704" s="4">
        <v>390</v>
      </c>
      <c r="S3704" s="4">
        <v>1009</v>
      </c>
    </row>
    <row r="3705" spans="1:19" x14ac:dyDescent="0.35">
      <c r="A3705" t="s">
        <v>4703</v>
      </c>
      <c r="B3705" s="2">
        <v>46031</v>
      </c>
      <c r="C3705" t="s">
        <v>1509</v>
      </c>
      <c r="D3705" t="s">
        <v>939</v>
      </c>
      <c r="E3705" t="s">
        <v>932</v>
      </c>
      <c r="F3705" t="s">
        <v>35</v>
      </c>
      <c r="G3705" t="s">
        <v>36</v>
      </c>
      <c r="H3705" t="s">
        <v>37</v>
      </c>
      <c r="I3705" t="s">
        <v>26</v>
      </c>
      <c r="J3705" t="s">
        <v>983</v>
      </c>
      <c r="K3705" t="s">
        <v>984</v>
      </c>
      <c r="L3705" t="s">
        <v>278</v>
      </c>
      <c r="M3705" t="s">
        <v>60</v>
      </c>
      <c r="N3705" t="s">
        <v>74</v>
      </c>
      <c r="O3705" t="s">
        <v>41</v>
      </c>
      <c r="P3705" t="s">
        <v>62</v>
      </c>
      <c r="Q3705" s="3">
        <v>1</v>
      </c>
      <c r="R3705" s="4">
        <v>380</v>
      </c>
      <c r="S3705" s="4">
        <v>929</v>
      </c>
    </row>
    <row r="3706" spans="1:19" x14ac:dyDescent="0.35">
      <c r="A3706" t="s">
        <v>4704</v>
      </c>
      <c r="B3706" s="2">
        <v>46031</v>
      </c>
      <c r="C3706" t="s">
        <v>955</v>
      </c>
      <c r="D3706" t="s">
        <v>939</v>
      </c>
      <c r="E3706" t="s">
        <v>1127</v>
      </c>
      <c r="F3706" t="s">
        <v>23</v>
      </c>
      <c r="G3706" t="s">
        <v>24</v>
      </c>
      <c r="H3706" t="s">
        <v>25</v>
      </c>
      <c r="I3706" t="s">
        <v>26</v>
      </c>
      <c r="J3706" t="s">
        <v>944</v>
      </c>
      <c r="K3706" t="s">
        <v>945</v>
      </c>
      <c r="L3706" t="s">
        <v>330</v>
      </c>
      <c r="M3706" t="s">
        <v>60</v>
      </c>
      <c r="N3706" t="s">
        <v>61</v>
      </c>
      <c r="O3706" t="s">
        <v>149</v>
      </c>
      <c r="P3706" t="s">
        <v>76</v>
      </c>
      <c r="Q3706" s="3">
        <v>1</v>
      </c>
      <c r="R3706" s="4">
        <v>430</v>
      </c>
      <c r="S3706" s="4">
        <v>1059</v>
      </c>
    </row>
    <row r="3707" spans="1:19" x14ac:dyDescent="0.35">
      <c r="A3707" t="s">
        <v>4705</v>
      </c>
      <c r="B3707" s="2">
        <v>46031</v>
      </c>
      <c r="C3707" t="s">
        <v>2224</v>
      </c>
      <c r="D3707" t="s">
        <v>960</v>
      </c>
      <c r="E3707" t="s">
        <v>932</v>
      </c>
      <c r="F3707" t="s">
        <v>43</v>
      </c>
      <c r="G3707" t="s">
        <v>44</v>
      </c>
      <c r="H3707" t="s">
        <v>45</v>
      </c>
      <c r="I3707" t="s">
        <v>26</v>
      </c>
      <c r="J3707" t="s">
        <v>993</v>
      </c>
      <c r="K3707" t="s">
        <v>994</v>
      </c>
      <c r="L3707" t="s">
        <v>125</v>
      </c>
      <c r="M3707" t="s">
        <v>65</v>
      </c>
      <c r="N3707" t="s">
        <v>126</v>
      </c>
      <c r="O3707" t="s">
        <v>56</v>
      </c>
      <c r="P3707" t="s">
        <v>67</v>
      </c>
      <c r="Q3707" s="3">
        <v>2</v>
      </c>
      <c r="R3707" s="4">
        <v>255</v>
      </c>
      <c r="S3707" s="4">
        <v>559</v>
      </c>
    </row>
    <row r="3708" spans="1:19" x14ac:dyDescent="0.35">
      <c r="A3708" t="s">
        <v>4706</v>
      </c>
      <c r="B3708" s="2">
        <v>46031</v>
      </c>
      <c r="C3708" t="s">
        <v>1532</v>
      </c>
      <c r="D3708" t="s">
        <v>960</v>
      </c>
      <c r="E3708" t="s">
        <v>932</v>
      </c>
      <c r="F3708" t="s">
        <v>23</v>
      </c>
      <c r="G3708" t="s">
        <v>24</v>
      </c>
      <c r="H3708" t="s">
        <v>25</v>
      </c>
      <c r="I3708" t="s">
        <v>26</v>
      </c>
      <c r="J3708" t="s">
        <v>1011</v>
      </c>
      <c r="K3708" t="s">
        <v>1012</v>
      </c>
      <c r="L3708" t="s">
        <v>330</v>
      </c>
      <c r="M3708" t="s">
        <v>60</v>
      </c>
      <c r="N3708" t="s">
        <v>61</v>
      </c>
      <c r="O3708" t="s">
        <v>149</v>
      </c>
      <c r="P3708" t="s">
        <v>76</v>
      </c>
      <c r="Q3708" s="3">
        <v>1</v>
      </c>
      <c r="R3708" s="4">
        <v>430</v>
      </c>
      <c r="S3708" s="4">
        <v>1059</v>
      </c>
    </row>
    <row r="3709" spans="1:19" x14ac:dyDescent="0.35">
      <c r="A3709" t="s">
        <v>4707</v>
      </c>
      <c r="B3709" s="2">
        <v>46031</v>
      </c>
      <c r="C3709" t="s">
        <v>988</v>
      </c>
      <c r="D3709" t="s">
        <v>960</v>
      </c>
      <c r="E3709" t="s">
        <v>932</v>
      </c>
      <c r="F3709" t="s">
        <v>43</v>
      </c>
      <c r="G3709" t="s">
        <v>44</v>
      </c>
      <c r="H3709" t="s">
        <v>45</v>
      </c>
      <c r="I3709" t="s">
        <v>26</v>
      </c>
      <c r="J3709" t="s">
        <v>993</v>
      </c>
      <c r="K3709" t="s">
        <v>994</v>
      </c>
      <c r="L3709" t="s">
        <v>433</v>
      </c>
      <c r="M3709" t="s">
        <v>88</v>
      </c>
      <c r="N3709" t="s">
        <v>89</v>
      </c>
      <c r="O3709" t="s">
        <v>245</v>
      </c>
      <c r="P3709" t="s">
        <v>33</v>
      </c>
      <c r="Q3709" s="3">
        <v>2</v>
      </c>
      <c r="R3709" s="4">
        <v>450</v>
      </c>
      <c r="S3709" s="4">
        <v>1029</v>
      </c>
    </row>
    <row r="3710" spans="1:19" x14ac:dyDescent="0.35">
      <c r="A3710" t="s">
        <v>4708</v>
      </c>
      <c r="B3710" s="2">
        <v>46031</v>
      </c>
      <c r="C3710" t="s">
        <v>1126</v>
      </c>
      <c r="D3710" t="s">
        <v>960</v>
      </c>
      <c r="E3710" t="s">
        <v>932</v>
      </c>
      <c r="F3710" t="s">
        <v>35</v>
      </c>
      <c r="G3710" t="s">
        <v>36</v>
      </c>
      <c r="H3710" t="s">
        <v>37</v>
      </c>
      <c r="I3710" t="s">
        <v>26</v>
      </c>
      <c r="J3710" t="s">
        <v>1089</v>
      </c>
      <c r="K3710" t="s">
        <v>1090</v>
      </c>
      <c r="L3710" t="s">
        <v>335</v>
      </c>
      <c r="M3710" t="s">
        <v>65</v>
      </c>
      <c r="N3710" t="s">
        <v>66</v>
      </c>
      <c r="O3710" t="s">
        <v>41</v>
      </c>
      <c r="P3710" t="s">
        <v>33</v>
      </c>
      <c r="Q3710" s="3">
        <v>1</v>
      </c>
      <c r="R3710" s="4">
        <v>180</v>
      </c>
      <c r="S3710" s="4">
        <v>459</v>
      </c>
    </row>
    <row r="3711" spans="1:19" x14ac:dyDescent="0.35">
      <c r="A3711" t="s">
        <v>4709</v>
      </c>
      <c r="B3711" s="2">
        <v>46031</v>
      </c>
      <c r="C3711" t="s">
        <v>2175</v>
      </c>
      <c r="D3711" t="s">
        <v>960</v>
      </c>
      <c r="E3711" t="s">
        <v>932</v>
      </c>
      <c r="F3711" t="s">
        <v>23</v>
      </c>
      <c r="G3711" t="s">
        <v>24</v>
      </c>
      <c r="H3711" t="s">
        <v>25</v>
      </c>
      <c r="I3711" t="s">
        <v>26</v>
      </c>
      <c r="J3711" t="s">
        <v>1011</v>
      </c>
      <c r="K3711" t="s">
        <v>1012</v>
      </c>
      <c r="L3711" t="s">
        <v>325</v>
      </c>
      <c r="M3711" t="s">
        <v>88</v>
      </c>
      <c r="N3711" t="s">
        <v>89</v>
      </c>
      <c r="O3711" t="s">
        <v>146</v>
      </c>
      <c r="P3711" t="s">
        <v>51</v>
      </c>
      <c r="Q3711" s="3">
        <v>1</v>
      </c>
      <c r="R3711" s="4">
        <v>470</v>
      </c>
      <c r="S3711" s="4">
        <v>1159</v>
      </c>
    </row>
    <row r="3712" spans="1:19" x14ac:dyDescent="0.35">
      <c r="A3712" t="s">
        <v>4710</v>
      </c>
      <c r="B3712" s="2">
        <v>46031</v>
      </c>
      <c r="C3712" t="s">
        <v>2448</v>
      </c>
      <c r="D3712" t="s">
        <v>960</v>
      </c>
      <c r="E3712" t="s">
        <v>932</v>
      </c>
      <c r="F3712" t="s">
        <v>35</v>
      </c>
      <c r="G3712" t="s">
        <v>36</v>
      </c>
      <c r="H3712" t="s">
        <v>37</v>
      </c>
      <c r="I3712" t="s">
        <v>26</v>
      </c>
      <c r="J3712" t="s">
        <v>1089</v>
      </c>
      <c r="K3712" t="s">
        <v>1090</v>
      </c>
      <c r="L3712" t="s">
        <v>467</v>
      </c>
      <c r="M3712" t="s">
        <v>88</v>
      </c>
      <c r="N3712" t="s">
        <v>89</v>
      </c>
      <c r="O3712" t="s">
        <v>146</v>
      </c>
      <c r="P3712" t="s">
        <v>57</v>
      </c>
      <c r="Q3712" s="3">
        <v>1</v>
      </c>
      <c r="R3712" s="4">
        <v>460</v>
      </c>
      <c r="S3712" s="4">
        <v>1129</v>
      </c>
    </row>
    <row r="3713" spans="1:19" x14ac:dyDescent="0.35">
      <c r="A3713" t="s">
        <v>4711</v>
      </c>
      <c r="B3713" s="2">
        <v>46032</v>
      </c>
      <c r="C3713" t="s">
        <v>966</v>
      </c>
      <c r="D3713" t="s">
        <v>21</v>
      </c>
      <c r="E3713" t="s">
        <v>22</v>
      </c>
      <c r="F3713" t="s">
        <v>23</v>
      </c>
      <c r="G3713" t="s">
        <v>24</v>
      </c>
      <c r="H3713" t="s">
        <v>25</v>
      </c>
      <c r="I3713" t="s">
        <v>26</v>
      </c>
      <c r="J3713" t="s">
        <v>27</v>
      </c>
      <c r="K3713" t="s">
        <v>28</v>
      </c>
      <c r="L3713" t="s">
        <v>330</v>
      </c>
      <c r="M3713" t="s">
        <v>60</v>
      </c>
      <c r="N3713" t="s">
        <v>61</v>
      </c>
      <c r="O3713" t="s">
        <v>149</v>
      </c>
      <c r="P3713" t="s">
        <v>76</v>
      </c>
      <c r="Q3713" s="3">
        <v>15</v>
      </c>
      <c r="R3713" s="4">
        <v>430</v>
      </c>
      <c r="S3713" s="4">
        <v>1059</v>
      </c>
    </row>
    <row r="3714" spans="1:19" x14ac:dyDescent="0.35">
      <c r="A3714" t="s">
        <v>4712</v>
      </c>
      <c r="B3714" s="2">
        <v>46032</v>
      </c>
      <c r="C3714" t="s">
        <v>1653</v>
      </c>
      <c r="D3714" t="s">
        <v>21</v>
      </c>
      <c r="E3714" t="s">
        <v>932</v>
      </c>
      <c r="F3714" t="s">
        <v>35</v>
      </c>
      <c r="G3714" t="s">
        <v>36</v>
      </c>
      <c r="H3714" t="s">
        <v>37</v>
      </c>
      <c r="I3714" t="s">
        <v>26</v>
      </c>
      <c r="J3714" t="s">
        <v>38</v>
      </c>
      <c r="K3714" t="s">
        <v>39</v>
      </c>
      <c r="L3714" t="s">
        <v>361</v>
      </c>
      <c r="M3714" t="s">
        <v>60</v>
      </c>
      <c r="N3714" t="s">
        <v>74</v>
      </c>
      <c r="O3714" t="s">
        <v>41</v>
      </c>
      <c r="P3714" t="s">
        <v>165</v>
      </c>
      <c r="Q3714" s="3">
        <v>1</v>
      </c>
      <c r="R3714" s="4">
        <v>380</v>
      </c>
      <c r="S3714" s="4">
        <v>929</v>
      </c>
    </row>
    <row r="3715" spans="1:19" x14ac:dyDescent="0.35">
      <c r="A3715" t="s">
        <v>4713</v>
      </c>
      <c r="B3715" s="2">
        <v>46032</v>
      </c>
      <c r="C3715" t="s">
        <v>2034</v>
      </c>
      <c r="D3715" t="s">
        <v>21</v>
      </c>
      <c r="E3715" t="s">
        <v>932</v>
      </c>
      <c r="F3715" t="s">
        <v>23</v>
      </c>
      <c r="G3715" t="s">
        <v>24</v>
      </c>
      <c r="H3715" t="s">
        <v>25</v>
      </c>
      <c r="I3715" t="s">
        <v>26</v>
      </c>
      <c r="J3715" t="s">
        <v>27</v>
      </c>
      <c r="K3715" t="s">
        <v>28</v>
      </c>
      <c r="L3715" t="s">
        <v>137</v>
      </c>
      <c r="M3715" t="s">
        <v>88</v>
      </c>
      <c r="N3715" t="s">
        <v>101</v>
      </c>
      <c r="O3715" t="s">
        <v>98</v>
      </c>
      <c r="P3715" t="s">
        <v>57</v>
      </c>
      <c r="Q3715" s="3">
        <v>1</v>
      </c>
      <c r="R3715" s="4">
        <v>530</v>
      </c>
      <c r="S3715" s="4">
        <v>1269</v>
      </c>
    </row>
    <row r="3716" spans="1:19" x14ac:dyDescent="0.35">
      <c r="A3716" t="s">
        <v>4714</v>
      </c>
      <c r="B3716" s="2">
        <v>46032</v>
      </c>
      <c r="C3716" t="s">
        <v>1368</v>
      </c>
      <c r="D3716" t="s">
        <v>21</v>
      </c>
      <c r="E3716" t="s">
        <v>932</v>
      </c>
      <c r="F3716" t="s">
        <v>69</v>
      </c>
      <c r="G3716" t="s">
        <v>70</v>
      </c>
      <c r="H3716" t="s">
        <v>25</v>
      </c>
      <c r="I3716" t="s">
        <v>26</v>
      </c>
      <c r="J3716" t="s">
        <v>71</v>
      </c>
      <c r="K3716" t="s">
        <v>72</v>
      </c>
      <c r="L3716" t="s">
        <v>327</v>
      </c>
      <c r="M3716" t="s">
        <v>54</v>
      </c>
      <c r="N3716" t="s">
        <v>55</v>
      </c>
      <c r="O3716" t="s">
        <v>149</v>
      </c>
      <c r="P3716" t="s">
        <v>51</v>
      </c>
      <c r="Q3716" s="3">
        <v>1</v>
      </c>
      <c r="R3716" s="4">
        <v>660</v>
      </c>
      <c r="S3716" s="4">
        <v>1679</v>
      </c>
    </row>
    <row r="3717" spans="1:19" x14ac:dyDescent="0.35">
      <c r="A3717" t="s">
        <v>4715</v>
      </c>
      <c r="B3717" s="2">
        <v>46032</v>
      </c>
      <c r="C3717" t="s">
        <v>1482</v>
      </c>
      <c r="D3717" t="s">
        <v>939</v>
      </c>
      <c r="E3717" t="s">
        <v>932</v>
      </c>
      <c r="F3717" t="s">
        <v>35</v>
      </c>
      <c r="G3717" t="s">
        <v>36</v>
      </c>
      <c r="H3717" t="s">
        <v>37</v>
      </c>
      <c r="I3717" t="s">
        <v>26</v>
      </c>
      <c r="J3717" t="s">
        <v>983</v>
      </c>
      <c r="K3717" t="s">
        <v>984</v>
      </c>
      <c r="L3717" t="s">
        <v>278</v>
      </c>
      <c r="M3717" t="s">
        <v>60</v>
      </c>
      <c r="N3717" t="s">
        <v>74</v>
      </c>
      <c r="O3717" t="s">
        <v>41</v>
      </c>
      <c r="P3717" t="s">
        <v>62</v>
      </c>
      <c r="Q3717" s="3">
        <v>1</v>
      </c>
      <c r="R3717" s="4">
        <v>380</v>
      </c>
      <c r="S3717" s="4">
        <v>929</v>
      </c>
    </row>
    <row r="3718" spans="1:19" x14ac:dyDescent="0.35">
      <c r="A3718" t="s">
        <v>4716</v>
      </c>
      <c r="B3718" s="2">
        <v>46032</v>
      </c>
      <c r="C3718" t="s">
        <v>1175</v>
      </c>
      <c r="D3718" t="s">
        <v>939</v>
      </c>
      <c r="E3718" t="s">
        <v>932</v>
      </c>
      <c r="F3718" t="s">
        <v>69</v>
      </c>
      <c r="G3718" t="s">
        <v>70</v>
      </c>
      <c r="H3718" t="s">
        <v>25</v>
      </c>
      <c r="I3718" t="s">
        <v>26</v>
      </c>
      <c r="J3718" t="s">
        <v>948</v>
      </c>
      <c r="K3718" t="s">
        <v>949</v>
      </c>
      <c r="L3718" t="s">
        <v>186</v>
      </c>
      <c r="M3718" t="s">
        <v>49</v>
      </c>
      <c r="N3718" t="s">
        <v>79</v>
      </c>
      <c r="O3718" t="s">
        <v>56</v>
      </c>
      <c r="P3718" t="s">
        <v>57</v>
      </c>
      <c r="Q3718" s="3">
        <v>1</v>
      </c>
      <c r="R3718" s="4">
        <v>225</v>
      </c>
      <c r="S3718" s="4">
        <v>609</v>
      </c>
    </row>
    <row r="3719" spans="1:19" x14ac:dyDescent="0.35">
      <c r="A3719" t="s">
        <v>4717</v>
      </c>
      <c r="B3719" s="2">
        <v>46032</v>
      </c>
      <c r="C3719" t="s">
        <v>2813</v>
      </c>
      <c r="D3719" t="s">
        <v>939</v>
      </c>
      <c r="E3719" t="s">
        <v>932</v>
      </c>
      <c r="F3719" t="s">
        <v>23</v>
      </c>
      <c r="G3719" t="s">
        <v>24</v>
      </c>
      <c r="H3719" t="s">
        <v>25</v>
      </c>
      <c r="I3719" t="s">
        <v>26</v>
      </c>
      <c r="J3719" t="s">
        <v>944</v>
      </c>
      <c r="K3719" t="s">
        <v>945</v>
      </c>
      <c r="L3719" t="s">
        <v>162</v>
      </c>
      <c r="M3719" t="s">
        <v>49</v>
      </c>
      <c r="N3719" t="s">
        <v>104</v>
      </c>
      <c r="O3719" t="s">
        <v>146</v>
      </c>
      <c r="P3719" t="s">
        <v>57</v>
      </c>
      <c r="Q3719" s="3">
        <v>1</v>
      </c>
      <c r="R3719" s="4">
        <v>165</v>
      </c>
      <c r="S3719" s="4">
        <v>419</v>
      </c>
    </row>
    <row r="3720" spans="1:19" x14ac:dyDescent="0.35">
      <c r="A3720" t="s">
        <v>4718</v>
      </c>
      <c r="B3720" s="2">
        <v>46032</v>
      </c>
      <c r="C3720" t="s">
        <v>2053</v>
      </c>
      <c r="D3720" t="s">
        <v>939</v>
      </c>
      <c r="E3720" t="s">
        <v>932</v>
      </c>
      <c r="F3720" t="s">
        <v>23</v>
      </c>
      <c r="G3720" t="s">
        <v>24</v>
      </c>
      <c r="H3720" t="s">
        <v>25</v>
      </c>
      <c r="I3720" t="s">
        <v>26</v>
      </c>
      <c r="J3720" t="s">
        <v>944</v>
      </c>
      <c r="K3720" t="s">
        <v>945</v>
      </c>
      <c r="L3720" t="s">
        <v>221</v>
      </c>
      <c r="M3720" t="s">
        <v>30</v>
      </c>
      <c r="N3720" t="s">
        <v>31</v>
      </c>
      <c r="O3720" t="s">
        <v>32</v>
      </c>
      <c r="P3720" t="s">
        <v>51</v>
      </c>
      <c r="Q3720" s="3">
        <v>1</v>
      </c>
      <c r="R3720" s="4">
        <v>490</v>
      </c>
      <c r="S3720" s="4">
        <v>1159</v>
      </c>
    </row>
    <row r="3721" spans="1:19" x14ac:dyDescent="0.35">
      <c r="A3721" t="s">
        <v>4719</v>
      </c>
      <c r="B3721" s="2">
        <v>46032</v>
      </c>
      <c r="C3721" t="s">
        <v>1914</v>
      </c>
      <c r="D3721" t="s">
        <v>939</v>
      </c>
      <c r="E3721" t="s">
        <v>932</v>
      </c>
      <c r="F3721" t="s">
        <v>69</v>
      </c>
      <c r="G3721" t="s">
        <v>70</v>
      </c>
      <c r="H3721" t="s">
        <v>25</v>
      </c>
      <c r="I3721" t="s">
        <v>26</v>
      </c>
      <c r="J3721" t="s">
        <v>948</v>
      </c>
      <c r="K3721" t="s">
        <v>949</v>
      </c>
      <c r="L3721" t="s">
        <v>117</v>
      </c>
      <c r="M3721" t="s">
        <v>88</v>
      </c>
      <c r="N3721" t="s">
        <v>89</v>
      </c>
      <c r="O3721" t="s">
        <v>56</v>
      </c>
      <c r="P3721" t="s">
        <v>67</v>
      </c>
      <c r="Q3721" s="3">
        <v>1</v>
      </c>
      <c r="R3721" s="4">
        <v>475</v>
      </c>
      <c r="S3721" s="4">
        <v>1229</v>
      </c>
    </row>
    <row r="3722" spans="1:19" x14ac:dyDescent="0.35">
      <c r="A3722" t="s">
        <v>4720</v>
      </c>
      <c r="B3722" s="2">
        <v>46032</v>
      </c>
      <c r="C3722" t="s">
        <v>1783</v>
      </c>
      <c r="D3722" t="s">
        <v>939</v>
      </c>
      <c r="E3722" t="s">
        <v>932</v>
      </c>
      <c r="F3722" t="s">
        <v>43</v>
      </c>
      <c r="G3722" t="s">
        <v>44</v>
      </c>
      <c r="H3722" t="s">
        <v>45</v>
      </c>
      <c r="I3722" t="s">
        <v>26</v>
      </c>
      <c r="J3722" t="s">
        <v>979</v>
      </c>
      <c r="K3722" t="s">
        <v>980</v>
      </c>
      <c r="L3722" t="s">
        <v>103</v>
      </c>
      <c r="M3722" t="s">
        <v>49</v>
      </c>
      <c r="N3722" t="s">
        <v>104</v>
      </c>
      <c r="O3722" t="s">
        <v>80</v>
      </c>
      <c r="P3722" t="s">
        <v>67</v>
      </c>
      <c r="Q3722" s="3">
        <v>1</v>
      </c>
      <c r="R3722" s="4">
        <v>155</v>
      </c>
      <c r="S3722" s="4">
        <v>379</v>
      </c>
    </row>
    <row r="3723" spans="1:19" x14ac:dyDescent="0.35">
      <c r="A3723" t="s">
        <v>4721</v>
      </c>
      <c r="B3723" s="2">
        <v>46032</v>
      </c>
      <c r="C3723" t="s">
        <v>2261</v>
      </c>
      <c r="D3723" t="s">
        <v>939</v>
      </c>
      <c r="E3723" t="s">
        <v>932</v>
      </c>
      <c r="F3723" t="s">
        <v>23</v>
      </c>
      <c r="G3723" t="s">
        <v>24</v>
      </c>
      <c r="H3723" t="s">
        <v>25</v>
      </c>
      <c r="I3723" t="s">
        <v>26</v>
      </c>
      <c r="J3723" t="s">
        <v>944</v>
      </c>
      <c r="K3723" t="s">
        <v>945</v>
      </c>
      <c r="L3723" t="s">
        <v>348</v>
      </c>
      <c r="M3723" t="s">
        <v>88</v>
      </c>
      <c r="N3723" t="s">
        <v>101</v>
      </c>
      <c r="O3723" t="s">
        <v>56</v>
      </c>
      <c r="P3723" t="s">
        <v>57</v>
      </c>
      <c r="Q3723" s="3">
        <v>1</v>
      </c>
      <c r="R3723" s="4">
        <v>530</v>
      </c>
      <c r="S3723" s="4">
        <v>1269</v>
      </c>
    </row>
    <row r="3724" spans="1:19" x14ac:dyDescent="0.35">
      <c r="A3724" t="s">
        <v>4722</v>
      </c>
      <c r="B3724" s="2">
        <v>46032</v>
      </c>
      <c r="C3724" t="s">
        <v>2199</v>
      </c>
      <c r="D3724" t="s">
        <v>960</v>
      </c>
      <c r="E3724" t="s">
        <v>932</v>
      </c>
      <c r="F3724" t="s">
        <v>35</v>
      </c>
      <c r="G3724" t="s">
        <v>36</v>
      </c>
      <c r="H3724" t="s">
        <v>37</v>
      </c>
      <c r="I3724" t="s">
        <v>26</v>
      </c>
      <c r="J3724" t="s">
        <v>1089</v>
      </c>
      <c r="K3724" t="s">
        <v>1090</v>
      </c>
      <c r="L3724" t="s">
        <v>206</v>
      </c>
      <c r="M3724" t="s">
        <v>49</v>
      </c>
      <c r="N3724" t="s">
        <v>50</v>
      </c>
      <c r="O3724" t="s">
        <v>80</v>
      </c>
      <c r="P3724" t="s">
        <v>51</v>
      </c>
      <c r="Q3724" s="3">
        <v>1</v>
      </c>
      <c r="R3724" s="4">
        <v>140</v>
      </c>
      <c r="S3724" s="4">
        <v>359</v>
      </c>
    </row>
    <row r="3725" spans="1:19" x14ac:dyDescent="0.35">
      <c r="A3725" t="s">
        <v>4723</v>
      </c>
      <c r="B3725" s="2">
        <v>46032</v>
      </c>
      <c r="C3725" t="s">
        <v>2725</v>
      </c>
      <c r="D3725" t="s">
        <v>960</v>
      </c>
      <c r="E3725" t="s">
        <v>932</v>
      </c>
      <c r="F3725" t="s">
        <v>35</v>
      </c>
      <c r="G3725" t="s">
        <v>36</v>
      </c>
      <c r="H3725" t="s">
        <v>37</v>
      </c>
      <c r="I3725" t="s">
        <v>26</v>
      </c>
      <c r="J3725" t="s">
        <v>1089</v>
      </c>
      <c r="K3725" t="s">
        <v>1090</v>
      </c>
      <c r="L3725" t="s">
        <v>229</v>
      </c>
      <c r="M3725" t="s">
        <v>49</v>
      </c>
      <c r="N3725" t="s">
        <v>79</v>
      </c>
      <c r="O3725" t="s">
        <v>80</v>
      </c>
      <c r="P3725" t="s">
        <v>57</v>
      </c>
      <c r="Q3725" s="3">
        <v>1</v>
      </c>
      <c r="R3725" s="4">
        <v>220</v>
      </c>
      <c r="S3725" s="4">
        <v>569</v>
      </c>
    </row>
    <row r="3726" spans="1:19" x14ac:dyDescent="0.35">
      <c r="A3726" t="s">
        <v>4724</v>
      </c>
      <c r="B3726" s="2">
        <v>46032</v>
      </c>
      <c r="C3726" t="s">
        <v>1165</v>
      </c>
      <c r="D3726" t="s">
        <v>960</v>
      </c>
      <c r="E3726" t="s">
        <v>932</v>
      </c>
      <c r="F3726" t="s">
        <v>91</v>
      </c>
      <c r="G3726" t="s">
        <v>92</v>
      </c>
      <c r="H3726" t="s">
        <v>93</v>
      </c>
      <c r="I3726" t="s">
        <v>26</v>
      </c>
      <c r="J3726" t="s">
        <v>989</v>
      </c>
      <c r="K3726" t="s">
        <v>990</v>
      </c>
      <c r="L3726" t="s">
        <v>181</v>
      </c>
      <c r="M3726" t="s">
        <v>30</v>
      </c>
      <c r="N3726" t="s">
        <v>31</v>
      </c>
      <c r="O3726" t="s">
        <v>32</v>
      </c>
      <c r="P3726" t="s">
        <v>57</v>
      </c>
      <c r="Q3726" s="3">
        <v>1</v>
      </c>
      <c r="R3726" s="4">
        <v>500</v>
      </c>
      <c r="S3726" s="4">
        <v>1189</v>
      </c>
    </row>
    <row r="3727" spans="1:19" x14ac:dyDescent="0.35">
      <c r="A3727" t="s">
        <v>4725</v>
      </c>
      <c r="B3727" s="2">
        <v>46032</v>
      </c>
      <c r="C3727" t="s">
        <v>1880</v>
      </c>
      <c r="D3727" t="s">
        <v>960</v>
      </c>
      <c r="E3727" t="s">
        <v>932</v>
      </c>
      <c r="F3727" t="s">
        <v>43</v>
      </c>
      <c r="G3727" t="s">
        <v>44</v>
      </c>
      <c r="H3727" t="s">
        <v>45</v>
      </c>
      <c r="I3727" t="s">
        <v>26</v>
      </c>
      <c r="J3727" t="s">
        <v>993</v>
      </c>
      <c r="K3727" t="s">
        <v>994</v>
      </c>
      <c r="L3727" t="s">
        <v>460</v>
      </c>
      <c r="M3727" t="s">
        <v>49</v>
      </c>
      <c r="N3727" t="s">
        <v>50</v>
      </c>
      <c r="O3727" t="s">
        <v>41</v>
      </c>
      <c r="P3727" t="s">
        <v>57</v>
      </c>
      <c r="Q3727" s="3">
        <v>1</v>
      </c>
      <c r="R3727" s="4">
        <v>135</v>
      </c>
      <c r="S3727" s="4">
        <v>329</v>
      </c>
    </row>
    <row r="3728" spans="1:19" x14ac:dyDescent="0.35">
      <c r="A3728" t="s">
        <v>4726</v>
      </c>
      <c r="B3728" s="2">
        <v>46032</v>
      </c>
      <c r="C3728" t="s">
        <v>1692</v>
      </c>
      <c r="D3728" t="s">
        <v>960</v>
      </c>
      <c r="E3728" t="s">
        <v>932</v>
      </c>
      <c r="F3728" t="s">
        <v>91</v>
      </c>
      <c r="G3728" t="s">
        <v>92</v>
      </c>
      <c r="H3728" t="s">
        <v>93</v>
      </c>
      <c r="I3728" t="s">
        <v>26</v>
      </c>
      <c r="J3728" t="s">
        <v>989</v>
      </c>
      <c r="K3728" t="s">
        <v>990</v>
      </c>
      <c r="L3728" t="s">
        <v>456</v>
      </c>
      <c r="M3728" t="s">
        <v>54</v>
      </c>
      <c r="N3728" t="s">
        <v>97</v>
      </c>
      <c r="O3728" t="s">
        <v>56</v>
      </c>
      <c r="P3728" t="s">
        <v>57</v>
      </c>
      <c r="Q3728" s="3">
        <v>1</v>
      </c>
      <c r="R3728" s="4">
        <v>730</v>
      </c>
      <c r="S3728" s="4">
        <v>1729</v>
      </c>
    </row>
    <row r="3729" spans="1:19" x14ac:dyDescent="0.35">
      <c r="A3729" t="s">
        <v>4727</v>
      </c>
      <c r="B3729" s="2">
        <v>46032</v>
      </c>
      <c r="C3729" t="s">
        <v>1470</v>
      </c>
      <c r="D3729" t="s">
        <v>960</v>
      </c>
      <c r="E3729" t="s">
        <v>932</v>
      </c>
      <c r="F3729" t="s">
        <v>69</v>
      </c>
      <c r="G3729" t="s">
        <v>70</v>
      </c>
      <c r="H3729" t="s">
        <v>25</v>
      </c>
      <c r="I3729" t="s">
        <v>26</v>
      </c>
      <c r="J3729" t="s">
        <v>961</v>
      </c>
      <c r="K3729" t="s">
        <v>962</v>
      </c>
      <c r="L3729" t="s">
        <v>106</v>
      </c>
      <c r="M3729" t="s">
        <v>49</v>
      </c>
      <c r="N3729" t="s">
        <v>79</v>
      </c>
      <c r="O3729" t="s">
        <v>56</v>
      </c>
      <c r="P3729" t="s">
        <v>67</v>
      </c>
      <c r="Q3729" s="3">
        <v>1</v>
      </c>
      <c r="R3729" s="4">
        <v>225</v>
      </c>
      <c r="S3729" s="4">
        <v>609</v>
      </c>
    </row>
    <row r="3730" spans="1:19" x14ac:dyDescent="0.35">
      <c r="A3730" t="s">
        <v>4728</v>
      </c>
      <c r="B3730" s="2">
        <v>46032</v>
      </c>
      <c r="C3730" t="s">
        <v>1084</v>
      </c>
      <c r="D3730" t="s">
        <v>960</v>
      </c>
      <c r="E3730" t="s">
        <v>932</v>
      </c>
      <c r="F3730" t="s">
        <v>91</v>
      </c>
      <c r="G3730" t="s">
        <v>92</v>
      </c>
      <c r="H3730" t="s">
        <v>93</v>
      </c>
      <c r="I3730" t="s">
        <v>26</v>
      </c>
      <c r="J3730" t="s">
        <v>989</v>
      </c>
      <c r="K3730" t="s">
        <v>990</v>
      </c>
      <c r="L3730" t="s">
        <v>215</v>
      </c>
      <c r="M3730" t="s">
        <v>88</v>
      </c>
      <c r="N3730" t="s">
        <v>89</v>
      </c>
      <c r="O3730" t="s">
        <v>41</v>
      </c>
      <c r="P3730" t="s">
        <v>67</v>
      </c>
      <c r="Q3730" s="3">
        <v>1</v>
      </c>
      <c r="R3730" s="4">
        <v>480</v>
      </c>
      <c r="S3730" s="4">
        <v>1189</v>
      </c>
    </row>
    <row r="3731" spans="1:19" x14ac:dyDescent="0.35">
      <c r="A3731" t="s">
        <v>4729</v>
      </c>
      <c r="B3731" s="2">
        <v>46033</v>
      </c>
      <c r="C3731" t="s">
        <v>2065</v>
      </c>
      <c r="D3731" t="s">
        <v>21</v>
      </c>
      <c r="E3731" t="s">
        <v>932</v>
      </c>
      <c r="F3731" t="s">
        <v>91</v>
      </c>
      <c r="G3731" t="s">
        <v>92</v>
      </c>
      <c r="H3731" t="s">
        <v>93</v>
      </c>
      <c r="I3731" t="s">
        <v>26</v>
      </c>
      <c r="J3731" t="s">
        <v>94</v>
      </c>
      <c r="K3731" t="s">
        <v>95</v>
      </c>
      <c r="L3731" t="s">
        <v>652</v>
      </c>
      <c r="M3731" t="s">
        <v>88</v>
      </c>
      <c r="N3731" t="s">
        <v>101</v>
      </c>
      <c r="O3731" t="s">
        <v>56</v>
      </c>
      <c r="P3731" t="s">
        <v>33</v>
      </c>
      <c r="Q3731" s="3">
        <v>2</v>
      </c>
      <c r="R3731" s="4">
        <v>540</v>
      </c>
      <c r="S3731" s="4">
        <v>1289</v>
      </c>
    </row>
    <row r="3732" spans="1:19" x14ac:dyDescent="0.35">
      <c r="A3732" t="s">
        <v>4730</v>
      </c>
      <c r="B3732" s="2">
        <v>46033</v>
      </c>
      <c r="C3732" t="s">
        <v>1409</v>
      </c>
      <c r="D3732" t="s">
        <v>21</v>
      </c>
      <c r="E3732" t="s">
        <v>932</v>
      </c>
      <c r="F3732" t="s">
        <v>35</v>
      </c>
      <c r="G3732" t="s">
        <v>36</v>
      </c>
      <c r="H3732" t="s">
        <v>37</v>
      </c>
      <c r="I3732" t="s">
        <v>26</v>
      </c>
      <c r="J3732" t="s">
        <v>38</v>
      </c>
      <c r="K3732" t="s">
        <v>39</v>
      </c>
      <c r="L3732" t="s">
        <v>293</v>
      </c>
      <c r="M3732" t="s">
        <v>54</v>
      </c>
      <c r="N3732" t="s">
        <v>55</v>
      </c>
      <c r="O3732" t="s">
        <v>149</v>
      </c>
      <c r="P3732" t="s">
        <v>57</v>
      </c>
      <c r="Q3732" s="3">
        <v>1</v>
      </c>
      <c r="R3732" s="4">
        <v>640</v>
      </c>
      <c r="S3732" s="4">
        <v>1539</v>
      </c>
    </row>
    <row r="3733" spans="1:19" x14ac:dyDescent="0.35">
      <c r="A3733" t="s">
        <v>4731</v>
      </c>
      <c r="B3733" s="2">
        <v>46033</v>
      </c>
      <c r="C3733" t="s">
        <v>3068</v>
      </c>
      <c r="D3733" t="s">
        <v>21</v>
      </c>
      <c r="E3733" t="s">
        <v>932</v>
      </c>
      <c r="F3733" t="s">
        <v>69</v>
      </c>
      <c r="G3733" t="s">
        <v>70</v>
      </c>
      <c r="H3733" t="s">
        <v>25</v>
      </c>
      <c r="I3733" t="s">
        <v>26</v>
      </c>
      <c r="J3733" t="s">
        <v>71</v>
      </c>
      <c r="K3733" t="s">
        <v>72</v>
      </c>
      <c r="L3733" t="s">
        <v>259</v>
      </c>
      <c r="M3733" t="s">
        <v>88</v>
      </c>
      <c r="N3733" t="s">
        <v>89</v>
      </c>
      <c r="O3733" t="s">
        <v>245</v>
      </c>
      <c r="P3733" t="s">
        <v>51</v>
      </c>
      <c r="Q3733" s="3">
        <v>2</v>
      </c>
      <c r="R3733" s="4">
        <v>475</v>
      </c>
      <c r="S3733" s="4">
        <v>1229</v>
      </c>
    </row>
    <row r="3734" spans="1:19" x14ac:dyDescent="0.35">
      <c r="A3734" t="s">
        <v>4732</v>
      </c>
      <c r="B3734" s="2">
        <v>46033</v>
      </c>
      <c r="C3734" t="s">
        <v>2399</v>
      </c>
      <c r="D3734" t="s">
        <v>21</v>
      </c>
      <c r="E3734" t="s">
        <v>932</v>
      </c>
      <c r="F3734" t="s">
        <v>23</v>
      </c>
      <c r="G3734" t="s">
        <v>24</v>
      </c>
      <c r="H3734" t="s">
        <v>25</v>
      </c>
      <c r="I3734" t="s">
        <v>26</v>
      </c>
      <c r="J3734" t="s">
        <v>27</v>
      </c>
      <c r="K3734" t="s">
        <v>28</v>
      </c>
      <c r="L3734" t="s">
        <v>311</v>
      </c>
      <c r="M3734" t="s">
        <v>54</v>
      </c>
      <c r="N3734" t="s">
        <v>97</v>
      </c>
      <c r="O3734" t="s">
        <v>98</v>
      </c>
      <c r="P3734" t="s">
        <v>57</v>
      </c>
      <c r="Q3734" s="3">
        <v>1</v>
      </c>
      <c r="R3734" s="4">
        <v>715</v>
      </c>
      <c r="S3734" s="4">
        <v>1689</v>
      </c>
    </row>
    <row r="3735" spans="1:19" x14ac:dyDescent="0.35">
      <c r="A3735" t="s">
        <v>4733</v>
      </c>
      <c r="B3735" s="2">
        <v>46033</v>
      </c>
      <c r="C3735" t="s">
        <v>3659</v>
      </c>
      <c r="D3735" t="s">
        <v>21</v>
      </c>
      <c r="E3735" t="s">
        <v>932</v>
      </c>
      <c r="F3735" t="s">
        <v>43</v>
      </c>
      <c r="G3735" t="s">
        <v>44</v>
      </c>
      <c r="H3735" t="s">
        <v>45</v>
      </c>
      <c r="I3735" t="s">
        <v>26</v>
      </c>
      <c r="J3735" t="s">
        <v>46</v>
      </c>
      <c r="K3735" t="s">
        <v>47</v>
      </c>
      <c r="L3735" t="s">
        <v>249</v>
      </c>
      <c r="M3735" t="s">
        <v>88</v>
      </c>
      <c r="N3735" t="s">
        <v>101</v>
      </c>
      <c r="O3735" t="s">
        <v>98</v>
      </c>
      <c r="P3735" t="s">
        <v>67</v>
      </c>
      <c r="Q3735" s="3">
        <v>3</v>
      </c>
      <c r="R3735" s="4">
        <v>510</v>
      </c>
      <c r="S3735" s="4">
        <v>1129</v>
      </c>
    </row>
    <row r="3736" spans="1:19" x14ac:dyDescent="0.35">
      <c r="A3736" t="s">
        <v>4734</v>
      </c>
      <c r="B3736" s="2">
        <v>46033</v>
      </c>
      <c r="C3736" t="s">
        <v>1659</v>
      </c>
      <c r="D3736" t="s">
        <v>939</v>
      </c>
      <c r="E3736" t="s">
        <v>932</v>
      </c>
      <c r="F3736" t="s">
        <v>69</v>
      </c>
      <c r="G3736" t="s">
        <v>70</v>
      </c>
      <c r="H3736" t="s">
        <v>25</v>
      </c>
      <c r="I3736" t="s">
        <v>26</v>
      </c>
      <c r="J3736" t="s">
        <v>948</v>
      </c>
      <c r="K3736" t="s">
        <v>949</v>
      </c>
      <c r="L3736" t="s">
        <v>106</v>
      </c>
      <c r="M3736" t="s">
        <v>49</v>
      </c>
      <c r="N3736" t="s">
        <v>79</v>
      </c>
      <c r="O3736" t="s">
        <v>56</v>
      </c>
      <c r="P3736" t="s">
        <v>67</v>
      </c>
      <c r="Q3736" s="3">
        <v>1</v>
      </c>
      <c r="R3736" s="4">
        <v>225</v>
      </c>
      <c r="S3736" s="4">
        <v>609</v>
      </c>
    </row>
    <row r="3737" spans="1:19" x14ac:dyDescent="0.35">
      <c r="A3737" t="s">
        <v>4735</v>
      </c>
      <c r="B3737" s="2">
        <v>46033</v>
      </c>
      <c r="C3737" t="s">
        <v>1321</v>
      </c>
      <c r="D3737" t="s">
        <v>939</v>
      </c>
      <c r="E3737" t="s">
        <v>932</v>
      </c>
      <c r="F3737" t="s">
        <v>23</v>
      </c>
      <c r="G3737" t="s">
        <v>24</v>
      </c>
      <c r="H3737" t="s">
        <v>25</v>
      </c>
      <c r="I3737" t="s">
        <v>26</v>
      </c>
      <c r="J3737" t="s">
        <v>944</v>
      </c>
      <c r="K3737" t="s">
        <v>945</v>
      </c>
      <c r="L3737" t="s">
        <v>128</v>
      </c>
      <c r="M3737" t="s">
        <v>30</v>
      </c>
      <c r="N3737" t="s">
        <v>31</v>
      </c>
      <c r="O3737" t="s">
        <v>41</v>
      </c>
      <c r="P3737" t="s">
        <v>51</v>
      </c>
      <c r="Q3737" s="3">
        <v>1</v>
      </c>
      <c r="R3737" s="4">
        <v>490</v>
      </c>
      <c r="S3737" s="4">
        <v>1159</v>
      </c>
    </row>
    <row r="3738" spans="1:19" x14ac:dyDescent="0.35">
      <c r="A3738" t="s">
        <v>4736</v>
      </c>
      <c r="B3738" s="2">
        <v>46033</v>
      </c>
      <c r="C3738" t="s">
        <v>2537</v>
      </c>
      <c r="D3738" t="s">
        <v>939</v>
      </c>
      <c r="E3738" t="s">
        <v>932</v>
      </c>
      <c r="F3738" t="s">
        <v>91</v>
      </c>
      <c r="G3738" t="s">
        <v>92</v>
      </c>
      <c r="H3738" t="s">
        <v>93</v>
      </c>
      <c r="I3738" t="s">
        <v>26</v>
      </c>
      <c r="J3738" t="s">
        <v>940</v>
      </c>
      <c r="K3738" t="s">
        <v>941</v>
      </c>
      <c r="L3738" t="s">
        <v>171</v>
      </c>
      <c r="M3738" t="s">
        <v>88</v>
      </c>
      <c r="N3738" t="s">
        <v>89</v>
      </c>
      <c r="O3738" t="s">
        <v>56</v>
      </c>
      <c r="P3738" t="s">
        <v>57</v>
      </c>
      <c r="Q3738" s="3">
        <v>3</v>
      </c>
      <c r="R3738" s="4">
        <v>480</v>
      </c>
      <c r="S3738" s="4">
        <v>1189</v>
      </c>
    </row>
    <row r="3739" spans="1:19" x14ac:dyDescent="0.35">
      <c r="A3739" t="s">
        <v>4737</v>
      </c>
      <c r="B3739" s="2">
        <v>46033</v>
      </c>
      <c r="C3739" t="s">
        <v>1043</v>
      </c>
      <c r="D3739" t="s">
        <v>939</v>
      </c>
      <c r="E3739" t="s">
        <v>932</v>
      </c>
      <c r="F3739" t="s">
        <v>23</v>
      </c>
      <c r="G3739" t="s">
        <v>24</v>
      </c>
      <c r="H3739" t="s">
        <v>25</v>
      </c>
      <c r="I3739" t="s">
        <v>26</v>
      </c>
      <c r="J3739" t="s">
        <v>944</v>
      </c>
      <c r="K3739" t="s">
        <v>945</v>
      </c>
      <c r="L3739" t="s">
        <v>177</v>
      </c>
      <c r="M3739" t="s">
        <v>65</v>
      </c>
      <c r="N3739" t="s">
        <v>126</v>
      </c>
      <c r="O3739" t="s">
        <v>56</v>
      </c>
      <c r="P3739" t="s">
        <v>57</v>
      </c>
      <c r="Q3739" s="3">
        <v>2</v>
      </c>
      <c r="R3739" s="4">
        <v>265</v>
      </c>
      <c r="S3739" s="4">
        <v>629</v>
      </c>
    </row>
    <row r="3740" spans="1:19" x14ac:dyDescent="0.35">
      <c r="A3740" t="s">
        <v>4738</v>
      </c>
      <c r="B3740" s="2">
        <v>46033</v>
      </c>
      <c r="C3740" t="s">
        <v>1160</v>
      </c>
      <c r="D3740" t="s">
        <v>939</v>
      </c>
      <c r="E3740" t="s">
        <v>932</v>
      </c>
      <c r="F3740" t="s">
        <v>43</v>
      </c>
      <c r="G3740" t="s">
        <v>44</v>
      </c>
      <c r="H3740" t="s">
        <v>45</v>
      </c>
      <c r="I3740" t="s">
        <v>26</v>
      </c>
      <c r="J3740" t="s">
        <v>979</v>
      </c>
      <c r="K3740" t="s">
        <v>980</v>
      </c>
      <c r="L3740" t="s">
        <v>281</v>
      </c>
      <c r="M3740" t="s">
        <v>49</v>
      </c>
      <c r="N3740" t="s">
        <v>50</v>
      </c>
      <c r="O3740" t="s">
        <v>41</v>
      </c>
      <c r="P3740" t="s">
        <v>51</v>
      </c>
      <c r="Q3740" s="3">
        <v>2</v>
      </c>
      <c r="R3740" s="4">
        <v>135</v>
      </c>
      <c r="S3740" s="4">
        <v>329</v>
      </c>
    </row>
    <row r="3741" spans="1:19" x14ac:dyDescent="0.35">
      <c r="A3741" t="s">
        <v>4739</v>
      </c>
      <c r="B3741" s="2">
        <v>46033</v>
      </c>
      <c r="C3741" t="s">
        <v>1572</v>
      </c>
      <c r="D3741" t="s">
        <v>939</v>
      </c>
      <c r="E3741" t="s">
        <v>932</v>
      </c>
      <c r="F3741" t="s">
        <v>35</v>
      </c>
      <c r="G3741" t="s">
        <v>36</v>
      </c>
      <c r="H3741" t="s">
        <v>37</v>
      </c>
      <c r="I3741" t="s">
        <v>26</v>
      </c>
      <c r="J3741" t="s">
        <v>983</v>
      </c>
      <c r="K3741" t="s">
        <v>984</v>
      </c>
      <c r="L3741" t="s">
        <v>119</v>
      </c>
      <c r="M3741" t="s">
        <v>49</v>
      </c>
      <c r="N3741" t="s">
        <v>79</v>
      </c>
      <c r="O3741" t="s">
        <v>56</v>
      </c>
      <c r="P3741" t="s">
        <v>33</v>
      </c>
      <c r="Q3741" s="3">
        <v>1</v>
      </c>
      <c r="R3741" s="4">
        <v>220</v>
      </c>
      <c r="S3741" s="4">
        <v>569</v>
      </c>
    </row>
    <row r="3742" spans="1:19" x14ac:dyDescent="0.35">
      <c r="A3742" t="s">
        <v>4740</v>
      </c>
      <c r="B3742" s="2">
        <v>46033</v>
      </c>
      <c r="C3742" t="s">
        <v>3650</v>
      </c>
      <c r="D3742" t="s">
        <v>960</v>
      </c>
      <c r="E3742" t="s">
        <v>932</v>
      </c>
      <c r="F3742" t="s">
        <v>69</v>
      </c>
      <c r="G3742" t="s">
        <v>70</v>
      </c>
      <c r="H3742" t="s">
        <v>25</v>
      </c>
      <c r="I3742" t="s">
        <v>26</v>
      </c>
      <c r="J3742" t="s">
        <v>961</v>
      </c>
      <c r="K3742" t="s">
        <v>962</v>
      </c>
      <c r="L3742" t="s">
        <v>523</v>
      </c>
      <c r="M3742" t="s">
        <v>60</v>
      </c>
      <c r="N3742" t="s">
        <v>61</v>
      </c>
      <c r="O3742" t="s">
        <v>149</v>
      </c>
      <c r="P3742" t="s">
        <v>165</v>
      </c>
      <c r="Q3742" s="3">
        <v>2</v>
      </c>
      <c r="R3742" s="4">
        <v>435</v>
      </c>
      <c r="S3742" s="4">
        <v>1119</v>
      </c>
    </row>
    <row r="3743" spans="1:19" x14ac:dyDescent="0.35">
      <c r="A3743" t="s">
        <v>4741</v>
      </c>
      <c r="B3743" s="2">
        <v>46033</v>
      </c>
      <c r="C3743" t="s">
        <v>2133</v>
      </c>
      <c r="D3743" t="s">
        <v>960</v>
      </c>
      <c r="E3743" t="s">
        <v>932</v>
      </c>
      <c r="F3743" t="s">
        <v>35</v>
      </c>
      <c r="G3743" t="s">
        <v>36</v>
      </c>
      <c r="H3743" t="s">
        <v>37</v>
      </c>
      <c r="I3743" t="s">
        <v>26</v>
      </c>
      <c r="J3743" t="s">
        <v>1089</v>
      </c>
      <c r="K3743" t="s">
        <v>1090</v>
      </c>
      <c r="L3743" t="s">
        <v>171</v>
      </c>
      <c r="M3743" t="s">
        <v>88</v>
      </c>
      <c r="N3743" t="s">
        <v>89</v>
      </c>
      <c r="O3743" t="s">
        <v>56</v>
      </c>
      <c r="P3743" t="s">
        <v>57</v>
      </c>
      <c r="Q3743" s="3">
        <v>1</v>
      </c>
      <c r="R3743" s="4">
        <v>460</v>
      </c>
      <c r="S3743" s="4">
        <v>1129</v>
      </c>
    </row>
    <row r="3744" spans="1:19" x14ac:dyDescent="0.35">
      <c r="A3744" t="s">
        <v>4742</v>
      </c>
      <c r="B3744" s="2">
        <v>46033</v>
      </c>
      <c r="C3744" t="s">
        <v>3342</v>
      </c>
      <c r="D3744" t="s">
        <v>960</v>
      </c>
      <c r="E3744" t="s">
        <v>932</v>
      </c>
      <c r="F3744" t="s">
        <v>69</v>
      </c>
      <c r="G3744" t="s">
        <v>70</v>
      </c>
      <c r="H3744" t="s">
        <v>25</v>
      </c>
      <c r="I3744" t="s">
        <v>26</v>
      </c>
      <c r="J3744" t="s">
        <v>961</v>
      </c>
      <c r="K3744" t="s">
        <v>962</v>
      </c>
      <c r="L3744" t="s">
        <v>499</v>
      </c>
      <c r="M3744" t="s">
        <v>140</v>
      </c>
      <c r="N3744" t="s">
        <v>141</v>
      </c>
      <c r="O3744" t="s">
        <v>56</v>
      </c>
      <c r="P3744" t="s">
        <v>51</v>
      </c>
      <c r="Q3744" s="3">
        <v>1</v>
      </c>
      <c r="R3744" s="4">
        <v>310</v>
      </c>
      <c r="S3744" s="4">
        <v>779</v>
      </c>
    </row>
    <row r="3745" spans="1:19" x14ac:dyDescent="0.35">
      <c r="A3745" t="s">
        <v>4743</v>
      </c>
      <c r="B3745" s="2">
        <v>46033</v>
      </c>
      <c r="C3745" t="s">
        <v>992</v>
      </c>
      <c r="D3745" t="s">
        <v>960</v>
      </c>
      <c r="E3745" t="s">
        <v>932</v>
      </c>
      <c r="F3745" t="s">
        <v>23</v>
      </c>
      <c r="G3745" t="s">
        <v>24</v>
      </c>
      <c r="H3745" t="s">
        <v>25</v>
      </c>
      <c r="I3745" t="s">
        <v>26</v>
      </c>
      <c r="J3745" t="s">
        <v>1011</v>
      </c>
      <c r="K3745" t="s">
        <v>1012</v>
      </c>
      <c r="L3745" t="s">
        <v>221</v>
      </c>
      <c r="M3745" t="s">
        <v>30</v>
      </c>
      <c r="N3745" t="s">
        <v>31</v>
      </c>
      <c r="O3745" t="s">
        <v>32</v>
      </c>
      <c r="P3745" t="s">
        <v>51</v>
      </c>
      <c r="Q3745" s="3">
        <v>1</v>
      </c>
      <c r="R3745" s="4">
        <v>490</v>
      </c>
      <c r="S3745" s="4">
        <v>1159</v>
      </c>
    </row>
    <row r="3746" spans="1:19" x14ac:dyDescent="0.35">
      <c r="A3746" t="s">
        <v>4744</v>
      </c>
      <c r="B3746" s="2">
        <v>46034</v>
      </c>
      <c r="C3746" t="s">
        <v>2049</v>
      </c>
      <c r="D3746" t="s">
        <v>21</v>
      </c>
      <c r="E3746" t="s">
        <v>22</v>
      </c>
      <c r="F3746" t="s">
        <v>43</v>
      </c>
      <c r="G3746" t="s">
        <v>44</v>
      </c>
      <c r="H3746" t="s">
        <v>45</v>
      </c>
      <c r="I3746" t="s">
        <v>26</v>
      </c>
      <c r="J3746" t="s">
        <v>46</v>
      </c>
      <c r="K3746" t="s">
        <v>47</v>
      </c>
      <c r="L3746" t="s">
        <v>281</v>
      </c>
      <c r="M3746" t="s">
        <v>49</v>
      </c>
      <c r="N3746" t="s">
        <v>50</v>
      </c>
      <c r="O3746" t="s">
        <v>41</v>
      </c>
      <c r="P3746" t="s">
        <v>51</v>
      </c>
      <c r="Q3746" s="3">
        <v>30</v>
      </c>
      <c r="R3746" s="4">
        <v>135</v>
      </c>
      <c r="S3746" s="4">
        <v>329</v>
      </c>
    </row>
    <row r="3747" spans="1:19" x14ac:dyDescent="0.35">
      <c r="A3747" t="s">
        <v>4745</v>
      </c>
      <c r="B3747" s="2">
        <v>46034</v>
      </c>
      <c r="C3747" t="s">
        <v>1962</v>
      </c>
      <c r="D3747" t="s">
        <v>21</v>
      </c>
      <c r="E3747" t="s">
        <v>932</v>
      </c>
      <c r="F3747" t="s">
        <v>35</v>
      </c>
      <c r="G3747" t="s">
        <v>36</v>
      </c>
      <c r="H3747" t="s">
        <v>37</v>
      </c>
      <c r="I3747" t="s">
        <v>26</v>
      </c>
      <c r="J3747" t="s">
        <v>38</v>
      </c>
      <c r="K3747" t="s">
        <v>39</v>
      </c>
      <c r="L3747" t="s">
        <v>327</v>
      </c>
      <c r="M3747" t="s">
        <v>54</v>
      </c>
      <c r="N3747" t="s">
        <v>55</v>
      </c>
      <c r="O3747" t="s">
        <v>149</v>
      </c>
      <c r="P3747" t="s">
        <v>51</v>
      </c>
      <c r="Q3747" s="3">
        <v>1</v>
      </c>
      <c r="R3747" s="4">
        <v>640</v>
      </c>
      <c r="S3747" s="4">
        <v>1539</v>
      </c>
    </row>
    <row r="3748" spans="1:19" x14ac:dyDescent="0.35">
      <c r="A3748" t="s">
        <v>4746</v>
      </c>
      <c r="B3748" s="2">
        <v>46034</v>
      </c>
      <c r="C3748" t="s">
        <v>1846</v>
      </c>
      <c r="D3748" t="s">
        <v>21</v>
      </c>
      <c r="E3748" t="s">
        <v>932</v>
      </c>
      <c r="F3748" t="s">
        <v>91</v>
      </c>
      <c r="G3748" t="s">
        <v>92</v>
      </c>
      <c r="H3748" t="s">
        <v>93</v>
      </c>
      <c r="I3748" t="s">
        <v>26</v>
      </c>
      <c r="J3748" t="s">
        <v>94</v>
      </c>
      <c r="K3748" t="s">
        <v>95</v>
      </c>
      <c r="L3748" t="s">
        <v>238</v>
      </c>
      <c r="M3748" t="s">
        <v>65</v>
      </c>
      <c r="N3748" t="s">
        <v>126</v>
      </c>
      <c r="O3748" t="s">
        <v>149</v>
      </c>
      <c r="P3748" t="s">
        <v>67</v>
      </c>
      <c r="Q3748" s="3">
        <v>2</v>
      </c>
      <c r="R3748" s="4">
        <v>270</v>
      </c>
      <c r="S3748" s="4">
        <v>649</v>
      </c>
    </row>
    <row r="3749" spans="1:19" x14ac:dyDescent="0.35">
      <c r="A3749" t="s">
        <v>4747</v>
      </c>
      <c r="B3749" s="2">
        <v>46034</v>
      </c>
      <c r="C3749" t="s">
        <v>1985</v>
      </c>
      <c r="D3749" t="s">
        <v>939</v>
      </c>
      <c r="E3749" t="s">
        <v>932</v>
      </c>
      <c r="F3749" t="s">
        <v>69</v>
      </c>
      <c r="G3749" t="s">
        <v>70</v>
      </c>
      <c r="H3749" t="s">
        <v>25</v>
      </c>
      <c r="I3749" t="s">
        <v>26</v>
      </c>
      <c r="J3749" t="s">
        <v>948</v>
      </c>
      <c r="K3749" t="s">
        <v>949</v>
      </c>
      <c r="L3749" t="s">
        <v>87</v>
      </c>
      <c r="M3749" t="s">
        <v>88</v>
      </c>
      <c r="N3749" t="s">
        <v>89</v>
      </c>
      <c r="O3749" t="s">
        <v>56</v>
      </c>
      <c r="P3749" t="s">
        <v>33</v>
      </c>
      <c r="Q3749" s="3">
        <v>1</v>
      </c>
      <c r="R3749" s="4">
        <v>475</v>
      </c>
      <c r="S3749" s="4">
        <v>1229</v>
      </c>
    </row>
    <row r="3750" spans="1:19" x14ac:dyDescent="0.35">
      <c r="A3750" t="s">
        <v>4748</v>
      </c>
      <c r="B3750" s="2">
        <v>46034</v>
      </c>
      <c r="C3750" t="s">
        <v>2053</v>
      </c>
      <c r="D3750" t="s">
        <v>939</v>
      </c>
      <c r="E3750" t="s">
        <v>932</v>
      </c>
      <c r="F3750" t="s">
        <v>43</v>
      </c>
      <c r="G3750" t="s">
        <v>44</v>
      </c>
      <c r="H3750" t="s">
        <v>45</v>
      </c>
      <c r="I3750" t="s">
        <v>26</v>
      </c>
      <c r="J3750" t="s">
        <v>979</v>
      </c>
      <c r="K3750" t="s">
        <v>980</v>
      </c>
      <c r="L3750" t="s">
        <v>317</v>
      </c>
      <c r="M3750" t="s">
        <v>65</v>
      </c>
      <c r="N3750" t="s">
        <v>126</v>
      </c>
      <c r="O3750" t="s">
        <v>56</v>
      </c>
      <c r="P3750" t="s">
        <v>33</v>
      </c>
      <c r="Q3750" s="3">
        <v>2</v>
      </c>
      <c r="R3750" s="4">
        <v>255</v>
      </c>
      <c r="S3750" s="4">
        <v>559</v>
      </c>
    </row>
    <row r="3751" spans="1:19" x14ac:dyDescent="0.35">
      <c r="A3751" t="s">
        <v>4749</v>
      </c>
      <c r="B3751" s="2">
        <v>46034</v>
      </c>
      <c r="C3751" t="s">
        <v>2196</v>
      </c>
      <c r="D3751" t="s">
        <v>939</v>
      </c>
      <c r="E3751" t="s">
        <v>932</v>
      </c>
      <c r="F3751" t="s">
        <v>35</v>
      </c>
      <c r="G3751" t="s">
        <v>36</v>
      </c>
      <c r="H3751" t="s">
        <v>37</v>
      </c>
      <c r="I3751" t="s">
        <v>26</v>
      </c>
      <c r="J3751" t="s">
        <v>983</v>
      </c>
      <c r="K3751" t="s">
        <v>984</v>
      </c>
      <c r="L3751" t="s">
        <v>639</v>
      </c>
      <c r="M3751" t="s">
        <v>49</v>
      </c>
      <c r="N3751" t="s">
        <v>79</v>
      </c>
      <c r="O3751" t="s">
        <v>41</v>
      </c>
      <c r="P3751" t="s">
        <v>67</v>
      </c>
      <c r="Q3751" s="3">
        <v>1</v>
      </c>
      <c r="R3751" s="4">
        <v>220</v>
      </c>
      <c r="S3751" s="4">
        <v>569</v>
      </c>
    </row>
    <row r="3752" spans="1:19" x14ac:dyDescent="0.35">
      <c r="A3752" t="s">
        <v>4750</v>
      </c>
      <c r="B3752" s="2">
        <v>46034</v>
      </c>
      <c r="C3752" t="s">
        <v>2483</v>
      </c>
      <c r="D3752" t="s">
        <v>960</v>
      </c>
      <c r="E3752" t="s">
        <v>932</v>
      </c>
      <c r="F3752" t="s">
        <v>23</v>
      </c>
      <c r="G3752" t="s">
        <v>24</v>
      </c>
      <c r="H3752" t="s">
        <v>25</v>
      </c>
      <c r="I3752" t="s">
        <v>26</v>
      </c>
      <c r="J3752" t="s">
        <v>1011</v>
      </c>
      <c r="K3752" t="s">
        <v>1012</v>
      </c>
      <c r="L3752" t="s">
        <v>608</v>
      </c>
      <c r="M3752" t="s">
        <v>49</v>
      </c>
      <c r="N3752" t="s">
        <v>79</v>
      </c>
      <c r="O3752" t="s">
        <v>80</v>
      </c>
      <c r="P3752" t="s">
        <v>51</v>
      </c>
      <c r="Q3752" s="3">
        <v>1</v>
      </c>
      <c r="R3752" s="4">
        <v>225</v>
      </c>
      <c r="S3752" s="4">
        <v>579</v>
      </c>
    </row>
    <row r="3753" spans="1:19" x14ac:dyDescent="0.35">
      <c r="A3753" t="s">
        <v>4751</v>
      </c>
      <c r="B3753" s="2">
        <v>46034</v>
      </c>
      <c r="C3753" t="s">
        <v>2504</v>
      </c>
      <c r="D3753" t="s">
        <v>960</v>
      </c>
      <c r="E3753" t="s">
        <v>932</v>
      </c>
      <c r="F3753" t="s">
        <v>91</v>
      </c>
      <c r="G3753" t="s">
        <v>92</v>
      </c>
      <c r="H3753" t="s">
        <v>93</v>
      </c>
      <c r="I3753" t="s">
        <v>26</v>
      </c>
      <c r="J3753" t="s">
        <v>989</v>
      </c>
      <c r="K3753" t="s">
        <v>990</v>
      </c>
      <c r="L3753" t="s">
        <v>333</v>
      </c>
      <c r="M3753" t="s">
        <v>65</v>
      </c>
      <c r="N3753" t="s">
        <v>66</v>
      </c>
      <c r="O3753" t="s">
        <v>146</v>
      </c>
      <c r="P3753" t="s">
        <v>51</v>
      </c>
      <c r="Q3753" s="3">
        <v>1</v>
      </c>
      <c r="R3753" s="4">
        <v>185</v>
      </c>
      <c r="S3753" s="4">
        <v>479</v>
      </c>
    </row>
    <row r="3754" spans="1:19" x14ac:dyDescent="0.35">
      <c r="A3754" t="s">
        <v>4752</v>
      </c>
      <c r="B3754" s="2">
        <v>46034</v>
      </c>
      <c r="C3754" t="s">
        <v>3353</v>
      </c>
      <c r="D3754" t="s">
        <v>960</v>
      </c>
      <c r="E3754" t="s">
        <v>932</v>
      </c>
      <c r="F3754" t="s">
        <v>69</v>
      </c>
      <c r="G3754" t="s">
        <v>70</v>
      </c>
      <c r="H3754" t="s">
        <v>25</v>
      </c>
      <c r="I3754" t="s">
        <v>26</v>
      </c>
      <c r="J3754" t="s">
        <v>961</v>
      </c>
      <c r="K3754" t="s">
        <v>962</v>
      </c>
      <c r="L3754" t="s">
        <v>361</v>
      </c>
      <c r="M3754" t="s">
        <v>60</v>
      </c>
      <c r="N3754" t="s">
        <v>74</v>
      </c>
      <c r="O3754" t="s">
        <v>41</v>
      </c>
      <c r="P3754" t="s">
        <v>165</v>
      </c>
      <c r="Q3754" s="3">
        <v>1</v>
      </c>
      <c r="R3754" s="4">
        <v>390</v>
      </c>
      <c r="S3754" s="4">
        <v>1009</v>
      </c>
    </row>
    <row r="3755" spans="1:19" x14ac:dyDescent="0.35">
      <c r="A3755" t="s">
        <v>4753</v>
      </c>
      <c r="B3755" s="2">
        <v>46034</v>
      </c>
      <c r="C3755" t="s">
        <v>1494</v>
      </c>
      <c r="D3755" t="s">
        <v>960</v>
      </c>
      <c r="E3755" t="s">
        <v>932</v>
      </c>
      <c r="F3755" t="s">
        <v>23</v>
      </c>
      <c r="G3755" t="s">
        <v>24</v>
      </c>
      <c r="H3755" t="s">
        <v>25</v>
      </c>
      <c r="I3755" t="s">
        <v>26</v>
      </c>
      <c r="J3755" t="s">
        <v>1011</v>
      </c>
      <c r="K3755" t="s">
        <v>1012</v>
      </c>
      <c r="L3755" t="s">
        <v>229</v>
      </c>
      <c r="M3755" t="s">
        <v>49</v>
      </c>
      <c r="N3755" t="s">
        <v>79</v>
      </c>
      <c r="O3755" t="s">
        <v>80</v>
      </c>
      <c r="P3755" t="s">
        <v>57</v>
      </c>
      <c r="Q3755" s="3">
        <v>2</v>
      </c>
      <c r="R3755" s="4">
        <v>225</v>
      </c>
      <c r="S3755" s="4">
        <v>579</v>
      </c>
    </row>
    <row r="3756" spans="1:19" x14ac:dyDescent="0.35">
      <c r="A3756" t="s">
        <v>4754</v>
      </c>
      <c r="B3756" s="2">
        <v>46034</v>
      </c>
      <c r="C3756" t="s">
        <v>2175</v>
      </c>
      <c r="D3756" t="s">
        <v>960</v>
      </c>
      <c r="E3756" t="s">
        <v>932</v>
      </c>
      <c r="F3756" t="s">
        <v>69</v>
      </c>
      <c r="G3756" t="s">
        <v>70</v>
      </c>
      <c r="H3756" t="s">
        <v>25</v>
      </c>
      <c r="I3756" t="s">
        <v>26</v>
      </c>
      <c r="J3756" t="s">
        <v>961</v>
      </c>
      <c r="K3756" t="s">
        <v>962</v>
      </c>
      <c r="L3756" t="s">
        <v>297</v>
      </c>
      <c r="M3756" t="s">
        <v>83</v>
      </c>
      <c r="N3756" t="s">
        <v>84</v>
      </c>
      <c r="O3756" t="s">
        <v>41</v>
      </c>
      <c r="P3756" t="s">
        <v>85</v>
      </c>
      <c r="Q3756" s="3">
        <v>1</v>
      </c>
      <c r="R3756" s="4">
        <v>115</v>
      </c>
      <c r="S3756" s="4">
        <v>309</v>
      </c>
    </row>
    <row r="3757" spans="1:19" x14ac:dyDescent="0.35">
      <c r="A3757" t="s">
        <v>4755</v>
      </c>
      <c r="B3757" s="2">
        <v>46035</v>
      </c>
      <c r="C3757" t="s">
        <v>2192</v>
      </c>
      <c r="D3757" t="s">
        <v>21</v>
      </c>
      <c r="E3757" t="s">
        <v>932</v>
      </c>
      <c r="F3757" t="s">
        <v>69</v>
      </c>
      <c r="G3757" t="s">
        <v>70</v>
      </c>
      <c r="H3757" t="s">
        <v>25</v>
      </c>
      <c r="I3757" t="s">
        <v>26</v>
      </c>
      <c r="J3757" t="s">
        <v>71</v>
      </c>
      <c r="K3757" t="s">
        <v>72</v>
      </c>
      <c r="L3757" t="s">
        <v>387</v>
      </c>
      <c r="M3757" t="s">
        <v>60</v>
      </c>
      <c r="N3757" t="s">
        <v>74</v>
      </c>
      <c r="O3757" t="s">
        <v>41</v>
      </c>
      <c r="P3757" t="s">
        <v>76</v>
      </c>
      <c r="Q3757" s="3">
        <v>1</v>
      </c>
      <c r="R3757" s="4">
        <v>390</v>
      </c>
      <c r="S3757" s="4">
        <v>1009</v>
      </c>
    </row>
    <row r="3758" spans="1:19" x14ac:dyDescent="0.35">
      <c r="A3758" t="s">
        <v>4756</v>
      </c>
      <c r="B3758" s="2">
        <v>46035</v>
      </c>
      <c r="C3758" t="s">
        <v>4166</v>
      </c>
      <c r="D3758" t="s">
        <v>21</v>
      </c>
      <c r="E3758" t="s">
        <v>932</v>
      </c>
      <c r="F3758" t="s">
        <v>43</v>
      </c>
      <c r="G3758" t="s">
        <v>44</v>
      </c>
      <c r="H3758" t="s">
        <v>45</v>
      </c>
      <c r="I3758" t="s">
        <v>26</v>
      </c>
      <c r="J3758" t="s">
        <v>46</v>
      </c>
      <c r="K3758" t="s">
        <v>47</v>
      </c>
      <c r="L3758" t="s">
        <v>278</v>
      </c>
      <c r="M3758" t="s">
        <v>60</v>
      </c>
      <c r="N3758" t="s">
        <v>74</v>
      </c>
      <c r="O3758" t="s">
        <v>41</v>
      </c>
      <c r="P3758" t="s">
        <v>62</v>
      </c>
      <c r="Q3758" s="3">
        <v>2</v>
      </c>
      <c r="R3758" s="4">
        <v>370</v>
      </c>
      <c r="S3758" s="4">
        <v>849</v>
      </c>
    </row>
    <row r="3759" spans="1:19" x14ac:dyDescent="0.35">
      <c r="A3759" t="s">
        <v>4757</v>
      </c>
      <c r="B3759" s="2">
        <v>46035</v>
      </c>
      <c r="C3759" t="s">
        <v>1981</v>
      </c>
      <c r="D3759" t="s">
        <v>21</v>
      </c>
      <c r="E3759" t="s">
        <v>932</v>
      </c>
      <c r="F3759" t="s">
        <v>23</v>
      </c>
      <c r="G3759" t="s">
        <v>24</v>
      </c>
      <c r="H3759" t="s">
        <v>25</v>
      </c>
      <c r="I3759" t="s">
        <v>26</v>
      </c>
      <c r="J3759" t="s">
        <v>27</v>
      </c>
      <c r="K3759" t="s">
        <v>28</v>
      </c>
      <c r="L3759" t="s">
        <v>382</v>
      </c>
      <c r="M3759" t="s">
        <v>49</v>
      </c>
      <c r="N3759" t="s">
        <v>104</v>
      </c>
      <c r="O3759" t="s">
        <v>56</v>
      </c>
      <c r="P3759" t="s">
        <v>57</v>
      </c>
      <c r="Q3759" s="3">
        <v>1</v>
      </c>
      <c r="R3759" s="4">
        <v>165</v>
      </c>
      <c r="S3759" s="4">
        <v>419</v>
      </c>
    </row>
    <row r="3760" spans="1:19" x14ac:dyDescent="0.35">
      <c r="A3760" t="s">
        <v>4758</v>
      </c>
      <c r="B3760" s="2">
        <v>46035</v>
      </c>
      <c r="C3760" t="s">
        <v>1964</v>
      </c>
      <c r="D3760" t="s">
        <v>21</v>
      </c>
      <c r="E3760" t="s">
        <v>932</v>
      </c>
      <c r="F3760" t="s">
        <v>91</v>
      </c>
      <c r="G3760" t="s">
        <v>92</v>
      </c>
      <c r="H3760" t="s">
        <v>93</v>
      </c>
      <c r="I3760" t="s">
        <v>26</v>
      </c>
      <c r="J3760" t="s">
        <v>94</v>
      </c>
      <c r="K3760" t="s">
        <v>95</v>
      </c>
      <c r="L3760" t="s">
        <v>380</v>
      </c>
      <c r="M3760" t="s">
        <v>49</v>
      </c>
      <c r="N3760" t="s">
        <v>79</v>
      </c>
      <c r="O3760" t="s">
        <v>41</v>
      </c>
      <c r="P3760" t="s">
        <v>33</v>
      </c>
      <c r="Q3760" s="3">
        <v>1</v>
      </c>
      <c r="R3760" s="4">
        <v>230</v>
      </c>
      <c r="S3760" s="4">
        <v>589</v>
      </c>
    </row>
    <row r="3761" spans="1:19" x14ac:dyDescent="0.35">
      <c r="A3761" t="s">
        <v>4759</v>
      </c>
      <c r="B3761" s="2">
        <v>46035</v>
      </c>
      <c r="C3761" t="s">
        <v>1684</v>
      </c>
      <c r="D3761" t="s">
        <v>939</v>
      </c>
      <c r="E3761" t="s">
        <v>932</v>
      </c>
      <c r="F3761" t="s">
        <v>23</v>
      </c>
      <c r="G3761" t="s">
        <v>24</v>
      </c>
      <c r="H3761" t="s">
        <v>25</v>
      </c>
      <c r="I3761" t="s">
        <v>26</v>
      </c>
      <c r="J3761" t="s">
        <v>944</v>
      </c>
      <c r="K3761" t="s">
        <v>945</v>
      </c>
      <c r="L3761" t="s">
        <v>53</v>
      </c>
      <c r="M3761" t="s">
        <v>54</v>
      </c>
      <c r="N3761" t="s">
        <v>55</v>
      </c>
      <c r="O3761" t="s">
        <v>56</v>
      </c>
      <c r="P3761" t="s">
        <v>57</v>
      </c>
      <c r="Q3761" s="3">
        <v>2</v>
      </c>
      <c r="R3761" s="4">
        <v>655</v>
      </c>
      <c r="S3761" s="4">
        <v>1589</v>
      </c>
    </row>
    <row r="3762" spans="1:19" x14ac:dyDescent="0.35">
      <c r="A3762" t="s">
        <v>4760</v>
      </c>
      <c r="B3762" s="2">
        <v>46035</v>
      </c>
      <c r="C3762" t="s">
        <v>1509</v>
      </c>
      <c r="D3762" t="s">
        <v>939</v>
      </c>
      <c r="E3762" t="s">
        <v>932</v>
      </c>
      <c r="F3762" t="s">
        <v>23</v>
      </c>
      <c r="G3762" t="s">
        <v>24</v>
      </c>
      <c r="H3762" t="s">
        <v>25</v>
      </c>
      <c r="I3762" t="s">
        <v>26</v>
      </c>
      <c r="J3762" t="s">
        <v>944</v>
      </c>
      <c r="K3762" t="s">
        <v>945</v>
      </c>
      <c r="L3762" t="s">
        <v>472</v>
      </c>
      <c r="M3762" t="s">
        <v>60</v>
      </c>
      <c r="N3762" t="s">
        <v>61</v>
      </c>
      <c r="O3762" t="s">
        <v>56</v>
      </c>
      <c r="P3762" t="s">
        <v>191</v>
      </c>
      <c r="Q3762" s="3">
        <v>1</v>
      </c>
      <c r="R3762" s="4">
        <v>430</v>
      </c>
      <c r="S3762" s="4">
        <v>1059</v>
      </c>
    </row>
    <row r="3763" spans="1:19" x14ac:dyDescent="0.35">
      <c r="A3763" t="s">
        <v>4761</v>
      </c>
      <c r="B3763" s="2">
        <v>46035</v>
      </c>
      <c r="C3763" t="s">
        <v>1783</v>
      </c>
      <c r="D3763" t="s">
        <v>939</v>
      </c>
      <c r="E3763" t="s">
        <v>932</v>
      </c>
      <c r="F3763" t="s">
        <v>91</v>
      </c>
      <c r="G3763" t="s">
        <v>92</v>
      </c>
      <c r="H3763" t="s">
        <v>93</v>
      </c>
      <c r="I3763" t="s">
        <v>26</v>
      </c>
      <c r="J3763" t="s">
        <v>940</v>
      </c>
      <c r="K3763" t="s">
        <v>941</v>
      </c>
      <c r="L3763" t="s">
        <v>53</v>
      </c>
      <c r="M3763" t="s">
        <v>54</v>
      </c>
      <c r="N3763" t="s">
        <v>55</v>
      </c>
      <c r="O3763" t="s">
        <v>56</v>
      </c>
      <c r="P3763" t="s">
        <v>57</v>
      </c>
      <c r="Q3763" s="3">
        <v>1</v>
      </c>
      <c r="R3763" s="4">
        <v>665</v>
      </c>
      <c r="S3763" s="4">
        <v>1619</v>
      </c>
    </row>
    <row r="3764" spans="1:19" x14ac:dyDescent="0.35">
      <c r="A3764" t="s">
        <v>4762</v>
      </c>
      <c r="B3764" s="2">
        <v>46035</v>
      </c>
      <c r="C3764" t="s">
        <v>1293</v>
      </c>
      <c r="D3764" t="s">
        <v>960</v>
      </c>
      <c r="E3764" t="s">
        <v>932</v>
      </c>
      <c r="F3764" t="s">
        <v>35</v>
      </c>
      <c r="G3764" t="s">
        <v>36</v>
      </c>
      <c r="H3764" t="s">
        <v>37</v>
      </c>
      <c r="I3764" t="s">
        <v>26</v>
      </c>
      <c r="J3764" t="s">
        <v>1089</v>
      </c>
      <c r="K3764" t="s">
        <v>1090</v>
      </c>
      <c r="L3764" t="s">
        <v>133</v>
      </c>
      <c r="M3764" t="s">
        <v>88</v>
      </c>
      <c r="N3764" t="s">
        <v>89</v>
      </c>
      <c r="O3764" t="s">
        <v>41</v>
      </c>
      <c r="P3764" t="s">
        <v>57</v>
      </c>
      <c r="Q3764" s="3">
        <v>1</v>
      </c>
      <c r="R3764" s="4">
        <v>460</v>
      </c>
      <c r="S3764" s="4">
        <v>1129</v>
      </c>
    </row>
    <row r="3765" spans="1:19" x14ac:dyDescent="0.35">
      <c r="A3765" t="s">
        <v>4763</v>
      </c>
      <c r="B3765" s="2">
        <v>46035</v>
      </c>
      <c r="C3765" t="s">
        <v>1728</v>
      </c>
      <c r="D3765" t="s">
        <v>960</v>
      </c>
      <c r="E3765" t="s">
        <v>932</v>
      </c>
      <c r="F3765" t="s">
        <v>35</v>
      </c>
      <c r="G3765" t="s">
        <v>36</v>
      </c>
      <c r="H3765" t="s">
        <v>37</v>
      </c>
      <c r="I3765" t="s">
        <v>26</v>
      </c>
      <c r="J3765" t="s">
        <v>1089</v>
      </c>
      <c r="K3765" t="s">
        <v>1090</v>
      </c>
      <c r="L3765" t="s">
        <v>143</v>
      </c>
      <c r="M3765" t="s">
        <v>49</v>
      </c>
      <c r="N3765" t="s">
        <v>79</v>
      </c>
      <c r="O3765" t="s">
        <v>56</v>
      </c>
      <c r="P3765" t="s">
        <v>51</v>
      </c>
      <c r="Q3765" s="3">
        <v>1</v>
      </c>
      <c r="R3765" s="4">
        <v>220</v>
      </c>
      <c r="S3765" s="4">
        <v>569</v>
      </c>
    </row>
    <row r="3766" spans="1:19" x14ac:dyDescent="0.35">
      <c r="A3766" t="s">
        <v>4764</v>
      </c>
      <c r="B3766" s="2">
        <v>46035</v>
      </c>
      <c r="C3766" t="s">
        <v>4221</v>
      </c>
      <c r="D3766" t="s">
        <v>960</v>
      </c>
      <c r="E3766" t="s">
        <v>932</v>
      </c>
      <c r="F3766" t="s">
        <v>69</v>
      </c>
      <c r="G3766" t="s">
        <v>70</v>
      </c>
      <c r="H3766" t="s">
        <v>25</v>
      </c>
      <c r="I3766" t="s">
        <v>26</v>
      </c>
      <c r="J3766" t="s">
        <v>961</v>
      </c>
      <c r="K3766" t="s">
        <v>962</v>
      </c>
      <c r="L3766" t="s">
        <v>168</v>
      </c>
      <c r="M3766" t="s">
        <v>60</v>
      </c>
      <c r="N3766" t="s">
        <v>74</v>
      </c>
      <c r="O3766" t="s">
        <v>75</v>
      </c>
      <c r="P3766" t="s">
        <v>62</v>
      </c>
      <c r="Q3766" s="3">
        <v>1</v>
      </c>
      <c r="R3766" s="4">
        <v>390</v>
      </c>
      <c r="S3766" s="4">
        <v>1009</v>
      </c>
    </row>
    <row r="3767" spans="1:19" x14ac:dyDescent="0.35">
      <c r="A3767" t="s">
        <v>4765</v>
      </c>
      <c r="B3767" s="2">
        <v>46036</v>
      </c>
      <c r="C3767" t="s">
        <v>1456</v>
      </c>
      <c r="D3767" t="s">
        <v>21</v>
      </c>
      <c r="E3767" t="s">
        <v>932</v>
      </c>
      <c r="F3767" t="s">
        <v>35</v>
      </c>
      <c r="G3767" t="s">
        <v>36</v>
      </c>
      <c r="H3767" t="s">
        <v>37</v>
      </c>
      <c r="I3767" t="s">
        <v>26</v>
      </c>
      <c r="J3767" t="s">
        <v>38</v>
      </c>
      <c r="K3767" t="s">
        <v>39</v>
      </c>
      <c r="L3767" t="s">
        <v>234</v>
      </c>
      <c r="M3767" t="s">
        <v>88</v>
      </c>
      <c r="N3767" t="s">
        <v>89</v>
      </c>
      <c r="O3767" t="s">
        <v>41</v>
      </c>
      <c r="P3767" t="s">
        <v>33</v>
      </c>
      <c r="Q3767" s="3">
        <v>1</v>
      </c>
      <c r="R3767" s="4">
        <v>460</v>
      </c>
      <c r="S3767" s="4">
        <v>1129</v>
      </c>
    </row>
    <row r="3768" spans="1:19" x14ac:dyDescent="0.35">
      <c r="A3768" t="s">
        <v>4766</v>
      </c>
      <c r="B3768" s="2">
        <v>46036</v>
      </c>
      <c r="C3768" t="s">
        <v>996</v>
      </c>
      <c r="D3768" t="s">
        <v>21</v>
      </c>
      <c r="E3768" t="s">
        <v>932</v>
      </c>
      <c r="F3768" t="s">
        <v>23</v>
      </c>
      <c r="G3768" t="s">
        <v>24</v>
      </c>
      <c r="H3768" t="s">
        <v>25</v>
      </c>
      <c r="I3768" t="s">
        <v>26</v>
      </c>
      <c r="J3768" t="s">
        <v>27</v>
      </c>
      <c r="K3768" t="s">
        <v>28</v>
      </c>
      <c r="L3768" t="s">
        <v>574</v>
      </c>
      <c r="M3768" t="s">
        <v>49</v>
      </c>
      <c r="N3768" t="s">
        <v>79</v>
      </c>
      <c r="O3768" t="s">
        <v>41</v>
      </c>
      <c r="P3768" t="s">
        <v>51</v>
      </c>
      <c r="Q3768" s="3">
        <v>1</v>
      </c>
      <c r="R3768" s="4">
        <v>225</v>
      </c>
      <c r="S3768" s="4">
        <v>579</v>
      </c>
    </row>
    <row r="3769" spans="1:19" x14ac:dyDescent="0.35">
      <c r="A3769" t="s">
        <v>4767</v>
      </c>
      <c r="B3769" s="2">
        <v>46036</v>
      </c>
      <c r="C3769" t="s">
        <v>1278</v>
      </c>
      <c r="D3769" t="s">
        <v>939</v>
      </c>
      <c r="E3769" t="s">
        <v>932</v>
      </c>
      <c r="F3769" t="s">
        <v>69</v>
      </c>
      <c r="G3769" t="s">
        <v>70</v>
      </c>
      <c r="H3769" t="s">
        <v>25</v>
      </c>
      <c r="I3769" t="s">
        <v>26</v>
      </c>
      <c r="J3769" t="s">
        <v>948</v>
      </c>
      <c r="K3769" t="s">
        <v>949</v>
      </c>
      <c r="L3769" t="s">
        <v>232</v>
      </c>
      <c r="M3769" t="s">
        <v>60</v>
      </c>
      <c r="N3769" t="s">
        <v>74</v>
      </c>
      <c r="O3769" t="s">
        <v>98</v>
      </c>
      <c r="P3769" t="s">
        <v>62</v>
      </c>
      <c r="Q3769" s="3">
        <v>2</v>
      </c>
      <c r="R3769" s="4">
        <v>390</v>
      </c>
      <c r="S3769" s="4">
        <v>1009</v>
      </c>
    </row>
    <row r="3770" spans="1:19" x14ac:dyDescent="0.35">
      <c r="A3770" t="s">
        <v>4768</v>
      </c>
      <c r="B3770" s="2">
        <v>46036</v>
      </c>
      <c r="C3770" t="s">
        <v>1102</v>
      </c>
      <c r="D3770" t="s">
        <v>939</v>
      </c>
      <c r="E3770" t="s">
        <v>932</v>
      </c>
      <c r="F3770" t="s">
        <v>23</v>
      </c>
      <c r="G3770" t="s">
        <v>24</v>
      </c>
      <c r="H3770" t="s">
        <v>25</v>
      </c>
      <c r="I3770" t="s">
        <v>26</v>
      </c>
      <c r="J3770" t="s">
        <v>944</v>
      </c>
      <c r="K3770" t="s">
        <v>945</v>
      </c>
      <c r="L3770" t="s">
        <v>234</v>
      </c>
      <c r="M3770" t="s">
        <v>88</v>
      </c>
      <c r="N3770" t="s">
        <v>89</v>
      </c>
      <c r="O3770" t="s">
        <v>41</v>
      </c>
      <c r="P3770" t="s">
        <v>33</v>
      </c>
      <c r="Q3770" s="3">
        <v>1</v>
      </c>
      <c r="R3770" s="4">
        <v>470</v>
      </c>
      <c r="S3770" s="4">
        <v>1159</v>
      </c>
    </row>
    <row r="3771" spans="1:19" x14ac:dyDescent="0.35">
      <c r="A3771" t="s">
        <v>4769</v>
      </c>
      <c r="B3771" s="2">
        <v>46036</v>
      </c>
      <c r="C3771" t="s">
        <v>1068</v>
      </c>
      <c r="D3771" t="s">
        <v>939</v>
      </c>
      <c r="E3771" t="s">
        <v>932</v>
      </c>
      <c r="F3771" t="s">
        <v>91</v>
      </c>
      <c r="G3771" t="s">
        <v>92</v>
      </c>
      <c r="H3771" t="s">
        <v>93</v>
      </c>
      <c r="I3771" t="s">
        <v>26</v>
      </c>
      <c r="J3771" t="s">
        <v>940</v>
      </c>
      <c r="K3771" t="s">
        <v>941</v>
      </c>
      <c r="L3771" t="s">
        <v>478</v>
      </c>
      <c r="M3771" t="s">
        <v>54</v>
      </c>
      <c r="N3771" t="s">
        <v>97</v>
      </c>
      <c r="O3771" t="s">
        <v>56</v>
      </c>
      <c r="P3771" t="s">
        <v>33</v>
      </c>
      <c r="Q3771" s="3">
        <v>1</v>
      </c>
      <c r="R3771" s="4">
        <v>730</v>
      </c>
      <c r="S3771" s="4">
        <v>1729</v>
      </c>
    </row>
    <row r="3772" spans="1:19" x14ac:dyDescent="0.35">
      <c r="A3772" t="s">
        <v>4770</v>
      </c>
      <c r="B3772" s="2">
        <v>46036</v>
      </c>
      <c r="C3772" t="s">
        <v>1767</v>
      </c>
      <c r="D3772" t="s">
        <v>939</v>
      </c>
      <c r="E3772" t="s">
        <v>932</v>
      </c>
      <c r="F3772" t="s">
        <v>69</v>
      </c>
      <c r="G3772" t="s">
        <v>70</v>
      </c>
      <c r="H3772" t="s">
        <v>25</v>
      </c>
      <c r="I3772" t="s">
        <v>26</v>
      </c>
      <c r="J3772" t="s">
        <v>948</v>
      </c>
      <c r="K3772" t="s">
        <v>949</v>
      </c>
      <c r="L3772" t="s">
        <v>472</v>
      </c>
      <c r="M3772" t="s">
        <v>60</v>
      </c>
      <c r="N3772" t="s">
        <v>61</v>
      </c>
      <c r="O3772" t="s">
        <v>56</v>
      </c>
      <c r="P3772" t="s">
        <v>191</v>
      </c>
      <c r="Q3772" s="3">
        <v>1</v>
      </c>
      <c r="R3772" s="4">
        <v>435</v>
      </c>
      <c r="S3772" s="4">
        <v>1119</v>
      </c>
    </row>
    <row r="3773" spans="1:19" x14ac:dyDescent="0.35">
      <c r="A3773" t="s">
        <v>4771</v>
      </c>
      <c r="B3773" s="2">
        <v>46036</v>
      </c>
      <c r="C3773" t="s">
        <v>2858</v>
      </c>
      <c r="D3773" t="s">
        <v>939</v>
      </c>
      <c r="E3773" t="s">
        <v>932</v>
      </c>
      <c r="F3773" t="s">
        <v>43</v>
      </c>
      <c r="G3773" t="s">
        <v>44</v>
      </c>
      <c r="H3773" t="s">
        <v>45</v>
      </c>
      <c r="I3773" t="s">
        <v>26</v>
      </c>
      <c r="J3773" t="s">
        <v>979</v>
      </c>
      <c r="K3773" t="s">
        <v>980</v>
      </c>
      <c r="L3773" t="s">
        <v>319</v>
      </c>
      <c r="M3773" t="s">
        <v>88</v>
      </c>
      <c r="N3773" t="s">
        <v>89</v>
      </c>
      <c r="O3773" t="s">
        <v>56</v>
      </c>
      <c r="P3773" t="s">
        <v>51</v>
      </c>
      <c r="Q3773" s="3">
        <v>1</v>
      </c>
      <c r="R3773" s="4">
        <v>450</v>
      </c>
      <c r="S3773" s="4">
        <v>1029</v>
      </c>
    </row>
    <row r="3774" spans="1:19" x14ac:dyDescent="0.35">
      <c r="A3774" t="s">
        <v>4772</v>
      </c>
      <c r="B3774" s="2">
        <v>46036</v>
      </c>
      <c r="C3774" t="s">
        <v>3969</v>
      </c>
      <c r="D3774" t="s">
        <v>939</v>
      </c>
      <c r="E3774" t="s">
        <v>932</v>
      </c>
      <c r="F3774" t="s">
        <v>35</v>
      </c>
      <c r="G3774" t="s">
        <v>36</v>
      </c>
      <c r="H3774" t="s">
        <v>37</v>
      </c>
      <c r="I3774" t="s">
        <v>26</v>
      </c>
      <c r="J3774" t="s">
        <v>983</v>
      </c>
      <c r="K3774" t="s">
        <v>984</v>
      </c>
      <c r="L3774" t="s">
        <v>299</v>
      </c>
      <c r="M3774" t="s">
        <v>49</v>
      </c>
      <c r="N3774" t="s">
        <v>104</v>
      </c>
      <c r="O3774" t="s">
        <v>56</v>
      </c>
      <c r="P3774" t="s">
        <v>33</v>
      </c>
      <c r="Q3774" s="3">
        <v>1</v>
      </c>
      <c r="R3774" s="4">
        <v>160</v>
      </c>
      <c r="S3774" s="4">
        <v>409</v>
      </c>
    </row>
    <row r="3775" spans="1:19" x14ac:dyDescent="0.35">
      <c r="A3775" t="s">
        <v>4773</v>
      </c>
      <c r="B3775" s="2">
        <v>46036</v>
      </c>
      <c r="C3775" t="s">
        <v>1263</v>
      </c>
      <c r="D3775" t="s">
        <v>960</v>
      </c>
      <c r="E3775" t="s">
        <v>932</v>
      </c>
      <c r="F3775" t="s">
        <v>23</v>
      </c>
      <c r="G3775" t="s">
        <v>24</v>
      </c>
      <c r="H3775" t="s">
        <v>25</v>
      </c>
      <c r="I3775" t="s">
        <v>26</v>
      </c>
      <c r="J3775" t="s">
        <v>1011</v>
      </c>
      <c r="K3775" t="s">
        <v>1012</v>
      </c>
      <c r="L3775" t="s">
        <v>171</v>
      </c>
      <c r="M3775" t="s">
        <v>88</v>
      </c>
      <c r="N3775" t="s">
        <v>89</v>
      </c>
      <c r="O3775" t="s">
        <v>56</v>
      </c>
      <c r="P3775" t="s">
        <v>57</v>
      </c>
      <c r="Q3775" s="3">
        <v>2</v>
      </c>
      <c r="R3775" s="4">
        <v>470</v>
      </c>
      <c r="S3775" s="4">
        <v>1159</v>
      </c>
    </row>
    <row r="3776" spans="1:19" x14ac:dyDescent="0.35">
      <c r="A3776" t="s">
        <v>4774</v>
      </c>
      <c r="B3776" s="2">
        <v>46036</v>
      </c>
      <c r="C3776" t="s">
        <v>2159</v>
      </c>
      <c r="D3776" t="s">
        <v>960</v>
      </c>
      <c r="E3776" t="s">
        <v>932</v>
      </c>
      <c r="F3776" t="s">
        <v>23</v>
      </c>
      <c r="G3776" t="s">
        <v>24</v>
      </c>
      <c r="H3776" t="s">
        <v>25</v>
      </c>
      <c r="I3776" t="s">
        <v>26</v>
      </c>
      <c r="J3776" t="s">
        <v>1011</v>
      </c>
      <c r="K3776" t="s">
        <v>1012</v>
      </c>
      <c r="L3776" t="s">
        <v>143</v>
      </c>
      <c r="M3776" t="s">
        <v>49</v>
      </c>
      <c r="N3776" t="s">
        <v>79</v>
      </c>
      <c r="O3776" t="s">
        <v>56</v>
      </c>
      <c r="P3776" t="s">
        <v>51</v>
      </c>
      <c r="Q3776" s="3">
        <v>2</v>
      </c>
      <c r="R3776" s="4">
        <v>225</v>
      </c>
      <c r="S3776" s="4">
        <v>579</v>
      </c>
    </row>
    <row r="3777" spans="1:19" x14ac:dyDescent="0.35">
      <c r="A3777" t="s">
        <v>4775</v>
      </c>
      <c r="B3777" s="2">
        <v>46036</v>
      </c>
      <c r="C3777" t="s">
        <v>3172</v>
      </c>
      <c r="D3777" t="s">
        <v>960</v>
      </c>
      <c r="E3777" t="s">
        <v>932</v>
      </c>
      <c r="F3777" t="s">
        <v>69</v>
      </c>
      <c r="G3777" t="s">
        <v>70</v>
      </c>
      <c r="H3777" t="s">
        <v>25</v>
      </c>
      <c r="I3777" t="s">
        <v>26</v>
      </c>
      <c r="J3777" t="s">
        <v>961</v>
      </c>
      <c r="K3777" t="s">
        <v>962</v>
      </c>
      <c r="L3777" t="s">
        <v>151</v>
      </c>
      <c r="M3777" t="s">
        <v>49</v>
      </c>
      <c r="N3777" t="s">
        <v>104</v>
      </c>
      <c r="O3777" t="s">
        <v>56</v>
      </c>
      <c r="P3777" t="s">
        <v>51</v>
      </c>
      <c r="Q3777" s="3">
        <v>2</v>
      </c>
      <c r="R3777" s="4">
        <v>165</v>
      </c>
      <c r="S3777" s="4">
        <v>449</v>
      </c>
    </row>
    <row r="3778" spans="1:19" x14ac:dyDescent="0.35">
      <c r="A3778" t="s">
        <v>4776</v>
      </c>
      <c r="B3778" s="2">
        <v>46037</v>
      </c>
      <c r="C3778" t="s">
        <v>1936</v>
      </c>
      <c r="D3778" t="s">
        <v>21</v>
      </c>
      <c r="E3778" t="s">
        <v>932</v>
      </c>
      <c r="F3778" t="s">
        <v>35</v>
      </c>
      <c r="G3778" t="s">
        <v>36</v>
      </c>
      <c r="H3778" t="s">
        <v>37</v>
      </c>
      <c r="I3778" t="s">
        <v>26</v>
      </c>
      <c r="J3778" t="s">
        <v>38</v>
      </c>
      <c r="K3778" t="s">
        <v>39</v>
      </c>
      <c r="L3778" t="s">
        <v>106</v>
      </c>
      <c r="M3778" t="s">
        <v>49</v>
      </c>
      <c r="N3778" t="s">
        <v>79</v>
      </c>
      <c r="O3778" t="s">
        <v>56</v>
      </c>
      <c r="P3778" t="s">
        <v>67</v>
      </c>
      <c r="Q3778" s="3">
        <v>2</v>
      </c>
      <c r="R3778" s="4">
        <v>220</v>
      </c>
      <c r="S3778" s="4">
        <v>569</v>
      </c>
    </row>
    <row r="3779" spans="1:19" x14ac:dyDescent="0.35">
      <c r="A3779" t="s">
        <v>4777</v>
      </c>
      <c r="B3779" s="2">
        <v>46037</v>
      </c>
      <c r="C3779" t="s">
        <v>3088</v>
      </c>
      <c r="D3779" t="s">
        <v>21</v>
      </c>
      <c r="E3779" t="s">
        <v>932</v>
      </c>
      <c r="F3779" t="s">
        <v>69</v>
      </c>
      <c r="G3779" t="s">
        <v>70</v>
      </c>
      <c r="H3779" t="s">
        <v>25</v>
      </c>
      <c r="I3779" t="s">
        <v>26</v>
      </c>
      <c r="J3779" t="s">
        <v>71</v>
      </c>
      <c r="K3779" t="s">
        <v>72</v>
      </c>
      <c r="L3779" t="s">
        <v>382</v>
      </c>
      <c r="M3779" t="s">
        <v>49</v>
      </c>
      <c r="N3779" t="s">
        <v>104</v>
      </c>
      <c r="O3779" t="s">
        <v>56</v>
      </c>
      <c r="P3779" t="s">
        <v>57</v>
      </c>
      <c r="Q3779" s="3">
        <v>1</v>
      </c>
      <c r="R3779" s="4">
        <v>165</v>
      </c>
      <c r="S3779" s="4">
        <v>449</v>
      </c>
    </row>
    <row r="3780" spans="1:19" x14ac:dyDescent="0.35">
      <c r="A3780" t="s">
        <v>4778</v>
      </c>
      <c r="B3780" s="2">
        <v>46037</v>
      </c>
      <c r="C3780" t="s">
        <v>2764</v>
      </c>
      <c r="D3780" t="s">
        <v>21</v>
      </c>
      <c r="E3780" t="s">
        <v>932</v>
      </c>
      <c r="F3780" t="s">
        <v>91</v>
      </c>
      <c r="G3780" t="s">
        <v>92</v>
      </c>
      <c r="H3780" t="s">
        <v>93</v>
      </c>
      <c r="I3780" t="s">
        <v>26</v>
      </c>
      <c r="J3780" t="s">
        <v>94</v>
      </c>
      <c r="K3780" t="s">
        <v>95</v>
      </c>
      <c r="L3780" t="s">
        <v>195</v>
      </c>
      <c r="M3780" t="s">
        <v>49</v>
      </c>
      <c r="N3780" t="s">
        <v>104</v>
      </c>
      <c r="O3780" t="s">
        <v>146</v>
      </c>
      <c r="P3780" t="s">
        <v>67</v>
      </c>
      <c r="Q3780" s="3">
        <v>1</v>
      </c>
      <c r="R3780" s="4">
        <v>165</v>
      </c>
      <c r="S3780" s="4">
        <v>429</v>
      </c>
    </row>
    <row r="3781" spans="1:19" x14ac:dyDescent="0.35">
      <c r="A3781" t="s">
        <v>4779</v>
      </c>
      <c r="B3781" s="2">
        <v>46037</v>
      </c>
      <c r="C3781" t="s">
        <v>2164</v>
      </c>
      <c r="D3781" t="s">
        <v>21</v>
      </c>
      <c r="E3781" t="s">
        <v>932</v>
      </c>
      <c r="F3781" t="s">
        <v>43</v>
      </c>
      <c r="G3781" t="s">
        <v>44</v>
      </c>
      <c r="H3781" t="s">
        <v>45</v>
      </c>
      <c r="I3781" t="s">
        <v>26</v>
      </c>
      <c r="J3781" t="s">
        <v>46</v>
      </c>
      <c r="K3781" t="s">
        <v>47</v>
      </c>
      <c r="L3781" t="s">
        <v>53</v>
      </c>
      <c r="M3781" t="s">
        <v>54</v>
      </c>
      <c r="N3781" t="s">
        <v>55</v>
      </c>
      <c r="O3781" t="s">
        <v>56</v>
      </c>
      <c r="P3781" t="s">
        <v>57</v>
      </c>
      <c r="Q3781" s="3">
        <v>1</v>
      </c>
      <c r="R3781" s="4">
        <v>625</v>
      </c>
      <c r="S3781" s="4">
        <v>1409</v>
      </c>
    </row>
    <row r="3782" spans="1:19" x14ac:dyDescent="0.35">
      <c r="A3782" t="s">
        <v>4780</v>
      </c>
      <c r="B3782" s="2">
        <v>46037</v>
      </c>
      <c r="C3782" t="s">
        <v>3285</v>
      </c>
      <c r="D3782" t="s">
        <v>21</v>
      </c>
      <c r="E3782" t="s">
        <v>932</v>
      </c>
      <c r="F3782" t="s">
        <v>69</v>
      </c>
      <c r="G3782" t="s">
        <v>70</v>
      </c>
      <c r="H3782" t="s">
        <v>25</v>
      </c>
      <c r="I3782" t="s">
        <v>26</v>
      </c>
      <c r="J3782" t="s">
        <v>71</v>
      </c>
      <c r="K3782" t="s">
        <v>72</v>
      </c>
      <c r="L3782" t="s">
        <v>289</v>
      </c>
      <c r="M3782" t="s">
        <v>88</v>
      </c>
      <c r="N3782" t="s">
        <v>101</v>
      </c>
      <c r="O3782" t="s">
        <v>56</v>
      </c>
      <c r="P3782" t="s">
        <v>67</v>
      </c>
      <c r="Q3782" s="3">
        <v>2</v>
      </c>
      <c r="R3782" s="4">
        <v>535</v>
      </c>
      <c r="S3782" s="4">
        <v>1339</v>
      </c>
    </row>
    <row r="3783" spans="1:19" x14ac:dyDescent="0.35">
      <c r="A3783" t="s">
        <v>4781</v>
      </c>
      <c r="B3783" s="2">
        <v>46037</v>
      </c>
      <c r="C3783" t="s">
        <v>2474</v>
      </c>
      <c r="D3783" t="s">
        <v>21</v>
      </c>
      <c r="E3783" t="s">
        <v>932</v>
      </c>
      <c r="F3783" t="s">
        <v>23</v>
      </c>
      <c r="G3783" t="s">
        <v>24</v>
      </c>
      <c r="H3783" t="s">
        <v>25</v>
      </c>
      <c r="I3783" t="s">
        <v>26</v>
      </c>
      <c r="J3783" t="s">
        <v>27</v>
      </c>
      <c r="K3783" t="s">
        <v>28</v>
      </c>
      <c r="L3783" t="s">
        <v>289</v>
      </c>
      <c r="M3783" t="s">
        <v>88</v>
      </c>
      <c r="N3783" t="s">
        <v>101</v>
      </c>
      <c r="O3783" t="s">
        <v>56</v>
      </c>
      <c r="P3783" t="s">
        <v>67</v>
      </c>
      <c r="Q3783" s="3">
        <v>1</v>
      </c>
      <c r="R3783" s="4">
        <v>530</v>
      </c>
      <c r="S3783" s="4">
        <v>1269</v>
      </c>
    </row>
    <row r="3784" spans="1:19" x14ac:dyDescent="0.35">
      <c r="A3784" t="s">
        <v>4782</v>
      </c>
      <c r="B3784" s="2">
        <v>46037</v>
      </c>
      <c r="C3784" t="s">
        <v>1223</v>
      </c>
      <c r="D3784" t="s">
        <v>21</v>
      </c>
      <c r="E3784" t="s">
        <v>932</v>
      </c>
      <c r="F3784" t="s">
        <v>23</v>
      </c>
      <c r="G3784" t="s">
        <v>24</v>
      </c>
      <c r="H3784" t="s">
        <v>25</v>
      </c>
      <c r="I3784" t="s">
        <v>26</v>
      </c>
      <c r="J3784" t="s">
        <v>27</v>
      </c>
      <c r="K3784" t="s">
        <v>28</v>
      </c>
      <c r="L3784" t="s">
        <v>380</v>
      </c>
      <c r="M3784" t="s">
        <v>49</v>
      </c>
      <c r="N3784" t="s">
        <v>79</v>
      </c>
      <c r="O3784" t="s">
        <v>41</v>
      </c>
      <c r="P3784" t="s">
        <v>33</v>
      </c>
      <c r="Q3784" s="3">
        <v>1</v>
      </c>
      <c r="R3784" s="4">
        <v>225</v>
      </c>
      <c r="S3784" s="4">
        <v>579</v>
      </c>
    </row>
    <row r="3785" spans="1:19" x14ac:dyDescent="0.35">
      <c r="A3785" t="s">
        <v>4783</v>
      </c>
      <c r="B3785" s="2">
        <v>46037</v>
      </c>
      <c r="C3785" t="s">
        <v>1002</v>
      </c>
      <c r="D3785" t="s">
        <v>939</v>
      </c>
      <c r="E3785" t="s">
        <v>932</v>
      </c>
      <c r="F3785" t="s">
        <v>69</v>
      </c>
      <c r="G3785" t="s">
        <v>70</v>
      </c>
      <c r="H3785" t="s">
        <v>25</v>
      </c>
      <c r="I3785" t="s">
        <v>26</v>
      </c>
      <c r="J3785" t="s">
        <v>948</v>
      </c>
      <c r="K3785" t="s">
        <v>949</v>
      </c>
      <c r="L3785" t="s">
        <v>225</v>
      </c>
      <c r="M3785" t="s">
        <v>60</v>
      </c>
      <c r="N3785" t="s">
        <v>61</v>
      </c>
      <c r="O3785" t="s">
        <v>149</v>
      </c>
      <c r="P3785" t="s">
        <v>62</v>
      </c>
      <c r="Q3785" s="3">
        <v>1</v>
      </c>
      <c r="R3785" s="4">
        <v>435</v>
      </c>
      <c r="S3785" s="4">
        <v>1119</v>
      </c>
    </row>
    <row r="3786" spans="1:19" x14ac:dyDescent="0.35">
      <c r="A3786" t="s">
        <v>4784</v>
      </c>
      <c r="B3786" s="2">
        <v>46037</v>
      </c>
      <c r="C3786" t="s">
        <v>1398</v>
      </c>
      <c r="D3786" t="s">
        <v>960</v>
      </c>
      <c r="E3786" t="s">
        <v>932</v>
      </c>
      <c r="F3786" t="s">
        <v>23</v>
      </c>
      <c r="G3786" t="s">
        <v>24</v>
      </c>
      <c r="H3786" t="s">
        <v>25</v>
      </c>
      <c r="I3786" t="s">
        <v>26</v>
      </c>
      <c r="J3786" t="s">
        <v>1011</v>
      </c>
      <c r="K3786" t="s">
        <v>1012</v>
      </c>
      <c r="L3786" t="s">
        <v>234</v>
      </c>
      <c r="M3786" t="s">
        <v>88</v>
      </c>
      <c r="N3786" t="s">
        <v>89</v>
      </c>
      <c r="O3786" t="s">
        <v>41</v>
      </c>
      <c r="P3786" t="s">
        <v>33</v>
      </c>
      <c r="Q3786" s="3">
        <v>1</v>
      </c>
      <c r="R3786" s="4">
        <v>470</v>
      </c>
      <c r="S3786" s="4">
        <v>1159</v>
      </c>
    </row>
    <row r="3787" spans="1:19" x14ac:dyDescent="0.35">
      <c r="A3787" t="s">
        <v>4785</v>
      </c>
      <c r="B3787" s="2">
        <v>46037</v>
      </c>
      <c r="C3787" t="s">
        <v>1625</v>
      </c>
      <c r="D3787" t="s">
        <v>960</v>
      </c>
      <c r="E3787" t="s">
        <v>932</v>
      </c>
      <c r="F3787" t="s">
        <v>91</v>
      </c>
      <c r="G3787" t="s">
        <v>92</v>
      </c>
      <c r="H3787" t="s">
        <v>93</v>
      </c>
      <c r="I3787" t="s">
        <v>26</v>
      </c>
      <c r="J3787" t="s">
        <v>989</v>
      </c>
      <c r="K3787" t="s">
        <v>990</v>
      </c>
      <c r="L3787" t="s">
        <v>608</v>
      </c>
      <c r="M3787" t="s">
        <v>49</v>
      </c>
      <c r="N3787" t="s">
        <v>79</v>
      </c>
      <c r="O3787" t="s">
        <v>80</v>
      </c>
      <c r="P3787" t="s">
        <v>51</v>
      </c>
      <c r="Q3787" s="3">
        <v>1</v>
      </c>
      <c r="R3787" s="4">
        <v>230</v>
      </c>
      <c r="S3787" s="4">
        <v>589</v>
      </c>
    </row>
    <row r="3788" spans="1:19" x14ac:dyDescent="0.35">
      <c r="A3788" t="s">
        <v>4786</v>
      </c>
      <c r="B3788" s="2">
        <v>46037</v>
      </c>
      <c r="C3788" t="s">
        <v>3369</v>
      </c>
      <c r="D3788" t="s">
        <v>960</v>
      </c>
      <c r="E3788" t="s">
        <v>932</v>
      </c>
      <c r="F3788" t="s">
        <v>35</v>
      </c>
      <c r="G3788" t="s">
        <v>36</v>
      </c>
      <c r="H3788" t="s">
        <v>37</v>
      </c>
      <c r="I3788" t="s">
        <v>26</v>
      </c>
      <c r="J3788" t="s">
        <v>1089</v>
      </c>
      <c r="K3788" t="s">
        <v>1090</v>
      </c>
      <c r="L3788" t="s">
        <v>281</v>
      </c>
      <c r="M3788" t="s">
        <v>49</v>
      </c>
      <c r="N3788" t="s">
        <v>50</v>
      </c>
      <c r="O3788" t="s">
        <v>41</v>
      </c>
      <c r="P3788" t="s">
        <v>51</v>
      </c>
      <c r="Q3788" s="3">
        <v>1</v>
      </c>
      <c r="R3788" s="4">
        <v>140</v>
      </c>
      <c r="S3788" s="4">
        <v>359</v>
      </c>
    </row>
    <row r="3789" spans="1:19" x14ac:dyDescent="0.35">
      <c r="A3789" t="s">
        <v>4787</v>
      </c>
      <c r="B3789" s="2">
        <v>46037</v>
      </c>
      <c r="C3789" t="s">
        <v>1211</v>
      </c>
      <c r="D3789" t="s">
        <v>960</v>
      </c>
      <c r="E3789" t="s">
        <v>932</v>
      </c>
      <c r="F3789" t="s">
        <v>69</v>
      </c>
      <c r="G3789" t="s">
        <v>70</v>
      </c>
      <c r="H3789" t="s">
        <v>25</v>
      </c>
      <c r="I3789" t="s">
        <v>26</v>
      </c>
      <c r="J3789" t="s">
        <v>961</v>
      </c>
      <c r="K3789" t="s">
        <v>962</v>
      </c>
      <c r="L3789" t="s">
        <v>164</v>
      </c>
      <c r="M3789" t="s">
        <v>60</v>
      </c>
      <c r="N3789" t="s">
        <v>61</v>
      </c>
      <c r="O3789" t="s">
        <v>146</v>
      </c>
      <c r="P3789" t="s">
        <v>165</v>
      </c>
      <c r="Q3789" s="3">
        <v>1</v>
      </c>
      <c r="R3789" s="4">
        <v>435</v>
      </c>
      <c r="S3789" s="4">
        <v>1119</v>
      </c>
    </row>
    <row r="3790" spans="1:19" x14ac:dyDescent="0.35">
      <c r="A3790" t="s">
        <v>4788</v>
      </c>
      <c r="B3790" s="2">
        <v>46038</v>
      </c>
      <c r="C3790" t="s">
        <v>3847</v>
      </c>
      <c r="D3790" t="s">
        <v>21</v>
      </c>
      <c r="E3790" t="s">
        <v>932</v>
      </c>
      <c r="F3790" t="s">
        <v>43</v>
      </c>
      <c r="G3790" t="s">
        <v>44</v>
      </c>
      <c r="H3790" t="s">
        <v>45</v>
      </c>
      <c r="I3790" t="s">
        <v>26</v>
      </c>
      <c r="J3790" t="s">
        <v>46</v>
      </c>
      <c r="K3790" t="s">
        <v>47</v>
      </c>
      <c r="L3790" t="s">
        <v>195</v>
      </c>
      <c r="M3790" t="s">
        <v>49</v>
      </c>
      <c r="N3790" t="s">
        <v>104</v>
      </c>
      <c r="O3790" t="s">
        <v>146</v>
      </c>
      <c r="P3790" t="s">
        <v>67</v>
      </c>
      <c r="Q3790" s="3">
        <v>1</v>
      </c>
      <c r="R3790" s="4">
        <v>155</v>
      </c>
      <c r="S3790" s="4">
        <v>379</v>
      </c>
    </row>
    <row r="3791" spans="1:19" x14ac:dyDescent="0.35">
      <c r="A3791" t="s">
        <v>4789</v>
      </c>
      <c r="B3791" s="2">
        <v>46038</v>
      </c>
      <c r="C3791" t="s">
        <v>3577</v>
      </c>
      <c r="D3791" t="s">
        <v>21</v>
      </c>
      <c r="E3791" t="s">
        <v>932</v>
      </c>
      <c r="F3791" t="s">
        <v>23</v>
      </c>
      <c r="G3791" t="s">
        <v>24</v>
      </c>
      <c r="H3791" t="s">
        <v>25</v>
      </c>
      <c r="I3791" t="s">
        <v>26</v>
      </c>
      <c r="J3791" t="s">
        <v>27</v>
      </c>
      <c r="K3791" t="s">
        <v>28</v>
      </c>
      <c r="L3791" t="s">
        <v>322</v>
      </c>
      <c r="M3791" t="s">
        <v>60</v>
      </c>
      <c r="N3791" t="s">
        <v>61</v>
      </c>
      <c r="O3791" t="s">
        <v>146</v>
      </c>
      <c r="P3791" t="s">
        <v>76</v>
      </c>
      <c r="Q3791" s="3">
        <v>1</v>
      </c>
      <c r="R3791" s="4">
        <v>430</v>
      </c>
      <c r="S3791" s="4">
        <v>1059</v>
      </c>
    </row>
    <row r="3792" spans="1:19" x14ac:dyDescent="0.35">
      <c r="A3792" t="s">
        <v>4790</v>
      </c>
      <c r="B3792" s="2">
        <v>46038</v>
      </c>
      <c r="C3792" t="s">
        <v>3285</v>
      </c>
      <c r="D3792" t="s">
        <v>21</v>
      </c>
      <c r="E3792" t="s">
        <v>932</v>
      </c>
      <c r="F3792" t="s">
        <v>23</v>
      </c>
      <c r="G3792" t="s">
        <v>24</v>
      </c>
      <c r="H3792" t="s">
        <v>25</v>
      </c>
      <c r="I3792" t="s">
        <v>26</v>
      </c>
      <c r="J3792" t="s">
        <v>27</v>
      </c>
      <c r="K3792" t="s">
        <v>28</v>
      </c>
      <c r="L3792" t="s">
        <v>181</v>
      </c>
      <c r="M3792" t="s">
        <v>30</v>
      </c>
      <c r="N3792" t="s">
        <v>31</v>
      </c>
      <c r="O3792" t="s">
        <v>32</v>
      </c>
      <c r="P3792" t="s">
        <v>57</v>
      </c>
      <c r="Q3792" s="3">
        <v>1</v>
      </c>
      <c r="R3792" s="4">
        <v>490</v>
      </c>
      <c r="S3792" s="4">
        <v>1159</v>
      </c>
    </row>
    <row r="3793" spans="1:19" x14ac:dyDescent="0.35">
      <c r="A3793" t="s">
        <v>4791</v>
      </c>
      <c r="B3793" s="2">
        <v>46038</v>
      </c>
      <c r="C3793" t="s">
        <v>1019</v>
      </c>
      <c r="D3793" t="s">
        <v>21</v>
      </c>
      <c r="E3793" t="s">
        <v>1127</v>
      </c>
      <c r="F3793" t="s">
        <v>23</v>
      </c>
      <c r="G3793" t="s">
        <v>24</v>
      </c>
      <c r="H3793" t="s">
        <v>25</v>
      </c>
      <c r="I3793" t="s">
        <v>26</v>
      </c>
      <c r="J3793" t="s">
        <v>27</v>
      </c>
      <c r="K3793" t="s">
        <v>28</v>
      </c>
      <c r="L3793" t="s">
        <v>293</v>
      </c>
      <c r="M3793" t="s">
        <v>54</v>
      </c>
      <c r="N3793" t="s">
        <v>55</v>
      </c>
      <c r="O3793" t="s">
        <v>149</v>
      </c>
      <c r="P3793" t="s">
        <v>57</v>
      </c>
      <c r="Q3793" s="3">
        <v>1</v>
      </c>
      <c r="R3793" s="4">
        <v>655</v>
      </c>
      <c r="S3793" s="4">
        <v>1589</v>
      </c>
    </row>
    <row r="3794" spans="1:19" x14ac:dyDescent="0.35">
      <c r="A3794" t="s">
        <v>4792</v>
      </c>
      <c r="B3794" s="2">
        <v>46038</v>
      </c>
      <c r="C3794" t="s">
        <v>1274</v>
      </c>
      <c r="D3794" t="s">
        <v>21</v>
      </c>
      <c r="E3794" t="s">
        <v>932</v>
      </c>
      <c r="F3794" t="s">
        <v>35</v>
      </c>
      <c r="G3794" t="s">
        <v>36</v>
      </c>
      <c r="H3794" t="s">
        <v>37</v>
      </c>
      <c r="I3794" t="s">
        <v>26</v>
      </c>
      <c r="J3794" t="s">
        <v>38</v>
      </c>
      <c r="K3794" t="s">
        <v>39</v>
      </c>
      <c r="L3794" t="s">
        <v>652</v>
      </c>
      <c r="M3794" t="s">
        <v>88</v>
      </c>
      <c r="N3794" t="s">
        <v>101</v>
      </c>
      <c r="O3794" t="s">
        <v>56</v>
      </c>
      <c r="P3794" t="s">
        <v>33</v>
      </c>
      <c r="Q3794" s="3">
        <v>1</v>
      </c>
      <c r="R3794" s="4">
        <v>520</v>
      </c>
      <c r="S3794" s="4">
        <v>1229</v>
      </c>
    </row>
    <row r="3795" spans="1:19" x14ac:dyDescent="0.35">
      <c r="A3795" t="s">
        <v>4793</v>
      </c>
      <c r="B3795" s="2">
        <v>46038</v>
      </c>
      <c r="C3795" t="s">
        <v>1611</v>
      </c>
      <c r="D3795" t="s">
        <v>939</v>
      </c>
      <c r="E3795" t="s">
        <v>932</v>
      </c>
      <c r="F3795" t="s">
        <v>23</v>
      </c>
      <c r="G3795" t="s">
        <v>24</v>
      </c>
      <c r="H3795" t="s">
        <v>25</v>
      </c>
      <c r="I3795" t="s">
        <v>26</v>
      </c>
      <c r="J3795" t="s">
        <v>944</v>
      </c>
      <c r="K3795" t="s">
        <v>945</v>
      </c>
      <c r="L3795" t="s">
        <v>247</v>
      </c>
      <c r="M3795" t="s">
        <v>60</v>
      </c>
      <c r="N3795" t="s">
        <v>74</v>
      </c>
      <c r="O3795" t="s">
        <v>98</v>
      </c>
      <c r="P3795" t="s">
        <v>165</v>
      </c>
      <c r="Q3795" s="3">
        <v>1</v>
      </c>
      <c r="R3795" s="4">
        <v>390</v>
      </c>
      <c r="S3795" s="4">
        <v>949</v>
      </c>
    </row>
    <row r="3796" spans="1:19" x14ac:dyDescent="0.35">
      <c r="A3796" t="s">
        <v>4794</v>
      </c>
      <c r="B3796" s="2">
        <v>46038</v>
      </c>
      <c r="C3796" t="s">
        <v>1000</v>
      </c>
      <c r="D3796" t="s">
        <v>939</v>
      </c>
      <c r="E3796" t="s">
        <v>932</v>
      </c>
      <c r="F3796" t="s">
        <v>43</v>
      </c>
      <c r="G3796" t="s">
        <v>44</v>
      </c>
      <c r="H3796" t="s">
        <v>45</v>
      </c>
      <c r="I3796" t="s">
        <v>26</v>
      </c>
      <c r="J3796" t="s">
        <v>979</v>
      </c>
      <c r="K3796" t="s">
        <v>980</v>
      </c>
      <c r="L3796" t="s">
        <v>135</v>
      </c>
      <c r="M3796" t="s">
        <v>49</v>
      </c>
      <c r="N3796" t="s">
        <v>50</v>
      </c>
      <c r="O3796" t="s">
        <v>41</v>
      </c>
      <c r="P3796" t="s">
        <v>33</v>
      </c>
      <c r="Q3796" s="3">
        <v>1</v>
      </c>
      <c r="R3796" s="4">
        <v>135</v>
      </c>
      <c r="S3796" s="4">
        <v>329</v>
      </c>
    </row>
    <row r="3797" spans="1:19" x14ac:dyDescent="0.35">
      <c r="A3797" t="s">
        <v>4795</v>
      </c>
      <c r="B3797" s="2">
        <v>46038</v>
      </c>
      <c r="C3797" t="s">
        <v>1347</v>
      </c>
      <c r="D3797" t="s">
        <v>939</v>
      </c>
      <c r="E3797" t="s">
        <v>932</v>
      </c>
      <c r="F3797" t="s">
        <v>69</v>
      </c>
      <c r="G3797" t="s">
        <v>70</v>
      </c>
      <c r="H3797" t="s">
        <v>25</v>
      </c>
      <c r="I3797" t="s">
        <v>26</v>
      </c>
      <c r="J3797" t="s">
        <v>948</v>
      </c>
      <c r="K3797" t="s">
        <v>949</v>
      </c>
      <c r="L3797" t="s">
        <v>108</v>
      </c>
      <c r="M3797" t="s">
        <v>49</v>
      </c>
      <c r="N3797" t="s">
        <v>104</v>
      </c>
      <c r="O3797" t="s">
        <v>80</v>
      </c>
      <c r="P3797" t="s">
        <v>33</v>
      </c>
      <c r="Q3797" s="3">
        <v>1</v>
      </c>
      <c r="R3797" s="4">
        <v>165</v>
      </c>
      <c r="S3797" s="4">
        <v>449</v>
      </c>
    </row>
    <row r="3798" spans="1:19" x14ac:dyDescent="0.35">
      <c r="A3798" t="s">
        <v>4796</v>
      </c>
      <c r="B3798" s="2">
        <v>46038</v>
      </c>
      <c r="C3798" t="s">
        <v>1574</v>
      </c>
      <c r="D3798" t="s">
        <v>939</v>
      </c>
      <c r="E3798" t="s">
        <v>932</v>
      </c>
      <c r="F3798" t="s">
        <v>35</v>
      </c>
      <c r="G3798" t="s">
        <v>36</v>
      </c>
      <c r="H3798" t="s">
        <v>37</v>
      </c>
      <c r="I3798" t="s">
        <v>26</v>
      </c>
      <c r="J3798" t="s">
        <v>983</v>
      </c>
      <c r="K3798" t="s">
        <v>984</v>
      </c>
      <c r="L3798" t="s">
        <v>115</v>
      </c>
      <c r="M3798" t="s">
        <v>54</v>
      </c>
      <c r="N3798" t="s">
        <v>55</v>
      </c>
      <c r="O3798" t="s">
        <v>56</v>
      </c>
      <c r="P3798" t="s">
        <v>51</v>
      </c>
      <c r="Q3798" s="3">
        <v>1</v>
      </c>
      <c r="R3798" s="4">
        <v>640</v>
      </c>
      <c r="S3798" s="4">
        <v>1539</v>
      </c>
    </row>
    <row r="3799" spans="1:19" x14ac:dyDescent="0.35">
      <c r="A3799" t="s">
        <v>4797</v>
      </c>
      <c r="B3799" s="2">
        <v>46038</v>
      </c>
      <c r="C3799" t="s">
        <v>1179</v>
      </c>
      <c r="D3799" t="s">
        <v>939</v>
      </c>
      <c r="E3799" t="s">
        <v>932</v>
      </c>
      <c r="F3799" t="s">
        <v>69</v>
      </c>
      <c r="G3799" t="s">
        <v>70</v>
      </c>
      <c r="H3799" t="s">
        <v>25</v>
      </c>
      <c r="I3799" t="s">
        <v>26</v>
      </c>
      <c r="J3799" t="s">
        <v>948</v>
      </c>
      <c r="K3799" t="s">
        <v>949</v>
      </c>
      <c r="L3799" t="s">
        <v>456</v>
      </c>
      <c r="M3799" t="s">
        <v>54</v>
      </c>
      <c r="N3799" t="s">
        <v>97</v>
      </c>
      <c r="O3799" t="s">
        <v>56</v>
      </c>
      <c r="P3799" t="s">
        <v>57</v>
      </c>
      <c r="Q3799" s="3">
        <v>1</v>
      </c>
      <c r="R3799" s="4">
        <v>720</v>
      </c>
      <c r="S3799" s="4">
        <v>1789</v>
      </c>
    </row>
    <row r="3800" spans="1:19" x14ac:dyDescent="0.35">
      <c r="A3800" t="s">
        <v>4798</v>
      </c>
      <c r="B3800" s="2">
        <v>46038</v>
      </c>
      <c r="C3800" t="s">
        <v>2196</v>
      </c>
      <c r="D3800" t="s">
        <v>939</v>
      </c>
      <c r="E3800" t="s">
        <v>932</v>
      </c>
      <c r="F3800" t="s">
        <v>35</v>
      </c>
      <c r="G3800" t="s">
        <v>36</v>
      </c>
      <c r="H3800" t="s">
        <v>37</v>
      </c>
      <c r="I3800" t="s">
        <v>26</v>
      </c>
      <c r="J3800" t="s">
        <v>983</v>
      </c>
      <c r="K3800" t="s">
        <v>984</v>
      </c>
      <c r="L3800" t="s">
        <v>467</v>
      </c>
      <c r="M3800" t="s">
        <v>88</v>
      </c>
      <c r="N3800" t="s">
        <v>89</v>
      </c>
      <c r="O3800" t="s">
        <v>146</v>
      </c>
      <c r="P3800" t="s">
        <v>57</v>
      </c>
      <c r="Q3800" s="3">
        <v>3</v>
      </c>
      <c r="R3800" s="4">
        <v>460</v>
      </c>
      <c r="S3800" s="4">
        <v>1129</v>
      </c>
    </row>
    <row r="3801" spans="1:19" x14ac:dyDescent="0.35">
      <c r="A3801" t="s">
        <v>4799</v>
      </c>
      <c r="B3801" s="2">
        <v>46038</v>
      </c>
      <c r="C3801" t="s">
        <v>1520</v>
      </c>
      <c r="D3801" t="s">
        <v>939</v>
      </c>
      <c r="E3801" t="s">
        <v>932</v>
      </c>
      <c r="F3801" t="s">
        <v>91</v>
      </c>
      <c r="G3801" t="s">
        <v>92</v>
      </c>
      <c r="H3801" t="s">
        <v>93</v>
      </c>
      <c r="I3801" t="s">
        <v>26</v>
      </c>
      <c r="J3801" t="s">
        <v>940</v>
      </c>
      <c r="K3801" t="s">
        <v>941</v>
      </c>
      <c r="L3801" t="s">
        <v>286</v>
      </c>
      <c r="M3801" t="s">
        <v>49</v>
      </c>
      <c r="N3801" t="s">
        <v>50</v>
      </c>
      <c r="O3801" t="s">
        <v>56</v>
      </c>
      <c r="P3801" t="s">
        <v>67</v>
      </c>
      <c r="Q3801" s="3">
        <v>1</v>
      </c>
      <c r="R3801" s="4">
        <v>145</v>
      </c>
      <c r="S3801" s="4">
        <v>379</v>
      </c>
    </row>
    <row r="3802" spans="1:19" x14ac:dyDescent="0.35">
      <c r="A3802" t="s">
        <v>4800</v>
      </c>
      <c r="B3802" s="2">
        <v>46038</v>
      </c>
      <c r="C3802" t="s">
        <v>1140</v>
      </c>
      <c r="D3802" t="s">
        <v>939</v>
      </c>
      <c r="E3802" t="s">
        <v>932</v>
      </c>
      <c r="F3802" t="s">
        <v>69</v>
      </c>
      <c r="G3802" t="s">
        <v>70</v>
      </c>
      <c r="H3802" t="s">
        <v>25</v>
      </c>
      <c r="I3802" t="s">
        <v>26</v>
      </c>
      <c r="J3802" t="s">
        <v>948</v>
      </c>
      <c r="K3802" t="s">
        <v>949</v>
      </c>
      <c r="L3802" t="s">
        <v>40</v>
      </c>
      <c r="M3802" t="s">
        <v>30</v>
      </c>
      <c r="N3802" t="s">
        <v>31</v>
      </c>
      <c r="O3802" t="s">
        <v>41</v>
      </c>
      <c r="P3802" t="s">
        <v>33</v>
      </c>
      <c r="Q3802" s="3">
        <v>3</v>
      </c>
      <c r="R3802" s="4">
        <v>495</v>
      </c>
      <c r="S3802" s="4">
        <v>1229</v>
      </c>
    </row>
    <row r="3803" spans="1:19" x14ac:dyDescent="0.35">
      <c r="A3803" t="s">
        <v>4801</v>
      </c>
      <c r="B3803" s="2">
        <v>46038</v>
      </c>
      <c r="C3803" t="s">
        <v>1119</v>
      </c>
      <c r="D3803" t="s">
        <v>939</v>
      </c>
      <c r="E3803" t="s">
        <v>932</v>
      </c>
      <c r="F3803" t="s">
        <v>69</v>
      </c>
      <c r="G3803" t="s">
        <v>70</v>
      </c>
      <c r="H3803" t="s">
        <v>25</v>
      </c>
      <c r="I3803" t="s">
        <v>26</v>
      </c>
      <c r="J3803" t="s">
        <v>948</v>
      </c>
      <c r="K3803" t="s">
        <v>949</v>
      </c>
      <c r="L3803" t="s">
        <v>218</v>
      </c>
      <c r="M3803" t="s">
        <v>54</v>
      </c>
      <c r="N3803" t="s">
        <v>55</v>
      </c>
      <c r="O3803" t="s">
        <v>56</v>
      </c>
      <c r="P3803" t="s">
        <v>67</v>
      </c>
      <c r="Q3803" s="3">
        <v>3</v>
      </c>
      <c r="R3803" s="4">
        <v>660</v>
      </c>
      <c r="S3803" s="4">
        <v>1679</v>
      </c>
    </row>
    <row r="3804" spans="1:19" x14ac:dyDescent="0.35">
      <c r="A3804" t="s">
        <v>4802</v>
      </c>
      <c r="B3804" s="2">
        <v>46038</v>
      </c>
      <c r="C3804" t="s">
        <v>2002</v>
      </c>
      <c r="D3804" t="s">
        <v>960</v>
      </c>
      <c r="E3804" t="s">
        <v>932</v>
      </c>
      <c r="F3804" t="s">
        <v>91</v>
      </c>
      <c r="G3804" t="s">
        <v>92</v>
      </c>
      <c r="H3804" t="s">
        <v>93</v>
      </c>
      <c r="I3804" t="s">
        <v>26</v>
      </c>
      <c r="J3804" t="s">
        <v>989</v>
      </c>
      <c r="K3804" t="s">
        <v>990</v>
      </c>
      <c r="L3804" t="s">
        <v>108</v>
      </c>
      <c r="M3804" t="s">
        <v>49</v>
      </c>
      <c r="N3804" t="s">
        <v>104</v>
      </c>
      <c r="O3804" t="s">
        <v>80</v>
      </c>
      <c r="P3804" t="s">
        <v>33</v>
      </c>
      <c r="Q3804" s="3">
        <v>1</v>
      </c>
      <c r="R3804" s="4">
        <v>165</v>
      </c>
      <c r="S3804" s="4">
        <v>429</v>
      </c>
    </row>
    <row r="3805" spans="1:19" x14ac:dyDescent="0.35">
      <c r="A3805" t="s">
        <v>4803</v>
      </c>
      <c r="B3805" s="2">
        <v>46038</v>
      </c>
      <c r="C3805" t="s">
        <v>2098</v>
      </c>
      <c r="D3805" t="s">
        <v>960</v>
      </c>
      <c r="E3805" t="s">
        <v>932</v>
      </c>
      <c r="F3805" t="s">
        <v>91</v>
      </c>
      <c r="G3805" t="s">
        <v>92</v>
      </c>
      <c r="H3805" t="s">
        <v>93</v>
      </c>
      <c r="I3805" t="s">
        <v>26</v>
      </c>
      <c r="J3805" t="s">
        <v>989</v>
      </c>
      <c r="K3805" t="s">
        <v>990</v>
      </c>
      <c r="L3805" t="s">
        <v>162</v>
      </c>
      <c r="M3805" t="s">
        <v>49</v>
      </c>
      <c r="N3805" t="s">
        <v>104</v>
      </c>
      <c r="O3805" t="s">
        <v>146</v>
      </c>
      <c r="P3805" t="s">
        <v>57</v>
      </c>
      <c r="Q3805" s="3">
        <v>1</v>
      </c>
      <c r="R3805" s="4">
        <v>165</v>
      </c>
      <c r="S3805" s="4">
        <v>429</v>
      </c>
    </row>
    <row r="3806" spans="1:19" x14ac:dyDescent="0.35">
      <c r="A3806" t="s">
        <v>4804</v>
      </c>
      <c r="B3806" s="2">
        <v>46038</v>
      </c>
      <c r="C3806" t="s">
        <v>3550</v>
      </c>
      <c r="D3806" t="s">
        <v>960</v>
      </c>
      <c r="E3806" t="s">
        <v>932</v>
      </c>
      <c r="F3806" t="s">
        <v>69</v>
      </c>
      <c r="G3806" t="s">
        <v>70</v>
      </c>
      <c r="H3806" t="s">
        <v>25</v>
      </c>
      <c r="I3806" t="s">
        <v>26</v>
      </c>
      <c r="J3806" t="s">
        <v>961</v>
      </c>
      <c r="K3806" t="s">
        <v>962</v>
      </c>
      <c r="L3806" t="s">
        <v>272</v>
      </c>
      <c r="M3806" t="s">
        <v>60</v>
      </c>
      <c r="N3806" t="s">
        <v>61</v>
      </c>
      <c r="O3806" t="s">
        <v>56</v>
      </c>
      <c r="P3806" t="s">
        <v>76</v>
      </c>
      <c r="Q3806" s="3">
        <v>1</v>
      </c>
      <c r="R3806" s="4">
        <v>435</v>
      </c>
      <c r="S3806" s="4">
        <v>1119</v>
      </c>
    </row>
    <row r="3807" spans="1:19" x14ac:dyDescent="0.35">
      <c r="A3807" t="s">
        <v>4805</v>
      </c>
      <c r="B3807" s="2">
        <v>46038</v>
      </c>
      <c r="C3807" t="s">
        <v>1211</v>
      </c>
      <c r="D3807" t="s">
        <v>960</v>
      </c>
      <c r="E3807" t="s">
        <v>932</v>
      </c>
      <c r="F3807" t="s">
        <v>23</v>
      </c>
      <c r="G3807" t="s">
        <v>24</v>
      </c>
      <c r="H3807" t="s">
        <v>25</v>
      </c>
      <c r="I3807" t="s">
        <v>26</v>
      </c>
      <c r="J3807" t="s">
        <v>1011</v>
      </c>
      <c r="K3807" t="s">
        <v>1012</v>
      </c>
      <c r="L3807" t="s">
        <v>319</v>
      </c>
      <c r="M3807" t="s">
        <v>88</v>
      </c>
      <c r="N3807" t="s">
        <v>89</v>
      </c>
      <c r="O3807" t="s">
        <v>56</v>
      </c>
      <c r="P3807" t="s">
        <v>51</v>
      </c>
      <c r="Q3807" s="3">
        <v>1</v>
      </c>
      <c r="R3807" s="4">
        <v>470</v>
      </c>
      <c r="S3807" s="4">
        <v>1159</v>
      </c>
    </row>
    <row r="3808" spans="1:19" x14ac:dyDescent="0.35">
      <c r="A3808" t="s">
        <v>4806</v>
      </c>
      <c r="B3808" s="2">
        <v>46039</v>
      </c>
      <c r="C3808" t="s">
        <v>1955</v>
      </c>
      <c r="D3808" t="s">
        <v>21</v>
      </c>
      <c r="E3808" t="s">
        <v>932</v>
      </c>
      <c r="F3808" t="s">
        <v>43</v>
      </c>
      <c r="G3808" t="s">
        <v>44</v>
      </c>
      <c r="H3808" t="s">
        <v>45</v>
      </c>
      <c r="I3808" t="s">
        <v>26</v>
      </c>
      <c r="J3808" t="s">
        <v>46</v>
      </c>
      <c r="K3808" t="s">
        <v>47</v>
      </c>
      <c r="L3808" t="s">
        <v>286</v>
      </c>
      <c r="M3808" t="s">
        <v>49</v>
      </c>
      <c r="N3808" t="s">
        <v>50</v>
      </c>
      <c r="O3808" t="s">
        <v>56</v>
      </c>
      <c r="P3808" t="s">
        <v>67</v>
      </c>
      <c r="Q3808" s="3">
        <v>1</v>
      </c>
      <c r="R3808" s="4">
        <v>135</v>
      </c>
      <c r="S3808" s="4">
        <v>329</v>
      </c>
    </row>
    <row r="3809" spans="1:19" x14ac:dyDescent="0.35">
      <c r="A3809" t="s">
        <v>4807</v>
      </c>
      <c r="B3809" s="2">
        <v>46039</v>
      </c>
      <c r="C3809" t="s">
        <v>2531</v>
      </c>
      <c r="D3809" t="s">
        <v>21</v>
      </c>
      <c r="E3809" t="s">
        <v>932</v>
      </c>
      <c r="F3809" t="s">
        <v>35</v>
      </c>
      <c r="G3809" t="s">
        <v>36</v>
      </c>
      <c r="H3809" t="s">
        <v>37</v>
      </c>
      <c r="I3809" t="s">
        <v>26</v>
      </c>
      <c r="J3809" t="s">
        <v>38</v>
      </c>
      <c r="K3809" t="s">
        <v>39</v>
      </c>
      <c r="L3809" t="s">
        <v>456</v>
      </c>
      <c r="M3809" t="s">
        <v>54</v>
      </c>
      <c r="N3809" t="s">
        <v>97</v>
      </c>
      <c r="O3809" t="s">
        <v>56</v>
      </c>
      <c r="P3809" t="s">
        <v>57</v>
      </c>
      <c r="Q3809" s="3">
        <v>3</v>
      </c>
      <c r="R3809" s="4">
        <v>700</v>
      </c>
      <c r="S3809" s="4">
        <v>1649</v>
      </c>
    </row>
    <row r="3810" spans="1:19" x14ac:dyDescent="0.35">
      <c r="A3810" t="s">
        <v>4808</v>
      </c>
      <c r="B3810" s="2">
        <v>46039</v>
      </c>
      <c r="C3810" t="s">
        <v>2559</v>
      </c>
      <c r="D3810" t="s">
        <v>939</v>
      </c>
      <c r="E3810" t="s">
        <v>932</v>
      </c>
      <c r="F3810" t="s">
        <v>69</v>
      </c>
      <c r="G3810" t="s">
        <v>70</v>
      </c>
      <c r="H3810" t="s">
        <v>25</v>
      </c>
      <c r="I3810" t="s">
        <v>26</v>
      </c>
      <c r="J3810" t="s">
        <v>948</v>
      </c>
      <c r="K3810" t="s">
        <v>949</v>
      </c>
      <c r="L3810" t="s">
        <v>100</v>
      </c>
      <c r="M3810" t="s">
        <v>88</v>
      </c>
      <c r="N3810" t="s">
        <v>101</v>
      </c>
      <c r="O3810" t="s">
        <v>98</v>
      </c>
      <c r="P3810" t="s">
        <v>51</v>
      </c>
      <c r="Q3810" s="3">
        <v>1</v>
      </c>
      <c r="R3810" s="4">
        <v>535</v>
      </c>
      <c r="S3810" s="4">
        <v>1339</v>
      </c>
    </row>
    <row r="3811" spans="1:19" x14ac:dyDescent="0.35">
      <c r="A3811" t="s">
        <v>4809</v>
      </c>
      <c r="B3811" s="2">
        <v>46039</v>
      </c>
      <c r="C3811" t="s">
        <v>2627</v>
      </c>
      <c r="D3811" t="s">
        <v>939</v>
      </c>
      <c r="E3811" t="s">
        <v>932</v>
      </c>
      <c r="F3811" t="s">
        <v>35</v>
      </c>
      <c r="G3811" t="s">
        <v>36</v>
      </c>
      <c r="H3811" t="s">
        <v>37</v>
      </c>
      <c r="I3811" t="s">
        <v>26</v>
      </c>
      <c r="J3811" t="s">
        <v>983</v>
      </c>
      <c r="K3811" t="s">
        <v>984</v>
      </c>
      <c r="L3811" t="s">
        <v>225</v>
      </c>
      <c r="M3811" t="s">
        <v>60</v>
      </c>
      <c r="N3811" t="s">
        <v>61</v>
      </c>
      <c r="O3811" t="s">
        <v>149</v>
      </c>
      <c r="P3811" t="s">
        <v>62</v>
      </c>
      <c r="Q3811" s="3">
        <v>1</v>
      </c>
      <c r="R3811" s="4">
        <v>420</v>
      </c>
      <c r="S3811" s="4">
        <v>1029</v>
      </c>
    </row>
    <row r="3812" spans="1:19" x14ac:dyDescent="0.35">
      <c r="A3812" t="s">
        <v>4810</v>
      </c>
      <c r="B3812" s="2">
        <v>46039</v>
      </c>
      <c r="C3812" t="s">
        <v>1463</v>
      </c>
      <c r="D3812" t="s">
        <v>939</v>
      </c>
      <c r="E3812" t="s">
        <v>932</v>
      </c>
      <c r="F3812" t="s">
        <v>23</v>
      </c>
      <c r="G3812" t="s">
        <v>24</v>
      </c>
      <c r="H3812" t="s">
        <v>25</v>
      </c>
      <c r="I3812" t="s">
        <v>26</v>
      </c>
      <c r="J3812" t="s">
        <v>944</v>
      </c>
      <c r="K3812" t="s">
        <v>945</v>
      </c>
      <c r="L3812" t="s">
        <v>133</v>
      </c>
      <c r="M3812" t="s">
        <v>88</v>
      </c>
      <c r="N3812" t="s">
        <v>89</v>
      </c>
      <c r="O3812" t="s">
        <v>41</v>
      </c>
      <c r="P3812" t="s">
        <v>57</v>
      </c>
      <c r="Q3812" s="3">
        <v>3</v>
      </c>
      <c r="R3812" s="4">
        <v>470</v>
      </c>
      <c r="S3812" s="4">
        <v>1159</v>
      </c>
    </row>
    <row r="3813" spans="1:19" x14ac:dyDescent="0.35">
      <c r="A3813" t="s">
        <v>4811</v>
      </c>
      <c r="B3813" s="2">
        <v>46039</v>
      </c>
      <c r="C3813" t="s">
        <v>1767</v>
      </c>
      <c r="D3813" t="s">
        <v>939</v>
      </c>
      <c r="E3813" t="s">
        <v>932</v>
      </c>
      <c r="F3813" t="s">
        <v>69</v>
      </c>
      <c r="G3813" t="s">
        <v>70</v>
      </c>
      <c r="H3813" t="s">
        <v>25</v>
      </c>
      <c r="I3813" t="s">
        <v>26</v>
      </c>
      <c r="J3813" t="s">
        <v>948</v>
      </c>
      <c r="K3813" t="s">
        <v>949</v>
      </c>
      <c r="L3813" t="s">
        <v>156</v>
      </c>
      <c r="M3813" t="s">
        <v>30</v>
      </c>
      <c r="N3813" t="s">
        <v>31</v>
      </c>
      <c r="O3813" t="s">
        <v>56</v>
      </c>
      <c r="P3813" t="s">
        <v>51</v>
      </c>
      <c r="Q3813" s="3">
        <v>1</v>
      </c>
      <c r="R3813" s="4">
        <v>495</v>
      </c>
      <c r="S3813" s="4">
        <v>1229</v>
      </c>
    </row>
    <row r="3814" spans="1:19" x14ac:dyDescent="0.35">
      <c r="A3814" t="s">
        <v>4812</v>
      </c>
      <c r="B3814" s="2">
        <v>46039</v>
      </c>
      <c r="C3814" t="s">
        <v>3099</v>
      </c>
      <c r="D3814" t="s">
        <v>939</v>
      </c>
      <c r="E3814" t="s">
        <v>932</v>
      </c>
      <c r="F3814" t="s">
        <v>23</v>
      </c>
      <c r="G3814" t="s">
        <v>24</v>
      </c>
      <c r="H3814" t="s">
        <v>25</v>
      </c>
      <c r="I3814" t="s">
        <v>26</v>
      </c>
      <c r="J3814" t="s">
        <v>944</v>
      </c>
      <c r="K3814" t="s">
        <v>945</v>
      </c>
      <c r="L3814" t="s">
        <v>215</v>
      </c>
      <c r="M3814" t="s">
        <v>88</v>
      </c>
      <c r="N3814" t="s">
        <v>89</v>
      </c>
      <c r="O3814" t="s">
        <v>41</v>
      </c>
      <c r="P3814" t="s">
        <v>67</v>
      </c>
      <c r="Q3814" s="3">
        <v>1</v>
      </c>
      <c r="R3814" s="4">
        <v>470</v>
      </c>
      <c r="S3814" s="4">
        <v>1159</v>
      </c>
    </row>
    <row r="3815" spans="1:19" x14ac:dyDescent="0.35">
      <c r="A3815" t="s">
        <v>4813</v>
      </c>
      <c r="B3815" s="2">
        <v>46039</v>
      </c>
      <c r="C3815" t="s">
        <v>3039</v>
      </c>
      <c r="D3815" t="s">
        <v>939</v>
      </c>
      <c r="E3815" t="s">
        <v>932</v>
      </c>
      <c r="F3815" t="s">
        <v>69</v>
      </c>
      <c r="G3815" t="s">
        <v>70</v>
      </c>
      <c r="H3815" t="s">
        <v>25</v>
      </c>
      <c r="I3815" t="s">
        <v>26</v>
      </c>
      <c r="J3815" t="s">
        <v>948</v>
      </c>
      <c r="K3815" t="s">
        <v>949</v>
      </c>
      <c r="L3815" t="s">
        <v>234</v>
      </c>
      <c r="M3815" t="s">
        <v>88</v>
      </c>
      <c r="N3815" t="s">
        <v>89</v>
      </c>
      <c r="O3815" t="s">
        <v>41</v>
      </c>
      <c r="P3815" t="s">
        <v>33</v>
      </c>
      <c r="Q3815" s="3">
        <v>1</v>
      </c>
      <c r="R3815" s="4">
        <v>475</v>
      </c>
      <c r="S3815" s="4">
        <v>1229</v>
      </c>
    </row>
    <row r="3816" spans="1:19" x14ac:dyDescent="0.35">
      <c r="A3816" t="s">
        <v>4814</v>
      </c>
      <c r="B3816" s="2">
        <v>46039</v>
      </c>
      <c r="C3816" t="s">
        <v>1119</v>
      </c>
      <c r="D3816" t="s">
        <v>939</v>
      </c>
      <c r="E3816" t="s">
        <v>932</v>
      </c>
      <c r="F3816" t="s">
        <v>23</v>
      </c>
      <c r="G3816" t="s">
        <v>24</v>
      </c>
      <c r="H3816" t="s">
        <v>25</v>
      </c>
      <c r="I3816" t="s">
        <v>26</v>
      </c>
      <c r="J3816" t="s">
        <v>944</v>
      </c>
      <c r="K3816" t="s">
        <v>945</v>
      </c>
      <c r="L3816" t="s">
        <v>168</v>
      </c>
      <c r="M3816" t="s">
        <v>60</v>
      </c>
      <c r="N3816" t="s">
        <v>74</v>
      </c>
      <c r="O3816" t="s">
        <v>75</v>
      </c>
      <c r="P3816" t="s">
        <v>62</v>
      </c>
      <c r="Q3816" s="3">
        <v>1</v>
      </c>
      <c r="R3816" s="4">
        <v>390</v>
      </c>
      <c r="S3816" s="4">
        <v>949</v>
      </c>
    </row>
    <row r="3817" spans="1:19" x14ac:dyDescent="0.35">
      <c r="A3817" t="s">
        <v>4815</v>
      </c>
      <c r="B3817" s="2">
        <v>46039</v>
      </c>
      <c r="C3817" t="s">
        <v>1144</v>
      </c>
      <c r="D3817" t="s">
        <v>939</v>
      </c>
      <c r="E3817" t="s">
        <v>932</v>
      </c>
      <c r="F3817" t="s">
        <v>69</v>
      </c>
      <c r="G3817" t="s">
        <v>70</v>
      </c>
      <c r="H3817" t="s">
        <v>25</v>
      </c>
      <c r="I3817" t="s">
        <v>26</v>
      </c>
      <c r="J3817" t="s">
        <v>948</v>
      </c>
      <c r="K3817" t="s">
        <v>949</v>
      </c>
      <c r="L3817" t="s">
        <v>259</v>
      </c>
      <c r="M3817" t="s">
        <v>88</v>
      </c>
      <c r="N3817" t="s">
        <v>89</v>
      </c>
      <c r="O3817" t="s">
        <v>245</v>
      </c>
      <c r="P3817" t="s">
        <v>51</v>
      </c>
      <c r="Q3817" s="3">
        <v>1</v>
      </c>
      <c r="R3817" s="4">
        <v>475</v>
      </c>
      <c r="S3817" s="4">
        <v>1229</v>
      </c>
    </row>
    <row r="3818" spans="1:19" x14ac:dyDescent="0.35">
      <c r="A3818" t="s">
        <v>4816</v>
      </c>
      <c r="B3818" s="2">
        <v>46039</v>
      </c>
      <c r="C3818" t="s">
        <v>1295</v>
      </c>
      <c r="D3818" t="s">
        <v>960</v>
      </c>
      <c r="E3818" t="s">
        <v>932</v>
      </c>
      <c r="F3818" t="s">
        <v>69</v>
      </c>
      <c r="G3818" t="s">
        <v>70</v>
      </c>
      <c r="H3818" t="s">
        <v>25</v>
      </c>
      <c r="I3818" t="s">
        <v>26</v>
      </c>
      <c r="J3818" t="s">
        <v>961</v>
      </c>
      <c r="K3818" t="s">
        <v>962</v>
      </c>
      <c r="L3818" t="s">
        <v>558</v>
      </c>
      <c r="M3818" t="s">
        <v>65</v>
      </c>
      <c r="N3818" t="s">
        <v>66</v>
      </c>
      <c r="O3818" t="s">
        <v>41</v>
      </c>
      <c r="P3818" t="s">
        <v>51</v>
      </c>
      <c r="Q3818" s="3">
        <v>1</v>
      </c>
      <c r="R3818" s="4">
        <v>185</v>
      </c>
      <c r="S3818" s="4">
        <v>499</v>
      </c>
    </row>
    <row r="3819" spans="1:19" x14ac:dyDescent="0.35">
      <c r="A3819" t="s">
        <v>4817</v>
      </c>
      <c r="B3819" s="2">
        <v>46039</v>
      </c>
      <c r="C3819" t="s">
        <v>2863</v>
      </c>
      <c r="D3819" t="s">
        <v>960</v>
      </c>
      <c r="E3819" t="s">
        <v>932</v>
      </c>
      <c r="F3819" t="s">
        <v>69</v>
      </c>
      <c r="G3819" t="s">
        <v>70</v>
      </c>
      <c r="H3819" t="s">
        <v>25</v>
      </c>
      <c r="I3819" t="s">
        <v>26</v>
      </c>
      <c r="J3819" t="s">
        <v>961</v>
      </c>
      <c r="K3819" t="s">
        <v>962</v>
      </c>
      <c r="L3819" t="s">
        <v>681</v>
      </c>
      <c r="M3819" t="s">
        <v>49</v>
      </c>
      <c r="N3819" t="s">
        <v>50</v>
      </c>
      <c r="O3819" t="s">
        <v>56</v>
      </c>
      <c r="P3819" t="s">
        <v>57</v>
      </c>
      <c r="Q3819" s="3">
        <v>3</v>
      </c>
      <c r="R3819" s="4">
        <v>145</v>
      </c>
      <c r="S3819" s="4">
        <v>389</v>
      </c>
    </row>
    <row r="3820" spans="1:19" x14ac:dyDescent="0.35">
      <c r="A3820" t="s">
        <v>4818</v>
      </c>
      <c r="B3820" s="2">
        <v>46039</v>
      </c>
      <c r="C3820" t="s">
        <v>2780</v>
      </c>
      <c r="D3820" t="s">
        <v>960</v>
      </c>
      <c r="E3820" t="s">
        <v>932</v>
      </c>
      <c r="F3820" t="s">
        <v>91</v>
      </c>
      <c r="G3820" t="s">
        <v>92</v>
      </c>
      <c r="H3820" t="s">
        <v>93</v>
      </c>
      <c r="I3820" t="s">
        <v>26</v>
      </c>
      <c r="J3820" t="s">
        <v>989</v>
      </c>
      <c r="K3820" t="s">
        <v>990</v>
      </c>
      <c r="L3820" t="s">
        <v>460</v>
      </c>
      <c r="M3820" t="s">
        <v>49</v>
      </c>
      <c r="N3820" t="s">
        <v>50</v>
      </c>
      <c r="O3820" t="s">
        <v>41</v>
      </c>
      <c r="P3820" t="s">
        <v>57</v>
      </c>
      <c r="Q3820" s="3">
        <v>1</v>
      </c>
      <c r="R3820" s="4">
        <v>145</v>
      </c>
      <c r="S3820" s="4">
        <v>379</v>
      </c>
    </row>
    <row r="3821" spans="1:19" x14ac:dyDescent="0.35">
      <c r="A3821" t="s">
        <v>4819</v>
      </c>
      <c r="B3821" s="2">
        <v>46039</v>
      </c>
      <c r="C3821" t="s">
        <v>1263</v>
      </c>
      <c r="D3821" t="s">
        <v>960</v>
      </c>
      <c r="E3821" t="s">
        <v>932</v>
      </c>
      <c r="F3821" t="s">
        <v>43</v>
      </c>
      <c r="G3821" t="s">
        <v>44</v>
      </c>
      <c r="H3821" t="s">
        <v>45</v>
      </c>
      <c r="I3821" t="s">
        <v>26</v>
      </c>
      <c r="J3821" t="s">
        <v>993</v>
      </c>
      <c r="K3821" t="s">
        <v>994</v>
      </c>
      <c r="L3821" t="s">
        <v>87</v>
      </c>
      <c r="M3821" t="s">
        <v>88</v>
      </c>
      <c r="N3821" t="s">
        <v>89</v>
      </c>
      <c r="O3821" t="s">
        <v>56</v>
      </c>
      <c r="P3821" t="s">
        <v>33</v>
      </c>
      <c r="Q3821" s="3">
        <v>2</v>
      </c>
      <c r="R3821" s="4">
        <v>450</v>
      </c>
      <c r="S3821" s="4">
        <v>1029</v>
      </c>
    </row>
    <row r="3822" spans="1:19" x14ac:dyDescent="0.35">
      <c r="A3822" t="s">
        <v>4820</v>
      </c>
      <c r="B3822" s="2">
        <v>46039</v>
      </c>
      <c r="C3822" t="s">
        <v>2177</v>
      </c>
      <c r="D3822" t="s">
        <v>960</v>
      </c>
      <c r="E3822" t="s">
        <v>932</v>
      </c>
      <c r="F3822" t="s">
        <v>91</v>
      </c>
      <c r="G3822" t="s">
        <v>92</v>
      </c>
      <c r="H3822" t="s">
        <v>93</v>
      </c>
      <c r="I3822" t="s">
        <v>26</v>
      </c>
      <c r="J3822" t="s">
        <v>989</v>
      </c>
      <c r="K3822" t="s">
        <v>990</v>
      </c>
      <c r="L3822" t="s">
        <v>193</v>
      </c>
      <c r="M3822" t="s">
        <v>49</v>
      </c>
      <c r="N3822" t="s">
        <v>50</v>
      </c>
      <c r="O3822" t="s">
        <v>80</v>
      </c>
      <c r="P3822" t="s">
        <v>57</v>
      </c>
      <c r="Q3822" s="3">
        <v>1</v>
      </c>
      <c r="R3822" s="4">
        <v>145</v>
      </c>
      <c r="S3822" s="4">
        <v>379</v>
      </c>
    </row>
    <row r="3823" spans="1:19" x14ac:dyDescent="0.35">
      <c r="A3823" t="s">
        <v>4821</v>
      </c>
      <c r="B3823" s="2">
        <v>46040</v>
      </c>
      <c r="C3823" t="s">
        <v>2764</v>
      </c>
      <c r="D3823" t="s">
        <v>21</v>
      </c>
      <c r="E3823" t="s">
        <v>932</v>
      </c>
      <c r="F3823" t="s">
        <v>23</v>
      </c>
      <c r="G3823" t="s">
        <v>24</v>
      </c>
      <c r="H3823" t="s">
        <v>25</v>
      </c>
      <c r="I3823" t="s">
        <v>26</v>
      </c>
      <c r="J3823" t="s">
        <v>27</v>
      </c>
      <c r="K3823" t="s">
        <v>28</v>
      </c>
      <c r="L3823" t="s">
        <v>289</v>
      </c>
      <c r="M3823" t="s">
        <v>88</v>
      </c>
      <c r="N3823" t="s">
        <v>101</v>
      </c>
      <c r="O3823" t="s">
        <v>56</v>
      </c>
      <c r="P3823" t="s">
        <v>67</v>
      </c>
      <c r="Q3823" s="3">
        <v>1</v>
      </c>
      <c r="R3823" s="4">
        <v>530</v>
      </c>
      <c r="S3823" s="4">
        <v>1269</v>
      </c>
    </row>
    <row r="3824" spans="1:19" x14ac:dyDescent="0.35">
      <c r="A3824" t="s">
        <v>4822</v>
      </c>
      <c r="B3824" s="2">
        <v>46040</v>
      </c>
      <c r="C3824" t="s">
        <v>936</v>
      </c>
      <c r="D3824" t="s">
        <v>21</v>
      </c>
      <c r="E3824" t="s">
        <v>932</v>
      </c>
      <c r="F3824" t="s">
        <v>23</v>
      </c>
      <c r="G3824" t="s">
        <v>24</v>
      </c>
      <c r="H3824" t="s">
        <v>25</v>
      </c>
      <c r="I3824" t="s">
        <v>26</v>
      </c>
      <c r="J3824" t="s">
        <v>27</v>
      </c>
      <c r="K3824" t="s">
        <v>28</v>
      </c>
      <c r="L3824" t="s">
        <v>143</v>
      </c>
      <c r="M3824" t="s">
        <v>49</v>
      </c>
      <c r="N3824" t="s">
        <v>79</v>
      </c>
      <c r="O3824" t="s">
        <v>56</v>
      </c>
      <c r="P3824" t="s">
        <v>51</v>
      </c>
      <c r="Q3824" s="3">
        <v>3</v>
      </c>
      <c r="R3824" s="4">
        <v>225</v>
      </c>
      <c r="S3824" s="4">
        <v>579</v>
      </c>
    </row>
    <row r="3825" spans="1:19" x14ac:dyDescent="0.35">
      <c r="A3825" t="s">
        <v>4823</v>
      </c>
      <c r="B3825" s="2">
        <v>46040</v>
      </c>
      <c r="C3825" t="s">
        <v>1244</v>
      </c>
      <c r="D3825" t="s">
        <v>21</v>
      </c>
      <c r="E3825" t="s">
        <v>932</v>
      </c>
      <c r="F3825" t="s">
        <v>91</v>
      </c>
      <c r="G3825" t="s">
        <v>92</v>
      </c>
      <c r="H3825" t="s">
        <v>93</v>
      </c>
      <c r="I3825" t="s">
        <v>26</v>
      </c>
      <c r="J3825" t="s">
        <v>94</v>
      </c>
      <c r="K3825" t="s">
        <v>95</v>
      </c>
      <c r="L3825" t="s">
        <v>281</v>
      </c>
      <c r="M3825" t="s">
        <v>49</v>
      </c>
      <c r="N3825" t="s">
        <v>50</v>
      </c>
      <c r="O3825" t="s">
        <v>41</v>
      </c>
      <c r="P3825" t="s">
        <v>51</v>
      </c>
      <c r="Q3825" s="3">
        <v>1</v>
      </c>
      <c r="R3825" s="4">
        <v>145</v>
      </c>
      <c r="S3825" s="4">
        <v>379</v>
      </c>
    </row>
    <row r="3826" spans="1:19" x14ac:dyDescent="0.35">
      <c r="A3826" t="s">
        <v>4824</v>
      </c>
      <c r="B3826" s="2">
        <v>46040</v>
      </c>
      <c r="C3826" t="s">
        <v>1985</v>
      </c>
      <c r="D3826" t="s">
        <v>939</v>
      </c>
      <c r="E3826" t="s">
        <v>932</v>
      </c>
      <c r="F3826" t="s">
        <v>23</v>
      </c>
      <c r="G3826" t="s">
        <v>24</v>
      </c>
      <c r="H3826" t="s">
        <v>25</v>
      </c>
      <c r="I3826" t="s">
        <v>26</v>
      </c>
      <c r="J3826" t="s">
        <v>944</v>
      </c>
      <c r="K3826" t="s">
        <v>945</v>
      </c>
      <c r="L3826" t="s">
        <v>162</v>
      </c>
      <c r="M3826" t="s">
        <v>49</v>
      </c>
      <c r="N3826" t="s">
        <v>104</v>
      </c>
      <c r="O3826" t="s">
        <v>146</v>
      </c>
      <c r="P3826" t="s">
        <v>57</v>
      </c>
      <c r="Q3826" s="3">
        <v>2</v>
      </c>
      <c r="R3826" s="4">
        <v>165</v>
      </c>
      <c r="S3826" s="4">
        <v>419</v>
      </c>
    </row>
    <row r="3827" spans="1:19" x14ac:dyDescent="0.35">
      <c r="A3827" t="s">
        <v>4825</v>
      </c>
      <c r="B3827" s="2">
        <v>46040</v>
      </c>
      <c r="C3827" t="s">
        <v>3099</v>
      </c>
      <c r="D3827" t="s">
        <v>939</v>
      </c>
      <c r="E3827" t="s">
        <v>932</v>
      </c>
      <c r="F3827" t="s">
        <v>69</v>
      </c>
      <c r="G3827" t="s">
        <v>70</v>
      </c>
      <c r="H3827" t="s">
        <v>25</v>
      </c>
      <c r="I3827" t="s">
        <v>26</v>
      </c>
      <c r="J3827" t="s">
        <v>948</v>
      </c>
      <c r="K3827" t="s">
        <v>949</v>
      </c>
      <c r="L3827" t="s">
        <v>313</v>
      </c>
      <c r="M3827" t="s">
        <v>49</v>
      </c>
      <c r="N3827" t="s">
        <v>50</v>
      </c>
      <c r="O3827" t="s">
        <v>80</v>
      </c>
      <c r="P3827" t="s">
        <v>33</v>
      </c>
      <c r="Q3827" s="3">
        <v>1</v>
      </c>
      <c r="R3827" s="4">
        <v>145</v>
      </c>
      <c r="S3827" s="4">
        <v>389</v>
      </c>
    </row>
    <row r="3828" spans="1:19" x14ac:dyDescent="0.35">
      <c r="A3828" t="s">
        <v>4826</v>
      </c>
      <c r="B3828" s="2">
        <v>46040</v>
      </c>
      <c r="C3828" t="s">
        <v>1203</v>
      </c>
      <c r="D3828" t="s">
        <v>960</v>
      </c>
      <c r="E3828" t="s">
        <v>932</v>
      </c>
      <c r="F3828" t="s">
        <v>43</v>
      </c>
      <c r="G3828" t="s">
        <v>44</v>
      </c>
      <c r="H3828" t="s">
        <v>45</v>
      </c>
      <c r="I3828" t="s">
        <v>26</v>
      </c>
      <c r="J3828" t="s">
        <v>993</v>
      </c>
      <c r="K3828" t="s">
        <v>994</v>
      </c>
      <c r="L3828" t="s">
        <v>225</v>
      </c>
      <c r="M3828" t="s">
        <v>60</v>
      </c>
      <c r="N3828" t="s">
        <v>61</v>
      </c>
      <c r="O3828" t="s">
        <v>149</v>
      </c>
      <c r="P3828" t="s">
        <v>62</v>
      </c>
      <c r="Q3828" s="3">
        <v>2</v>
      </c>
      <c r="R3828" s="4">
        <v>410</v>
      </c>
      <c r="S3828" s="4">
        <v>939</v>
      </c>
    </row>
    <row r="3829" spans="1:19" x14ac:dyDescent="0.35">
      <c r="A3829" t="s">
        <v>4827</v>
      </c>
      <c r="B3829" s="2">
        <v>46040</v>
      </c>
      <c r="C3829" t="s">
        <v>1008</v>
      </c>
      <c r="D3829" t="s">
        <v>960</v>
      </c>
      <c r="E3829" t="s">
        <v>932</v>
      </c>
      <c r="F3829" t="s">
        <v>35</v>
      </c>
      <c r="G3829" t="s">
        <v>36</v>
      </c>
      <c r="H3829" t="s">
        <v>37</v>
      </c>
      <c r="I3829" t="s">
        <v>26</v>
      </c>
      <c r="J3829" t="s">
        <v>1089</v>
      </c>
      <c r="K3829" t="s">
        <v>1090</v>
      </c>
      <c r="L3829" t="s">
        <v>209</v>
      </c>
      <c r="M3829" t="s">
        <v>49</v>
      </c>
      <c r="N3829" t="s">
        <v>104</v>
      </c>
      <c r="O3829" t="s">
        <v>80</v>
      </c>
      <c r="P3829" t="s">
        <v>57</v>
      </c>
      <c r="Q3829" s="3">
        <v>1</v>
      </c>
      <c r="R3829" s="4">
        <v>160</v>
      </c>
      <c r="S3829" s="4">
        <v>409</v>
      </c>
    </row>
    <row r="3830" spans="1:19" x14ac:dyDescent="0.35">
      <c r="A3830" t="s">
        <v>4828</v>
      </c>
      <c r="B3830" s="2">
        <v>46040</v>
      </c>
      <c r="C3830" t="s">
        <v>1839</v>
      </c>
      <c r="D3830" t="s">
        <v>960</v>
      </c>
      <c r="E3830" t="s">
        <v>932</v>
      </c>
      <c r="F3830" t="s">
        <v>35</v>
      </c>
      <c r="G3830" t="s">
        <v>36</v>
      </c>
      <c r="H3830" t="s">
        <v>37</v>
      </c>
      <c r="I3830" t="s">
        <v>26</v>
      </c>
      <c r="J3830" t="s">
        <v>1089</v>
      </c>
      <c r="K3830" t="s">
        <v>1090</v>
      </c>
      <c r="L3830" t="s">
        <v>382</v>
      </c>
      <c r="M3830" t="s">
        <v>49</v>
      </c>
      <c r="N3830" t="s">
        <v>104</v>
      </c>
      <c r="O3830" t="s">
        <v>56</v>
      </c>
      <c r="P3830" t="s">
        <v>57</v>
      </c>
      <c r="Q3830" s="3">
        <v>3</v>
      </c>
      <c r="R3830" s="4">
        <v>160</v>
      </c>
      <c r="S3830" s="4">
        <v>409</v>
      </c>
    </row>
    <row r="3831" spans="1:19" x14ac:dyDescent="0.35">
      <c r="A3831" t="s">
        <v>4829</v>
      </c>
      <c r="B3831" s="2">
        <v>46040</v>
      </c>
      <c r="C3831" t="s">
        <v>3550</v>
      </c>
      <c r="D3831" t="s">
        <v>960</v>
      </c>
      <c r="E3831" t="s">
        <v>932</v>
      </c>
      <c r="F3831" t="s">
        <v>69</v>
      </c>
      <c r="G3831" t="s">
        <v>70</v>
      </c>
      <c r="H3831" t="s">
        <v>25</v>
      </c>
      <c r="I3831" t="s">
        <v>26</v>
      </c>
      <c r="J3831" t="s">
        <v>961</v>
      </c>
      <c r="K3831" t="s">
        <v>962</v>
      </c>
      <c r="L3831" t="s">
        <v>472</v>
      </c>
      <c r="M3831" t="s">
        <v>60</v>
      </c>
      <c r="N3831" t="s">
        <v>61</v>
      </c>
      <c r="O3831" t="s">
        <v>56</v>
      </c>
      <c r="P3831" t="s">
        <v>191</v>
      </c>
      <c r="Q3831" s="3">
        <v>2</v>
      </c>
      <c r="R3831" s="4">
        <v>435</v>
      </c>
      <c r="S3831" s="4">
        <v>1119</v>
      </c>
    </row>
    <row r="3832" spans="1:19" x14ac:dyDescent="0.35">
      <c r="A3832" t="s">
        <v>4830</v>
      </c>
      <c r="B3832" s="2">
        <v>46040</v>
      </c>
      <c r="C3832" t="s">
        <v>1057</v>
      </c>
      <c r="D3832" t="s">
        <v>960</v>
      </c>
      <c r="E3832" t="s">
        <v>932</v>
      </c>
      <c r="F3832" t="s">
        <v>69</v>
      </c>
      <c r="G3832" t="s">
        <v>70</v>
      </c>
      <c r="H3832" t="s">
        <v>25</v>
      </c>
      <c r="I3832" t="s">
        <v>26</v>
      </c>
      <c r="J3832" t="s">
        <v>961</v>
      </c>
      <c r="K3832" t="s">
        <v>962</v>
      </c>
      <c r="L3832" t="s">
        <v>404</v>
      </c>
      <c r="M3832" t="s">
        <v>49</v>
      </c>
      <c r="N3832" t="s">
        <v>50</v>
      </c>
      <c r="O3832" t="s">
        <v>32</v>
      </c>
      <c r="P3832" t="s">
        <v>57</v>
      </c>
      <c r="Q3832" s="3">
        <v>1</v>
      </c>
      <c r="R3832" s="4">
        <v>145</v>
      </c>
      <c r="S3832" s="4">
        <v>389</v>
      </c>
    </row>
    <row r="3833" spans="1:19" x14ac:dyDescent="0.35">
      <c r="A3833" t="s">
        <v>4831</v>
      </c>
      <c r="B3833" s="2">
        <v>46040</v>
      </c>
      <c r="C3833" t="s">
        <v>2394</v>
      </c>
      <c r="D3833" t="s">
        <v>960</v>
      </c>
      <c r="E3833" t="s">
        <v>1127</v>
      </c>
      <c r="F3833" t="s">
        <v>35</v>
      </c>
      <c r="G3833" t="s">
        <v>36</v>
      </c>
      <c r="H3833" t="s">
        <v>37</v>
      </c>
      <c r="I3833" t="s">
        <v>26</v>
      </c>
      <c r="J3833" t="s">
        <v>1089</v>
      </c>
      <c r="K3833" t="s">
        <v>1090</v>
      </c>
      <c r="L3833" t="s">
        <v>652</v>
      </c>
      <c r="M3833" t="s">
        <v>88</v>
      </c>
      <c r="N3833" t="s">
        <v>101</v>
      </c>
      <c r="O3833" t="s">
        <v>56</v>
      </c>
      <c r="P3833" t="s">
        <v>33</v>
      </c>
      <c r="Q3833" s="3">
        <v>1</v>
      </c>
      <c r="R3833" s="4">
        <v>520</v>
      </c>
      <c r="S3833" s="4">
        <v>1229</v>
      </c>
    </row>
    <row r="3834" spans="1:19" x14ac:dyDescent="0.35">
      <c r="A3834" t="s">
        <v>4832</v>
      </c>
      <c r="B3834" s="2">
        <v>46040</v>
      </c>
      <c r="C3834" t="s">
        <v>1756</v>
      </c>
      <c r="D3834" t="s">
        <v>960</v>
      </c>
      <c r="E3834" t="s">
        <v>932</v>
      </c>
      <c r="F3834" t="s">
        <v>91</v>
      </c>
      <c r="G3834" t="s">
        <v>92</v>
      </c>
      <c r="H3834" t="s">
        <v>93</v>
      </c>
      <c r="I3834" t="s">
        <v>26</v>
      </c>
      <c r="J3834" t="s">
        <v>989</v>
      </c>
      <c r="K3834" t="s">
        <v>990</v>
      </c>
      <c r="L3834" t="s">
        <v>177</v>
      </c>
      <c r="M3834" t="s">
        <v>65</v>
      </c>
      <c r="N3834" t="s">
        <v>126</v>
      </c>
      <c r="O3834" t="s">
        <v>56</v>
      </c>
      <c r="P3834" t="s">
        <v>57</v>
      </c>
      <c r="Q3834" s="3">
        <v>1</v>
      </c>
      <c r="R3834" s="4">
        <v>270</v>
      </c>
      <c r="S3834" s="4">
        <v>649</v>
      </c>
    </row>
    <row r="3835" spans="1:19" x14ac:dyDescent="0.35">
      <c r="A3835" t="s">
        <v>4833</v>
      </c>
      <c r="B3835" s="2">
        <v>46041</v>
      </c>
      <c r="C3835" t="s">
        <v>2269</v>
      </c>
      <c r="D3835" t="s">
        <v>21</v>
      </c>
      <c r="E3835" t="s">
        <v>932</v>
      </c>
      <c r="F3835" t="s">
        <v>23</v>
      </c>
      <c r="G3835" t="s">
        <v>24</v>
      </c>
      <c r="H3835" t="s">
        <v>25</v>
      </c>
      <c r="I3835" t="s">
        <v>26</v>
      </c>
      <c r="J3835" t="s">
        <v>27</v>
      </c>
      <c r="K3835" t="s">
        <v>28</v>
      </c>
      <c r="L3835" t="s">
        <v>565</v>
      </c>
      <c r="M3835" t="s">
        <v>60</v>
      </c>
      <c r="N3835" t="s">
        <v>61</v>
      </c>
      <c r="O3835" t="s">
        <v>146</v>
      </c>
      <c r="P3835" t="s">
        <v>62</v>
      </c>
      <c r="Q3835" s="3">
        <v>1</v>
      </c>
      <c r="R3835" s="4">
        <v>430</v>
      </c>
      <c r="S3835" s="4">
        <v>1059</v>
      </c>
    </row>
    <row r="3836" spans="1:19" x14ac:dyDescent="0.35">
      <c r="A3836" t="s">
        <v>4834</v>
      </c>
      <c r="B3836" s="2">
        <v>46041</v>
      </c>
      <c r="C3836" t="s">
        <v>2474</v>
      </c>
      <c r="D3836" t="s">
        <v>21</v>
      </c>
      <c r="E3836" t="s">
        <v>932</v>
      </c>
      <c r="F3836" t="s">
        <v>23</v>
      </c>
      <c r="G3836" t="s">
        <v>24</v>
      </c>
      <c r="H3836" t="s">
        <v>25</v>
      </c>
      <c r="I3836" t="s">
        <v>26</v>
      </c>
      <c r="J3836" t="s">
        <v>27</v>
      </c>
      <c r="K3836" t="s">
        <v>28</v>
      </c>
      <c r="L3836" t="s">
        <v>348</v>
      </c>
      <c r="M3836" t="s">
        <v>88</v>
      </c>
      <c r="N3836" t="s">
        <v>101</v>
      </c>
      <c r="O3836" t="s">
        <v>56</v>
      </c>
      <c r="P3836" t="s">
        <v>57</v>
      </c>
      <c r="Q3836" s="3">
        <v>1</v>
      </c>
      <c r="R3836" s="4">
        <v>530</v>
      </c>
      <c r="S3836" s="4">
        <v>1269</v>
      </c>
    </row>
    <row r="3837" spans="1:19" x14ac:dyDescent="0.35">
      <c r="A3837" t="s">
        <v>4835</v>
      </c>
      <c r="B3837" s="2">
        <v>46041</v>
      </c>
      <c r="C3837" t="s">
        <v>1985</v>
      </c>
      <c r="D3837" t="s">
        <v>939</v>
      </c>
      <c r="E3837" t="s">
        <v>932</v>
      </c>
      <c r="F3837" t="s">
        <v>35</v>
      </c>
      <c r="G3837" t="s">
        <v>36</v>
      </c>
      <c r="H3837" t="s">
        <v>37</v>
      </c>
      <c r="I3837" t="s">
        <v>26</v>
      </c>
      <c r="J3837" t="s">
        <v>983</v>
      </c>
      <c r="K3837" t="s">
        <v>984</v>
      </c>
      <c r="L3837" t="s">
        <v>293</v>
      </c>
      <c r="M3837" t="s">
        <v>54</v>
      </c>
      <c r="N3837" t="s">
        <v>55</v>
      </c>
      <c r="O3837" t="s">
        <v>149</v>
      </c>
      <c r="P3837" t="s">
        <v>57</v>
      </c>
      <c r="Q3837" s="3">
        <v>3</v>
      </c>
      <c r="R3837" s="4">
        <v>640</v>
      </c>
      <c r="S3837" s="4">
        <v>1539</v>
      </c>
    </row>
    <row r="3838" spans="1:19" x14ac:dyDescent="0.35">
      <c r="A3838" t="s">
        <v>4836</v>
      </c>
      <c r="B3838" s="2">
        <v>46041</v>
      </c>
      <c r="C3838" t="s">
        <v>951</v>
      </c>
      <c r="D3838" t="s">
        <v>939</v>
      </c>
      <c r="E3838" t="s">
        <v>932</v>
      </c>
      <c r="F3838" t="s">
        <v>35</v>
      </c>
      <c r="G3838" t="s">
        <v>36</v>
      </c>
      <c r="H3838" t="s">
        <v>37</v>
      </c>
      <c r="I3838" t="s">
        <v>26</v>
      </c>
      <c r="J3838" t="s">
        <v>983</v>
      </c>
      <c r="K3838" t="s">
        <v>984</v>
      </c>
      <c r="L3838" t="s">
        <v>330</v>
      </c>
      <c r="M3838" t="s">
        <v>60</v>
      </c>
      <c r="N3838" t="s">
        <v>61</v>
      </c>
      <c r="O3838" t="s">
        <v>149</v>
      </c>
      <c r="P3838" t="s">
        <v>76</v>
      </c>
      <c r="Q3838" s="3">
        <v>3</v>
      </c>
      <c r="R3838" s="4">
        <v>420</v>
      </c>
      <c r="S3838" s="4">
        <v>1029</v>
      </c>
    </row>
    <row r="3839" spans="1:19" x14ac:dyDescent="0.35">
      <c r="A3839" t="s">
        <v>4837</v>
      </c>
      <c r="B3839" s="2">
        <v>46041</v>
      </c>
      <c r="C3839" t="s">
        <v>1074</v>
      </c>
      <c r="D3839" t="s">
        <v>939</v>
      </c>
      <c r="E3839" t="s">
        <v>932</v>
      </c>
      <c r="F3839" t="s">
        <v>43</v>
      </c>
      <c r="G3839" t="s">
        <v>44</v>
      </c>
      <c r="H3839" t="s">
        <v>45</v>
      </c>
      <c r="I3839" t="s">
        <v>26</v>
      </c>
      <c r="J3839" t="s">
        <v>979</v>
      </c>
      <c r="K3839" t="s">
        <v>980</v>
      </c>
      <c r="L3839" t="s">
        <v>48</v>
      </c>
      <c r="M3839" t="s">
        <v>49</v>
      </c>
      <c r="N3839" t="s">
        <v>50</v>
      </c>
      <c r="O3839" t="s">
        <v>32</v>
      </c>
      <c r="P3839" t="s">
        <v>51</v>
      </c>
      <c r="Q3839" s="3">
        <v>1</v>
      </c>
      <c r="R3839" s="4">
        <v>135</v>
      </c>
      <c r="S3839" s="4">
        <v>329</v>
      </c>
    </row>
    <row r="3840" spans="1:19" x14ac:dyDescent="0.35">
      <c r="A3840" t="s">
        <v>4838</v>
      </c>
      <c r="B3840" s="2">
        <v>46041</v>
      </c>
      <c r="C3840" t="s">
        <v>1291</v>
      </c>
      <c r="D3840" t="s">
        <v>939</v>
      </c>
      <c r="E3840" t="s">
        <v>932</v>
      </c>
      <c r="F3840" t="s">
        <v>91</v>
      </c>
      <c r="G3840" t="s">
        <v>92</v>
      </c>
      <c r="H3840" t="s">
        <v>93</v>
      </c>
      <c r="I3840" t="s">
        <v>26</v>
      </c>
      <c r="J3840" t="s">
        <v>940</v>
      </c>
      <c r="K3840" t="s">
        <v>941</v>
      </c>
      <c r="L3840" t="s">
        <v>100</v>
      </c>
      <c r="M3840" t="s">
        <v>88</v>
      </c>
      <c r="N3840" t="s">
        <v>101</v>
      </c>
      <c r="O3840" t="s">
        <v>98</v>
      </c>
      <c r="P3840" t="s">
        <v>51</v>
      </c>
      <c r="Q3840" s="3">
        <v>2</v>
      </c>
      <c r="R3840" s="4">
        <v>540</v>
      </c>
      <c r="S3840" s="4">
        <v>1289</v>
      </c>
    </row>
    <row r="3841" spans="1:19" x14ac:dyDescent="0.35">
      <c r="A3841" t="s">
        <v>4839</v>
      </c>
      <c r="B3841" s="2">
        <v>46041</v>
      </c>
      <c r="C3841" t="s">
        <v>1008</v>
      </c>
      <c r="D3841" t="s">
        <v>960</v>
      </c>
      <c r="E3841" t="s">
        <v>932</v>
      </c>
      <c r="F3841" t="s">
        <v>69</v>
      </c>
      <c r="G3841" t="s">
        <v>70</v>
      </c>
      <c r="H3841" t="s">
        <v>25</v>
      </c>
      <c r="I3841" t="s">
        <v>26</v>
      </c>
      <c r="J3841" t="s">
        <v>961</v>
      </c>
      <c r="K3841" t="s">
        <v>962</v>
      </c>
      <c r="L3841" t="s">
        <v>151</v>
      </c>
      <c r="M3841" t="s">
        <v>49</v>
      </c>
      <c r="N3841" t="s">
        <v>104</v>
      </c>
      <c r="O3841" t="s">
        <v>56</v>
      </c>
      <c r="P3841" t="s">
        <v>51</v>
      </c>
      <c r="Q3841" s="3">
        <v>1</v>
      </c>
      <c r="R3841" s="4">
        <v>165</v>
      </c>
      <c r="S3841" s="4">
        <v>449</v>
      </c>
    </row>
    <row r="3842" spans="1:19" x14ac:dyDescent="0.35">
      <c r="A3842" t="s">
        <v>4840</v>
      </c>
      <c r="B3842" s="2">
        <v>46041</v>
      </c>
      <c r="C3842" t="s">
        <v>1055</v>
      </c>
      <c r="D3842" t="s">
        <v>960</v>
      </c>
      <c r="E3842" t="s">
        <v>932</v>
      </c>
      <c r="F3842" t="s">
        <v>69</v>
      </c>
      <c r="G3842" t="s">
        <v>70</v>
      </c>
      <c r="H3842" t="s">
        <v>25</v>
      </c>
      <c r="I3842" t="s">
        <v>26</v>
      </c>
      <c r="J3842" t="s">
        <v>961</v>
      </c>
      <c r="K3842" t="s">
        <v>962</v>
      </c>
      <c r="L3842" t="s">
        <v>255</v>
      </c>
      <c r="M3842" t="s">
        <v>49</v>
      </c>
      <c r="N3842" t="s">
        <v>104</v>
      </c>
      <c r="O3842" t="s">
        <v>80</v>
      </c>
      <c r="P3842" t="s">
        <v>51</v>
      </c>
      <c r="Q3842" s="3">
        <v>1</v>
      </c>
      <c r="R3842" s="4">
        <v>165</v>
      </c>
      <c r="S3842" s="4">
        <v>449</v>
      </c>
    </row>
    <row r="3843" spans="1:19" x14ac:dyDescent="0.35">
      <c r="A3843" t="s">
        <v>4841</v>
      </c>
      <c r="B3843" s="2">
        <v>46041</v>
      </c>
      <c r="C3843" t="s">
        <v>1528</v>
      </c>
      <c r="D3843" t="s">
        <v>960</v>
      </c>
      <c r="E3843" t="s">
        <v>932</v>
      </c>
      <c r="F3843" t="s">
        <v>91</v>
      </c>
      <c r="G3843" t="s">
        <v>92</v>
      </c>
      <c r="H3843" t="s">
        <v>93</v>
      </c>
      <c r="I3843" t="s">
        <v>26</v>
      </c>
      <c r="J3843" t="s">
        <v>989</v>
      </c>
      <c r="K3843" t="s">
        <v>990</v>
      </c>
      <c r="L3843" t="s">
        <v>87</v>
      </c>
      <c r="M3843" t="s">
        <v>88</v>
      </c>
      <c r="N3843" t="s">
        <v>89</v>
      </c>
      <c r="O3843" t="s">
        <v>56</v>
      </c>
      <c r="P3843" t="s">
        <v>33</v>
      </c>
      <c r="Q3843" s="3">
        <v>1</v>
      </c>
      <c r="R3843" s="4">
        <v>480</v>
      </c>
      <c r="S3843" s="4">
        <v>1189</v>
      </c>
    </row>
    <row r="3844" spans="1:19" x14ac:dyDescent="0.35">
      <c r="A3844" t="s">
        <v>4842</v>
      </c>
      <c r="B3844" s="2">
        <v>46041</v>
      </c>
      <c r="C3844" t="s">
        <v>2175</v>
      </c>
      <c r="D3844" t="s">
        <v>960</v>
      </c>
      <c r="E3844" t="s">
        <v>932</v>
      </c>
      <c r="F3844" t="s">
        <v>23</v>
      </c>
      <c r="G3844" t="s">
        <v>24</v>
      </c>
      <c r="H3844" t="s">
        <v>25</v>
      </c>
      <c r="I3844" t="s">
        <v>26</v>
      </c>
      <c r="J3844" t="s">
        <v>1011</v>
      </c>
      <c r="K3844" t="s">
        <v>1012</v>
      </c>
      <c r="L3844" t="s">
        <v>59</v>
      </c>
      <c r="M3844" t="s">
        <v>60</v>
      </c>
      <c r="N3844" t="s">
        <v>61</v>
      </c>
      <c r="O3844" t="s">
        <v>56</v>
      </c>
      <c r="P3844" t="s">
        <v>62</v>
      </c>
      <c r="Q3844" s="3">
        <v>1</v>
      </c>
      <c r="R3844" s="4">
        <v>430</v>
      </c>
      <c r="S3844" s="4">
        <v>1059</v>
      </c>
    </row>
    <row r="3845" spans="1:19" x14ac:dyDescent="0.35">
      <c r="A3845" t="s">
        <v>4843</v>
      </c>
      <c r="B3845" s="2">
        <v>46042</v>
      </c>
      <c r="C3845" t="s">
        <v>3280</v>
      </c>
      <c r="D3845" t="s">
        <v>21</v>
      </c>
      <c r="E3845" t="s">
        <v>932</v>
      </c>
      <c r="F3845" t="s">
        <v>23</v>
      </c>
      <c r="G3845" t="s">
        <v>24</v>
      </c>
      <c r="H3845" t="s">
        <v>25</v>
      </c>
      <c r="I3845" t="s">
        <v>26</v>
      </c>
      <c r="J3845" t="s">
        <v>27</v>
      </c>
      <c r="K3845" t="s">
        <v>28</v>
      </c>
      <c r="L3845" t="s">
        <v>171</v>
      </c>
      <c r="M3845" t="s">
        <v>88</v>
      </c>
      <c r="N3845" t="s">
        <v>89</v>
      </c>
      <c r="O3845" t="s">
        <v>56</v>
      </c>
      <c r="P3845" t="s">
        <v>57</v>
      </c>
      <c r="Q3845" s="3">
        <v>1</v>
      </c>
      <c r="R3845" s="4">
        <v>470</v>
      </c>
      <c r="S3845" s="4">
        <v>1159</v>
      </c>
    </row>
    <row r="3846" spans="1:19" x14ac:dyDescent="0.35">
      <c r="A3846" t="s">
        <v>4844</v>
      </c>
      <c r="B3846" s="2">
        <v>46042</v>
      </c>
      <c r="C3846" t="s">
        <v>1110</v>
      </c>
      <c r="D3846" t="s">
        <v>939</v>
      </c>
      <c r="E3846" t="s">
        <v>932</v>
      </c>
      <c r="F3846" t="s">
        <v>69</v>
      </c>
      <c r="G3846" t="s">
        <v>70</v>
      </c>
      <c r="H3846" t="s">
        <v>25</v>
      </c>
      <c r="I3846" t="s">
        <v>26</v>
      </c>
      <c r="J3846" t="s">
        <v>948</v>
      </c>
      <c r="K3846" t="s">
        <v>949</v>
      </c>
      <c r="L3846" t="s">
        <v>380</v>
      </c>
      <c r="M3846" t="s">
        <v>49</v>
      </c>
      <c r="N3846" t="s">
        <v>79</v>
      </c>
      <c r="O3846" t="s">
        <v>41</v>
      </c>
      <c r="P3846" t="s">
        <v>33</v>
      </c>
      <c r="Q3846" s="3">
        <v>1</v>
      </c>
      <c r="R3846" s="4">
        <v>225</v>
      </c>
      <c r="S3846" s="4">
        <v>609</v>
      </c>
    </row>
    <row r="3847" spans="1:19" x14ac:dyDescent="0.35">
      <c r="A3847" t="s">
        <v>4845</v>
      </c>
      <c r="B3847" s="2">
        <v>46042</v>
      </c>
      <c r="C3847" t="s">
        <v>1114</v>
      </c>
      <c r="D3847" t="s">
        <v>939</v>
      </c>
      <c r="E3847" t="s">
        <v>932</v>
      </c>
      <c r="F3847" t="s">
        <v>35</v>
      </c>
      <c r="G3847" t="s">
        <v>36</v>
      </c>
      <c r="H3847" t="s">
        <v>37</v>
      </c>
      <c r="I3847" t="s">
        <v>26</v>
      </c>
      <c r="J3847" t="s">
        <v>983</v>
      </c>
      <c r="K3847" t="s">
        <v>984</v>
      </c>
      <c r="L3847" t="s">
        <v>313</v>
      </c>
      <c r="M3847" t="s">
        <v>49</v>
      </c>
      <c r="N3847" t="s">
        <v>50</v>
      </c>
      <c r="O3847" t="s">
        <v>80</v>
      </c>
      <c r="P3847" t="s">
        <v>33</v>
      </c>
      <c r="Q3847" s="3">
        <v>1</v>
      </c>
      <c r="R3847" s="4">
        <v>140</v>
      </c>
      <c r="S3847" s="4">
        <v>359</v>
      </c>
    </row>
    <row r="3848" spans="1:19" x14ac:dyDescent="0.35">
      <c r="A3848" t="s">
        <v>4846</v>
      </c>
      <c r="B3848" s="2">
        <v>46042</v>
      </c>
      <c r="C3848" t="s">
        <v>1576</v>
      </c>
      <c r="D3848" t="s">
        <v>939</v>
      </c>
      <c r="E3848" t="s">
        <v>932</v>
      </c>
      <c r="F3848" t="s">
        <v>23</v>
      </c>
      <c r="G3848" t="s">
        <v>24</v>
      </c>
      <c r="H3848" t="s">
        <v>25</v>
      </c>
      <c r="I3848" t="s">
        <v>26</v>
      </c>
      <c r="J3848" t="s">
        <v>944</v>
      </c>
      <c r="K3848" t="s">
        <v>945</v>
      </c>
      <c r="L3848" t="s">
        <v>119</v>
      </c>
      <c r="M3848" t="s">
        <v>49</v>
      </c>
      <c r="N3848" t="s">
        <v>79</v>
      </c>
      <c r="O3848" t="s">
        <v>56</v>
      </c>
      <c r="P3848" t="s">
        <v>33</v>
      </c>
      <c r="Q3848" s="3">
        <v>2</v>
      </c>
      <c r="R3848" s="4">
        <v>225</v>
      </c>
      <c r="S3848" s="4">
        <v>579</v>
      </c>
    </row>
    <row r="3849" spans="1:19" x14ac:dyDescent="0.35">
      <c r="A3849" t="s">
        <v>4847</v>
      </c>
      <c r="B3849" s="2">
        <v>46042</v>
      </c>
      <c r="C3849" t="s">
        <v>1053</v>
      </c>
      <c r="D3849" t="s">
        <v>939</v>
      </c>
      <c r="E3849" t="s">
        <v>932</v>
      </c>
      <c r="F3849" t="s">
        <v>35</v>
      </c>
      <c r="G3849" t="s">
        <v>36</v>
      </c>
      <c r="H3849" t="s">
        <v>37</v>
      </c>
      <c r="I3849" t="s">
        <v>26</v>
      </c>
      <c r="J3849" t="s">
        <v>983</v>
      </c>
      <c r="K3849" t="s">
        <v>984</v>
      </c>
      <c r="L3849" t="s">
        <v>164</v>
      </c>
      <c r="M3849" t="s">
        <v>60</v>
      </c>
      <c r="N3849" t="s">
        <v>61</v>
      </c>
      <c r="O3849" t="s">
        <v>146</v>
      </c>
      <c r="P3849" t="s">
        <v>165</v>
      </c>
      <c r="Q3849" s="3">
        <v>1</v>
      </c>
      <c r="R3849" s="4">
        <v>420</v>
      </c>
      <c r="S3849" s="4">
        <v>1029</v>
      </c>
    </row>
    <row r="3850" spans="1:19" x14ac:dyDescent="0.35">
      <c r="A3850" t="s">
        <v>4848</v>
      </c>
      <c r="B3850" s="2">
        <v>46042</v>
      </c>
      <c r="C3850" t="s">
        <v>3664</v>
      </c>
      <c r="D3850" t="s">
        <v>939</v>
      </c>
      <c r="E3850" t="s">
        <v>932</v>
      </c>
      <c r="F3850" t="s">
        <v>91</v>
      </c>
      <c r="G3850" t="s">
        <v>92</v>
      </c>
      <c r="H3850" t="s">
        <v>93</v>
      </c>
      <c r="I3850" t="s">
        <v>26</v>
      </c>
      <c r="J3850" t="s">
        <v>940</v>
      </c>
      <c r="K3850" t="s">
        <v>941</v>
      </c>
      <c r="L3850" t="s">
        <v>236</v>
      </c>
      <c r="M3850" t="s">
        <v>88</v>
      </c>
      <c r="N3850" t="s">
        <v>101</v>
      </c>
      <c r="O3850" t="s">
        <v>98</v>
      </c>
      <c r="P3850" t="s">
        <v>33</v>
      </c>
      <c r="Q3850" s="3">
        <v>1</v>
      </c>
      <c r="R3850" s="4">
        <v>540</v>
      </c>
      <c r="S3850" s="4">
        <v>1289</v>
      </c>
    </row>
    <row r="3851" spans="1:19" x14ac:dyDescent="0.35">
      <c r="A3851" t="s">
        <v>4849</v>
      </c>
      <c r="B3851" s="2">
        <v>46042</v>
      </c>
      <c r="C3851" t="s">
        <v>1295</v>
      </c>
      <c r="D3851" t="s">
        <v>960</v>
      </c>
      <c r="E3851" t="s">
        <v>932</v>
      </c>
      <c r="F3851" t="s">
        <v>43</v>
      </c>
      <c r="G3851" t="s">
        <v>44</v>
      </c>
      <c r="H3851" t="s">
        <v>45</v>
      </c>
      <c r="I3851" t="s">
        <v>26</v>
      </c>
      <c r="J3851" t="s">
        <v>993</v>
      </c>
      <c r="K3851" t="s">
        <v>994</v>
      </c>
      <c r="L3851" t="s">
        <v>663</v>
      </c>
      <c r="M3851" t="s">
        <v>60</v>
      </c>
      <c r="N3851" t="s">
        <v>61</v>
      </c>
      <c r="O3851" t="s">
        <v>146</v>
      </c>
      <c r="P3851" t="s">
        <v>191</v>
      </c>
      <c r="Q3851" s="3">
        <v>1</v>
      </c>
      <c r="R3851" s="4">
        <v>410</v>
      </c>
      <c r="S3851" s="4">
        <v>939</v>
      </c>
    </row>
    <row r="3852" spans="1:19" x14ac:dyDescent="0.35">
      <c r="A3852" t="s">
        <v>4850</v>
      </c>
      <c r="B3852" s="2">
        <v>46042</v>
      </c>
      <c r="C3852" t="s">
        <v>2749</v>
      </c>
      <c r="D3852" t="s">
        <v>960</v>
      </c>
      <c r="E3852" t="s">
        <v>932</v>
      </c>
      <c r="F3852" t="s">
        <v>69</v>
      </c>
      <c r="G3852" t="s">
        <v>70</v>
      </c>
      <c r="H3852" t="s">
        <v>25</v>
      </c>
      <c r="I3852" t="s">
        <v>26</v>
      </c>
      <c r="J3852" t="s">
        <v>961</v>
      </c>
      <c r="K3852" t="s">
        <v>962</v>
      </c>
      <c r="L3852" t="s">
        <v>125</v>
      </c>
      <c r="M3852" t="s">
        <v>65</v>
      </c>
      <c r="N3852" t="s">
        <v>126</v>
      </c>
      <c r="O3852" t="s">
        <v>56</v>
      </c>
      <c r="P3852" t="s">
        <v>67</v>
      </c>
      <c r="Q3852" s="3">
        <v>1</v>
      </c>
      <c r="R3852" s="4">
        <v>270</v>
      </c>
      <c r="S3852" s="4">
        <v>669</v>
      </c>
    </row>
    <row r="3853" spans="1:19" x14ac:dyDescent="0.35">
      <c r="A3853" t="s">
        <v>4851</v>
      </c>
      <c r="B3853" s="2">
        <v>46042</v>
      </c>
      <c r="C3853" t="s">
        <v>1400</v>
      </c>
      <c r="D3853" t="s">
        <v>960</v>
      </c>
      <c r="E3853" t="s">
        <v>932</v>
      </c>
      <c r="F3853" t="s">
        <v>69</v>
      </c>
      <c r="G3853" t="s">
        <v>70</v>
      </c>
      <c r="H3853" t="s">
        <v>25</v>
      </c>
      <c r="I3853" t="s">
        <v>26</v>
      </c>
      <c r="J3853" t="s">
        <v>961</v>
      </c>
      <c r="K3853" t="s">
        <v>962</v>
      </c>
      <c r="L3853" t="s">
        <v>289</v>
      </c>
      <c r="M3853" t="s">
        <v>88</v>
      </c>
      <c r="N3853" t="s">
        <v>101</v>
      </c>
      <c r="O3853" t="s">
        <v>56</v>
      </c>
      <c r="P3853" t="s">
        <v>67</v>
      </c>
      <c r="Q3853" s="3">
        <v>1</v>
      </c>
      <c r="R3853" s="4">
        <v>535</v>
      </c>
      <c r="S3853" s="4">
        <v>1339</v>
      </c>
    </row>
    <row r="3854" spans="1:19" x14ac:dyDescent="0.35">
      <c r="A3854" t="s">
        <v>4852</v>
      </c>
      <c r="B3854" s="2">
        <v>46043</v>
      </c>
      <c r="C3854" t="s">
        <v>934</v>
      </c>
      <c r="D3854" t="s">
        <v>21</v>
      </c>
      <c r="E3854" t="s">
        <v>932</v>
      </c>
      <c r="F3854" t="s">
        <v>35</v>
      </c>
      <c r="G3854" t="s">
        <v>36</v>
      </c>
      <c r="H3854" t="s">
        <v>37</v>
      </c>
      <c r="I3854" t="s">
        <v>26</v>
      </c>
      <c r="J3854" t="s">
        <v>38</v>
      </c>
      <c r="K3854" t="s">
        <v>39</v>
      </c>
      <c r="L3854" t="s">
        <v>218</v>
      </c>
      <c r="M3854" t="s">
        <v>54</v>
      </c>
      <c r="N3854" t="s">
        <v>55</v>
      </c>
      <c r="O3854" t="s">
        <v>56</v>
      </c>
      <c r="P3854" t="s">
        <v>67</v>
      </c>
      <c r="Q3854" s="3">
        <v>1</v>
      </c>
      <c r="R3854" s="4">
        <v>640</v>
      </c>
      <c r="S3854" s="4">
        <v>1539</v>
      </c>
    </row>
    <row r="3855" spans="1:19" x14ac:dyDescent="0.35">
      <c r="A3855" t="s">
        <v>4853</v>
      </c>
      <c r="B3855" s="2">
        <v>46043</v>
      </c>
      <c r="C3855" t="s">
        <v>4854</v>
      </c>
      <c r="D3855" t="s">
        <v>21</v>
      </c>
      <c r="E3855" t="s">
        <v>932</v>
      </c>
      <c r="F3855" t="s">
        <v>35</v>
      </c>
      <c r="G3855" t="s">
        <v>36</v>
      </c>
      <c r="H3855" t="s">
        <v>37</v>
      </c>
      <c r="I3855" t="s">
        <v>26</v>
      </c>
      <c r="J3855" t="s">
        <v>38</v>
      </c>
      <c r="K3855" t="s">
        <v>39</v>
      </c>
      <c r="L3855" t="s">
        <v>359</v>
      </c>
      <c r="M3855" t="s">
        <v>49</v>
      </c>
      <c r="N3855" t="s">
        <v>50</v>
      </c>
      <c r="O3855" t="s">
        <v>56</v>
      </c>
      <c r="P3855" t="s">
        <v>33</v>
      </c>
      <c r="Q3855" s="3">
        <v>1</v>
      </c>
      <c r="R3855" s="4">
        <v>140</v>
      </c>
      <c r="S3855" s="4">
        <v>359</v>
      </c>
    </row>
    <row r="3856" spans="1:19" x14ac:dyDescent="0.35">
      <c r="A3856" t="s">
        <v>4855</v>
      </c>
      <c r="B3856" s="2">
        <v>46043</v>
      </c>
      <c r="C3856" t="s">
        <v>2068</v>
      </c>
      <c r="D3856" t="s">
        <v>21</v>
      </c>
      <c r="E3856" t="s">
        <v>932</v>
      </c>
      <c r="F3856" t="s">
        <v>91</v>
      </c>
      <c r="G3856" t="s">
        <v>92</v>
      </c>
      <c r="H3856" t="s">
        <v>93</v>
      </c>
      <c r="I3856" t="s">
        <v>26</v>
      </c>
      <c r="J3856" t="s">
        <v>94</v>
      </c>
      <c r="K3856" t="s">
        <v>95</v>
      </c>
      <c r="L3856" t="s">
        <v>156</v>
      </c>
      <c r="M3856" t="s">
        <v>30</v>
      </c>
      <c r="N3856" t="s">
        <v>31</v>
      </c>
      <c r="O3856" t="s">
        <v>56</v>
      </c>
      <c r="P3856" t="s">
        <v>51</v>
      </c>
      <c r="Q3856" s="3">
        <v>2</v>
      </c>
      <c r="R3856" s="4">
        <v>500</v>
      </c>
      <c r="S3856" s="4">
        <v>1189</v>
      </c>
    </row>
    <row r="3857" spans="1:19" x14ac:dyDescent="0.35">
      <c r="A3857" t="s">
        <v>4856</v>
      </c>
      <c r="B3857" s="2">
        <v>46043</v>
      </c>
      <c r="C3857" t="s">
        <v>1219</v>
      </c>
      <c r="D3857" t="s">
        <v>21</v>
      </c>
      <c r="E3857" t="s">
        <v>932</v>
      </c>
      <c r="F3857" t="s">
        <v>23</v>
      </c>
      <c r="G3857" t="s">
        <v>24</v>
      </c>
      <c r="H3857" t="s">
        <v>25</v>
      </c>
      <c r="I3857" t="s">
        <v>26</v>
      </c>
      <c r="J3857" t="s">
        <v>27</v>
      </c>
      <c r="K3857" t="s">
        <v>28</v>
      </c>
      <c r="L3857" t="s">
        <v>193</v>
      </c>
      <c r="M3857" t="s">
        <v>49</v>
      </c>
      <c r="N3857" t="s">
        <v>50</v>
      </c>
      <c r="O3857" t="s">
        <v>80</v>
      </c>
      <c r="P3857" t="s">
        <v>57</v>
      </c>
      <c r="Q3857" s="3">
        <v>1</v>
      </c>
      <c r="R3857" s="4">
        <v>145</v>
      </c>
      <c r="S3857" s="4">
        <v>369</v>
      </c>
    </row>
    <row r="3858" spans="1:19" x14ac:dyDescent="0.35">
      <c r="A3858" t="s">
        <v>4857</v>
      </c>
      <c r="B3858" s="2">
        <v>46043</v>
      </c>
      <c r="C3858" t="s">
        <v>1640</v>
      </c>
      <c r="D3858" t="s">
        <v>939</v>
      </c>
      <c r="E3858" t="s">
        <v>932</v>
      </c>
      <c r="F3858" t="s">
        <v>43</v>
      </c>
      <c r="G3858" t="s">
        <v>44</v>
      </c>
      <c r="H3858" t="s">
        <v>45</v>
      </c>
      <c r="I3858" t="s">
        <v>26</v>
      </c>
      <c r="J3858" t="s">
        <v>979</v>
      </c>
      <c r="K3858" t="s">
        <v>980</v>
      </c>
      <c r="L3858" t="s">
        <v>103</v>
      </c>
      <c r="M3858" t="s">
        <v>49</v>
      </c>
      <c r="N3858" t="s">
        <v>104</v>
      </c>
      <c r="O3858" t="s">
        <v>80</v>
      </c>
      <c r="P3858" t="s">
        <v>67</v>
      </c>
      <c r="Q3858" s="3">
        <v>1</v>
      </c>
      <c r="R3858" s="4">
        <v>155</v>
      </c>
      <c r="S3858" s="4">
        <v>379</v>
      </c>
    </row>
    <row r="3859" spans="1:19" x14ac:dyDescent="0.35">
      <c r="A3859" t="s">
        <v>4858</v>
      </c>
      <c r="B3859" s="2">
        <v>46043</v>
      </c>
      <c r="C3859" t="s">
        <v>3009</v>
      </c>
      <c r="D3859" t="s">
        <v>939</v>
      </c>
      <c r="E3859" t="s">
        <v>932</v>
      </c>
      <c r="F3859" t="s">
        <v>43</v>
      </c>
      <c r="G3859" t="s">
        <v>44</v>
      </c>
      <c r="H3859" t="s">
        <v>45</v>
      </c>
      <c r="I3859" t="s">
        <v>26</v>
      </c>
      <c r="J3859" t="s">
        <v>979</v>
      </c>
      <c r="K3859" t="s">
        <v>980</v>
      </c>
      <c r="L3859" t="s">
        <v>652</v>
      </c>
      <c r="M3859" t="s">
        <v>88</v>
      </c>
      <c r="N3859" t="s">
        <v>101</v>
      </c>
      <c r="O3859" t="s">
        <v>56</v>
      </c>
      <c r="P3859" t="s">
        <v>33</v>
      </c>
      <c r="Q3859" s="3">
        <v>3</v>
      </c>
      <c r="R3859" s="4">
        <v>510</v>
      </c>
      <c r="S3859" s="4">
        <v>1129</v>
      </c>
    </row>
    <row r="3860" spans="1:19" x14ac:dyDescent="0.35">
      <c r="A3860" t="s">
        <v>4859</v>
      </c>
      <c r="B3860" s="2">
        <v>46043</v>
      </c>
      <c r="C3860" t="s">
        <v>1506</v>
      </c>
      <c r="D3860" t="s">
        <v>939</v>
      </c>
      <c r="E3860" t="s">
        <v>932</v>
      </c>
      <c r="F3860" t="s">
        <v>69</v>
      </c>
      <c r="G3860" t="s">
        <v>70</v>
      </c>
      <c r="H3860" t="s">
        <v>25</v>
      </c>
      <c r="I3860" t="s">
        <v>26</v>
      </c>
      <c r="J3860" t="s">
        <v>948</v>
      </c>
      <c r="K3860" t="s">
        <v>949</v>
      </c>
      <c r="L3860" t="s">
        <v>225</v>
      </c>
      <c r="M3860" t="s">
        <v>60</v>
      </c>
      <c r="N3860" t="s">
        <v>61</v>
      </c>
      <c r="O3860" t="s">
        <v>149</v>
      </c>
      <c r="P3860" t="s">
        <v>62</v>
      </c>
      <c r="Q3860" s="3">
        <v>1</v>
      </c>
      <c r="R3860" s="4">
        <v>435</v>
      </c>
      <c r="S3860" s="4">
        <v>1119</v>
      </c>
    </row>
    <row r="3861" spans="1:19" x14ac:dyDescent="0.35">
      <c r="A3861" t="s">
        <v>4860</v>
      </c>
      <c r="B3861" s="2">
        <v>46043</v>
      </c>
      <c r="C3861" t="s">
        <v>2386</v>
      </c>
      <c r="D3861" t="s">
        <v>939</v>
      </c>
      <c r="E3861" t="s">
        <v>932</v>
      </c>
      <c r="F3861" t="s">
        <v>91</v>
      </c>
      <c r="G3861" t="s">
        <v>92</v>
      </c>
      <c r="H3861" t="s">
        <v>93</v>
      </c>
      <c r="I3861" t="s">
        <v>26</v>
      </c>
      <c r="J3861" t="s">
        <v>940</v>
      </c>
      <c r="K3861" t="s">
        <v>941</v>
      </c>
      <c r="L3861" t="s">
        <v>652</v>
      </c>
      <c r="M3861" t="s">
        <v>88</v>
      </c>
      <c r="N3861" t="s">
        <v>101</v>
      </c>
      <c r="O3861" t="s">
        <v>56</v>
      </c>
      <c r="P3861" t="s">
        <v>33</v>
      </c>
      <c r="Q3861" s="3">
        <v>1</v>
      </c>
      <c r="R3861" s="4">
        <v>540</v>
      </c>
      <c r="S3861" s="4">
        <v>1289</v>
      </c>
    </row>
    <row r="3862" spans="1:19" x14ac:dyDescent="0.35">
      <c r="A3862" t="s">
        <v>4861</v>
      </c>
      <c r="B3862" s="2">
        <v>46043</v>
      </c>
      <c r="C3862" t="s">
        <v>1331</v>
      </c>
      <c r="D3862" t="s">
        <v>960</v>
      </c>
      <c r="E3862" t="s">
        <v>932</v>
      </c>
      <c r="F3862" t="s">
        <v>23</v>
      </c>
      <c r="G3862" t="s">
        <v>24</v>
      </c>
      <c r="H3862" t="s">
        <v>25</v>
      </c>
      <c r="I3862" t="s">
        <v>26</v>
      </c>
      <c r="J3862" t="s">
        <v>1011</v>
      </c>
      <c r="K3862" t="s">
        <v>1012</v>
      </c>
      <c r="L3862" t="s">
        <v>106</v>
      </c>
      <c r="M3862" t="s">
        <v>49</v>
      </c>
      <c r="N3862" t="s">
        <v>79</v>
      </c>
      <c r="O3862" t="s">
        <v>56</v>
      </c>
      <c r="P3862" t="s">
        <v>67</v>
      </c>
      <c r="Q3862" s="3">
        <v>1</v>
      </c>
      <c r="R3862" s="4">
        <v>225</v>
      </c>
      <c r="S3862" s="4">
        <v>579</v>
      </c>
    </row>
    <row r="3863" spans="1:19" x14ac:dyDescent="0.35">
      <c r="A3863" t="s">
        <v>4862</v>
      </c>
      <c r="B3863" s="2">
        <v>46043</v>
      </c>
      <c r="C3863" t="s">
        <v>2000</v>
      </c>
      <c r="D3863" t="s">
        <v>960</v>
      </c>
      <c r="E3863" t="s">
        <v>932</v>
      </c>
      <c r="F3863" t="s">
        <v>69</v>
      </c>
      <c r="G3863" t="s">
        <v>70</v>
      </c>
      <c r="H3863" t="s">
        <v>25</v>
      </c>
      <c r="I3863" t="s">
        <v>26</v>
      </c>
      <c r="J3863" t="s">
        <v>961</v>
      </c>
      <c r="K3863" t="s">
        <v>962</v>
      </c>
      <c r="L3863" t="s">
        <v>190</v>
      </c>
      <c r="M3863" t="s">
        <v>60</v>
      </c>
      <c r="N3863" t="s">
        <v>74</v>
      </c>
      <c r="O3863" t="s">
        <v>75</v>
      </c>
      <c r="P3863" t="s">
        <v>191</v>
      </c>
      <c r="Q3863" s="3">
        <v>2</v>
      </c>
      <c r="R3863" s="4">
        <v>390</v>
      </c>
      <c r="S3863" s="4">
        <v>1009</v>
      </c>
    </row>
    <row r="3864" spans="1:19" x14ac:dyDescent="0.35">
      <c r="A3864" t="s">
        <v>4863</v>
      </c>
      <c r="B3864" s="2">
        <v>46043</v>
      </c>
      <c r="C3864" t="s">
        <v>1804</v>
      </c>
      <c r="D3864" t="s">
        <v>960</v>
      </c>
      <c r="E3864" t="s">
        <v>932</v>
      </c>
      <c r="F3864" t="s">
        <v>69</v>
      </c>
      <c r="G3864" t="s">
        <v>70</v>
      </c>
      <c r="H3864" t="s">
        <v>25</v>
      </c>
      <c r="I3864" t="s">
        <v>26</v>
      </c>
      <c r="J3864" t="s">
        <v>961</v>
      </c>
      <c r="K3864" t="s">
        <v>962</v>
      </c>
      <c r="L3864" t="s">
        <v>436</v>
      </c>
      <c r="M3864" t="s">
        <v>49</v>
      </c>
      <c r="N3864" t="s">
        <v>50</v>
      </c>
      <c r="O3864" t="s">
        <v>41</v>
      </c>
      <c r="P3864" t="s">
        <v>67</v>
      </c>
      <c r="Q3864" s="3">
        <v>1</v>
      </c>
      <c r="R3864" s="4">
        <v>145</v>
      </c>
      <c r="S3864" s="4">
        <v>389</v>
      </c>
    </row>
    <row r="3865" spans="1:19" x14ac:dyDescent="0.35">
      <c r="A3865" t="s">
        <v>4864</v>
      </c>
      <c r="B3865" s="2">
        <v>46044</v>
      </c>
      <c r="C3865" t="s">
        <v>3019</v>
      </c>
      <c r="D3865" t="s">
        <v>21</v>
      </c>
      <c r="E3865" t="s">
        <v>932</v>
      </c>
      <c r="F3865" t="s">
        <v>91</v>
      </c>
      <c r="G3865" t="s">
        <v>92</v>
      </c>
      <c r="H3865" t="s">
        <v>93</v>
      </c>
      <c r="I3865" t="s">
        <v>26</v>
      </c>
      <c r="J3865" t="s">
        <v>94</v>
      </c>
      <c r="K3865" t="s">
        <v>95</v>
      </c>
      <c r="L3865" t="s">
        <v>244</v>
      </c>
      <c r="M3865" t="s">
        <v>88</v>
      </c>
      <c r="N3865" t="s">
        <v>89</v>
      </c>
      <c r="O3865" t="s">
        <v>245</v>
      </c>
      <c r="P3865" t="s">
        <v>57</v>
      </c>
      <c r="Q3865" s="3">
        <v>2</v>
      </c>
      <c r="R3865" s="4">
        <v>480</v>
      </c>
      <c r="S3865" s="4">
        <v>1189</v>
      </c>
    </row>
    <row r="3866" spans="1:19" x14ac:dyDescent="0.35">
      <c r="A3866" t="s">
        <v>4865</v>
      </c>
      <c r="B3866" s="2">
        <v>46044</v>
      </c>
      <c r="C3866" t="s">
        <v>4866</v>
      </c>
      <c r="D3866" t="s">
        <v>21</v>
      </c>
      <c r="E3866" t="s">
        <v>932</v>
      </c>
      <c r="F3866" t="s">
        <v>69</v>
      </c>
      <c r="G3866" t="s">
        <v>70</v>
      </c>
      <c r="H3866" t="s">
        <v>25</v>
      </c>
      <c r="I3866" t="s">
        <v>26</v>
      </c>
      <c r="J3866" t="s">
        <v>71</v>
      </c>
      <c r="K3866" t="s">
        <v>72</v>
      </c>
      <c r="L3866" t="s">
        <v>337</v>
      </c>
      <c r="M3866" t="s">
        <v>49</v>
      </c>
      <c r="N3866" t="s">
        <v>50</v>
      </c>
      <c r="O3866" t="s">
        <v>56</v>
      </c>
      <c r="P3866" t="s">
        <v>51</v>
      </c>
      <c r="Q3866" s="3">
        <v>2</v>
      </c>
      <c r="R3866" s="4">
        <v>145</v>
      </c>
      <c r="S3866" s="4">
        <v>389</v>
      </c>
    </row>
    <row r="3867" spans="1:19" x14ac:dyDescent="0.35">
      <c r="A3867" t="s">
        <v>4867</v>
      </c>
      <c r="B3867" s="2">
        <v>46044</v>
      </c>
      <c r="C3867" t="s">
        <v>2272</v>
      </c>
      <c r="D3867" t="s">
        <v>21</v>
      </c>
      <c r="E3867" t="s">
        <v>932</v>
      </c>
      <c r="F3867" t="s">
        <v>35</v>
      </c>
      <c r="G3867" t="s">
        <v>36</v>
      </c>
      <c r="H3867" t="s">
        <v>37</v>
      </c>
      <c r="I3867" t="s">
        <v>26</v>
      </c>
      <c r="J3867" t="s">
        <v>38</v>
      </c>
      <c r="K3867" t="s">
        <v>39</v>
      </c>
      <c r="L3867" t="s">
        <v>523</v>
      </c>
      <c r="M3867" t="s">
        <v>60</v>
      </c>
      <c r="N3867" t="s">
        <v>61</v>
      </c>
      <c r="O3867" t="s">
        <v>149</v>
      </c>
      <c r="P3867" t="s">
        <v>165</v>
      </c>
      <c r="Q3867" s="3">
        <v>1</v>
      </c>
      <c r="R3867" s="4">
        <v>420</v>
      </c>
      <c r="S3867" s="4">
        <v>1029</v>
      </c>
    </row>
    <row r="3868" spans="1:19" x14ac:dyDescent="0.35">
      <c r="A3868" t="s">
        <v>4868</v>
      </c>
      <c r="B3868" s="2">
        <v>46044</v>
      </c>
      <c r="C3868" t="s">
        <v>3523</v>
      </c>
      <c r="D3868" t="s">
        <v>21</v>
      </c>
      <c r="E3868" t="s">
        <v>1127</v>
      </c>
      <c r="F3868" t="s">
        <v>69</v>
      </c>
      <c r="G3868" t="s">
        <v>70</v>
      </c>
      <c r="H3868" t="s">
        <v>25</v>
      </c>
      <c r="I3868" t="s">
        <v>26</v>
      </c>
      <c r="J3868" t="s">
        <v>71</v>
      </c>
      <c r="K3868" t="s">
        <v>72</v>
      </c>
      <c r="L3868" t="s">
        <v>108</v>
      </c>
      <c r="M3868" t="s">
        <v>49</v>
      </c>
      <c r="N3868" t="s">
        <v>104</v>
      </c>
      <c r="O3868" t="s">
        <v>80</v>
      </c>
      <c r="P3868" t="s">
        <v>33</v>
      </c>
      <c r="Q3868" s="3">
        <v>1</v>
      </c>
      <c r="R3868" s="4">
        <v>165</v>
      </c>
      <c r="S3868" s="4">
        <v>449</v>
      </c>
    </row>
    <row r="3869" spans="1:19" x14ac:dyDescent="0.35">
      <c r="A3869" t="s">
        <v>4869</v>
      </c>
      <c r="B3869" s="2">
        <v>46044</v>
      </c>
      <c r="C3869" t="s">
        <v>2235</v>
      </c>
      <c r="D3869" t="s">
        <v>939</v>
      </c>
      <c r="E3869" t="s">
        <v>932</v>
      </c>
      <c r="F3869" t="s">
        <v>23</v>
      </c>
      <c r="G3869" t="s">
        <v>24</v>
      </c>
      <c r="H3869" t="s">
        <v>25</v>
      </c>
      <c r="I3869" t="s">
        <v>26</v>
      </c>
      <c r="J3869" t="s">
        <v>944</v>
      </c>
      <c r="K3869" t="s">
        <v>945</v>
      </c>
      <c r="L3869" t="s">
        <v>234</v>
      </c>
      <c r="M3869" t="s">
        <v>88</v>
      </c>
      <c r="N3869" t="s">
        <v>89</v>
      </c>
      <c r="O3869" t="s">
        <v>41</v>
      </c>
      <c r="P3869" t="s">
        <v>33</v>
      </c>
      <c r="Q3869" s="3">
        <v>3</v>
      </c>
      <c r="R3869" s="4">
        <v>470</v>
      </c>
      <c r="S3869" s="4">
        <v>1159</v>
      </c>
    </row>
    <row r="3870" spans="1:19" x14ac:dyDescent="0.35">
      <c r="A3870" t="s">
        <v>4870</v>
      </c>
      <c r="B3870" s="2">
        <v>46044</v>
      </c>
      <c r="C3870" t="s">
        <v>2478</v>
      </c>
      <c r="D3870" t="s">
        <v>939</v>
      </c>
      <c r="E3870" t="s">
        <v>932</v>
      </c>
      <c r="F3870" t="s">
        <v>35</v>
      </c>
      <c r="G3870" t="s">
        <v>36</v>
      </c>
      <c r="H3870" t="s">
        <v>37</v>
      </c>
      <c r="I3870" t="s">
        <v>26</v>
      </c>
      <c r="J3870" t="s">
        <v>983</v>
      </c>
      <c r="K3870" t="s">
        <v>984</v>
      </c>
      <c r="L3870" t="s">
        <v>327</v>
      </c>
      <c r="M3870" t="s">
        <v>54</v>
      </c>
      <c r="N3870" t="s">
        <v>55</v>
      </c>
      <c r="O3870" t="s">
        <v>149</v>
      </c>
      <c r="P3870" t="s">
        <v>51</v>
      </c>
      <c r="Q3870" s="3">
        <v>1</v>
      </c>
      <c r="R3870" s="4">
        <v>640</v>
      </c>
      <c r="S3870" s="4">
        <v>1539</v>
      </c>
    </row>
    <row r="3871" spans="1:19" x14ac:dyDescent="0.35">
      <c r="A3871" t="s">
        <v>4871</v>
      </c>
      <c r="B3871" s="2">
        <v>46044</v>
      </c>
      <c r="C3871" t="s">
        <v>1914</v>
      </c>
      <c r="D3871" t="s">
        <v>939</v>
      </c>
      <c r="E3871" t="s">
        <v>932</v>
      </c>
      <c r="F3871" t="s">
        <v>69</v>
      </c>
      <c r="G3871" t="s">
        <v>70</v>
      </c>
      <c r="H3871" t="s">
        <v>25</v>
      </c>
      <c r="I3871" t="s">
        <v>26</v>
      </c>
      <c r="J3871" t="s">
        <v>948</v>
      </c>
      <c r="K3871" t="s">
        <v>949</v>
      </c>
      <c r="L3871" t="s">
        <v>286</v>
      </c>
      <c r="M3871" t="s">
        <v>49</v>
      </c>
      <c r="N3871" t="s">
        <v>50</v>
      </c>
      <c r="O3871" t="s">
        <v>56</v>
      </c>
      <c r="P3871" t="s">
        <v>67</v>
      </c>
      <c r="Q3871" s="3">
        <v>1</v>
      </c>
      <c r="R3871" s="4">
        <v>145</v>
      </c>
      <c r="S3871" s="4">
        <v>389</v>
      </c>
    </row>
    <row r="3872" spans="1:19" x14ac:dyDescent="0.35">
      <c r="A3872" t="s">
        <v>4872</v>
      </c>
      <c r="B3872" s="2">
        <v>46044</v>
      </c>
      <c r="C3872" t="s">
        <v>1520</v>
      </c>
      <c r="D3872" t="s">
        <v>939</v>
      </c>
      <c r="E3872" t="s">
        <v>932</v>
      </c>
      <c r="F3872" t="s">
        <v>23</v>
      </c>
      <c r="G3872" t="s">
        <v>24</v>
      </c>
      <c r="H3872" t="s">
        <v>25</v>
      </c>
      <c r="I3872" t="s">
        <v>26</v>
      </c>
      <c r="J3872" t="s">
        <v>944</v>
      </c>
      <c r="K3872" t="s">
        <v>945</v>
      </c>
      <c r="L3872" t="s">
        <v>307</v>
      </c>
      <c r="M3872" t="s">
        <v>49</v>
      </c>
      <c r="N3872" t="s">
        <v>50</v>
      </c>
      <c r="O3872" t="s">
        <v>80</v>
      </c>
      <c r="P3872" t="s">
        <v>67</v>
      </c>
      <c r="Q3872" s="3">
        <v>1</v>
      </c>
      <c r="R3872" s="4">
        <v>145</v>
      </c>
      <c r="S3872" s="4">
        <v>369</v>
      </c>
    </row>
    <row r="3873" spans="1:19" x14ac:dyDescent="0.35">
      <c r="A3873" t="s">
        <v>4873</v>
      </c>
      <c r="B3873" s="2">
        <v>46044</v>
      </c>
      <c r="C3873" t="s">
        <v>1833</v>
      </c>
      <c r="D3873" t="s">
        <v>939</v>
      </c>
      <c r="E3873" t="s">
        <v>932</v>
      </c>
      <c r="F3873" t="s">
        <v>43</v>
      </c>
      <c r="G3873" t="s">
        <v>44</v>
      </c>
      <c r="H3873" t="s">
        <v>45</v>
      </c>
      <c r="I3873" t="s">
        <v>26</v>
      </c>
      <c r="J3873" t="s">
        <v>979</v>
      </c>
      <c r="K3873" t="s">
        <v>980</v>
      </c>
      <c r="L3873" t="s">
        <v>319</v>
      </c>
      <c r="M3873" t="s">
        <v>88</v>
      </c>
      <c r="N3873" t="s">
        <v>89</v>
      </c>
      <c r="O3873" t="s">
        <v>56</v>
      </c>
      <c r="P3873" t="s">
        <v>51</v>
      </c>
      <c r="Q3873" s="3">
        <v>2</v>
      </c>
      <c r="R3873" s="4">
        <v>450</v>
      </c>
      <c r="S3873" s="4">
        <v>1029</v>
      </c>
    </row>
    <row r="3874" spans="1:19" x14ac:dyDescent="0.35">
      <c r="A3874" t="s">
        <v>4874</v>
      </c>
      <c r="B3874" s="2">
        <v>46044</v>
      </c>
      <c r="C3874" t="s">
        <v>986</v>
      </c>
      <c r="D3874" t="s">
        <v>939</v>
      </c>
      <c r="E3874" t="s">
        <v>932</v>
      </c>
      <c r="F3874" t="s">
        <v>69</v>
      </c>
      <c r="G3874" t="s">
        <v>70</v>
      </c>
      <c r="H3874" t="s">
        <v>25</v>
      </c>
      <c r="I3874" t="s">
        <v>26</v>
      </c>
      <c r="J3874" t="s">
        <v>948</v>
      </c>
      <c r="K3874" t="s">
        <v>949</v>
      </c>
      <c r="L3874" t="s">
        <v>387</v>
      </c>
      <c r="M3874" t="s">
        <v>60</v>
      </c>
      <c r="N3874" t="s">
        <v>74</v>
      </c>
      <c r="O3874" t="s">
        <v>41</v>
      </c>
      <c r="P3874" t="s">
        <v>76</v>
      </c>
      <c r="Q3874" s="3">
        <v>2</v>
      </c>
      <c r="R3874" s="4">
        <v>390</v>
      </c>
      <c r="S3874" s="4">
        <v>1009</v>
      </c>
    </row>
    <row r="3875" spans="1:19" x14ac:dyDescent="0.35">
      <c r="A3875" t="s">
        <v>4875</v>
      </c>
      <c r="B3875" s="2">
        <v>46044</v>
      </c>
      <c r="C3875" t="s">
        <v>2639</v>
      </c>
      <c r="D3875" t="s">
        <v>960</v>
      </c>
      <c r="E3875" t="s">
        <v>1127</v>
      </c>
      <c r="F3875" t="s">
        <v>91</v>
      </c>
      <c r="G3875" t="s">
        <v>92</v>
      </c>
      <c r="H3875" t="s">
        <v>93</v>
      </c>
      <c r="I3875" t="s">
        <v>26</v>
      </c>
      <c r="J3875" t="s">
        <v>989</v>
      </c>
      <c r="K3875" t="s">
        <v>990</v>
      </c>
      <c r="L3875" t="s">
        <v>100</v>
      </c>
      <c r="M3875" t="s">
        <v>88</v>
      </c>
      <c r="N3875" t="s">
        <v>101</v>
      </c>
      <c r="O3875" t="s">
        <v>98</v>
      </c>
      <c r="P3875" t="s">
        <v>51</v>
      </c>
      <c r="Q3875" s="3">
        <v>1</v>
      </c>
      <c r="R3875" s="4">
        <v>540</v>
      </c>
      <c r="S3875" s="4">
        <v>1289</v>
      </c>
    </row>
    <row r="3876" spans="1:19" x14ac:dyDescent="0.35">
      <c r="A3876" t="s">
        <v>4876</v>
      </c>
      <c r="B3876" s="2">
        <v>46044</v>
      </c>
      <c r="C3876" t="s">
        <v>1977</v>
      </c>
      <c r="D3876" t="s">
        <v>960</v>
      </c>
      <c r="E3876" t="s">
        <v>932</v>
      </c>
      <c r="F3876" t="s">
        <v>43</v>
      </c>
      <c r="G3876" t="s">
        <v>44</v>
      </c>
      <c r="H3876" t="s">
        <v>45</v>
      </c>
      <c r="I3876" t="s">
        <v>26</v>
      </c>
      <c r="J3876" t="s">
        <v>993</v>
      </c>
      <c r="K3876" t="s">
        <v>994</v>
      </c>
      <c r="L3876" t="s">
        <v>281</v>
      </c>
      <c r="M3876" t="s">
        <v>49</v>
      </c>
      <c r="N3876" t="s">
        <v>50</v>
      </c>
      <c r="O3876" t="s">
        <v>41</v>
      </c>
      <c r="P3876" t="s">
        <v>51</v>
      </c>
      <c r="Q3876" s="3">
        <v>1</v>
      </c>
      <c r="R3876" s="4">
        <v>135</v>
      </c>
      <c r="S3876" s="4">
        <v>329</v>
      </c>
    </row>
    <row r="3877" spans="1:19" x14ac:dyDescent="0.35">
      <c r="A3877" t="s">
        <v>4877</v>
      </c>
      <c r="B3877" s="2">
        <v>46044</v>
      </c>
      <c r="C3877" t="s">
        <v>2918</v>
      </c>
      <c r="D3877" t="s">
        <v>960</v>
      </c>
      <c r="E3877" t="s">
        <v>932</v>
      </c>
      <c r="F3877" t="s">
        <v>23</v>
      </c>
      <c r="G3877" t="s">
        <v>24</v>
      </c>
      <c r="H3877" t="s">
        <v>25</v>
      </c>
      <c r="I3877" t="s">
        <v>26</v>
      </c>
      <c r="J3877" t="s">
        <v>1011</v>
      </c>
      <c r="K3877" t="s">
        <v>1012</v>
      </c>
      <c r="L3877" t="s">
        <v>342</v>
      </c>
      <c r="M3877" t="s">
        <v>88</v>
      </c>
      <c r="N3877" t="s">
        <v>89</v>
      </c>
      <c r="O3877" t="s">
        <v>146</v>
      </c>
      <c r="P3877" t="s">
        <v>67</v>
      </c>
      <c r="Q3877" s="3">
        <v>1</v>
      </c>
      <c r="R3877" s="4">
        <v>470</v>
      </c>
      <c r="S3877" s="4">
        <v>1159</v>
      </c>
    </row>
    <row r="3878" spans="1:19" x14ac:dyDescent="0.35">
      <c r="A3878" t="s">
        <v>4878</v>
      </c>
      <c r="B3878" s="2">
        <v>46044</v>
      </c>
      <c r="C3878" t="s">
        <v>1756</v>
      </c>
      <c r="D3878" t="s">
        <v>960</v>
      </c>
      <c r="E3878" t="s">
        <v>932</v>
      </c>
      <c r="F3878" t="s">
        <v>69</v>
      </c>
      <c r="G3878" t="s">
        <v>70</v>
      </c>
      <c r="H3878" t="s">
        <v>25</v>
      </c>
      <c r="I3878" t="s">
        <v>26</v>
      </c>
      <c r="J3878" t="s">
        <v>961</v>
      </c>
      <c r="K3878" t="s">
        <v>962</v>
      </c>
      <c r="L3878" t="s">
        <v>313</v>
      </c>
      <c r="M3878" t="s">
        <v>49</v>
      </c>
      <c r="N3878" t="s">
        <v>50</v>
      </c>
      <c r="O3878" t="s">
        <v>80</v>
      </c>
      <c r="P3878" t="s">
        <v>33</v>
      </c>
      <c r="Q3878" s="3">
        <v>2</v>
      </c>
      <c r="R3878" s="4">
        <v>145</v>
      </c>
      <c r="S3878" s="4">
        <v>389</v>
      </c>
    </row>
    <row r="3879" spans="1:19" x14ac:dyDescent="0.35">
      <c r="A3879" t="s">
        <v>4879</v>
      </c>
      <c r="B3879" s="2">
        <v>46045</v>
      </c>
      <c r="C3879" t="s">
        <v>1554</v>
      </c>
      <c r="D3879" t="s">
        <v>21</v>
      </c>
      <c r="E3879" t="s">
        <v>932</v>
      </c>
      <c r="F3879" t="s">
        <v>35</v>
      </c>
      <c r="G3879" t="s">
        <v>36</v>
      </c>
      <c r="H3879" t="s">
        <v>37</v>
      </c>
      <c r="I3879" t="s">
        <v>26</v>
      </c>
      <c r="J3879" t="s">
        <v>38</v>
      </c>
      <c r="K3879" t="s">
        <v>39</v>
      </c>
      <c r="L3879" t="s">
        <v>103</v>
      </c>
      <c r="M3879" t="s">
        <v>49</v>
      </c>
      <c r="N3879" t="s">
        <v>104</v>
      </c>
      <c r="O3879" t="s">
        <v>80</v>
      </c>
      <c r="P3879" t="s">
        <v>67</v>
      </c>
      <c r="Q3879" s="3">
        <v>1</v>
      </c>
      <c r="R3879" s="4">
        <v>160</v>
      </c>
      <c r="S3879" s="4">
        <v>409</v>
      </c>
    </row>
    <row r="3880" spans="1:19" x14ac:dyDescent="0.35">
      <c r="A3880" t="s">
        <v>4880</v>
      </c>
      <c r="B3880" s="2">
        <v>46045</v>
      </c>
      <c r="C3880" t="s">
        <v>1936</v>
      </c>
      <c r="D3880" t="s">
        <v>21</v>
      </c>
      <c r="E3880" t="s">
        <v>22</v>
      </c>
      <c r="F3880" t="s">
        <v>69</v>
      </c>
      <c r="G3880" t="s">
        <v>70</v>
      </c>
      <c r="H3880" t="s">
        <v>25</v>
      </c>
      <c r="I3880" t="s">
        <v>26</v>
      </c>
      <c r="J3880" t="s">
        <v>71</v>
      </c>
      <c r="K3880" t="s">
        <v>72</v>
      </c>
      <c r="L3880" t="s">
        <v>387</v>
      </c>
      <c r="M3880" t="s">
        <v>60</v>
      </c>
      <c r="N3880" t="s">
        <v>74</v>
      </c>
      <c r="O3880" t="s">
        <v>41</v>
      </c>
      <c r="P3880" t="s">
        <v>76</v>
      </c>
      <c r="Q3880" s="3">
        <v>16</v>
      </c>
      <c r="R3880" s="4">
        <v>390</v>
      </c>
      <c r="S3880" s="4">
        <v>1009</v>
      </c>
    </row>
    <row r="3881" spans="1:19" x14ac:dyDescent="0.35">
      <c r="A3881" t="s">
        <v>4881</v>
      </c>
      <c r="B3881" s="2">
        <v>46045</v>
      </c>
      <c r="C3881" t="s">
        <v>931</v>
      </c>
      <c r="D3881" t="s">
        <v>21</v>
      </c>
      <c r="E3881" t="s">
        <v>932</v>
      </c>
      <c r="F3881" t="s">
        <v>69</v>
      </c>
      <c r="G3881" t="s">
        <v>70</v>
      </c>
      <c r="H3881" t="s">
        <v>25</v>
      </c>
      <c r="I3881" t="s">
        <v>26</v>
      </c>
      <c r="J3881" t="s">
        <v>71</v>
      </c>
      <c r="K3881" t="s">
        <v>72</v>
      </c>
      <c r="L3881" t="s">
        <v>610</v>
      </c>
      <c r="M3881" t="s">
        <v>65</v>
      </c>
      <c r="N3881" t="s">
        <v>66</v>
      </c>
      <c r="O3881" t="s">
        <v>146</v>
      </c>
      <c r="P3881" t="s">
        <v>57</v>
      </c>
      <c r="Q3881" s="3">
        <v>3</v>
      </c>
      <c r="R3881" s="4">
        <v>185</v>
      </c>
      <c r="S3881" s="4">
        <v>499</v>
      </c>
    </row>
    <row r="3882" spans="1:19" x14ac:dyDescent="0.35">
      <c r="A3882" t="s">
        <v>4882</v>
      </c>
      <c r="B3882" s="2">
        <v>46045</v>
      </c>
      <c r="C3882" t="s">
        <v>4854</v>
      </c>
      <c r="D3882" t="s">
        <v>21</v>
      </c>
      <c r="E3882" t="s">
        <v>932</v>
      </c>
      <c r="F3882" t="s">
        <v>23</v>
      </c>
      <c r="G3882" t="s">
        <v>24</v>
      </c>
      <c r="H3882" t="s">
        <v>25</v>
      </c>
      <c r="I3882" t="s">
        <v>26</v>
      </c>
      <c r="J3882" t="s">
        <v>27</v>
      </c>
      <c r="K3882" t="s">
        <v>28</v>
      </c>
      <c r="L3882" t="s">
        <v>106</v>
      </c>
      <c r="M3882" t="s">
        <v>49</v>
      </c>
      <c r="N3882" t="s">
        <v>79</v>
      </c>
      <c r="O3882" t="s">
        <v>56</v>
      </c>
      <c r="P3882" t="s">
        <v>67</v>
      </c>
      <c r="Q3882" s="3">
        <v>1</v>
      </c>
      <c r="R3882" s="4">
        <v>225</v>
      </c>
      <c r="S3882" s="4">
        <v>579</v>
      </c>
    </row>
    <row r="3883" spans="1:19" x14ac:dyDescent="0.35">
      <c r="A3883" t="s">
        <v>4883</v>
      </c>
      <c r="B3883" s="2">
        <v>46045</v>
      </c>
      <c r="C3883" t="s">
        <v>1500</v>
      </c>
      <c r="D3883" t="s">
        <v>21</v>
      </c>
      <c r="E3883" t="s">
        <v>932</v>
      </c>
      <c r="F3883" t="s">
        <v>43</v>
      </c>
      <c r="G3883" t="s">
        <v>44</v>
      </c>
      <c r="H3883" t="s">
        <v>45</v>
      </c>
      <c r="I3883" t="s">
        <v>26</v>
      </c>
      <c r="J3883" t="s">
        <v>46</v>
      </c>
      <c r="K3883" t="s">
        <v>47</v>
      </c>
      <c r="L3883" t="s">
        <v>433</v>
      </c>
      <c r="M3883" t="s">
        <v>88</v>
      </c>
      <c r="N3883" t="s">
        <v>89</v>
      </c>
      <c r="O3883" t="s">
        <v>245</v>
      </c>
      <c r="P3883" t="s">
        <v>33</v>
      </c>
      <c r="Q3883" s="3">
        <v>1</v>
      </c>
      <c r="R3883" s="4">
        <v>450</v>
      </c>
      <c r="S3883" s="4">
        <v>1029</v>
      </c>
    </row>
    <row r="3884" spans="1:19" x14ac:dyDescent="0.35">
      <c r="A3884" t="s">
        <v>4884</v>
      </c>
      <c r="B3884" s="2">
        <v>46045</v>
      </c>
      <c r="C3884" t="s">
        <v>3118</v>
      </c>
      <c r="D3884" t="s">
        <v>21</v>
      </c>
      <c r="E3884" t="s">
        <v>932</v>
      </c>
      <c r="F3884" t="s">
        <v>23</v>
      </c>
      <c r="G3884" t="s">
        <v>24</v>
      </c>
      <c r="H3884" t="s">
        <v>25</v>
      </c>
      <c r="I3884" t="s">
        <v>26</v>
      </c>
      <c r="J3884" t="s">
        <v>27</v>
      </c>
      <c r="K3884" t="s">
        <v>28</v>
      </c>
      <c r="L3884" t="s">
        <v>317</v>
      </c>
      <c r="M3884" t="s">
        <v>65</v>
      </c>
      <c r="N3884" t="s">
        <v>126</v>
      </c>
      <c r="O3884" t="s">
        <v>56</v>
      </c>
      <c r="P3884" t="s">
        <v>33</v>
      </c>
      <c r="Q3884" s="3">
        <v>1</v>
      </c>
      <c r="R3884" s="4">
        <v>265</v>
      </c>
      <c r="S3884" s="4">
        <v>629</v>
      </c>
    </row>
    <row r="3885" spans="1:19" x14ac:dyDescent="0.35">
      <c r="A3885" t="s">
        <v>4885</v>
      </c>
      <c r="B3885" s="2">
        <v>46045</v>
      </c>
      <c r="C3885" t="s">
        <v>1762</v>
      </c>
      <c r="D3885" t="s">
        <v>21</v>
      </c>
      <c r="E3885" t="s">
        <v>932</v>
      </c>
      <c r="F3885" t="s">
        <v>69</v>
      </c>
      <c r="G3885" t="s">
        <v>70</v>
      </c>
      <c r="H3885" t="s">
        <v>25</v>
      </c>
      <c r="I3885" t="s">
        <v>26</v>
      </c>
      <c r="J3885" t="s">
        <v>71</v>
      </c>
      <c r="K3885" t="s">
        <v>72</v>
      </c>
      <c r="L3885" t="s">
        <v>229</v>
      </c>
      <c r="M3885" t="s">
        <v>49</v>
      </c>
      <c r="N3885" t="s">
        <v>79</v>
      </c>
      <c r="O3885" t="s">
        <v>80</v>
      </c>
      <c r="P3885" t="s">
        <v>57</v>
      </c>
      <c r="Q3885" s="3">
        <v>2</v>
      </c>
      <c r="R3885" s="4">
        <v>225</v>
      </c>
      <c r="S3885" s="4">
        <v>609</v>
      </c>
    </row>
    <row r="3886" spans="1:19" x14ac:dyDescent="0.35">
      <c r="A3886" t="s">
        <v>4886</v>
      </c>
      <c r="B3886" s="2">
        <v>46045</v>
      </c>
      <c r="C3886" t="s">
        <v>2284</v>
      </c>
      <c r="D3886" t="s">
        <v>939</v>
      </c>
      <c r="E3886" t="s">
        <v>932</v>
      </c>
      <c r="F3886" t="s">
        <v>69</v>
      </c>
      <c r="G3886" t="s">
        <v>70</v>
      </c>
      <c r="H3886" t="s">
        <v>25</v>
      </c>
      <c r="I3886" t="s">
        <v>26</v>
      </c>
      <c r="J3886" t="s">
        <v>948</v>
      </c>
      <c r="K3886" t="s">
        <v>949</v>
      </c>
      <c r="L3886" t="s">
        <v>244</v>
      </c>
      <c r="M3886" t="s">
        <v>88</v>
      </c>
      <c r="N3886" t="s">
        <v>89</v>
      </c>
      <c r="O3886" t="s">
        <v>245</v>
      </c>
      <c r="P3886" t="s">
        <v>57</v>
      </c>
      <c r="Q3886" s="3">
        <v>3</v>
      </c>
      <c r="R3886" s="4">
        <v>475</v>
      </c>
      <c r="S3886" s="4">
        <v>1229</v>
      </c>
    </row>
    <row r="3887" spans="1:19" x14ac:dyDescent="0.35">
      <c r="A3887" t="s">
        <v>4887</v>
      </c>
      <c r="B3887" s="2">
        <v>46045</v>
      </c>
      <c r="C3887" t="s">
        <v>1045</v>
      </c>
      <c r="D3887" t="s">
        <v>939</v>
      </c>
      <c r="E3887" t="s">
        <v>932</v>
      </c>
      <c r="F3887" t="s">
        <v>69</v>
      </c>
      <c r="G3887" t="s">
        <v>70</v>
      </c>
      <c r="H3887" t="s">
        <v>25</v>
      </c>
      <c r="I3887" t="s">
        <v>26</v>
      </c>
      <c r="J3887" t="s">
        <v>948</v>
      </c>
      <c r="K3887" t="s">
        <v>949</v>
      </c>
      <c r="L3887" t="s">
        <v>549</v>
      </c>
      <c r="M3887" t="s">
        <v>49</v>
      </c>
      <c r="N3887" t="s">
        <v>50</v>
      </c>
      <c r="O3887" t="s">
        <v>32</v>
      </c>
      <c r="P3887" t="s">
        <v>67</v>
      </c>
      <c r="Q3887" s="3">
        <v>3</v>
      </c>
      <c r="R3887" s="4">
        <v>145</v>
      </c>
      <c r="S3887" s="4">
        <v>389</v>
      </c>
    </row>
    <row r="3888" spans="1:19" x14ac:dyDescent="0.35">
      <c r="A3888" t="s">
        <v>4888</v>
      </c>
      <c r="B3888" s="2">
        <v>46045</v>
      </c>
      <c r="C3888" t="s">
        <v>1047</v>
      </c>
      <c r="D3888" t="s">
        <v>939</v>
      </c>
      <c r="E3888" t="s">
        <v>932</v>
      </c>
      <c r="F3888" t="s">
        <v>43</v>
      </c>
      <c r="G3888" t="s">
        <v>44</v>
      </c>
      <c r="H3888" t="s">
        <v>45</v>
      </c>
      <c r="I3888" t="s">
        <v>26</v>
      </c>
      <c r="J3888" t="s">
        <v>979</v>
      </c>
      <c r="K3888" t="s">
        <v>980</v>
      </c>
      <c r="L3888" t="s">
        <v>186</v>
      </c>
      <c r="M3888" t="s">
        <v>49</v>
      </c>
      <c r="N3888" t="s">
        <v>79</v>
      </c>
      <c r="O3888" t="s">
        <v>56</v>
      </c>
      <c r="P3888" t="s">
        <v>57</v>
      </c>
      <c r="Q3888" s="3">
        <v>1</v>
      </c>
      <c r="R3888" s="4">
        <v>215</v>
      </c>
      <c r="S3888" s="4">
        <v>519</v>
      </c>
    </row>
    <row r="3889" spans="1:19" x14ac:dyDescent="0.35">
      <c r="A3889" t="s">
        <v>4889</v>
      </c>
      <c r="B3889" s="2">
        <v>46045</v>
      </c>
      <c r="C3889" t="s">
        <v>3039</v>
      </c>
      <c r="D3889" t="s">
        <v>939</v>
      </c>
      <c r="E3889" t="s">
        <v>932</v>
      </c>
      <c r="F3889" t="s">
        <v>23</v>
      </c>
      <c r="G3889" t="s">
        <v>24</v>
      </c>
      <c r="H3889" t="s">
        <v>25</v>
      </c>
      <c r="I3889" t="s">
        <v>26</v>
      </c>
      <c r="J3889" t="s">
        <v>944</v>
      </c>
      <c r="K3889" t="s">
        <v>945</v>
      </c>
      <c r="L3889" t="s">
        <v>179</v>
      </c>
      <c r="M3889" t="s">
        <v>60</v>
      </c>
      <c r="N3889" t="s">
        <v>74</v>
      </c>
      <c r="O3889" t="s">
        <v>98</v>
      </c>
      <c r="P3889" t="s">
        <v>76</v>
      </c>
      <c r="Q3889" s="3">
        <v>1</v>
      </c>
      <c r="R3889" s="4">
        <v>390</v>
      </c>
      <c r="S3889" s="4">
        <v>949</v>
      </c>
    </row>
    <row r="3890" spans="1:19" x14ac:dyDescent="0.35">
      <c r="A3890" t="s">
        <v>4890</v>
      </c>
      <c r="B3890" s="2">
        <v>46045</v>
      </c>
      <c r="C3890" t="s">
        <v>3039</v>
      </c>
      <c r="D3890" t="s">
        <v>939</v>
      </c>
      <c r="E3890" t="s">
        <v>1127</v>
      </c>
      <c r="F3890" t="s">
        <v>91</v>
      </c>
      <c r="G3890" t="s">
        <v>92</v>
      </c>
      <c r="H3890" t="s">
        <v>93</v>
      </c>
      <c r="I3890" t="s">
        <v>26</v>
      </c>
      <c r="J3890" t="s">
        <v>940</v>
      </c>
      <c r="K3890" t="s">
        <v>941</v>
      </c>
      <c r="L3890" t="s">
        <v>108</v>
      </c>
      <c r="M3890" t="s">
        <v>49</v>
      </c>
      <c r="N3890" t="s">
        <v>104</v>
      </c>
      <c r="O3890" t="s">
        <v>80</v>
      </c>
      <c r="P3890" t="s">
        <v>33</v>
      </c>
      <c r="Q3890" s="3">
        <v>1</v>
      </c>
      <c r="R3890" s="4">
        <v>165</v>
      </c>
      <c r="S3890" s="4">
        <v>429</v>
      </c>
    </row>
    <row r="3891" spans="1:19" x14ac:dyDescent="0.35">
      <c r="A3891" t="s">
        <v>4891</v>
      </c>
      <c r="B3891" s="2">
        <v>46045</v>
      </c>
      <c r="C3891" t="s">
        <v>1293</v>
      </c>
      <c r="D3891" t="s">
        <v>960</v>
      </c>
      <c r="E3891" t="s">
        <v>932</v>
      </c>
      <c r="F3891" t="s">
        <v>91</v>
      </c>
      <c r="G3891" t="s">
        <v>92</v>
      </c>
      <c r="H3891" t="s">
        <v>93</v>
      </c>
      <c r="I3891" t="s">
        <v>26</v>
      </c>
      <c r="J3891" t="s">
        <v>989</v>
      </c>
      <c r="K3891" t="s">
        <v>990</v>
      </c>
      <c r="L3891" t="s">
        <v>130</v>
      </c>
      <c r="M3891" t="s">
        <v>49</v>
      </c>
      <c r="N3891" t="s">
        <v>79</v>
      </c>
      <c r="O3891" t="s">
        <v>41</v>
      </c>
      <c r="P3891" t="s">
        <v>57</v>
      </c>
      <c r="Q3891" s="3">
        <v>2</v>
      </c>
      <c r="R3891" s="4">
        <v>230</v>
      </c>
      <c r="S3891" s="4">
        <v>589</v>
      </c>
    </row>
    <row r="3892" spans="1:19" x14ac:dyDescent="0.35">
      <c r="A3892" t="s">
        <v>4892</v>
      </c>
      <c r="B3892" s="2">
        <v>46045</v>
      </c>
      <c r="C3892" t="s">
        <v>1259</v>
      </c>
      <c r="D3892" t="s">
        <v>960</v>
      </c>
      <c r="E3892" t="s">
        <v>932</v>
      </c>
      <c r="F3892" t="s">
        <v>35</v>
      </c>
      <c r="G3892" t="s">
        <v>36</v>
      </c>
      <c r="H3892" t="s">
        <v>37</v>
      </c>
      <c r="I3892" t="s">
        <v>26</v>
      </c>
      <c r="J3892" t="s">
        <v>1089</v>
      </c>
      <c r="K3892" t="s">
        <v>1090</v>
      </c>
      <c r="L3892" t="s">
        <v>242</v>
      </c>
      <c r="M3892" t="s">
        <v>54</v>
      </c>
      <c r="N3892" t="s">
        <v>97</v>
      </c>
      <c r="O3892" t="s">
        <v>56</v>
      </c>
      <c r="P3892" t="s">
        <v>51</v>
      </c>
      <c r="Q3892" s="3">
        <v>1</v>
      </c>
      <c r="R3892" s="4">
        <v>700</v>
      </c>
      <c r="S3892" s="4">
        <v>1649</v>
      </c>
    </row>
    <row r="3893" spans="1:19" x14ac:dyDescent="0.35">
      <c r="A3893" t="s">
        <v>4893</v>
      </c>
      <c r="B3893" s="2">
        <v>46045</v>
      </c>
      <c r="C3893" t="s">
        <v>1528</v>
      </c>
      <c r="D3893" t="s">
        <v>960</v>
      </c>
      <c r="E3893" t="s">
        <v>932</v>
      </c>
      <c r="F3893" t="s">
        <v>43</v>
      </c>
      <c r="G3893" t="s">
        <v>44</v>
      </c>
      <c r="H3893" t="s">
        <v>45</v>
      </c>
      <c r="I3893" t="s">
        <v>26</v>
      </c>
      <c r="J3893" t="s">
        <v>993</v>
      </c>
      <c r="K3893" t="s">
        <v>994</v>
      </c>
      <c r="L3893" t="s">
        <v>433</v>
      </c>
      <c r="M3893" t="s">
        <v>88</v>
      </c>
      <c r="N3893" t="s">
        <v>89</v>
      </c>
      <c r="O3893" t="s">
        <v>245</v>
      </c>
      <c r="P3893" t="s">
        <v>33</v>
      </c>
      <c r="Q3893" s="3">
        <v>3</v>
      </c>
      <c r="R3893" s="4">
        <v>450</v>
      </c>
      <c r="S3893" s="4">
        <v>1029</v>
      </c>
    </row>
    <row r="3894" spans="1:19" x14ac:dyDescent="0.35">
      <c r="A3894" t="s">
        <v>4894</v>
      </c>
      <c r="B3894" s="2">
        <v>46045</v>
      </c>
      <c r="C3894" t="s">
        <v>2675</v>
      </c>
      <c r="D3894" t="s">
        <v>960</v>
      </c>
      <c r="E3894" t="s">
        <v>932</v>
      </c>
      <c r="F3894" t="s">
        <v>69</v>
      </c>
      <c r="G3894" t="s">
        <v>70</v>
      </c>
      <c r="H3894" t="s">
        <v>25</v>
      </c>
      <c r="I3894" t="s">
        <v>26</v>
      </c>
      <c r="J3894" t="s">
        <v>961</v>
      </c>
      <c r="K3894" t="s">
        <v>962</v>
      </c>
      <c r="L3894" t="s">
        <v>59</v>
      </c>
      <c r="M3894" t="s">
        <v>60</v>
      </c>
      <c r="N3894" t="s">
        <v>61</v>
      </c>
      <c r="O3894" t="s">
        <v>56</v>
      </c>
      <c r="P3894" t="s">
        <v>62</v>
      </c>
      <c r="Q3894" s="3">
        <v>2</v>
      </c>
      <c r="R3894" s="4">
        <v>435</v>
      </c>
      <c r="S3894" s="4">
        <v>1119</v>
      </c>
    </row>
    <row r="3895" spans="1:19" x14ac:dyDescent="0.35">
      <c r="A3895" t="s">
        <v>4895</v>
      </c>
      <c r="B3895" s="2">
        <v>46045</v>
      </c>
      <c r="C3895" t="s">
        <v>1126</v>
      </c>
      <c r="D3895" t="s">
        <v>960</v>
      </c>
      <c r="E3895" t="s">
        <v>932</v>
      </c>
      <c r="F3895" t="s">
        <v>91</v>
      </c>
      <c r="G3895" t="s">
        <v>92</v>
      </c>
      <c r="H3895" t="s">
        <v>93</v>
      </c>
      <c r="I3895" t="s">
        <v>26</v>
      </c>
      <c r="J3895" t="s">
        <v>989</v>
      </c>
      <c r="K3895" t="s">
        <v>990</v>
      </c>
      <c r="L3895" t="s">
        <v>171</v>
      </c>
      <c r="M3895" t="s">
        <v>88</v>
      </c>
      <c r="N3895" t="s">
        <v>89</v>
      </c>
      <c r="O3895" t="s">
        <v>56</v>
      </c>
      <c r="P3895" t="s">
        <v>57</v>
      </c>
      <c r="Q3895" s="3">
        <v>2</v>
      </c>
      <c r="R3895" s="4">
        <v>480</v>
      </c>
      <c r="S3895" s="4">
        <v>1189</v>
      </c>
    </row>
    <row r="3896" spans="1:19" x14ac:dyDescent="0.35">
      <c r="A3896" t="s">
        <v>4896</v>
      </c>
      <c r="B3896" s="2">
        <v>46046</v>
      </c>
      <c r="C3896" t="s">
        <v>1842</v>
      </c>
      <c r="D3896" t="s">
        <v>21</v>
      </c>
      <c r="E3896" t="s">
        <v>22</v>
      </c>
      <c r="F3896" t="s">
        <v>43</v>
      </c>
      <c r="G3896" t="s">
        <v>44</v>
      </c>
      <c r="H3896" t="s">
        <v>45</v>
      </c>
      <c r="I3896" t="s">
        <v>26</v>
      </c>
      <c r="J3896" t="s">
        <v>46</v>
      </c>
      <c r="K3896" t="s">
        <v>47</v>
      </c>
      <c r="L3896" t="s">
        <v>433</v>
      </c>
      <c r="M3896" t="s">
        <v>88</v>
      </c>
      <c r="N3896" t="s">
        <v>89</v>
      </c>
      <c r="O3896" t="s">
        <v>245</v>
      </c>
      <c r="P3896" t="s">
        <v>33</v>
      </c>
      <c r="Q3896" s="3">
        <v>15</v>
      </c>
      <c r="R3896" s="4">
        <v>450</v>
      </c>
      <c r="S3896" s="4">
        <v>1029</v>
      </c>
    </row>
    <row r="3897" spans="1:19" x14ac:dyDescent="0.35">
      <c r="A3897" t="s">
        <v>4897</v>
      </c>
      <c r="B3897" s="2">
        <v>46046</v>
      </c>
      <c r="C3897" t="s">
        <v>1411</v>
      </c>
      <c r="D3897" t="s">
        <v>21</v>
      </c>
      <c r="E3897" t="s">
        <v>22</v>
      </c>
      <c r="F3897" t="s">
        <v>23</v>
      </c>
      <c r="G3897" t="s">
        <v>24</v>
      </c>
      <c r="H3897" t="s">
        <v>25</v>
      </c>
      <c r="I3897" t="s">
        <v>26</v>
      </c>
      <c r="J3897" t="s">
        <v>27</v>
      </c>
      <c r="K3897" t="s">
        <v>28</v>
      </c>
      <c r="L3897" t="s">
        <v>317</v>
      </c>
      <c r="M3897" t="s">
        <v>65</v>
      </c>
      <c r="N3897" t="s">
        <v>126</v>
      </c>
      <c r="O3897" t="s">
        <v>56</v>
      </c>
      <c r="P3897" t="s">
        <v>33</v>
      </c>
      <c r="Q3897" s="3">
        <v>26</v>
      </c>
      <c r="R3897" s="4">
        <v>265</v>
      </c>
      <c r="S3897" s="4">
        <v>629</v>
      </c>
    </row>
    <row r="3898" spans="1:19" x14ac:dyDescent="0.35">
      <c r="A3898" t="s">
        <v>4898</v>
      </c>
      <c r="B3898" s="2">
        <v>46046</v>
      </c>
      <c r="C3898" t="s">
        <v>2164</v>
      </c>
      <c r="D3898" t="s">
        <v>21</v>
      </c>
      <c r="E3898" t="s">
        <v>932</v>
      </c>
      <c r="F3898" t="s">
        <v>69</v>
      </c>
      <c r="G3898" t="s">
        <v>70</v>
      </c>
      <c r="H3898" t="s">
        <v>25</v>
      </c>
      <c r="I3898" t="s">
        <v>26</v>
      </c>
      <c r="J3898" t="s">
        <v>71</v>
      </c>
      <c r="K3898" t="s">
        <v>72</v>
      </c>
      <c r="L3898" t="s">
        <v>565</v>
      </c>
      <c r="M3898" t="s">
        <v>60</v>
      </c>
      <c r="N3898" t="s">
        <v>61</v>
      </c>
      <c r="O3898" t="s">
        <v>146</v>
      </c>
      <c r="P3898" t="s">
        <v>62</v>
      </c>
      <c r="Q3898" s="3">
        <v>2</v>
      </c>
      <c r="R3898" s="4">
        <v>435</v>
      </c>
      <c r="S3898" s="4">
        <v>1119</v>
      </c>
    </row>
    <row r="3899" spans="1:19" x14ac:dyDescent="0.35">
      <c r="A3899" t="s">
        <v>4899</v>
      </c>
      <c r="B3899" s="2">
        <v>46046</v>
      </c>
      <c r="C3899" t="s">
        <v>2531</v>
      </c>
      <c r="D3899" t="s">
        <v>21</v>
      </c>
      <c r="E3899" t="s">
        <v>1127</v>
      </c>
      <c r="F3899" t="s">
        <v>69</v>
      </c>
      <c r="G3899" t="s">
        <v>70</v>
      </c>
      <c r="H3899" t="s">
        <v>25</v>
      </c>
      <c r="I3899" t="s">
        <v>26</v>
      </c>
      <c r="J3899" t="s">
        <v>71</v>
      </c>
      <c r="K3899" t="s">
        <v>72</v>
      </c>
      <c r="L3899" t="s">
        <v>232</v>
      </c>
      <c r="M3899" t="s">
        <v>60</v>
      </c>
      <c r="N3899" t="s">
        <v>74</v>
      </c>
      <c r="O3899" t="s">
        <v>98</v>
      </c>
      <c r="P3899" t="s">
        <v>62</v>
      </c>
      <c r="Q3899" s="3">
        <v>1</v>
      </c>
      <c r="R3899" s="4">
        <v>390</v>
      </c>
      <c r="S3899" s="4">
        <v>1009</v>
      </c>
    </row>
    <row r="3900" spans="1:19" x14ac:dyDescent="0.35">
      <c r="A3900" t="s">
        <v>4900</v>
      </c>
      <c r="B3900" s="2">
        <v>46046</v>
      </c>
      <c r="C3900" t="s">
        <v>1681</v>
      </c>
      <c r="D3900" t="s">
        <v>21</v>
      </c>
      <c r="E3900" t="s">
        <v>932</v>
      </c>
      <c r="F3900" t="s">
        <v>43</v>
      </c>
      <c r="G3900" t="s">
        <v>44</v>
      </c>
      <c r="H3900" t="s">
        <v>45</v>
      </c>
      <c r="I3900" t="s">
        <v>26</v>
      </c>
      <c r="J3900" t="s">
        <v>46</v>
      </c>
      <c r="K3900" t="s">
        <v>47</v>
      </c>
      <c r="L3900" t="s">
        <v>307</v>
      </c>
      <c r="M3900" t="s">
        <v>49</v>
      </c>
      <c r="N3900" t="s">
        <v>50</v>
      </c>
      <c r="O3900" t="s">
        <v>80</v>
      </c>
      <c r="P3900" t="s">
        <v>67</v>
      </c>
      <c r="Q3900" s="3">
        <v>2</v>
      </c>
      <c r="R3900" s="4">
        <v>135</v>
      </c>
      <c r="S3900" s="4">
        <v>329</v>
      </c>
    </row>
    <row r="3901" spans="1:19" x14ac:dyDescent="0.35">
      <c r="A3901" t="s">
        <v>4901</v>
      </c>
      <c r="B3901" s="2">
        <v>46046</v>
      </c>
      <c r="C3901" t="s">
        <v>2327</v>
      </c>
      <c r="D3901" t="s">
        <v>939</v>
      </c>
      <c r="E3901" t="s">
        <v>932</v>
      </c>
      <c r="F3901" t="s">
        <v>23</v>
      </c>
      <c r="G3901" t="s">
        <v>24</v>
      </c>
      <c r="H3901" t="s">
        <v>25</v>
      </c>
      <c r="I3901" t="s">
        <v>26</v>
      </c>
      <c r="J3901" t="s">
        <v>944</v>
      </c>
      <c r="K3901" t="s">
        <v>945</v>
      </c>
      <c r="L3901" t="s">
        <v>289</v>
      </c>
      <c r="M3901" t="s">
        <v>88</v>
      </c>
      <c r="N3901" t="s">
        <v>101</v>
      </c>
      <c r="O3901" t="s">
        <v>56</v>
      </c>
      <c r="P3901" t="s">
        <v>67</v>
      </c>
      <c r="Q3901" s="3">
        <v>1</v>
      </c>
      <c r="R3901" s="4">
        <v>530</v>
      </c>
      <c r="S3901" s="4">
        <v>1269</v>
      </c>
    </row>
    <row r="3902" spans="1:19" x14ac:dyDescent="0.35">
      <c r="A3902" t="s">
        <v>4902</v>
      </c>
      <c r="B3902" s="2">
        <v>46046</v>
      </c>
      <c r="C3902" t="s">
        <v>1006</v>
      </c>
      <c r="D3902" t="s">
        <v>939</v>
      </c>
      <c r="E3902" t="s">
        <v>932</v>
      </c>
      <c r="F3902" t="s">
        <v>69</v>
      </c>
      <c r="G3902" t="s">
        <v>70</v>
      </c>
      <c r="H3902" t="s">
        <v>25</v>
      </c>
      <c r="I3902" t="s">
        <v>26</v>
      </c>
      <c r="J3902" t="s">
        <v>948</v>
      </c>
      <c r="K3902" t="s">
        <v>949</v>
      </c>
      <c r="L3902" t="s">
        <v>151</v>
      </c>
      <c r="M3902" t="s">
        <v>49</v>
      </c>
      <c r="N3902" t="s">
        <v>104</v>
      </c>
      <c r="O3902" t="s">
        <v>56</v>
      </c>
      <c r="P3902" t="s">
        <v>51</v>
      </c>
      <c r="Q3902" s="3">
        <v>3</v>
      </c>
      <c r="R3902" s="4">
        <v>165</v>
      </c>
      <c r="S3902" s="4">
        <v>449</v>
      </c>
    </row>
    <row r="3903" spans="1:19" x14ac:dyDescent="0.35">
      <c r="A3903" t="s">
        <v>4903</v>
      </c>
      <c r="B3903" s="2">
        <v>46046</v>
      </c>
      <c r="C3903" t="s">
        <v>1194</v>
      </c>
      <c r="D3903" t="s">
        <v>939</v>
      </c>
      <c r="E3903" t="s">
        <v>932</v>
      </c>
      <c r="F3903" t="s">
        <v>91</v>
      </c>
      <c r="G3903" t="s">
        <v>92</v>
      </c>
      <c r="H3903" t="s">
        <v>93</v>
      </c>
      <c r="I3903" t="s">
        <v>26</v>
      </c>
      <c r="J3903" t="s">
        <v>940</v>
      </c>
      <c r="K3903" t="s">
        <v>941</v>
      </c>
      <c r="L3903" t="s">
        <v>78</v>
      </c>
      <c r="M3903" t="s">
        <v>49</v>
      </c>
      <c r="N3903" t="s">
        <v>79</v>
      </c>
      <c r="O3903" t="s">
        <v>80</v>
      </c>
      <c r="P3903" t="s">
        <v>33</v>
      </c>
      <c r="Q3903" s="3">
        <v>1</v>
      </c>
      <c r="R3903" s="4">
        <v>230</v>
      </c>
      <c r="S3903" s="4">
        <v>589</v>
      </c>
    </row>
    <row r="3904" spans="1:19" x14ac:dyDescent="0.35">
      <c r="A3904" t="s">
        <v>4904</v>
      </c>
      <c r="B3904" s="2">
        <v>46046</v>
      </c>
      <c r="C3904" t="s">
        <v>1179</v>
      </c>
      <c r="D3904" t="s">
        <v>939</v>
      </c>
      <c r="E3904" t="s">
        <v>932</v>
      </c>
      <c r="F3904" t="s">
        <v>35</v>
      </c>
      <c r="G3904" t="s">
        <v>36</v>
      </c>
      <c r="H3904" t="s">
        <v>37</v>
      </c>
      <c r="I3904" t="s">
        <v>26</v>
      </c>
      <c r="J3904" t="s">
        <v>983</v>
      </c>
      <c r="K3904" t="s">
        <v>984</v>
      </c>
      <c r="L3904" t="s">
        <v>96</v>
      </c>
      <c r="M3904" t="s">
        <v>54</v>
      </c>
      <c r="N3904" t="s">
        <v>97</v>
      </c>
      <c r="O3904" t="s">
        <v>98</v>
      </c>
      <c r="P3904" t="s">
        <v>51</v>
      </c>
      <c r="Q3904" s="3">
        <v>2</v>
      </c>
      <c r="R3904" s="4">
        <v>700</v>
      </c>
      <c r="S3904" s="4">
        <v>1649</v>
      </c>
    </row>
    <row r="3905" spans="1:19" x14ac:dyDescent="0.35">
      <c r="A3905" t="s">
        <v>4905</v>
      </c>
      <c r="B3905" s="2">
        <v>46046</v>
      </c>
      <c r="C3905" t="s">
        <v>1702</v>
      </c>
      <c r="D3905" t="s">
        <v>939</v>
      </c>
      <c r="E3905" t="s">
        <v>932</v>
      </c>
      <c r="F3905" t="s">
        <v>43</v>
      </c>
      <c r="G3905" t="s">
        <v>44</v>
      </c>
      <c r="H3905" t="s">
        <v>45</v>
      </c>
      <c r="I3905" t="s">
        <v>26</v>
      </c>
      <c r="J3905" t="s">
        <v>979</v>
      </c>
      <c r="K3905" t="s">
        <v>980</v>
      </c>
      <c r="L3905" t="s">
        <v>59</v>
      </c>
      <c r="M3905" t="s">
        <v>60</v>
      </c>
      <c r="N3905" t="s">
        <v>61</v>
      </c>
      <c r="O3905" t="s">
        <v>56</v>
      </c>
      <c r="P3905" t="s">
        <v>62</v>
      </c>
      <c r="Q3905" s="3">
        <v>2</v>
      </c>
      <c r="R3905" s="4">
        <v>410</v>
      </c>
      <c r="S3905" s="4">
        <v>939</v>
      </c>
    </row>
    <row r="3906" spans="1:19" x14ac:dyDescent="0.35">
      <c r="A3906" t="s">
        <v>4906</v>
      </c>
      <c r="B3906" s="2">
        <v>46046</v>
      </c>
      <c r="C3906" t="s">
        <v>1835</v>
      </c>
      <c r="D3906" t="s">
        <v>939</v>
      </c>
      <c r="E3906" t="s">
        <v>932</v>
      </c>
      <c r="F3906" t="s">
        <v>23</v>
      </c>
      <c r="G3906" t="s">
        <v>24</v>
      </c>
      <c r="H3906" t="s">
        <v>25</v>
      </c>
      <c r="I3906" t="s">
        <v>26</v>
      </c>
      <c r="J3906" t="s">
        <v>944</v>
      </c>
      <c r="K3906" t="s">
        <v>945</v>
      </c>
      <c r="L3906" t="s">
        <v>313</v>
      </c>
      <c r="M3906" t="s">
        <v>49</v>
      </c>
      <c r="N3906" t="s">
        <v>50</v>
      </c>
      <c r="O3906" t="s">
        <v>80</v>
      </c>
      <c r="P3906" t="s">
        <v>33</v>
      </c>
      <c r="Q3906" s="3">
        <v>3</v>
      </c>
      <c r="R3906" s="4">
        <v>145</v>
      </c>
      <c r="S3906" s="4">
        <v>369</v>
      </c>
    </row>
    <row r="3907" spans="1:19" x14ac:dyDescent="0.35">
      <c r="A3907" t="s">
        <v>4907</v>
      </c>
      <c r="B3907" s="2">
        <v>46046</v>
      </c>
      <c r="C3907" t="s">
        <v>1773</v>
      </c>
      <c r="D3907" t="s">
        <v>960</v>
      </c>
      <c r="E3907" t="s">
        <v>932</v>
      </c>
      <c r="F3907" t="s">
        <v>91</v>
      </c>
      <c r="G3907" t="s">
        <v>92</v>
      </c>
      <c r="H3907" t="s">
        <v>93</v>
      </c>
      <c r="I3907" t="s">
        <v>26</v>
      </c>
      <c r="J3907" t="s">
        <v>989</v>
      </c>
      <c r="K3907" t="s">
        <v>990</v>
      </c>
      <c r="L3907" t="s">
        <v>558</v>
      </c>
      <c r="M3907" t="s">
        <v>65</v>
      </c>
      <c r="N3907" t="s">
        <v>66</v>
      </c>
      <c r="O3907" t="s">
        <v>41</v>
      </c>
      <c r="P3907" t="s">
        <v>51</v>
      </c>
      <c r="Q3907" s="3">
        <v>2</v>
      </c>
      <c r="R3907" s="4">
        <v>185</v>
      </c>
      <c r="S3907" s="4">
        <v>479</v>
      </c>
    </row>
    <row r="3908" spans="1:19" x14ac:dyDescent="0.35">
      <c r="A3908" t="s">
        <v>4908</v>
      </c>
      <c r="B3908" s="2">
        <v>46046</v>
      </c>
      <c r="C3908" t="s">
        <v>1398</v>
      </c>
      <c r="D3908" t="s">
        <v>960</v>
      </c>
      <c r="E3908" t="s">
        <v>932</v>
      </c>
      <c r="F3908" t="s">
        <v>91</v>
      </c>
      <c r="G3908" t="s">
        <v>92</v>
      </c>
      <c r="H3908" t="s">
        <v>93</v>
      </c>
      <c r="I3908" t="s">
        <v>26</v>
      </c>
      <c r="J3908" t="s">
        <v>989</v>
      </c>
      <c r="K3908" t="s">
        <v>990</v>
      </c>
      <c r="L3908" t="s">
        <v>263</v>
      </c>
      <c r="M3908" t="s">
        <v>49</v>
      </c>
      <c r="N3908" t="s">
        <v>104</v>
      </c>
      <c r="O3908" t="s">
        <v>146</v>
      </c>
      <c r="P3908" t="s">
        <v>33</v>
      </c>
      <c r="Q3908" s="3">
        <v>1</v>
      </c>
      <c r="R3908" s="4">
        <v>165</v>
      </c>
      <c r="S3908" s="4">
        <v>429</v>
      </c>
    </row>
    <row r="3909" spans="1:19" x14ac:dyDescent="0.35">
      <c r="A3909" t="s">
        <v>4909</v>
      </c>
      <c r="B3909" s="2">
        <v>46046</v>
      </c>
      <c r="C3909" t="s">
        <v>2465</v>
      </c>
      <c r="D3909" t="s">
        <v>960</v>
      </c>
      <c r="E3909" t="s">
        <v>932</v>
      </c>
      <c r="F3909" t="s">
        <v>23</v>
      </c>
      <c r="G3909" t="s">
        <v>24</v>
      </c>
      <c r="H3909" t="s">
        <v>25</v>
      </c>
      <c r="I3909" t="s">
        <v>26</v>
      </c>
      <c r="J3909" t="s">
        <v>1011</v>
      </c>
      <c r="K3909" t="s">
        <v>1012</v>
      </c>
      <c r="L3909" t="s">
        <v>272</v>
      </c>
      <c r="M3909" t="s">
        <v>60</v>
      </c>
      <c r="N3909" t="s">
        <v>61</v>
      </c>
      <c r="O3909" t="s">
        <v>56</v>
      </c>
      <c r="P3909" t="s">
        <v>76</v>
      </c>
      <c r="Q3909" s="3">
        <v>2</v>
      </c>
      <c r="R3909" s="4">
        <v>430</v>
      </c>
      <c r="S3909" s="4">
        <v>1059</v>
      </c>
    </row>
    <row r="3910" spans="1:19" x14ac:dyDescent="0.35">
      <c r="A3910" t="s">
        <v>4910</v>
      </c>
      <c r="B3910" s="2">
        <v>46046</v>
      </c>
      <c r="C3910" t="s">
        <v>3550</v>
      </c>
      <c r="D3910" t="s">
        <v>960</v>
      </c>
      <c r="E3910" t="s">
        <v>932</v>
      </c>
      <c r="F3910" t="s">
        <v>35</v>
      </c>
      <c r="G3910" t="s">
        <v>36</v>
      </c>
      <c r="H3910" t="s">
        <v>37</v>
      </c>
      <c r="I3910" t="s">
        <v>26</v>
      </c>
      <c r="J3910" t="s">
        <v>1089</v>
      </c>
      <c r="K3910" t="s">
        <v>1090</v>
      </c>
      <c r="L3910" t="s">
        <v>40</v>
      </c>
      <c r="M3910" t="s">
        <v>30</v>
      </c>
      <c r="N3910" t="s">
        <v>31</v>
      </c>
      <c r="O3910" t="s">
        <v>41</v>
      </c>
      <c r="P3910" t="s">
        <v>33</v>
      </c>
      <c r="Q3910" s="3">
        <v>1</v>
      </c>
      <c r="R3910" s="4">
        <v>480</v>
      </c>
      <c r="S3910" s="4">
        <v>1129</v>
      </c>
    </row>
    <row r="3911" spans="1:19" x14ac:dyDescent="0.35">
      <c r="A3911" t="s">
        <v>4911</v>
      </c>
      <c r="B3911" s="2">
        <v>46046</v>
      </c>
      <c r="C3911" t="s">
        <v>3415</v>
      </c>
      <c r="D3911" t="s">
        <v>960</v>
      </c>
      <c r="E3911" t="s">
        <v>932</v>
      </c>
      <c r="F3911" t="s">
        <v>69</v>
      </c>
      <c r="G3911" t="s">
        <v>70</v>
      </c>
      <c r="H3911" t="s">
        <v>25</v>
      </c>
      <c r="I3911" t="s">
        <v>26</v>
      </c>
      <c r="J3911" t="s">
        <v>961</v>
      </c>
      <c r="K3911" t="s">
        <v>962</v>
      </c>
      <c r="L3911" t="s">
        <v>87</v>
      </c>
      <c r="M3911" t="s">
        <v>88</v>
      </c>
      <c r="N3911" t="s">
        <v>89</v>
      </c>
      <c r="O3911" t="s">
        <v>56</v>
      </c>
      <c r="P3911" t="s">
        <v>33</v>
      </c>
      <c r="Q3911" s="3">
        <v>1</v>
      </c>
      <c r="R3911" s="4">
        <v>475</v>
      </c>
      <c r="S3911" s="4">
        <v>1229</v>
      </c>
    </row>
    <row r="3912" spans="1:19" x14ac:dyDescent="0.35">
      <c r="A3912" t="s">
        <v>4912</v>
      </c>
      <c r="B3912" s="2">
        <v>46046</v>
      </c>
      <c r="C3912" t="s">
        <v>2918</v>
      </c>
      <c r="D3912" t="s">
        <v>960</v>
      </c>
      <c r="E3912" t="s">
        <v>932</v>
      </c>
      <c r="F3912" t="s">
        <v>69</v>
      </c>
      <c r="G3912" t="s">
        <v>70</v>
      </c>
      <c r="H3912" t="s">
        <v>25</v>
      </c>
      <c r="I3912" t="s">
        <v>26</v>
      </c>
      <c r="J3912" t="s">
        <v>961</v>
      </c>
      <c r="K3912" t="s">
        <v>962</v>
      </c>
      <c r="L3912" t="s">
        <v>267</v>
      </c>
      <c r="M3912" t="s">
        <v>49</v>
      </c>
      <c r="N3912" t="s">
        <v>104</v>
      </c>
      <c r="O3912" t="s">
        <v>146</v>
      </c>
      <c r="P3912" t="s">
        <v>51</v>
      </c>
      <c r="Q3912" s="3">
        <v>1</v>
      </c>
      <c r="R3912" s="4">
        <v>165</v>
      </c>
      <c r="S3912" s="4">
        <v>449</v>
      </c>
    </row>
    <row r="3913" spans="1:19" x14ac:dyDescent="0.35">
      <c r="A3913" t="s">
        <v>4913</v>
      </c>
      <c r="B3913" s="2">
        <v>46046</v>
      </c>
      <c r="C3913" t="s">
        <v>1088</v>
      </c>
      <c r="D3913" t="s">
        <v>960</v>
      </c>
      <c r="E3913" t="s">
        <v>932</v>
      </c>
      <c r="F3913" t="s">
        <v>23</v>
      </c>
      <c r="G3913" t="s">
        <v>24</v>
      </c>
      <c r="H3913" t="s">
        <v>25</v>
      </c>
      <c r="I3913" t="s">
        <v>26</v>
      </c>
      <c r="J3913" t="s">
        <v>1011</v>
      </c>
      <c r="K3913" t="s">
        <v>1012</v>
      </c>
      <c r="L3913" t="s">
        <v>534</v>
      </c>
      <c r="M3913" t="s">
        <v>54</v>
      </c>
      <c r="N3913" t="s">
        <v>97</v>
      </c>
      <c r="O3913" t="s">
        <v>56</v>
      </c>
      <c r="P3913" t="s">
        <v>67</v>
      </c>
      <c r="Q3913" s="3">
        <v>3</v>
      </c>
      <c r="R3913" s="4">
        <v>715</v>
      </c>
      <c r="S3913" s="4">
        <v>1689</v>
      </c>
    </row>
    <row r="3914" spans="1:19" x14ac:dyDescent="0.35">
      <c r="A3914" t="s">
        <v>4914</v>
      </c>
      <c r="B3914" s="2">
        <v>46047</v>
      </c>
      <c r="C3914" t="s">
        <v>1670</v>
      </c>
      <c r="D3914" t="s">
        <v>21</v>
      </c>
      <c r="E3914" t="s">
        <v>932</v>
      </c>
      <c r="F3914" t="s">
        <v>23</v>
      </c>
      <c r="G3914" t="s">
        <v>24</v>
      </c>
      <c r="H3914" t="s">
        <v>25</v>
      </c>
      <c r="I3914" t="s">
        <v>26</v>
      </c>
      <c r="J3914" t="s">
        <v>27</v>
      </c>
      <c r="K3914" t="s">
        <v>28</v>
      </c>
      <c r="L3914" t="s">
        <v>236</v>
      </c>
      <c r="M3914" t="s">
        <v>88</v>
      </c>
      <c r="N3914" t="s">
        <v>101</v>
      </c>
      <c r="O3914" t="s">
        <v>98</v>
      </c>
      <c r="P3914" t="s">
        <v>33</v>
      </c>
      <c r="Q3914" s="3">
        <v>2</v>
      </c>
      <c r="R3914" s="4">
        <v>530</v>
      </c>
      <c r="S3914" s="4">
        <v>1269</v>
      </c>
    </row>
    <row r="3915" spans="1:19" x14ac:dyDescent="0.35">
      <c r="A3915" t="s">
        <v>4915</v>
      </c>
      <c r="B3915" s="2">
        <v>46047</v>
      </c>
      <c r="C3915" t="s">
        <v>3088</v>
      </c>
      <c r="D3915" t="s">
        <v>21</v>
      </c>
      <c r="E3915" t="s">
        <v>22</v>
      </c>
      <c r="F3915" t="s">
        <v>91</v>
      </c>
      <c r="G3915" t="s">
        <v>92</v>
      </c>
      <c r="H3915" t="s">
        <v>93</v>
      </c>
      <c r="I3915" t="s">
        <v>26</v>
      </c>
      <c r="J3915" t="s">
        <v>94</v>
      </c>
      <c r="K3915" t="s">
        <v>95</v>
      </c>
      <c r="L3915" t="s">
        <v>558</v>
      </c>
      <c r="M3915" t="s">
        <v>65</v>
      </c>
      <c r="N3915" t="s">
        <v>66</v>
      </c>
      <c r="O3915" t="s">
        <v>41</v>
      </c>
      <c r="P3915" t="s">
        <v>51</v>
      </c>
      <c r="Q3915" s="3">
        <v>15</v>
      </c>
      <c r="R3915" s="4">
        <v>185</v>
      </c>
      <c r="S3915" s="4">
        <v>479</v>
      </c>
    </row>
    <row r="3916" spans="1:19" x14ac:dyDescent="0.35">
      <c r="A3916" t="s">
        <v>4916</v>
      </c>
      <c r="B3916" s="2">
        <v>46047</v>
      </c>
      <c r="C3916" t="s">
        <v>4917</v>
      </c>
      <c r="D3916" t="s">
        <v>21</v>
      </c>
      <c r="E3916" t="s">
        <v>932</v>
      </c>
      <c r="F3916" t="s">
        <v>23</v>
      </c>
      <c r="G3916" t="s">
        <v>24</v>
      </c>
      <c r="H3916" t="s">
        <v>25</v>
      </c>
      <c r="I3916" t="s">
        <v>26</v>
      </c>
      <c r="J3916" t="s">
        <v>27</v>
      </c>
      <c r="K3916" t="s">
        <v>28</v>
      </c>
      <c r="L3916" t="s">
        <v>327</v>
      </c>
      <c r="M3916" t="s">
        <v>54</v>
      </c>
      <c r="N3916" t="s">
        <v>55</v>
      </c>
      <c r="O3916" t="s">
        <v>149</v>
      </c>
      <c r="P3916" t="s">
        <v>51</v>
      </c>
      <c r="Q3916" s="3">
        <v>1</v>
      </c>
      <c r="R3916" s="4">
        <v>655</v>
      </c>
      <c r="S3916" s="4">
        <v>1589</v>
      </c>
    </row>
    <row r="3917" spans="1:19" x14ac:dyDescent="0.35">
      <c r="A3917" t="s">
        <v>4918</v>
      </c>
      <c r="B3917" s="2">
        <v>46047</v>
      </c>
      <c r="C3917" t="s">
        <v>2559</v>
      </c>
      <c r="D3917" t="s">
        <v>939</v>
      </c>
      <c r="E3917" t="s">
        <v>932</v>
      </c>
      <c r="F3917" t="s">
        <v>35</v>
      </c>
      <c r="G3917" t="s">
        <v>36</v>
      </c>
      <c r="H3917" t="s">
        <v>37</v>
      </c>
      <c r="I3917" t="s">
        <v>26</v>
      </c>
      <c r="J3917" t="s">
        <v>983</v>
      </c>
      <c r="K3917" t="s">
        <v>984</v>
      </c>
      <c r="L3917" t="s">
        <v>528</v>
      </c>
      <c r="M3917" t="s">
        <v>60</v>
      </c>
      <c r="N3917" t="s">
        <v>74</v>
      </c>
      <c r="O3917" t="s">
        <v>75</v>
      </c>
      <c r="P3917" t="s">
        <v>165</v>
      </c>
      <c r="Q3917" s="3">
        <v>1</v>
      </c>
      <c r="R3917" s="4">
        <v>380</v>
      </c>
      <c r="S3917" s="4">
        <v>929</v>
      </c>
    </row>
    <row r="3918" spans="1:19" x14ac:dyDescent="0.35">
      <c r="A3918" t="s">
        <v>4919</v>
      </c>
      <c r="B3918" s="2">
        <v>46047</v>
      </c>
      <c r="C3918" t="s">
        <v>1321</v>
      </c>
      <c r="D3918" t="s">
        <v>939</v>
      </c>
      <c r="E3918" t="s">
        <v>932</v>
      </c>
      <c r="F3918" t="s">
        <v>69</v>
      </c>
      <c r="G3918" t="s">
        <v>70</v>
      </c>
      <c r="H3918" t="s">
        <v>25</v>
      </c>
      <c r="I3918" t="s">
        <v>26</v>
      </c>
      <c r="J3918" t="s">
        <v>948</v>
      </c>
      <c r="K3918" t="s">
        <v>949</v>
      </c>
      <c r="L3918" t="s">
        <v>184</v>
      </c>
      <c r="M3918" t="s">
        <v>65</v>
      </c>
      <c r="N3918" t="s">
        <v>126</v>
      </c>
      <c r="O3918" t="s">
        <v>149</v>
      </c>
      <c r="P3918" t="s">
        <v>57</v>
      </c>
      <c r="Q3918" s="3">
        <v>1</v>
      </c>
      <c r="R3918" s="4">
        <v>270</v>
      </c>
      <c r="S3918" s="4">
        <v>669</v>
      </c>
    </row>
    <row r="3919" spans="1:19" x14ac:dyDescent="0.35">
      <c r="A3919" t="s">
        <v>4920</v>
      </c>
      <c r="B3919" s="2">
        <v>46047</v>
      </c>
      <c r="C3919" t="s">
        <v>1463</v>
      </c>
      <c r="D3919" t="s">
        <v>939</v>
      </c>
      <c r="E3919" t="s">
        <v>932</v>
      </c>
      <c r="F3919" t="s">
        <v>69</v>
      </c>
      <c r="G3919" t="s">
        <v>70</v>
      </c>
      <c r="H3919" t="s">
        <v>25</v>
      </c>
      <c r="I3919" t="s">
        <v>26</v>
      </c>
      <c r="J3919" t="s">
        <v>948</v>
      </c>
      <c r="K3919" t="s">
        <v>949</v>
      </c>
      <c r="L3919" t="s">
        <v>430</v>
      </c>
      <c r="M3919" t="s">
        <v>54</v>
      </c>
      <c r="N3919" t="s">
        <v>55</v>
      </c>
      <c r="O3919" t="s">
        <v>149</v>
      </c>
      <c r="P3919" t="s">
        <v>33</v>
      </c>
      <c r="Q3919" s="3">
        <v>1</v>
      </c>
      <c r="R3919" s="4">
        <v>660</v>
      </c>
      <c r="S3919" s="4">
        <v>1679</v>
      </c>
    </row>
    <row r="3920" spans="1:19" x14ac:dyDescent="0.35">
      <c r="A3920" t="s">
        <v>4921</v>
      </c>
      <c r="B3920" s="2">
        <v>46047</v>
      </c>
      <c r="C3920" t="s">
        <v>2331</v>
      </c>
      <c r="D3920" t="s">
        <v>939</v>
      </c>
      <c r="E3920" t="s">
        <v>932</v>
      </c>
      <c r="F3920" t="s">
        <v>35</v>
      </c>
      <c r="G3920" t="s">
        <v>36</v>
      </c>
      <c r="H3920" t="s">
        <v>37</v>
      </c>
      <c r="I3920" t="s">
        <v>26</v>
      </c>
      <c r="J3920" t="s">
        <v>983</v>
      </c>
      <c r="K3920" t="s">
        <v>984</v>
      </c>
      <c r="L3920" t="s">
        <v>311</v>
      </c>
      <c r="M3920" t="s">
        <v>54</v>
      </c>
      <c r="N3920" t="s">
        <v>97</v>
      </c>
      <c r="O3920" t="s">
        <v>98</v>
      </c>
      <c r="P3920" t="s">
        <v>57</v>
      </c>
      <c r="Q3920" s="3">
        <v>1</v>
      </c>
      <c r="R3920" s="4">
        <v>700</v>
      </c>
      <c r="S3920" s="4">
        <v>1649</v>
      </c>
    </row>
    <row r="3921" spans="1:19" x14ac:dyDescent="0.35">
      <c r="A3921" t="s">
        <v>4922</v>
      </c>
      <c r="B3921" s="2">
        <v>46047</v>
      </c>
      <c r="C3921" t="s">
        <v>1235</v>
      </c>
      <c r="D3921" t="s">
        <v>960</v>
      </c>
      <c r="E3921" t="s">
        <v>932</v>
      </c>
      <c r="F3921" t="s">
        <v>35</v>
      </c>
      <c r="G3921" t="s">
        <v>36</v>
      </c>
      <c r="H3921" t="s">
        <v>37</v>
      </c>
      <c r="I3921" t="s">
        <v>26</v>
      </c>
      <c r="J3921" t="s">
        <v>1089</v>
      </c>
      <c r="K3921" t="s">
        <v>1090</v>
      </c>
      <c r="L3921" t="s">
        <v>154</v>
      </c>
      <c r="M3921" t="s">
        <v>49</v>
      </c>
      <c r="N3921" t="s">
        <v>104</v>
      </c>
      <c r="O3921" t="s">
        <v>56</v>
      </c>
      <c r="P3921" t="s">
        <v>67</v>
      </c>
      <c r="Q3921" s="3">
        <v>1</v>
      </c>
      <c r="R3921" s="4">
        <v>160</v>
      </c>
      <c r="S3921" s="4">
        <v>409</v>
      </c>
    </row>
    <row r="3922" spans="1:19" x14ac:dyDescent="0.35">
      <c r="A3922" t="s">
        <v>4923</v>
      </c>
      <c r="B3922" s="2">
        <v>46047</v>
      </c>
      <c r="C3922" t="s">
        <v>2504</v>
      </c>
      <c r="D3922" t="s">
        <v>960</v>
      </c>
      <c r="E3922" t="s">
        <v>932</v>
      </c>
      <c r="F3922" t="s">
        <v>23</v>
      </c>
      <c r="G3922" t="s">
        <v>24</v>
      </c>
      <c r="H3922" t="s">
        <v>25</v>
      </c>
      <c r="I3922" t="s">
        <v>26</v>
      </c>
      <c r="J3922" t="s">
        <v>1011</v>
      </c>
      <c r="K3922" t="s">
        <v>1012</v>
      </c>
      <c r="L3922" t="s">
        <v>190</v>
      </c>
      <c r="M3922" t="s">
        <v>60</v>
      </c>
      <c r="N3922" t="s">
        <v>74</v>
      </c>
      <c r="O3922" t="s">
        <v>75</v>
      </c>
      <c r="P3922" t="s">
        <v>191</v>
      </c>
      <c r="Q3922" s="3">
        <v>1</v>
      </c>
      <c r="R3922" s="4">
        <v>390</v>
      </c>
      <c r="S3922" s="4">
        <v>949</v>
      </c>
    </row>
    <row r="3923" spans="1:19" x14ac:dyDescent="0.35">
      <c r="A3923" t="s">
        <v>4924</v>
      </c>
      <c r="B3923" s="2">
        <v>46047</v>
      </c>
      <c r="C3923" t="s">
        <v>1055</v>
      </c>
      <c r="D3923" t="s">
        <v>960</v>
      </c>
      <c r="E3923" t="s">
        <v>932</v>
      </c>
      <c r="F3923" t="s">
        <v>91</v>
      </c>
      <c r="G3923" t="s">
        <v>92</v>
      </c>
      <c r="H3923" t="s">
        <v>93</v>
      </c>
      <c r="I3923" t="s">
        <v>26</v>
      </c>
      <c r="J3923" t="s">
        <v>989</v>
      </c>
      <c r="K3923" t="s">
        <v>990</v>
      </c>
      <c r="L3923" t="s">
        <v>53</v>
      </c>
      <c r="M3923" t="s">
        <v>54</v>
      </c>
      <c r="N3923" t="s">
        <v>55</v>
      </c>
      <c r="O3923" t="s">
        <v>56</v>
      </c>
      <c r="P3923" t="s">
        <v>57</v>
      </c>
      <c r="Q3923" s="3">
        <v>2</v>
      </c>
      <c r="R3923" s="4">
        <v>665</v>
      </c>
      <c r="S3923" s="4">
        <v>1619</v>
      </c>
    </row>
    <row r="3924" spans="1:19" x14ac:dyDescent="0.35">
      <c r="A3924" t="s">
        <v>4925</v>
      </c>
      <c r="B3924" s="2">
        <v>46047</v>
      </c>
      <c r="C3924" t="s">
        <v>1360</v>
      </c>
      <c r="D3924" t="s">
        <v>960</v>
      </c>
      <c r="E3924" t="s">
        <v>932</v>
      </c>
      <c r="F3924" t="s">
        <v>23</v>
      </c>
      <c r="G3924" t="s">
        <v>24</v>
      </c>
      <c r="H3924" t="s">
        <v>25</v>
      </c>
      <c r="I3924" t="s">
        <v>26</v>
      </c>
      <c r="J3924" t="s">
        <v>1011</v>
      </c>
      <c r="K3924" t="s">
        <v>1012</v>
      </c>
      <c r="L3924" t="s">
        <v>143</v>
      </c>
      <c r="M3924" t="s">
        <v>49</v>
      </c>
      <c r="N3924" t="s">
        <v>79</v>
      </c>
      <c r="O3924" t="s">
        <v>56</v>
      </c>
      <c r="P3924" t="s">
        <v>51</v>
      </c>
      <c r="Q3924" s="3">
        <v>1</v>
      </c>
      <c r="R3924" s="4">
        <v>225</v>
      </c>
      <c r="S3924" s="4">
        <v>579</v>
      </c>
    </row>
    <row r="3925" spans="1:19" x14ac:dyDescent="0.35">
      <c r="A3925" t="s">
        <v>4926</v>
      </c>
      <c r="B3925" s="2">
        <v>46047</v>
      </c>
      <c r="C3925" t="s">
        <v>1086</v>
      </c>
      <c r="D3925" t="s">
        <v>960</v>
      </c>
      <c r="E3925" t="s">
        <v>932</v>
      </c>
      <c r="F3925" t="s">
        <v>69</v>
      </c>
      <c r="G3925" t="s">
        <v>70</v>
      </c>
      <c r="H3925" t="s">
        <v>25</v>
      </c>
      <c r="I3925" t="s">
        <v>26</v>
      </c>
      <c r="J3925" t="s">
        <v>961</v>
      </c>
      <c r="K3925" t="s">
        <v>962</v>
      </c>
      <c r="L3925" t="s">
        <v>523</v>
      </c>
      <c r="M3925" t="s">
        <v>60</v>
      </c>
      <c r="N3925" t="s">
        <v>61</v>
      </c>
      <c r="O3925" t="s">
        <v>149</v>
      </c>
      <c r="P3925" t="s">
        <v>165</v>
      </c>
      <c r="Q3925" s="3">
        <v>1</v>
      </c>
      <c r="R3925" s="4">
        <v>435</v>
      </c>
      <c r="S3925" s="4">
        <v>1119</v>
      </c>
    </row>
    <row r="3926" spans="1:19" x14ac:dyDescent="0.35">
      <c r="A3926" t="s">
        <v>4927</v>
      </c>
      <c r="B3926" s="2">
        <v>46047</v>
      </c>
      <c r="C3926" t="s">
        <v>2528</v>
      </c>
      <c r="D3926" t="s">
        <v>960</v>
      </c>
      <c r="E3926" t="s">
        <v>932</v>
      </c>
      <c r="F3926" t="s">
        <v>43</v>
      </c>
      <c r="G3926" t="s">
        <v>44</v>
      </c>
      <c r="H3926" t="s">
        <v>45</v>
      </c>
      <c r="I3926" t="s">
        <v>26</v>
      </c>
      <c r="J3926" t="s">
        <v>993</v>
      </c>
      <c r="K3926" t="s">
        <v>994</v>
      </c>
      <c r="L3926" t="s">
        <v>213</v>
      </c>
      <c r="M3926" t="s">
        <v>88</v>
      </c>
      <c r="N3926" t="s">
        <v>101</v>
      </c>
      <c r="O3926" t="s">
        <v>56</v>
      </c>
      <c r="P3926" t="s">
        <v>51</v>
      </c>
      <c r="Q3926" s="3">
        <v>1</v>
      </c>
      <c r="R3926" s="4">
        <v>510</v>
      </c>
      <c r="S3926" s="4">
        <v>1129</v>
      </c>
    </row>
    <row r="3927" spans="1:19" x14ac:dyDescent="0.35">
      <c r="A3927" t="s">
        <v>4928</v>
      </c>
      <c r="B3927" s="2">
        <v>46048</v>
      </c>
      <c r="C3927" t="s">
        <v>1653</v>
      </c>
      <c r="D3927" t="s">
        <v>21</v>
      </c>
      <c r="E3927" t="s">
        <v>932</v>
      </c>
      <c r="F3927" t="s">
        <v>23</v>
      </c>
      <c r="G3927" t="s">
        <v>24</v>
      </c>
      <c r="H3927" t="s">
        <v>25</v>
      </c>
      <c r="I3927" t="s">
        <v>26</v>
      </c>
      <c r="J3927" t="s">
        <v>27</v>
      </c>
      <c r="K3927" t="s">
        <v>28</v>
      </c>
      <c r="L3927" t="s">
        <v>106</v>
      </c>
      <c r="M3927" t="s">
        <v>49</v>
      </c>
      <c r="N3927" t="s">
        <v>79</v>
      </c>
      <c r="O3927" t="s">
        <v>56</v>
      </c>
      <c r="P3927" t="s">
        <v>67</v>
      </c>
      <c r="Q3927" s="3">
        <v>1</v>
      </c>
      <c r="R3927" s="4">
        <v>225</v>
      </c>
      <c r="S3927" s="4">
        <v>579</v>
      </c>
    </row>
    <row r="3928" spans="1:19" x14ac:dyDescent="0.35">
      <c r="A3928" t="s">
        <v>4929</v>
      </c>
      <c r="B3928" s="2">
        <v>46048</v>
      </c>
      <c r="C3928" t="s">
        <v>3091</v>
      </c>
      <c r="D3928" t="s">
        <v>21</v>
      </c>
      <c r="E3928" t="s">
        <v>932</v>
      </c>
      <c r="F3928" t="s">
        <v>91</v>
      </c>
      <c r="G3928" t="s">
        <v>92</v>
      </c>
      <c r="H3928" t="s">
        <v>93</v>
      </c>
      <c r="I3928" t="s">
        <v>26</v>
      </c>
      <c r="J3928" t="s">
        <v>94</v>
      </c>
      <c r="K3928" t="s">
        <v>95</v>
      </c>
      <c r="L3928" t="s">
        <v>202</v>
      </c>
      <c r="M3928" t="s">
        <v>54</v>
      </c>
      <c r="N3928" t="s">
        <v>55</v>
      </c>
      <c r="O3928" t="s">
        <v>149</v>
      </c>
      <c r="P3928" t="s">
        <v>67</v>
      </c>
      <c r="Q3928" s="3">
        <v>3</v>
      </c>
      <c r="R3928" s="4">
        <v>665</v>
      </c>
      <c r="S3928" s="4">
        <v>1619</v>
      </c>
    </row>
    <row r="3929" spans="1:19" x14ac:dyDescent="0.35">
      <c r="A3929" t="s">
        <v>4930</v>
      </c>
      <c r="B3929" s="2">
        <v>46048</v>
      </c>
      <c r="C3929" t="s">
        <v>2531</v>
      </c>
      <c r="D3929" t="s">
        <v>21</v>
      </c>
      <c r="E3929" t="s">
        <v>932</v>
      </c>
      <c r="F3929" t="s">
        <v>91</v>
      </c>
      <c r="G3929" t="s">
        <v>92</v>
      </c>
      <c r="H3929" t="s">
        <v>93</v>
      </c>
      <c r="I3929" t="s">
        <v>26</v>
      </c>
      <c r="J3929" t="s">
        <v>94</v>
      </c>
      <c r="K3929" t="s">
        <v>95</v>
      </c>
      <c r="L3929" t="s">
        <v>171</v>
      </c>
      <c r="M3929" t="s">
        <v>88</v>
      </c>
      <c r="N3929" t="s">
        <v>89</v>
      </c>
      <c r="O3929" t="s">
        <v>56</v>
      </c>
      <c r="P3929" t="s">
        <v>57</v>
      </c>
      <c r="Q3929" s="3">
        <v>1</v>
      </c>
      <c r="R3929" s="4">
        <v>480</v>
      </c>
      <c r="S3929" s="4">
        <v>1189</v>
      </c>
    </row>
    <row r="3930" spans="1:19" x14ac:dyDescent="0.35">
      <c r="A3930" t="s">
        <v>4931</v>
      </c>
      <c r="B3930" s="2">
        <v>46048</v>
      </c>
      <c r="C3930" t="s">
        <v>1762</v>
      </c>
      <c r="D3930" t="s">
        <v>21</v>
      </c>
      <c r="E3930" t="s">
        <v>932</v>
      </c>
      <c r="F3930" t="s">
        <v>35</v>
      </c>
      <c r="G3930" t="s">
        <v>36</v>
      </c>
      <c r="H3930" t="s">
        <v>37</v>
      </c>
      <c r="I3930" t="s">
        <v>26</v>
      </c>
      <c r="J3930" t="s">
        <v>38</v>
      </c>
      <c r="K3930" t="s">
        <v>39</v>
      </c>
      <c r="L3930" t="s">
        <v>121</v>
      </c>
      <c r="M3930" t="s">
        <v>54</v>
      </c>
      <c r="N3930" t="s">
        <v>55</v>
      </c>
      <c r="O3930" t="s">
        <v>56</v>
      </c>
      <c r="P3930" t="s">
        <v>33</v>
      </c>
      <c r="Q3930" s="3">
        <v>1</v>
      </c>
      <c r="R3930" s="4">
        <v>640</v>
      </c>
      <c r="S3930" s="4">
        <v>1539</v>
      </c>
    </row>
    <row r="3931" spans="1:19" x14ac:dyDescent="0.35">
      <c r="A3931" t="s">
        <v>4932</v>
      </c>
      <c r="B3931" s="2">
        <v>46048</v>
      </c>
      <c r="C3931" t="s">
        <v>1595</v>
      </c>
      <c r="D3931" t="s">
        <v>21</v>
      </c>
      <c r="E3931" t="s">
        <v>932</v>
      </c>
      <c r="F3931" t="s">
        <v>69</v>
      </c>
      <c r="G3931" t="s">
        <v>70</v>
      </c>
      <c r="H3931" t="s">
        <v>25</v>
      </c>
      <c r="I3931" t="s">
        <v>26</v>
      </c>
      <c r="J3931" t="s">
        <v>71</v>
      </c>
      <c r="K3931" t="s">
        <v>72</v>
      </c>
      <c r="L3931" t="s">
        <v>135</v>
      </c>
      <c r="M3931" t="s">
        <v>49</v>
      </c>
      <c r="N3931" t="s">
        <v>50</v>
      </c>
      <c r="O3931" t="s">
        <v>41</v>
      </c>
      <c r="P3931" t="s">
        <v>33</v>
      </c>
      <c r="Q3931" s="3">
        <v>1</v>
      </c>
      <c r="R3931" s="4">
        <v>145</v>
      </c>
      <c r="S3931" s="4">
        <v>389</v>
      </c>
    </row>
    <row r="3932" spans="1:19" x14ac:dyDescent="0.35">
      <c r="A3932" t="s">
        <v>4933</v>
      </c>
      <c r="B3932" s="2">
        <v>46048</v>
      </c>
      <c r="C3932" t="s">
        <v>1461</v>
      </c>
      <c r="D3932" t="s">
        <v>939</v>
      </c>
      <c r="E3932" t="s">
        <v>932</v>
      </c>
      <c r="F3932" t="s">
        <v>35</v>
      </c>
      <c r="G3932" t="s">
        <v>36</v>
      </c>
      <c r="H3932" t="s">
        <v>37</v>
      </c>
      <c r="I3932" t="s">
        <v>26</v>
      </c>
      <c r="J3932" t="s">
        <v>983</v>
      </c>
      <c r="K3932" t="s">
        <v>984</v>
      </c>
      <c r="L3932" t="s">
        <v>430</v>
      </c>
      <c r="M3932" t="s">
        <v>54</v>
      </c>
      <c r="N3932" t="s">
        <v>55</v>
      </c>
      <c r="O3932" t="s">
        <v>149</v>
      </c>
      <c r="P3932" t="s">
        <v>33</v>
      </c>
      <c r="Q3932" s="3">
        <v>2</v>
      </c>
      <c r="R3932" s="4">
        <v>640</v>
      </c>
      <c r="S3932" s="4">
        <v>1539</v>
      </c>
    </row>
    <row r="3933" spans="1:19" x14ac:dyDescent="0.35">
      <c r="A3933" t="s">
        <v>4934</v>
      </c>
      <c r="B3933" s="2">
        <v>46048</v>
      </c>
      <c r="C3933" t="s">
        <v>1347</v>
      </c>
      <c r="D3933" t="s">
        <v>939</v>
      </c>
      <c r="E3933" t="s">
        <v>932</v>
      </c>
      <c r="F3933" t="s">
        <v>23</v>
      </c>
      <c r="G3933" t="s">
        <v>24</v>
      </c>
      <c r="H3933" t="s">
        <v>25</v>
      </c>
      <c r="I3933" t="s">
        <v>26</v>
      </c>
      <c r="J3933" t="s">
        <v>944</v>
      </c>
      <c r="K3933" t="s">
        <v>945</v>
      </c>
      <c r="L3933" t="s">
        <v>244</v>
      </c>
      <c r="M3933" t="s">
        <v>88</v>
      </c>
      <c r="N3933" t="s">
        <v>89</v>
      </c>
      <c r="O3933" t="s">
        <v>245</v>
      </c>
      <c r="P3933" t="s">
        <v>57</v>
      </c>
      <c r="Q3933" s="3">
        <v>1</v>
      </c>
      <c r="R3933" s="4">
        <v>470</v>
      </c>
      <c r="S3933" s="4">
        <v>1159</v>
      </c>
    </row>
    <row r="3934" spans="1:19" x14ac:dyDescent="0.35">
      <c r="A3934" t="s">
        <v>4935</v>
      </c>
      <c r="B3934" s="2">
        <v>46048</v>
      </c>
      <c r="C3934" t="s">
        <v>978</v>
      </c>
      <c r="D3934" t="s">
        <v>939</v>
      </c>
      <c r="E3934" t="s">
        <v>932</v>
      </c>
      <c r="F3934" t="s">
        <v>69</v>
      </c>
      <c r="G3934" t="s">
        <v>70</v>
      </c>
      <c r="H3934" t="s">
        <v>25</v>
      </c>
      <c r="I3934" t="s">
        <v>26</v>
      </c>
      <c r="J3934" t="s">
        <v>948</v>
      </c>
      <c r="K3934" t="s">
        <v>949</v>
      </c>
      <c r="L3934" t="s">
        <v>499</v>
      </c>
      <c r="M3934" t="s">
        <v>140</v>
      </c>
      <c r="N3934" t="s">
        <v>141</v>
      </c>
      <c r="O3934" t="s">
        <v>56</v>
      </c>
      <c r="P3934" t="s">
        <v>51</v>
      </c>
      <c r="Q3934" s="3">
        <v>1</v>
      </c>
      <c r="R3934" s="4">
        <v>310</v>
      </c>
      <c r="S3934" s="4">
        <v>779</v>
      </c>
    </row>
    <row r="3935" spans="1:19" x14ac:dyDescent="0.35">
      <c r="A3935" t="s">
        <v>4936</v>
      </c>
      <c r="B3935" s="2">
        <v>46048</v>
      </c>
      <c r="C3935" t="s">
        <v>1692</v>
      </c>
      <c r="D3935" t="s">
        <v>960</v>
      </c>
      <c r="E3935" t="s">
        <v>932</v>
      </c>
      <c r="F3935" t="s">
        <v>35</v>
      </c>
      <c r="G3935" t="s">
        <v>36</v>
      </c>
      <c r="H3935" t="s">
        <v>37</v>
      </c>
      <c r="I3935" t="s">
        <v>26</v>
      </c>
      <c r="J3935" t="s">
        <v>1089</v>
      </c>
      <c r="K3935" t="s">
        <v>1090</v>
      </c>
      <c r="L3935" t="s">
        <v>278</v>
      </c>
      <c r="M3935" t="s">
        <v>60</v>
      </c>
      <c r="N3935" t="s">
        <v>74</v>
      </c>
      <c r="O3935" t="s">
        <v>41</v>
      </c>
      <c r="P3935" t="s">
        <v>62</v>
      </c>
      <c r="Q3935" s="3">
        <v>1</v>
      </c>
      <c r="R3935" s="4">
        <v>380</v>
      </c>
      <c r="S3935" s="4">
        <v>929</v>
      </c>
    </row>
    <row r="3936" spans="1:19" x14ac:dyDescent="0.35">
      <c r="A3936" t="s">
        <v>4937</v>
      </c>
      <c r="B3936" s="2">
        <v>46048</v>
      </c>
      <c r="C3936" t="s">
        <v>1494</v>
      </c>
      <c r="D3936" t="s">
        <v>960</v>
      </c>
      <c r="E3936" t="s">
        <v>932</v>
      </c>
      <c r="F3936" t="s">
        <v>69</v>
      </c>
      <c r="G3936" t="s">
        <v>70</v>
      </c>
      <c r="H3936" t="s">
        <v>25</v>
      </c>
      <c r="I3936" t="s">
        <v>26</v>
      </c>
      <c r="J3936" t="s">
        <v>961</v>
      </c>
      <c r="K3936" t="s">
        <v>962</v>
      </c>
      <c r="L3936" t="s">
        <v>499</v>
      </c>
      <c r="M3936" t="s">
        <v>140</v>
      </c>
      <c r="N3936" t="s">
        <v>141</v>
      </c>
      <c r="O3936" t="s">
        <v>56</v>
      </c>
      <c r="P3936" t="s">
        <v>51</v>
      </c>
      <c r="Q3936" s="3">
        <v>3</v>
      </c>
      <c r="R3936" s="4">
        <v>310</v>
      </c>
      <c r="S3936" s="4">
        <v>779</v>
      </c>
    </row>
    <row r="3937" spans="1:19" x14ac:dyDescent="0.35">
      <c r="A3937" t="s">
        <v>4938</v>
      </c>
      <c r="B3937" s="2">
        <v>46048</v>
      </c>
      <c r="C3937" t="s">
        <v>2098</v>
      </c>
      <c r="D3937" t="s">
        <v>960</v>
      </c>
      <c r="E3937" t="s">
        <v>932</v>
      </c>
      <c r="F3937" t="s">
        <v>43</v>
      </c>
      <c r="G3937" t="s">
        <v>44</v>
      </c>
      <c r="H3937" t="s">
        <v>45</v>
      </c>
      <c r="I3937" t="s">
        <v>26</v>
      </c>
      <c r="J3937" t="s">
        <v>993</v>
      </c>
      <c r="K3937" t="s">
        <v>994</v>
      </c>
      <c r="L3937" t="s">
        <v>215</v>
      </c>
      <c r="M3937" t="s">
        <v>88</v>
      </c>
      <c r="N3937" t="s">
        <v>89</v>
      </c>
      <c r="O3937" t="s">
        <v>41</v>
      </c>
      <c r="P3937" t="s">
        <v>67</v>
      </c>
      <c r="Q3937" s="3">
        <v>1</v>
      </c>
      <c r="R3937" s="4">
        <v>450</v>
      </c>
      <c r="S3937" s="4">
        <v>1029</v>
      </c>
    </row>
    <row r="3938" spans="1:19" x14ac:dyDescent="0.35">
      <c r="A3938" t="s">
        <v>4939</v>
      </c>
      <c r="B3938" s="2">
        <v>46048</v>
      </c>
      <c r="C3938" t="s">
        <v>1092</v>
      </c>
      <c r="D3938" t="s">
        <v>960</v>
      </c>
      <c r="E3938" t="s">
        <v>932</v>
      </c>
      <c r="F3938" t="s">
        <v>23</v>
      </c>
      <c r="G3938" t="s">
        <v>24</v>
      </c>
      <c r="H3938" t="s">
        <v>25</v>
      </c>
      <c r="I3938" t="s">
        <v>26</v>
      </c>
      <c r="J3938" t="s">
        <v>1011</v>
      </c>
      <c r="K3938" t="s">
        <v>1012</v>
      </c>
      <c r="L3938" t="s">
        <v>681</v>
      </c>
      <c r="M3938" t="s">
        <v>49</v>
      </c>
      <c r="N3938" t="s">
        <v>50</v>
      </c>
      <c r="O3938" t="s">
        <v>56</v>
      </c>
      <c r="P3938" t="s">
        <v>57</v>
      </c>
      <c r="Q3938" s="3">
        <v>3</v>
      </c>
      <c r="R3938" s="4">
        <v>145</v>
      </c>
      <c r="S3938" s="4">
        <v>369</v>
      </c>
    </row>
    <row r="3939" spans="1:19" x14ac:dyDescent="0.35">
      <c r="A3939" t="s">
        <v>4940</v>
      </c>
      <c r="B3939" s="2">
        <v>46049</v>
      </c>
      <c r="C3939" t="s">
        <v>1238</v>
      </c>
      <c r="D3939" t="s">
        <v>21</v>
      </c>
      <c r="E3939" t="s">
        <v>932</v>
      </c>
      <c r="F3939" t="s">
        <v>43</v>
      </c>
      <c r="G3939" t="s">
        <v>44</v>
      </c>
      <c r="H3939" t="s">
        <v>45</v>
      </c>
      <c r="I3939" t="s">
        <v>26</v>
      </c>
      <c r="J3939" t="s">
        <v>46</v>
      </c>
      <c r="K3939" t="s">
        <v>47</v>
      </c>
      <c r="L3939" t="s">
        <v>115</v>
      </c>
      <c r="M3939" t="s">
        <v>54</v>
      </c>
      <c r="N3939" t="s">
        <v>55</v>
      </c>
      <c r="O3939" t="s">
        <v>56</v>
      </c>
      <c r="P3939" t="s">
        <v>51</v>
      </c>
      <c r="Q3939" s="3">
        <v>1</v>
      </c>
      <c r="R3939" s="4">
        <v>625</v>
      </c>
      <c r="S3939" s="4">
        <v>1409</v>
      </c>
    </row>
    <row r="3940" spans="1:19" x14ac:dyDescent="0.35">
      <c r="A3940" t="s">
        <v>4941</v>
      </c>
      <c r="B3940" s="2">
        <v>46049</v>
      </c>
      <c r="C3940" t="s">
        <v>998</v>
      </c>
      <c r="D3940" t="s">
        <v>21</v>
      </c>
      <c r="E3940" t="s">
        <v>932</v>
      </c>
      <c r="F3940" t="s">
        <v>35</v>
      </c>
      <c r="G3940" t="s">
        <v>36</v>
      </c>
      <c r="H3940" t="s">
        <v>37</v>
      </c>
      <c r="I3940" t="s">
        <v>26</v>
      </c>
      <c r="J3940" t="s">
        <v>38</v>
      </c>
      <c r="K3940" t="s">
        <v>39</v>
      </c>
      <c r="L3940" t="s">
        <v>380</v>
      </c>
      <c r="M3940" t="s">
        <v>49</v>
      </c>
      <c r="N3940" t="s">
        <v>79</v>
      </c>
      <c r="O3940" t="s">
        <v>41</v>
      </c>
      <c r="P3940" t="s">
        <v>33</v>
      </c>
      <c r="Q3940" s="3">
        <v>1</v>
      </c>
      <c r="R3940" s="4">
        <v>220</v>
      </c>
      <c r="S3940" s="4">
        <v>569</v>
      </c>
    </row>
    <row r="3941" spans="1:19" x14ac:dyDescent="0.35">
      <c r="A3941" t="s">
        <v>4942</v>
      </c>
      <c r="B3941" s="2">
        <v>46049</v>
      </c>
      <c r="C3941" t="s">
        <v>1717</v>
      </c>
      <c r="D3941" t="s">
        <v>939</v>
      </c>
      <c r="E3941" t="s">
        <v>932</v>
      </c>
      <c r="F3941" t="s">
        <v>23</v>
      </c>
      <c r="G3941" t="s">
        <v>24</v>
      </c>
      <c r="H3941" t="s">
        <v>25</v>
      </c>
      <c r="I3941" t="s">
        <v>26</v>
      </c>
      <c r="J3941" t="s">
        <v>944</v>
      </c>
      <c r="K3941" t="s">
        <v>945</v>
      </c>
      <c r="L3941" t="s">
        <v>337</v>
      </c>
      <c r="M3941" t="s">
        <v>49</v>
      </c>
      <c r="N3941" t="s">
        <v>50</v>
      </c>
      <c r="O3941" t="s">
        <v>56</v>
      </c>
      <c r="P3941" t="s">
        <v>51</v>
      </c>
      <c r="Q3941" s="3">
        <v>1</v>
      </c>
      <c r="R3941" s="4">
        <v>145</v>
      </c>
      <c r="S3941" s="4">
        <v>369</v>
      </c>
    </row>
    <row r="3942" spans="1:19" x14ac:dyDescent="0.35">
      <c r="A3942" t="s">
        <v>4943</v>
      </c>
      <c r="B3942" s="2">
        <v>46049</v>
      </c>
      <c r="C3942" t="s">
        <v>1179</v>
      </c>
      <c r="D3942" t="s">
        <v>939</v>
      </c>
      <c r="E3942" t="s">
        <v>932</v>
      </c>
      <c r="F3942" t="s">
        <v>35</v>
      </c>
      <c r="G3942" t="s">
        <v>36</v>
      </c>
      <c r="H3942" t="s">
        <v>37</v>
      </c>
      <c r="I3942" t="s">
        <v>26</v>
      </c>
      <c r="J3942" t="s">
        <v>983</v>
      </c>
      <c r="K3942" t="s">
        <v>984</v>
      </c>
      <c r="L3942" t="s">
        <v>209</v>
      </c>
      <c r="M3942" t="s">
        <v>49</v>
      </c>
      <c r="N3942" t="s">
        <v>104</v>
      </c>
      <c r="O3942" t="s">
        <v>80</v>
      </c>
      <c r="P3942" t="s">
        <v>57</v>
      </c>
      <c r="Q3942" s="3">
        <v>1</v>
      </c>
      <c r="R3942" s="4">
        <v>160</v>
      </c>
      <c r="S3942" s="4">
        <v>409</v>
      </c>
    </row>
    <row r="3943" spans="1:19" x14ac:dyDescent="0.35">
      <c r="A3943" t="s">
        <v>4944</v>
      </c>
      <c r="B3943" s="2">
        <v>46049</v>
      </c>
      <c r="C3943" t="s">
        <v>1623</v>
      </c>
      <c r="D3943" t="s">
        <v>939</v>
      </c>
      <c r="E3943" t="s">
        <v>932</v>
      </c>
      <c r="F3943" t="s">
        <v>69</v>
      </c>
      <c r="G3943" t="s">
        <v>70</v>
      </c>
      <c r="H3943" t="s">
        <v>25</v>
      </c>
      <c r="I3943" t="s">
        <v>26</v>
      </c>
      <c r="J3943" t="s">
        <v>948</v>
      </c>
      <c r="K3943" t="s">
        <v>949</v>
      </c>
      <c r="L3943" t="s">
        <v>119</v>
      </c>
      <c r="M3943" t="s">
        <v>49</v>
      </c>
      <c r="N3943" t="s">
        <v>79</v>
      </c>
      <c r="O3943" t="s">
        <v>56</v>
      </c>
      <c r="P3943" t="s">
        <v>33</v>
      </c>
      <c r="Q3943" s="3">
        <v>1</v>
      </c>
      <c r="R3943" s="4">
        <v>225</v>
      </c>
      <c r="S3943" s="4">
        <v>609</v>
      </c>
    </row>
    <row r="3944" spans="1:19" x14ac:dyDescent="0.35">
      <c r="A3944" t="s">
        <v>4945</v>
      </c>
      <c r="B3944" s="2">
        <v>46049</v>
      </c>
      <c r="C3944" t="s">
        <v>1878</v>
      </c>
      <c r="D3944" t="s">
        <v>960</v>
      </c>
      <c r="E3944" t="s">
        <v>932</v>
      </c>
      <c r="F3944" t="s">
        <v>69</v>
      </c>
      <c r="G3944" t="s">
        <v>70</v>
      </c>
      <c r="H3944" t="s">
        <v>25</v>
      </c>
      <c r="I3944" t="s">
        <v>26</v>
      </c>
      <c r="J3944" t="s">
        <v>961</v>
      </c>
      <c r="K3944" t="s">
        <v>962</v>
      </c>
      <c r="L3944" t="s">
        <v>193</v>
      </c>
      <c r="M3944" t="s">
        <v>49</v>
      </c>
      <c r="N3944" t="s">
        <v>50</v>
      </c>
      <c r="O3944" t="s">
        <v>80</v>
      </c>
      <c r="P3944" t="s">
        <v>57</v>
      </c>
      <c r="Q3944" s="3">
        <v>1</v>
      </c>
      <c r="R3944" s="4">
        <v>145</v>
      </c>
      <c r="S3944" s="4">
        <v>389</v>
      </c>
    </row>
    <row r="3945" spans="1:19" x14ac:dyDescent="0.35">
      <c r="A3945" t="s">
        <v>4946</v>
      </c>
      <c r="B3945" s="2">
        <v>46049</v>
      </c>
      <c r="C3945" t="s">
        <v>2096</v>
      </c>
      <c r="D3945" t="s">
        <v>960</v>
      </c>
      <c r="E3945" t="s">
        <v>932</v>
      </c>
      <c r="F3945" t="s">
        <v>23</v>
      </c>
      <c r="G3945" t="s">
        <v>24</v>
      </c>
      <c r="H3945" t="s">
        <v>25</v>
      </c>
      <c r="I3945" t="s">
        <v>26</v>
      </c>
      <c r="J3945" t="s">
        <v>1011</v>
      </c>
      <c r="K3945" t="s">
        <v>1012</v>
      </c>
      <c r="L3945" t="s">
        <v>325</v>
      </c>
      <c r="M3945" t="s">
        <v>88</v>
      </c>
      <c r="N3945" t="s">
        <v>89</v>
      </c>
      <c r="O3945" t="s">
        <v>146</v>
      </c>
      <c r="P3945" t="s">
        <v>51</v>
      </c>
      <c r="Q3945" s="3">
        <v>3</v>
      </c>
      <c r="R3945" s="4">
        <v>470</v>
      </c>
      <c r="S3945" s="4">
        <v>1159</v>
      </c>
    </row>
    <row r="3946" spans="1:19" x14ac:dyDescent="0.35">
      <c r="A3946" t="s">
        <v>4947</v>
      </c>
      <c r="B3946" s="2">
        <v>46049</v>
      </c>
      <c r="C3946" t="s">
        <v>4388</v>
      </c>
      <c r="D3946" t="s">
        <v>960</v>
      </c>
      <c r="E3946" t="s">
        <v>932</v>
      </c>
      <c r="F3946" t="s">
        <v>23</v>
      </c>
      <c r="G3946" t="s">
        <v>24</v>
      </c>
      <c r="H3946" t="s">
        <v>25</v>
      </c>
      <c r="I3946" t="s">
        <v>26</v>
      </c>
      <c r="J3946" t="s">
        <v>1011</v>
      </c>
      <c r="K3946" t="s">
        <v>1012</v>
      </c>
      <c r="L3946" t="s">
        <v>137</v>
      </c>
      <c r="M3946" t="s">
        <v>88</v>
      </c>
      <c r="N3946" t="s">
        <v>101</v>
      </c>
      <c r="O3946" t="s">
        <v>98</v>
      </c>
      <c r="P3946" t="s">
        <v>57</v>
      </c>
      <c r="Q3946" s="3">
        <v>2</v>
      </c>
      <c r="R3946" s="4">
        <v>530</v>
      </c>
      <c r="S3946" s="4">
        <v>1269</v>
      </c>
    </row>
    <row r="3947" spans="1:19" x14ac:dyDescent="0.35">
      <c r="A3947" t="s">
        <v>4948</v>
      </c>
      <c r="B3947" s="2">
        <v>46049</v>
      </c>
      <c r="C3947" t="s">
        <v>1492</v>
      </c>
      <c r="D3947" t="s">
        <v>960</v>
      </c>
      <c r="E3947" t="s">
        <v>932</v>
      </c>
      <c r="F3947" t="s">
        <v>23</v>
      </c>
      <c r="G3947" t="s">
        <v>24</v>
      </c>
      <c r="H3947" t="s">
        <v>25</v>
      </c>
      <c r="I3947" t="s">
        <v>26</v>
      </c>
      <c r="J3947" t="s">
        <v>1011</v>
      </c>
      <c r="K3947" t="s">
        <v>1012</v>
      </c>
      <c r="L3947" t="s">
        <v>121</v>
      </c>
      <c r="M3947" t="s">
        <v>54</v>
      </c>
      <c r="N3947" t="s">
        <v>55</v>
      </c>
      <c r="O3947" t="s">
        <v>56</v>
      </c>
      <c r="P3947" t="s">
        <v>33</v>
      </c>
      <c r="Q3947" s="3">
        <v>1</v>
      </c>
      <c r="R3947" s="4">
        <v>655</v>
      </c>
      <c r="S3947" s="4">
        <v>1589</v>
      </c>
    </row>
    <row r="3948" spans="1:19" x14ac:dyDescent="0.35">
      <c r="A3948" t="s">
        <v>4949</v>
      </c>
      <c r="B3948" s="2">
        <v>46049</v>
      </c>
      <c r="C3948" t="s">
        <v>2203</v>
      </c>
      <c r="D3948" t="s">
        <v>960</v>
      </c>
      <c r="E3948" t="s">
        <v>1127</v>
      </c>
      <c r="F3948" t="s">
        <v>91</v>
      </c>
      <c r="G3948" t="s">
        <v>92</v>
      </c>
      <c r="H3948" t="s">
        <v>93</v>
      </c>
      <c r="I3948" t="s">
        <v>26</v>
      </c>
      <c r="J3948" t="s">
        <v>989</v>
      </c>
      <c r="K3948" t="s">
        <v>990</v>
      </c>
      <c r="L3948" t="s">
        <v>236</v>
      </c>
      <c r="M3948" t="s">
        <v>88</v>
      </c>
      <c r="N3948" t="s">
        <v>101</v>
      </c>
      <c r="O3948" t="s">
        <v>98</v>
      </c>
      <c r="P3948" t="s">
        <v>33</v>
      </c>
      <c r="Q3948" s="3">
        <v>1</v>
      </c>
      <c r="R3948" s="4">
        <v>540</v>
      </c>
      <c r="S3948" s="4">
        <v>1289</v>
      </c>
    </row>
    <row r="3949" spans="1:19" x14ac:dyDescent="0.35">
      <c r="A3949" t="s">
        <v>4950</v>
      </c>
      <c r="B3949" s="2">
        <v>46049</v>
      </c>
      <c r="C3949" t="s">
        <v>1804</v>
      </c>
      <c r="D3949" t="s">
        <v>960</v>
      </c>
      <c r="E3949" t="s">
        <v>932</v>
      </c>
      <c r="F3949" t="s">
        <v>91</v>
      </c>
      <c r="G3949" t="s">
        <v>92</v>
      </c>
      <c r="H3949" t="s">
        <v>93</v>
      </c>
      <c r="I3949" t="s">
        <v>26</v>
      </c>
      <c r="J3949" t="s">
        <v>989</v>
      </c>
      <c r="K3949" t="s">
        <v>990</v>
      </c>
      <c r="L3949" t="s">
        <v>103</v>
      </c>
      <c r="M3949" t="s">
        <v>49</v>
      </c>
      <c r="N3949" t="s">
        <v>104</v>
      </c>
      <c r="O3949" t="s">
        <v>80</v>
      </c>
      <c r="P3949" t="s">
        <v>67</v>
      </c>
      <c r="Q3949" s="3">
        <v>1</v>
      </c>
      <c r="R3949" s="4">
        <v>165</v>
      </c>
      <c r="S3949" s="4">
        <v>429</v>
      </c>
    </row>
    <row r="3950" spans="1:19" x14ac:dyDescent="0.35">
      <c r="A3950" t="s">
        <v>4951</v>
      </c>
      <c r="B3950" s="2">
        <v>46049</v>
      </c>
      <c r="C3950" t="s">
        <v>2846</v>
      </c>
      <c r="D3950" t="s">
        <v>960</v>
      </c>
      <c r="E3950" t="s">
        <v>932</v>
      </c>
      <c r="F3950" t="s">
        <v>69</v>
      </c>
      <c r="G3950" t="s">
        <v>70</v>
      </c>
      <c r="H3950" t="s">
        <v>25</v>
      </c>
      <c r="I3950" t="s">
        <v>26</v>
      </c>
      <c r="J3950" t="s">
        <v>961</v>
      </c>
      <c r="K3950" t="s">
        <v>962</v>
      </c>
      <c r="L3950" t="s">
        <v>186</v>
      </c>
      <c r="M3950" t="s">
        <v>49</v>
      </c>
      <c r="N3950" t="s">
        <v>79</v>
      </c>
      <c r="O3950" t="s">
        <v>56</v>
      </c>
      <c r="P3950" t="s">
        <v>57</v>
      </c>
      <c r="Q3950" s="3">
        <v>1</v>
      </c>
      <c r="R3950" s="4">
        <v>225</v>
      </c>
      <c r="S3950" s="4">
        <v>609</v>
      </c>
    </row>
    <row r="3951" spans="1:19" x14ac:dyDescent="0.35">
      <c r="A3951" t="s">
        <v>4952</v>
      </c>
      <c r="B3951" s="2">
        <v>46049</v>
      </c>
      <c r="C3951" t="s">
        <v>2177</v>
      </c>
      <c r="D3951" t="s">
        <v>960</v>
      </c>
      <c r="E3951" t="s">
        <v>932</v>
      </c>
      <c r="F3951" t="s">
        <v>91</v>
      </c>
      <c r="G3951" t="s">
        <v>92</v>
      </c>
      <c r="H3951" t="s">
        <v>93</v>
      </c>
      <c r="I3951" t="s">
        <v>26</v>
      </c>
      <c r="J3951" t="s">
        <v>989</v>
      </c>
      <c r="K3951" t="s">
        <v>990</v>
      </c>
      <c r="L3951" t="s">
        <v>259</v>
      </c>
      <c r="M3951" t="s">
        <v>88</v>
      </c>
      <c r="N3951" t="s">
        <v>89</v>
      </c>
      <c r="O3951" t="s">
        <v>245</v>
      </c>
      <c r="P3951" t="s">
        <v>51</v>
      </c>
      <c r="Q3951" s="3">
        <v>2</v>
      </c>
      <c r="R3951" s="4">
        <v>480</v>
      </c>
      <c r="S3951" s="4">
        <v>1189</v>
      </c>
    </row>
    <row r="3952" spans="1:19" x14ac:dyDescent="0.35">
      <c r="A3952" t="s">
        <v>4953</v>
      </c>
      <c r="B3952" s="2">
        <v>46050</v>
      </c>
      <c r="C3952" t="s">
        <v>1152</v>
      </c>
      <c r="D3952" t="s">
        <v>21</v>
      </c>
      <c r="E3952" t="s">
        <v>932</v>
      </c>
      <c r="F3952" t="s">
        <v>23</v>
      </c>
      <c r="G3952" t="s">
        <v>24</v>
      </c>
      <c r="H3952" t="s">
        <v>25</v>
      </c>
      <c r="I3952" t="s">
        <v>26</v>
      </c>
      <c r="J3952" t="s">
        <v>27</v>
      </c>
      <c r="K3952" t="s">
        <v>28</v>
      </c>
      <c r="L3952" t="s">
        <v>272</v>
      </c>
      <c r="M3952" t="s">
        <v>60</v>
      </c>
      <c r="N3952" t="s">
        <v>61</v>
      </c>
      <c r="O3952" t="s">
        <v>56</v>
      </c>
      <c r="P3952" t="s">
        <v>76</v>
      </c>
      <c r="Q3952" s="3">
        <v>1</v>
      </c>
      <c r="R3952" s="4">
        <v>430</v>
      </c>
      <c r="S3952" s="4">
        <v>1059</v>
      </c>
    </row>
    <row r="3953" spans="1:19" x14ac:dyDescent="0.35">
      <c r="A3953" t="s">
        <v>4954</v>
      </c>
      <c r="B3953" s="2">
        <v>46050</v>
      </c>
      <c r="C3953" t="s">
        <v>1152</v>
      </c>
      <c r="D3953" t="s">
        <v>21</v>
      </c>
      <c r="E3953" t="s">
        <v>932</v>
      </c>
      <c r="F3953" t="s">
        <v>23</v>
      </c>
      <c r="G3953" t="s">
        <v>24</v>
      </c>
      <c r="H3953" t="s">
        <v>25</v>
      </c>
      <c r="I3953" t="s">
        <v>26</v>
      </c>
      <c r="J3953" t="s">
        <v>27</v>
      </c>
      <c r="K3953" t="s">
        <v>28</v>
      </c>
      <c r="L3953" t="s">
        <v>229</v>
      </c>
      <c r="M3953" t="s">
        <v>49</v>
      </c>
      <c r="N3953" t="s">
        <v>79</v>
      </c>
      <c r="O3953" t="s">
        <v>80</v>
      </c>
      <c r="P3953" t="s">
        <v>57</v>
      </c>
      <c r="Q3953" s="3">
        <v>2</v>
      </c>
      <c r="R3953" s="4">
        <v>225</v>
      </c>
      <c r="S3953" s="4">
        <v>579</v>
      </c>
    </row>
    <row r="3954" spans="1:19" x14ac:dyDescent="0.35">
      <c r="A3954" t="s">
        <v>4955</v>
      </c>
      <c r="B3954" s="2">
        <v>46050</v>
      </c>
      <c r="C3954" t="s">
        <v>1676</v>
      </c>
      <c r="D3954" t="s">
        <v>21</v>
      </c>
      <c r="E3954" t="s">
        <v>932</v>
      </c>
      <c r="F3954" t="s">
        <v>91</v>
      </c>
      <c r="G3954" t="s">
        <v>92</v>
      </c>
      <c r="H3954" t="s">
        <v>93</v>
      </c>
      <c r="I3954" t="s">
        <v>26</v>
      </c>
      <c r="J3954" t="s">
        <v>94</v>
      </c>
      <c r="K3954" t="s">
        <v>95</v>
      </c>
      <c r="L3954" t="s">
        <v>460</v>
      </c>
      <c r="M3954" t="s">
        <v>49</v>
      </c>
      <c r="N3954" t="s">
        <v>50</v>
      </c>
      <c r="O3954" t="s">
        <v>41</v>
      </c>
      <c r="P3954" t="s">
        <v>57</v>
      </c>
      <c r="Q3954" s="3">
        <v>1</v>
      </c>
      <c r="R3954" s="4">
        <v>145</v>
      </c>
      <c r="S3954" s="4">
        <v>379</v>
      </c>
    </row>
    <row r="3955" spans="1:19" x14ac:dyDescent="0.35">
      <c r="A3955" t="s">
        <v>4956</v>
      </c>
      <c r="B3955" s="2">
        <v>46050</v>
      </c>
      <c r="C3955" t="s">
        <v>1458</v>
      </c>
      <c r="D3955" t="s">
        <v>21</v>
      </c>
      <c r="E3955" t="s">
        <v>932</v>
      </c>
      <c r="F3955" t="s">
        <v>69</v>
      </c>
      <c r="G3955" t="s">
        <v>70</v>
      </c>
      <c r="H3955" t="s">
        <v>25</v>
      </c>
      <c r="I3955" t="s">
        <v>26</v>
      </c>
      <c r="J3955" t="s">
        <v>71</v>
      </c>
      <c r="K3955" t="s">
        <v>72</v>
      </c>
      <c r="L3955" t="s">
        <v>681</v>
      </c>
      <c r="M3955" t="s">
        <v>49</v>
      </c>
      <c r="N3955" t="s">
        <v>50</v>
      </c>
      <c r="O3955" t="s">
        <v>56</v>
      </c>
      <c r="P3955" t="s">
        <v>57</v>
      </c>
      <c r="Q3955" s="3">
        <v>1</v>
      </c>
      <c r="R3955" s="4">
        <v>145</v>
      </c>
      <c r="S3955" s="4">
        <v>389</v>
      </c>
    </row>
    <row r="3956" spans="1:19" x14ac:dyDescent="0.35">
      <c r="A3956" t="s">
        <v>4957</v>
      </c>
      <c r="B3956" s="2">
        <v>46050</v>
      </c>
      <c r="C3956" t="s">
        <v>1572</v>
      </c>
      <c r="D3956" t="s">
        <v>939</v>
      </c>
      <c r="E3956" t="s">
        <v>932</v>
      </c>
      <c r="F3956" t="s">
        <v>23</v>
      </c>
      <c r="G3956" t="s">
        <v>24</v>
      </c>
      <c r="H3956" t="s">
        <v>25</v>
      </c>
      <c r="I3956" t="s">
        <v>26</v>
      </c>
      <c r="J3956" t="s">
        <v>944</v>
      </c>
      <c r="K3956" t="s">
        <v>945</v>
      </c>
      <c r="L3956" t="s">
        <v>179</v>
      </c>
      <c r="M3956" t="s">
        <v>60</v>
      </c>
      <c r="N3956" t="s">
        <v>74</v>
      </c>
      <c r="O3956" t="s">
        <v>98</v>
      </c>
      <c r="P3956" t="s">
        <v>76</v>
      </c>
      <c r="Q3956" s="3">
        <v>1</v>
      </c>
      <c r="R3956" s="4">
        <v>390</v>
      </c>
      <c r="S3956" s="4">
        <v>949</v>
      </c>
    </row>
    <row r="3957" spans="1:19" x14ac:dyDescent="0.35">
      <c r="A3957" t="s">
        <v>4958</v>
      </c>
      <c r="B3957" s="2">
        <v>46050</v>
      </c>
      <c r="C3957" t="s">
        <v>1914</v>
      </c>
      <c r="D3957" t="s">
        <v>939</v>
      </c>
      <c r="E3957" t="s">
        <v>1127</v>
      </c>
      <c r="F3957" t="s">
        <v>35</v>
      </c>
      <c r="G3957" t="s">
        <v>36</v>
      </c>
      <c r="H3957" t="s">
        <v>37</v>
      </c>
      <c r="I3957" t="s">
        <v>26</v>
      </c>
      <c r="J3957" t="s">
        <v>983</v>
      </c>
      <c r="K3957" t="s">
        <v>984</v>
      </c>
      <c r="L3957" t="s">
        <v>382</v>
      </c>
      <c r="M3957" t="s">
        <v>49</v>
      </c>
      <c r="N3957" t="s">
        <v>104</v>
      </c>
      <c r="O3957" t="s">
        <v>56</v>
      </c>
      <c r="P3957" t="s">
        <v>57</v>
      </c>
      <c r="Q3957" s="3">
        <v>1</v>
      </c>
      <c r="R3957" s="4">
        <v>160</v>
      </c>
      <c r="S3957" s="4">
        <v>409</v>
      </c>
    </row>
    <row r="3958" spans="1:19" x14ac:dyDescent="0.35">
      <c r="A3958" t="s">
        <v>4959</v>
      </c>
      <c r="B3958" s="2">
        <v>46050</v>
      </c>
      <c r="C3958" t="s">
        <v>3039</v>
      </c>
      <c r="D3958" t="s">
        <v>939</v>
      </c>
      <c r="E3958" t="s">
        <v>932</v>
      </c>
      <c r="F3958" t="s">
        <v>43</v>
      </c>
      <c r="G3958" t="s">
        <v>44</v>
      </c>
      <c r="H3958" t="s">
        <v>45</v>
      </c>
      <c r="I3958" t="s">
        <v>26</v>
      </c>
      <c r="J3958" t="s">
        <v>979</v>
      </c>
      <c r="K3958" t="s">
        <v>980</v>
      </c>
      <c r="L3958" t="s">
        <v>359</v>
      </c>
      <c r="M3958" t="s">
        <v>49</v>
      </c>
      <c r="N3958" t="s">
        <v>50</v>
      </c>
      <c r="O3958" t="s">
        <v>56</v>
      </c>
      <c r="P3958" t="s">
        <v>33</v>
      </c>
      <c r="Q3958" s="3">
        <v>1</v>
      </c>
      <c r="R3958" s="4">
        <v>135</v>
      </c>
      <c r="S3958" s="4">
        <v>329</v>
      </c>
    </row>
    <row r="3959" spans="1:19" x14ac:dyDescent="0.35">
      <c r="A3959" t="s">
        <v>4960</v>
      </c>
      <c r="B3959" s="2">
        <v>46050</v>
      </c>
      <c r="C3959" t="s">
        <v>1144</v>
      </c>
      <c r="D3959" t="s">
        <v>939</v>
      </c>
      <c r="E3959" t="s">
        <v>932</v>
      </c>
      <c r="F3959" t="s">
        <v>35</v>
      </c>
      <c r="G3959" t="s">
        <v>36</v>
      </c>
      <c r="H3959" t="s">
        <v>37</v>
      </c>
      <c r="I3959" t="s">
        <v>26</v>
      </c>
      <c r="J3959" t="s">
        <v>983</v>
      </c>
      <c r="K3959" t="s">
        <v>984</v>
      </c>
      <c r="L3959" t="s">
        <v>151</v>
      </c>
      <c r="M3959" t="s">
        <v>49</v>
      </c>
      <c r="N3959" t="s">
        <v>104</v>
      </c>
      <c r="O3959" t="s">
        <v>56</v>
      </c>
      <c r="P3959" t="s">
        <v>51</v>
      </c>
      <c r="Q3959" s="3">
        <v>2</v>
      </c>
      <c r="R3959" s="4">
        <v>160</v>
      </c>
      <c r="S3959" s="4">
        <v>409</v>
      </c>
    </row>
    <row r="3960" spans="1:19" x14ac:dyDescent="0.35">
      <c r="A3960" t="s">
        <v>4961</v>
      </c>
      <c r="B3960" s="2">
        <v>46050</v>
      </c>
      <c r="C3960" t="s">
        <v>1450</v>
      </c>
      <c r="D3960" t="s">
        <v>939</v>
      </c>
      <c r="E3960" t="s">
        <v>932</v>
      </c>
      <c r="F3960" t="s">
        <v>69</v>
      </c>
      <c r="G3960" t="s">
        <v>70</v>
      </c>
      <c r="H3960" t="s">
        <v>25</v>
      </c>
      <c r="I3960" t="s">
        <v>26</v>
      </c>
      <c r="J3960" t="s">
        <v>948</v>
      </c>
      <c r="K3960" t="s">
        <v>949</v>
      </c>
      <c r="L3960" t="s">
        <v>111</v>
      </c>
      <c r="M3960" t="s">
        <v>112</v>
      </c>
      <c r="N3960" t="s">
        <v>113</v>
      </c>
      <c r="O3960" t="s">
        <v>80</v>
      </c>
      <c r="P3960" t="s">
        <v>85</v>
      </c>
      <c r="Q3960" s="3">
        <v>1</v>
      </c>
      <c r="R3960" s="4">
        <v>45</v>
      </c>
      <c r="S3960" s="4">
        <v>129</v>
      </c>
    </row>
    <row r="3961" spans="1:19" x14ac:dyDescent="0.35">
      <c r="A3961" t="s">
        <v>4962</v>
      </c>
      <c r="B3961" s="2">
        <v>46050</v>
      </c>
      <c r="C3961" t="s">
        <v>1692</v>
      </c>
      <c r="D3961" t="s">
        <v>960</v>
      </c>
      <c r="E3961" t="s">
        <v>932</v>
      </c>
      <c r="F3961" t="s">
        <v>43</v>
      </c>
      <c r="G3961" t="s">
        <v>44</v>
      </c>
      <c r="H3961" t="s">
        <v>45</v>
      </c>
      <c r="I3961" t="s">
        <v>26</v>
      </c>
      <c r="J3961" t="s">
        <v>993</v>
      </c>
      <c r="K3961" t="s">
        <v>994</v>
      </c>
      <c r="L3961" t="s">
        <v>59</v>
      </c>
      <c r="M3961" t="s">
        <v>60</v>
      </c>
      <c r="N3961" t="s">
        <v>61</v>
      </c>
      <c r="O3961" t="s">
        <v>56</v>
      </c>
      <c r="P3961" t="s">
        <v>62</v>
      </c>
      <c r="Q3961" s="3">
        <v>1</v>
      </c>
      <c r="R3961" s="4">
        <v>410</v>
      </c>
      <c r="S3961" s="4">
        <v>939</v>
      </c>
    </row>
    <row r="3962" spans="1:19" x14ac:dyDescent="0.35">
      <c r="A3962" t="s">
        <v>4963</v>
      </c>
      <c r="B3962" s="2">
        <v>46050</v>
      </c>
      <c r="C3962" t="s">
        <v>1356</v>
      </c>
      <c r="D3962" t="s">
        <v>960</v>
      </c>
      <c r="E3962" t="s">
        <v>932</v>
      </c>
      <c r="F3962" t="s">
        <v>91</v>
      </c>
      <c r="G3962" t="s">
        <v>92</v>
      </c>
      <c r="H3962" t="s">
        <v>93</v>
      </c>
      <c r="I3962" t="s">
        <v>26</v>
      </c>
      <c r="J3962" t="s">
        <v>989</v>
      </c>
      <c r="K3962" t="s">
        <v>990</v>
      </c>
      <c r="L3962" t="s">
        <v>59</v>
      </c>
      <c r="M3962" t="s">
        <v>60</v>
      </c>
      <c r="N3962" t="s">
        <v>61</v>
      </c>
      <c r="O3962" t="s">
        <v>56</v>
      </c>
      <c r="P3962" t="s">
        <v>62</v>
      </c>
      <c r="Q3962" s="3">
        <v>3</v>
      </c>
      <c r="R3962" s="4">
        <v>435</v>
      </c>
      <c r="S3962" s="4">
        <v>1079</v>
      </c>
    </row>
    <row r="3963" spans="1:19" x14ac:dyDescent="0.35">
      <c r="A3963" t="s">
        <v>4964</v>
      </c>
      <c r="B3963" s="2">
        <v>46050</v>
      </c>
      <c r="C3963" t="s">
        <v>2394</v>
      </c>
      <c r="D3963" t="s">
        <v>960</v>
      </c>
      <c r="E3963" t="s">
        <v>1127</v>
      </c>
      <c r="F3963" t="s">
        <v>69</v>
      </c>
      <c r="G3963" t="s">
        <v>70</v>
      </c>
      <c r="H3963" t="s">
        <v>25</v>
      </c>
      <c r="I3963" t="s">
        <v>26</v>
      </c>
      <c r="J3963" t="s">
        <v>961</v>
      </c>
      <c r="K3963" t="s">
        <v>962</v>
      </c>
      <c r="L3963" t="s">
        <v>549</v>
      </c>
      <c r="M3963" t="s">
        <v>49</v>
      </c>
      <c r="N3963" t="s">
        <v>50</v>
      </c>
      <c r="O3963" t="s">
        <v>32</v>
      </c>
      <c r="P3963" t="s">
        <v>67</v>
      </c>
      <c r="Q3963" s="3">
        <v>1</v>
      </c>
      <c r="R3963" s="4">
        <v>145</v>
      </c>
      <c r="S3963" s="4">
        <v>389</v>
      </c>
    </row>
    <row r="3964" spans="1:19" x14ac:dyDescent="0.35">
      <c r="A3964" t="s">
        <v>4965</v>
      </c>
      <c r="B3964" s="2">
        <v>46050</v>
      </c>
      <c r="C3964" t="s">
        <v>1339</v>
      </c>
      <c r="D3964" t="s">
        <v>960</v>
      </c>
      <c r="E3964" t="s">
        <v>932</v>
      </c>
      <c r="F3964" t="s">
        <v>35</v>
      </c>
      <c r="G3964" t="s">
        <v>36</v>
      </c>
      <c r="H3964" t="s">
        <v>37</v>
      </c>
      <c r="I3964" t="s">
        <v>26</v>
      </c>
      <c r="J3964" t="s">
        <v>1089</v>
      </c>
      <c r="K3964" t="s">
        <v>1090</v>
      </c>
      <c r="L3964" t="s">
        <v>193</v>
      </c>
      <c r="M3964" t="s">
        <v>49</v>
      </c>
      <c r="N3964" t="s">
        <v>50</v>
      </c>
      <c r="O3964" t="s">
        <v>80</v>
      </c>
      <c r="P3964" t="s">
        <v>57</v>
      </c>
      <c r="Q3964" s="3">
        <v>1</v>
      </c>
      <c r="R3964" s="4">
        <v>140</v>
      </c>
      <c r="S3964" s="4">
        <v>359</v>
      </c>
    </row>
    <row r="3965" spans="1:19" x14ac:dyDescent="0.35">
      <c r="A3965" t="s">
        <v>4966</v>
      </c>
      <c r="B3965" s="2">
        <v>46051</v>
      </c>
      <c r="C3965" t="s">
        <v>4675</v>
      </c>
      <c r="D3965" t="s">
        <v>21</v>
      </c>
      <c r="E3965" t="s">
        <v>932</v>
      </c>
      <c r="F3965" t="s">
        <v>69</v>
      </c>
      <c r="G3965" t="s">
        <v>70</v>
      </c>
      <c r="H3965" t="s">
        <v>25</v>
      </c>
      <c r="I3965" t="s">
        <v>26</v>
      </c>
      <c r="J3965" t="s">
        <v>71</v>
      </c>
      <c r="K3965" t="s">
        <v>72</v>
      </c>
      <c r="L3965" t="s">
        <v>206</v>
      </c>
      <c r="M3965" t="s">
        <v>49</v>
      </c>
      <c r="N3965" t="s">
        <v>50</v>
      </c>
      <c r="O3965" t="s">
        <v>80</v>
      </c>
      <c r="P3965" t="s">
        <v>51</v>
      </c>
      <c r="Q3965" s="3">
        <v>1</v>
      </c>
      <c r="R3965" s="4">
        <v>145</v>
      </c>
      <c r="S3965" s="4">
        <v>389</v>
      </c>
    </row>
    <row r="3966" spans="1:19" x14ac:dyDescent="0.35">
      <c r="A3966" t="s">
        <v>4967</v>
      </c>
      <c r="B3966" s="2">
        <v>46051</v>
      </c>
      <c r="C3966" t="s">
        <v>3246</v>
      </c>
      <c r="D3966" t="s">
        <v>21</v>
      </c>
      <c r="E3966" t="s">
        <v>932</v>
      </c>
      <c r="F3966" t="s">
        <v>35</v>
      </c>
      <c r="G3966" t="s">
        <v>36</v>
      </c>
      <c r="H3966" t="s">
        <v>37</v>
      </c>
      <c r="I3966" t="s">
        <v>26</v>
      </c>
      <c r="J3966" t="s">
        <v>38</v>
      </c>
      <c r="K3966" t="s">
        <v>39</v>
      </c>
      <c r="L3966" t="s">
        <v>121</v>
      </c>
      <c r="M3966" t="s">
        <v>54</v>
      </c>
      <c r="N3966" t="s">
        <v>55</v>
      </c>
      <c r="O3966" t="s">
        <v>56</v>
      </c>
      <c r="P3966" t="s">
        <v>33</v>
      </c>
      <c r="Q3966" s="3">
        <v>1</v>
      </c>
      <c r="R3966" s="4">
        <v>640</v>
      </c>
      <c r="S3966" s="4">
        <v>1539</v>
      </c>
    </row>
    <row r="3967" spans="1:19" x14ac:dyDescent="0.35">
      <c r="A3967" t="s">
        <v>4968</v>
      </c>
      <c r="B3967" s="2">
        <v>46051</v>
      </c>
      <c r="C3967" t="s">
        <v>1096</v>
      </c>
      <c r="D3967" t="s">
        <v>21</v>
      </c>
      <c r="E3967" t="s">
        <v>932</v>
      </c>
      <c r="F3967" t="s">
        <v>23</v>
      </c>
      <c r="G3967" t="s">
        <v>24</v>
      </c>
      <c r="H3967" t="s">
        <v>25</v>
      </c>
      <c r="I3967" t="s">
        <v>26</v>
      </c>
      <c r="J3967" t="s">
        <v>27</v>
      </c>
      <c r="K3967" t="s">
        <v>28</v>
      </c>
      <c r="L3967" t="s">
        <v>229</v>
      </c>
      <c r="M3967" t="s">
        <v>49</v>
      </c>
      <c r="N3967" t="s">
        <v>79</v>
      </c>
      <c r="O3967" t="s">
        <v>80</v>
      </c>
      <c r="P3967" t="s">
        <v>57</v>
      </c>
      <c r="Q3967" s="3">
        <v>2</v>
      </c>
      <c r="R3967" s="4">
        <v>225</v>
      </c>
      <c r="S3967" s="4">
        <v>579</v>
      </c>
    </row>
    <row r="3968" spans="1:19" x14ac:dyDescent="0.35">
      <c r="A3968" t="s">
        <v>4969</v>
      </c>
      <c r="B3968" s="2">
        <v>46051</v>
      </c>
      <c r="C3968" t="s">
        <v>4970</v>
      </c>
      <c r="D3968" t="s">
        <v>21</v>
      </c>
      <c r="E3968" t="s">
        <v>932</v>
      </c>
      <c r="F3968" t="s">
        <v>23</v>
      </c>
      <c r="G3968" t="s">
        <v>24</v>
      </c>
      <c r="H3968" t="s">
        <v>25</v>
      </c>
      <c r="I3968" t="s">
        <v>26</v>
      </c>
      <c r="J3968" t="s">
        <v>27</v>
      </c>
      <c r="K3968" t="s">
        <v>28</v>
      </c>
      <c r="L3968" t="s">
        <v>125</v>
      </c>
      <c r="M3968" t="s">
        <v>65</v>
      </c>
      <c r="N3968" t="s">
        <v>126</v>
      </c>
      <c r="O3968" t="s">
        <v>56</v>
      </c>
      <c r="P3968" t="s">
        <v>67</v>
      </c>
      <c r="Q3968" s="3">
        <v>1</v>
      </c>
      <c r="R3968" s="4">
        <v>265</v>
      </c>
      <c r="S3968" s="4">
        <v>629</v>
      </c>
    </row>
    <row r="3969" spans="1:19" x14ac:dyDescent="0.35">
      <c r="A3969" t="s">
        <v>4971</v>
      </c>
      <c r="B3969" s="2">
        <v>46051</v>
      </c>
      <c r="C3969" t="s">
        <v>2768</v>
      </c>
      <c r="D3969" t="s">
        <v>939</v>
      </c>
      <c r="E3969" t="s">
        <v>932</v>
      </c>
      <c r="F3969" t="s">
        <v>91</v>
      </c>
      <c r="G3969" t="s">
        <v>92</v>
      </c>
      <c r="H3969" t="s">
        <v>93</v>
      </c>
      <c r="I3969" t="s">
        <v>26</v>
      </c>
      <c r="J3969" t="s">
        <v>940</v>
      </c>
      <c r="K3969" t="s">
        <v>941</v>
      </c>
      <c r="L3969" t="s">
        <v>374</v>
      </c>
      <c r="M3969" t="s">
        <v>60</v>
      </c>
      <c r="N3969" t="s">
        <v>61</v>
      </c>
      <c r="O3969" t="s">
        <v>149</v>
      </c>
      <c r="P3969" t="s">
        <v>191</v>
      </c>
      <c r="Q3969" s="3">
        <v>3</v>
      </c>
      <c r="R3969" s="4">
        <v>435</v>
      </c>
      <c r="S3969" s="4">
        <v>1079</v>
      </c>
    </row>
    <row r="3970" spans="1:19" x14ac:dyDescent="0.35">
      <c r="A3970" t="s">
        <v>4972</v>
      </c>
      <c r="B3970" s="2">
        <v>46051</v>
      </c>
      <c r="C3970" t="s">
        <v>1104</v>
      </c>
      <c r="D3970" t="s">
        <v>939</v>
      </c>
      <c r="E3970" t="s">
        <v>932</v>
      </c>
      <c r="F3970" t="s">
        <v>35</v>
      </c>
      <c r="G3970" t="s">
        <v>36</v>
      </c>
      <c r="H3970" t="s">
        <v>37</v>
      </c>
      <c r="I3970" t="s">
        <v>26</v>
      </c>
      <c r="J3970" t="s">
        <v>983</v>
      </c>
      <c r="K3970" t="s">
        <v>984</v>
      </c>
      <c r="L3970" t="s">
        <v>106</v>
      </c>
      <c r="M3970" t="s">
        <v>49</v>
      </c>
      <c r="N3970" t="s">
        <v>79</v>
      </c>
      <c r="O3970" t="s">
        <v>56</v>
      </c>
      <c r="P3970" t="s">
        <v>67</v>
      </c>
      <c r="Q3970" s="3">
        <v>1</v>
      </c>
      <c r="R3970" s="4">
        <v>220</v>
      </c>
      <c r="S3970" s="4">
        <v>569</v>
      </c>
    </row>
    <row r="3971" spans="1:19" x14ac:dyDescent="0.35">
      <c r="A3971" t="s">
        <v>4973</v>
      </c>
      <c r="B3971" s="2">
        <v>46051</v>
      </c>
      <c r="C3971" t="s">
        <v>1072</v>
      </c>
      <c r="D3971" t="s">
        <v>939</v>
      </c>
      <c r="E3971" t="s">
        <v>932</v>
      </c>
      <c r="F3971" t="s">
        <v>69</v>
      </c>
      <c r="G3971" t="s">
        <v>70</v>
      </c>
      <c r="H3971" t="s">
        <v>25</v>
      </c>
      <c r="I3971" t="s">
        <v>26</v>
      </c>
      <c r="J3971" t="s">
        <v>948</v>
      </c>
      <c r="K3971" t="s">
        <v>949</v>
      </c>
      <c r="L3971" t="s">
        <v>313</v>
      </c>
      <c r="M3971" t="s">
        <v>49</v>
      </c>
      <c r="N3971" t="s">
        <v>50</v>
      </c>
      <c r="O3971" t="s">
        <v>80</v>
      </c>
      <c r="P3971" t="s">
        <v>33</v>
      </c>
      <c r="Q3971" s="3">
        <v>1</v>
      </c>
      <c r="R3971" s="4">
        <v>145</v>
      </c>
      <c r="S3971" s="4">
        <v>389</v>
      </c>
    </row>
    <row r="3972" spans="1:19" x14ac:dyDescent="0.35">
      <c r="A3972" t="s">
        <v>4974</v>
      </c>
      <c r="B3972" s="2">
        <v>46051</v>
      </c>
      <c r="C3972" t="s">
        <v>1509</v>
      </c>
      <c r="D3972" t="s">
        <v>939</v>
      </c>
      <c r="E3972" t="s">
        <v>932</v>
      </c>
      <c r="F3972" t="s">
        <v>69</v>
      </c>
      <c r="G3972" t="s">
        <v>70</v>
      </c>
      <c r="H3972" t="s">
        <v>25</v>
      </c>
      <c r="I3972" t="s">
        <v>26</v>
      </c>
      <c r="J3972" t="s">
        <v>948</v>
      </c>
      <c r="K3972" t="s">
        <v>949</v>
      </c>
      <c r="L3972" t="s">
        <v>190</v>
      </c>
      <c r="M3972" t="s">
        <v>60</v>
      </c>
      <c r="N3972" t="s">
        <v>74</v>
      </c>
      <c r="O3972" t="s">
        <v>75</v>
      </c>
      <c r="P3972" t="s">
        <v>191</v>
      </c>
      <c r="Q3972" s="3">
        <v>3</v>
      </c>
      <c r="R3972" s="4">
        <v>390</v>
      </c>
      <c r="S3972" s="4">
        <v>1009</v>
      </c>
    </row>
    <row r="3973" spans="1:19" x14ac:dyDescent="0.35">
      <c r="A3973" t="s">
        <v>4975</v>
      </c>
      <c r="B3973" s="2">
        <v>46051</v>
      </c>
      <c r="C3973" t="s">
        <v>2749</v>
      </c>
      <c r="D3973" t="s">
        <v>960</v>
      </c>
      <c r="E3973" t="s">
        <v>932</v>
      </c>
      <c r="F3973" t="s">
        <v>43</v>
      </c>
      <c r="G3973" t="s">
        <v>44</v>
      </c>
      <c r="H3973" t="s">
        <v>45</v>
      </c>
      <c r="I3973" t="s">
        <v>26</v>
      </c>
      <c r="J3973" t="s">
        <v>993</v>
      </c>
      <c r="K3973" t="s">
        <v>994</v>
      </c>
      <c r="L3973" t="s">
        <v>195</v>
      </c>
      <c r="M3973" t="s">
        <v>49</v>
      </c>
      <c r="N3973" t="s">
        <v>104</v>
      </c>
      <c r="O3973" t="s">
        <v>146</v>
      </c>
      <c r="P3973" t="s">
        <v>67</v>
      </c>
      <c r="Q3973" s="3">
        <v>1</v>
      </c>
      <c r="R3973" s="4">
        <v>155</v>
      </c>
      <c r="S3973" s="4">
        <v>379</v>
      </c>
    </row>
    <row r="3974" spans="1:19" x14ac:dyDescent="0.35">
      <c r="A3974" t="s">
        <v>4976</v>
      </c>
      <c r="B3974" s="2">
        <v>46051</v>
      </c>
      <c r="C3974" t="s">
        <v>2221</v>
      </c>
      <c r="D3974" t="s">
        <v>960</v>
      </c>
      <c r="E3974" t="s">
        <v>932</v>
      </c>
      <c r="F3974" t="s">
        <v>23</v>
      </c>
      <c r="G3974" t="s">
        <v>24</v>
      </c>
      <c r="H3974" t="s">
        <v>25</v>
      </c>
      <c r="I3974" t="s">
        <v>26</v>
      </c>
      <c r="J3974" t="s">
        <v>1011</v>
      </c>
      <c r="K3974" t="s">
        <v>1012</v>
      </c>
      <c r="L3974" t="s">
        <v>87</v>
      </c>
      <c r="M3974" t="s">
        <v>88</v>
      </c>
      <c r="N3974" t="s">
        <v>89</v>
      </c>
      <c r="O3974" t="s">
        <v>56</v>
      </c>
      <c r="P3974" t="s">
        <v>33</v>
      </c>
      <c r="Q3974" s="3">
        <v>1</v>
      </c>
      <c r="R3974" s="4">
        <v>470</v>
      </c>
      <c r="S3974" s="4">
        <v>1159</v>
      </c>
    </row>
    <row r="3975" spans="1:19" x14ac:dyDescent="0.35">
      <c r="A3975" t="s">
        <v>4977</v>
      </c>
      <c r="B3975" s="2">
        <v>46051</v>
      </c>
      <c r="C3975" t="s">
        <v>1536</v>
      </c>
      <c r="D3975" t="s">
        <v>960</v>
      </c>
      <c r="E3975" t="s">
        <v>932</v>
      </c>
      <c r="F3975" t="s">
        <v>69</v>
      </c>
      <c r="G3975" t="s">
        <v>70</v>
      </c>
      <c r="H3975" t="s">
        <v>25</v>
      </c>
      <c r="I3975" t="s">
        <v>26</v>
      </c>
      <c r="J3975" t="s">
        <v>961</v>
      </c>
      <c r="K3975" t="s">
        <v>962</v>
      </c>
      <c r="L3975" t="s">
        <v>145</v>
      </c>
      <c r="M3975" t="s">
        <v>112</v>
      </c>
      <c r="N3975" t="s">
        <v>113</v>
      </c>
      <c r="O3975" t="s">
        <v>146</v>
      </c>
      <c r="P3975" t="s">
        <v>85</v>
      </c>
      <c r="Q3975" s="3">
        <v>1</v>
      </c>
      <c r="R3975" s="4">
        <v>45</v>
      </c>
      <c r="S3975" s="4">
        <v>129</v>
      </c>
    </row>
    <row r="3976" spans="1:19" x14ac:dyDescent="0.35">
      <c r="A3976" t="s">
        <v>4978</v>
      </c>
      <c r="B3976" s="2">
        <v>46051</v>
      </c>
      <c r="C3976" t="s">
        <v>1920</v>
      </c>
      <c r="D3976" t="s">
        <v>960</v>
      </c>
      <c r="E3976" t="s">
        <v>932</v>
      </c>
      <c r="F3976" t="s">
        <v>91</v>
      </c>
      <c r="G3976" t="s">
        <v>92</v>
      </c>
      <c r="H3976" t="s">
        <v>93</v>
      </c>
      <c r="I3976" t="s">
        <v>26</v>
      </c>
      <c r="J3976" t="s">
        <v>989</v>
      </c>
      <c r="K3976" t="s">
        <v>990</v>
      </c>
      <c r="L3976" t="s">
        <v>639</v>
      </c>
      <c r="M3976" t="s">
        <v>49</v>
      </c>
      <c r="N3976" t="s">
        <v>79</v>
      </c>
      <c r="O3976" t="s">
        <v>41</v>
      </c>
      <c r="P3976" t="s">
        <v>67</v>
      </c>
      <c r="Q3976" s="3">
        <v>1</v>
      </c>
      <c r="R3976" s="4">
        <v>230</v>
      </c>
      <c r="S3976" s="4">
        <v>589</v>
      </c>
    </row>
    <row r="3977" spans="1:19" x14ac:dyDescent="0.35">
      <c r="A3977" t="s">
        <v>4979</v>
      </c>
      <c r="B3977" s="2">
        <v>46051</v>
      </c>
      <c r="C3977" t="s">
        <v>2208</v>
      </c>
      <c r="D3977" t="s">
        <v>960</v>
      </c>
      <c r="E3977" t="s">
        <v>932</v>
      </c>
      <c r="F3977" t="s">
        <v>43</v>
      </c>
      <c r="G3977" t="s">
        <v>44</v>
      </c>
      <c r="H3977" t="s">
        <v>45</v>
      </c>
      <c r="I3977" t="s">
        <v>26</v>
      </c>
      <c r="J3977" t="s">
        <v>993</v>
      </c>
      <c r="K3977" t="s">
        <v>994</v>
      </c>
      <c r="L3977" t="s">
        <v>348</v>
      </c>
      <c r="M3977" t="s">
        <v>88</v>
      </c>
      <c r="N3977" t="s">
        <v>101</v>
      </c>
      <c r="O3977" t="s">
        <v>56</v>
      </c>
      <c r="P3977" t="s">
        <v>57</v>
      </c>
      <c r="Q3977" s="3">
        <v>1</v>
      </c>
      <c r="R3977" s="4">
        <v>510</v>
      </c>
      <c r="S3977" s="4">
        <v>1129</v>
      </c>
    </row>
    <row r="3978" spans="1:19" x14ac:dyDescent="0.35">
      <c r="A3978" t="s">
        <v>4980</v>
      </c>
      <c r="B3978" s="2">
        <v>46052</v>
      </c>
      <c r="C3978" t="s">
        <v>3295</v>
      </c>
      <c r="D3978" t="s">
        <v>21</v>
      </c>
      <c r="E3978" t="s">
        <v>22</v>
      </c>
      <c r="F3978" t="s">
        <v>69</v>
      </c>
      <c r="G3978" t="s">
        <v>70</v>
      </c>
      <c r="H3978" t="s">
        <v>25</v>
      </c>
      <c r="I3978" t="s">
        <v>26</v>
      </c>
      <c r="J3978" t="s">
        <v>71</v>
      </c>
      <c r="K3978" t="s">
        <v>72</v>
      </c>
      <c r="L3978" t="s">
        <v>206</v>
      </c>
      <c r="M3978" t="s">
        <v>49</v>
      </c>
      <c r="N3978" t="s">
        <v>50</v>
      </c>
      <c r="O3978" t="s">
        <v>80</v>
      </c>
      <c r="P3978" t="s">
        <v>51</v>
      </c>
      <c r="Q3978" s="3">
        <v>32</v>
      </c>
      <c r="R3978" s="4">
        <v>145</v>
      </c>
      <c r="S3978" s="4">
        <v>389</v>
      </c>
    </row>
    <row r="3979" spans="1:19" x14ac:dyDescent="0.35">
      <c r="A3979" t="s">
        <v>4981</v>
      </c>
      <c r="B3979" s="2">
        <v>46052</v>
      </c>
      <c r="C3979" t="s">
        <v>2162</v>
      </c>
      <c r="D3979" t="s">
        <v>21</v>
      </c>
      <c r="E3979" t="s">
        <v>932</v>
      </c>
      <c r="F3979" t="s">
        <v>35</v>
      </c>
      <c r="G3979" t="s">
        <v>36</v>
      </c>
      <c r="H3979" t="s">
        <v>37</v>
      </c>
      <c r="I3979" t="s">
        <v>26</v>
      </c>
      <c r="J3979" t="s">
        <v>38</v>
      </c>
      <c r="K3979" t="s">
        <v>39</v>
      </c>
      <c r="L3979" t="s">
        <v>206</v>
      </c>
      <c r="M3979" t="s">
        <v>49</v>
      </c>
      <c r="N3979" t="s">
        <v>50</v>
      </c>
      <c r="O3979" t="s">
        <v>80</v>
      </c>
      <c r="P3979" t="s">
        <v>51</v>
      </c>
      <c r="Q3979" s="3">
        <v>1</v>
      </c>
      <c r="R3979" s="4">
        <v>140</v>
      </c>
      <c r="S3979" s="4">
        <v>359</v>
      </c>
    </row>
    <row r="3980" spans="1:19" x14ac:dyDescent="0.35">
      <c r="A3980" t="s">
        <v>4982</v>
      </c>
      <c r="B3980" s="2">
        <v>46052</v>
      </c>
      <c r="C3980" t="s">
        <v>3070</v>
      </c>
      <c r="D3980" t="s">
        <v>21</v>
      </c>
      <c r="E3980" t="s">
        <v>932</v>
      </c>
      <c r="F3980" t="s">
        <v>69</v>
      </c>
      <c r="G3980" t="s">
        <v>70</v>
      </c>
      <c r="H3980" t="s">
        <v>25</v>
      </c>
      <c r="I3980" t="s">
        <v>26</v>
      </c>
      <c r="J3980" t="s">
        <v>71</v>
      </c>
      <c r="K3980" t="s">
        <v>72</v>
      </c>
      <c r="L3980" t="s">
        <v>382</v>
      </c>
      <c r="M3980" t="s">
        <v>49</v>
      </c>
      <c r="N3980" t="s">
        <v>104</v>
      </c>
      <c r="O3980" t="s">
        <v>56</v>
      </c>
      <c r="P3980" t="s">
        <v>57</v>
      </c>
      <c r="Q3980" s="3">
        <v>3</v>
      </c>
      <c r="R3980" s="4">
        <v>165</v>
      </c>
      <c r="S3980" s="4">
        <v>449</v>
      </c>
    </row>
    <row r="3981" spans="1:19" x14ac:dyDescent="0.35">
      <c r="A3981" t="s">
        <v>4983</v>
      </c>
      <c r="B3981" s="2">
        <v>46052</v>
      </c>
      <c r="C3981" t="s">
        <v>2660</v>
      </c>
      <c r="D3981" t="s">
        <v>21</v>
      </c>
      <c r="E3981" t="s">
        <v>932</v>
      </c>
      <c r="F3981" t="s">
        <v>23</v>
      </c>
      <c r="G3981" t="s">
        <v>24</v>
      </c>
      <c r="H3981" t="s">
        <v>25</v>
      </c>
      <c r="I3981" t="s">
        <v>26</v>
      </c>
      <c r="J3981" t="s">
        <v>27</v>
      </c>
      <c r="K3981" t="s">
        <v>28</v>
      </c>
      <c r="L3981" t="s">
        <v>151</v>
      </c>
      <c r="M3981" t="s">
        <v>49</v>
      </c>
      <c r="N3981" t="s">
        <v>104</v>
      </c>
      <c r="O3981" t="s">
        <v>56</v>
      </c>
      <c r="P3981" t="s">
        <v>51</v>
      </c>
      <c r="Q3981" s="3">
        <v>2</v>
      </c>
      <c r="R3981" s="4">
        <v>165</v>
      </c>
      <c r="S3981" s="4">
        <v>419</v>
      </c>
    </row>
    <row r="3982" spans="1:19" x14ac:dyDescent="0.35">
      <c r="A3982" t="s">
        <v>4984</v>
      </c>
      <c r="B3982" s="2">
        <v>46052</v>
      </c>
      <c r="C3982" t="s">
        <v>934</v>
      </c>
      <c r="D3982" t="s">
        <v>21</v>
      </c>
      <c r="E3982" t="s">
        <v>932</v>
      </c>
      <c r="F3982" t="s">
        <v>91</v>
      </c>
      <c r="G3982" t="s">
        <v>92</v>
      </c>
      <c r="H3982" t="s">
        <v>93</v>
      </c>
      <c r="I3982" t="s">
        <v>26</v>
      </c>
      <c r="J3982" t="s">
        <v>94</v>
      </c>
      <c r="K3982" t="s">
        <v>95</v>
      </c>
      <c r="L3982" t="s">
        <v>610</v>
      </c>
      <c r="M3982" t="s">
        <v>65</v>
      </c>
      <c r="N3982" t="s">
        <v>66</v>
      </c>
      <c r="O3982" t="s">
        <v>146</v>
      </c>
      <c r="P3982" t="s">
        <v>57</v>
      </c>
      <c r="Q3982" s="3">
        <v>1</v>
      </c>
      <c r="R3982" s="4">
        <v>185</v>
      </c>
      <c r="S3982" s="4">
        <v>479</v>
      </c>
    </row>
    <row r="3983" spans="1:19" x14ac:dyDescent="0.35">
      <c r="A3983" t="s">
        <v>4985</v>
      </c>
      <c r="B3983" s="2">
        <v>46052</v>
      </c>
      <c r="C3983" t="s">
        <v>2453</v>
      </c>
      <c r="D3983" t="s">
        <v>21</v>
      </c>
      <c r="E3983" t="s">
        <v>932</v>
      </c>
      <c r="F3983" t="s">
        <v>69</v>
      </c>
      <c r="G3983" t="s">
        <v>70</v>
      </c>
      <c r="H3983" t="s">
        <v>25</v>
      </c>
      <c r="I3983" t="s">
        <v>26</v>
      </c>
      <c r="J3983" t="s">
        <v>71</v>
      </c>
      <c r="K3983" t="s">
        <v>72</v>
      </c>
      <c r="L3983" t="s">
        <v>100</v>
      </c>
      <c r="M3983" t="s">
        <v>88</v>
      </c>
      <c r="N3983" t="s">
        <v>101</v>
      </c>
      <c r="O3983" t="s">
        <v>98</v>
      </c>
      <c r="P3983" t="s">
        <v>51</v>
      </c>
      <c r="Q3983" s="3">
        <v>1</v>
      </c>
      <c r="R3983" s="4">
        <v>535</v>
      </c>
      <c r="S3983" s="4">
        <v>1339</v>
      </c>
    </row>
    <row r="3984" spans="1:19" x14ac:dyDescent="0.35">
      <c r="A3984" t="s">
        <v>4986</v>
      </c>
      <c r="B3984" s="2">
        <v>46052</v>
      </c>
      <c r="C3984" t="s">
        <v>3019</v>
      </c>
      <c r="D3984" t="s">
        <v>21</v>
      </c>
      <c r="E3984" t="s">
        <v>932</v>
      </c>
      <c r="F3984" t="s">
        <v>43</v>
      </c>
      <c r="G3984" t="s">
        <v>44</v>
      </c>
      <c r="H3984" t="s">
        <v>45</v>
      </c>
      <c r="I3984" t="s">
        <v>26</v>
      </c>
      <c r="J3984" t="s">
        <v>46</v>
      </c>
      <c r="K3984" t="s">
        <v>47</v>
      </c>
      <c r="L3984" t="s">
        <v>130</v>
      </c>
      <c r="M3984" t="s">
        <v>49</v>
      </c>
      <c r="N3984" t="s">
        <v>79</v>
      </c>
      <c r="O3984" t="s">
        <v>41</v>
      </c>
      <c r="P3984" t="s">
        <v>57</v>
      </c>
      <c r="Q3984" s="3">
        <v>1</v>
      </c>
      <c r="R3984" s="4">
        <v>215</v>
      </c>
      <c r="S3984" s="4">
        <v>519</v>
      </c>
    </row>
    <row r="3985" spans="1:19" x14ac:dyDescent="0.35">
      <c r="A3985" t="s">
        <v>4987</v>
      </c>
      <c r="B3985" s="2">
        <v>46052</v>
      </c>
      <c r="C3985" t="s">
        <v>2493</v>
      </c>
      <c r="D3985" t="s">
        <v>21</v>
      </c>
      <c r="E3985" t="s">
        <v>932</v>
      </c>
      <c r="F3985" t="s">
        <v>23</v>
      </c>
      <c r="G3985" t="s">
        <v>24</v>
      </c>
      <c r="H3985" t="s">
        <v>25</v>
      </c>
      <c r="I3985" t="s">
        <v>26</v>
      </c>
      <c r="J3985" t="s">
        <v>27</v>
      </c>
      <c r="K3985" t="s">
        <v>28</v>
      </c>
      <c r="L3985" t="s">
        <v>382</v>
      </c>
      <c r="M3985" t="s">
        <v>49</v>
      </c>
      <c r="N3985" t="s">
        <v>104</v>
      </c>
      <c r="O3985" t="s">
        <v>56</v>
      </c>
      <c r="P3985" t="s">
        <v>57</v>
      </c>
      <c r="Q3985" s="3">
        <v>1</v>
      </c>
      <c r="R3985" s="4">
        <v>165</v>
      </c>
      <c r="S3985" s="4">
        <v>419</v>
      </c>
    </row>
    <row r="3986" spans="1:19" x14ac:dyDescent="0.35">
      <c r="A3986" t="s">
        <v>4988</v>
      </c>
      <c r="B3986" s="2">
        <v>46052</v>
      </c>
      <c r="C3986" t="s">
        <v>4970</v>
      </c>
      <c r="D3986" t="s">
        <v>21</v>
      </c>
      <c r="E3986" t="s">
        <v>932</v>
      </c>
      <c r="F3986" t="s">
        <v>69</v>
      </c>
      <c r="G3986" t="s">
        <v>70</v>
      </c>
      <c r="H3986" t="s">
        <v>25</v>
      </c>
      <c r="I3986" t="s">
        <v>26</v>
      </c>
      <c r="J3986" t="s">
        <v>71</v>
      </c>
      <c r="K3986" t="s">
        <v>72</v>
      </c>
      <c r="L3986" t="s">
        <v>119</v>
      </c>
      <c r="M3986" t="s">
        <v>49</v>
      </c>
      <c r="N3986" t="s">
        <v>79</v>
      </c>
      <c r="O3986" t="s">
        <v>56</v>
      </c>
      <c r="P3986" t="s">
        <v>33</v>
      </c>
      <c r="Q3986" s="3">
        <v>2</v>
      </c>
      <c r="R3986" s="4">
        <v>225</v>
      </c>
      <c r="S3986" s="4">
        <v>609</v>
      </c>
    </row>
    <row r="3987" spans="1:19" x14ac:dyDescent="0.35">
      <c r="A3987" t="s">
        <v>4989</v>
      </c>
      <c r="B3987" s="2">
        <v>46052</v>
      </c>
      <c r="C3987" t="s">
        <v>1415</v>
      </c>
      <c r="D3987" t="s">
        <v>939</v>
      </c>
      <c r="E3987" t="s">
        <v>932</v>
      </c>
      <c r="F3987" t="s">
        <v>69</v>
      </c>
      <c r="G3987" t="s">
        <v>70</v>
      </c>
      <c r="H3987" t="s">
        <v>25</v>
      </c>
      <c r="I3987" t="s">
        <v>26</v>
      </c>
      <c r="J3987" t="s">
        <v>948</v>
      </c>
      <c r="K3987" t="s">
        <v>949</v>
      </c>
      <c r="L3987" t="s">
        <v>267</v>
      </c>
      <c r="M3987" t="s">
        <v>49</v>
      </c>
      <c r="N3987" t="s">
        <v>104</v>
      </c>
      <c r="O3987" t="s">
        <v>146</v>
      </c>
      <c r="P3987" t="s">
        <v>51</v>
      </c>
      <c r="Q3987" s="3">
        <v>1</v>
      </c>
      <c r="R3987" s="4">
        <v>165</v>
      </c>
      <c r="S3987" s="4">
        <v>449</v>
      </c>
    </row>
    <row r="3988" spans="1:19" x14ac:dyDescent="0.35">
      <c r="A3988" t="s">
        <v>4990</v>
      </c>
      <c r="B3988" s="2">
        <v>46052</v>
      </c>
      <c r="C3988" t="s">
        <v>1307</v>
      </c>
      <c r="D3988" t="s">
        <v>939</v>
      </c>
      <c r="E3988" t="s">
        <v>932</v>
      </c>
      <c r="F3988" t="s">
        <v>43</v>
      </c>
      <c r="G3988" t="s">
        <v>44</v>
      </c>
      <c r="H3988" t="s">
        <v>45</v>
      </c>
      <c r="I3988" t="s">
        <v>26</v>
      </c>
      <c r="J3988" t="s">
        <v>979</v>
      </c>
      <c r="K3988" t="s">
        <v>980</v>
      </c>
      <c r="L3988" t="s">
        <v>130</v>
      </c>
      <c r="M3988" t="s">
        <v>49</v>
      </c>
      <c r="N3988" t="s">
        <v>79</v>
      </c>
      <c r="O3988" t="s">
        <v>41</v>
      </c>
      <c r="P3988" t="s">
        <v>57</v>
      </c>
      <c r="Q3988" s="3">
        <v>1</v>
      </c>
      <c r="R3988" s="4">
        <v>215</v>
      </c>
      <c r="S3988" s="4">
        <v>519</v>
      </c>
    </row>
    <row r="3989" spans="1:19" x14ac:dyDescent="0.35">
      <c r="A3989" t="s">
        <v>4991</v>
      </c>
      <c r="B3989" s="2">
        <v>46052</v>
      </c>
      <c r="C3989" t="s">
        <v>1307</v>
      </c>
      <c r="D3989" t="s">
        <v>939</v>
      </c>
      <c r="E3989" t="s">
        <v>932</v>
      </c>
      <c r="F3989" t="s">
        <v>35</v>
      </c>
      <c r="G3989" t="s">
        <v>36</v>
      </c>
      <c r="H3989" t="s">
        <v>37</v>
      </c>
      <c r="I3989" t="s">
        <v>26</v>
      </c>
      <c r="J3989" t="s">
        <v>983</v>
      </c>
      <c r="K3989" t="s">
        <v>984</v>
      </c>
      <c r="L3989" t="s">
        <v>137</v>
      </c>
      <c r="M3989" t="s">
        <v>88</v>
      </c>
      <c r="N3989" t="s">
        <v>101</v>
      </c>
      <c r="O3989" t="s">
        <v>98</v>
      </c>
      <c r="P3989" t="s">
        <v>57</v>
      </c>
      <c r="Q3989" s="3">
        <v>1</v>
      </c>
      <c r="R3989" s="4">
        <v>520</v>
      </c>
      <c r="S3989" s="4">
        <v>1229</v>
      </c>
    </row>
    <row r="3990" spans="1:19" x14ac:dyDescent="0.35">
      <c r="A3990" t="s">
        <v>4992</v>
      </c>
      <c r="B3990" s="2">
        <v>46052</v>
      </c>
      <c r="C3990" t="s">
        <v>2495</v>
      </c>
      <c r="D3990" t="s">
        <v>939</v>
      </c>
      <c r="E3990" t="s">
        <v>932</v>
      </c>
      <c r="F3990" t="s">
        <v>35</v>
      </c>
      <c r="G3990" t="s">
        <v>36</v>
      </c>
      <c r="H3990" t="s">
        <v>37</v>
      </c>
      <c r="I3990" t="s">
        <v>26</v>
      </c>
      <c r="J3990" t="s">
        <v>983</v>
      </c>
      <c r="K3990" t="s">
        <v>984</v>
      </c>
      <c r="L3990" t="s">
        <v>154</v>
      </c>
      <c r="M3990" t="s">
        <v>49</v>
      </c>
      <c r="N3990" t="s">
        <v>104</v>
      </c>
      <c r="O3990" t="s">
        <v>56</v>
      </c>
      <c r="P3990" t="s">
        <v>67</v>
      </c>
      <c r="Q3990" s="3">
        <v>2</v>
      </c>
      <c r="R3990" s="4">
        <v>160</v>
      </c>
      <c r="S3990" s="4">
        <v>409</v>
      </c>
    </row>
    <row r="3991" spans="1:19" x14ac:dyDescent="0.35">
      <c r="A3991" t="s">
        <v>4993</v>
      </c>
      <c r="B3991" s="2">
        <v>46052</v>
      </c>
      <c r="C3991" t="s">
        <v>947</v>
      </c>
      <c r="D3991" t="s">
        <v>939</v>
      </c>
      <c r="E3991" t="s">
        <v>932</v>
      </c>
      <c r="F3991" t="s">
        <v>35</v>
      </c>
      <c r="G3991" t="s">
        <v>36</v>
      </c>
      <c r="H3991" t="s">
        <v>37</v>
      </c>
      <c r="I3991" t="s">
        <v>26</v>
      </c>
      <c r="J3991" t="s">
        <v>983</v>
      </c>
      <c r="K3991" t="s">
        <v>984</v>
      </c>
      <c r="L3991" t="s">
        <v>53</v>
      </c>
      <c r="M3991" t="s">
        <v>54</v>
      </c>
      <c r="N3991" t="s">
        <v>55</v>
      </c>
      <c r="O3991" t="s">
        <v>56</v>
      </c>
      <c r="P3991" t="s">
        <v>57</v>
      </c>
      <c r="Q3991" s="3">
        <v>1</v>
      </c>
      <c r="R3991" s="4">
        <v>640</v>
      </c>
      <c r="S3991" s="4">
        <v>1539</v>
      </c>
    </row>
    <row r="3992" spans="1:19" x14ac:dyDescent="0.35">
      <c r="A3992" t="s">
        <v>4994</v>
      </c>
      <c r="B3992" s="2">
        <v>46052</v>
      </c>
      <c r="C3992" t="s">
        <v>1315</v>
      </c>
      <c r="D3992" t="s">
        <v>939</v>
      </c>
      <c r="E3992" t="s">
        <v>932</v>
      </c>
      <c r="F3992" t="s">
        <v>23</v>
      </c>
      <c r="G3992" t="s">
        <v>24</v>
      </c>
      <c r="H3992" t="s">
        <v>25</v>
      </c>
      <c r="I3992" t="s">
        <v>26</v>
      </c>
      <c r="J3992" t="s">
        <v>944</v>
      </c>
      <c r="K3992" t="s">
        <v>945</v>
      </c>
      <c r="L3992" t="s">
        <v>574</v>
      </c>
      <c r="M3992" t="s">
        <v>49</v>
      </c>
      <c r="N3992" t="s">
        <v>79</v>
      </c>
      <c r="O3992" t="s">
        <v>41</v>
      </c>
      <c r="P3992" t="s">
        <v>51</v>
      </c>
      <c r="Q3992" s="3">
        <v>2</v>
      </c>
      <c r="R3992" s="4">
        <v>225</v>
      </c>
      <c r="S3992" s="4">
        <v>579</v>
      </c>
    </row>
    <row r="3993" spans="1:19" x14ac:dyDescent="0.35">
      <c r="A3993" t="s">
        <v>4995</v>
      </c>
      <c r="B3993" s="2">
        <v>46052</v>
      </c>
      <c r="C3993" t="s">
        <v>2672</v>
      </c>
      <c r="D3993" t="s">
        <v>960</v>
      </c>
      <c r="E3993" t="s">
        <v>932</v>
      </c>
      <c r="F3993" t="s">
        <v>23</v>
      </c>
      <c r="G3993" t="s">
        <v>24</v>
      </c>
      <c r="H3993" t="s">
        <v>25</v>
      </c>
      <c r="I3993" t="s">
        <v>26</v>
      </c>
      <c r="J3993" t="s">
        <v>1011</v>
      </c>
      <c r="K3993" t="s">
        <v>1012</v>
      </c>
      <c r="L3993" t="s">
        <v>247</v>
      </c>
      <c r="M3993" t="s">
        <v>60</v>
      </c>
      <c r="N3993" t="s">
        <v>74</v>
      </c>
      <c r="O3993" t="s">
        <v>98</v>
      </c>
      <c r="P3993" t="s">
        <v>165</v>
      </c>
      <c r="Q3993" s="3">
        <v>1</v>
      </c>
      <c r="R3993" s="4">
        <v>390</v>
      </c>
      <c r="S3993" s="4">
        <v>949</v>
      </c>
    </row>
    <row r="3994" spans="1:19" x14ac:dyDescent="0.35">
      <c r="A3994" t="s">
        <v>4996</v>
      </c>
      <c r="B3994" s="2">
        <v>46052</v>
      </c>
      <c r="C3994" t="s">
        <v>1381</v>
      </c>
      <c r="D3994" t="s">
        <v>960</v>
      </c>
      <c r="E3994" t="s">
        <v>932</v>
      </c>
      <c r="F3994" t="s">
        <v>23</v>
      </c>
      <c r="G3994" t="s">
        <v>24</v>
      </c>
      <c r="H3994" t="s">
        <v>25</v>
      </c>
      <c r="I3994" t="s">
        <v>26</v>
      </c>
      <c r="J3994" t="s">
        <v>1011</v>
      </c>
      <c r="K3994" t="s">
        <v>1012</v>
      </c>
      <c r="L3994" t="s">
        <v>382</v>
      </c>
      <c r="M3994" t="s">
        <v>49</v>
      </c>
      <c r="N3994" t="s">
        <v>104</v>
      </c>
      <c r="O3994" t="s">
        <v>56</v>
      </c>
      <c r="P3994" t="s">
        <v>57</v>
      </c>
      <c r="Q3994" s="3">
        <v>1</v>
      </c>
      <c r="R3994" s="4">
        <v>165</v>
      </c>
      <c r="S3994" s="4">
        <v>419</v>
      </c>
    </row>
    <row r="3995" spans="1:19" x14ac:dyDescent="0.35">
      <c r="A3995" t="s">
        <v>4997</v>
      </c>
      <c r="B3995" s="2">
        <v>46052</v>
      </c>
      <c r="C3995" t="s">
        <v>1494</v>
      </c>
      <c r="D3995" t="s">
        <v>960</v>
      </c>
      <c r="E3995" t="s">
        <v>932</v>
      </c>
      <c r="F3995" t="s">
        <v>91</v>
      </c>
      <c r="G3995" t="s">
        <v>92</v>
      </c>
      <c r="H3995" t="s">
        <v>93</v>
      </c>
      <c r="I3995" t="s">
        <v>26</v>
      </c>
      <c r="J3995" t="s">
        <v>989</v>
      </c>
      <c r="K3995" t="s">
        <v>990</v>
      </c>
      <c r="L3995" t="s">
        <v>174</v>
      </c>
      <c r="M3995" t="s">
        <v>65</v>
      </c>
      <c r="N3995" t="s">
        <v>66</v>
      </c>
      <c r="O3995" t="s">
        <v>41</v>
      </c>
      <c r="P3995" t="s">
        <v>57</v>
      </c>
      <c r="Q3995" s="3">
        <v>1</v>
      </c>
      <c r="R3995" s="4">
        <v>185</v>
      </c>
      <c r="S3995" s="4">
        <v>479</v>
      </c>
    </row>
    <row r="3996" spans="1:19" x14ac:dyDescent="0.35">
      <c r="A3996" t="s">
        <v>4998</v>
      </c>
      <c r="B3996" s="2">
        <v>46052</v>
      </c>
      <c r="C3996" t="s">
        <v>1209</v>
      </c>
      <c r="D3996" t="s">
        <v>960</v>
      </c>
      <c r="E3996" t="s">
        <v>932</v>
      </c>
      <c r="F3996" t="s">
        <v>91</v>
      </c>
      <c r="G3996" t="s">
        <v>92</v>
      </c>
      <c r="H3996" t="s">
        <v>93</v>
      </c>
      <c r="I3996" t="s">
        <v>26</v>
      </c>
      <c r="J3996" t="s">
        <v>989</v>
      </c>
      <c r="K3996" t="s">
        <v>990</v>
      </c>
      <c r="L3996" t="s">
        <v>359</v>
      </c>
      <c r="M3996" t="s">
        <v>49</v>
      </c>
      <c r="N3996" t="s">
        <v>50</v>
      </c>
      <c r="O3996" t="s">
        <v>56</v>
      </c>
      <c r="P3996" t="s">
        <v>33</v>
      </c>
      <c r="Q3996" s="3">
        <v>1</v>
      </c>
      <c r="R3996" s="4">
        <v>145</v>
      </c>
      <c r="S3996" s="4">
        <v>379</v>
      </c>
    </row>
    <row r="3997" spans="1:19" x14ac:dyDescent="0.35">
      <c r="A3997" t="s">
        <v>4999</v>
      </c>
      <c r="B3997" s="2">
        <v>46052</v>
      </c>
      <c r="C3997" t="s">
        <v>2641</v>
      </c>
      <c r="D3997" t="s">
        <v>960</v>
      </c>
      <c r="E3997" t="s">
        <v>932</v>
      </c>
      <c r="F3997" t="s">
        <v>69</v>
      </c>
      <c r="G3997" t="s">
        <v>70</v>
      </c>
      <c r="H3997" t="s">
        <v>25</v>
      </c>
      <c r="I3997" t="s">
        <v>26</v>
      </c>
      <c r="J3997" t="s">
        <v>961</v>
      </c>
      <c r="K3997" t="s">
        <v>962</v>
      </c>
      <c r="L3997" t="s">
        <v>137</v>
      </c>
      <c r="M3997" t="s">
        <v>88</v>
      </c>
      <c r="N3997" t="s">
        <v>101</v>
      </c>
      <c r="O3997" t="s">
        <v>98</v>
      </c>
      <c r="P3997" t="s">
        <v>57</v>
      </c>
      <c r="Q3997" s="3">
        <v>2</v>
      </c>
      <c r="R3997" s="4">
        <v>535</v>
      </c>
      <c r="S3997" s="4">
        <v>1339</v>
      </c>
    </row>
    <row r="3998" spans="1:19" x14ac:dyDescent="0.35">
      <c r="A3998" t="s">
        <v>5000</v>
      </c>
      <c r="B3998" s="2">
        <v>46053</v>
      </c>
      <c r="C3998" t="s">
        <v>1886</v>
      </c>
      <c r="D3998" t="s">
        <v>21</v>
      </c>
      <c r="E3998" t="s">
        <v>932</v>
      </c>
      <c r="F3998" t="s">
        <v>35</v>
      </c>
      <c r="G3998" t="s">
        <v>36</v>
      </c>
      <c r="H3998" t="s">
        <v>37</v>
      </c>
      <c r="I3998" t="s">
        <v>26</v>
      </c>
      <c r="J3998" t="s">
        <v>38</v>
      </c>
      <c r="K3998" t="s">
        <v>39</v>
      </c>
      <c r="L3998" t="s">
        <v>156</v>
      </c>
      <c r="M3998" t="s">
        <v>30</v>
      </c>
      <c r="N3998" t="s">
        <v>31</v>
      </c>
      <c r="O3998" t="s">
        <v>56</v>
      </c>
      <c r="P3998" t="s">
        <v>51</v>
      </c>
      <c r="Q3998" s="3">
        <v>1</v>
      </c>
      <c r="R3998" s="4">
        <v>480</v>
      </c>
      <c r="S3998" s="4">
        <v>1129</v>
      </c>
    </row>
    <row r="3999" spans="1:19" x14ac:dyDescent="0.35">
      <c r="A3999" t="s">
        <v>5001</v>
      </c>
      <c r="B3999" s="2">
        <v>46053</v>
      </c>
      <c r="C3999" t="s">
        <v>2531</v>
      </c>
      <c r="D3999" t="s">
        <v>21</v>
      </c>
      <c r="E3999" t="s">
        <v>932</v>
      </c>
      <c r="F3999" t="s">
        <v>35</v>
      </c>
      <c r="G3999" t="s">
        <v>36</v>
      </c>
      <c r="H3999" t="s">
        <v>37</v>
      </c>
      <c r="I3999" t="s">
        <v>26</v>
      </c>
      <c r="J3999" t="s">
        <v>38</v>
      </c>
      <c r="K3999" t="s">
        <v>39</v>
      </c>
      <c r="L3999" t="s">
        <v>209</v>
      </c>
      <c r="M3999" t="s">
        <v>49</v>
      </c>
      <c r="N3999" t="s">
        <v>104</v>
      </c>
      <c r="O3999" t="s">
        <v>80</v>
      </c>
      <c r="P3999" t="s">
        <v>57</v>
      </c>
      <c r="Q3999" s="3">
        <v>2</v>
      </c>
      <c r="R3999" s="4">
        <v>160</v>
      </c>
      <c r="S3999" s="4">
        <v>409</v>
      </c>
    </row>
    <row r="4000" spans="1:19" x14ac:dyDescent="0.35">
      <c r="A4000" t="s">
        <v>5002</v>
      </c>
      <c r="B4000" s="2">
        <v>46053</v>
      </c>
      <c r="C4000" t="s">
        <v>4917</v>
      </c>
      <c r="D4000" t="s">
        <v>21</v>
      </c>
      <c r="E4000" t="s">
        <v>932</v>
      </c>
      <c r="F4000" t="s">
        <v>69</v>
      </c>
      <c r="G4000" t="s">
        <v>70</v>
      </c>
      <c r="H4000" t="s">
        <v>25</v>
      </c>
      <c r="I4000" t="s">
        <v>26</v>
      </c>
      <c r="J4000" t="s">
        <v>71</v>
      </c>
      <c r="K4000" t="s">
        <v>72</v>
      </c>
      <c r="L4000" t="s">
        <v>40</v>
      </c>
      <c r="M4000" t="s">
        <v>30</v>
      </c>
      <c r="N4000" t="s">
        <v>31</v>
      </c>
      <c r="O4000" t="s">
        <v>41</v>
      </c>
      <c r="P4000" t="s">
        <v>33</v>
      </c>
      <c r="Q4000" s="3">
        <v>1</v>
      </c>
      <c r="R4000" s="4">
        <v>495</v>
      </c>
      <c r="S4000" s="4">
        <v>1229</v>
      </c>
    </row>
    <row r="4001" spans="1:19" x14ac:dyDescent="0.35">
      <c r="A4001" t="s">
        <v>5003</v>
      </c>
      <c r="B4001" s="2">
        <v>46053</v>
      </c>
      <c r="C4001" t="s">
        <v>1190</v>
      </c>
      <c r="D4001" t="s">
        <v>21</v>
      </c>
      <c r="E4001" t="s">
        <v>932</v>
      </c>
      <c r="F4001" t="s">
        <v>69</v>
      </c>
      <c r="G4001" t="s">
        <v>70</v>
      </c>
      <c r="H4001" t="s">
        <v>25</v>
      </c>
      <c r="I4001" t="s">
        <v>26</v>
      </c>
      <c r="J4001" t="s">
        <v>71</v>
      </c>
      <c r="K4001" t="s">
        <v>72</v>
      </c>
      <c r="L4001" t="s">
        <v>121</v>
      </c>
      <c r="M4001" t="s">
        <v>54</v>
      </c>
      <c r="N4001" t="s">
        <v>55</v>
      </c>
      <c r="O4001" t="s">
        <v>56</v>
      </c>
      <c r="P4001" t="s">
        <v>33</v>
      </c>
      <c r="Q4001" s="3">
        <v>1</v>
      </c>
      <c r="R4001" s="4">
        <v>660</v>
      </c>
      <c r="S4001" s="4">
        <v>1679</v>
      </c>
    </row>
    <row r="4002" spans="1:19" x14ac:dyDescent="0.35">
      <c r="A4002" t="s">
        <v>5004</v>
      </c>
      <c r="B4002" s="2">
        <v>46053</v>
      </c>
      <c r="C4002" t="s">
        <v>1278</v>
      </c>
      <c r="D4002" t="s">
        <v>939</v>
      </c>
      <c r="E4002" t="s">
        <v>932</v>
      </c>
      <c r="F4002" t="s">
        <v>35</v>
      </c>
      <c r="G4002" t="s">
        <v>36</v>
      </c>
      <c r="H4002" t="s">
        <v>37</v>
      </c>
      <c r="I4002" t="s">
        <v>26</v>
      </c>
      <c r="J4002" t="s">
        <v>983</v>
      </c>
      <c r="K4002" t="s">
        <v>984</v>
      </c>
      <c r="L4002" t="s">
        <v>171</v>
      </c>
      <c r="M4002" t="s">
        <v>88</v>
      </c>
      <c r="N4002" t="s">
        <v>89</v>
      </c>
      <c r="O4002" t="s">
        <v>56</v>
      </c>
      <c r="P4002" t="s">
        <v>57</v>
      </c>
      <c r="Q4002" s="3">
        <v>1</v>
      </c>
      <c r="R4002" s="4">
        <v>460</v>
      </c>
      <c r="S4002" s="4">
        <v>1129</v>
      </c>
    </row>
    <row r="4003" spans="1:19" x14ac:dyDescent="0.35">
      <c r="A4003" t="s">
        <v>5005</v>
      </c>
      <c r="B4003" s="2">
        <v>46053</v>
      </c>
      <c r="C4003" t="s">
        <v>1520</v>
      </c>
      <c r="D4003" t="s">
        <v>939</v>
      </c>
      <c r="E4003" t="s">
        <v>932</v>
      </c>
      <c r="F4003" t="s">
        <v>43</v>
      </c>
      <c r="G4003" t="s">
        <v>44</v>
      </c>
      <c r="H4003" t="s">
        <v>45</v>
      </c>
      <c r="I4003" t="s">
        <v>26</v>
      </c>
      <c r="J4003" t="s">
        <v>979</v>
      </c>
      <c r="K4003" t="s">
        <v>980</v>
      </c>
      <c r="L4003" t="s">
        <v>137</v>
      </c>
      <c r="M4003" t="s">
        <v>88</v>
      </c>
      <c r="N4003" t="s">
        <v>101</v>
      </c>
      <c r="O4003" t="s">
        <v>98</v>
      </c>
      <c r="P4003" t="s">
        <v>57</v>
      </c>
      <c r="Q4003" s="3">
        <v>2</v>
      </c>
      <c r="R4003" s="4">
        <v>510</v>
      </c>
      <c r="S4003" s="4">
        <v>1129</v>
      </c>
    </row>
    <row r="4004" spans="1:19" x14ac:dyDescent="0.35">
      <c r="A4004" t="s">
        <v>5006</v>
      </c>
      <c r="B4004" s="2">
        <v>46053</v>
      </c>
      <c r="C4004" t="s">
        <v>1876</v>
      </c>
      <c r="D4004" t="s">
        <v>939</v>
      </c>
      <c r="E4004" t="s">
        <v>932</v>
      </c>
      <c r="F4004" t="s">
        <v>69</v>
      </c>
      <c r="G4004" t="s">
        <v>70</v>
      </c>
      <c r="H4004" t="s">
        <v>25</v>
      </c>
      <c r="I4004" t="s">
        <v>26</v>
      </c>
      <c r="J4004" t="s">
        <v>948</v>
      </c>
      <c r="K4004" t="s">
        <v>949</v>
      </c>
      <c r="L4004" t="s">
        <v>106</v>
      </c>
      <c r="M4004" t="s">
        <v>49</v>
      </c>
      <c r="N4004" t="s">
        <v>79</v>
      </c>
      <c r="O4004" t="s">
        <v>56</v>
      </c>
      <c r="P4004" t="s">
        <v>67</v>
      </c>
      <c r="Q4004" s="3">
        <v>1</v>
      </c>
      <c r="R4004" s="4">
        <v>225</v>
      </c>
      <c r="S4004" s="4">
        <v>609</v>
      </c>
    </row>
    <row r="4005" spans="1:19" x14ac:dyDescent="0.35">
      <c r="A4005" t="s">
        <v>5007</v>
      </c>
      <c r="B4005" s="2">
        <v>46053</v>
      </c>
      <c r="C4005" t="s">
        <v>2109</v>
      </c>
      <c r="D4005" t="s">
        <v>939</v>
      </c>
      <c r="E4005" t="s">
        <v>1127</v>
      </c>
      <c r="F4005" t="s">
        <v>91</v>
      </c>
      <c r="G4005" t="s">
        <v>92</v>
      </c>
      <c r="H4005" t="s">
        <v>93</v>
      </c>
      <c r="I4005" t="s">
        <v>26</v>
      </c>
      <c r="J4005" t="s">
        <v>940</v>
      </c>
      <c r="K4005" t="s">
        <v>941</v>
      </c>
      <c r="L4005" t="s">
        <v>460</v>
      </c>
      <c r="M4005" t="s">
        <v>49</v>
      </c>
      <c r="N4005" t="s">
        <v>50</v>
      </c>
      <c r="O4005" t="s">
        <v>41</v>
      </c>
      <c r="P4005" t="s">
        <v>57</v>
      </c>
      <c r="Q4005" s="3">
        <v>1</v>
      </c>
      <c r="R4005" s="4">
        <v>145</v>
      </c>
      <c r="S4005" s="4">
        <v>379</v>
      </c>
    </row>
    <row r="4006" spans="1:19" x14ac:dyDescent="0.35">
      <c r="A4006" t="s">
        <v>5008</v>
      </c>
      <c r="B4006" s="2">
        <v>46053</v>
      </c>
      <c r="C4006" t="s">
        <v>1375</v>
      </c>
      <c r="D4006" t="s">
        <v>939</v>
      </c>
      <c r="E4006" t="s">
        <v>932</v>
      </c>
      <c r="F4006" t="s">
        <v>69</v>
      </c>
      <c r="G4006" t="s">
        <v>70</v>
      </c>
      <c r="H4006" t="s">
        <v>25</v>
      </c>
      <c r="I4006" t="s">
        <v>26</v>
      </c>
      <c r="J4006" t="s">
        <v>948</v>
      </c>
      <c r="K4006" t="s">
        <v>949</v>
      </c>
      <c r="L4006" t="s">
        <v>558</v>
      </c>
      <c r="M4006" t="s">
        <v>65</v>
      </c>
      <c r="N4006" t="s">
        <v>66</v>
      </c>
      <c r="O4006" t="s">
        <v>41</v>
      </c>
      <c r="P4006" t="s">
        <v>51</v>
      </c>
      <c r="Q4006" s="3">
        <v>1</v>
      </c>
      <c r="R4006" s="4">
        <v>185</v>
      </c>
      <c r="S4006" s="4">
        <v>499</v>
      </c>
    </row>
    <row r="4007" spans="1:19" x14ac:dyDescent="0.35">
      <c r="A4007" t="s">
        <v>5009</v>
      </c>
      <c r="B4007" s="2">
        <v>46053</v>
      </c>
      <c r="C4007" t="s">
        <v>2878</v>
      </c>
      <c r="D4007" t="s">
        <v>960</v>
      </c>
      <c r="E4007" t="s">
        <v>932</v>
      </c>
      <c r="F4007" t="s">
        <v>43</v>
      </c>
      <c r="G4007" t="s">
        <v>44</v>
      </c>
      <c r="H4007" t="s">
        <v>45</v>
      </c>
      <c r="I4007" t="s">
        <v>26</v>
      </c>
      <c r="J4007" t="s">
        <v>993</v>
      </c>
      <c r="K4007" t="s">
        <v>994</v>
      </c>
      <c r="L4007" t="s">
        <v>130</v>
      </c>
      <c r="M4007" t="s">
        <v>49</v>
      </c>
      <c r="N4007" t="s">
        <v>79</v>
      </c>
      <c r="O4007" t="s">
        <v>41</v>
      </c>
      <c r="P4007" t="s">
        <v>57</v>
      </c>
      <c r="Q4007" s="3">
        <v>2</v>
      </c>
      <c r="R4007" s="4">
        <v>215</v>
      </c>
      <c r="S4007" s="4">
        <v>519</v>
      </c>
    </row>
    <row r="4008" spans="1:19" x14ac:dyDescent="0.35">
      <c r="A4008" t="s">
        <v>5010</v>
      </c>
      <c r="B4008" s="2">
        <v>46053</v>
      </c>
      <c r="C4008" t="s">
        <v>1317</v>
      </c>
      <c r="D4008" t="s">
        <v>960</v>
      </c>
      <c r="E4008" t="s">
        <v>932</v>
      </c>
      <c r="F4008" t="s">
        <v>23</v>
      </c>
      <c r="G4008" t="s">
        <v>24</v>
      </c>
      <c r="H4008" t="s">
        <v>25</v>
      </c>
      <c r="I4008" t="s">
        <v>26</v>
      </c>
      <c r="J4008" t="s">
        <v>1011</v>
      </c>
      <c r="K4008" t="s">
        <v>1012</v>
      </c>
      <c r="L4008" t="s">
        <v>130</v>
      </c>
      <c r="M4008" t="s">
        <v>49</v>
      </c>
      <c r="N4008" t="s">
        <v>79</v>
      </c>
      <c r="O4008" t="s">
        <v>41</v>
      </c>
      <c r="P4008" t="s">
        <v>57</v>
      </c>
      <c r="Q4008" s="3">
        <v>2</v>
      </c>
      <c r="R4008" s="4">
        <v>225</v>
      </c>
      <c r="S4008" s="4">
        <v>579</v>
      </c>
    </row>
    <row r="4009" spans="1:19" x14ac:dyDescent="0.35">
      <c r="A4009" t="s">
        <v>5011</v>
      </c>
      <c r="B4009" s="2">
        <v>46053</v>
      </c>
      <c r="C4009" t="s">
        <v>2727</v>
      </c>
      <c r="D4009" t="s">
        <v>960</v>
      </c>
      <c r="E4009" t="s">
        <v>932</v>
      </c>
      <c r="F4009" t="s">
        <v>91</v>
      </c>
      <c r="G4009" t="s">
        <v>92</v>
      </c>
      <c r="H4009" t="s">
        <v>93</v>
      </c>
      <c r="I4009" t="s">
        <v>26</v>
      </c>
      <c r="J4009" t="s">
        <v>989</v>
      </c>
      <c r="K4009" t="s">
        <v>990</v>
      </c>
      <c r="L4009" t="s">
        <v>123</v>
      </c>
      <c r="M4009" t="s">
        <v>65</v>
      </c>
      <c r="N4009" t="s">
        <v>66</v>
      </c>
      <c r="O4009" t="s">
        <v>56</v>
      </c>
      <c r="P4009" t="s">
        <v>57</v>
      </c>
      <c r="Q4009" s="3">
        <v>1</v>
      </c>
      <c r="R4009" s="4">
        <v>185</v>
      </c>
      <c r="S4009" s="4">
        <v>479</v>
      </c>
    </row>
    <row r="4010" spans="1:19" x14ac:dyDescent="0.35">
      <c r="A4010" t="s">
        <v>5012</v>
      </c>
      <c r="B4010" s="2">
        <v>46053</v>
      </c>
      <c r="C4010" t="s">
        <v>1295</v>
      </c>
      <c r="D4010" t="s">
        <v>960</v>
      </c>
      <c r="E4010" t="s">
        <v>932</v>
      </c>
      <c r="F4010" t="s">
        <v>23</v>
      </c>
      <c r="G4010" t="s">
        <v>24</v>
      </c>
      <c r="H4010" t="s">
        <v>25</v>
      </c>
      <c r="I4010" t="s">
        <v>26</v>
      </c>
      <c r="J4010" t="s">
        <v>1011</v>
      </c>
      <c r="K4010" t="s">
        <v>1012</v>
      </c>
      <c r="L4010" t="s">
        <v>382</v>
      </c>
      <c r="M4010" t="s">
        <v>49</v>
      </c>
      <c r="N4010" t="s">
        <v>104</v>
      </c>
      <c r="O4010" t="s">
        <v>56</v>
      </c>
      <c r="P4010" t="s">
        <v>57</v>
      </c>
      <c r="Q4010" s="3">
        <v>1</v>
      </c>
      <c r="R4010" s="4">
        <v>165</v>
      </c>
      <c r="S4010" s="4">
        <v>419</v>
      </c>
    </row>
    <row r="4011" spans="1:19" x14ac:dyDescent="0.35">
      <c r="A4011" t="s">
        <v>5013</v>
      </c>
      <c r="B4011" s="2">
        <v>46053</v>
      </c>
      <c r="C4011" t="s">
        <v>5014</v>
      </c>
      <c r="D4011" t="s">
        <v>960</v>
      </c>
      <c r="E4011" t="s">
        <v>932</v>
      </c>
      <c r="F4011" t="s">
        <v>23</v>
      </c>
      <c r="G4011" t="s">
        <v>24</v>
      </c>
      <c r="H4011" t="s">
        <v>25</v>
      </c>
      <c r="I4011" t="s">
        <v>26</v>
      </c>
      <c r="J4011" t="s">
        <v>1011</v>
      </c>
      <c r="K4011" t="s">
        <v>1012</v>
      </c>
      <c r="L4011" t="s">
        <v>211</v>
      </c>
      <c r="M4011" t="s">
        <v>65</v>
      </c>
      <c r="N4011" t="s">
        <v>126</v>
      </c>
      <c r="O4011" t="s">
        <v>56</v>
      </c>
      <c r="P4011" t="s">
        <v>51</v>
      </c>
      <c r="Q4011" s="3">
        <v>1</v>
      </c>
      <c r="R4011" s="4">
        <v>265</v>
      </c>
      <c r="S4011" s="4">
        <v>629</v>
      </c>
    </row>
    <row r="4012" spans="1:19" x14ac:dyDescent="0.35">
      <c r="A4012" t="s">
        <v>5015</v>
      </c>
      <c r="B4012" s="2">
        <v>46053</v>
      </c>
      <c r="C4012" t="s">
        <v>1261</v>
      </c>
      <c r="D4012" t="s">
        <v>960</v>
      </c>
      <c r="E4012" t="s">
        <v>932</v>
      </c>
      <c r="F4012" t="s">
        <v>69</v>
      </c>
      <c r="G4012" t="s">
        <v>70</v>
      </c>
      <c r="H4012" t="s">
        <v>25</v>
      </c>
      <c r="I4012" t="s">
        <v>26</v>
      </c>
      <c r="J4012" t="s">
        <v>961</v>
      </c>
      <c r="K4012" t="s">
        <v>962</v>
      </c>
      <c r="L4012" t="s">
        <v>278</v>
      </c>
      <c r="M4012" t="s">
        <v>60</v>
      </c>
      <c r="N4012" t="s">
        <v>74</v>
      </c>
      <c r="O4012" t="s">
        <v>41</v>
      </c>
      <c r="P4012" t="s">
        <v>62</v>
      </c>
      <c r="Q4012" s="3">
        <v>1</v>
      </c>
      <c r="R4012" s="4">
        <v>390</v>
      </c>
      <c r="S4012" s="4">
        <v>1009</v>
      </c>
    </row>
    <row r="4013" spans="1:19" x14ac:dyDescent="0.35">
      <c r="A4013" t="s">
        <v>5016</v>
      </c>
      <c r="B4013" s="2">
        <v>46053</v>
      </c>
      <c r="C4013" t="s">
        <v>2883</v>
      </c>
      <c r="D4013" t="s">
        <v>960</v>
      </c>
      <c r="E4013" t="s">
        <v>932</v>
      </c>
      <c r="F4013" t="s">
        <v>91</v>
      </c>
      <c r="G4013" t="s">
        <v>92</v>
      </c>
      <c r="H4013" t="s">
        <v>93</v>
      </c>
      <c r="I4013" t="s">
        <v>26</v>
      </c>
      <c r="J4013" t="s">
        <v>989</v>
      </c>
      <c r="K4013" t="s">
        <v>990</v>
      </c>
      <c r="L4013" t="s">
        <v>145</v>
      </c>
      <c r="M4013" t="s">
        <v>112</v>
      </c>
      <c r="N4013" t="s">
        <v>113</v>
      </c>
      <c r="O4013" t="s">
        <v>146</v>
      </c>
      <c r="P4013" t="s">
        <v>85</v>
      </c>
      <c r="Q4013" s="3">
        <v>1</v>
      </c>
      <c r="R4013" s="4">
        <v>45</v>
      </c>
      <c r="S4013" s="4">
        <v>129</v>
      </c>
    </row>
    <row r="4014" spans="1:19" x14ac:dyDescent="0.35">
      <c r="A4014" t="s">
        <v>5017</v>
      </c>
      <c r="B4014" s="2">
        <v>46053</v>
      </c>
      <c r="C4014" t="s">
        <v>1606</v>
      </c>
      <c r="D4014" t="s">
        <v>960</v>
      </c>
      <c r="E4014" t="s">
        <v>932</v>
      </c>
      <c r="F4014" t="s">
        <v>23</v>
      </c>
      <c r="G4014" t="s">
        <v>24</v>
      </c>
      <c r="H4014" t="s">
        <v>25</v>
      </c>
      <c r="I4014" t="s">
        <v>26</v>
      </c>
      <c r="J4014" t="s">
        <v>1011</v>
      </c>
      <c r="K4014" t="s">
        <v>1012</v>
      </c>
      <c r="L4014" t="s">
        <v>106</v>
      </c>
      <c r="M4014" t="s">
        <v>49</v>
      </c>
      <c r="N4014" t="s">
        <v>79</v>
      </c>
      <c r="O4014" t="s">
        <v>56</v>
      </c>
      <c r="P4014" t="s">
        <v>67</v>
      </c>
      <c r="Q4014" s="3">
        <v>1</v>
      </c>
      <c r="R4014" s="4">
        <v>225</v>
      </c>
      <c r="S4014" s="4">
        <v>579</v>
      </c>
    </row>
    <row r="4015" spans="1:19" x14ac:dyDescent="0.35">
      <c r="A4015" t="s">
        <v>5018</v>
      </c>
      <c r="B4015" s="2">
        <v>46053</v>
      </c>
      <c r="C4015" t="s">
        <v>1335</v>
      </c>
      <c r="D4015" t="s">
        <v>960</v>
      </c>
      <c r="E4015" t="s">
        <v>932</v>
      </c>
      <c r="F4015" t="s">
        <v>91</v>
      </c>
      <c r="G4015" t="s">
        <v>92</v>
      </c>
      <c r="H4015" t="s">
        <v>93</v>
      </c>
      <c r="I4015" t="s">
        <v>26</v>
      </c>
      <c r="J4015" t="s">
        <v>989</v>
      </c>
      <c r="K4015" t="s">
        <v>990</v>
      </c>
      <c r="L4015" t="s">
        <v>103</v>
      </c>
      <c r="M4015" t="s">
        <v>49</v>
      </c>
      <c r="N4015" t="s">
        <v>104</v>
      </c>
      <c r="O4015" t="s">
        <v>80</v>
      </c>
      <c r="P4015" t="s">
        <v>67</v>
      </c>
      <c r="Q4015" s="3">
        <v>2</v>
      </c>
      <c r="R4015" s="4">
        <v>165</v>
      </c>
      <c r="S4015" s="4">
        <v>429</v>
      </c>
    </row>
    <row r="4016" spans="1:19" x14ac:dyDescent="0.35">
      <c r="A4016" t="s">
        <v>5019</v>
      </c>
      <c r="B4016" s="2">
        <v>46054</v>
      </c>
      <c r="C4016" t="s">
        <v>1432</v>
      </c>
      <c r="D4016" t="s">
        <v>21</v>
      </c>
      <c r="E4016" t="s">
        <v>932</v>
      </c>
      <c r="F4016" t="s">
        <v>23</v>
      </c>
      <c r="G4016" t="s">
        <v>24</v>
      </c>
      <c r="H4016" t="s">
        <v>25</v>
      </c>
      <c r="I4016" t="s">
        <v>26</v>
      </c>
      <c r="J4016" t="s">
        <v>27</v>
      </c>
      <c r="K4016" t="s">
        <v>28</v>
      </c>
      <c r="L4016" t="s">
        <v>225</v>
      </c>
      <c r="M4016" t="s">
        <v>60</v>
      </c>
      <c r="N4016" t="s">
        <v>61</v>
      </c>
      <c r="O4016" t="s">
        <v>149</v>
      </c>
      <c r="P4016" t="s">
        <v>62</v>
      </c>
      <c r="Q4016" s="3">
        <v>1</v>
      </c>
      <c r="R4016" s="4">
        <v>430</v>
      </c>
      <c r="S4016" s="4">
        <v>1059</v>
      </c>
    </row>
    <row r="4017" spans="1:19" x14ac:dyDescent="0.35">
      <c r="A4017" t="s">
        <v>5020</v>
      </c>
      <c r="B4017" s="2">
        <v>46054</v>
      </c>
      <c r="C4017" t="s">
        <v>4662</v>
      </c>
      <c r="D4017" t="s">
        <v>21</v>
      </c>
      <c r="E4017" t="s">
        <v>932</v>
      </c>
      <c r="F4017" t="s">
        <v>91</v>
      </c>
      <c r="G4017" t="s">
        <v>92</v>
      </c>
      <c r="H4017" t="s">
        <v>93</v>
      </c>
      <c r="I4017" t="s">
        <v>26</v>
      </c>
      <c r="J4017" t="s">
        <v>94</v>
      </c>
      <c r="K4017" t="s">
        <v>95</v>
      </c>
      <c r="L4017" t="s">
        <v>281</v>
      </c>
      <c r="M4017" t="s">
        <v>49</v>
      </c>
      <c r="N4017" t="s">
        <v>50</v>
      </c>
      <c r="O4017" t="s">
        <v>41</v>
      </c>
      <c r="P4017" t="s">
        <v>51</v>
      </c>
      <c r="Q4017" s="3">
        <v>1</v>
      </c>
      <c r="R4017" s="4">
        <v>145</v>
      </c>
      <c r="S4017" s="4">
        <v>379</v>
      </c>
    </row>
    <row r="4018" spans="1:19" x14ac:dyDescent="0.35">
      <c r="A4018" t="s">
        <v>5021</v>
      </c>
      <c r="B4018" s="2">
        <v>46054</v>
      </c>
      <c r="C4018" t="s">
        <v>1955</v>
      </c>
      <c r="D4018" t="s">
        <v>21</v>
      </c>
      <c r="E4018" t="s">
        <v>932</v>
      </c>
      <c r="F4018" t="s">
        <v>91</v>
      </c>
      <c r="G4018" t="s">
        <v>92</v>
      </c>
      <c r="H4018" t="s">
        <v>93</v>
      </c>
      <c r="I4018" t="s">
        <v>26</v>
      </c>
      <c r="J4018" t="s">
        <v>94</v>
      </c>
      <c r="K4018" t="s">
        <v>95</v>
      </c>
      <c r="L4018" t="s">
        <v>467</v>
      </c>
      <c r="M4018" t="s">
        <v>88</v>
      </c>
      <c r="N4018" t="s">
        <v>89</v>
      </c>
      <c r="O4018" t="s">
        <v>146</v>
      </c>
      <c r="P4018" t="s">
        <v>57</v>
      </c>
      <c r="Q4018" s="3">
        <v>1</v>
      </c>
      <c r="R4018" s="4">
        <v>480</v>
      </c>
      <c r="S4018" s="4">
        <v>1189</v>
      </c>
    </row>
    <row r="4019" spans="1:19" x14ac:dyDescent="0.35">
      <c r="A4019" t="s">
        <v>5022</v>
      </c>
      <c r="B4019" s="2">
        <v>46054</v>
      </c>
      <c r="C4019" t="s">
        <v>1558</v>
      </c>
      <c r="D4019" t="s">
        <v>21</v>
      </c>
      <c r="E4019" t="s">
        <v>932</v>
      </c>
      <c r="F4019" t="s">
        <v>43</v>
      </c>
      <c r="G4019" t="s">
        <v>44</v>
      </c>
      <c r="H4019" t="s">
        <v>45</v>
      </c>
      <c r="I4019" t="s">
        <v>26</v>
      </c>
      <c r="J4019" t="s">
        <v>46</v>
      </c>
      <c r="K4019" t="s">
        <v>47</v>
      </c>
      <c r="L4019" t="s">
        <v>433</v>
      </c>
      <c r="M4019" t="s">
        <v>88</v>
      </c>
      <c r="N4019" t="s">
        <v>89</v>
      </c>
      <c r="O4019" t="s">
        <v>245</v>
      </c>
      <c r="P4019" t="s">
        <v>33</v>
      </c>
      <c r="Q4019" s="3">
        <v>1</v>
      </c>
      <c r="R4019" s="4">
        <v>450</v>
      </c>
      <c r="S4019" s="4">
        <v>1029</v>
      </c>
    </row>
    <row r="4020" spans="1:19" x14ac:dyDescent="0.35">
      <c r="A4020" t="s">
        <v>5023</v>
      </c>
      <c r="B4020" s="2">
        <v>46054</v>
      </c>
      <c r="C4020" t="s">
        <v>1037</v>
      </c>
      <c r="D4020" t="s">
        <v>21</v>
      </c>
      <c r="E4020" t="s">
        <v>932</v>
      </c>
      <c r="F4020" t="s">
        <v>23</v>
      </c>
      <c r="G4020" t="s">
        <v>24</v>
      </c>
      <c r="H4020" t="s">
        <v>25</v>
      </c>
      <c r="I4020" t="s">
        <v>26</v>
      </c>
      <c r="J4020" t="s">
        <v>27</v>
      </c>
      <c r="K4020" t="s">
        <v>28</v>
      </c>
      <c r="L4020" t="s">
        <v>218</v>
      </c>
      <c r="M4020" t="s">
        <v>54</v>
      </c>
      <c r="N4020" t="s">
        <v>55</v>
      </c>
      <c r="O4020" t="s">
        <v>56</v>
      </c>
      <c r="P4020" t="s">
        <v>67</v>
      </c>
      <c r="Q4020" s="3">
        <v>1</v>
      </c>
      <c r="R4020" s="4">
        <v>655</v>
      </c>
      <c r="S4020" s="4">
        <v>1589</v>
      </c>
    </row>
    <row r="4021" spans="1:19" x14ac:dyDescent="0.35">
      <c r="A4021" t="s">
        <v>5024</v>
      </c>
      <c r="B4021" s="2">
        <v>46054</v>
      </c>
      <c r="C4021" t="s">
        <v>1276</v>
      </c>
      <c r="D4021" t="s">
        <v>21</v>
      </c>
      <c r="E4021" t="s">
        <v>932</v>
      </c>
      <c r="F4021" t="s">
        <v>69</v>
      </c>
      <c r="G4021" t="s">
        <v>70</v>
      </c>
      <c r="H4021" t="s">
        <v>25</v>
      </c>
      <c r="I4021" t="s">
        <v>26</v>
      </c>
      <c r="J4021" t="s">
        <v>71</v>
      </c>
      <c r="K4021" t="s">
        <v>72</v>
      </c>
      <c r="L4021" t="s">
        <v>322</v>
      </c>
      <c r="M4021" t="s">
        <v>60</v>
      </c>
      <c r="N4021" t="s">
        <v>61</v>
      </c>
      <c r="O4021" t="s">
        <v>146</v>
      </c>
      <c r="P4021" t="s">
        <v>76</v>
      </c>
      <c r="Q4021" s="3">
        <v>1</v>
      </c>
      <c r="R4021" s="4">
        <v>435</v>
      </c>
      <c r="S4021" s="4">
        <v>1119</v>
      </c>
    </row>
    <row r="4022" spans="1:19" x14ac:dyDescent="0.35">
      <c r="A4022" t="s">
        <v>5025</v>
      </c>
      <c r="B4022" s="2">
        <v>46054</v>
      </c>
      <c r="C4022" t="s">
        <v>1227</v>
      </c>
      <c r="D4022" t="s">
        <v>939</v>
      </c>
      <c r="E4022" t="s">
        <v>932</v>
      </c>
      <c r="F4022" t="s">
        <v>35</v>
      </c>
      <c r="G4022" t="s">
        <v>36</v>
      </c>
      <c r="H4022" t="s">
        <v>37</v>
      </c>
      <c r="I4022" t="s">
        <v>26</v>
      </c>
      <c r="J4022" t="s">
        <v>983</v>
      </c>
      <c r="K4022" t="s">
        <v>984</v>
      </c>
      <c r="L4022" t="s">
        <v>456</v>
      </c>
      <c r="M4022" t="s">
        <v>54</v>
      </c>
      <c r="N4022" t="s">
        <v>97</v>
      </c>
      <c r="O4022" t="s">
        <v>56</v>
      </c>
      <c r="P4022" t="s">
        <v>57</v>
      </c>
      <c r="Q4022" s="3">
        <v>1</v>
      </c>
      <c r="R4022" s="4">
        <v>700</v>
      </c>
      <c r="S4022" s="4">
        <v>1649</v>
      </c>
    </row>
    <row r="4023" spans="1:19" x14ac:dyDescent="0.35">
      <c r="A4023" t="s">
        <v>5026</v>
      </c>
      <c r="B4023" s="2">
        <v>46054</v>
      </c>
      <c r="C4023" t="s">
        <v>1104</v>
      </c>
      <c r="D4023" t="s">
        <v>939</v>
      </c>
      <c r="E4023" t="s">
        <v>932</v>
      </c>
      <c r="F4023" t="s">
        <v>69</v>
      </c>
      <c r="G4023" t="s">
        <v>70</v>
      </c>
      <c r="H4023" t="s">
        <v>25</v>
      </c>
      <c r="I4023" t="s">
        <v>26</v>
      </c>
      <c r="J4023" t="s">
        <v>948</v>
      </c>
      <c r="K4023" t="s">
        <v>949</v>
      </c>
      <c r="L4023" t="s">
        <v>130</v>
      </c>
      <c r="M4023" t="s">
        <v>49</v>
      </c>
      <c r="N4023" t="s">
        <v>79</v>
      </c>
      <c r="O4023" t="s">
        <v>41</v>
      </c>
      <c r="P4023" t="s">
        <v>57</v>
      </c>
      <c r="Q4023" s="3">
        <v>2</v>
      </c>
      <c r="R4023" s="4">
        <v>225</v>
      </c>
      <c r="S4023" s="4">
        <v>609</v>
      </c>
    </row>
    <row r="4024" spans="1:19" x14ac:dyDescent="0.35">
      <c r="A4024" t="s">
        <v>5027</v>
      </c>
      <c r="B4024" s="2">
        <v>46054</v>
      </c>
      <c r="C4024" t="s">
        <v>1253</v>
      </c>
      <c r="D4024" t="s">
        <v>939</v>
      </c>
      <c r="E4024" t="s">
        <v>932</v>
      </c>
      <c r="F4024" t="s">
        <v>23</v>
      </c>
      <c r="G4024" t="s">
        <v>24</v>
      </c>
      <c r="H4024" t="s">
        <v>25</v>
      </c>
      <c r="I4024" t="s">
        <v>26</v>
      </c>
      <c r="J4024" t="s">
        <v>944</v>
      </c>
      <c r="K4024" t="s">
        <v>945</v>
      </c>
      <c r="L4024" t="s">
        <v>313</v>
      </c>
      <c r="M4024" t="s">
        <v>49</v>
      </c>
      <c r="N4024" t="s">
        <v>50</v>
      </c>
      <c r="O4024" t="s">
        <v>80</v>
      </c>
      <c r="P4024" t="s">
        <v>33</v>
      </c>
      <c r="Q4024" s="3">
        <v>1</v>
      </c>
      <c r="R4024" s="4">
        <v>145</v>
      </c>
      <c r="S4024" s="4">
        <v>369</v>
      </c>
    </row>
    <row r="4025" spans="1:19" x14ac:dyDescent="0.35">
      <c r="A4025" t="s">
        <v>5028</v>
      </c>
      <c r="B4025" s="2">
        <v>46054</v>
      </c>
      <c r="C4025" t="s">
        <v>957</v>
      </c>
      <c r="D4025" t="s">
        <v>939</v>
      </c>
      <c r="E4025" t="s">
        <v>932</v>
      </c>
      <c r="F4025" t="s">
        <v>69</v>
      </c>
      <c r="G4025" t="s">
        <v>70</v>
      </c>
      <c r="H4025" t="s">
        <v>25</v>
      </c>
      <c r="I4025" t="s">
        <v>26</v>
      </c>
      <c r="J4025" t="s">
        <v>948</v>
      </c>
      <c r="K4025" t="s">
        <v>949</v>
      </c>
      <c r="L4025" t="s">
        <v>549</v>
      </c>
      <c r="M4025" t="s">
        <v>49</v>
      </c>
      <c r="N4025" t="s">
        <v>50</v>
      </c>
      <c r="O4025" t="s">
        <v>32</v>
      </c>
      <c r="P4025" t="s">
        <v>67</v>
      </c>
      <c r="Q4025" s="3">
        <v>1</v>
      </c>
      <c r="R4025" s="4">
        <v>145</v>
      </c>
      <c r="S4025" s="4">
        <v>389</v>
      </c>
    </row>
    <row r="4026" spans="1:19" x14ac:dyDescent="0.35">
      <c r="A4026" t="s">
        <v>5029</v>
      </c>
      <c r="B4026" s="2">
        <v>46054</v>
      </c>
      <c r="C4026" t="s">
        <v>2318</v>
      </c>
      <c r="D4026" t="s">
        <v>960</v>
      </c>
      <c r="E4026" t="s">
        <v>932</v>
      </c>
      <c r="F4026" t="s">
        <v>43</v>
      </c>
      <c r="G4026" t="s">
        <v>44</v>
      </c>
      <c r="H4026" t="s">
        <v>45</v>
      </c>
      <c r="I4026" t="s">
        <v>26</v>
      </c>
      <c r="J4026" t="s">
        <v>993</v>
      </c>
      <c r="K4026" t="s">
        <v>994</v>
      </c>
      <c r="L4026" t="s">
        <v>59</v>
      </c>
      <c r="M4026" t="s">
        <v>60</v>
      </c>
      <c r="N4026" t="s">
        <v>61</v>
      </c>
      <c r="O4026" t="s">
        <v>56</v>
      </c>
      <c r="P4026" t="s">
        <v>62</v>
      </c>
      <c r="Q4026" s="3">
        <v>1</v>
      </c>
      <c r="R4026" s="4">
        <v>410</v>
      </c>
      <c r="S4026" s="4">
        <v>939</v>
      </c>
    </row>
    <row r="4027" spans="1:19" x14ac:dyDescent="0.35">
      <c r="A4027" t="s">
        <v>5030</v>
      </c>
      <c r="B4027" s="2">
        <v>46054</v>
      </c>
      <c r="C4027" t="s">
        <v>2391</v>
      </c>
      <c r="D4027" t="s">
        <v>960</v>
      </c>
      <c r="E4027" t="s">
        <v>932</v>
      </c>
      <c r="F4027" t="s">
        <v>35</v>
      </c>
      <c r="G4027" t="s">
        <v>36</v>
      </c>
      <c r="H4027" t="s">
        <v>37</v>
      </c>
      <c r="I4027" t="s">
        <v>26</v>
      </c>
      <c r="J4027" t="s">
        <v>1089</v>
      </c>
      <c r="K4027" t="s">
        <v>1090</v>
      </c>
      <c r="L4027" t="s">
        <v>327</v>
      </c>
      <c r="M4027" t="s">
        <v>54</v>
      </c>
      <c r="N4027" t="s">
        <v>55</v>
      </c>
      <c r="O4027" t="s">
        <v>149</v>
      </c>
      <c r="P4027" t="s">
        <v>51</v>
      </c>
      <c r="Q4027" s="3">
        <v>1</v>
      </c>
      <c r="R4027" s="4">
        <v>640</v>
      </c>
      <c r="S4027" s="4">
        <v>1539</v>
      </c>
    </row>
    <row r="4028" spans="1:19" x14ac:dyDescent="0.35">
      <c r="A4028" t="s">
        <v>5031</v>
      </c>
      <c r="B4028" s="2">
        <v>46055</v>
      </c>
      <c r="C4028" t="s">
        <v>1411</v>
      </c>
      <c r="D4028" t="s">
        <v>21</v>
      </c>
      <c r="E4028" t="s">
        <v>932</v>
      </c>
      <c r="F4028" t="s">
        <v>35</v>
      </c>
      <c r="G4028" t="s">
        <v>36</v>
      </c>
      <c r="H4028" t="s">
        <v>37</v>
      </c>
      <c r="I4028" t="s">
        <v>26</v>
      </c>
      <c r="J4028" t="s">
        <v>38</v>
      </c>
      <c r="K4028" t="s">
        <v>39</v>
      </c>
      <c r="L4028" t="s">
        <v>433</v>
      </c>
      <c r="M4028" t="s">
        <v>88</v>
      </c>
      <c r="N4028" t="s">
        <v>89</v>
      </c>
      <c r="O4028" t="s">
        <v>245</v>
      </c>
      <c r="P4028" t="s">
        <v>33</v>
      </c>
      <c r="Q4028" s="3">
        <v>1</v>
      </c>
      <c r="R4028" s="4">
        <v>460</v>
      </c>
      <c r="S4028" s="4">
        <v>1129</v>
      </c>
    </row>
    <row r="4029" spans="1:19" x14ac:dyDescent="0.35">
      <c r="A4029" t="s">
        <v>5032</v>
      </c>
      <c r="B4029" s="2">
        <v>46055</v>
      </c>
      <c r="C4029" t="s">
        <v>1017</v>
      </c>
      <c r="D4029" t="s">
        <v>21</v>
      </c>
      <c r="E4029" t="s">
        <v>932</v>
      </c>
      <c r="F4029" t="s">
        <v>23</v>
      </c>
      <c r="G4029" t="s">
        <v>24</v>
      </c>
      <c r="H4029" t="s">
        <v>25</v>
      </c>
      <c r="I4029" t="s">
        <v>26</v>
      </c>
      <c r="J4029" t="s">
        <v>27</v>
      </c>
      <c r="K4029" t="s">
        <v>28</v>
      </c>
      <c r="L4029" t="s">
        <v>240</v>
      </c>
      <c r="M4029" t="s">
        <v>30</v>
      </c>
      <c r="N4029" t="s">
        <v>31</v>
      </c>
      <c r="O4029" t="s">
        <v>41</v>
      </c>
      <c r="P4029" t="s">
        <v>57</v>
      </c>
      <c r="Q4029" s="3">
        <v>1</v>
      </c>
      <c r="R4029" s="4">
        <v>490</v>
      </c>
      <c r="S4029" s="4">
        <v>1159</v>
      </c>
    </row>
    <row r="4030" spans="1:19" x14ac:dyDescent="0.35">
      <c r="A4030" t="s">
        <v>5033</v>
      </c>
      <c r="B4030" s="2">
        <v>46055</v>
      </c>
      <c r="C4030" t="s">
        <v>1964</v>
      </c>
      <c r="D4030" t="s">
        <v>21</v>
      </c>
      <c r="E4030" t="s">
        <v>932</v>
      </c>
      <c r="F4030" t="s">
        <v>91</v>
      </c>
      <c r="G4030" t="s">
        <v>92</v>
      </c>
      <c r="H4030" t="s">
        <v>93</v>
      </c>
      <c r="I4030" t="s">
        <v>26</v>
      </c>
      <c r="J4030" t="s">
        <v>94</v>
      </c>
      <c r="K4030" t="s">
        <v>95</v>
      </c>
      <c r="L4030" t="s">
        <v>259</v>
      </c>
      <c r="M4030" t="s">
        <v>88</v>
      </c>
      <c r="N4030" t="s">
        <v>89</v>
      </c>
      <c r="O4030" t="s">
        <v>245</v>
      </c>
      <c r="P4030" t="s">
        <v>51</v>
      </c>
      <c r="Q4030" s="3">
        <v>1</v>
      </c>
      <c r="R4030" s="4">
        <v>480</v>
      </c>
      <c r="S4030" s="4">
        <v>1189</v>
      </c>
    </row>
    <row r="4031" spans="1:19" x14ac:dyDescent="0.35">
      <c r="A4031" t="s">
        <v>5034</v>
      </c>
      <c r="B4031" s="2">
        <v>46055</v>
      </c>
      <c r="C4031" t="s">
        <v>2295</v>
      </c>
      <c r="D4031" t="s">
        <v>21</v>
      </c>
      <c r="E4031" t="s">
        <v>932</v>
      </c>
      <c r="F4031" t="s">
        <v>69</v>
      </c>
      <c r="G4031" t="s">
        <v>70</v>
      </c>
      <c r="H4031" t="s">
        <v>25</v>
      </c>
      <c r="I4031" t="s">
        <v>26</v>
      </c>
      <c r="J4031" t="s">
        <v>71</v>
      </c>
      <c r="K4031" t="s">
        <v>72</v>
      </c>
      <c r="L4031" t="s">
        <v>137</v>
      </c>
      <c r="M4031" t="s">
        <v>88</v>
      </c>
      <c r="N4031" t="s">
        <v>101</v>
      </c>
      <c r="O4031" t="s">
        <v>98</v>
      </c>
      <c r="P4031" t="s">
        <v>57</v>
      </c>
      <c r="Q4031" s="3">
        <v>1</v>
      </c>
      <c r="R4031" s="4">
        <v>535</v>
      </c>
      <c r="S4031" s="4">
        <v>1339</v>
      </c>
    </row>
    <row r="4032" spans="1:19" x14ac:dyDescent="0.35">
      <c r="A4032" t="s">
        <v>5035</v>
      </c>
      <c r="B4032" s="2">
        <v>46055</v>
      </c>
      <c r="C4032" t="s">
        <v>1415</v>
      </c>
      <c r="D4032" t="s">
        <v>939</v>
      </c>
      <c r="E4032" t="s">
        <v>932</v>
      </c>
      <c r="F4032" t="s">
        <v>23</v>
      </c>
      <c r="G4032" t="s">
        <v>24</v>
      </c>
      <c r="H4032" t="s">
        <v>25</v>
      </c>
      <c r="I4032" t="s">
        <v>26</v>
      </c>
      <c r="J4032" t="s">
        <v>944</v>
      </c>
      <c r="K4032" t="s">
        <v>945</v>
      </c>
      <c r="L4032" t="s">
        <v>171</v>
      </c>
      <c r="M4032" t="s">
        <v>88</v>
      </c>
      <c r="N4032" t="s">
        <v>89</v>
      </c>
      <c r="O4032" t="s">
        <v>56</v>
      </c>
      <c r="P4032" t="s">
        <v>57</v>
      </c>
      <c r="Q4032" s="3">
        <v>2</v>
      </c>
      <c r="R4032" s="4">
        <v>470</v>
      </c>
      <c r="S4032" s="4">
        <v>1159</v>
      </c>
    </row>
    <row r="4033" spans="1:19" x14ac:dyDescent="0.35">
      <c r="A4033" t="s">
        <v>5036</v>
      </c>
      <c r="B4033" s="2">
        <v>46055</v>
      </c>
      <c r="C4033" t="s">
        <v>2349</v>
      </c>
      <c r="D4033" t="s">
        <v>939</v>
      </c>
      <c r="E4033" t="s">
        <v>932</v>
      </c>
      <c r="F4033" t="s">
        <v>69</v>
      </c>
      <c r="G4033" t="s">
        <v>70</v>
      </c>
      <c r="H4033" t="s">
        <v>25</v>
      </c>
      <c r="I4033" t="s">
        <v>26</v>
      </c>
      <c r="J4033" t="s">
        <v>948</v>
      </c>
      <c r="K4033" t="s">
        <v>949</v>
      </c>
      <c r="L4033" t="s">
        <v>48</v>
      </c>
      <c r="M4033" t="s">
        <v>49</v>
      </c>
      <c r="N4033" t="s">
        <v>50</v>
      </c>
      <c r="O4033" t="s">
        <v>32</v>
      </c>
      <c r="P4033" t="s">
        <v>51</v>
      </c>
      <c r="Q4033" s="3">
        <v>1</v>
      </c>
      <c r="R4033" s="4">
        <v>145</v>
      </c>
      <c r="S4033" s="4">
        <v>389</v>
      </c>
    </row>
    <row r="4034" spans="1:19" x14ac:dyDescent="0.35">
      <c r="A4034" t="s">
        <v>5037</v>
      </c>
      <c r="B4034" s="2">
        <v>46055</v>
      </c>
      <c r="C4034" t="s">
        <v>3012</v>
      </c>
      <c r="D4034" t="s">
        <v>939</v>
      </c>
      <c r="E4034" t="s">
        <v>932</v>
      </c>
      <c r="F4034" t="s">
        <v>35</v>
      </c>
      <c r="G4034" t="s">
        <v>36</v>
      </c>
      <c r="H4034" t="s">
        <v>37</v>
      </c>
      <c r="I4034" t="s">
        <v>26</v>
      </c>
      <c r="J4034" t="s">
        <v>983</v>
      </c>
      <c r="K4034" t="s">
        <v>984</v>
      </c>
      <c r="L4034" t="s">
        <v>247</v>
      </c>
      <c r="M4034" t="s">
        <v>60</v>
      </c>
      <c r="N4034" t="s">
        <v>74</v>
      </c>
      <c r="O4034" t="s">
        <v>98</v>
      </c>
      <c r="P4034" t="s">
        <v>165</v>
      </c>
      <c r="Q4034" s="3">
        <v>3</v>
      </c>
      <c r="R4034" s="4">
        <v>380</v>
      </c>
      <c r="S4034" s="4">
        <v>929</v>
      </c>
    </row>
    <row r="4035" spans="1:19" x14ac:dyDescent="0.35">
      <c r="A4035" t="s">
        <v>5038</v>
      </c>
      <c r="B4035" s="2">
        <v>46055</v>
      </c>
      <c r="C4035" t="s">
        <v>1767</v>
      </c>
      <c r="D4035" t="s">
        <v>939</v>
      </c>
      <c r="E4035" t="s">
        <v>932</v>
      </c>
      <c r="F4035" t="s">
        <v>91</v>
      </c>
      <c r="G4035" t="s">
        <v>92</v>
      </c>
      <c r="H4035" t="s">
        <v>93</v>
      </c>
      <c r="I4035" t="s">
        <v>26</v>
      </c>
      <c r="J4035" t="s">
        <v>940</v>
      </c>
      <c r="K4035" t="s">
        <v>941</v>
      </c>
      <c r="L4035" t="s">
        <v>433</v>
      </c>
      <c r="M4035" t="s">
        <v>88</v>
      </c>
      <c r="N4035" t="s">
        <v>89</v>
      </c>
      <c r="O4035" t="s">
        <v>245</v>
      </c>
      <c r="P4035" t="s">
        <v>33</v>
      </c>
      <c r="Q4035" s="3">
        <v>2</v>
      </c>
      <c r="R4035" s="4">
        <v>480</v>
      </c>
      <c r="S4035" s="4">
        <v>1189</v>
      </c>
    </row>
    <row r="4036" spans="1:19" x14ac:dyDescent="0.35">
      <c r="A4036" t="s">
        <v>5039</v>
      </c>
      <c r="B4036" s="2">
        <v>46055</v>
      </c>
      <c r="C4036" t="s">
        <v>978</v>
      </c>
      <c r="D4036" t="s">
        <v>939</v>
      </c>
      <c r="E4036" t="s">
        <v>932</v>
      </c>
      <c r="F4036" t="s">
        <v>35</v>
      </c>
      <c r="G4036" t="s">
        <v>36</v>
      </c>
      <c r="H4036" t="s">
        <v>37</v>
      </c>
      <c r="I4036" t="s">
        <v>26</v>
      </c>
      <c r="J4036" t="s">
        <v>983</v>
      </c>
      <c r="K4036" t="s">
        <v>984</v>
      </c>
      <c r="L4036" t="s">
        <v>678</v>
      </c>
      <c r="M4036" t="s">
        <v>60</v>
      </c>
      <c r="N4036" t="s">
        <v>74</v>
      </c>
      <c r="O4036" t="s">
        <v>41</v>
      </c>
      <c r="P4036" t="s">
        <v>191</v>
      </c>
      <c r="Q4036" s="3">
        <v>1</v>
      </c>
      <c r="R4036" s="4">
        <v>380</v>
      </c>
      <c r="S4036" s="4">
        <v>929</v>
      </c>
    </row>
    <row r="4037" spans="1:19" x14ac:dyDescent="0.35">
      <c r="A4037" t="s">
        <v>5040</v>
      </c>
      <c r="B4037" s="2">
        <v>46055</v>
      </c>
      <c r="C4037" t="s">
        <v>3337</v>
      </c>
      <c r="D4037" t="s">
        <v>939</v>
      </c>
      <c r="E4037" t="s">
        <v>932</v>
      </c>
      <c r="F4037" t="s">
        <v>43</v>
      </c>
      <c r="G4037" t="s">
        <v>44</v>
      </c>
      <c r="H4037" t="s">
        <v>45</v>
      </c>
      <c r="I4037" t="s">
        <v>26</v>
      </c>
      <c r="J4037" t="s">
        <v>979</v>
      </c>
      <c r="K4037" t="s">
        <v>980</v>
      </c>
      <c r="L4037" t="s">
        <v>234</v>
      </c>
      <c r="M4037" t="s">
        <v>88</v>
      </c>
      <c r="N4037" t="s">
        <v>89</v>
      </c>
      <c r="O4037" t="s">
        <v>41</v>
      </c>
      <c r="P4037" t="s">
        <v>33</v>
      </c>
      <c r="Q4037" s="3">
        <v>1</v>
      </c>
      <c r="R4037" s="4">
        <v>450</v>
      </c>
      <c r="S4037" s="4">
        <v>1029</v>
      </c>
    </row>
    <row r="4038" spans="1:19" x14ac:dyDescent="0.35">
      <c r="A4038" t="s">
        <v>5041</v>
      </c>
      <c r="B4038" s="2">
        <v>46056</v>
      </c>
      <c r="C4038" t="s">
        <v>3643</v>
      </c>
      <c r="D4038" t="s">
        <v>21</v>
      </c>
      <c r="E4038" t="s">
        <v>22</v>
      </c>
      <c r="F4038" t="s">
        <v>35</v>
      </c>
      <c r="G4038" t="s">
        <v>36</v>
      </c>
      <c r="H4038" t="s">
        <v>37</v>
      </c>
      <c r="I4038" t="s">
        <v>26</v>
      </c>
      <c r="J4038" t="s">
        <v>38</v>
      </c>
      <c r="K4038" t="s">
        <v>39</v>
      </c>
      <c r="L4038" t="s">
        <v>247</v>
      </c>
      <c r="M4038" t="s">
        <v>60</v>
      </c>
      <c r="N4038" t="s">
        <v>74</v>
      </c>
      <c r="O4038" t="s">
        <v>98</v>
      </c>
      <c r="P4038" t="s">
        <v>165</v>
      </c>
      <c r="Q4038" s="3">
        <v>19</v>
      </c>
      <c r="R4038" s="4">
        <v>380</v>
      </c>
      <c r="S4038" s="4">
        <v>929</v>
      </c>
    </row>
    <row r="4039" spans="1:19" x14ac:dyDescent="0.35">
      <c r="A4039" t="s">
        <v>5042</v>
      </c>
      <c r="B4039" s="2">
        <v>46056</v>
      </c>
      <c r="C4039" t="s">
        <v>4254</v>
      </c>
      <c r="D4039" t="s">
        <v>21</v>
      </c>
      <c r="E4039" t="s">
        <v>932</v>
      </c>
      <c r="F4039" t="s">
        <v>91</v>
      </c>
      <c r="G4039" t="s">
        <v>92</v>
      </c>
      <c r="H4039" t="s">
        <v>93</v>
      </c>
      <c r="I4039" t="s">
        <v>26</v>
      </c>
      <c r="J4039" t="s">
        <v>94</v>
      </c>
      <c r="K4039" t="s">
        <v>95</v>
      </c>
      <c r="L4039" t="s">
        <v>289</v>
      </c>
      <c r="M4039" t="s">
        <v>88</v>
      </c>
      <c r="N4039" t="s">
        <v>101</v>
      </c>
      <c r="O4039" t="s">
        <v>56</v>
      </c>
      <c r="P4039" t="s">
        <v>67</v>
      </c>
      <c r="Q4039" s="3">
        <v>1</v>
      </c>
      <c r="R4039" s="4">
        <v>540</v>
      </c>
      <c r="S4039" s="4">
        <v>1289</v>
      </c>
    </row>
    <row r="4040" spans="1:19" x14ac:dyDescent="0.35">
      <c r="A4040" t="s">
        <v>5043</v>
      </c>
      <c r="B4040" s="2">
        <v>46056</v>
      </c>
      <c r="C4040" t="s">
        <v>3937</v>
      </c>
      <c r="D4040" t="s">
        <v>21</v>
      </c>
      <c r="E4040" t="s">
        <v>932</v>
      </c>
      <c r="F4040" t="s">
        <v>35</v>
      </c>
      <c r="G4040" t="s">
        <v>36</v>
      </c>
      <c r="H4040" t="s">
        <v>37</v>
      </c>
      <c r="I4040" t="s">
        <v>26</v>
      </c>
      <c r="J4040" t="s">
        <v>38</v>
      </c>
      <c r="K4040" t="s">
        <v>39</v>
      </c>
      <c r="L4040" t="s">
        <v>247</v>
      </c>
      <c r="M4040" t="s">
        <v>60</v>
      </c>
      <c r="N4040" t="s">
        <v>74</v>
      </c>
      <c r="O4040" t="s">
        <v>98</v>
      </c>
      <c r="P4040" t="s">
        <v>165</v>
      </c>
      <c r="Q4040" s="3">
        <v>1</v>
      </c>
      <c r="R4040" s="4">
        <v>380</v>
      </c>
      <c r="S4040" s="4">
        <v>929</v>
      </c>
    </row>
    <row r="4041" spans="1:19" x14ac:dyDescent="0.35">
      <c r="A4041" t="s">
        <v>5044</v>
      </c>
      <c r="B4041" s="2">
        <v>46056</v>
      </c>
      <c r="C4041" t="s">
        <v>2340</v>
      </c>
      <c r="D4041" t="s">
        <v>21</v>
      </c>
      <c r="E4041" t="s">
        <v>932</v>
      </c>
      <c r="F4041" t="s">
        <v>35</v>
      </c>
      <c r="G4041" t="s">
        <v>36</v>
      </c>
      <c r="H4041" t="s">
        <v>37</v>
      </c>
      <c r="I4041" t="s">
        <v>26</v>
      </c>
      <c r="J4041" t="s">
        <v>38</v>
      </c>
      <c r="K4041" t="s">
        <v>39</v>
      </c>
      <c r="L4041" t="s">
        <v>327</v>
      </c>
      <c r="M4041" t="s">
        <v>54</v>
      </c>
      <c r="N4041" t="s">
        <v>55</v>
      </c>
      <c r="O4041" t="s">
        <v>149</v>
      </c>
      <c r="P4041" t="s">
        <v>51</v>
      </c>
      <c r="Q4041" s="3">
        <v>1</v>
      </c>
      <c r="R4041" s="4">
        <v>640</v>
      </c>
      <c r="S4041" s="4">
        <v>1539</v>
      </c>
    </row>
    <row r="4042" spans="1:19" x14ac:dyDescent="0.35">
      <c r="A4042" t="s">
        <v>5045</v>
      </c>
      <c r="B4042" s="2">
        <v>46056</v>
      </c>
      <c r="C4042" t="s">
        <v>4652</v>
      </c>
      <c r="D4042" t="s">
        <v>21</v>
      </c>
      <c r="E4042" t="s">
        <v>932</v>
      </c>
      <c r="F4042" t="s">
        <v>69</v>
      </c>
      <c r="G4042" t="s">
        <v>70</v>
      </c>
      <c r="H4042" t="s">
        <v>25</v>
      </c>
      <c r="I4042" t="s">
        <v>26</v>
      </c>
      <c r="J4042" t="s">
        <v>71</v>
      </c>
      <c r="K4042" t="s">
        <v>72</v>
      </c>
      <c r="L4042" t="s">
        <v>433</v>
      </c>
      <c r="M4042" t="s">
        <v>88</v>
      </c>
      <c r="N4042" t="s">
        <v>89</v>
      </c>
      <c r="O4042" t="s">
        <v>245</v>
      </c>
      <c r="P4042" t="s">
        <v>33</v>
      </c>
      <c r="Q4042" s="3">
        <v>2</v>
      </c>
      <c r="R4042" s="4">
        <v>475</v>
      </c>
      <c r="S4042" s="4">
        <v>1229</v>
      </c>
    </row>
    <row r="4043" spans="1:19" x14ac:dyDescent="0.35">
      <c r="A4043" t="s">
        <v>5046</v>
      </c>
      <c r="B4043" s="2">
        <v>46056</v>
      </c>
      <c r="C4043" t="s">
        <v>4022</v>
      </c>
      <c r="D4043" t="s">
        <v>21</v>
      </c>
      <c r="E4043" t="s">
        <v>932</v>
      </c>
      <c r="F4043" t="s">
        <v>23</v>
      </c>
      <c r="G4043" t="s">
        <v>24</v>
      </c>
      <c r="H4043" t="s">
        <v>25</v>
      </c>
      <c r="I4043" t="s">
        <v>26</v>
      </c>
      <c r="J4043" t="s">
        <v>27</v>
      </c>
      <c r="K4043" t="s">
        <v>28</v>
      </c>
      <c r="L4043" t="s">
        <v>491</v>
      </c>
      <c r="M4043" t="s">
        <v>88</v>
      </c>
      <c r="N4043" t="s">
        <v>89</v>
      </c>
      <c r="O4043" t="s">
        <v>146</v>
      </c>
      <c r="P4043" t="s">
        <v>33</v>
      </c>
      <c r="Q4043" s="3">
        <v>1</v>
      </c>
      <c r="R4043" s="4">
        <v>470</v>
      </c>
      <c r="S4043" s="4">
        <v>1159</v>
      </c>
    </row>
    <row r="4044" spans="1:19" x14ac:dyDescent="0.35">
      <c r="A4044" t="s">
        <v>5047</v>
      </c>
      <c r="B4044" s="2">
        <v>46056</v>
      </c>
      <c r="C4044" t="s">
        <v>2298</v>
      </c>
      <c r="D4044" t="s">
        <v>939</v>
      </c>
      <c r="E4044" t="s">
        <v>932</v>
      </c>
      <c r="F4044" t="s">
        <v>23</v>
      </c>
      <c r="G4044" t="s">
        <v>24</v>
      </c>
      <c r="H4044" t="s">
        <v>25</v>
      </c>
      <c r="I4044" t="s">
        <v>26</v>
      </c>
      <c r="J4044" t="s">
        <v>944</v>
      </c>
      <c r="K4044" t="s">
        <v>945</v>
      </c>
      <c r="L4044" t="s">
        <v>382</v>
      </c>
      <c r="M4044" t="s">
        <v>49</v>
      </c>
      <c r="N4044" t="s">
        <v>104</v>
      </c>
      <c r="O4044" t="s">
        <v>56</v>
      </c>
      <c r="P4044" t="s">
        <v>57</v>
      </c>
      <c r="Q4044" s="3">
        <v>2</v>
      </c>
      <c r="R4044" s="4">
        <v>165</v>
      </c>
      <c r="S4044" s="4">
        <v>419</v>
      </c>
    </row>
    <row r="4045" spans="1:19" x14ac:dyDescent="0.35">
      <c r="A4045" t="s">
        <v>5048</v>
      </c>
      <c r="B4045" s="2">
        <v>46056</v>
      </c>
      <c r="C4045" t="s">
        <v>1598</v>
      </c>
      <c r="D4045" t="s">
        <v>939</v>
      </c>
      <c r="E4045" t="s">
        <v>932</v>
      </c>
      <c r="F4045" t="s">
        <v>91</v>
      </c>
      <c r="G4045" t="s">
        <v>92</v>
      </c>
      <c r="H4045" t="s">
        <v>93</v>
      </c>
      <c r="I4045" t="s">
        <v>26</v>
      </c>
      <c r="J4045" t="s">
        <v>940</v>
      </c>
      <c r="K4045" t="s">
        <v>941</v>
      </c>
      <c r="L4045" t="s">
        <v>289</v>
      </c>
      <c r="M4045" t="s">
        <v>88</v>
      </c>
      <c r="N4045" t="s">
        <v>101</v>
      </c>
      <c r="O4045" t="s">
        <v>56</v>
      </c>
      <c r="P4045" t="s">
        <v>67</v>
      </c>
      <c r="Q4045" s="3">
        <v>3</v>
      </c>
      <c r="R4045" s="4">
        <v>540</v>
      </c>
      <c r="S4045" s="4">
        <v>1289</v>
      </c>
    </row>
    <row r="4046" spans="1:19" x14ac:dyDescent="0.35">
      <c r="A4046" t="s">
        <v>5049</v>
      </c>
      <c r="B4046" s="2">
        <v>46056</v>
      </c>
      <c r="C4046" t="s">
        <v>1297</v>
      </c>
      <c r="D4046" t="s">
        <v>960</v>
      </c>
      <c r="E4046" t="s">
        <v>932</v>
      </c>
      <c r="F4046" t="s">
        <v>69</v>
      </c>
      <c r="G4046" t="s">
        <v>70</v>
      </c>
      <c r="H4046" t="s">
        <v>25</v>
      </c>
      <c r="I4046" t="s">
        <v>26</v>
      </c>
      <c r="J4046" t="s">
        <v>961</v>
      </c>
      <c r="K4046" t="s">
        <v>962</v>
      </c>
      <c r="L4046" t="s">
        <v>267</v>
      </c>
      <c r="M4046" t="s">
        <v>49</v>
      </c>
      <c r="N4046" t="s">
        <v>104</v>
      </c>
      <c r="O4046" t="s">
        <v>146</v>
      </c>
      <c r="P4046" t="s">
        <v>51</v>
      </c>
      <c r="Q4046" s="3">
        <v>1</v>
      </c>
      <c r="R4046" s="4">
        <v>165</v>
      </c>
      <c r="S4046" s="4">
        <v>449</v>
      </c>
    </row>
    <row r="4047" spans="1:19" x14ac:dyDescent="0.35">
      <c r="A4047" t="s">
        <v>5050</v>
      </c>
      <c r="B4047" s="2">
        <v>46056</v>
      </c>
      <c r="C4047" t="s">
        <v>1261</v>
      </c>
      <c r="D4047" t="s">
        <v>960</v>
      </c>
      <c r="E4047" t="s">
        <v>932</v>
      </c>
      <c r="F4047" t="s">
        <v>23</v>
      </c>
      <c r="G4047" t="s">
        <v>24</v>
      </c>
      <c r="H4047" t="s">
        <v>25</v>
      </c>
      <c r="I4047" t="s">
        <v>26</v>
      </c>
      <c r="J4047" t="s">
        <v>1011</v>
      </c>
      <c r="K4047" t="s">
        <v>1012</v>
      </c>
      <c r="L4047" t="s">
        <v>225</v>
      </c>
      <c r="M4047" t="s">
        <v>60</v>
      </c>
      <c r="N4047" t="s">
        <v>61</v>
      </c>
      <c r="O4047" t="s">
        <v>149</v>
      </c>
      <c r="P4047" t="s">
        <v>62</v>
      </c>
      <c r="Q4047" s="3">
        <v>1</v>
      </c>
      <c r="R4047" s="4">
        <v>430</v>
      </c>
      <c r="S4047" s="4">
        <v>1059</v>
      </c>
    </row>
    <row r="4048" spans="1:19" x14ac:dyDescent="0.35">
      <c r="A4048" t="s">
        <v>5051</v>
      </c>
      <c r="B4048" s="2">
        <v>46056</v>
      </c>
      <c r="C4048" t="s">
        <v>3415</v>
      </c>
      <c r="D4048" t="s">
        <v>960</v>
      </c>
      <c r="E4048" t="s">
        <v>932</v>
      </c>
      <c r="F4048" t="s">
        <v>43</v>
      </c>
      <c r="G4048" t="s">
        <v>44</v>
      </c>
      <c r="H4048" t="s">
        <v>45</v>
      </c>
      <c r="I4048" t="s">
        <v>26</v>
      </c>
      <c r="J4048" t="s">
        <v>993</v>
      </c>
      <c r="K4048" t="s">
        <v>994</v>
      </c>
      <c r="L4048" t="s">
        <v>164</v>
      </c>
      <c r="M4048" t="s">
        <v>60</v>
      </c>
      <c r="N4048" t="s">
        <v>61</v>
      </c>
      <c r="O4048" t="s">
        <v>146</v>
      </c>
      <c r="P4048" t="s">
        <v>165</v>
      </c>
      <c r="Q4048" s="3">
        <v>1</v>
      </c>
      <c r="R4048" s="4">
        <v>410</v>
      </c>
      <c r="S4048" s="4">
        <v>939</v>
      </c>
    </row>
    <row r="4049" spans="1:19" x14ac:dyDescent="0.35">
      <c r="A4049" t="s">
        <v>5052</v>
      </c>
      <c r="B4049" s="2">
        <v>46057</v>
      </c>
      <c r="C4049" t="s">
        <v>2065</v>
      </c>
      <c r="D4049" t="s">
        <v>21</v>
      </c>
      <c r="E4049" t="s">
        <v>932</v>
      </c>
      <c r="F4049" t="s">
        <v>35</v>
      </c>
      <c r="G4049" t="s">
        <v>36</v>
      </c>
      <c r="H4049" t="s">
        <v>37</v>
      </c>
      <c r="I4049" t="s">
        <v>26</v>
      </c>
      <c r="J4049" t="s">
        <v>38</v>
      </c>
      <c r="K4049" t="s">
        <v>39</v>
      </c>
      <c r="L4049" t="s">
        <v>190</v>
      </c>
      <c r="M4049" t="s">
        <v>60</v>
      </c>
      <c r="N4049" t="s">
        <v>74</v>
      </c>
      <c r="O4049" t="s">
        <v>75</v>
      </c>
      <c r="P4049" t="s">
        <v>191</v>
      </c>
      <c r="Q4049" s="3">
        <v>3</v>
      </c>
      <c r="R4049" s="4">
        <v>380</v>
      </c>
      <c r="S4049" s="4">
        <v>929</v>
      </c>
    </row>
    <row r="4050" spans="1:19" x14ac:dyDescent="0.35">
      <c r="A4050" t="s">
        <v>5053</v>
      </c>
      <c r="B4050" s="2">
        <v>46057</v>
      </c>
      <c r="C4050" t="s">
        <v>3643</v>
      </c>
      <c r="D4050" t="s">
        <v>21</v>
      </c>
      <c r="E4050" t="s">
        <v>932</v>
      </c>
      <c r="F4050" t="s">
        <v>35</v>
      </c>
      <c r="G4050" t="s">
        <v>36</v>
      </c>
      <c r="H4050" t="s">
        <v>37</v>
      </c>
      <c r="I4050" t="s">
        <v>26</v>
      </c>
      <c r="J4050" t="s">
        <v>38</v>
      </c>
      <c r="K4050" t="s">
        <v>39</v>
      </c>
      <c r="L4050" t="s">
        <v>382</v>
      </c>
      <c r="M4050" t="s">
        <v>49</v>
      </c>
      <c r="N4050" t="s">
        <v>104</v>
      </c>
      <c r="O4050" t="s">
        <v>56</v>
      </c>
      <c r="P4050" t="s">
        <v>57</v>
      </c>
      <c r="Q4050" s="3">
        <v>1</v>
      </c>
      <c r="R4050" s="4">
        <v>160</v>
      </c>
      <c r="S4050" s="4">
        <v>409</v>
      </c>
    </row>
    <row r="4051" spans="1:19" x14ac:dyDescent="0.35">
      <c r="A4051" t="s">
        <v>5054</v>
      </c>
      <c r="B4051" s="2">
        <v>46057</v>
      </c>
      <c r="C4051" t="s">
        <v>1215</v>
      </c>
      <c r="D4051" t="s">
        <v>21</v>
      </c>
      <c r="E4051" t="s">
        <v>932</v>
      </c>
      <c r="F4051" t="s">
        <v>91</v>
      </c>
      <c r="G4051" t="s">
        <v>92</v>
      </c>
      <c r="H4051" t="s">
        <v>93</v>
      </c>
      <c r="I4051" t="s">
        <v>26</v>
      </c>
      <c r="J4051" t="s">
        <v>94</v>
      </c>
      <c r="K4051" t="s">
        <v>95</v>
      </c>
      <c r="L4051" t="s">
        <v>154</v>
      </c>
      <c r="M4051" t="s">
        <v>49</v>
      </c>
      <c r="N4051" t="s">
        <v>104</v>
      </c>
      <c r="O4051" t="s">
        <v>56</v>
      </c>
      <c r="P4051" t="s">
        <v>67</v>
      </c>
      <c r="Q4051" s="3">
        <v>1</v>
      </c>
      <c r="R4051" s="4">
        <v>165</v>
      </c>
      <c r="S4051" s="4">
        <v>429</v>
      </c>
    </row>
    <row r="4052" spans="1:19" x14ac:dyDescent="0.35">
      <c r="A4052" t="s">
        <v>5055</v>
      </c>
      <c r="B4052" s="2">
        <v>46057</v>
      </c>
      <c r="C4052" t="s">
        <v>2036</v>
      </c>
      <c r="D4052" t="s">
        <v>21</v>
      </c>
      <c r="E4052" t="s">
        <v>932</v>
      </c>
      <c r="F4052" t="s">
        <v>43</v>
      </c>
      <c r="G4052" t="s">
        <v>44</v>
      </c>
      <c r="H4052" t="s">
        <v>45</v>
      </c>
      <c r="I4052" t="s">
        <v>26</v>
      </c>
      <c r="J4052" t="s">
        <v>46</v>
      </c>
      <c r="K4052" t="s">
        <v>47</v>
      </c>
      <c r="L4052" t="s">
        <v>251</v>
      </c>
      <c r="M4052" t="s">
        <v>54</v>
      </c>
      <c r="N4052" t="s">
        <v>97</v>
      </c>
      <c r="O4052" t="s">
        <v>98</v>
      </c>
      <c r="P4052" t="s">
        <v>67</v>
      </c>
      <c r="Q4052" s="3">
        <v>1</v>
      </c>
      <c r="R4052" s="4">
        <v>685</v>
      </c>
      <c r="S4052" s="4">
        <v>1499</v>
      </c>
    </row>
    <row r="4053" spans="1:19" x14ac:dyDescent="0.35">
      <c r="A4053" t="s">
        <v>5056</v>
      </c>
      <c r="B4053" s="2">
        <v>46057</v>
      </c>
      <c r="C4053" t="s">
        <v>2537</v>
      </c>
      <c r="D4053" t="s">
        <v>939</v>
      </c>
      <c r="E4053" t="s">
        <v>932</v>
      </c>
      <c r="F4053" t="s">
        <v>23</v>
      </c>
      <c r="G4053" t="s">
        <v>24</v>
      </c>
      <c r="H4053" t="s">
        <v>25</v>
      </c>
      <c r="I4053" t="s">
        <v>26</v>
      </c>
      <c r="J4053" t="s">
        <v>944</v>
      </c>
      <c r="K4053" t="s">
        <v>945</v>
      </c>
      <c r="L4053" t="s">
        <v>337</v>
      </c>
      <c r="M4053" t="s">
        <v>49</v>
      </c>
      <c r="N4053" t="s">
        <v>50</v>
      </c>
      <c r="O4053" t="s">
        <v>56</v>
      </c>
      <c r="P4053" t="s">
        <v>51</v>
      </c>
      <c r="Q4053" s="3">
        <v>1</v>
      </c>
      <c r="R4053" s="4">
        <v>145</v>
      </c>
      <c r="S4053" s="4">
        <v>369</v>
      </c>
    </row>
    <row r="4054" spans="1:19" x14ac:dyDescent="0.35">
      <c r="A4054" t="s">
        <v>5057</v>
      </c>
      <c r="B4054" s="2">
        <v>46057</v>
      </c>
      <c r="C4054" t="s">
        <v>1419</v>
      </c>
      <c r="D4054" t="s">
        <v>939</v>
      </c>
      <c r="E4054" t="s">
        <v>932</v>
      </c>
      <c r="F4054" t="s">
        <v>91</v>
      </c>
      <c r="G4054" t="s">
        <v>92</v>
      </c>
      <c r="H4054" t="s">
        <v>93</v>
      </c>
      <c r="I4054" t="s">
        <v>26</v>
      </c>
      <c r="J4054" t="s">
        <v>940</v>
      </c>
      <c r="K4054" t="s">
        <v>941</v>
      </c>
      <c r="L4054" t="s">
        <v>456</v>
      </c>
      <c r="M4054" t="s">
        <v>54</v>
      </c>
      <c r="N4054" t="s">
        <v>97</v>
      </c>
      <c r="O4054" t="s">
        <v>56</v>
      </c>
      <c r="P4054" t="s">
        <v>57</v>
      </c>
      <c r="Q4054" s="3">
        <v>1</v>
      </c>
      <c r="R4054" s="4">
        <v>730</v>
      </c>
      <c r="S4054" s="4">
        <v>1729</v>
      </c>
    </row>
    <row r="4055" spans="1:19" x14ac:dyDescent="0.35">
      <c r="A4055" t="s">
        <v>5058</v>
      </c>
      <c r="B4055" s="2">
        <v>46057</v>
      </c>
      <c r="C4055" t="s">
        <v>1025</v>
      </c>
      <c r="D4055" t="s">
        <v>939</v>
      </c>
      <c r="E4055" t="s">
        <v>932</v>
      </c>
      <c r="F4055" t="s">
        <v>23</v>
      </c>
      <c r="G4055" t="s">
        <v>24</v>
      </c>
      <c r="H4055" t="s">
        <v>25</v>
      </c>
      <c r="I4055" t="s">
        <v>26</v>
      </c>
      <c r="J4055" t="s">
        <v>944</v>
      </c>
      <c r="K4055" t="s">
        <v>945</v>
      </c>
      <c r="L4055" t="s">
        <v>485</v>
      </c>
      <c r="M4055" t="s">
        <v>83</v>
      </c>
      <c r="N4055" t="s">
        <v>367</v>
      </c>
      <c r="O4055" t="s">
        <v>56</v>
      </c>
      <c r="P4055" t="s">
        <v>85</v>
      </c>
      <c r="Q4055" s="3">
        <v>1</v>
      </c>
      <c r="R4055" s="4">
        <v>135</v>
      </c>
      <c r="S4055" s="4">
        <v>319</v>
      </c>
    </row>
    <row r="4056" spans="1:19" x14ac:dyDescent="0.35">
      <c r="A4056" t="s">
        <v>5059</v>
      </c>
      <c r="B4056" s="2">
        <v>46057</v>
      </c>
      <c r="C4056" t="s">
        <v>1140</v>
      </c>
      <c r="D4056" t="s">
        <v>939</v>
      </c>
      <c r="E4056" t="s">
        <v>932</v>
      </c>
      <c r="F4056" t="s">
        <v>69</v>
      </c>
      <c r="G4056" t="s">
        <v>70</v>
      </c>
      <c r="H4056" t="s">
        <v>25</v>
      </c>
      <c r="I4056" t="s">
        <v>26</v>
      </c>
      <c r="J4056" t="s">
        <v>948</v>
      </c>
      <c r="K4056" t="s">
        <v>949</v>
      </c>
      <c r="L4056" t="s">
        <v>48</v>
      </c>
      <c r="M4056" t="s">
        <v>49</v>
      </c>
      <c r="N4056" t="s">
        <v>50</v>
      </c>
      <c r="O4056" t="s">
        <v>32</v>
      </c>
      <c r="P4056" t="s">
        <v>51</v>
      </c>
      <c r="Q4056" s="3">
        <v>1</v>
      </c>
      <c r="R4056" s="4">
        <v>145</v>
      </c>
      <c r="S4056" s="4">
        <v>389</v>
      </c>
    </row>
    <row r="4057" spans="1:19" x14ac:dyDescent="0.35">
      <c r="A4057" t="s">
        <v>5060</v>
      </c>
      <c r="B4057" s="2">
        <v>46057</v>
      </c>
      <c r="C4057" t="s">
        <v>2203</v>
      </c>
      <c r="D4057" t="s">
        <v>960</v>
      </c>
      <c r="E4057" t="s">
        <v>932</v>
      </c>
      <c r="F4057" t="s">
        <v>43</v>
      </c>
      <c r="G4057" t="s">
        <v>44</v>
      </c>
      <c r="H4057" t="s">
        <v>45</v>
      </c>
      <c r="I4057" t="s">
        <v>26</v>
      </c>
      <c r="J4057" t="s">
        <v>993</v>
      </c>
      <c r="K4057" t="s">
        <v>994</v>
      </c>
      <c r="L4057" t="s">
        <v>491</v>
      </c>
      <c r="M4057" t="s">
        <v>88</v>
      </c>
      <c r="N4057" t="s">
        <v>89</v>
      </c>
      <c r="O4057" t="s">
        <v>146</v>
      </c>
      <c r="P4057" t="s">
        <v>33</v>
      </c>
      <c r="Q4057" s="3">
        <v>1</v>
      </c>
      <c r="R4057" s="4">
        <v>450</v>
      </c>
      <c r="S4057" s="4">
        <v>1029</v>
      </c>
    </row>
    <row r="4058" spans="1:19" x14ac:dyDescent="0.35">
      <c r="A4058" t="s">
        <v>5061</v>
      </c>
      <c r="B4058" s="2">
        <v>46057</v>
      </c>
      <c r="C4058" t="s">
        <v>1606</v>
      </c>
      <c r="D4058" t="s">
        <v>960</v>
      </c>
      <c r="E4058" t="s">
        <v>932</v>
      </c>
      <c r="F4058" t="s">
        <v>69</v>
      </c>
      <c r="G4058" t="s">
        <v>70</v>
      </c>
      <c r="H4058" t="s">
        <v>25</v>
      </c>
      <c r="I4058" t="s">
        <v>26</v>
      </c>
      <c r="J4058" t="s">
        <v>961</v>
      </c>
      <c r="K4058" t="s">
        <v>962</v>
      </c>
      <c r="L4058" t="s">
        <v>307</v>
      </c>
      <c r="M4058" t="s">
        <v>49</v>
      </c>
      <c r="N4058" t="s">
        <v>50</v>
      </c>
      <c r="O4058" t="s">
        <v>80</v>
      </c>
      <c r="P4058" t="s">
        <v>67</v>
      </c>
      <c r="Q4058" s="3">
        <v>1</v>
      </c>
      <c r="R4058" s="4">
        <v>145</v>
      </c>
      <c r="S4058" s="4">
        <v>389</v>
      </c>
    </row>
    <row r="4059" spans="1:19" x14ac:dyDescent="0.35">
      <c r="A4059" t="s">
        <v>5062</v>
      </c>
      <c r="B4059" s="2">
        <v>46057</v>
      </c>
      <c r="C4059" t="s">
        <v>2641</v>
      </c>
      <c r="D4059" t="s">
        <v>960</v>
      </c>
      <c r="E4059" t="s">
        <v>932</v>
      </c>
      <c r="F4059" t="s">
        <v>23</v>
      </c>
      <c r="G4059" t="s">
        <v>24</v>
      </c>
      <c r="H4059" t="s">
        <v>25</v>
      </c>
      <c r="I4059" t="s">
        <v>26</v>
      </c>
      <c r="J4059" t="s">
        <v>1011</v>
      </c>
      <c r="K4059" t="s">
        <v>1012</v>
      </c>
      <c r="L4059" t="s">
        <v>106</v>
      </c>
      <c r="M4059" t="s">
        <v>49</v>
      </c>
      <c r="N4059" t="s">
        <v>79</v>
      </c>
      <c r="O4059" t="s">
        <v>56</v>
      </c>
      <c r="P4059" t="s">
        <v>67</v>
      </c>
      <c r="Q4059" s="3">
        <v>2</v>
      </c>
      <c r="R4059" s="4">
        <v>225</v>
      </c>
      <c r="S4059" s="4">
        <v>579</v>
      </c>
    </row>
    <row r="4060" spans="1:19" x14ac:dyDescent="0.35">
      <c r="A4060" t="s">
        <v>5063</v>
      </c>
      <c r="B4060" s="2">
        <v>46058</v>
      </c>
      <c r="C4060" t="s">
        <v>1456</v>
      </c>
      <c r="D4060" t="s">
        <v>21</v>
      </c>
      <c r="E4060" t="s">
        <v>932</v>
      </c>
      <c r="F4060" t="s">
        <v>69</v>
      </c>
      <c r="G4060" t="s">
        <v>70</v>
      </c>
      <c r="H4060" t="s">
        <v>25</v>
      </c>
      <c r="I4060" t="s">
        <v>26</v>
      </c>
      <c r="J4060" t="s">
        <v>71</v>
      </c>
      <c r="K4060" t="s">
        <v>72</v>
      </c>
      <c r="L4060" t="s">
        <v>103</v>
      </c>
      <c r="M4060" t="s">
        <v>49</v>
      </c>
      <c r="N4060" t="s">
        <v>104</v>
      </c>
      <c r="O4060" t="s">
        <v>80</v>
      </c>
      <c r="P4060" t="s">
        <v>67</v>
      </c>
      <c r="Q4060" s="3">
        <v>1</v>
      </c>
      <c r="R4060" s="4">
        <v>165</v>
      </c>
      <c r="S4060" s="4">
        <v>449</v>
      </c>
    </row>
    <row r="4061" spans="1:19" x14ac:dyDescent="0.35">
      <c r="A4061" t="s">
        <v>5064</v>
      </c>
      <c r="B4061" s="2">
        <v>46058</v>
      </c>
      <c r="C4061" t="s">
        <v>2032</v>
      </c>
      <c r="D4061" t="s">
        <v>21</v>
      </c>
      <c r="E4061" t="s">
        <v>932</v>
      </c>
      <c r="F4061" t="s">
        <v>43</v>
      </c>
      <c r="G4061" t="s">
        <v>44</v>
      </c>
      <c r="H4061" t="s">
        <v>45</v>
      </c>
      <c r="I4061" t="s">
        <v>26</v>
      </c>
      <c r="J4061" t="s">
        <v>46</v>
      </c>
      <c r="K4061" t="s">
        <v>47</v>
      </c>
      <c r="L4061" t="s">
        <v>232</v>
      </c>
      <c r="M4061" t="s">
        <v>60</v>
      </c>
      <c r="N4061" t="s">
        <v>74</v>
      </c>
      <c r="O4061" t="s">
        <v>98</v>
      </c>
      <c r="P4061" t="s">
        <v>62</v>
      </c>
      <c r="Q4061" s="3">
        <v>2</v>
      </c>
      <c r="R4061" s="4">
        <v>370</v>
      </c>
      <c r="S4061" s="4">
        <v>849</v>
      </c>
    </row>
    <row r="4062" spans="1:19" x14ac:dyDescent="0.35">
      <c r="A4062" t="s">
        <v>5065</v>
      </c>
      <c r="B4062" s="2">
        <v>46058</v>
      </c>
      <c r="C4062" t="s">
        <v>1368</v>
      </c>
      <c r="D4062" t="s">
        <v>21</v>
      </c>
      <c r="E4062" t="s">
        <v>932</v>
      </c>
      <c r="F4062" t="s">
        <v>91</v>
      </c>
      <c r="G4062" t="s">
        <v>92</v>
      </c>
      <c r="H4062" t="s">
        <v>93</v>
      </c>
      <c r="I4062" t="s">
        <v>26</v>
      </c>
      <c r="J4062" t="s">
        <v>94</v>
      </c>
      <c r="K4062" t="s">
        <v>95</v>
      </c>
      <c r="L4062" t="s">
        <v>229</v>
      </c>
      <c r="M4062" t="s">
        <v>49</v>
      </c>
      <c r="N4062" t="s">
        <v>79</v>
      </c>
      <c r="O4062" t="s">
        <v>80</v>
      </c>
      <c r="P4062" t="s">
        <v>57</v>
      </c>
      <c r="Q4062" s="3">
        <v>1</v>
      </c>
      <c r="R4062" s="4">
        <v>230</v>
      </c>
      <c r="S4062" s="4">
        <v>589</v>
      </c>
    </row>
    <row r="4063" spans="1:19" x14ac:dyDescent="0.35">
      <c r="A4063" t="s">
        <v>5066</v>
      </c>
      <c r="B4063" s="2">
        <v>46058</v>
      </c>
      <c r="C4063" t="s">
        <v>2440</v>
      </c>
      <c r="D4063" t="s">
        <v>939</v>
      </c>
      <c r="E4063" t="s">
        <v>932</v>
      </c>
      <c r="F4063" t="s">
        <v>43</v>
      </c>
      <c r="G4063" t="s">
        <v>44</v>
      </c>
      <c r="H4063" t="s">
        <v>45</v>
      </c>
      <c r="I4063" t="s">
        <v>26</v>
      </c>
      <c r="J4063" t="s">
        <v>979</v>
      </c>
      <c r="K4063" t="s">
        <v>980</v>
      </c>
      <c r="L4063" t="s">
        <v>213</v>
      </c>
      <c r="M4063" t="s">
        <v>88</v>
      </c>
      <c r="N4063" t="s">
        <v>101</v>
      </c>
      <c r="O4063" t="s">
        <v>56</v>
      </c>
      <c r="P4063" t="s">
        <v>51</v>
      </c>
      <c r="Q4063" s="3">
        <v>1</v>
      </c>
      <c r="R4063" s="4">
        <v>510</v>
      </c>
      <c r="S4063" s="4">
        <v>1129</v>
      </c>
    </row>
    <row r="4064" spans="1:19" x14ac:dyDescent="0.35">
      <c r="A4064" t="s">
        <v>5067</v>
      </c>
      <c r="B4064" s="2">
        <v>46058</v>
      </c>
      <c r="C4064" t="s">
        <v>1892</v>
      </c>
      <c r="D4064" t="s">
        <v>939</v>
      </c>
      <c r="E4064" t="s">
        <v>932</v>
      </c>
      <c r="F4064" t="s">
        <v>69</v>
      </c>
      <c r="G4064" t="s">
        <v>70</v>
      </c>
      <c r="H4064" t="s">
        <v>25</v>
      </c>
      <c r="I4064" t="s">
        <v>26</v>
      </c>
      <c r="J4064" t="s">
        <v>948</v>
      </c>
      <c r="K4064" t="s">
        <v>949</v>
      </c>
      <c r="L4064" t="s">
        <v>59</v>
      </c>
      <c r="M4064" t="s">
        <v>60</v>
      </c>
      <c r="N4064" t="s">
        <v>61</v>
      </c>
      <c r="O4064" t="s">
        <v>56</v>
      </c>
      <c r="P4064" t="s">
        <v>62</v>
      </c>
      <c r="Q4064" s="3">
        <v>1</v>
      </c>
      <c r="R4064" s="4">
        <v>435</v>
      </c>
      <c r="S4064" s="4">
        <v>1119</v>
      </c>
    </row>
    <row r="4065" spans="1:19" x14ac:dyDescent="0.35">
      <c r="A4065" t="s">
        <v>5068</v>
      </c>
      <c r="B4065" s="2">
        <v>46058</v>
      </c>
      <c r="C4065" t="s">
        <v>3099</v>
      </c>
      <c r="D4065" t="s">
        <v>939</v>
      </c>
      <c r="E4065" t="s">
        <v>932</v>
      </c>
      <c r="F4065" t="s">
        <v>69</v>
      </c>
      <c r="G4065" t="s">
        <v>70</v>
      </c>
      <c r="H4065" t="s">
        <v>25</v>
      </c>
      <c r="I4065" t="s">
        <v>26</v>
      </c>
      <c r="J4065" t="s">
        <v>948</v>
      </c>
      <c r="K4065" t="s">
        <v>949</v>
      </c>
      <c r="L4065" t="s">
        <v>193</v>
      </c>
      <c r="M4065" t="s">
        <v>49</v>
      </c>
      <c r="N4065" t="s">
        <v>50</v>
      </c>
      <c r="O4065" t="s">
        <v>80</v>
      </c>
      <c r="P4065" t="s">
        <v>57</v>
      </c>
      <c r="Q4065" s="3">
        <v>1</v>
      </c>
      <c r="R4065" s="4">
        <v>145</v>
      </c>
      <c r="S4065" s="4">
        <v>389</v>
      </c>
    </row>
    <row r="4066" spans="1:19" x14ac:dyDescent="0.35">
      <c r="A4066" t="s">
        <v>5069</v>
      </c>
      <c r="B4066" s="2">
        <v>46058</v>
      </c>
      <c r="C4066" t="s">
        <v>1687</v>
      </c>
      <c r="D4066" t="s">
        <v>939</v>
      </c>
      <c r="E4066" t="s">
        <v>932</v>
      </c>
      <c r="F4066" t="s">
        <v>23</v>
      </c>
      <c r="G4066" t="s">
        <v>24</v>
      </c>
      <c r="H4066" t="s">
        <v>25</v>
      </c>
      <c r="I4066" t="s">
        <v>26</v>
      </c>
      <c r="J4066" t="s">
        <v>944</v>
      </c>
      <c r="K4066" t="s">
        <v>945</v>
      </c>
      <c r="L4066" t="s">
        <v>382</v>
      </c>
      <c r="M4066" t="s">
        <v>49</v>
      </c>
      <c r="N4066" t="s">
        <v>104</v>
      </c>
      <c r="O4066" t="s">
        <v>56</v>
      </c>
      <c r="P4066" t="s">
        <v>57</v>
      </c>
      <c r="Q4066" s="3">
        <v>2</v>
      </c>
      <c r="R4066" s="4">
        <v>165</v>
      </c>
      <c r="S4066" s="4">
        <v>419</v>
      </c>
    </row>
    <row r="4067" spans="1:19" x14ac:dyDescent="0.35">
      <c r="A4067" t="s">
        <v>5070</v>
      </c>
      <c r="B4067" s="2">
        <v>46058</v>
      </c>
      <c r="C4067" t="s">
        <v>2128</v>
      </c>
      <c r="D4067" t="s">
        <v>939</v>
      </c>
      <c r="E4067" t="s">
        <v>932</v>
      </c>
      <c r="F4067" t="s">
        <v>35</v>
      </c>
      <c r="G4067" t="s">
        <v>36</v>
      </c>
      <c r="H4067" t="s">
        <v>37</v>
      </c>
      <c r="I4067" t="s">
        <v>26</v>
      </c>
      <c r="J4067" t="s">
        <v>983</v>
      </c>
      <c r="K4067" t="s">
        <v>984</v>
      </c>
      <c r="L4067" t="s">
        <v>111</v>
      </c>
      <c r="M4067" t="s">
        <v>112</v>
      </c>
      <c r="N4067" t="s">
        <v>113</v>
      </c>
      <c r="O4067" t="s">
        <v>80</v>
      </c>
      <c r="P4067" t="s">
        <v>85</v>
      </c>
      <c r="Q4067" s="3">
        <v>1</v>
      </c>
      <c r="R4067" s="4">
        <v>45</v>
      </c>
      <c r="S4067" s="4">
        <v>119</v>
      </c>
    </row>
    <row r="4068" spans="1:19" x14ac:dyDescent="0.35">
      <c r="A4068" t="s">
        <v>5071</v>
      </c>
      <c r="B4068" s="2">
        <v>46058</v>
      </c>
      <c r="C4068" t="s">
        <v>1199</v>
      </c>
      <c r="D4068" t="s">
        <v>939</v>
      </c>
      <c r="E4068" t="s">
        <v>932</v>
      </c>
      <c r="F4068" t="s">
        <v>23</v>
      </c>
      <c r="G4068" t="s">
        <v>24</v>
      </c>
      <c r="H4068" t="s">
        <v>25</v>
      </c>
      <c r="I4068" t="s">
        <v>26</v>
      </c>
      <c r="J4068" t="s">
        <v>944</v>
      </c>
      <c r="K4068" t="s">
        <v>945</v>
      </c>
      <c r="L4068" t="s">
        <v>215</v>
      </c>
      <c r="M4068" t="s">
        <v>88</v>
      </c>
      <c r="N4068" t="s">
        <v>89</v>
      </c>
      <c r="O4068" t="s">
        <v>41</v>
      </c>
      <c r="P4068" t="s">
        <v>67</v>
      </c>
      <c r="Q4068" s="3">
        <v>1</v>
      </c>
      <c r="R4068" s="4">
        <v>470</v>
      </c>
      <c r="S4068" s="4">
        <v>1159</v>
      </c>
    </row>
    <row r="4069" spans="1:19" x14ac:dyDescent="0.35">
      <c r="A4069" t="s">
        <v>5072</v>
      </c>
      <c r="B4069" s="2">
        <v>46058</v>
      </c>
      <c r="C4069" t="s">
        <v>1291</v>
      </c>
      <c r="D4069" t="s">
        <v>939</v>
      </c>
      <c r="E4069" t="s">
        <v>932</v>
      </c>
      <c r="F4069" t="s">
        <v>69</v>
      </c>
      <c r="G4069" t="s">
        <v>70</v>
      </c>
      <c r="H4069" t="s">
        <v>25</v>
      </c>
      <c r="I4069" t="s">
        <v>26</v>
      </c>
      <c r="J4069" t="s">
        <v>948</v>
      </c>
      <c r="K4069" t="s">
        <v>949</v>
      </c>
      <c r="L4069" t="s">
        <v>145</v>
      </c>
      <c r="M4069" t="s">
        <v>112</v>
      </c>
      <c r="N4069" t="s">
        <v>113</v>
      </c>
      <c r="O4069" t="s">
        <v>146</v>
      </c>
      <c r="P4069" t="s">
        <v>85</v>
      </c>
      <c r="Q4069" s="3">
        <v>2</v>
      </c>
      <c r="R4069" s="4">
        <v>45</v>
      </c>
      <c r="S4069" s="4">
        <v>129</v>
      </c>
    </row>
    <row r="4070" spans="1:19" x14ac:dyDescent="0.35">
      <c r="A4070" t="s">
        <v>5073</v>
      </c>
      <c r="B4070" s="2">
        <v>46058</v>
      </c>
      <c r="C4070" t="s">
        <v>1375</v>
      </c>
      <c r="D4070" t="s">
        <v>939</v>
      </c>
      <c r="E4070" t="s">
        <v>932</v>
      </c>
      <c r="F4070" t="s">
        <v>91</v>
      </c>
      <c r="G4070" t="s">
        <v>92</v>
      </c>
      <c r="H4070" t="s">
        <v>93</v>
      </c>
      <c r="I4070" t="s">
        <v>26</v>
      </c>
      <c r="J4070" t="s">
        <v>940</v>
      </c>
      <c r="K4070" t="s">
        <v>941</v>
      </c>
      <c r="L4070" t="s">
        <v>251</v>
      </c>
      <c r="M4070" t="s">
        <v>54</v>
      </c>
      <c r="N4070" t="s">
        <v>97</v>
      </c>
      <c r="O4070" t="s">
        <v>98</v>
      </c>
      <c r="P4070" t="s">
        <v>67</v>
      </c>
      <c r="Q4070" s="3">
        <v>1</v>
      </c>
      <c r="R4070" s="4">
        <v>730</v>
      </c>
      <c r="S4070" s="4">
        <v>1729</v>
      </c>
    </row>
    <row r="4071" spans="1:19" x14ac:dyDescent="0.35">
      <c r="A4071" t="s">
        <v>5074</v>
      </c>
      <c r="B4071" s="2">
        <v>46058</v>
      </c>
      <c r="C4071" t="s">
        <v>3054</v>
      </c>
      <c r="D4071" t="s">
        <v>960</v>
      </c>
      <c r="E4071" t="s">
        <v>932</v>
      </c>
      <c r="F4071" t="s">
        <v>35</v>
      </c>
      <c r="G4071" t="s">
        <v>36</v>
      </c>
      <c r="H4071" t="s">
        <v>37</v>
      </c>
      <c r="I4071" t="s">
        <v>26</v>
      </c>
      <c r="J4071" t="s">
        <v>1089</v>
      </c>
      <c r="K4071" t="s">
        <v>1090</v>
      </c>
      <c r="L4071" t="s">
        <v>348</v>
      </c>
      <c r="M4071" t="s">
        <v>88</v>
      </c>
      <c r="N4071" t="s">
        <v>101</v>
      </c>
      <c r="O4071" t="s">
        <v>56</v>
      </c>
      <c r="P4071" t="s">
        <v>57</v>
      </c>
      <c r="Q4071" s="3">
        <v>1</v>
      </c>
      <c r="R4071" s="4">
        <v>520</v>
      </c>
      <c r="S4071" s="4">
        <v>1229</v>
      </c>
    </row>
    <row r="4072" spans="1:19" x14ac:dyDescent="0.35">
      <c r="A4072" t="s">
        <v>5075</v>
      </c>
      <c r="B4072" s="2">
        <v>46059</v>
      </c>
      <c r="C4072" t="s">
        <v>1592</v>
      </c>
      <c r="D4072" t="s">
        <v>21</v>
      </c>
      <c r="E4072" t="s">
        <v>932</v>
      </c>
      <c r="F4072" t="s">
        <v>43</v>
      </c>
      <c r="G4072" t="s">
        <v>44</v>
      </c>
      <c r="H4072" t="s">
        <v>45</v>
      </c>
      <c r="I4072" t="s">
        <v>26</v>
      </c>
      <c r="J4072" t="s">
        <v>46</v>
      </c>
      <c r="K4072" t="s">
        <v>47</v>
      </c>
      <c r="L4072" t="s">
        <v>311</v>
      </c>
      <c r="M4072" t="s">
        <v>54</v>
      </c>
      <c r="N4072" t="s">
        <v>97</v>
      </c>
      <c r="O4072" t="s">
        <v>98</v>
      </c>
      <c r="P4072" t="s">
        <v>57</v>
      </c>
      <c r="Q4072" s="3">
        <v>1</v>
      </c>
      <c r="R4072" s="4">
        <v>685</v>
      </c>
      <c r="S4072" s="4">
        <v>1499</v>
      </c>
    </row>
    <row r="4073" spans="1:19" x14ac:dyDescent="0.35">
      <c r="A4073" t="s">
        <v>5076</v>
      </c>
      <c r="B4073" s="2">
        <v>46059</v>
      </c>
      <c r="C4073" t="s">
        <v>1215</v>
      </c>
      <c r="D4073" t="s">
        <v>21</v>
      </c>
      <c r="E4073" t="s">
        <v>932</v>
      </c>
      <c r="F4073" t="s">
        <v>69</v>
      </c>
      <c r="G4073" t="s">
        <v>70</v>
      </c>
      <c r="H4073" t="s">
        <v>25</v>
      </c>
      <c r="I4073" t="s">
        <v>26</v>
      </c>
      <c r="J4073" t="s">
        <v>71</v>
      </c>
      <c r="K4073" t="s">
        <v>72</v>
      </c>
      <c r="L4073" t="s">
        <v>164</v>
      </c>
      <c r="M4073" t="s">
        <v>60</v>
      </c>
      <c r="N4073" t="s">
        <v>61</v>
      </c>
      <c r="O4073" t="s">
        <v>146</v>
      </c>
      <c r="P4073" t="s">
        <v>165</v>
      </c>
      <c r="Q4073" s="3">
        <v>2</v>
      </c>
      <c r="R4073" s="4">
        <v>435</v>
      </c>
      <c r="S4073" s="4">
        <v>1119</v>
      </c>
    </row>
    <row r="4074" spans="1:19" x14ac:dyDescent="0.35">
      <c r="A4074" t="s">
        <v>5077</v>
      </c>
      <c r="B4074" s="2">
        <v>46059</v>
      </c>
      <c r="C4074" t="s">
        <v>1681</v>
      </c>
      <c r="D4074" t="s">
        <v>21</v>
      </c>
      <c r="E4074" t="s">
        <v>932</v>
      </c>
      <c r="F4074" t="s">
        <v>69</v>
      </c>
      <c r="G4074" t="s">
        <v>70</v>
      </c>
      <c r="H4074" t="s">
        <v>25</v>
      </c>
      <c r="I4074" t="s">
        <v>26</v>
      </c>
      <c r="J4074" t="s">
        <v>71</v>
      </c>
      <c r="K4074" t="s">
        <v>72</v>
      </c>
      <c r="L4074" t="s">
        <v>342</v>
      </c>
      <c r="M4074" t="s">
        <v>88</v>
      </c>
      <c r="N4074" t="s">
        <v>89</v>
      </c>
      <c r="O4074" t="s">
        <v>146</v>
      </c>
      <c r="P4074" t="s">
        <v>67</v>
      </c>
      <c r="Q4074" s="3">
        <v>1</v>
      </c>
      <c r="R4074" s="4">
        <v>475</v>
      </c>
      <c r="S4074" s="4">
        <v>1229</v>
      </c>
    </row>
    <row r="4075" spans="1:19" x14ac:dyDescent="0.35">
      <c r="A4075" t="s">
        <v>5078</v>
      </c>
      <c r="B4075" s="2">
        <v>46059</v>
      </c>
      <c r="C4075" t="s">
        <v>1640</v>
      </c>
      <c r="D4075" t="s">
        <v>939</v>
      </c>
      <c r="E4075" t="s">
        <v>932</v>
      </c>
      <c r="F4075" t="s">
        <v>23</v>
      </c>
      <c r="G4075" t="s">
        <v>24</v>
      </c>
      <c r="H4075" t="s">
        <v>25</v>
      </c>
      <c r="I4075" t="s">
        <v>26</v>
      </c>
      <c r="J4075" t="s">
        <v>944</v>
      </c>
      <c r="K4075" t="s">
        <v>945</v>
      </c>
      <c r="L4075" t="s">
        <v>87</v>
      </c>
      <c r="M4075" t="s">
        <v>88</v>
      </c>
      <c r="N4075" t="s">
        <v>89</v>
      </c>
      <c r="O4075" t="s">
        <v>56</v>
      </c>
      <c r="P4075" t="s">
        <v>33</v>
      </c>
      <c r="Q4075" s="3">
        <v>1</v>
      </c>
      <c r="R4075" s="4">
        <v>470</v>
      </c>
      <c r="S4075" s="4">
        <v>1159</v>
      </c>
    </row>
    <row r="4076" spans="1:19" x14ac:dyDescent="0.35">
      <c r="A4076" t="s">
        <v>5079</v>
      </c>
      <c r="B4076" s="2">
        <v>46059</v>
      </c>
      <c r="C4076" t="s">
        <v>1345</v>
      </c>
      <c r="D4076" t="s">
        <v>939</v>
      </c>
      <c r="E4076" t="s">
        <v>932</v>
      </c>
      <c r="F4076" t="s">
        <v>35</v>
      </c>
      <c r="G4076" t="s">
        <v>36</v>
      </c>
      <c r="H4076" t="s">
        <v>37</v>
      </c>
      <c r="I4076" t="s">
        <v>26</v>
      </c>
      <c r="J4076" t="s">
        <v>983</v>
      </c>
      <c r="K4076" t="s">
        <v>984</v>
      </c>
      <c r="L4076" t="s">
        <v>53</v>
      </c>
      <c r="M4076" t="s">
        <v>54</v>
      </c>
      <c r="N4076" t="s">
        <v>55</v>
      </c>
      <c r="O4076" t="s">
        <v>56</v>
      </c>
      <c r="P4076" t="s">
        <v>57</v>
      </c>
      <c r="Q4076" s="3">
        <v>1</v>
      </c>
      <c r="R4076" s="4">
        <v>640</v>
      </c>
      <c r="S4076" s="4">
        <v>1539</v>
      </c>
    </row>
    <row r="4077" spans="1:19" x14ac:dyDescent="0.35">
      <c r="A4077" t="s">
        <v>5080</v>
      </c>
      <c r="B4077" s="2">
        <v>46059</v>
      </c>
      <c r="C4077" t="s">
        <v>1370</v>
      </c>
      <c r="D4077" t="s">
        <v>939</v>
      </c>
      <c r="E4077" t="s">
        <v>932</v>
      </c>
      <c r="F4077" t="s">
        <v>23</v>
      </c>
      <c r="G4077" t="s">
        <v>24</v>
      </c>
      <c r="H4077" t="s">
        <v>25</v>
      </c>
      <c r="I4077" t="s">
        <v>26</v>
      </c>
      <c r="J4077" t="s">
        <v>944</v>
      </c>
      <c r="K4077" t="s">
        <v>945</v>
      </c>
      <c r="L4077" t="s">
        <v>209</v>
      </c>
      <c r="M4077" t="s">
        <v>49</v>
      </c>
      <c r="N4077" t="s">
        <v>104</v>
      </c>
      <c r="O4077" t="s">
        <v>80</v>
      </c>
      <c r="P4077" t="s">
        <v>57</v>
      </c>
      <c r="Q4077" s="3">
        <v>1</v>
      </c>
      <c r="R4077" s="4">
        <v>165</v>
      </c>
      <c r="S4077" s="4">
        <v>419</v>
      </c>
    </row>
    <row r="4078" spans="1:19" x14ac:dyDescent="0.35">
      <c r="A4078" t="s">
        <v>5081</v>
      </c>
      <c r="B4078" s="2">
        <v>46059</v>
      </c>
      <c r="C4078" t="s">
        <v>1158</v>
      </c>
      <c r="D4078" t="s">
        <v>939</v>
      </c>
      <c r="E4078" t="s">
        <v>932</v>
      </c>
      <c r="F4078" t="s">
        <v>35</v>
      </c>
      <c r="G4078" t="s">
        <v>36</v>
      </c>
      <c r="H4078" t="s">
        <v>37</v>
      </c>
      <c r="I4078" t="s">
        <v>26</v>
      </c>
      <c r="J4078" t="s">
        <v>983</v>
      </c>
      <c r="K4078" t="s">
        <v>984</v>
      </c>
      <c r="L4078" t="s">
        <v>456</v>
      </c>
      <c r="M4078" t="s">
        <v>54</v>
      </c>
      <c r="N4078" t="s">
        <v>97</v>
      </c>
      <c r="O4078" t="s">
        <v>56</v>
      </c>
      <c r="P4078" t="s">
        <v>57</v>
      </c>
      <c r="Q4078" s="3">
        <v>1</v>
      </c>
      <c r="R4078" s="4">
        <v>700</v>
      </c>
      <c r="S4078" s="4">
        <v>1649</v>
      </c>
    </row>
    <row r="4079" spans="1:19" x14ac:dyDescent="0.35">
      <c r="A4079" t="s">
        <v>5082</v>
      </c>
      <c r="B4079" s="2">
        <v>46059</v>
      </c>
      <c r="C4079" t="s">
        <v>1110</v>
      </c>
      <c r="D4079" t="s">
        <v>939</v>
      </c>
      <c r="E4079" t="s">
        <v>932</v>
      </c>
      <c r="F4079" t="s">
        <v>69</v>
      </c>
      <c r="G4079" t="s">
        <v>70</v>
      </c>
      <c r="H4079" t="s">
        <v>25</v>
      </c>
      <c r="I4079" t="s">
        <v>26</v>
      </c>
      <c r="J4079" t="s">
        <v>948</v>
      </c>
      <c r="K4079" t="s">
        <v>949</v>
      </c>
      <c r="L4079" t="s">
        <v>681</v>
      </c>
      <c r="M4079" t="s">
        <v>49</v>
      </c>
      <c r="N4079" t="s">
        <v>50</v>
      </c>
      <c r="O4079" t="s">
        <v>56</v>
      </c>
      <c r="P4079" t="s">
        <v>57</v>
      </c>
      <c r="Q4079" s="3">
        <v>2</v>
      </c>
      <c r="R4079" s="4">
        <v>145</v>
      </c>
      <c r="S4079" s="4">
        <v>389</v>
      </c>
    </row>
    <row r="4080" spans="1:19" x14ac:dyDescent="0.35">
      <c r="A4080" t="s">
        <v>5083</v>
      </c>
      <c r="B4080" s="2">
        <v>46059</v>
      </c>
      <c r="C4080" t="s">
        <v>2311</v>
      </c>
      <c r="D4080" t="s">
        <v>939</v>
      </c>
      <c r="E4080" t="s">
        <v>932</v>
      </c>
      <c r="F4080" t="s">
        <v>43</v>
      </c>
      <c r="G4080" t="s">
        <v>44</v>
      </c>
      <c r="H4080" t="s">
        <v>45</v>
      </c>
      <c r="I4080" t="s">
        <v>26</v>
      </c>
      <c r="J4080" t="s">
        <v>979</v>
      </c>
      <c r="K4080" t="s">
        <v>980</v>
      </c>
      <c r="L4080" t="s">
        <v>117</v>
      </c>
      <c r="M4080" t="s">
        <v>88</v>
      </c>
      <c r="N4080" t="s">
        <v>89</v>
      </c>
      <c r="O4080" t="s">
        <v>56</v>
      </c>
      <c r="P4080" t="s">
        <v>67</v>
      </c>
      <c r="Q4080" s="3">
        <v>1</v>
      </c>
      <c r="R4080" s="4">
        <v>450</v>
      </c>
      <c r="S4080" s="4">
        <v>1029</v>
      </c>
    </row>
    <row r="4081" spans="1:19" x14ac:dyDescent="0.35">
      <c r="A4081" t="s">
        <v>5084</v>
      </c>
      <c r="B4081" s="2">
        <v>46059</v>
      </c>
      <c r="C4081" t="s">
        <v>2150</v>
      </c>
      <c r="D4081" t="s">
        <v>939</v>
      </c>
      <c r="E4081" t="s">
        <v>932</v>
      </c>
      <c r="F4081" t="s">
        <v>23</v>
      </c>
      <c r="G4081" t="s">
        <v>24</v>
      </c>
      <c r="H4081" t="s">
        <v>25</v>
      </c>
      <c r="I4081" t="s">
        <v>26</v>
      </c>
      <c r="J4081" t="s">
        <v>944</v>
      </c>
      <c r="K4081" t="s">
        <v>945</v>
      </c>
      <c r="L4081" t="s">
        <v>286</v>
      </c>
      <c r="M4081" t="s">
        <v>49</v>
      </c>
      <c r="N4081" t="s">
        <v>50</v>
      </c>
      <c r="O4081" t="s">
        <v>56</v>
      </c>
      <c r="P4081" t="s">
        <v>67</v>
      </c>
      <c r="Q4081" s="3">
        <v>1</v>
      </c>
      <c r="R4081" s="4">
        <v>145</v>
      </c>
      <c r="S4081" s="4">
        <v>369</v>
      </c>
    </row>
    <row r="4082" spans="1:19" x14ac:dyDescent="0.35">
      <c r="A4082" t="s">
        <v>5085</v>
      </c>
      <c r="B4082" s="2">
        <v>46059</v>
      </c>
      <c r="C4082" t="s">
        <v>2078</v>
      </c>
      <c r="D4082" t="s">
        <v>939</v>
      </c>
      <c r="E4082" t="s">
        <v>932</v>
      </c>
      <c r="F4082" t="s">
        <v>91</v>
      </c>
      <c r="G4082" t="s">
        <v>92</v>
      </c>
      <c r="H4082" t="s">
        <v>93</v>
      </c>
      <c r="I4082" t="s">
        <v>26</v>
      </c>
      <c r="J4082" t="s">
        <v>940</v>
      </c>
      <c r="K4082" t="s">
        <v>941</v>
      </c>
      <c r="L4082" t="s">
        <v>348</v>
      </c>
      <c r="M4082" t="s">
        <v>88</v>
      </c>
      <c r="N4082" t="s">
        <v>101</v>
      </c>
      <c r="O4082" t="s">
        <v>56</v>
      </c>
      <c r="P4082" t="s">
        <v>57</v>
      </c>
      <c r="Q4082" s="3">
        <v>1</v>
      </c>
      <c r="R4082" s="4">
        <v>540</v>
      </c>
      <c r="S4082" s="4">
        <v>1289</v>
      </c>
    </row>
    <row r="4083" spans="1:19" x14ac:dyDescent="0.35">
      <c r="A4083" t="s">
        <v>5086</v>
      </c>
      <c r="B4083" s="2">
        <v>46059</v>
      </c>
      <c r="C4083" t="s">
        <v>2130</v>
      </c>
      <c r="D4083" t="s">
        <v>939</v>
      </c>
      <c r="E4083" t="s">
        <v>932</v>
      </c>
      <c r="F4083" t="s">
        <v>35</v>
      </c>
      <c r="G4083" t="s">
        <v>36</v>
      </c>
      <c r="H4083" t="s">
        <v>37</v>
      </c>
      <c r="I4083" t="s">
        <v>26</v>
      </c>
      <c r="J4083" t="s">
        <v>983</v>
      </c>
      <c r="K4083" t="s">
        <v>984</v>
      </c>
      <c r="L4083" t="s">
        <v>171</v>
      </c>
      <c r="M4083" t="s">
        <v>88</v>
      </c>
      <c r="N4083" t="s">
        <v>89</v>
      </c>
      <c r="O4083" t="s">
        <v>56</v>
      </c>
      <c r="P4083" t="s">
        <v>57</v>
      </c>
      <c r="Q4083" s="3">
        <v>1</v>
      </c>
      <c r="R4083" s="4">
        <v>460</v>
      </c>
      <c r="S4083" s="4">
        <v>1129</v>
      </c>
    </row>
    <row r="4084" spans="1:19" x14ac:dyDescent="0.35">
      <c r="A4084" t="s">
        <v>5087</v>
      </c>
      <c r="B4084" s="2">
        <v>46059</v>
      </c>
      <c r="C4084" t="s">
        <v>986</v>
      </c>
      <c r="D4084" t="s">
        <v>939</v>
      </c>
      <c r="E4084" t="s">
        <v>932</v>
      </c>
      <c r="F4084" t="s">
        <v>69</v>
      </c>
      <c r="G4084" t="s">
        <v>70</v>
      </c>
      <c r="H4084" t="s">
        <v>25</v>
      </c>
      <c r="I4084" t="s">
        <v>26</v>
      </c>
      <c r="J4084" t="s">
        <v>948</v>
      </c>
      <c r="K4084" t="s">
        <v>949</v>
      </c>
      <c r="L4084" t="s">
        <v>106</v>
      </c>
      <c r="M4084" t="s">
        <v>49</v>
      </c>
      <c r="N4084" t="s">
        <v>79</v>
      </c>
      <c r="O4084" t="s">
        <v>56</v>
      </c>
      <c r="P4084" t="s">
        <v>67</v>
      </c>
      <c r="Q4084" s="3">
        <v>1</v>
      </c>
      <c r="R4084" s="4">
        <v>225</v>
      </c>
      <c r="S4084" s="4">
        <v>609</v>
      </c>
    </row>
    <row r="4085" spans="1:19" x14ac:dyDescent="0.35">
      <c r="A4085" t="s">
        <v>5088</v>
      </c>
      <c r="B4085" s="2">
        <v>46059</v>
      </c>
      <c r="C4085" t="s">
        <v>3650</v>
      </c>
      <c r="D4085" t="s">
        <v>960</v>
      </c>
      <c r="E4085" t="s">
        <v>932</v>
      </c>
      <c r="F4085" t="s">
        <v>23</v>
      </c>
      <c r="G4085" t="s">
        <v>24</v>
      </c>
      <c r="H4085" t="s">
        <v>25</v>
      </c>
      <c r="I4085" t="s">
        <v>26</v>
      </c>
      <c r="J4085" t="s">
        <v>1011</v>
      </c>
      <c r="K4085" t="s">
        <v>1012</v>
      </c>
      <c r="L4085" t="s">
        <v>307</v>
      </c>
      <c r="M4085" t="s">
        <v>49</v>
      </c>
      <c r="N4085" t="s">
        <v>50</v>
      </c>
      <c r="O4085" t="s">
        <v>80</v>
      </c>
      <c r="P4085" t="s">
        <v>67</v>
      </c>
      <c r="Q4085" s="3">
        <v>1</v>
      </c>
      <c r="R4085" s="4">
        <v>145</v>
      </c>
      <c r="S4085" s="4">
        <v>369</v>
      </c>
    </row>
    <row r="4086" spans="1:19" x14ac:dyDescent="0.35">
      <c r="A4086" t="s">
        <v>5089</v>
      </c>
      <c r="B4086" s="2">
        <v>46059</v>
      </c>
      <c r="C4086" t="s">
        <v>2081</v>
      </c>
      <c r="D4086" t="s">
        <v>960</v>
      </c>
      <c r="E4086" t="s">
        <v>932</v>
      </c>
      <c r="F4086" t="s">
        <v>43</v>
      </c>
      <c r="G4086" t="s">
        <v>44</v>
      </c>
      <c r="H4086" t="s">
        <v>45</v>
      </c>
      <c r="I4086" t="s">
        <v>26</v>
      </c>
      <c r="J4086" t="s">
        <v>993</v>
      </c>
      <c r="K4086" t="s">
        <v>994</v>
      </c>
      <c r="L4086" t="s">
        <v>478</v>
      </c>
      <c r="M4086" t="s">
        <v>54</v>
      </c>
      <c r="N4086" t="s">
        <v>97</v>
      </c>
      <c r="O4086" t="s">
        <v>56</v>
      </c>
      <c r="P4086" t="s">
        <v>33</v>
      </c>
      <c r="Q4086" s="3">
        <v>1</v>
      </c>
      <c r="R4086" s="4">
        <v>685</v>
      </c>
      <c r="S4086" s="4">
        <v>1499</v>
      </c>
    </row>
    <row r="4087" spans="1:19" x14ac:dyDescent="0.35">
      <c r="A4087" t="s">
        <v>5090</v>
      </c>
      <c r="B4087" s="2">
        <v>46059</v>
      </c>
      <c r="C4087" t="s">
        <v>1259</v>
      </c>
      <c r="D4087" t="s">
        <v>960</v>
      </c>
      <c r="E4087" t="s">
        <v>932</v>
      </c>
      <c r="F4087" t="s">
        <v>91</v>
      </c>
      <c r="G4087" t="s">
        <v>92</v>
      </c>
      <c r="H4087" t="s">
        <v>93</v>
      </c>
      <c r="I4087" t="s">
        <v>26</v>
      </c>
      <c r="J4087" t="s">
        <v>989</v>
      </c>
      <c r="K4087" t="s">
        <v>990</v>
      </c>
      <c r="L4087" t="s">
        <v>286</v>
      </c>
      <c r="M4087" t="s">
        <v>49</v>
      </c>
      <c r="N4087" t="s">
        <v>50</v>
      </c>
      <c r="O4087" t="s">
        <v>56</v>
      </c>
      <c r="P4087" t="s">
        <v>67</v>
      </c>
      <c r="Q4087" s="3">
        <v>1</v>
      </c>
      <c r="R4087" s="4">
        <v>145</v>
      </c>
      <c r="S4087" s="4">
        <v>379</v>
      </c>
    </row>
    <row r="4088" spans="1:19" x14ac:dyDescent="0.35">
      <c r="A4088" t="s">
        <v>5091</v>
      </c>
      <c r="B4088" s="2">
        <v>46059</v>
      </c>
      <c r="C4088" t="s">
        <v>2224</v>
      </c>
      <c r="D4088" t="s">
        <v>960</v>
      </c>
      <c r="E4088" t="s">
        <v>932</v>
      </c>
      <c r="F4088" t="s">
        <v>91</v>
      </c>
      <c r="G4088" t="s">
        <v>92</v>
      </c>
      <c r="H4088" t="s">
        <v>93</v>
      </c>
      <c r="I4088" t="s">
        <v>26</v>
      </c>
      <c r="J4088" t="s">
        <v>989</v>
      </c>
      <c r="K4088" t="s">
        <v>990</v>
      </c>
      <c r="L4088" t="s">
        <v>223</v>
      </c>
      <c r="M4088" t="s">
        <v>83</v>
      </c>
      <c r="N4088" t="s">
        <v>84</v>
      </c>
      <c r="O4088" t="s">
        <v>56</v>
      </c>
      <c r="P4088" t="s">
        <v>85</v>
      </c>
      <c r="Q4088" s="3">
        <v>2</v>
      </c>
      <c r="R4088" s="4">
        <v>115</v>
      </c>
      <c r="S4088" s="4">
        <v>299</v>
      </c>
    </row>
    <row r="4089" spans="1:19" x14ac:dyDescent="0.35">
      <c r="A4089" t="s">
        <v>5092</v>
      </c>
      <c r="B4089" s="2">
        <v>46059</v>
      </c>
      <c r="C4089" t="s">
        <v>2394</v>
      </c>
      <c r="D4089" t="s">
        <v>960</v>
      </c>
      <c r="E4089" t="s">
        <v>932</v>
      </c>
      <c r="F4089" t="s">
        <v>23</v>
      </c>
      <c r="G4089" t="s">
        <v>24</v>
      </c>
      <c r="H4089" t="s">
        <v>25</v>
      </c>
      <c r="I4089" t="s">
        <v>26</v>
      </c>
      <c r="J4089" t="s">
        <v>1011</v>
      </c>
      <c r="K4089" t="s">
        <v>1012</v>
      </c>
      <c r="L4089" t="s">
        <v>267</v>
      </c>
      <c r="M4089" t="s">
        <v>49</v>
      </c>
      <c r="N4089" t="s">
        <v>104</v>
      </c>
      <c r="O4089" t="s">
        <v>146</v>
      </c>
      <c r="P4089" t="s">
        <v>51</v>
      </c>
      <c r="Q4089" s="3">
        <v>1</v>
      </c>
      <c r="R4089" s="4">
        <v>165</v>
      </c>
      <c r="S4089" s="4">
        <v>419</v>
      </c>
    </row>
    <row r="4090" spans="1:19" x14ac:dyDescent="0.35">
      <c r="A4090" t="s">
        <v>5093</v>
      </c>
      <c r="B4090" s="2">
        <v>46060</v>
      </c>
      <c r="C4090" t="s">
        <v>2049</v>
      </c>
      <c r="D4090" t="s">
        <v>21</v>
      </c>
      <c r="E4090" t="s">
        <v>932</v>
      </c>
      <c r="F4090" t="s">
        <v>43</v>
      </c>
      <c r="G4090" t="s">
        <v>44</v>
      </c>
      <c r="H4090" t="s">
        <v>45</v>
      </c>
      <c r="I4090" t="s">
        <v>26</v>
      </c>
      <c r="J4090" t="s">
        <v>46</v>
      </c>
      <c r="K4090" t="s">
        <v>47</v>
      </c>
      <c r="L4090" t="s">
        <v>387</v>
      </c>
      <c r="M4090" t="s">
        <v>60</v>
      </c>
      <c r="N4090" t="s">
        <v>74</v>
      </c>
      <c r="O4090" t="s">
        <v>41</v>
      </c>
      <c r="P4090" t="s">
        <v>76</v>
      </c>
      <c r="Q4090" s="3">
        <v>2</v>
      </c>
      <c r="R4090" s="4">
        <v>370</v>
      </c>
      <c r="S4090" s="4">
        <v>849</v>
      </c>
    </row>
    <row r="4091" spans="1:19" x14ac:dyDescent="0.35">
      <c r="A4091" t="s">
        <v>5094</v>
      </c>
      <c r="B4091" s="2">
        <v>46060</v>
      </c>
      <c r="C4091" t="s">
        <v>3213</v>
      </c>
      <c r="D4091" t="s">
        <v>21</v>
      </c>
      <c r="E4091" t="s">
        <v>932</v>
      </c>
      <c r="F4091" t="s">
        <v>69</v>
      </c>
      <c r="G4091" t="s">
        <v>70</v>
      </c>
      <c r="H4091" t="s">
        <v>25</v>
      </c>
      <c r="I4091" t="s">
        <v>26</v>
      </c>
      <c r="J4091" t="s">
        <v>71</v>
      </c>
      <c r="K4091" t="s">
        <v>72</v>
      </c>
      <c r="L4091" t="s">
        <v>327</v>
      </c>
      <c r="M4091" t="s">
        <v>54</v>
      </c>
      <c r="N4091" t="s">
        <v>55</v>
      </c>
      <c r="O4091" t="s">
        <v>149</v>
      </c>
      <c r="P4091" t="s">
        <v>51</v>
      </c>
      <c r="Q4091" s="3">
        <v>1</v>
      </c>
      <c r="R4091" s="4">
        <v>660</v>
      </c>
      <c r="S4091" s="4">
        <v>1679</v>
      </c>
    </row>
    <row r="4092" spans="1:19" x14ac:dyDescent="0.35">
      <c r="A4092" t="s">
        <v>5095</v>
      </c>
      <c r="B4092" s="2">
        <v>46060</v>
      </c>
      <c r="C4092" t="s">
        <v>4025</v>
      </c>
      <c r="D4092" t="s">
        <v>21</v>
      </c>
      <c r="E4092" t="s">
        <v>932</v>
      </c>
      <c r="F4092" t="s">
        <v>69</v>
      </c>
      <c r="G4092" t="s">
        <v>70</v>
      </c>
      <c r="H4092" t="s">
        <v>25</v>
      </c>
      <c r="I4092" t="s">
        <v>26</v>
      </c>
      <c r="J4092" t="s">
        <v>71</v>
      </c>
      <c r="K4092" t="s">
        <v>72</v>
      </c>
      <c r="L4092" t="s">
        <v>100</v>
      </c>
      <c r="M4092" t="s">
        <v>88</v>
      </c>
      <c r="N4092" t="s">
        <v>101</v>
      </c>
      <c r="O4092" t="s">
        <v>98</v>
      </c>
      <c r="P4092" t="s">
        <v>51</v>
      </c>
      <c r="Q4092" s="3">
        <v>2</v>
      </c>
      <c r="R4092" s="4">
        <v>535</v>
      </c>
      <c r="S4092" s="4">
        <v>1339</v>
      </c>
    </row>
    <row r="4093" spans="1:19" x14ac:dyDescent="0.35">
      <c r="A4093" t="s">
        <v>5096</v>
      </c>
      <c r="B4093" s="2">
        <v>46060</v>
      </c>
      <c r="C4093" t="s">
        <v>1611</v>
      </c>
      <c r="D4093" t="s">
        <v>939</v>
      </c>
      <c r="E4093" t="s">
        <v>932</v>
      </c>
      <c r="F4093" t="s">
        <v>91</v>
      </c>
      <c r="G4093" t="s">
        <v>92</v>
      </c>
      <c r="H4093" t="s">
        <v>93</v>
      </c>
      <c r="I4093" t="s">
        <v>26</v>
      </c>
      <c r="J4093" t="s">
        <v>940</v>
      </c>
      <c r="K4093" t="s">
        <v>941</v>
      </c>
      <c r="L4093" t="s">
        <v>209</v>
      </c>
      <c r="M4093" t="s">
        <v>49</v>
      </c>
      <c r="N4093" t="s">
        <v>104</v>
      </c>
      <c r="O4093" t="s">
        <v>80</v>
      </c>
      <c r="P4093" t="s">
        <v>57</v>
      </c>
      <c r="Q4093" s="3">
        <v>1</v>
      </c>
      <c r="R4093" s="4">
        <v>165</v>
      </c>
      <c r="S4093" s="4">
        <v>429</v>
      </c>
    </row>
    <row r="4094" spans="1:19" x14ac:dyDescent="0.35">
      <c r="A4094" t="s">
        <v>5097</v>
      </c>
      <c r="B4094" s="2">
        <v>46060</v>
      </c>
      <c r="C4094" t="s">
        <v>1539</v>
      </c>
      <c r="D4094" t="s">
        <v>939</v>
      </c>
      <c r="E4094" t="s">
        <v>932</v>
      </c>
      <c r="F4094" t="s">
        <v>69</v>
      </c>
      <c r="G4094" t="s">
        <v>70</v>
      </c>
      <c r="H4094" t="s">
        <v>25</v>
      </c>
      <c r="I4094" t="s">
        <v>26</v>
      </c>
      <c r="J4094" t="s">
        <v>948</v>
      </c>
      <c r="K4094" t="s">
        <v>949</v>
      </c>
      <c r="L4094" t="s">
        <v>382</v>
      </c>
      <c r="M4094" t="s">
        <v>49</v>
      </c>
      <c r="N4094" t="s">
        <v>104</v>
      </c>
      <c r="O4094" t="s">
        <v>56</v>
      </c>
      <c r="P4094" t="s">
        <v>57</v>
      </c>
      <c r="Q4094" s="3">
        <v>2</v>
      </c>
      <c r="R4094" s="4">
        <v>165</v>
      </c>
      <c r="S4094" s="4">
        <v>449</v>
      </c>
    </row>
    <row r="4095" spans="1:19" x14ac:dyDescent="0.35">
      <c r="A4095" t="s">
        <v>5098</v>
      </c>
      <c r="B4095" s="2">
        <v>46060</v>
      </c>
      <c r="C4095" t="s">
        <v>1991</v>
      </c>
      <c r="D4095" t="s">
        <v>939</v>
      </c>
      <c r="E4095" t="s">
        <v>932</v>
      </c>
      <c r="F4095" t="s">
        <v>23</v>
      </c>
      <c r="G4095" t="s">
        <v>24</v>
      </c>
      <c r="H4095" t="s">
        <v>25</v>
      </c>
      <c r="I4095" t="s">
        <v>26</v>
      </c>
      <c r="J4095" t="s">
        <v>944</v>
      </c>
      <c r="K4095" t="s">
        <v>945</v>
      </c>
      <c r="L4095" t="s">
        <v>195</v>
      </c>
      <c r="M4095" t="s">
        <v>49</v>
      </c>
      <c r="N4095" t="s">
        <v>104</v>
      </c>
      <c r="O4095" t="s">
        <v>146</v>
      </c>
      <c r="P4095" t="s">
        <v>67</v>
      </c>
      <c r="Q4095" s="3">
        <v>1</v>
      </c>
      <c r="R4095" s="4">
        <v>165</v>
      </c>
      <c r="S4095" s="4">
        <v>419</v>
      </c>
    </row>
    <row r="4096" spans="1:19" x14ac:dyDescent="0.35">
      <c r="A4096" t="s">
        <v>5099</v>
      </c>
      <c r="B4096" s="2">
        <v>46060</v>
      </c>
      <c r="C4096" t="s">
        <v>1781</v>
      </c>
      <c r="D4096" t="s">
        <v>939</v>
      </c>
      <c r="E4096" t="s">
        <v>932</v>
      </c>
      <c r="F4096" t="s">
        <v>35</v>
      </c>
      <c r="G4096" t="s">
        <v>36</v>
      </c>
      <c r="H4096" t="s">
        <v>37</v>
      </c>
      <c r="I4096" t="s">
        <v>26</v>
      </c>
      <c r="J4096" t="s">
        <v>983</v>
      </c>
      <c r="K4096" t="s">
        <v>984</v>
      </c>
      <c r="L4096" t="s">
        <v>361</v>
      </c>
      <c r="M4096" t="s">
        <v>60</v>
      </c>
      <c r="N4096" t="s">
        <v>74</v>
      </c>
      <c r="O4096" t="s">
        <v>41</v>
      </c>
      <c r="P4096" t="s">
        <v>165</v>
      </c>
      <c r="Q4096" s="3">
        <v>1</v>
      </c>
      <c r="R4096" s="4">
        <v>380</v>
      </c>
      <c r="S4096" s="4">
        <v>929</v>
      </c>
    </row>
    <row r="4097" spans="1:19" x14ac:dyDescent="0.35">
      <c r="A4097" t="s">
        <v>5100</v>
      </c>
      <c r="B4097" s="2">
        <v>46060</v>
      </c>
      <c r="C4097" t="s">
        <v>2351</v>
      </c>
      <c r="D4097" t="s">
        <v>939</v>
      </c>
      <c r="E4097" t="s">
        <v>932</v>
      </c>
      <c r="F4097" t="s">
        <v>35</v>
      </c>
      <c r="G4097" t="s">
        <v>36</v>
      </c>
      <c r="H4097" t="s">
        <v>37</v>
      </c>
      <c r="I4097" t="s">
        <v>26</v>
      </c>
      <c r="J4097" t="s">
        <v>983</v>
      </c>
      <c r="K4097" t="s">
        <v>984</v>
      </c>
      <c r="L4097" t="s">
        <v>188</v>
      </c>
      <c r="M4097" t="s">
        <v>30</v>
      </c>
      <c r="N4097" t="s">
        <v>31</v>
      </c>
      <c r="O4097" t="s">
        <v>56</v>
      </c>
      <c r="P4097" t="s">
        <v>57</v>
      </c>
      <c r="Q4097" s="3">
        <v>1</v>
      </c>
      <c r="R4097" s="4">
        <v>480</v>
      </c>
      <c r="S4097" s="4">
        <v>1129</v>
      </c>
    </row>
    <row r="4098" spans="1:19" x14ac:dyDescent="0.35">
      <c r="A4098" t="s">
        <v>5101</v>
      </c>
      <c r="B4098" s="2">
        <v>46060</v>
      </c>
      <c r="C4098" t="s">
        <v>957</v>
      </c>
      <c r="D4098" t="s">
        <v>939</v>
      </c>
      <c r="E4098" t="s">
        <v>932</v>
      </c>
      <c r="F4098" t="s">
        <v>91</v>
      </c>
      <c r="G4098" t="s">
        <v>92</v>
      </c>
      <c r="H4098" t="s">
        <v>93</v>
      </c>
      <c r="I4098" t="s">
        <v>26</v>
      </c>
      <c r="J4098" t="s">
        <v>940</v>
      </c>
      <c r="K4098" t="s">
        <v>941</v>
      </c>
      <c r="L4098" t="s">
        <v>639</v>
      </c>
      <c r="M4098" t="s">
        <v>49</v>
      </c>
      <c r="N4098" t="s">
        <v>79</v>
      </c>
      <c r="O4098" t="s">
        <v>41</v>
      </c>
      <c r="P4098" t="s">
        <v>67</v>
      </c>
      <c r="Q4098" s="3">
        <v>1</v>
      </c>
      <c r="R4098" s="4">
        <v>230</v>
      </c>
      <c r="S4098" s="4">
        <v>589</v>
      </c>
    </row>
    <row r="4099" spans="1:19" x14ac:dyDescent="0.35">
      <c r="A4099" t="s">
        <v>5102</v>
      </c>
      <c r="B4099" s="2">
        <v>46060</v>
      </c>
      <c r="C4099" t="s">
        <v>1949</v>
      </c>
      <c r="D4099" t="s">
        <v>960</v>
      </c>
      <c r="E4099" t="s">
        <v>932</v>
      </c>
      <c r="F4099" t="s">
        <v>23</v>
      </c>
      <c r="G4099" t="s">
        <v>24</v>
      </c>
      <c r="H4099" t="s">
        <v>25</v>
      </c>
      <c r="I4099" t="s">
        <v>26</v>
      </c>
      <c r="J4099" t="s">
        <v>1011</v>
      </c>
      <c r="K4099" t="s">
        <v>1012</v>
      </c>
      <c r="L4099" t="s">
        <v>29</v>
      </c>
      <c r="M4099" t="s">
        <v>30</v>
      </c>
      <c r="N4099" t="s">
        <v>31</v>
      </c>
      <c r="O4099" t="s">
        <v>32</v>
      </c>
      <c r="P4099" t="s">
        <v>33</v>
      </c>
      <c r="Q4099" s="3">
        <v>1</v>
      </c>
      <c r="R4099" s="4">
        <v>490</v>
      </c>
      <c r="S4099" s="4">
        <v>1159</v>
      </c>
    </row>
    <row r="4100" spans="1:19" x14ac:dyDescent="0.35">
      <c r="A4100" t="s">
        <v>5103</v>
      </c>
      <c r="B4100" s="2">
        <v>46060</v>
      </c>
      <c r="C4100" t="s">
        <v>2714</v>
      </c>
      <c r="D4100" t="s">
        <v>960</v>
      </c>
      <c r="E4100" t="s">
        <v>932</v>
      </c>
      <c r="F4100" t="s">
        <v>23</v>
      </c>
      <c r="G4100" t="s">
        <v>24</v>
      </c>
      <c r="H4100" t="s">
        <v>25</v>
      </c>
      <c r="I4100" t="s">
        <v>26</v>
      </c>
      <c r="J4100" t="s">
        <v>1011</v>
      </c>
      <c r="K4100" t="s">
        <v>1012</v>
      </c>
      <c r="L4100" t="s">
        <v>177</v>
      </c>
      <c r="M4100" t="s">
        <v>65</v>
      </c>
      <c r="N4100" t="s">
        <v>126</v>
      </c>
      <c r="O4100" t="s">
        <v>56</v>
      </c>
      <c r="P4100" t="s">
        <v>57</v>
      </c>
      <c r="Q4100" s="3">
        <v>1</v>
      </c>
      <c r="R4100" s="4">
        <v>265</v>
      </c>
      <c r="S4100" s="4">
        <v>629</v>
      </c>
    </row>
    <row r="4101" spans="1:19" x14ac:dyDescent="0.35">
      <c r="A4101" t="s">
        <v>5104</v>
      </c>
      <c r="B4101" s="2">
        <v>46060</v>
      </c>
      <c r="C4101" t="s">
        <v>4099</v>
      </c>
      <c r="D4101" t="s">
        <v>960</v>
      </c>
      <c r="E4101" t="s">
        <v>932</v>
      </c>
      <c r="F4101" t="s">
        <v>43</v>
      </c>
      <c r="G4101" t="s">
        <v>44</v>
      </c>
      <c r="H4101" t="s">
        <v>45</v>
      </c>
      <c r="I4101" t="s">
        <v>26</v>
      </c>
      <c r="J4101" t="s">
        <v>993</v>
      </c>
      <c r="K4101" t="s">
        <v>994</v>
      </c>
      <c r="L4101" t="s">
        <v>652</v>
      </c>
      <c r="M4101" t="s">
        <v>88</v>
      </c>
      <c r="N4101" t="s">
        <v>101</v>
      </c>
      <c r="O4101" t="s">
        <v>56</v>
      </c>
      <c r="P4101" t="s">
        <v>33</v>
      </c>
      <c r="Q4101" s="3">
        <v>1</v>
      </c>
      <c r="R4101" s="4">
        <v>510</v>
      </c>
      <c r="S4101" s="4">
        <v>1129</v>
      </c>
    </row>
    <row r="4102" spans="1:19" x14ac:dyDescent="0.35">
      <c r="A4102" t="s">
        <v>5105</v>
      </c>
      <c r="B4102" s="2">
        <v>46060</v>
      </c>
      <c r="C4102" t="s">
        <v>4099</v>
      </c>
      <c r="D4102" t="s">
        <v>960</v>
      </c>
      <c r="E4102" t="s">
        <v>932</v>
      </c>
      <c r="F4102" t="s">
        <v>23</v>
      </c>
      <c r="G4102" t="s">
        <v>24</v>
      </c>
      <c r="H4102" t="s">
        <v>25</v>
      </c>
      <c r="I4102" t="s">
        <v>26</v>
      </c>
      <c r="J4102" t="s">
        <v>1011</v>
      </c>
      <c r="K4102" t="s">
        <v>1012</v>
      </c>
      <c r="L4102" t="s">
        <v>215</v>
      </c>
      <c r="M4102" t="s">
        <v>88</v>
      </c>
      <c r="N4102" t="s">
        <v>89</v>
      </c>
      <c r="O4102" t="s">
        <v>41</v>
      </c>
      <c r="P4102" t="s">
        <v>67</v>
      </c>
      <c r="Q4102" s="3">
        <v>1</v>
      </c>
      <c r="R4102" s="4">
        <v>470</v>
      </c>
      <c r="S4102" s="4">
        <v>1159</v>
      </c>
    </row>
    <row r="4103" spans="1:19" x14ac:dyDescent="0.35">
      <c r="A4103" t="s">
        <v>5106</v>
      </c>
      <c r="B4103" s="2">
        <v>46060</v>
      </c>
      <c r="C4103" t="s">
        <v>1427</v>
      </c>
      <c r="D4103" t="s">
        <v>960</v>
      </c>
      <c r="E4103" t="s">
        <v>932</v>
      </c>
      <c r="F4103" t="s">
        <v>69</v>
      </c>
      <c r="G4103" t="s">
        <v>70</v>
      </c>
      <c r="H4103" t="s">
        <v>25</v>
      </c>
      <c r="I4103" t="s">
        <v>26</v>
      </c>
      <c r="J4103" t="s">
        <v>961</v>
      </c>
      <c r="K4103" t="s">
        <v>962</v>
      </c>
      <c r="L4103" t="s">
        <v>478</v>
      </c>
      <c r="M4103" t="s">
        <v>54</v>
      </c>
      <c r="N4103" t="s">
        <v>97</v>
      </c>
      <c r="O4103" t="s">
        <v>56</v>
      </c>
      <c r="P4103" t="s">
        <v>33</v>
      </c>
      <c r="Q4103" s="3">
        <v>1</v>
      </c>
      <c r="R4103" s="4">
        <v>720</v>
      </c>
      <c r="S4103" s="4">
        <v>1789</v>
      </c>
    </row>
    <row r="4104" spans="1:19" x14ac:dyDescent="0.35">
      <c r="A4104" t="s">
        <v>5107</v>
      </c>
      <c r="B4104" s="2">
        <v>46060</v>
      </c>
      <c r="C4104" t="s">
        <v>1429</v>
      </c>
      <c r="D4104" t="s">
        <v>960</v>
      </c>
      <c r="E4104" t="s">
        <v>932</v>
      </c>
      <c r="F4104" t="s">
        <v>91</v>
      </c>
      <c r="G4104" t="s">
        <v>92</v>
      </c>
      <c r="H4104" t="s">
        <v>93</v>
      </c>
      <c r="I4104" t="s">
        <v>26</v>
      </c>
      <c r="J4104" t="s">
        <v>989</v>
      </c>
      <c r="K4104" t="s">
        <v>990</v>
      </c>
      <c r="L4104" t="s">
        <v>115</v>
      </c>
      <c r="M4104" t="s">
        <v>54</v>
      </c>
      <c r="N4104" t="s">
        <v>55</v>
      </c>
      <c r="O4104" t="s">
        <v>56</v>
      </c>
      <c r="P4104" t="s">
        <v>51</v>
      </c>
      <c r="Q4104" s="3">
        <v>1</v>
      </c>
      <c r="R4104" s="4">
        <v>665</v>
      </c>
      <c r="S4104" s="4">
        <v>1619</v>
      </c>
    </row>
    <row r="4105" spans="1:19" x14ac:dyDescent="0.35">
      <c r="A4105" t="s">
        <v>5108</v>
      </c>
      <c r="B4105" s="2">
        <v>46060</v>
      </c>
      <c r="C4105" t="s">
        <v>1651</v>
      </c>
      <c r="D4105" t="s">
        <v>960</v>
      </c>
      <c r="E4105" t="s">
        <v>932</v>
      </c>
      <c r="F4105" t="s">
        <v>23</v>
      </c>
      <c r="G4105" t="s">
        <v>24</v>
      </c>
      <c r="H4105" t="s">
        <v>25</v>
      </c>
      <c r="I4105" t="s">
        <v>26</v>
      </c>
      <c r="J4105" t="s">
        <v>1011</v>
      </c>
      <c r="K4105" t="s">
        <v>1012</v>
      </c>
      <c r="L4105" t="s">
        <v>168</v>
      </c>
      <c r="M4105" t="s">
        <v>60</v>
      </c>
      <c r="N4105" t="s">
        <v>74</v>
      </c>
      <c r="O4105" t="s">
        <v>75</v>
      </c>
      <c r="P4105" t="s">
        <v>62</v>
      </c>
      <c r="Q4105" s="3">
        <v>2</v>
      </c>
      <c r="R4105" s="4">
        <v>390</v>
      </c>
      <c r="S4105" s="4">
        <v>949</v>
      </c>
    </row>
    <row r="4106" spans="1:19" x14ac:dyDescent="0.35">
      <c r="A4106" t="s">
        <v>5109</v>
      </c>
      <c r="B4106" s="2">
        <v>46060</v>
      </c>
      <c r="C4106" t="s">
        <v>3111</v>
      </c>
      <c r="D4106" t="s">
        <v>960</v>
      </c>
      <c r="E4106" t="s">
        <v>932</v>
      </c>
      <c r="F4106" t="s">
        <v>69</v>
      </c>
      <c r="G4106" t="s">
        <v>70</v>
      </c>
      <c r="H4106" t="s">
        <v>25</v>
      </c>
      <c r="I4106" t="s">
        <v>26</v>
      </c>
      <c r="J4106" t="s">
        <v>961</v>
      </c>
      <c r="K4106" t="s">
        <v>962</v>
      </c>
      <c r="L4106" t="s">
        <v>171</v>
      </c>
      <c r="M4106" t="s">
        <v>88</v>
      </c>
      <c r="N4106" t="s">
        <v>89</v>
      </c>
      <c r="O4106" t="s">
        <v>56</v>
      </c>
      <c r="P4106" t="s">
        <v>57</v>
      </c>
      <c r="Q4106" s="3">
        <v>2</v>
      </c>
      <c r="R4106" s="4">
        <v>475</v>
      </c>
      <c r="S4106" s="4">
        <v>1229</v>
      </c>
    </row>
    <row r="4107" spans="1:19" x14ac:dyDescent="0.35">
      <c r="A4107" t="s">
        <v>5110</v>
      </c>
      <c r="B4107" s="2">
        <v>46060</v>
      </c>
      <c r="C4107" t="s">
        <v>2528</v>
      </c>
      <c r="D4107" t="s">
        <v>960</v>
      </c>
      <c r="E4107" t="s">
        <v>932</v>
      </c>
      <c r="F4107" t="s">
        <v>69</v>
      </c>
      <c r="G4107" t="s">
        <v>70</v>
      </c>
      <c r="H4107" t="s">
        <v>25</v>
      </c>
      <c r="I4107" t="s">
        <v>26</v>
      </c>
      <c r="J4107" t="s">
        <v>961</v>
      </c>
      <c r="K4107" t="s">
        <v>962</v>
      </c>
      <c r="L4107" t="s">
        <v>206</v>
      </c>
      <c r="M4107" t="s">
        <v>49</v>
      </c>
      <c r="N4107" t="s">
        <v>50</v>
      </c>
      <c r="O4107" t="s">
        <v>80</v>
      </c>
      <c r="P4107" t="s">
        <v>51</v>
      </c>
      <c r="Q4107" s="3">
        <v>1</v>
      </c>
      <c r="R4107" s="4">
        <v>145</v>
      </c>
      <c r="S4107" s="4">
        <v>389</v>
      </c>
    </row>
    <row r="4108" spans="1:19" x14ac:dyDescent="0.35">
      <c r="A4108" t="s">
        <v>5111</v>
      </c>
      <c r="B4108" s="2">
        <v>46061</v>
      </c>
      <c r="C4108" t="s">
        <v>1409</v>
      </c>
      <c r="D4108" t="s">
        <v>21</v>
      </c>
      <c r="E4108" t="s">
        <v>22</v>
      </c>
      <c r="F4108" t="s">
        <v>43</v>
      </c>
      <c r="G4108" t="s">
        <v>44</v>
      </c>
      <c r="H4108" t="s">
        <v>45</v>
      </c>
      <c r="I4108" t="s">
        <v>26</v>
      </c>
      <c r="J4108" t="s">
        <v>46</v>
      </c>
      <c r="K4108" t="s">
        <v>47</v>
      </c>
      <c r="L4108" t="s">
        <v>387</v>
      </c>
      <c r="M4108" t="s">
        <v>60</v>
      </c>
      <c r="N4108" t="s">
        <v>74</v>
      </c>
      <c r="O4108" t="s">
        <v>41</v>
      </c>
      <c r="P4108" t="s">
        <v>76</v>
      </c>
      <c r="Q4108" s="3">
        <v>16</v>
      </c>
      <c r="R4108" s="4">
        <v>370</v>
      </c>
      <c r="S4108" s="4">
        <v>849</v>
      </c>
    </row>
    <row r="4109" spans="1:19" x14ac:dyDescent="0.35">
      <c r="A4109" t="s">
        <v>5112</v>
      </c>
      <c r="B4109" s="2">
        <v>46061</v>
      </c>
      <c r="C4109" t="s">
        <v>1364</v>
      </c>
      <c r="D4109" t="s">
        <v>21</v>
      </c>
      <c r="E4109" t="s">
        <v>932</v>
      </c>
      <c r="F4109" t="s">
        <v>69</v>
      </c>
      <c r="G4109" t="s">
        <v>70</v>
      </c>
      <c r="H4109" t="s">
        <v>25</v>
      </c>
      <c r="I4109" t="s">
        <v>26</v>
      </c>
      <c r="J4109" t="s">
        <v>71</v>
      </c>
      <c r="K4109" t="s">
        <v>72</v>
      </c>
      <c r="L4109" t="s">
        <v>565</v>
      </c>
      <c r="M4109" t="s">
        <v>60</v>
      </c>
      <c r="N4109" t="s">
        <v>61</v>
      </c>
      <c r="O4109" t="s">
        <v>146</v>
      </c>
      <c r="P4109" t="s">
        <v>62</v>
      </c>
      <c r="Q4109" s="3">
        <v>1</v>
      </c>
      <c r="R4109" s="4">
        <v>435</v>
      </c>
      <c r="S4109" s="4">
        <v>1119</v>
      </c>
    </row>
    <row r="4110" spans="1:19" x14ac:dyDescent="0.35">
      <c r="A4110" t="s">
        <v>5113</v>
      </c>
      <c r="B4110" s="2">
        <v>46061</v>
      </c>
      <c r="C4110" t="s">
        <v>1436</v>
      </c>
      <c r="D4110" t="s">
        <v>21</v>
      </c>
      <c r="E4110" t="s">
        <v>932</v>
      </c>
      <c r="F4110" t="s">
        <v>69</v>
      </c>
      <c r="G4110" t="s">
        <v>70</v>
      </c>
      <c r="H4110" t="s">
        <v>25</v>
      </c>
      <c r="I4110" t="s">
        <v>26</v>
      </c>
      <c r="J4110" t="s">
        <v>71</v>
      </c>
      <c r="K4110" t="s">
        <v>72</v>
      </c>
      <c r="L4110" t="s">
        <v>549</v>
      </c>
      <c r="M4110" t="s">
        <v>49</v>
      </c>
      <c r="N4110" t="s">
        <v>50</v>
      </c>
      <c r="O4110" t="s">
        <v>32</v>
      </c>
      <c r="P4110" t="s">
        <v>67</v>
      </c>
      <c r="Q4110" s="3">
        <v>3</v>
      </c>
      <c r="R4110" s="4">
        <v>145</v>
      </c>
      <c r="S4110" s="4">
        <v>389</v>
      </c>
    </row>
    <row r="4111" spans="1:19" x14ac:dyDescent="0.35">
      <c r="A4111" t="s">
        <v>5114</v>
      </c>
      <c r="B4111" s="2">
        <v>46061</v>
      </c>
      <c r="C4111" t="s">
        <v>1272</v>
      </c>
      <c r="D4111" t="s">
        <v>21</v>
      </c>
      <c r="E4111" t="s">
        <v>932</v>
      </c>
      <c r="F4111" t="s">
        <v>35</v>
      </c>
      <c r="G4111" t="s">
        <v>36</v>
      </c>
      <c r="H4111" t="s">
        <v>37</v>
      </c>
      <c r="I4111" t="s">
        <v>26</v>
      </c>
      <c r="J4111" t="s">
        <v>38</v>
      </c>
      <c r="K4111" t="s">
        <v>39</v>
      </c>
      <c r="L4111" t="s">
        <v>313</v>
      </c>
      <c r="M4111" t="s">
        <v>49</v>
      </c>
      <c r="N4111" t="s">
        <v>50</v>
      </c>
      <c r="O4111" t="s">
        <v>80</v>
      </c>
      <c r="P4111" t="s">
        <v>33</v>
      </c>
      <c r="Q4111" s="3">
        <v>2</v>
      </c>
      <c r="R4111" s="4">
        <v>140</v>
      </c>
      <c r="S4111" s="4">
        <v>359</v>
      </c>
    </row>
    <row r="4112" spans="1:19" x14ac:dyDescent="0.35">
      <c r="A4112" t="s">
        <v>5115</v>
      </c>
      <c r="B4112" s="2">
        <v>46061</v>
      </c>
      <c r="C4112" t="s">
        <v>2038</v>
      </c>
      <c r="D4112" t="s">
        <v>939</v>
      </c>
      <c r="E4112" t="s">
        <v>932</v>
      </c>
      <c r="F4112" t="s">
        <v>69</v>
      </c>
      <c r="G4112" t="s">
        <v>70</v>
      </c>
      <c r="H4112" t="s">
        <v>25</v>
      </c>
      <c r="I4112" t="s">
        <v>26</v>
      </c>
      <c r="J4112" t="s">
        <v>948</v>
      </c>
      <c r="K4112" t="s">
        <v>949</v>
      </c>
      <c r="L4112" t="s">
        <v>295</v>
      </c>
      <c r="M4112" t="s">
        <v>49</v>
      </c>
      <c r="N4112" t="s">
        <v>50</v>
      </c>
      <c r="O4112" t="s">
        <v>32</v>
      </c>
      <c r="P4112" t="s">
        <v>33</v>
      </c>
      <c r="Q4112" s="3">
        <v>1</v>
      </c>
      <c r="R4112" s="4">
        <v>145</v>
      </c>
      <c r="S4112" s="4">
        <v>389</v>
      </c>
    </row>
    <row r="4113" spans="1:19" x14ac:dyDescent="0.35">
      <c r="A4113" t="s">
        <v>5116</v>
      </c>
      <c r="B4113" s="2">
        <v>46061</v>
      </c>
      <c r="C4113" t="s">
        <v>1742</v>
      </c>
      <c r="D4113" t="s">
        <v>939</v>
      </c>
      <c r="E4113" t="s">
        <v>932</v>
      </c>
      <c r="F4113" t="s">
        <v>23</v>
      </c>
      <c r="G4113" t="s">
        <v>24</v>
      </c>
      <c r="H4113" t="s">
        <v>25</v>
      </c>
      <c r="I4113" t="s">
        <v>26</v>
      </c>
      <c r="J4113" t="s">
        <v>944</v>
      </c>
      <c r="K4113" t="s">
        <v>945</v>
      </c>
      <c r="L4113" t="s">
        <v>168</v>
      </c>
      <c r="M4113" t="s">
        <v>60</v>
      </c>
      <c r="N4113" t="s">
        <v>74</v>
      </c>
      <c r="O4113" t="s">
        <v>75</v>
      </c>
      <c r="P4113" t="s">
        <v>62</v>
      </c>
      <c r="Q4113" s="3">
        <v>2</v>
      </c>
      <c r="R4113" s="4">
        <v>390</v>
      </c>
      <c r="S4113" s="4">
        <v>949</v>
      </c>
    </row>
    <row r="4114" spans="1:19" x14ac:dyDescent="0.35">
      <c r="A4114" t="s">
        <v>5117</v>
      </c>
      <c r="B4114" s="2">
        <v>46061</v>
      </c>
      <c r="C4114" t="s">
        <v>1767</v>
      </c>
      <c r="D4114" t="s">
        <v>939</v>
      </c>
      <c r="E4114" t="s">
        <v>932</v>
      </c>
      <c r="F4114" t="s">
        <v>35</v>
      </c>
      <c r="G4114" t="s">
        <v>36</v>
      </c>
      <c r="H4114" t="s">
        <v>37</v>
      </c>
      <c r="I4114" t="s">
        <v>26</v>
      </c>
      <c r="J4114" t="s">
        <v>983</v>
      </c>
      <c r="K4114" t="s">
        <v>984</v>
      </c>
      <c r="L4114" t="s">
        <v>404</v>
      </c>
      <c r="M4114" t="s">
        <v>49</v>
      </c>
      <c r="N4114" t="s">
        <v>50</v>
      </c>
      <c r="O4114" t="s">
        <v>32</v>
      </c>
      <c r="P4114" t="s">
        <v>57</v>
      </c>
      <c r="Q4114" s="3">
        <v>1</v>
      </c>
      <c r="R4114" s="4">
        <v>140</v>
      </c>
      <c r="S4114" s="4">
        <v>359</v>
      </c>
    </row>
    <row r="4115" spans="1:19" x14ac:dyDescent="0.35">
      <c r="A4115" t="s">
        <v>5118</v>
      </c>
      <c r="B4115" s="2">
        <v>46061</v>
      </c>
      <c r="C4115" t="s">
        <v>1325</v>
      </c>
      <c r="D4115" t="s">
        <v>939</v>
      </c>
      <c r="E4115" t="s">
        <v>932</v>
      </c>
      <c r="F4115" t="s">
        <v>23</v>
      </c>
      <c r="G4115" t="s">
        <v>24</v>
      </c>
      <c r="H4115" t="s">
        <v>25</v>
      </c>
      <c r="I4115" t="s">
        <v>26</v>
      </c>
      <c r="J4115" t="s">
        <v>944</v>
      </c>
      <c r="K4115" t="s">
        <v>945</v>
      </c>
      <c r="L4115" t="s">
        <v>73</v>
      </c>
      <c r="M4115" t="s">
        <v>60</v>
      </c>
      <c r="N4115" t="s">
        <v>74</v>
      </c>
      <c r="O4115" t="s">
        <v>75</v>
      </c>
      <c r="P4115" t="s">
        <v>76</v>
      </c>
      <c r="Q4115" s="3">
        <v>1</v>
      </c>
      <c r="R4115" s="4">
        <v>390</v>
      </c>
      <c r="S4115" s="4">
        <v>949</v>
      </c>
    </row>
    <row r="4116" spans="1:19" x14ac:dyDescent="0.35">
      <c r="A4116" t="s">
        <v>5119</v>
      </c>
      <c r="B4116" s="2">
        <v>46061</v>
      </c>
      <c r="C4116" t="s">
        <v>1289</v>
      </c>
      <c r="D4116" t="s">
        <v>939</v>
      </c>
      <c r="E4116" t="s">
        <v>932</v>
      </c>
      <c r="F4116" t="s">
        <v>23</v>
      </c>
      <c r="G4116" t="s">
        <v>24</v>
      </c>
      <c r="H4116" t="s">
        <v>25</v>
      </c>
      <c r="I4116" t="s">
        <v>26</v>
      </c>
      <c r="J4116" t="s">
        <v>944</v>
      </c>
      <c r="K4116" t="s">
        <v>945</v>
      </c>
      <c r="L4116" t="s">
        <v>610</v>
      </c>
      <c r="M4116" t="s">
        <v>65</v>
      </c>
      <c r="N4116" t="s">
        <v>66</v>
      </c>
      <c r="O4116" t="s">
        <v>146</v>
      </c>
      <c r="P4116" t="s">
        <v>57</v>
      </c>
      <c r="Q4116" s="3">
        <v>1</v>
      </c>
      <c r="R4116" s="4">
        <v>185</v>
      </c>
      <c r="S4116" s="4">
        <v>479</v>
      </c>
    </row>
    <row r="4117" spans="1:19" x14ac:dyDescent="0.35">
      <c r="A4117" t="s">
        <v>5120</v>
      </c>
      <c r="B4117" s="2">
        <v>46061</v>
      </c>
      <c r="C4117" t="s">
        <v>982</v>
      </c>
      <c r="D4117" t="s">
        <v>939</v>
      </c>
      <c r="E4117" t="s">
        <v>932</v>
      </c>
      <c r="F4117" t="s">
        <v>43</v>
      </c>
      <c r="G4117" t="s">
        <v>44</v>
      </c>
      <c r="H4117" t="s">
        <v>45</v>
      </c>
      <c r="I4117" t="s">
        <v>26</v>
      </c>
      <c r="J4117" t="s">
        <v>979</v>
      </c>
      <c r="K4117" t="s">
        <v>980</v>
      </c>
      <c r="L4117" t="s">
        <v>195</v>
      </c>
      <c r="M4117" t="s">
        <v>49</v>
      </c>
      <c r="N4117" t="s">
        <v>104</v>
      </c>
      <c r="O4117" t="s">
        <v>146</v>
      </c>
      <c r="P4117" t="s">
        <v>67</v>
      </c>
      <c r="Q4117" s="3">
        <v>1</v>
      </c>
      <c r="R4117" s="4">
        <v>155</v>
      </c>
      <c r="S4117" s="4">
        <v>379</v>
      </c>
    </row>
    <row r="4118" spans="1:19" x14ac:dyDescent="0.35">
      <c r="A4118" t="s">
        <v>5121</v>
      </c>
      <c r="B4118" s="2">
        <v>46061</v>
      </c>
      <c r="C4118" t="s">
        <v>3969</v>
      </c>
      <c r="D4118" t="s">
        <v>939</v>
      </c>
      <c r="E4118" t="s">
        <v>932</v>
      </c>
      <c r="F4118" t="s">
        <v>43</v>
      </c>
      <c r="G4118" t="s">
        <v>44</v>
      </c>
      <c r="H4118" t="s">
        <v>45</v>
      </c>
      <c r="I4118" t="s">
        <v>26</v>
      </c>
      <c r="J4118" t="s">
        <v>979</v>
      </c>
      <c r="K4118" t="s">
        <v>980</v>
      </c>
      <c r="L4118" t="s">
        <v>78</v>
      </c>
      <c r="M4118" t="s">
        <v>49</v>
      </c>
      <c r="N4118" t="s">
        <v>79</v>
      </c>
      <c r="O4118" t="s">
        <v>80</v>
      </c>
      <c r="P4118" t="s">
        <v>33</v>
      </c>
      <c r="Q4118" s="3">
        <v>1</v>
      </c>
      <c r="R4118" s="4">
        <v>215</v>
      </c>
      <c r="S4118" s="4">
        <v>519</v>
      </c>
    </row>
    <row r="4119" spans="1:19" x14ac:dyDescent="0.35">
      <c r="A4119" t="s">
        <v>5122</v>
      </c>
      <c r="B4119" s="2">
        <v>46061</v>
      </c>
      <c r="C4119" t="s">
        <v>2725</v>
      </c>
      <c r="D4119" t="s">
        <v>960</v>
      </c>
      <c r="E4119" t="s">
        <v>932</v>
      </c>
      <c r="F4119" t="s">
        <v>35</v>
      </c>
      <c r="G4119" t="s">
        <v>36</v>
      </c>
      <c r="H4119" t="s">
        <v>37</v>
      </c>
      <c r="I4119" t="s">
        <v>26</v>
      </c>
      <c r="J4119" t="s">
        <v>1089</v>
      </c>
      <c r="K4119" t="s">
        <v>1090</v>
      </c>
      <c r="L4119" t="s">
        <v>53</v>
      </c>
      <c r="M4119" t="s">
        <v>54</v>
      </c>
      <c r="N4119" t="s">
        <v>55</v>
      </c>
      <c r="O4119" t="s">
        <v>56</v>
      </c>
      <c r="P4119" t="s">
        <v>57</v>
      </c>
      <c r="Q4119" s="3">
        <v>1</v>
      </c>
      <c r="R4119" s="4">
        <v>640</v>
      </c>
      <c r="S4119" s="4">
        <v>1539</v>
      </c>
    </row>
    <row r="4120" spans="1:19" x14ac:dyDescent="0.35">
      <c r="A4120" t="s">
        <v>5123</v>
      </c>
      <c r="B4120" s="2">
        <v>46061</v>
      </c>
      <c r="C4120" t="s">
        <v>1255</v>
      </c>
      <c r="D4120" t="s">
        <v>960</v>
      </c>
      <c r="E4120" t="s">
        <v>932</v>
      </c>
      <c r="F4120" t="s">
        <v>91</v>
      </c>
      <c r="G4120" t="s">
        <v>92</v>
      </c>
      <c r="H4120" t="s">
        <v>93</v>
      </c>
      <c r="I4120" t="s">
        <v>26</v>
      </c>
      <c r="J4120" t="s">
        <v>989</v>
      </c>
      <c r="K4120" t="s">
        <v>990</v>
      </c>
      <c r="L4120" t="s">
        <v>348</v>
      </c>
      <c r="M4120" t="s">
        <v>88</v>
      </c>
      <c r="N4120" t="s">
        <v>101</v>
      </c>
      <c r="O4120" t="s">
        <v>56</v>
      </c>
      <c r="P4120" t="s">
        <v>57</v>
      </c>
      <c r="Q4120" s="3">
        <v>3</v>
      </c>
      <c r="R4120" s="4">
        <v>540</v>
      </c>
      <c r="S4120" s="4">
        <v>1289</v>
      </c>
    </row>
    <row r="4121" spans="1:19" x14ac:dyDescent="0.35">
      <c r="A4121" t="s">
        <v>5124</v>
      </c>
      <c r="B4121" s="2">
        <v>46062</v>
      </c>
      <c r="C4121" t="s">
        <v>3643</v>
      </c>
      <c r="D4121" t="s">
        <v>21</v>
      </c>
      <c r="E4121" t="s">
        <v>22</v>
      </c>
      <c r="F4121" t="s">
        <v>69</v>
      </c>
      <c r="G4121" t="s">
        <v>70</v>
      </c>
      <c r="H4121" t="s">
        <v>25</v>
      </c>
      <c r="I4121" t="s">
        <v>26</v>
      </c>
      <c r="J4121" t="s">
        <v>71</v>
      </c>
      <c r="K4121" t="s">
        <v>72</v>
      </c>
      <c r="L4121" t="s">
        <v>549</v>
      </c>
      <c r="M4121" t="s">
        <v>49</v>
      </c>
      <c r="N4121" t="s">
        <v>50</v>
      </c>
      <c r="O4121" t="s">
        <v>32</v>
      </c>
      <c r="P4121" t="s">
        <v>67</v>
      </c>
      <c r="Q4121" s="3">
        <v>25</v>
      </c>
      <c r="R4121" s="4">
        <v>145</v>
      </c>
      <c r="S4121" s="4">
        <v>389</v>
      </c>
    </row>
    <row r="4122" spans="1:19" x14ac:dyDescent="0.35">
      <c r="A4122" t="s">
        <v>5125</v>
      </c>
      <c r="B4122" s="2">
        <v>46062</v>
      </c>
      <c r="C4122" t="s">
        <v>2192</v>
      </c>
      <c r="D4122" t="s">
        <v>21</v>
      </c>
      <c r="E4122" t="s">
        <v>932</v>
      </c>
      <c r="F4122" t="s">
        <v>23</v>
      </c>
      <c r="G4122" t="s">
        <v>24</v>
      </c>
      <c r="H4122" t="s">
        <v>25</v>
      </c>
      <c r="I4122" t="s">
        <v>26</v>
      </c>
      <c r="J4122" t="s">
        <v>27</v>
      </c>
      <c r="K4122" t="s">
        <v>28</v>
      </c>
      <c r="L4122" t="s">
        <v>234</v>
      </c>
      <c r="M4122" t="s">
        <v>88</v>
      </c>
      <c r="N4122" t="s">
        <v>89</v>
      </c>
      <c r="O4122" t="s">
        <v>41</v>
      </c>
      <c r="P4122" t="s">
        <v>33</v>
      </c>
      <c r="Q4122" s="3">
        <v>1</v>
      </c>
      <c r="R4122" s="4">
        <v>470</v>
      </c>
      <c r="S4122" s="4">
        <v>1159</v>
      </c>
    </row>
    <row r="4123" spans="1:19" x14ac:dyDescent="0.35">
      <c r="A4123" t="s">
        <v>5126</v>
      </c>
      <c r="B4123" s="2">
        <v>46062</v>
      </c>
      <c r="C4123" t="s">
        <v>4019</v>
      </c>
      <c r="D4123" t="s">
        <v>21</v>
      </c>
      <c r="E4123" t="s">
        <v>932</v>
      </c>
      <c r="F4123" t="s">
        <v>23</v>
      </c>
      <c r="G4123" t="s">
        <v>24</v>
      </c>
      <c r="H4123" t="s">
        <v>25</v>
      </c>
      <c r="I4123" t="s">
        <v>26</v>
      </c>
      <c r="J4123" t="s">
        <v>27</v>
      </c>
      <c r="K4123" t="s">
        <v>28</v>
      </c>
      <c r="L4123" t="s">
        <v>380</v>
      </c>
      <c r="M4123" t="s">
        <v>49</v>
      </c>
      <c r="N4123" t="s">
        <v>79</v>
      </c>
      <c r="O4123" t="s">
        <v>41</v>
      </c>
      <c r="P4123" t="s">
        <v>33</v>
      </c>
      <c r="Q4123" s="3">
        <v>2</v>
      </c>
      <c r="R4123" s="4">
        <v>225</v>
      </c>
      <c r="S4123" s="4">
        <v>579</v>
      </c>
    </row>
    <row r="4124" spans="1:19" x14ac:dyDescent="0.35">
      <c r="A4124" t="s">
        <v>5127</v>
      </c>
      <c r="B4124" s="2">
        <v>46062</v>
      </c>
      <c r="C4124" t="s">
        <v>2533</v>
      </c>
      <c r="D4124" t="s">
        <v>21</v>
      </c>
      <c r="E4124" t="s">
        <v>932</v>
      </c>
      <c r="F4124" t="s">
        <v>43</v>
      </c>
      <c r="G4124" t="s">
        <v>44</v>
      </c>
      <c r="H4124" t="s">
        <v>45</v>
      </c>
      <c r="I4124" t="s">
        <v>26</v>
      </c>
      <c r="J4124" t="s">
        <v>46</v>
      </c>
      <c r="K4124" t="s">
        <v>47</v>
      </c>
      <c r="L4124" t="s">
        <v>154</v>
      </c>
      <c r="M4124" t="s">
        <v>49</v>
      </c>
      <c r="N4124" t="s">
        <v>104</v>
      </c>
      <c r="O4124" t="s">
        <v>56</v>
      </c>
      <c r="P4124" t="s">
        <v>67</v>
      </c>
      <c r="Q4124" s="3">
        <v>1</v>
      </c>
      <c r="R4124" s="4">
        <v>155</v>
      </c>
      <c r="S4124" s="4">
        <v>379</v>
      </c>
    </row>
    <row r="4125" spans="1:19" x14ac:dyDescent="0.35">
      <c r="A4125" t="s">
        <v>5128</v>
      </c>
      <c r="B4125" s="2">
        <v>46062</v>
      </c>
      <c r="C4125" t="s">
        <v>1389</v>
      </c>
      <c r="D4125" t="s">
        <v>21</v>
      </c>
      <c r="E4125" t="s">
        <v>1127</v>
      </c>
      <c r="F4125" t="s">
        <v>23</v>
      </c>
      <c r="G4125" t="s">
        <v>24</v>
      </c>
      <c r="H4125" t="s">
        <v>25</v>
      </c>
      <c r="I4125" t="s">
        <v>26</v>
      </c>
      <c r="J4125" t="s">
        <v>27</v>
      </c>
      <c r="K4125" t="s">
        <v>28</v>
      </c>
      <c r="L4125" t="s">
        <v>382</v>
      </c>
      <c r="M4125" t="s">
        <v>49</v>
      </c>
      <c r="N4125" t="s">
        <v>104</v>
      </c>
      <c r="O4125" t="s">
        <v>56</v>
      </c>
      <c r="P4125" t="s">
        <v>57</v>
      </c>
      <c r="Q4125" s="3">
        <v>1</v>
      </c>
      <c r="R4125" s="4">
        <v>165</v>
      </c>
      <c r="S4125" s="4">
        <v>419</v>
      </c>
    </row>
    <row r="4126" spans="1:19" x14ac:dyDescent="0.35">
      <c r="A4126" t="s">
        <v>5129</v>
      </c>
      <c r="B4126" s="2">
        <v>46062</v>
      </c>
      <c r="C4126" t="s">
        <v>1848</v>
      </c>
      <c r="D4126" t="s">
        <v>21</v>
      </c>
      <c r="E4126" t="s">
        <v>932</v>
      </c>
      <c r="F4126" t="s">
        <v>69</v>
      </c>
      <c r="G4126" t="s">
        <v>70</v>
      </c>
      <c r="H4126" t="s">
        <v>25</v>
      </c>
      <c r="I4126" t="s">
        <v>26</v>
      </c>
      <c r="J4126" t="s">
        <v>71</v>
      </c>
      <c r="K4126" t="s">
        <v>72</v>
      </c>
      <c r="L4126" t="s">
        <v>382</v>
      </c>
      <c r="M4126" t="s">
        <v>49</v>
      </c>
      <c r="N4126" t="s">
        <v>104</v>
      </c>
      <c r="O4126" t="s">
        <v>56</v>
      </c>
      <c r="P4126" t="s">
        <v>57</v>
      </c>
      <c r="Q4126" s="3">
        <v>2</v>
      </c>
      <c r="R4126" s="4">
        <v>165</v>
      </c>
      <c r="S4126" s="4">
        <v>449</v>
      </c>
    </row>
    <row r="4127" spans="1:19" x14ac:dyDescent="0.35">
      <c r="A4127" t="s">
        <v>5130</v>
      </c>
      <c r="B4127" s="2">
        <v>46062</v>
      </c>
      <c r="C4127" t="s">
        <v>2343</v>
      </c>
      <c r="D4127" t="s">
        <v>21</v>
      </c>
      <c r="E4127" t="s">
        <v>1127</v>
      </c>
      <c r="F4127" t="s">
        <v>69</v>
      </c>
      <c r="G4127" t="s">
        <v>70</v>
      </c>
      <c r="H4127" t="s">
        <v>25</v>
      </c>
      <c r="I4127" t="s">
        <v>26</v>
      </c>
      <c r="J4127" t="s">
        <v>71</v>
      </c>
      <c r="K4127" t="s">
        <v>72</v>
      </c>
      <c r="L4127" t="s">
        <v>558</v>
      </c>
      <c r="M4127" t="s">
        <v>65</v>
      </c>
      <c r="N4127" t="s">
        <v>66</v>
      </c>
      <c r="O4127" t="s">
        <v>41</v>
      </c>
      <c r="P4127" t="s">
        <v>51</v>
      </c>
      <c r="Q4127" s="3">
        <v>1</v>
      </c>
      <c r="R4127" s="4">
        <v>185</v>
      </c>
      <c r="S4127" s="4">
        <v>499</v>
      </c>
    </row>
    <row r="4128" spans="1:19" x14ac:dyDescent="0.35">
      <c r="A4128" t="s">
        <v>5131</v>
      </c>
      <c r="B4128" s="2">
        <v>46062</v>
      </c>
      <c r="C4128" t="s">
        <v>2012</v>
      </c>
      <c r="D4128" t="s">
        <v>939</v>
      </c>
      <c r="E4128" t="s">
        <v>932</v>
      </c>
      <c r="F4128" t="s">
        <v>23</v>
      </c>
      <c r="G4128" t="s">
        <v>24</v>
      </c>
      <c r="H4128" t="s">
        <v>25</v>
      </c>
      <c r="I4128" t="s">
        <v>26</v>
      </c>
      <c r="J4128" t="s">
        <v>944</v>
      </c>
      <c r="K4128" t="s">
        <v>945</v>
      </c>
      <c r="L4128" t="s">
        <v>78</v>
      </c>
      <c r="M4128" t="s">
        <v>49</v>
      </c>
      <c r="N4128" t="s">
        <v>79</v>
      </c>
      <c r="O4128" t="s">
        <v>80</v>
      </c>
      <c r="P4128" t="s">
        <v>33</v>
      </c>
      <c r="Q4128" s="3">
        <v>3</v>
      </c>
      <c r="R4128" s="4">
        <v>225</v>
      </c>
      <c r="S4128" s="4">
        <v>579</v>
      </c>
    </row>
    <row r="4129" spans="1:19" x14ac:dyDescent="0.35">
      <c r="A4129" t="s">
        <v>5132</v>
      </c>
      <c r="B4129" s="2">
        <v>46062</v>
      </c>
      <c r="C4129" t="s">
        <v>2016</v>
      </c>
      <c r="D4129" t="s">
        <v>939</v>
      </c>
      <c r="E4129" t="s">
        <v>932</v>
      </c>
      <c r="F4129" t="s">
        <v>35</v>
      </c>
      <c r="G4129" t="s">
        <v>36</v>
      </c>
      <c r="H4129" t="s">
        <v>37</v>
      </c>
      <c r="I4129" t="s">
        <v>26</v>
      </c>
      <c r="J4129" t="s">
        <v>983</v>
      </c>
      <c r="K4129" t="s">
        <v>984</v>
      </c>
      <c r="L4129" t="s">
        <v>115</v>
      </c>
      <c r="M4129" t="s">
        <v>54</v>
      </c>
      <c r="N4129" t="s">
        <v>55</v>
      </c>
      <c r="O4129" t="s">
        <v>56</v>
      </c>
      <c r="P4129" t="s">
        <v>51</v>
      </c>
      <c r="Q4129" s="3">
        <v>1</v>
      </c>
      <c r="R4129" s="4">
        <v>640</v>
      </c>
      <c r="S4129" s="4">
        <v>1539</v>
      </c>
    </row>
    <row r="4130" spans="1:19" x14ac:dyDescent="0.35">
      <c r="A4130" t="s">
        <v>5133</v>
      </c>
      <c r="B4130" s="2">
        <v>46062</v>
      </c>
      <c r="C4130" t="s">
        <v>1417</v>
      </c>
      <c r="D4130" t="s">
        <v>939</v>
      </c>
      <c r="E4130" t="s">
        <v>932</v>
      </c>
      <c r="F4130" t="s">
        <v>91</v>
      </c>
      <c r="G4130" t="s">
        <v>92</v>
      </c>
      <c r="H4130" t="s">
        <v>93</v>
      </c>
      <c r="I4130" t="s">
        <v>26</v>
      </c>
      <c r="J4130" t="s">
        <v>940</v>
      </c>
      <c r="K4130" t="s">
        <v>941</v>
      </c>
      <c r="L4130" t="s">
        <v>380</v>
      </c>
      <c r="M4130" t="s">
        <v>49</v>
      </c>
      <c r="N4130" t="s">
        <v>79</v>
      </c>
      <c r="O4130" t="s">
        <v>41</v>
      </c>
      <c r="P4130" t="s">
        <v>33</v>
      </c>
      <c r="Q4130" s="3">
        <v>2</v>
      </c>
      <c r="R4130" s="4">
        <v>230</v>
      </c>
      <c r="S4130" s="4">
        <v>589</v>
      </c>
    </row>
    <row r="4131" spans="1:19" x14ac:dyDescent="0.35">
      <c r="A4131" t="s">
        <v>5134</v>
      </c>
      <c r="B4131" s="2">
        <v>46062</v>
      </c>
      <c r="C4131" t="s">
        <v>3333</v>
      </c>
      <c r="D4131" t="s">
        <v>939</v>
      </c>
      <c r="E4131" t="s">
        <v>932</v>
      </c>
      <c r="F4131" t="s">
        <v>69</v>
      </c>
      <c r="G4131" t="s">
        <v>70</v>
      </c>
      <c r="H4131" t="s">
        <v>25</v>
      </c>
      <c r="I4131" t="s">
        <v>26</v>
      </c>
      <c r="J4131" t="s">
        <v>948</v>
      </c>
      <c r="K4131" t="s">
        <v>949</v>
      </c>
      <c r="L4131" t="s">
        <v>681</v>
      </c>
      <c r="M4131" t="s">
        <v>49</v>
      </c>
      <c r="N4131" t="s">
        <v>50</v>
      </c>
      <c r="O4131" t="s">
        <v>56</v>
      </c>
      <c r="P4131" t="s">
        <v>57</v>
      </c>
      <c r="Q4131" s="3">
        <v>1</v>
      </c>
      <c r="R4131" s="4">
        <v>145</v>
      </c>
      <c r="S4131" s="4">
        <v>389</v>
      </c>
    </row>
    <row r="4132" spans="1:19" x14ac:dyDescent="0.35">
      <c r="A4132" t="s">
        <v>5135</v>
      </c>
      <c r="B4132" s="2">
        <v>46062</v>
      </c>
      <c r="C4132" t="s">
        <v>1070</v>
      </c>
      <c r="D4132" t="s">
        <v>939</v>
      </c>
      <c r="E4132" t="s">
        <v>932</v>
      </c>
      <c r="F4132" t="s">
        <v>91</v>
      </c>
      <c r="G4132" t="s">
        <v>92</v>
      </c>
      <c r="H4132" t="s">
        <v>93</v>
      </c>
      <c r="I4132" t="s">
        <v>26</v>
      </c>
      <c r="J4132" t="s">
        <v>940</v>
      </c>
      <c r="K4132" t="s">
        <v>941</v>
      </c>
      <c r="L4132" t="s">
        <v>558</v>
      </c>
      <c r="M4132" t="s">
        <v>65</v>
      </c>
      <c r="N4132" t="s">
        <v>66</v>
      </c>
      <c r="O4132" t="s">
        <v>41</v>
      </c>
      <c r="P4132" t="s">
        <v>51</v>
      </c>
      <c r="Q4132" s="3">
        <v>1</v>
      </c>
      <c r="R4132" s="4">
        <v>185</v>
      </c>
      <c r="S4132" s="4">
        <v>479</v>
      </c>
    </row>
    <row r="4133" spans="1:19" x14ac:dyDescent="0.35">
      <c r="A4133" t="s">
        <v>5136</v>
      </c>
      <c r="B4133" s="2">
        <v>46062</v>
      </c>
      <c r="C4133" t="s">
        <v>1884</v>
      </c>
      <c r="D4133" t="s">
        <v>960</v>
      </c>
      <c r="E4133" t="s">
        <v>932</v>
      </c>
      <c r="F4133" t="s">
        <v>35</v>
      </c>
      <c r="G4133" t="s">
        <v>36</v>
      </c>
      <c r="H4133" t="s">
        <v>37</v>
      </c>
      <c r="I4133" t="s">
        <v>26</v>
      </c>
      <c r="J4133" t="s">
        <v>1089</v>
      </c>
      <c r="K4133" t="s">
        <v>1090</v>
      </c>
      <c r="L4133" t="s">
        <v>272</v>
      </c>
      <c r="M4133" t="s">
        <v>60</v>
      </c>
      <c r="N4133" t="s">
        <v>61</v>
      </c>
      <c r="O4133" t="s">
        <v>56</v>
      </c>
      <c r="P4133" t="s">
        <v>76</v>
      </c>
      <c r="Q4133" s="3">
        <v>1</v>
      </c>
      <c r="R4133" s="4">
        <v>420</v>
      </c>
      <c r="S4133" s="4">
        <v>1029</v>
      </c>
    </row>
    <row r="4134" spans="1:19" x14ac:dyDescent="0.35">
      <c r="A4134" t="s">
        <v>5137</v>
      </c>
      <c r="B4134" s="2">
        <v>46062</v>
      </c>
      <c r="C4134" t="s">
        <v>3415</v>
      </c>
      <c r="D4134" t="s">
        <v>960</v>
      </c>
      <c r="E4134" t="s">
        <v>932</v>
      </c>
      <c r="F4134" t="s">
        <v>69</v>
      </c>
      <c r="G4134" t="s">
        <v>70</v>
      </c>
      <c r="H4134" t="s">
        <v>25</v>
      </c>
      <c r="I4134" t="s">
        <v>26</v>
      </c>
      <c r="J4134" t="s">
        <v>961</v>
      </c>
      <c r="K4134" t="s">
        <v>962</v>
      </c>
      <c r="L4134" t="s">
        <v>193</v>
      </c>
      <c r="M4134" t="s">
        <v>49</v>
      </c>
      <c r="N4134" t="s">
        <v>50</v>
      </c>
      <c r="O4134" t="s">
        <v>80</v>
      </c>
      <c r="P4134" t="s">
        <v>57</v>
      </c>
      <c r="Q4134" s="3">
        <v>1</v>
      </c>
      <c r="R4134" s="4">
        <v>145</v>
      </c>
      <c r="S4134" s="4">
        <v>389</v>
      </c>
    </row>
    <row r="4135" spans="1:19" x14ac:dyDescent="0.35">
      <c r="A4135" t="s">
        <v>5138</v>
      </c>
      <c r="B4135" s="2">
        <v>46063</v>
      </c>
      <c r="C4135" t="s">
        <v>3937</v>
      </c>
      <c r="D4135" t="s">
        <v>21</v>
      </c>
      <c r="E4135" t="s">
        <v>932</v>
      </c>
      <c r="F4135" t="s">
        <v>43</v>
      </c>
      <c r="G4135" t="s">
        <v>44</v>
      </c>
      <c r="H4135" t="s">
        <v>45</v>
      </c>
      <c r="I4135" t="s">
        <v>26</v>
      </c>
      <c r="J4135" t="s">
        <v>46</v>
      </c>
      <c r="K4135" t="s">
        <v>47</v>
      </c>
      <c r="L4135" t="s">
        <v>171</v>
      </c>
      <c r="M4135" t="s">
        <v>88</v>
      </c>
      <c r="N4135" t="s">
        <v>89</v>
      </c>
      <c r="O4135" t="s">
        <v>56</v>
      </c>
      <c r="P4135" t="s">
        <v>57</v>
      </c>
      <c r="Q4135" s="3">
        <v>2</v>
      </c>
      <c r="R4135" s="4">
        <v>450</v>
      </c>
      <c r="S4135" s="4">
        <v>1029</v>
      </c>
    </row>
    <row r="4136" spans="1:19" x14ac:dyDescent="0.35">
      <c r="A4136" t="s">
        <v>5139</v>
      </c>
      <c r="B4136" s="2">
        <v>46063</v>
      </c>
      <c r="C4136" t="s">
        <v>1908</v>
      </c>
      <c r="D4136" t="s">
        <v>21</v>
      </c>
      <c r="E4136" t="s">
        <v>932</v>
      </c>
      <c r="F4136" t="s">
        <v>23</v>
      </c>
      <c r="G4136" t="s">
        <v>24</v>
      </c>
      <c r="H4136" t="s">
        <v>25</v>
      </c>
      <c r="I4136" t="s">
        <v>26</v>
      </c>
      <c r="J4136" t="s">
        <v>27</v>
      </c>
      <c r="K4136" t="s">
        <v>28</v>
      </c>
      <c r="L4136" t="s">
        <v>528</v>
      </c>
      <c r="M4136" t="s">
        <v>60</v>
      </c>
      <c r="N4136" t="s">
        <v>74</v>
      </c>
      <c r="O4136" t="s">
        <v>75</v>
      </c>
      <c r="P4136" t="s">
        <v>165</v>
      </c>
      <c r="Q4136" s="3">
        <v>2</v>
      </c>
      <c r="R4136" s="4">
        <v>390</v>
      </c>
      <c r="S4136" s="4">
        <v>949</v>
      </c>
    </row>
    <row r="4137" spans="1:19" x14ac:dyDescent="0.35">
      <c r="A4137" t="s">
        <v>5140</v>
      </c>
      <c r="B4137" s="2">
        <v>46063</v>
      </c>
      <c r="C4137" t="s">
        <v>2068</v>
      </c>
      <c r="D4137" t="s">
        <v>21</v>
      </c>
      <c r="E4137" t="s">
        <v>932</v>
      </c>
      <c r="F4137" t="s">
        <v>69</v>
      </c>
      <c r="G4137" t="s">
        <v>70</v>
      </c>
      <c r="H4137" t="s">
        <v>25</v>
      </c>
      <c r="I4137" t="s">
        <v>26</v>
      </c>
      <c r="J4137" t="s">
        <v>71</v>
      </c>
      <c r="K4137" t="s">
        <v>72</v>
      </c>
      <c r="L4137" t="s">
        <v>528</v>
      </c>
      <c r="M4137" t="s">
        <v>60</v>
      </c>
      <c r="N4137" t="s">
        <v>74</v>
      </c>
      <c r="O4137" t="s">
        <v>75</v>
      </c>
      <c r="P4137" t="s">
        <v>165</v>
      </c>
      <c r="Q4137" s="3">
        <v>1</v>
      </c>
      <c r="R4137" s="4">
        <v>390</v>
      </c>
      <c r="S4137" s="4">
        <v>1009</v>
      </c>
    </row>
    <row r="4138" spans="1:19" x14ac:dyDescent="0.35">
      <c r="A4138" t="s">
        <v>5141</v>
      </c>
      <c r="B4138" s="2">
        <v>46063</v>
      </c>
      <c r="C4138" t="s">
        <v>1223</v>
      </c>
      <c r="D4138" t="s">
        <v>21</v>
      </c>
      <c r="E4138" t="s">
        <v>932</v>
      </c>
      <c r="F4138" t="s">
        <v>69</v>
      </c>
      <c r="G4138" t="s">
        <v>70</v>
      </c>
      <c r="H4138" t="s">
        <v>25</v>
      </c>
      <c r="I4138" t="s">
        <v>26</v>
      </c>
      <c r="J4138" t="s">
        <v>71</v>
      </c>
      <c r="K4138" t="s">
        <v>72</v>
      </c>
      <c r="L4138" t="s">
        <v>119</v>
      </c>
      <c r="M4138" t="s">
        <v>49</v>
      </c>
      <c r="N4138" t="s">
        <v>79</v>
      </c>
      <c r="O4138" t="s">
        <v>56</v>
      </c>
      <c r="P4138" t="s">
        <v>33</v>
      </c>
      <c r="Q4138" s="3">
        <v>1</v>
      </c>
      <c r="R4138" s="4">
        <v>225</v>
      </c>
      <c r="S4138" s="4">
        <v>609</v>
      </c>
    </row>
    <row r="4139" spans="1:19" x14ac:dyDescent="0.35">
      <c r="A4139" t="s">
        <v>5142</v>
      </c>
      <c r="B4139" s="2">
        <v>46063</v>
      </c>
      <c r="C4139" t="s">
        <v>2346</v>
      </c>
      <c r="D4139" t="s">
        <v>939</v>
      </c>
      <c r="E4139" t="s">
        <v>932</v>
      </c>
      <c r="F4139" t="s">
        <v>35</v>
      </c>
      <c r="G4139" t="s">
        <v>36</v>
      </c>
      <c r="H4139" t="s">
        <v>37</v>
      </c>
      <c r="I4139" t="s">
        <v>26</v>
      </c>
      <c r="J4139" t="s">
        <v>983</v>
      </c>
      <c r="K4139" t="s">
        <v>984</v>
      </c>
      <c r="L4139" t="s">
        <v>317</v>
      </c>
      <c r="M4139" t="s">
        <v>65</v>
      </c>
      <c r="N4139" t="s">
        <v>126</v>
      </c>
      <c r="O4139" t="s">
        <v>56</v>
      </c>
      <c r="P4139" t="s">
        <v>33</v>
      </c>
      <c r="Q4139" s="3">
        <v>2</v>
      </c>
      <c r="R4139" s="4">
        <v>260</v>
      </c>
      <c r="S4139" s="4">
        <v>619</v>
      </c>
    </row>
    <row r="4140" spans="1:19" x14ac:dyDescent="0.35">
      <c r="A4140" t="s">
        <v>5143</v>
      </c>
      <c r="B4140" s="2">
        <v>46063</v>
      </c>
      <c r="C4140" t="s">
        <v>2012</v>
      </c>
      <c r="D4140" t="s">
        <v>939</v>
      </c>
      <c r="E4140" t="s">
        <v>932</v>
      </c>
      <c r="F4140" t="s">
        <v>23</v>
      </c>
      <c r="G4140" t="s">
        <v>24</v>
      </c>
      <c r="H4140" t="s">
        <v>25</v>
      </c>
      <c r="I4140" t="s">
        <v>26</v>
      </c>
      <c r="J4140" t="s">
        <v>944</v>
      </c>
      <c r="K4140" t="s">
        <v>945</v>
      </c>
      <c r="L4140" t="s">
        <v>244</v>
      </c>
      <c r="M4140" t="s">
        <v>88</v>
      </c>
      <c r="N4140" t="s">
        <v>89</v>
      </c>
      <c r="O4140" t="s">
        <v>245</v>
      </c>
      <c r="P4140" t="s">
        <v>57</v>
      </c>
      <c r="Q4140" s="3">
        <v>1</v>
      </c>
      <c r="R4140" s="4">
        <v>470</v>
      </c>
      <c r="S4140" s="4">
        <v>1159</v>
      </c>
    </row>
    <row r="4141" spans="1:19" x14ac:dyDescent="0.35">
      <c r="A4141" t="s">
        <v>5144</v>
      </c>
      <c r="B4141" s="2">
        <v>46063</v>
      </c>
      <c r="C4141" t="s">
        <v>1043</v>
      </c>
      <c r="D4141" t="s">
        <v>939</v>
      </c>
      <c r="E4141" t="s">
        <v>932</v>
      </c>
      <c r="F4141" t="s">
        <v>69</v>
      </c>
      <c r="G4141" t="s">
        <v>70</v>
      </c>
      <c r="H4141" t="s">
        <v>25</v>
      </c>
      <c r="I4141" t="s">
        <v>26</v>
      </c>
      <c r="J4141" t="s">
        <v>948</v>
      </c>
      <c r="K4141" t="s">
        <v>949</v>
      </c>
      <c r="L4141" t="s">
        <v>221</v>
      </c>
      <c r="M4141" t="s">
        <v>30</v>
      </c>
      <c r="N4141" t="s">
        <v>31</v>
      </c>
      <c r="O4141" t="s">
        <v>32</v>
      </c>
      <c r="P4141" t="s">
        <v>51</v>
      </c>
      <c r="Q4141" s="3">
        <v>1</v>
      </c>
      <c r="R4141" s="4">
        <v>495</v>
      </c>
      <c r="S4141" s="4">
        <v>1229</v>
      </c>
    </row>
    <row r="4142" spans="1:19" x14ac:dyDescent="0.35">
      <c r="A4142" t="s">
        <v>5145</v>
      </c>
      <c r="B4142" s="2">
        <v>46063</v>
      </c>
      <c r="C4142" t="s">
        <v>2233</v>
      </c>
      <c r="D4142" t="s">
        <v>939</v>
      </c>
      <c r="E4142" t="s">
        <v>932</v>
      </c>
      <c r="F4142" t="s">
        <v>69</v>
      </c>
      <c r="G4142" t="s">
        <v>70</v>
      </c>
      <c r="H4142" t="s">
        <v>25</v>
      </c>
      <c r="I4142" t="s">
        <v>26</v>
      </c>
      <c r="J4142" t="s">
        <v>948</v>
      </c>
      <c r="K4142" t="s">
        <v>949</v>
      </c>
      <c r="L4142" t="s">
        <v>382</v>
      </c>
      <c r="M4142" t="s">
        <v>49</v>
      </c>
      <c r="N4142" t="s">
        <v>104</v>
      </c>
      <c r="O4142" t="s">
        <v>56</v>
      </c>
      <c r="P4142" t="s">
        <v>57</v>
      </c>
      <c r="Q4142" s="3">
        <v>1</v>
      </c>
      <c r="R4142" s="4">
        <v>165</v>
      </c>
      <c r="S4142" s="4">
        <v>449</v>
      </c>
    </row>
    <row r="4143" spans="1:19" x14ac:dyDescent="0.35">
      <c r="A4143" t="s">
        <v>5146</v>
      </c>
      <c r="B4143" s="2">
        <v>46063</v>
      </c>
      <c r="C4143" t="s">
        <v>1114</v>
      </c>
      <c r="D4143" t="s">
        <v>939</v>
      </c>
      <c r="E4143" t="s">
        <v>932</v>
      </c>
      <c r="F4143" t="s">
        <v>35</v>
      </c>
      <c r="G4143" t="s">
        <v>36</v>
      </c>
      <c r="H4143" t="s">
        <v>37</v>
      </c>
      <c r="I4143" t="s">
        <v>26</v>
      </c>
      <c r="J4143" t="s">
        <v>983</v>
      </c>
      <c r="K4143" t="s">
        <v>984</v>
      </c>
      <c r="L4143" t="s">
        <v>359</v>
      </c>
      <c r="M4143" t="s">
        <v>49</v>
      </c>
      <c r="N4143" t="s">
        <v>50</v>
      </c>
      <c r="O4143" t="s">
        <v>56</v>
      </c>
      <c r="P4143" t="s">
        <v>33</v>
      </c>
      <c r="Q4143" s="3">
        <v>2</v>
      </c>
      <c r="R4143" s="4">
        <v>140</v>
      </c>
      <c r="S4143" s="4">
        <v>359</v>
      </c>
    </row>
    <row r="4144" spans="1:19" x14ac:dyDescent="0.35">
      <c r="A4144" t="s">
        <v>5147</v>
      </c>
      <c r="B4144" s="2">
        <v>46063</v>
      </c>
      <c r="C4144" t="s">
        <v>1327</v>
      </c>
      <c r="D4144" t="s">
        <v>939</v>
      </c>
      <c r="E4144" t="s">
        <v>932</v>
      </c>
      <c r="F4144" t="s">
        <v>91</v>
      </c>
      <c r="G4144" t="s">
        <v>92</v>
      </c>
      <c r="H4144" t="s">
        <v>93</v>
      </c>
      <c r="I4144" t="s">
        <v>26</v>
      </c>
      <c r="J4144" t="s">
        <v>940</v>
      </c>
      <c r="K4144" t="s">
        <v>941</v>
      </c>
      <c r="L4144" t="s">
        <v>681</v>
      </c>
      <c r="M4144" t="s">
        <v>49</v>
      </c>
      <c r="N4144" t="s">
        <v>50</v>
      </c>
      <c r="O4144" t="s">
        <v>56</v>
      </c>
      <c r="P4144" t="s">
        <v>57</v>
      </c>
      <c r="Q4144" s="3">
        <v>1</v>
      </c>
      <c r="R4144" s="4">
        <v>145</v>
      </c>
      <c r="S4144" s="4">
        <v>379</v>
      </c>
    </row>
    <row r="4145" spans="1:19" x14ac:dyDescent="0.35">
      <c r="A4145" t="s">
        <v>5148</v>
      </c>
      <c r="B4145" s="2">
        <v>46063</v>
      </c>
      <c r="C4145" t="s">
        <v>2113</v>
      </c>
      <c r="D4145" t="s">
        <v>960</v>
      </c>
      <c r="E4145" t="s">
        <v>932</v>
      </c>
      <c r="F4145" t="s">
        <v>43</v>
      </c>
      <c r="G4145" t="s">
        <v>44</v>
      </c>
      <c r="H4145" t="s">
        <v>45</v>
      </c>
      <c r="I4145" t="s">
        <v>26</v>
      </c>
      <c r="J4145" t="s">
        <v>993</v>
      </c>
      <c r="K4145" t="s">
        <v>994</v>
      </c>
      <c r="L4145" t="s">
        <v>108</v>
      </c>
      <c r="M4145" t="s">
        <v>49</v>
      </c>
      <c r="N4145" t="s">
        <v>104</v>
      </c>
      <c r="O4145" t="s">
        <v>80</v>
      </c>
      <c r="P4145" t="s">
        <v>33</v>
      </c>
      <c r="Q4145" s="3">
        <v>1</v>
      </c>
      <c r="R4145" s="4">
        <v>155</v>
      </c>
      <c r="S4145" s="4">
        <v>379</v>
      </c>
    </row>
    <row r="4146" spans="1:19" x14ac:dyDescent="0.35">
      <c r="A4146" t="s">
        <v>5149</v>
      </c>
      <c r="B4146" s="2">
        <v>46063</v>
      </c>
      <c r="C4146" t="s">
        <v>2307</v>
      </c>
      <c r="D4146" t="s">
        <v>960</v>
      </c>
      <c r="E4146" t="s">
        <v>932</v>
      </c>
      <c r="F4146" t="s">
        <v>23</v>
      </c>
      <c r="G4146" t="s">
        <v>24</v>
      </c>
      <c r="H4146" t="s">
        <v>25</v>
      </c>
      <c r="I4146" t="s">
        <v>26</v>
      </c>
      <c r="J4146" t="s">
        <v>1011</v>
      </c>
      <c r="K4146" t="s">
        <v>1012</v>
      </c>
      <c r="L4146" t="s">
        <v>186</v>
      </c>
      <c r="M4146" t="s">
        <v>49</v>
      </c>
      <c r="N4146" t="s">
        <v>79</v>
      </c>
      <c r="O4146" t="s">
        <v>56</v>
      </c>
      <c r="P4146" t="s">
        <v>57</v>
      </c>
      <c r="Q4146" s="3">
        <v>1</v>
      </c>
      <c r="R4146" s="4">
        <v>225</v>
      </c>
      <c r="S4146" s="4">
        <v>579</v>
      </c>
    </row>
    <row r="4147" spans="1:19" x14ac:dyDescent="0.35">
      <c r="A4147" t="s">
        <v>5150</v>
      </c>
      <c r="B4147" s="2">
        <v>46063</v>
      </c>
      <c r="C4147" t="s">
        <v>3896</v>
      </c>
      <c r="D4147" t="s">
        <v>960</v>
      </c>
      <c r="E4147" t="s">
        <v>1127</v>
      </c>
      <c r="F4147" t="s">
        <v>35</v>
      </c>
      <c r="G4147" t="s">
        <v>36</v>
      </c>
      <c r="H4147" t="s">
        <v>37</v>
      </c>
      <c r="I4147" t="s">
        <v>26</v>
      </c>
      <c r="J4147" t="s">
        <v>1089</v>
      </c>
      <c r="K4147" t="s">
        <v>1090</v>
      </c>
      <c r="L4147" t="s">
        <v>247</v>
      </c>
      <c r="M4147" t="s">
        <v>60</v>
      </c>
      <c r="N4147" t="s">
        <v>74</v>
      </c>
      <c r="O4147" t="s">
        <v>98</v>
      </c>
      <c r="P4147" t="s">
        <v>165</v>
      </c>
      <c r="Q4147" s="3">
        <v>1</v>
      </c>
      <c r="R4147" s="4">
        <v>380</v>
      </c>
      <c r="S4147" s="4">
        <v>929</v>
      </c>
    </row>
    <row r="4148" spans="1:19" x14ac:dyDescent="0.35">
      <c r="A4148" t="s">
        <v>5151</v>
      </c>
      <c r="B4148" s="2">
        <v>46064</v>
      </c>
      <c r="C4148" t="s">
        <v>2764</v>
      </c>
      <c r="D4148" t="s">
        <v>21</v>
      </c>
      <c r="E4148" t="s">
        <v>1127</v>
      </c>
      <c r="F4148" t="s">
        <v>43</v>
      </c>
      <c r="G4148" t="s">
        <v>44</v>
      </c>
      <c r="H4148" t="s">
        <v>45</v>
      </c>
      <c r="I4148" t="s">
        <v>26</v>
      </c>
      <c r="J4148" t="s">
        <v>46</v>
      </c>
      <c r="K4148" t="s">
        <v>47</v>
      </c>
      <c r="L4148" t="s">
        <v>59</v>
      </c>
      <c r="M4148" t="s">
        <v>60</v>
      </c>
      <c r="N4148" t="s">
        <v>61</v>
      </c>
      <c r="O4148" t="s">
        <v>56</v>
      </c>
      <c r="P4148" t="s">
        <v>62</v>
      </c>
      <c r="Q4148" s="3">
        <v>1</v>
      </c>
      <c r="R4148" s="4">
        <v>410</v>
      </c>
      <c r="S4148" s="4">
        <v>939</v>
      </c>
    </row>
    <row r="4149" spans="1:19" x14ac:dyDescent="0.35">
      <c r="A4149" t="s">
        <v>5152</v>
      </c>
      <c r="B4149" s="2">
        <v>46064</v>
      </c>
      <c r="C4149" t="s">
        <v>1964</v>
      </c>
      <c r="D4149" t="s">
        <v>21</v>
      </c>
      <c r="E4149" t="s">
        <v>932</v>
      </c>
      <c r="F4149" t="s">
        <v>23</v>
      </c>
      <c r="G4149" t="s">
        <v>24</v>
      </c>
      <c r="H4149" t="s">
        <v>25</v>
      </c>
      <c r="I4149" t="s">
        <v>26</v>
      </c>
      <c r="J4149" t="s">
        <v>27</v>
      </c>
      <c r="K4149" t="s">
        <v>28</v>
      </c>
      <c r="L4149" t="s">
        <v>311</v>
      </c>
      <c r="M4149" t="s">
        <v>54</v>
      </c>
      <c r="N4149" t="s">
        <v>97</v>
      </c>
      <c r="O4149" t="s">
        <v>98</v>
      </c>
      <c r="P4149" t="s">
        <v>57</v>
      </c>
      <c r="Q4149" s="3">
        <v>1</v>
      </c>
      <c r="R4149" s="4">
        <v>715</v>
      </c>
      <c r="S4149" s="4">
        <v>1689</v>
      </c>
    </row>
    <row r="4150" spans="1:19" x14ac:dyDescent="0.35">
      <c r="A4150" t="s">
        <v>5153</v>
      </c>
      <c r="B4150" s="2">
        <v>46064</v>
      </c>
      <c r="C4150" t="s">
        <v>1302</v>
      </c>
      <c r="D4150" t="s">
        <v>21</v>
      </c>
      <c r="E4150" t="s">
        <v>932</v>
      </c>
      <c r="F4150" t="s">
        <v>23</v>
      </c>
      <c r="G4150" t="s">
        <v>24</v>
      </c>
      <c r="H4150" t="s">
        <v>25</v>
      </c>
      <c r="I4150" t="s">
        <v>26</v>
      </c>
      <c r="J4150" t="s">
        <v>27</v>
      </c>
      <c r="K4150" t="s">
        <v>28</v>
      </c>
      <c r="L4150" t="s">
        <v>96</v>
      </c>
      <c r="M4150" t="s">
        <v>54</v>
      </c>
      <c r="N4150" t="s">
        <v>97</v>
      </c>
      <c r="O4150" t="s">
        <v>98</v>
      </c>
      <c r="P4150" t="s">
        <v>51</v>
      </c>
      <c r="Q4150" s="3">
        <v>1</v>
      </c>
      <c r="R4150" s="4">
        <v>715</v>
      </c>
      <c r="S4150" s="4">
        <v>1689</v>
      </c>
    </row>
    <row r="4151" spans="1:19" x14ac:dyDescent="0.35">
      <c r="A4151" t="s">
        <v>5154</v>
      </c>
      <c r="B4151" s="2">
        <v>46064</v>
      </c>
      <c r="C4151" t="s">
        <v>1563</v>
      </c>
      <c r="D4151" t="s">
        <v>939</v>
      </c>
      <c r="E4151" t="s">
        <v>932</v>
      </c>
      <c r="F4151" t="s">
        <v>23</v>
      </c>
      <c r="G4151" t="s">
        <v>24</v>
      </c>
      <c r="H4151" t="s">
        <v>25</v>
      </c>
      <c r="I4151" t="s">
        <v>26</v>
      </c>
      <c r="J4151" t="s">
        <v>944</v>
      </c>
      <c r="K4151" t="s">
        <v>945</v>
      </c>
      <c r="L4151" t="s">
        <v>190</v>
      </c>
      <c r="M4151" t="s">
        <v>60</v>
      </c>
      <c r="N4151" t="s">
        <v>74</v>
      </c>
      <c r="O4151" t="s">
        <v>75</v>
      </c>
      <c r="P4151" t="s">
        <v>191</v>
      </c>
      <c r="Q4151" s="3">
        <v>2</v>
      </c>
      <c r="R4151" s="4">
        <v>390</v>
      </c>
      <c r="S4151" s="4">
        <v>949</v>
      </c>
    </row>
    <row r="4152" spans="1:19" x14ac:dyDescent="0.35">
      <c r="A4152" t="s">
        <v>5155</v>
      </c>
      <c r="B4152" s="2">
        <v>46064</v>
      </c>
      <c r="C4152" t="s">
        <v>1225</v>
      </c>
      <c r="D4152" t="s">
        <v>939</v>
      </c>
      <c r="E4152" t="s">
        <v>932</v>
      </c>
      <c r="F4152" t="s">
        <v>91</v>
      </c>
      <c r="G4152" t="s">
        <v>92</v>
      </c>
      <c r="H4152" t="s">
        <v>93</v>
      </c>
      <c r="I4152" t="s">
        <v>26</v>
      </c>
      <c r="J4152" t="s">
        <v>940</v>
      </c>
      <c r="K4152" t="s">
        <v>941</v>
      </c>
      <c r="L4152" t="s">
        <v>472</v>
      </c>
      <c r="M4152" t="s">
        <v>60</v>
      </c>
      <c r="N4152" t="s">
        <v>61</v>
      </c>
      <c r="O4152" t="s">
        <v>56</v>
      </c>
      <c r="P4152" t="s">
        <v>191</v>
      </c>
      <c r="Q4152" s="3">
        <v>1</v>
      </c>
      <c r="R4152" s="4">
        <v>435</v>
      </c>
      <c r="S4152" s="4">
        <v>1079</v>
      </c>
    </row>
    <row r="4153" spans="1:19" x14ac:dyDescent="0.35">
      <c r="A4153" t="s">
        <v>5156</v>
      </c>
      <c r="B4153" s="2">
        <v>46064</v>
      </c>
      <c r="C4153" t="s">
        <v>1021</v>
      </c>
      <c r="D4153" t="s">
        <v>939</v>
      </c>
      <c r="E4153" t="s">
        <v>932</v>
      </c>
      <c r="F4153" t="s">
        <v>69</v>
      </c>
      <c r="G4153" t="s">
        <v>70</v>
      </c>
      <c r="H4153" t="s">
        <v>25</v>
      </c>
      <c r="I4153" t="s">
        <v>26</v>
      </c>
      <c r="J4153" t="s">
        <v>948</v>
      </c>
      <c r="K4153" t="s">
        <v>949</v>
      </c>
      <c r="L4153" t="s">
        <v>128</v>
      </c>
      <c r="M4153" t="s">
        <v>30</v>
      </c>
      <c r="N4153" t="s">
        <v>31</v>
      </c>
      <c r="O4153" t="s">
        <v>41</v>
      </c>
      <c r="P4153" t="s">
        <v>51</v>
      </c>
      <c r="Q4153" s="3">
        <v>1</v>
      </c>
      <c r="R4153" s="4">
        <v>495</v>
      </c>
      <c r="S4153" s="4">
        <v>1229</v>
      </c>
    </row>
    <row r="4154" spans="1:19" x14ac:dyDescent="0.35">
      <c r="A4154" t="s">
        <v>5157</v>
      </c>
      <c r="B4154" s="2">
        <v>46064</v>
      </c>
      <c r="C4154" t="s">
        <v>1566</v>
      </c>
      <c r="D4154" t="s">
        <v>939</v>
      </c>
      <c r="E4154" t="s">
        <v>932</v>
      </c>
      <c r="F4154" t="s">
        <v>23</v>
      </c>
      <c r="G4154" t="s">
        <v>24</v>
      </c>
      <c r="H4154" t="s">
        <v>25</v>
      </c>
      <c r="I4154" t="s">
        <v>26</v>
      </c>
      <c r="J4154" t="s">
        <v>944</v>
      </c>
      <c r="K4154" t="s">
        <v>945</v>
      </c>
      <c r="L4154" t="s">
        <v>499</v>
      </c>
      <c r="M4154" t="s">
        <v>140</v>
      </c>
      <c r="N4154" t="s">
        <v>141</v>
      </c>
      <c r="O4154" t="s">
        <v>56</v>
      </c>
      <c r="P4154" t="s">
        <v>51</v>
      </c>
      <c r="Q4154" s="3">
        <v>2</v>
      </c>
      <c r="R4154" s="4">
        <v>305</v>
      </c>
      <c r="S4154" s="4">
        <v>739</v>
      </c>
    </row>
    <row r="4155" spans="1:19" x14ac:dyDescent="0.35">
      <c r="A4155" t="s">
        <v>5158</v>
      </c>
      <c r="B4155" s="2">
        <v>46064</v>
      </c>
      <c r="C4155" t="s">
        <v>943</v>
      </c>
      <c r="D4155" t="s">
        <v>939</v>
      </c>
      <c r="E4155" t="s">
        <v>1127</v>
      </c>
      <c r="F4155" t="s">
        <v>43</v>
      </c>
      <c r="G4155" t="s">
        <v>44</v>
      </c>
      <c r="H4155" t="s">
        <v>45</v>
      </c>
      <c r="I4155" t="s">
        <v>26</v>
      </c>
      <c r="J4155" t="s">
        <v>979</v>
      </c>
      <c r="K4155" t="s">
        <v>980</v>
      </c>
      <c r="L4155" t="s">
        <v>234</v>
      </c>
      <c r="M4155" t="s">
        <v>88</v>
      </c>
      <c r="N4155" t="s">
        <v>89</v>
      </c>
      <c r="O4155" t="s">
        <v>41</v>
      </c>
      <c r="P4155" t="s">
        <v>33</v>
      </c>
      <c r="Q4155" s="3">
        <v>1</v>
      </c>
      <c r="R4155" s="4">
        <v>450</v>
      </c>
      <c r="S4155" s="4">
        <v>1029</v>
      </c>
    </row>
    <row r="4156" spans="1:19" x14ac:dyDescent="0.35">
      <c r="A4156" t="s">
        <v>5159</v>
      </c>
      <c r="B4156" s="2">
        <v>46064</v>
      </c>
      <c r="C4156" t="s">
        <v>2053</v>
      </c>
      <c r="D4156" t="s">
        <v>939</v>
      </c>
      <c r="E4156" t="s">
        <v>932</v>
      </c>
      <c r="F4156" t="s">
        <v>35</v>
      </c>
      <c r="G4156" t="s">
        <v>36</v>
      </c>
      <c r="H4156" t="s">
        <v>37</v>
      </c>
      <c r="I4156" t="s">
        <v>26</v>
      </c>
      <c r="J4156" t="s">
        <v>983</v>
      </c>
      <c r="K4156" t="s">
        <v>984</v>
      </c>
      <c r="L4156" t="s">
        <v>348</v>
      </c>
      <c r="M4156" t="s">
        <v>88</v>
      </c>
      <c r="N4156" t="s">
        <v>101</v>
      </c>
      <c r="O4156" t="s">
        <v>56</v>
      </c>
      <c r="P4156" t="s">
        <v>57</v>
      </c>
      <c r="Q4156" s="3">
        <v>1</v>
      </c>
      <c r="R4156" s="4">
        <v>520</v>
      </c>
      <c r="S4156" s="4">
        <v>1229</v>
      </c>
    </row>
    <row r="4157" spans="1:19" x14ac:dyDescent="0.35">
      <c r="A4157" t="s">
        <v>5160</v>
      </c>
      <c r="B4157" s="2">
        <v>46064</v>
      </c>
      <c r="C4157" t="s">
        <v>1027</v>
      </c>
      <c r="D4157" t="s">
        <v>939</v>
      </c>
      <c r="E4157" t="s">
        <v>932</v>
      </c>
      <c r="F4157" t="s">
        <v>35</v>
      </c>
      <c r="G4157" t="s">
        <v>36</v>
      </c>
      <c r="H4157" t="s">
        <v>37</v>
      </c>
      <c r="I4157" t="s">
        <v>26</v>
      </c>
      <c r="J4157" t="s">
        <v>983</v>
      </c>
      <c r="K4157" t="s">
        <v>984</v>
      </c>
      <c r="L4157" t="s">
        <v>227</v>
      </c>
      <c r="M4157" t="s">
        <v>140</v>
      </c>
      <c r="N4157" t="s">
        <v>141</v>
      </c>
      <c r="O4157" t="s">
        <v>56</v>
      </c>
      <c r="P4157" t="s">
        <v>57</v>
      </c>
      <c r="Q4157" s="3">
        <v>1</v>
      </c>
      <c r="R4157" s="4">
        <v>300</v>
      </c>
      <c r="S4157" s="4">
        <v>719</v>
      </c>
    </row>
    <row r="4158" spans="1:19" x14ac:dyDescent="0.35">
      <c r="A4158" t="s">
        <v>5161</v>
      </c>
      <c r="B4158" s="2">
        <v>46064</v>
      </c>
      <c r="C4158" t="s">
        <v>1833</v>
      </c>
      <c r="D4158" t="s">
        <v>939</v>
      </c>
      <c r="E4158" t="s">
        <v>932</v>
      </c>
      <c r="F4158" t="s">
        <v>69</v>
      </c>
      <c r="G4158" t="s">
        <v>70</v>
      </c>
      <c r="H4158" t="s">
        <v>25</v>
      </c>
      <c r="I4158" t="s">
        <v>26</v>
      </c>
      <c r="J4158" t="s">
        <v>948</v>
      </c>
      <c r="K4158" t="s">
        <v>949</v>
      </c>
      <c r="L4158" t="s">
        <v>209</v>
      </c>
      <c r="M4158" t="s">
        <v>49</v>
      </c>
      <c r="N4158" t="s">
        <v>104</v>
      </c>
      <c r="O4158" t="s">
        <v>80</v>
      </c>
      <c r="P4158" t="s">
        <v>57</v>
      </c>
      <c r="Q4158" s="3">
        <v>1</v>
      </c>
      <c r="R4158" s="4">
        <v>165</v>
      </c>
      <c r="S4158" s="4">
        <v>449</v>
      </c>
    </row>
    <row r="4159" spans="1:19" x14ac:dyDescent="0.35">
      <c r="A4159" t="s">
        <v>5162</v>
      </c>
      <c r="B4159" s="2">
        <v>46064</v>
      </c>
      <c r="C4159" t="s">
        <v>1750</v>
      </c>
      <c r="D4159" t="s">
        <v>939</v>
      </c>
      <c r="E4159" t="s">
        <v>932</v>
      </c>
      <c r="F4159" t="s">
        <v>69</v>
      </c>
      <c r="G4159" t="s">
        <v>70</v>
      </c>
      <c r="H4159" t="s">
        <v>25</v>
      </c>
      <c r="I4159" t="s">
        <v>26</v>
      </c>
      <c r="J4159" t="s">
        <v>948</v>
      </c>
      <c r="K4159" t="s">
        <v>949</v>
      </c>
      <c r="L4159" t="s">
        <v>436</v>
      </c>
      <c r="M4159" t="s">
        <v>49</v>
      </c>
      <c r="N4159" t="s">
        <v>50</v>
      </c>
      <c r="O4159" t="s">
        <v>41</v>
      </c>
      <c r="P4159" t="s">
        <v>67</v>
      </c>
      <c r="Q4159" s="3">
        <v>1</v>
      </c>
      <c r="R4159" s="4">
        <v>145</v>
      </c>
      <c r="S4159" s="4">
        <v>389</v>
      </c>
    </row>
    <row r="4160" spans="1:19" x14ac:dyDescent="0.35">
      <c r="A4160" t="s">
        <v>5163</v>
      </c>
      <c r="B4160" s="2">
        <v>46064</v>
      </c>
      <c r="C4160" t="s">
        <v>2411</v>
      </c>
      <c r="D4160" t="s">
        <v>960</v>
      </c>
      <c r="E4160" t="s">
        <v>1127</v>
      </c>
      <c r="F4160" t="s">
        <v>43</v>
      </c>
      <c r="G4160" t="s">
        <v>44</v>
      </c>
      <c r="H4160" t="s">
        <v>45</v>
      </c>
      <c r="I4160" t="s">
        <v>26</v>
      </c>
      <c r="J4160" t="s">
        <v>993</v>
      </c>
      <c r="K4160" t="s">
        <v>994</v>
      </c>
      <c r="L4160" t="s">
        <v>78</v>
      </c>
      <c r="M4160" t="s">
        <v>49</v>
      </c>
      <c r="N4160" t="s">
        <v>79</v>
      </c>
      <c r="O4160" t="s">
        <v>80</v>
      </c>
      <c r="P4160" t="s">
        <v>33</v>
      </c>
      <c r="Q4160" s="3">
        <v>1</v>
      </c>
      <c r="R4160" s="4">
        <v>215</v>
      </c>
      <c r="S4160" s="4">
        <v>519</v>
      </c>
    </row>
    <row r="4161" spans="1:19" x14ac:dyDescent="0.35">
      <c r="A4161" t="s">
        <v>5164</v>
      </c>
      <c r="B4161" s="2">
        <v>46064</v>
      </c>
      <c r="C4161" t="s">
        <v>1728</v>
      </c>
      <c r="D4161" t="s">
        <v>960</v>
      </c>
      <c r="E4161" t="s">
        <v>932</v>
      </c>
      <c r="F4161" t="s">
        <v>69</v>
      </c>
      <c r="G4161" t="s">
        <v>70</v>
      </c>
      <c r="H4161" t="s">
        <v>25</v>
      </c>
      <c r="I4161" t="s">
        <v>26</v>
      </c>
      <c r="J4161" t="s">
        <v>961</v>
      </c>
      <c r="K4161" t="s">
        <v>962</v>
      </c>
      <c r="L4161" t="s">
        <v>574</v>
      </c>
      <c r="M4161" t="s">
        <v>49</v>
      </c>
      <c r="N4161" t="s">
        <v>79</v>
      </c>
      <c r="O4161" t="s">
        <v>41</v>
      </c>
      <c r="P4161" t="s">
        <v>51</v>
      </c>
      <c r="Q4161" s="3">
        <v>2</v>
      </c>
      <c r="R4161" s="4">
        <v>225</v>
      </c>
      <c r="S4161" s="4">
        <v>609</v>
      </c>
    </row>
    <row r="4162" spans="1:19" x14ac:dyDescent="0.35">
      <c r="A4162" t="s">
        <v>5165</v>
      </c>
      <c r="B4162" s="2">
        <v>46064</v>
      </c>
      <c r="C4162" t="s">
        <v>1335</v>
      </c>
      <c r="D4162" t="s">
        <v>960</v>
      </c>
      <c r="E4162" t="s">
        <v>932</v>
      </c>
      <c r="F4162" t="s">
        <v>43</v>
      </c>
      <c r="G4162" t="s">
        <v>44</v>
      </c>
      <c r="H4162" t="s">
        <v>45</v>
      </c>
      <c r="I4162" t="s">
        <v>26</v>
      </c>
      <c r="J4162" t="s">
        <v>993</v>
      </c>
      <c r="K4162" t="s">
        <v>994</v>
      </c>
      <c r="L4162" t="s">
        <v>467</v>
      </c>
      <c r="M4162" t="s">
        <v>88</v>
      </c>
      <c r="N4162" t="s">
        <v>89</v>
      </c>
      <c r="O4162" t="s">
        <v>146</v>
      </c>
      <c r="P4162" t="s">
        <v>57</v>
      </c>
      <c r="Q4162" s="3">
        <v>1</v>
      </c>
      <c r="R4162" s="4">
        <v>450</v>
      </c>
      <c r="S4162" s="4">
        <v>1029</v>
      </c>
    </row>
    <row r="4163" spans="1:19" x14ac:dyDescent="0.35">
      <c r="A4163" t="s">
        <v>5166</v>
      </c>
      <c r="B4163" s="2">
        <v>46065</v>
      </c>
      <c r="C4163" t="s">
        <v>1670</v>
      </c>
      <c r="D4163" t="s">
        <v>21</v>
      </c>
      <c r="E4163" t="s">
        <v>22</v>
      </c>
      <c r="F4163" t="s">
        <v>69</v>
      </c>
      <c r="G4163" t="s">
        <v>70</v>
      </c>
      <c r="H4163" t="s">
        <v>25</v>
      </c>
      <c r="I4163" t="s">
        <v>26</v>
      </c>
      <c r="J4163" t="s">
        <v>71</v>
      </c>
      <c r="K4163" t="s">
        <v>72</v>
      </c>
      <c r="L4163" t="s">
        <v>436</v>
      </c>
      <c r="M4163" t="s">
        <v>49</v>
      </c>
      <c r="N4163" t="s">
        <v>50</v>
      </c>
      <c r="O4163" t="s">
        <v>41</v>
      </c>
      <c r="P4163" t="s">
        <v>67</v>
      </c>
      <c r="Q4163" s="3">
        <v>30</v>
      </c>
      <c r="R4163" s="4">
        <v>145</v>
      </c>
      <c r="S4163" s="4">
        <v>389</v>
      </c>
    </row>
    <row r="4164" spans="1:19" x14ac:dyDescent="0.35">
      <c r="A4164" t="s">
        <v>5167</v>
      </c>
      <c r="B4164" s="2">
        <v>46065</v>
      </c>
      <c r="C4164" t="s">
        <v>2192</v>
      </c>
      <c r="D4164" t="s">
        <v>21</v>
      </c>
      <c r="E4164" t="s">
        <v>932</v>
      </c>
      <c r="F4164" t="s">
        <v>23</v>
      </c>
      <c r="G4164" t="s">
        <v>24</v>
      </c>
      <c r="H4164" t="s">
        <v>25</v>
      </c>
      <c r="I4164" t="s">
        <v>26</v>
      </c>
      <c r="J4164" t="s">
        <v>27</v>
      </c>
      <c r="K4164" t="s">
        <v>28</v>
      </c>
      <c r="L4164" t="s">
        <v>158</v>
      </c>
      <c r="M4164" t="s">
        <v>112</v>
      </c>
      <c r="N4164" t="s">
        <v>113</v>
      </c>
      <c r="O4164" t="s">
        <v>56</v>
      </c>
      <c r="P4164" t="s">
        <v>85</v>
      </c>
      <c r="Q4164" s="3">
        <v>3</v>
      </c>
      <c r="R4164" s="4">
        <v>45</v>
      </c>
      <c r="S4164" s="4">
        <v>129</v>
      </c>
    </row>
    <row r="4165" spans="1:19" x14ac:dyDescent="0.35">
      <c r="A4165" t="s">
        <v>5168</v>
      </c>
      <c r="B4165" s="2">
        <v>46065</v>
      </c>
      <c r="C4165" t="s">
        <v>1634</v>
      </c>
      <c r="D4165" t="s">
        <v>21</v>
      </c>
      <c r="E4165" t="s">
        <v>932</v>
      </c>
      <c r="F4165" t="s">
        <v>43</v>
      </c>
      <c r="G4165" t="s">
        <v>44</v>
      </c>
      <c r="H4165" t="s">
        <v>45</v>
      </c>
      <c r="I4165" t="s">
        <v>26</v>
      </c>
      <c r="J4165" t="s">
        <v>46</v>
      </c>
      <c r="K4165" t="s">
        <v>47</v>
      </c>
      <c r="L4165" t="s">
        <v>289</v>
      </c>
      <c r="M4165" t="s">
        <v>88</v>
      </c>
      <c r="N4165" t="s">
        <v>101</v>
      </c>
      <c r="O4165" t="s">
        <v>56</v>
      </c>
      <c r="P4165" t="s">
        <v>67</v>
      </c>
      <c r="Q4165" s="3">
        <v>1</v>
      </c>
      <c r="R4165" s="4">
        <v>510</v>
      </c>
      <c r="S4165" s="4">
        <v>1129</v>
      </c>
    </row>
    <row r="4166" spans="1:19" x14ac:dyDescent="0.35">
      <c r="A4166" t="s">
        <v>5169</v>
      </c>
      <c r="B4166" s="2">
        <v>46065</v>
      </c>
      <c r="C4166" t="s">
        <v>2954</v>
      </c>
      <c r="D4166" t="s">
        <v>21</v>
      </c>
      <c r="E4166" t="s">
        <v>932</v>
      </c>
      <c r="F4166" t="s">
        <v>35</v>
      </c>
      <c r="G4166" t="s">
        <v>36</v>
      </c>
      <c r="H4166" t="s">
        <v>37</v>
      </c>
      <c r="I4166" t="s">
        <v>26</v>
      </c>
      <c r="J4166" t="s">
        <v>38</v>
      </c>
      <c r="K4166" t="s">
        <v>39</v>
      </c>
      <c r="L4166" t="s">
        <v>259</v>
      </c>
      <c r="M4166" t="s">
        <v>88</v>
      </c>
      <c r="N4166" t="s">
        <v>89</v>
      </c>
      <c r="O4166" t="s">
        <v>245</v>
      </c>
      <c r="P4166" t="s">
        <v>51</v>
      </c>
      <c r="Q4166" s="3">
        <v>1</v>
      </c>
      <c r="R4166" s="4">
        <v>460</v>
      </c>
      <c r="S4166" s="4">
        <v>1129</v>
      </c>
    </row>
    <row r="4167" spans="1:19" x14ac:dyDescent="0.35">
      <c r="A4167" t="s">
        <v>5170</v>
      </c>
      <c r="B4167" s="2">
        <v>46065</v>
      </c>
      <c r="C4167" t="s">
        <v>1415</v>
      </c>
      <c r="D4167" t="s">
        <v>939</v>
      </c>
      <c r="E4167" t="s">
        <v>932</v>
      </c>
      <c r="F4167" t="s">
        <v>69</v>
      </c>
      <c r="G4167" t="s">
        <v>70</v>
      </c>
      <c r="H4167" t="s">
        <v>25</v>
      </c>
      <c r="I4167" t="s">
        <v>26</v>
      </c>
      <c r="J4167" t="s">
        <v>948</v>
      </c>
      <c r="K4167" t="s">
        <v>949</v>
      </c>
      <c r="L4167" t="s">
        <v>123</v>
      </c>
      <c r="M4167" t="s">
        <v>65</v>
      </c>
      <c r="N4167" t="s">
        <v>66</v>
      </c>
      <c r="O4167" t="s">
        <v>56</v>
      </c>
      <c r="P4167" t="s">
        <v>57</v>
      </c>
      <c r="Q4167" s="3">
        <v>2</v>
      </c>
      <c r="R4167" s="4">
        <v>185</v>
      </c>
      <c r="S4167" s="4">
        <v>499</v>
      </c>
    </row>
    <row r="4168" spans="1:19" x14ac:dyDescent="0.35">
      <c r="A4168" t="s">
        <v>5171</v>
      </c>
      <c r="B4168" s="2">
        <v>46065</v>
      </c>
      <c r="C4168" t="s">
        <v>1063</v>
      </c>
      <c r="D4168" t="s">
        <v>939</v>
      </c>
      <c r="E4168" t="s">
        <v>932</v>
      </c>
      <c r="F4168" t="s">
        <v>69</v>
      </c>
      <c r="G4168" t="s">
        <v>70</v>
      </c>
      <c r="H4168" t="s">
        <v>25</v>
      </c>
      <c r="I4168" t="s">
        <v>26</v>
      </c>
      <c r="J4168" t="s">
        <v>948</v>
      </c>
      <c r="K4168" t="s">
        <v>949</v>
      </c>
      <c r="L4168" t="s">
        <v>234</v>
      </c>
      <c r="M4168" t="s">
        <v>88</v>
      </c>
      <c r="N4168" t="s">
        <v>89</v>
      </c>
      <c r="O4168" t="s">
        <v>41</v>
      </c>
      <c r="P4168" t="s">
        <v>33</v>
      </c>
      <c r="Q4168" s="3">
        <v>2</v>
      </c>
      <c r="R4168" s="4">
        <v>475</v>
      </c>
      <c r="S4168" s="4">
        <v>1229</v>
      </c>
    </row>
    <row r="4169" spans="1:19" x14ac:dyDescent="0.35">
      <c r="A4169" t="s">
        <v>5172</v>
      </c>
      <c r="B4169" s="2">
        <v>46065</v>
      </c>
      <c r="C4169" t="s">
        <v>1767</v>
      </c>
      <c r="D4169" t="s">
        <v>939</v>
      </c>
      <c r="E4169" t="s">
        <v>1127</v>
      </c>
      <c r="F4169" t="s">
        <v>91</v>
      </c>
      <c r="G4169" t="s">
        <v>92</v>
      </c>
      <c r="H4169" t="s">
        <v>93</v>
      </c>
      <c r="I4169" t="s">
        <v>26</v>
      </c>
      <c r="J4169" t="s">
        <v>940</v>
      </c>
      <c r="K4169" t="s">
        <v>941</v>
      </c>
      <c r="L4169" t="s">
        <v>348</v>
      </c>
      <c r="M4169" t="s">
        <v>88</v>
      </c>
      <c r="N4169" t="s">
        <v>101</v>
      </c>
      <c r="O4169" t="s">
        <v>56</v>
      </c>
      <c r="P4169" t="s">
        <v>57</v>
      </c>
      <c r="Q4169" s="3">
        <v>1</v>
      </c>
      <c r="R4169" s="4">
        <v>540</v>
      </c>
      <c r="S4169" s="4">
        <v>1289</v>
      </c>
    </row>
    <row r="4170" spans="1:19" x14ac:dyDescent="0.35">
      <c r="A4170" t="s">
        <v>5173</v>
      </c>
      <c r="B4170" s="2">
        <v>46065</v>
      </c>
      <c r="C4170" t="s">
        <v>1283</v>
      </c>
      <c r="D4170" t="s">
        <v>939</v>
      </c>
      <c r="E4170" t="s">
        <v>932</v>
      </c>
      <c r="F4170" t="s">
        <v>43</v>
      </c>
      <c r="G4170" t="s">
        <v>44</v>
      </c>
      <c r="H4170" t="s">
        <v>45</v>
      </c>
      <c r="I4170" t="s">
        <v>26</v>
      </c>
      <c r="J4170" t="s">
        <v>979</v>
      </c>
      <c r="K4170" t="s">
        <v>980</v>
      </c>
      <c r="L4170" t="s">
        <v>195</v>
      </c>
      <c r="M4170" t="s">
        <v>49</v>
      </c>
      <c r="N4170" t="s">
        <v>104</v>
      </c>
      <c r="O4170" t="s">
        <v>146</v>
      </c>
      <c r="P4170" t="s">
        <v>67</v>
      </c>
      <c r="Q4170" s="3">
        <v>1</v>
      </c>
      <c r="R4170" s="4">
        <v>155</v>
      </c>
      <c r="S4170" s="4">
        <v>379</v>
      </c>
    </row>
    <row r="4171" spans="1:19" x14ac:dyDescent="0.35">
      <c r="A4171" t="s">
        <v>5174</v>
      </c>
      <c r="B4171" s="2">
        <v>46065</v>
      </c>
      <c r="C4171" t="s">
        <v>1576</v>
      </c>
      <c r="D4171" t="s">
        <v>939</v>
      </c>
      <c r="E4171" t="s">
        <v>932</v>
      </c>
      <c r="F4171" t="s">
        <v>69</v>
      </c>
      <c r="G4171" t="s">
        <v>70</v>
      </c>
      <c r="H4171" t="s">
        <v>25</v>
      </c>
      <c r="I4171" t="s">
        <v>26</v>
      </c>
      <c r="J4171" t="s">
        <v>948</v>
      </c>
      <c r="K4171" t="s">
        <v>949</v>
      </c>
      <c r="L4171" t="s">
        <v>154</v>
      </c>
      <c r="M4171" t="s">
        <v>49</v>
      </c>
      <c r="N4171" t="s">
        <v>104</v>
      </c>
      <c r="O4171" t="s">
        <v>56</v>
      </c>
      <c r="P4171" t="s">
        <v>67</v>
      </c>
      <c r="Q4171" s="3">
        <v>1</v>
      </c>
      <c r="R4171" s="4">
        <v>165</v>
      </c>
      <c r="S4171" s="4">
        <v>449</v>
      </c>
    </row>
    <row r="4172" spans="1:19" x14ac:dyDescent="0.35">
      <c r="A4172" t="s">
        <v>5175</v>
      </c>
      <c r="B4172" s="2">
        <v>46065</v>
      </c>
      <c r="C4172" t="s">
        <v>3223</v>
      </c>
      <c r="D4172" t="s">
        <v>939</v>
      </c>
      <c r="E4172" t="s">
        <v>932</v>
      </c>
      <c r="F4172" t="s">
        <v>23</v>
      </c>
      <c r="G4172" t="s">
        <v>24</v>
      </c>
      <c r="H4172" t="s">
        <v>25</v>
      </c>
      <c r="I4172" t="s">
        <v>26</v>
      </c>
      <c r="J4172" t="s">
        <v>944</v>
      </c>
      <c r="K4172" t="s">
        <v>945</v>
      </c>
      <c r="L4172" t="s">
        <v>225</v>
      </c>
      <c r="M4172" t="s">
        <v>60</v>
      </c>
      <c r="N4172" t="s">
        <v>61</v>
      </c>
      <c r="O4172" t="s">
        <v>149</v>
      </c>
      <c r="P4172" t="s">
        <v>62</v>
      </c>
      <c r="Q4172" s="3">
        <v>3</v>
      </c>
      <c r="R4172" s="4">
        <v>430</v>
      </c>
      <c r="S4172" s="4">
        <v>1059</v>
      </c>
    </row>
    <row r="4173" spans="1:19" x14ac:dyDescent="0.35">
      <c r="A4173" t="s">
        <v>5176</v>
      </c>
      <c r="B4173" s="2">
        <v>46065</v>
      </c>
      <c r="C4173" t="s">
        <v>1398</v>
      </c>
      <c r="D4173" t="s">
        <v>960</v>
      </c>
      <c r="E4173" t="s">
        <v>932</v>
      </c>
      <c r="F4173" t="s">
        <v>23</v>
      </c>
      <c r="G4173" t="s">
        <v>24</v>
      </c>
      <c r="H4173" t="s">
        <v>25</v>
      </c>
      <c r="I4173" t="s">
        <v>26</v>
      </c>
      <c r="J4173" t="s">
        <v>1011</v>
      </c>
      <c r="K4173" t="s">
        <v>1012</v>
      </c>
      <c r="L4173" t="s">
        <v>263</v>
      </c>
      <c r="M4173" t="s">
        <v>49</v>
      </c>
      <c r="N4173" t="s">
        <v>104</v>
      </c>
      <c r="O4173" t="s">
        <v>146</v>
      </c>
      <c r="P4173" t="s">
        <v>33</v>
      </c>
      <c r="Q4173" s="3">
        <v>1</v>
      </c>
      <c r="R4173" s="4">
        <v>165</v>
      </c>
      <c r="S4173" s="4">
        <v>419</v>
      </c>
    </row>
    <row r="4174" spans="1:19" x14ac:dyDescent="0.35">
      <c r="A4174" t="s">
        <v>5177</v>
      </c>
      <c r="B4174" s="2">
        <v>46065</v>
      </c>
      <c r="C4174" t="s">
        <v>2201</v>
      </c>
      <c r="D4174" t="s">
        <v>960</v>
      </c>
      <c r="E4174" t="s">
        <v>932</v>
      </c>
      <c r="F4174" t="s">
        <v>35</v>
      </c>
      <c r="G4174" t="s">
        <v>36</v>
      </c>
      <c r="H4174" t="s">
        <v>37</v>
      </c>
      <c r="I4174" t="s">
        <v>26</v>
      </c>
      <c r="J4174" t="s">
        <v>1089</v>
      </c>
      <c r="K4174" t="s">
        <v>1090</v>
      </c>
      <c r="L4174" t="s">
        <v>40</v>
      </c>
      <c r="M4174" t="s">
        <v>30</v>
      </c>
      <c r="N4174" t="s">
        <v>31</v>
      </c>
      <c r="O4174" t="s">
        <v>41</v>
      </c>
      <c r="P4174" t="s">
        <v>33</v>
      </c>
      <c r="Q4174" s="3">
        <v>1</v>
      </c>
      <c r="R4174" s="4">
        <v>480</v>
      </c>
      <c r="S4174" s="4">
        <v>1129</v>
      </c>
    </row>
    <row r="4175" spans="1:19" x14ac:dyDescent="0.35">
      <c r="A4175" t="s">
        <v>5178</v>
      </c>
      <c r="B4175" s="2">
        <v>46065</v>
      </c>
      <c r="C4175" t="s">
        <v>1536</v>
      </c>
      <c r="D4175" t="s">
        <v>960</v>
      </c>
      <c r="E4175" t="s">
        <v>932</v>
      </c>
      <c r="F4175" t="s">
        <v>91</v>
      </c>
      <c r="G4175" t="s">
        <v>92</v>
      </c>
      <c r="H4175" t="s">
        <v>93</v>
      </c>
      <c r="I4175" t="s">
        <v>26</v>
      </c>
      <c r="J4175" t="s">
        <v>989</v>
      </c>
      <c r="K4175" t="s">
        <v>990</v>
      </c>
      <c r="L4175" t="s">
        <v>281</v>
      </c>
      <c r="M4175" t="s">
        <v>49</v>
      </c>
      <c r="N4175" t="s">
        <v>50</v>
      </c>
      <c r="O4175" t="s">
        <v>41</v>
      </c>
      <c r="P4175" t="s">
        <v>51</v>
      </c>
      <c r="Q4175" s="3">
        <v>2</v>
      </c>
      <c r="R4175" s="4">
        <v>145</v>
      </c>
      <c r="S4175" s="4">
        <v>379</v>
      </c>
    </row>
    <row r="4176" spans="1:19" x14ac:dyDescent="0.35">
      <c r="A4176" t="s">
        <v>5179</v>
      </c>
      <c r="B4176" s="2">
        <v>46066</v>
      </c>
      <c r="C4176" t="s">
        <v>5180</v>
      </c>
      <c r="D4176" t="s">
        <v>21</v>
      </c>
      <c r="E4176" t="s">
        <v>932</v>
      </c>
      <c r="F4176" t="s">
        <v>35</v>
      </c>
      <c r="G4176" t="s">
        <v>36</v>
      </c>
      <c r="H4176" t="s">
        <v>37</v>
      </c>
      <c r="I4176" t="s">
        <v>26</v>
      </c>
      <c r="J4176" t="s">
        <v>38</v>
      </c>
      <c r="K4176" t="s">
        <v>39</v>
      </c>
      <c r="L4176" t="s">
        <v>87</v>
      </c>
      <c r="M4176" t="s">
        <v>88</v>
      </c>
      <c r="N4176" t="s">
        <v>89</v>
      </c>
      <c r="O4176" t="s">
        <v>56</v>
      </c>
      <c r="P4176" t="s">
        <v>33</v>
      </c>
      <c r="Q4176" s="3">
        <v>1</v>
      </c>
      <c r="R4176" s="4">
        <v>460</v>
      </c>
      <c r="S4176" s="4">
        <v>1129</v>
      </c>
    </row>
    <row r="4177" spans="1:19" x14ac:dyDescent="0.35">
      <c r="A4177" t="s">
        <v>5181</v>
      </c>
      <c r="B4177" s="2">
        <v>46066</v>
      </c>
      <c r="C4177" t="s">
        <v>1515</v>
      </c>
      <c r="D4177" t="s">
        <v>21</v>
      </c>
      <c r="E4177" t="s">
        <v>932</v>
      </c>
      <c r="F4177" t="s">
        <v>23</v>
      </c>
      <c r="G4177" t="s">
        <v>24</v>
      </c>
      <c r="H4177" t="s">
        <v>25</v>
      </c>
      <c r="I4177" t="s">
        <v>26</v>
      </c>
      <c r="J4177" t="s">
        <v>27</v>
      </c>
      <c r="K4177" t="s">
        <v>28</v>
      </c>
      <c r="L4177" t="s">
        <v>467</v>
      </c>
      <c r="M4177" t="s">
        <v>88</v>
      </c>
      <c r="N4177" t="s">
        <v>89</v>
      </c>
      <c r="O4177" t="s">
        <v>146</v>
      </c>
      <c r="P4177" t="s">
        <v>57</v>
      </c>
      <c r="Q4177" s="3">
        <v>1</v>
      </c>
      <c r="R4177" s="4">
        <v>470</v>
      </c>
      <c r="S4177" s="4">
        <v>1159</v>
      </c>
    </row>
    <row r="4178" spans="1:19" x14ac:dyDescent="0.35">
      <c r="A4178" t="s">
        <v>5182</v>
      </c>
      <c r="B4178" s="2">
        <v>46066</v>
      </c>
      <c r="C4178" t="s">
        <v>2533</v>
      </c>
      <c r="D4178" t="s">
        <v>21</v>
      </c>
      <c r="E4178" t="s">
        <v>932</v>
      </c>
      <c r="F4178" t="s">
        <v>35</v>
      </c>
      <c r="G4178" t="s">
        <v>36</v>
      </c>
      <c r="H4178" t="s">
        <v>37</v>
      </c>
      <c r="I4178" t="s">
        <v>26</v>
      </c>
      <c r="J4178" t="s">
        <v>38</v>
      </c>
      <c r="K4178" t="s">
        <v>39</v>
      </c>
      <c r="L4178" t="s">
        <v>342</v>
      </c>
      <c r="M4178" t="s">
        <v>88</v>
      </c>
      <c r="N4178" t="s">
        <v>89</v>
      </c>
      <c r="O4178" t="s">
        <v>146</v>
      </c>
      <c r="P4178" t="s">
        <v>67</v>
      </c>
      <c r="Q4178" s="3">
        <v>1</v>
      </c>
      <c r="R4178" s="4">
        <v>460</v>
      </c>
      <c r="S4178" s="4">
        <v>1129</v>
      </c>
    </row>
    <row r="4179" spans="1:19" x14ac:dyDescent="0.35">
      <c r="A4179" t="s">
        <v>5183</v>
      </c>
      <c r="B4179" s="2">
        <v>46066</v>
      </c>
      <c r="C4179" t="s">
        <v>2012</v>
      </c>
      <c r="D4179" t="s">
        <v>939</v>
      </c>
      <c r="E4179" t="s">
        <v>932</v>
      </c>
      <c r="F4179" t="s">
        <v>69</v>
      </c>
      <c r="G4179" t="s">
        <v>70</v>
      </c>
      <c r="H4179" t="s">
        <v>25</v>
      </c>
      <c r="I4179" t="s">
        <v>26</v>
      </c>
      <c r="J4179" t="s">
        <v>948</v>
      </c>
      <c r="K4179" t="s">
        <v>949</v>
      </c>
      <c r="L4179" t="s">
        <v>259</v>
      </c>
      <c r="M4179" t="s">
        <v>88</v>
      </c>
      <c r="N4179" t="s">
        <v>89</v>
      </c>
      <c r="O4179" t="s">
        <v>245</v>
      </c>
      <c r="P4179" t="s">
        <v>51</v>
      </c>
      <c r="Q4179" s="3">
        <v>2</v>
      </c>
      <c r="R4179" s="4">
        <v>475</v>
      </c>
      <c r="S4179" s="4">
        <v>1229</v>
      </c>
    </row>
    <row r="4180" spans="1:19" x14ac:dyDescent="0.35">
      <c r="A4180" t="s">
        <v>5184</v>
      </c>
      <c r="B4180" s="2">
        <v>46066</v>
      </c>
      <c r="C4180" t="s">
        <v>1742</v>
      </c>
      <c r="D4180" t="s">
        <v>939</v>
      </c>
      <c r="E4180" t="s">
        <v>932</v>
      </c>
      <c r="F4180" t="s">
        <v>23</v>
      </c>
      <c r="G4180" t="s">
        <v>24</v>
      </c>
      <c r="H4180" t="s">
        <v>25</v>
      </c>
      <c r="I4180" t="s">
        <v>26</v>
      </c>
      <c r="J4180" t="s">
        <v>944</v>
      </c>
      <c r="K4180" t="s">
        <v>945</v>
      </c>
      <c r="L4180" t="s">
        <v>186</v>
      </c>
      <c r="M4180" t="s">
        <v>49</v>
      </c>
      <c r="N4180" t="s">
        <v>79</v>
      </c>
      <c r="O4180" t="s">
        <v>56</v>
      </c>
      <c r="P4180" t="s">
        <v>57</v>
      </c>
      <c r="Q4180" s="3">
        <v>3</v>
      </c>
      <c r="R4180" s="4">
        <v>225</v>
      </c>
      <c r="S4180" s="4">
        <v>579</v>
      </c>
    </row>
    <row r="4181" spans="1:19" x14ac:dyDescent="0.35">
      <c r="A4181" t="s">
        <v>5185</v>
      </c>
      <c r="B4181" s="2">
        <v>46066</v>
      </c>
      <c r="C4181" t="s">
        <v>1800</v>
      </c>
      <c r="D4181" t="s">
        <v>939</v>
      </c>
      <c r="E4181" t="s">
        <v>932</v>
      </c>
      <c r="F4181" t="s">
        <v>69</v>
      </c>
      <c r="G4181" t="s">
        <v>70</v>
      </c>
      <c r="H4181" t="s">
        <v>25</v>
      </c>
      <c r="I4181" t="s">
        <v>26</v>
      </c>
      <c r="J4181" t="s">
        <v>948</v>
      </c>
      <c r="K4181" t="s">
        <v>949</v>
      </c>
      <c r="L4181" t="s">
        <v>78</v>
      </c>
      <c r="M4181" t="s">
        <v>49</v>
      </c>
      <c r="N4181" t="s">
        <v>79</v>
      </c>
      <c r="O4181" t="s">
        <v>80</v>
      </c>
      <c r="P4181" t="s">
        <v>33</v>
      </c>
      <c r="Q4181" s="3">
        <v>1</v>
      </c>
      <c r="R4181" s="4">
        <v>225</v>
      </c>
      <c r="S4181" s="4">
        <v>609</v>
      </c>
    </row>
    <row r="4182" spans="1:19" x14ac:dyDescent="0.35">
      <c r="A4182" t="s">
        <v>5186</v>
      </c>
      <c r="B4182" s="2">
        <v>46066</v>
      </c>
      <c r="C4182" t="s">
        <v>1486</v>
      </c>
      <c r="D4182" t="s">
        <v>939</v>
      </c>
      <c r="E4182" t="s">
        <v>932</v>
      </c>
      <c r="F4182" t="s">
        <v>69</v>
      </c>
      <c r="G4182" t="s">
        <v>70</v>
      </c>
      <c r="H4182" t="s">
        <v>25</v>
      </c>
      <c r="I4182" t="s">
        <v>26</v>
      </c>
      <c r="J4182" t="s">
        <v>948</v>
      </c>
      <c r="K4182" t="s">
        <v>949</v>
      </c>
      <c r="L4182" t="s">
        <v>502</v>
      </c>
      <c r="M4182" t="s">
        <v>140</v>
      </c>
      <c r="N4182" t="s">
        <v>141</v>
      </c>
      <c r="O4182" t="s">
        <v>75</v>
      </c>
      <c r="P4182" t="s">
        <v>57</v>
      </c>
      <c r="Q4182" s="3">
        <v>3</v>
      </c>
      <c r="R4182" s="4">
        <v>310</v>
      </c>
      <c r="S4182" s="4">
        <v>779</v>
      </c>
    </row>
    <row r="4183" spans="1:19" x14ac:dyDescent="0.35">
      <c r="A4183" t="s">
        <v>5187</v>
      </c>
      <c r="B4183" s="2">
        <v>46066</v>
      </c>
      <c r="C4183" t="s">
        <v>1616</v>
      </c>
      <c r="D4183" t="s">
        <v>939</v>
      </c>
      <c r="E4183" t="s">
        <v>932</v>
      </c>
      <c r="F4183" t="s">
        <v>23</v>
      </c>
      <c r="G4183" t="s">
        <v>24</v>
      </c>
      <c r="H4183" t="s">
        <v>25</v>
      </c>
      <c r="I4183" t="s">
        <v>26</v>
      </c>
      <c r="J4183" t="s">
        <v>944</v>
      </c>
      <c r="K4183" t="s">
        <v>945</v>
      </c>
      <c r="L4183" t="s">
        <v>87</v>
      </c>
      <c r="M4183" t="s">
        <v>88</v>
      </c>
      <c r="N4183" t="s">
        <v>89</v>
      </c>
      <c r="O4183" t="s">
        <v>56</v>
      </c>
      <c r="P4183" t="s">
        <v>33</v>
      </c>
      <c r="Q4183" s="3">
        <v>2</v>
      </c>
      <c r="R4183" s="4">
        <v>470</v>
      </c>
      <c r="S4183" s="4">
        <v>1159</v>
      </c>
    </row>
    <row r="4184" spans="1:19" x14ac:dyDescent="0.35">
      <c r="A4184" t="s">
        <v>5188</v>
      </c>
      <c r="B4184" s="2">
        <v>46066</v>
      </c>
      <c r="C4184" t="s">
        <v>1570</v>
      </c>
      <c r="D4184" t="s">
        <v>939</v>
      </c>
      <c r="E4184" t="s">
        <v>932</v>
      </c>
      <c r="F4184" t="s">
        <v>69</v>
      </c>
      <c r="G4184" t="s">
        <v>70</v>
      </c>
      <c r="H4184" t="s">
        <v>25</v>
      </c>
      <c r="I4184" t="s">
        <v>26</v>
      </c>
      <c r="J4184" t="s">
        <v>948</v>
      </c>
      <c r="K4184" t="s">
        <v>949</v>
      </c>
      <c r="L4184" t="s">
        <v>652</v>
      </c>
      <c r="M4184" t="s">
        <v>88</v>
      </c>
      <c r="N4184" t="s">
        <v>101</v>
      </c>
      <c r="O4184" t="s">
        <v>56</v>
      </c>
      <c r="P4184" t="s">
        <v>33</v>
      </c>
      <c r="Q4184" s="3">
        <v>1</v>
      </c>
      <c r="R4184" s="4">
        <v>535</v>
      </c>
      <c r="S4184" s="4">
        <v>1339</v>
      </c>
    </row>
    <row r="4185" spans="1:19" x14ac:dyDescent="0.35">
      <c r="A4185" t="s">
        <v>5189</v>
      </c>
      <c r="B4185" s="2">
        <v>46066</v>
      </c>
      <c r="C4185" t="s">
        <v>1769</v>
      </c>
      <c r="D4185" t="s">
        <v>939</v>
      </c>
      <c r="E4185" t="s">
        <v>932</v>
      </c>
      <c r="F4185" t="s">
        <v>23</v>
      </c>
      <c r="G4185" t="s">
        <v>24</v>
      </c>
      <c r="H4185" t="s">
        <v>25</v>
      </c>
      <c r="I4185" t="s">
        <v>26</v>
      </c>
      <c r="J4185" t="s">
        <v>944</v>
      </c>
      <c r="K4185" t="s">
        <v>945</v>
      </c>
      <c r="L4185" t="s">
        <v>404</v>
      </c>
      <c r="M4185" t="s">
        <v>49</v>
      </c>
      <c r="N4185" t="s">
        <v>50</v>
      </c>
      <c r="O4185" t="s">
        <v>32</v>
      </c>
      <c r="P4185" t="s">
        <v>57</v>
      </c>
      <c r="Q4185" s="3">
        <v>1</v>
      </c>
      <c r="R4185" s="4">
        <v>145</v>
      </c>
      <c r="S4185" s="4">
        <v>369</v>
      </c>
    </row>
    <row r="4186" spans="1:19" x14ac:dyDescent="0.35">
      <c r="A4186" t="s">
        <v>5190</v>
      </c>
      <c r="B4186" s="2">
        <v>46066</v>
      </c>
      <c r="C4186" t="s">
        <v>1233</v>
      </c>
      <c r="D4186" t="s">
        <v>939</v>
      </c>
      <c r="E4186" t="s">
        <v>932</v>
      </c>
      <c r="F4186" t="s">
        <v>43</v>
      </c>
      <c r="G4186" t="s">
        <v>44</v>
      </c>
      <c r="H4186" t="s">
        <v>45</v>
      </c>
      <c r="I4186" t="s">
        <v>26</v>
      </c>
      <c r="J4186" t="s">
        <v>979</v>
      </c>
      <c r="K4186" t="s">
        <v>980</v>
      </c>
      <c r="L4186" t="s">
        <v>610</v>
      </c>
      <c r="M4186" t="s">
        <v>65</v>
      </c>
      <c r="N4186" t="s">
        <v>66</v>
      </c>
      <c r="O4186" t="s">
        <v>146</v>
      </c>
      <c r="P4186" t="s">
        <v>57</v>
      </c>
      <c r="Q4186" s="3">
        <v>1</v>
      </c>
      <c r="R4186" s="4">
        <v>175</v>
      </c>
      <c r="S4186" s="4">
        <v>419</v>
      </c>
    </row>
    <row r="4187" spans="1:19" x14ac:dyDescent="0.35">
      <c r="A4187" t="s">
        <v>5191</v>
      </c>
      <c r="B4187" s="2">
        <v>46066</v>
      </c>
      <c r="C4187" t="s">
        <v>1623</v>
      </c>
      <c r="D4187" t="s">
        <v>939</v>
      </c>
      <c r="E4187" t="s">
        <v>932</v>
      </c>
      <c r="F4187" t="s">
        <v>91</v>
      </c>
      <c r="G4187" t="s">
        <v>92</v>
      </c>
      <c r="H4187" t="s">
        <v>93</v>
      </c>
      <c r="I4187" t="s">
        <v>26</v>
      </c>
      <c r="J4187" t="s">
        <v>940</v>
      </c>
      <c r="K4187" t="s">
        <v>941</v>
      </c>
      <c r="L4187" t="s">
        <v>119</v>
      </c>
      <c r="M4187" t="s">
        <v>49</v>
      </c>
      <c r="N4187" t="s">
        <v>79</v>
      </c>
      <c r="O4187" t="s">
        <v>56</v>
      </c>
      <c r="P4187" t="s">
        <v>33</v>
      </c>
      <c r="Q4187" s="3">
        <v>1</v>
      </c>
      <c r="R4187" s="4">
        <v>230</v>
      </c>
      <c r="S4187" s="4">
        <v>589</v>
      </c>
    </row>
    <row r="4188" spans="1:19" x14ac:dyDescent="0.35">
      <c r="A4188" t="s">
        <v>5192</v>
      </c>
      <c r="B4188" s="2">
        <v>46066</v>
      </c>
      <c r="C4188" t="s">
        <v>1121</v>
      </c>
      <c r="D4188" t="s">
        <v>960</v>
      </c>
      <c r="E4188" t="s">
        <v>932</v>
      </c>
      <c r="F4188" t="s">
        <v>43</v>
      </c>
      <c r="G4188" t="s">
        <v>44</v>
      </c>
      <c r="H4188" t="s">
        <v>45</v>
      </c>
      <c r="I4188" t="s">
        <v>26</v>
      </c>
      <c r="J4188" t="s">
        <v>993</v>
      </c>
      <c r="K4188" t="s">
        <v>994</v>
      </c>
      <c r="L4188" t="s">
        <v>100</v>
      </c>
      <c r="M4188" t="s">
        <v>88</v>
      </c>
      <c r="N4188" t="s">
        <v>101</v>
      </c>
      <c r="O4188" t="s">
        <v>98</v>
      </c>
      <c r="P4188" t="s">
        <v>51</v>
      </c>
      <c r="Q4188" s="3">
        <v>1</v>
      </c>
      <c r="R4188" s="4">
        <v>510</v>
      </c>
      <c r="S4188" s="4">
        <v>1129</v>
      </c>
    </row>
    <row r="4189" spans="1:19" x14ac:dyDescent="0.35">
      <c r="A4189" t="s">
        <v>5193</v>
      </c>
      <c r="B4189" s="2">
        <v>46066</v>
      </c>
      <c r="C4189" t="s">
        <v>2749</v>
      </c>
      <c r="D4189" t="s">
        <v>960</v>
      </c>
      <c r="E4189" t="s">
        <v>932</v>
      </c>
      <c r="F4189" t="s">
        <v>69</v>
      </c>
      <c r="G4189" t="s">
        <v>70</v>
      </c>
      <c r="H4189" t="s">
        <v>25</v>
      </c>
      <c r="I4189" t="s">
        <v>26</v>
      </c>
      <c r="J4189" t="s">
        <v>961</v>
      </c>
      <c r="K4189" t="s">
        <v>962</v>
      </c>
      <c r="L4189" t="s">
        <v>404</v>
      </c>
      <c r="M4189" t="s">
        <v>49</v>
      </c>
      <c r="N4189" t="s">
        <v>50</v>
      </c>
      <c r="O4189" t="s">
        <v>32</v>
      </c>
      <c r="P4189" t="s">
        <v>57</v>
      </c>
      <c r="Q4189" s="3">
        <v>1</v>
      </c>
      <c r="R4189" s="4">
        <v>145</v>
      </c>
      <c r="S4189" s="4">
        <v>389</v>
      </c>
    </row>
    <row r="4190" spans="1:19" x14ac:dyDescent="0.35">
      <c r="A4190" t="s">
        <v>5194</v>
      </c>
      <c r="B4190" s="2">
        <v>46066</v>
      </c>
      <c r="C4190" t="s">
        <v>2083</v>
      </c>
      <c r="D4190" t="s">
        <v>960</v>
      </c>
      <c r="E4190" t="s">
        <v>932</v>
      </c>
      <c r="F4190" t="s">
        <v>23</v>
      </c>
      <c r="G4190" t="s">
        <v>24</v>
      </c>
      <c r="H4190" t="s">
        <v>25</v>
      </c>
      <c r="I4190" t="s">
        <v>26</v>
      </c>
      <c r="J4190" t="s">
        <v>1011</v>
      </c>
      <c r="K4190" t="s">
        <v>1012</v>
      </c>
      <c r="L4190" t="s">
        <v>574</v>
      </c>
      <c r="M4190" t="s">
        <v>49</v>
      </c>
      <c r="N4190" t="s">
        <v>79</v>
      </c>
      <c r="O4190" t="s">
        <v>41</v>
      </c>
      <c r="P4190" t="s">
        <v>51</v>
      </c>
      <c r="Q4190" s="3">
        <v>2</v>
      </c>
      <c r="R4190" s="4">
        <v>225</v>
      </c>
      <c r="S4190" s="4">
        <v>579</v>
      </c>
    </row>
    <row r="4191" spans="1:19" x14ac:dyDescent="0.35">
      <c r="A4191" t="s">
        <v>5195</v>
      </c>
      <c r="B4191" s="2">
        <v>46066</v>
      </c>
      <c r="C4191" t="s">
        <v>2096</v>
      </c>
      <c r="D4191" t="s">
        <v>960</v>
      </c>
      <c r="E4191" t="s">
        <v>932</v>
      </c>
      <c r="F4191" t="s">
        <v>35</v>
      </c>
      <c r="G4191" t="s">
        <v>36</v>
      </c>
      <c r="H4191" t="s">
        <v>37</v>
      </c>
      <c r="I4191" t="s">
        <v>26</v>
      </c>
      <c r="J4191" t="s">
        <v>1089</v>
      </c>
      <c r="K4191" t="s">
        <v>1090</v>
      </c>
      <c r="L4191" t="s">
        <v>558</v>
      </c>
      <c r="M4191" t="s">
        <v>65</v>
      </c>
      <c r="N4191" t="s">
        <v>66</v>
      </c>
      <c r="O4191" t="s">
        <v>41</v>
      </c>
      <c r="P4191" t="s">
        <v>51</v>
      </c>
      <c r="Q4191" s="3">
        <v>3</v>
      </c>
      <c r="R4191" s="4">
        <v>180</v>
      </c>
      <c r="S4191" s="4">
        <v>459</v>
      </c>
    </row>
    <row r="4192" spans="1:19" x14ac:dyDescent="0.35">
      <c r="A4192" t="s">
        <v>5196</v>
      </c>
      <c r="B4192" s="2">
        <v>46066</v>
      </c>
      <c r="C4192" t="s">
        <v>5197</v>
      </c>
      <c r="D4192" t="s">
        <v>960</v>
      </c>
      <c r="E4192" t="s">
        <v>932</v>
      </c>
      <c r="F4192" t="s">
        <v>69</v>
      </c>
      <c r="G4192" t="s">
        <v>70</v>
      </c>
      <c r="H4192" t="s">
        <v>25</v>
      </c>
      <c r="I4192" t="s">
        <v>26</v>
      </c>
      <c r="J4192" t="s">
        <v>961</v>
      </c>
      <c r="K4192" t="s">
        <v>962</v>
      </c>
      <c r="L4192" t="s">
        <v>348</v>
      </c>
      <c r="M4192" t="s">
        <v>88</v>
      </c>
      <c r="N4192" t="s">
        <v>101</v>
      </c>
      <c r="O4192" t="s">
        <v>56</v>
      </c>
      <c r="P4192" t="s">
        <v>57</v>
      </c>
      <c r="Q4192" s="3">
        <v>2</v>
      </c>
      <c r="R4192" s="4">
        <v>535</v>
      </c>
      <c r="S4192" s="4">
        <v>1339</v>
      </c>
    </row>
    <row r="4193" spans="1:19" x14ac:dyDescent="0.35">
      <c r="A4193" t="s">
        <v>5198</v>
      </c>
      <c r="B4193" s="2">
        <v>46066</v>
      </c>
      <c r="C4193" t="s">
        <v>1267</v>
      </c>
      <c r="D4193" t="s">
        <v>960</v>
      </c>
      <c r="E4193" t="s">
        <v>932</v>
      </c>
      <c r="F4193" t="s">
        <v>91</v>
      </c>
      <c r="G4193" t="s">
        <v>92</v>
      </c>
      <c r="H4193" t="s">
        <v>93</v>
      </c>
      <c r="I4193" t="s">
        <v>26</v>
      </c>
      <c r="J4193" t="s">
        <v>989</v>
      </c>
      <c r="K4193" t="s">
        <v>990</v>
      </c>
      <c r="L4193" t="s">
        <v>404</v>
      </c>
      <c r="M4193" t="s">
        <v>49</v>
      </c>
      <c r="N4193" t="s">
        <v>50</v>
      </c>
      <c r="O4193" t="s">
        <v>32</v>
      </c>
      <c r="P4193" t="s">
        <v>57</v>
      </c>
      <c r="Q4193" s="3">
        <v>1</v>
      </c>
      <c r="R4193" s="4">
        <v>145</v>
      </c>
      <c r="S4193" s="4">
        <v>379</v>
      </c>
    </row>
    <row r="4194" spans="1:19" x14ac:dyDescent="0.35">
      <c r="A4194" t="s">
        <v>5199</v>
      </c>
      <c r="B4194" s="2">
        <v>46067</v>
      </c>
      <c r="C4194" t="s">
        <v>3752</v>
      </c>
      <c r="D4194" t="s">
        <v>21</v>
      </c>
      <c r="E4194" t="s">
        <v>932</v>
      </c>
      <c r="F4194" t="s">
        <v>35</v>
      </c>
      <c r="G4194" t="s">
        <v>36</v>
      </c>
      <c r="H4194" t="s">
        <v>37</v>
      </c>
      <c r="I4194" t="s">
        <v>26</v>
      </c>
      <c r="J4194" t="s">
        <v>38</v>
      </c>
      <c r="K4194" t="s">
        <v>39</v>
      </c>
      <c r="L4194" t="s">
        <v>125</v>
      </c>
      <c r="M4194" t="s">
        <v>65</v>
      </c>
      <c r="N4194" t="s">
        <v>126</v>
      </c>
      <c r="O4194" t="s">
        <v>56</v>
      </c>
      <c r="P4194" t="s">
        <v>67</v>
      </c>
      <c r="Q4194" s="3">
        <v>1</v>
      </c>
      <c r="R4194" s="4">
        <v>260</v>
      </c>
      <c r="S4194" s="4">
        <v>619</v>
      </c>
    </row>
    <row r="4195" spans="1:19" x14ac:dyDescent="0.35">
      <c r="A4195" t="s">
        <v>5200</v>
      </c>
      <c r="B4195" s="2">
        <v>46067</v>
      </c>
      <c r="C4195" t="s">
        <v>1188</v>
      </c>
      <c r="D4195" t="s">
        <v>21</v>
      </c>
      <c r="E4195" t="s">
        <v>932</v>
      </c>
      <c r="F4195" t="s">
        <v>69</v>
      </c>
      <c r="G4195" t="s">
        <v>70</v>
      </c>
      <c r="H4195" t="s">
        <v>25</v>
      </c>
      <c r="I4195" t="s">
        <v>26</v>
      </c>
      <c r="J4195" t="s">
        <v>71</v>
      </c>
      <c r="K4195" t="s">
        <v>72</v>
      </c>
      <c r="L4195" t="s">
        <v>186</v>
      </c>
      <c r="M4195" t="s">
        <v>49</v>
      </c>
      <c r="N4195" t="s">
        <v>79</v>
      </c>
      <c r="O4195" t="s">
        <v>56</v>
      </c>
      <c r="P4195" t="s">
        <v>57</v>
      </c>
      <c r="Q4195" s="3">
        <v>1</v>
      </c>
      <c r="R4195" s="4">
        <v>225</v>
      </c>
      <c r="S4195" s="4">
        <v>609</v>
      </c>
    </row>
    <row r="4196" spans="1:19" x14ac:dyDescent="0.35">
      <c r="A4196" t="s">
        <v>5201</v>
      </c>
      <c r="B4196" s="2">
        <v>46067</v>
      </c>
      <c r="C4196" t="s">
        <v>1640</v>
      </c>
      <c r="D4196" t="s">
        <v>939</v>
      </c>
      <c r="E4196" t="s">
        <v>932</v>
      </c>
      <c r="F4196" t="s">
        <v>23</v>
      </c>
      <c r="G4196" t="s">
        <v>24</v>
      </c>
      <c r="H4196" t="s">
        <v>25</v>
      </c>
      <c r="I4196" t="s">
        <v>26</v>
      </c>
      <c r="J4196" t="s">
        <v>944</v>
      </c>
      <c r="K4196" t="s">
        <v>945</v>
      </c>
      <c r="L4196" t="s">
        <v>337</v>
      </c>
      <c r="M4196" t="s">
        <v>49</v>
      </c>
      <c r="N4196" t="s">
        <v>50</v>
      </c>
      <c r="O4196" t="s">
        <v>56</v>
      </c>
      <c r="P4196" t="s">
        <v>51</v>
      </c>
      <c r="Q4196" s="3">
        <v>1</v>
      </c>
      <c r="R4196" s="4">
        <v>145</v>
      </c>
      <c r="S4196" s="4">
        <v>369</v>
      </c>
    </row>
    <row r="4197" spans="1:19" x14ac:dyDescent="0.35">
      <c r="A4197" t="s">
        <v>5202</v>
      </c>
      <c r="B4197" s="2">
        <v>46067</v>
      </c>
      <c r="C4197" t="s">
        <v>1321</v>
      </c>
      <c r="D4197" t="s">
        <v>939</v>
      </c>
      <c r="E4197" t="s">
        <v>932</v>
      </c>
      <c r="F4197" t="s">
        <v>23</v>
      </c>
      <c r="G4197" t="s">
        <v>24</v>
      </c>
      <c r="H4197" t="s">
        <v>25</v>
      </c>
      <c r="I4197" t="s">
        <v>26</v>
      </c>
      <c r="J4197" t="s">
        <v>944</v>
      </c>
      <c r="K4197" t="s">
        <v>945</v>
      </c>
      <c r="L4197" t="s">
        <v>348</v>
      </c>
      <c r="M4197" t="s">
        <v>88</v>
      </c>
      <c r="N4197" t="s">
        <v>101</v>
      </c>
      <c r="O4197" t="s">
        <v>56</v>
      </c>
      <c r="P4197" t="s">
        <v>57</v>
      </c>
      <c r="Q4197" s="3">
        <v>1</v>
      </c>
      <c r="R4197" s="4">
        <v>530</v>
      </c>
      <c r="S4197" s="4">
        <v>1269</v>
      </c>
    </row>
    <row r="4198" spans="1:19" x14ac:dyDescent="0.35">
      <c r="A4198" t="s">
        <v>5203</v>
      </c>
      <c r="B4198" s="2">
        <v>46067</v>
      </c>
      <c r="C4198" t="s">
        <v>1566</v>
      </c>
      <c r="D4198" t="s">
        <v>939</v>
      </c>
      <c r="E4198" t="s">
        <v>932</v>
      </c>
      <c r="F4198" t="s">
        <v>23</v>
      </c>
      <c r="G4198" t="s">
        <v>24</v>
      </c>
      <c r="H4198" t="s">
        <v>25</v>
      </c>
      <c r="I4198" t="s">
        <v>26</v>
      </c>
      <c r="J4198" t="s">
        <v>944</v>
      </c>
      <c r="K4198" t="s">
        <v>945</v>
      </c>
      <c r="L4198" t="s">
        <v>337</v>
      </c>
      <c r="M4198" t="s">
        <v>49</v>
      </c>
      <c r="N4198" t="s">
        <v>50</v>
      </c>
      <c r="O4198" t="s">
        <v>56</v>
      </c>
      <c r="P4198" t="s">
        <v>51</v>
      </c>
      <c r="Q4198" s="3">
        <v>1</v>
      </c>
      <c r="R4198" s="4">
        <v>145</v>
      </c>
      <c r="S4198" s="4">
        <v>369</v>
      </c>
    </row>
    <row r="4199" spans="1:19" x14ac:dyDescent="0.35">
      <c r="A4199" t="s">
        <v>5204</v>
      </c>
      <c r="B4199" s="2">
        <v>46067</v>
      </c>
      <c r="C4199" t="s">
        <v>1307</v>
      </c>
      <c r="D4199" t="s">
        <v>939</v>
      </c>
      <c r="E4199" t="s">
        <v>932</v>
      </c>
      <c r="F4199" t="s">
        <v>69</v>
      </c>
      <c r="G4199" t="s">
        <v>70</v>
      </c>
      <c r="H4199" t="s">
        <v>25</v>
      </c>
      <c r="I4199" t="s">
        <v>26</v>
      </c>
      <c r="J4199" t="s">
        <v>948</v>
      </c>
      <c r="K4199" t="s">
        <v>949</v>
      </c>
      <c r="L4199" t="s">
        <v>263</v>
      </c>
      <c r="M4199" t="s">
        <v>49</v>
      </c>
      <c r="N4199" t="s">
        <v>104</v>
      </c>
      <c r="O4199" t="s">
        <v>146</v>
      </c>
      <c r="P4199" t="s">
        <v>33</v>
      </c>
      <c r="Q4199" s="3">
        <v>1</v>
      </c>
      <c r="R4199" s="4">
        <v>165</v>
      </c>
      <c r="S4199" s="4">
        <v>449</v>
      </c>
    </row>
    <row r="4200" spans="1:19" x14ac:dyDescent="0.35">
      <c r="A4200" t="s">
        <v>5205</v>
      </c>
      <c r="B4200" s="2">
        <v>46067</v>
      </c>
      <c r="C4200" t="s">
        <v>1112</v>
      </c>
      <c r="D4200" t="s">
        <v>939</v>
      </c>
      <c r="E4200" t="s">
        <v>932</v>
      </c>
      <c r="F4200" t="s">
        <v>35</v>
      </c>
      <c r="G4200" t="s">
        <v>36</v>
      </c>
      <c r="H4200" t="s">
        <v>37</v>
      </c>
      <c r="I4200" t="s">
        <v>26</v>
      </c>
      <c r="J4200" t="s">
        <v>983</v>
      </c>
      <c r="K4200" t="s">
        <v>984</v>
      </c>
      <c r="L4200" t="s">
        <v>139</v>
      </c>
      <c r="M4200" t="s">
        <v>140</v>
      </c>
      <c r="N4200" t="s">
        <v>141</v>
      </c>
      <c r="O4200" t="s">
        <v>75</v>
      </c>
      <c r="P4200" t="s">
        <v>33</v>
      </c>
      <c r="Q4200" s="3">
        <v>1</v>
      </c>
      <c r="R4200" s="4">
        <v>300</v>
      </c>
      <c r="S4200" s="4">
        <v>719</v>
      </c>
    </row>
    <row r="4201" spans="1:19" x14ac:dyDescent="0.35">
      <c r="A4201" t="s">
        <v>5206</v>
      </c>
      <c r="B4201" s="2">
        <v>46067</v>
      </c>
      <c r="C4201" t="s">
        <v>1312</v>
      </c>
      <c r="D4201" t="s">
        <v>939</v>
      </c>
      <c r="E4201" t="s">
        <v>932</v>
      </c>
      <c r="F4201" t="s">
        <v>69</v>
      </c>
      <c r="G4201" t="s">
        <v>70</v>
      </c>
      <c r="H4201" t="s">
        <v>25</v>
      </c>
      <c r="I4201" t="s">
        <v>26</v>
      </c>
      <c r="J4201" t="s">
        <v>948</v>
      </c>
      <c r="K4201" t="s">
        <v>949</v>
      </c>
      <c r="L4201" t="s">
        <v>430</v>
      </c>
      <c r="M4201" t="s">
        <v>54</v>
      </c>
      <c r="N4201" t="s">
        <v>55</v>
      </c>
      <c r="O4201" t="s">
        <v>149</v>
      </c>
      <c r="P4201" t="s">
        <v>33</v>
      </c>
      <c r="Q4201" s="3">
        <v>1</v>
      </c>
      <c r="R4201" s="4">
        <v>660</v>
      </c>
      <c r="S4201" s="4">
        <v>1679</v>
      </c>
    </row>
    <row r="4202" spans="1:19" x14ac:dyDescent="0.35">
      <c r="A4202" t="s">
        <v>5207</v>
      </c>
      <c r="B4202" s="2">
        <v>46067</v>
      </c>
      <c r="C4202" t="s">
        <v>2130</v>
      </c>
      <c r="D4202" t="s">
        <v>939</v>
      </c>
      <c r="E4202" t="s">
        <v>1127</v>
      </c>
      <c r="F4202" t="s">
        <v>35</v>
      </c>
      <c r="G4202" t="s">
        <v>36</v>
      </c>
      <c r="H4202" t="s">
        <v>37</v>
      </c>
      <c r="I4202" t="s">
        <v>26</v>
      </c>
      <c r="J4202" t="s">
        <v>983</v>
      </c>
      <c r="K4202" t="s">
        <v>984</v>
      </c>
      <c r="L4202" t="s">
        <v>456</v>
      </c>
      <c r="M4202" t="s">
        <v>54</v>
      </c>
      <c r="N4202" t="s">
        <v>97</v>
      </c>
      <c r="O4202" t="s">
        <v>56</v>
      </c>
      <c r="P4202" t="s">
        <v>57</v>
      </c>
      <c r="Q4202" s="3">
        <v>1</v>
      </c>
      <c r="R4202" s="4">
        <v>700</v>
      </c>
      <c r="S4202" s="4">
        <v>1649</v>
      </c>
    </row>
    <row r="4203" spans="1:19" x14ac:dyDescent="0.35">
      <c r="A4203" t="s">
        <v>5208</v>
      </c>
      <c r="B4203" s="2">
        <v>46067</v>
      </c>
      <c r="C4203" t="s">
        <v>2940</v>
      </c>
      <c r="D4203" t="s">
        <v>939</v>
      </c>
      <c r="E4203" t="s">
        <v>932</v>
      </c>
      <c r="F4203" t="s">
        <v>23</v>
      </c>
      <c r="G4203" t="s">
        <v>24</v>
      </c>
      <c r="H4203" t="s">
        <v>25</v>
      </c>
      <c r="I4203" t="s">
        <v>26</v>
      </c>
      <c r="J4203" t="s">
        <v>944</v>
      </c>
      <c r="K4203" t="s">
        <v>945</v>
      </c>
      <c r="L4203" t="s">
        <v>225</v>
      </c>
      <c r="M4203" t="s">
        <v>60</v>
      </c>
      <c r="N4203" t="s">
        <v>61</v>
      </c>
      <c r="O4203" t="s">
        <v>149</v>
      </c>
      <c r="P4203" t="s">
        <v>62</v>
      </c>
      <c r="Q4203" s="3">
        <v>1</v>
      </c>
      <c r="R4203" s="4">
        <v>430</v>
      </c>
      <c r="S4203" s="4">
        <v>1059</v>
      </c>
    </row>
    <row r="4204" spans="1:19" x14ac:dyDescent="0.35">
      <c r="A4204" t="s">
        <v>5209</v>
      </c>
      <c r="B4204" s="2">
        <v>46067</v>
      </c>
      <c r="C4204" t="s">
        <v>3890</v>
      </c>
      <c r="D4204" t="s">
        <v>939</v>
      </c>
      <c r="E4204" t="s">
        <v>932</v>
      </c>
      <c r="F4204" t="s">
        <v>69</v>
      </c>
      <c r="G4204" t="s">
        <v>70</v>
      </c>
      <c r="H4204" t="s">
        <v>25</v>
      </c>
      <c r="I4204" t="s">
        <v>26</v>
      </c>
      <c r="J4204" t="s">
        <v>948</v>
      </c>
      <c r="K4204" t="s">
        <v>949</v>
      </c>
      <c r="L4204" t="s">
        <v>108</v>
      </c>
      <c r="M4204" t="s">
        <v>49</v>
      </c>
      <c r="N4204" t="s">
        <v>104</v>
      </c>
      <c r="O4204" t="s">
        <v>80</v>
      </c>
      <c r="P4204" t="s">
        <v>33</v>
      </c>
      <c r="Q4204" s="3">
        <v>2</v>
      </c>
      <c r="R4204" s="4">
        <v>165</v>
      </c>
      <c r="S4204" s="4">
        <v>449</v>
      </c>
    </row>
    <row r="4205" spans="1:19" x14ac:dyDescent="0.35">
      <c r="A4205" t="s">
        <v>5210</v>
      </c>
      <c r="B4205" s="2">
        <v>46067</v>
      </c>
      <c r="C4205" t="s">
        <v>1692</v>
      </c>
      <c r="D4205" t="s">
        <v>960</v>
      </c>
      <c r="E4205" t="s">
        <v>932</v>
      </c>
      <c r="F4205" t="s">
        <v>91</v>
      </c>
      <c r="G4205" t="s">
        <v>92</v>
      </c>
      <c r="H4205" t="s">
        <v>93</v>
      </c>
      <c r="I4205" t="s">
        <v>26</v>
      </c>
      <c r="J4205" t="s">
        <v>989</v>
      </c>
      <c r="K4205" t="s">
        <v>990</v>
      </c>
      <c r="L4205" t="s">
        <v>502</v>
      </c>
      <c r="M4205" t="s">
        <v>140</v>
      </c>
      <c r="N4205" t="s">
        <v>141</v>
      </c>
      <c r="O4205" t="s">
        <v>75</v>
      </c>
      <c r="P4205" t="s">
        <v>57</v>
      </c>
      <c r="Q4205" s="3">
        <v>1</v>
      </c>
      <c r="R4205" s="4">
        <v>310</v>
      </c>
      <c r="S4205" s="4">
        <v>749</v>
      </c>
    </row>
    <row r="4206" spans="1:19" x14ac:dyDescent="0.35">
      <c r="A4206" t="s">
        <v>5211</v>
      </c>
      <c r="B4206" s="2">
        <v>46067</v>
      </c>
      <c r="C4206" t="s">
        <v>2096</v>
      </c>
      <c r="D4206" t="s">
        <v>960</v>
      </c>
      <c r="E4206" t="s">
        <v>932</v>
      </c>
      <c r="F4206" t="s">
        <v>69</v>
      </c>
      <c r="G4206" t="s">
        <v>70</v>
      </c>
      <c r="H4206" t="s">
        <v>25</v>
      </c>
      <c r="I4206" t="s">
        <v>26</v>
      </c>
      <c r="J4206" t="s">
        <v>961</v>
      </c>
      <c r="K4206" t="s">
        <v>962</v>
      </c>
      <c r="L4206" t="s">
        <v>244</v>
      </c>
      <c r="M4206" t="s">
        <v>88</v>
      </c>
      <c r="N4206" t="s">
        <v>89</v>
      </c>
      <c r="O4206" t="s">
        <v>245</v>
      </c>
      <c r="P4206" t="s">
        <v>57</v>
      </c>
      <c r="Q4206" s="3">
        <v>2</v>
      </c>
      <c r="R4206" s="4">
        <v>475</v>
      </c>
      <c r="S4206" s="4">
        <v>1229</v>
      </c>
    </row>
    <row r="4207" spans="1:19" x14ac:dyDescent="0.35">
      <c r="A4207" t="s">
        <v>5212</v>
      </c>
      <c r="B4207" s="2">
        <v>46067</v>
      </c>
      <c r="C4207" t="s">
        <v>3638</v>
      </c>
      <c r="D4207" t="s">
        <v>960</v>
      </c>
      <c r="E4207" t="s">
        <v>932</v>
      </c>
      <c r="F4207" t="s">
        <v>69</v>
      </c>
      <c r="G4207" t="s">
        <v>70</v>
      </c>
      <c r="H4207" t="s">
        <v>25</v>
      </c>
      <c r="I4207" t="s">
        <v>26</v>
      </c>
      <c r="J4207" t="s">
        <v>961</v>
      </c>
      <c r="K4207" t="s">
        <v>962</v>
      </c>
      <c r="L4207" t="s">
        <v>48</v>
      </c>
      <c r="M4207" t="s">
        <v>49</v>
      </c>
      <c r="N4207" t="s">
        <v>50</v>
      </c>
      <c r="O4207" t="s">
        <v>32</v>
      </c>
      <c r="P4207" t="s">
        <v>51</v>
      </c>
      <c r="Q4207" s="3">
        <v>1</v>
      </c>
      <c r="R4207" s="4">
        <v>145</v>
      </c>
      <c r="S4207" s="4">
        <v>389</v>
      </c>
    </row>
    <row r="4208" spans="1:19" x14ac:dyDescent="0.35">
      <c r="A4208" t="s">
        <v>5213</v>
      </c>
      <c r="B4208" s="2">
        <v>46067</v>
      </c>
      <c r="C4208" t="s">
        <v>1804</v>
      </c>
      <c r="D4208" t="s">
        <v>960</v>
      </c>
      <c r="E4208" t="s">
        <v>932</v>
      </c>
      <c r="F4208" t="s">
        <v>35</v>
      </c>
      <c r="G4208" t="s">
        <v>36</v>
      </c>
      <c r="H4208" t="s">
        <v>37</v>
      </c>
      <c r="I4208" t="s">
        <v>26</v>
      </c>
      <c r="J4208" t="s">
        <v>1089</v>
      </c>
      <c r="K4208" t="s">
        <v>1090</v>
      </c>
      <c r="L4208" t="s">
        <v>179</v>
      </c>
      <c r="M4208" t="s">
        <v>60</v>
      </c>
      <c r="N4208" t="s">
        <v>74</v>
      </c>
      <c r="O4208" t="s">
        <v>98</v>
      </c>
      <c r="P4208" t="s">
        <v>76</v>
      </c>
      <c r="Q4208" s="3">
        <v>1</v>
      </c>
      <c r="R4208" s="4">
        <v>380</v>
      </c>
      <c r="S4208" s="4">
        <v>929</v>
      </c>
    </row>
    <row r="4209" spans="1:19" x14ac:dyDescent="0.35">
      <c r="A4209" t="s">
        <v>5214</v>
      </c>
      <c r="B4209" s="2">
        <v>46067</v>
      </c>
      <c r="C4209" t="s">
        <v>2047</v>
      </c>
      <c r="D4209" t="s">
        <v>960</v>
      </c>
      <c r="E4209" t="s">
        <v>932</v>
      </c>
      <c r="F4209" t="s">
        <v>91</v>
      </c>
      <c r="G4209" t="s">
        <v>92</v>
      </c>
      <c r="H4209" t="s">
        <v>93</v>
      </c>
      <c r="I4209" t="s">
        <v>26</v>
      </c>
      <c r="J4209" t="s">
        <v>989</v>
      </c>
      <c r="K4209" t="s">
        <v>990</v>
      </c>
      <c r="L4209" t="s">
        <v>284</v>
      </c>
      <c r="M4209" t="s">
        <v>30</v>
      </c>
      <c r="N4209" t="s">
        <v>31</v>
      </c>
      <c r="O4209" t="s">
        <v>56</v>
      </c>
      <c r="P4209" t="s">
        <v>33</v>
      </c>
      <c r="Q4209" s="3">
        <v>1</v>
      </c>
      <c r="R4209" s="4">
        <v>500</v>
      </c>
      <c r="S4209" s="4">
        <v>1189</v>
      </c>
    </row>
    <row r="4210" spans="1:19" x14ac:dyDescent="0.35">
      <c r="A4210" t="s">
        <v>5215</v>
      </c>
      <c r="B4210" s="2">
        <v>46067</v>
      </c>
      <c r="C4210" t="s">
        <v>1010</v>
      </c>
      <c r="D4210" t="s">
        <v>960</v>
      </c>
      <c r="E4210" t="s">
        <v>932</v>
      </c>
      <c r="F4210" t="s">
        <v>43</v>
      </c>
      <c r="G4210" t="s">
        <v>44</v>
      </c>
      <c r="H4210" t="s">
        <v>45</v>
      </c>
      <c r="I4210" t="s">
        <v>26</v>
      </c>
      <c r="J4210" t="s">
        <v>993</v>
      </c>
      <c r="K4210" t="s">
        <v>994</v>
      </c>
      <c r="L4210" t="s">
        <v>499</v>
      </c>
      <c r="M4210" t="s">
        <v>140</v>
      </c>
      <c r="N4210" t="s">
        <v>141</v>
      </c>
      <c r="O4210" t="s">
        <v>56</v>
      </c>
      <c r="P4210" t="s">
        <v>51</v>
      </c>
      <c r="Q4210" s="3">
        <v>1</v>
      </c>
      <c r="R4210" s="4">
        <v>295</v>
      </c>
      <c r="S4210" s="4">
        <v>659</v>
      </c>
    </row>
    <row r="4211" spans="1:19" x14ac:dyDescent="0.35">
      <c r="A4211" t="s">
        <v>5216</v>
      </c>
      <c r="B4211" s="2">
        <v>46067</v>
      </c>
      <c r="C4211" t="s">
        <v>2371</v>
      </c>
      <c r="D4211" t="s">
        <v>960</v>
      </c>
      <c r="E4211" t="s">
        <v>932</v>
      </c>
      <c r="F4211" t="s">
        <v>43</v>
      </c>
      <c r="G4211" t="s">
        <v>44</v>
      </c>
      <c r="H4211" t="s">
        <v>45</v>
      </c>
      <c r="I4211" t="s">
        <v>26</v>
      </c>
      <c r="J4211" t="s">
        <v>993</v>
      </c>
      <c r="K4211" t="s">
        <v>994</v>
      </c>
      <c r="L4211" t="s">
        <v>186</v>
      </c>
      <c r="M4211" t="s">
        <v>49</v>
      </c>
      <c r="N4211" t="s">
        <v>79</v>
      </c>
      <c r="O4211" t="s">
        <v>56</v>
      </c>
      <c r="P4211" t="s">
        <v>57</v>
      </c>
      <c r="Q4211" s="3">
        <v>2</v>
      </c>
      <c r="R4211" s="4">
        <v>215</v>
      </c>
      <c r="S4211" s="4">
        <v>519</v>
      </c>
    </row>
    <row r="4212" spans="1:19" x14ac:dyDescent="0.35">
      <c r="A4212" t="s">
        <v>5217</v>
      </c>
      <c r="B4212" s="2">
        <v>46068</v>
      </c>
      <c r="C4212" t="s">
        <v>3244</v>
      </c>
      <c r="D4212" t="s">
        <v>21</v>
      </c>
      <c r="E4212" t="s">
        <v>932</v>
      </c>
      <c r="F4212" t="s">
        <v>23</v>
      </c>
      <c r="G4212" t="s">
        <v>24</v>
      </c>
      <c r="H4212" t="s">
        <v>25</v>
      </c>
      <c r="I4212" t="s">
        <v>26</v>
      </c>
      <c r="J4212" t="s">
        <v>27</v>
      </c>
      <c r="K4212" t="s">
        <v>28</v>
      </c>
      <c r="L4212" t="s">
        <v>117</v>
      </c>
      <c r="M4212" t="s">
        <v>88</v>
      </c>
      <c r="N4212" t="s">
        <v>89</v>
      </c>
      <c r="O4212" t="s">
        <v>56</v>
      </c>
      <c r="P4212" t="s">
        <v>67</v>
      </c>
      <c r="Q4212" s="3">
        <v>1</v>
      </c>
      <c r="R4212" s="4">
        <v>470</v>
      </c>
      <c r="S4212" s="4">
        <v>1159</v>
      </c>
    </row>
    <row r="4213" spans="1:19" x14ac:dyDescent="0.35">
      <c r="A4213" t="s">
        <v>5218</v>
      </c>
      <c r="B4213" s="2">
        <v>46068</v>
      </c>
      <c r="C4213" t="s">
        <v>2030</v>
      </c>
      <c r="D4213" t="s">
        <v>21</v>
      </c>
      <c r="E4213" t="s">
        <v>932</v>
      </c>
      <c r="F4213" t="s">
        <v>35</v>
      </c>
      <c r="G4213" t="s">
        <v>36</v>
      </c>
      <c r="H4213" t="s">
        <v>37</v>
      </c>
      <c r="I4213" t="s">
        <v>26</v>
      </c>
      <c r="J4213" t="s">
        <v>38</v>
      </c>
      <c r="K4213" t="s">
        <v>39</v>
      </c>
      <c r="L4213" t="s">
        <v>348</v>
      </c>
      <c r="M4213" t="s">
        <v>88</v>
      </c>
      <c r="N4213" t="s">
        <v>101</v>
      </c>
      <c r="O4213" t="s">
        <v>56</v>
      </c>
      <c r="P4213" t="s">
        <v>57</v>
      </c>
      <c r="Q4213" s="3">
        <v>1</v>
      </c>
      <c r="R4213" s="4">
        <v>520</v>
      </c>
      <c r="S4213" s="4">
        <v>1229</v>
      </c>
    </row>
    <row r="4214" spans="1:19" x14ac:dyDescent="0.35">
      <c r="A4214" t="s">
        <v>5219</v>
      </c>
      <c r="B4214" s="2">
        <v>46068</v>
      </c>
      <c r="C4214" t="s">
        <v>2276</v>
      </c>
      <c r="D4214" t="s">
        <v>21</v>
      </c>
      <c r="E4214" t="s">
        <v>932</v>
      </c>
      <c r="F4214" t="s">
        <v>69</v>
      </c>
      <c r="G4214" t="s">
        <v>70</v>
      </c>
      <c r="H4214" t="s">
        <v>25</v>
      </c>
      <c r="I4214" t="s">
        <v>26</v>
      </c>
      <c r="J4214" t="s">
        <v>71</v>
      </c>
      <c r="K4214" t="s">
        <v>72</v>
      </c>
      <c r="L4214" t="s">
        <v>681</v>
      </c>
      <c r="M4214" t="s">
        <v>49</v>
      </c>
      <c r="N4214" t="s">
        <v>50</v>
      </c>
      <c r="O4214" t="s">
        <v>56</v>
      </c>
      <c r="P4214" t="s">
        <v>57</v>
      </c>
      <c r="Q4214" s="3">
        <v>1</v>
      </c>
      <c r="R4214" s="4">
        <v>145</v>
      </c>
      <c r="S4214" s="4">
        <v>389</v>
      </c>
    </row>
    <row r="4215" spans="1:19" x14ac:dyDescent="0.35">
      <c r="A4215" t="s">
        <v>5220</v>
      </c>
      <c r="B4215" s="2">
        <v>46068</v>
      </c>
      <c r="C4215" t="s">
        <v>1684</v>
      </c>
      <c r="D4215" t="s">
        <v>939</v>
      </c>
      <c r="E4215" t="s">
        <v>932</v>
      </c>
      <c r="F4215" t="s">
        <v>43</v>
      </c>
      <c r="G4215" t="s">
        <v>44</v>
      </c>
      <c r="H4215" t="s">
        <v>45</v>
      </c>
      <c r="I4215" t="s">
        <v>26</v>
      </c>
      <c r="J4215" t="s">
        <v>979</v>
      </c>
      <c r="K4215" t="s">
        <v>980</v>
      </c>
      <c r="L4215" t="s">
        <v>100</v>
      </c>
      <c r="M4215" t="s">
        <v>88</v>
      </c>
      <c r="N4215" t="s">
        <v>101</v>
      </c>
      <c r="O4215" t="s">
        <v>98</v>
      </c>
      <c r="P4215" t="s">
        <v>51</v>
      </c>
      <c r="Q4215" s="3">
        <v>1</v>
      </c>
      <c r="R4215" s="4">
        <v>510</v>
      </c>
      <c r="S4215" s="4">
        <v>1129</v>
      </c>
    </row>
    <row r="4216" spans="1:19" x14ac:dyDescent="0.35">
      <c r="A4216" t="s">
        <v>5221</v>
      </c>
      <c r="B4216" s="2">
        <v>46068</v>
      </c>
      <c r="C4216" t="s">
        <v>974</v>
      </c>
      <c r="D4216" t="s">
        <v>939</v>
      </c>
      <c r="E4216" t="s">
        <v>932</v>
      </c>
      <c r="F4216" t="s">
        <v>43</v>
      </c>
      <c r="G4216" t="s">
        <v>44</v>
      </c>
      <c r="H4216" t="s">
        <v>45</v>
      </c>
      <c r="I4216" t="s">
        <v>26</v>
      </c>
      <c r="J4216" t="s">
        <v>979</v>
      </c>
      <c r="K4216" t="s">
        <v>980</v>
      </c>
      <c r="L4216" t="s">
        <v>119</v>
      </c>
      <c r="M4216" t="s">
        <v>49</v>
      </c>
      <c r="N4216" t="s">
        <v>79</v>
      </c>
      <c r="O4216" t="s">
        <v>56</v>
      </c>
      <c r="P4216" t="s">
        <v>33</v>
      </c>
      <c r="Q4216" s="3">
        <v>1</v>
      </c>
      <c r="R4216" s="4">
        <v>215</v>
      </c>
      <c r="S4216" s="4">
        <v>519</v>
      </c>
    </row>
    <row r="4217" spans="1:19" x14ac:dyDescent="0.35">
      <c r="A4217" t="s">
        <v>5222</v>
      </c>
      <c r="B4217" s="2">
        <v>46068</v>
      </c>
      <c r="C4217" t="s">
        <v>1074</v>
      </c>
      <c r="D4217" t="s">
        <v>939</v>
      </c>
      <c r="E4217" t="s">
        <v>932</v>
      </c>
      <c r="F4217" t="s">
        <v>69</v>
      </c>
      <c r="G4217" t="s">
        <v>70</v>
      </c>
      <c r="H4217" t="s">
        <v>25</v>
      </c>
      <c r="I4217" t="s">
        <v>26</v>
      </c>
      <c r="J4217" t="s">
        <v>948</v>
      </c>
      <c r="K4217" t="s">
        <v>949</v>
      </c>
      <c r="L4217" t="s">
        <v>263</v>
      </c>
      <c r="M4217" t="s">
        <v>49</v>
      </c>
      <c r="N4217" t="s">
        <v>104</v>
      </c>
      <c r="O4217" t="s">
        <v>146</v>
      </c>
      <c r="P4217" t="s">
        <v>33</v>
      </c>
      <c r="Q4217" s="3">
        <v>2</v>
      </c>
      <c r="R4217" s="4">
        <v>165</v>
      </c>
      <c r="S4217" s="4">
        <v>449</v>
      </c>
    </row>
    <row r="4218" spans="1:19" x14ac:dyDescent="0.35">
      <c r="A4218" t="s">
        <v>5223</v>
      </c>
      <c r="B4218" s="2">
        <v>46068</v>
      </c>
      <c r="C4218" t="s">
        <v>1783</v>
      </c>
      <c r="D4218" t="s">
        <v>939</v>
      </c>
      <c r="E4218" t="s">
        <v>932</v>
      </c>
      <c r="F4218" t="s">
        <v>91</v>
      </c>
      <c r="G4218" t="s">
        <v>92</v>
      </c>
      <c r="H4218" t="s">
        <v>93</v>
      </c>
      <c r="I4218" t="s">
        <v>26</v>
      </c>
      <c r="J4218" t="s">
        <v>940</v>
      </c>
      <c r="K4218" t="s">
        <v>941</v>
      </c>
      <c r="L4218" t="s">
        <v>278</v>
      </c>
      <c r="M4218" t="s">
        <v>60</v>
      </c>
      <c r="N4218" t="s">
        <v>74</v>
      </c>
      <c r="O4218" t="s">
        <v>41</v>
      </c>
      <c r="P4218" t="s">
        <v>62</v>
      </c>
      <c r="Q4218" s="3">
        <v>1</v>
      </c>
      <c r="R4218" s="4">
        <v>395</v>
      </c>
      <c r="S4218" s="4">
        <v>969</v>
      </c>
    </row>
    <row r="4219" spans="1:19" x14ac:dyDescent="0.35">
      <c r="A4219" t="s">
        <v>5224</v>
      </c>
      <c r="B4219" s="2">
        <v>46068</v>
      </c>
      <c r="C4219" t="s">
        <v>1546</v>
      </c>
      <c r="D4219" t="s">
        <v>939</v>
      </c>
      <c r="E4219" t="s">
        <v>932</v>
      </c>
      <c r="F4219" t="s">
        <v>91</v>
      </c>
      <c r="G4219" t="s">
        <v>92</v>
      </c>
      <c r="H4219" t="s">
        <v>93</v>
      </c>
      <c r="I4219" t="s">
        <v>26</v>
      </c>
      <c r="J4219" t="s">
        <v>940</v>
      </c>
      <c r="K4219" t="s">
        <v>941</v>
      </c>
      <c r="L4219" t="s">
        <v>281</v>
      </c>
      <c r="M4219" t="s">
        <v>49</v>
      </c>
      <c r="N4219" t="s">
        <v>50</v>
      </c>
      <c r="O4219" t="s">
        <v>41</v>
      </c>
      <c r="P4219" t="s">
        <v>51</v>
      </c>
      <c r="Q4219" s="3">
        <v>2</v>
      </c>
      <c r="R4219" s="4">
        <v>145</v>
      </c>
      <c r="S4219" s="4">
        <v>379</v>
      </c>
    </row>
    <row r="4220" spans="1:19" x14ac:dyDescent="0.35">
      <c r="A4220" t="s">
        <v>5225</v>
      </c>
      <c r="B4220" s="2">
        <v>46068</v>
      </c>
      <c r="C4220" t="s">
        <v>2331</v>
      </c>
      <c r="D4220" t="s">
        <v>939</v>
      </c>
      <c r="E4220" t="s">
        <v>1127</v>
      </c>
      <c r="F4220" t="s">
        <v>91</v>
      </c>
      <c r="G4220" t="s">
        <v>92</v>
      </c>
      <c r="H4220" t="s">
        <v>93</v>
      </c>
      <c r="I4220" t="s">
        <v>26</v>
      </c>
      <c r="J4220" t="s">
        <v>940</v>
      </c>
      <c r="K4220" t="s">
        <v>941</v>
      </c>
      <c r="L4220" t="s">
        <v>639</v>
      </c>
      <c r="M4220" t="s">
        <v>49</v>
      </c>
      <c r="N4220" t="s">
        <v>79</v>
      </c>
      <c r="O4220" t="s">
        <v>41</v>
      </c>
      <c r="P4220" t="s">
        <v>67</v>
      </c>
      <c r="Q4220" s="3">
        <v>1</v>
      </c>
      <c r="R4220" s="4">
        <v>230</v>
      </c>
      <c r="S4220" s="4">
        <v>589</v>
      </c>
    </row>
    <row r="4221" spans="1:19" x14ac:dyDescent="0.35">
      <c r="A4221" t="s">
        <v>5226</v>
      </c>
      <c r="B4221" s="2">
        <v>46068</v>
      </c>
      <c r="C4221" t="s">
        <v>3969</v>
      </c>
      <c r="D4221" t="s">
        <v>939</v>
      </c>
      <c r="E4221" t="s">
        <v>932</v>
      </c>
      <c r="F4221" t="s">
        <v>23</v>
      </c>
      <c r="G4221" t="s">
        <v>24</v>
      </c>
      <c r="H4221" t="s">
        <v>25</v>
      </c>
      <c r="I4221" t="s">
        <v>26</v>
      </c>
      <c r="J4221" t="s">
        <v>944</v>
      </c>
      <c r="K4221" t="s">
        <v>945</v>
      </c>
      <c r="L4221" t="s">
        <v>327</v>
      </c>
      <c r="M4221" t="s">
        <v>54</v>
      </c>
      <c r="N4221" t="s">
        <v>55</v>
      </c>
      <c r="O4221" t="s">
        <v>149</v>
      </c>
      <c r="P4221" t="s">
        <v>51</v>
      </c>
      <c r="Q4221" s="3">
        <v>1</v>
      </c>
      <c r="R4221" s="4">
        <v>655</v>
      </c>
      <c r="S4221" s="4">
        <v>1589</v>
      </c>
    </row>
    <row r="4222" spans="1:19" x14ac:dyDescent="0.35">
      <c r="A4222" t="s">
        <v>5227</v>
      </c>
      <c r="B4222" s="2">
        <v>46068</v>
      </c>
      <c r="C4222" t="s">
        <v>2775</v>
      </c>
      <c r="D4222" t="s">
        <v>960</v>
      </c>
      <c r="E4222" t="s">
        <v>1127</v>
      </c>
      <c r="F4222" t="s">
        <v>43</v>
      </c>
      <c r="G4222" t="s">
        <v>44</v>
      </c>
      <c r="H4222" t="s">
        <v>45</v>
      </c>
      <c r="I4222" t="s">
        <v>26</v>
      </c>
      <c r="J4222" t="s">
        <v>993</v>
      </c>
      <c r="K4222" t="s">
        <v>994</v>
      </c>
      <c r="L4222" t="s">
        <v>478</v>
      </c>
      <c r="M4222" t="s">
        <v>54</v>
      </c>
      <c r="N4222" t="s">
        <v>97</v>
      </c>
      <c r="O4222" t="s">
        <v>56</v>
      </c>
      <c r="P4222" t="s">
        <v>33</v>
      </c>
      <c r="Q4222" s="3">
        <v>1</v>
      </c>
      <c r="R4222" s="4">
        <v>685</v>
      </c>
      <c r="S4222" s="4">
        <v>1499</v>
      </c>
    </row>
    <row r="4223" spans="1:19" x14ac:dyDescent="0.35">
      <c r="A4223" t="s">
        <v>5228</v>
      </c>
      <c r="B4223" s="2">
        <v>46068</v>
      </c>
      <c r="C4223" t="s">
        <v>3154</v>
      </c>
      <c r="D4223" t="s">
        <v>960</v>
      </c>
      <c r="E4223" t="s">
        <v>932</v>
      </c>
      <c r="F4223" t="s">
        <v>35</v>
      </c>
      <c r="G4223" t="s">
        <v>36</v>
      </c>
      <c r="H4223" t="s">
        <v>37</v>
      </c>
      <c r="I4223" t="s">
        <v>26</v>
      </c>
      <c r="J4223" t="s">
        <v>1089</v>
      </c>
      <c r="K4223" t="s">
        <v>1090</v>
      </c>
      <c r="L4223" t="s">
        <v>87</v>
      </c>
      <c r="M4223" t="s">
        <v>88</v>
      </c>
      <c r="N4223" t="s">
        <v>89</v>
      </c>
      <c r="O4223" t="s">
        <v>56</v>
      </c>
      <c r="P4223" t="s">
        <v>33</v>
      </c>
      <c r="Q4223" s="3">
        <v>1</v>
      </c>
      <c r="R4223" s="4">
        <v>460</v>
      </c>
      <c r="S4223" s="4">
        <v>1129</v>
      </c>
    </row>
    <row r="4224" spans="1:19" x14ac:dyDescent="0.35">
      <c r="A4224" t="s">
        <v>5229</v>
      </c>
      <c r="B4224" s="2">
        <v>46068</v>
      </c>
      <c r="C4224" t="s">
        <v>2391</v>
      </c>
      <c r="D4224" t="s">
        <v>960</v>
      </c>
      <c r="E4224" t="s">
        <v>932</v>
      </c>
      <c r="F4224" t="s">
        <v>69</v>
      </c>
      <c r="G4224" t="s">
        <v>70</v>
      </c>
      <c r="H4224" t="s">
        <v>25</v>
      </c>
      <c r="I4224" t="s">
        <v>26</v>
      </c>
      <c r="J4224" t="s">
        <v>961</v>
      </c>
      <c r="K4224" t="s">
        <v>962</v>
      </c>
      <c r="L4224" t="s">
        <v>295</v>
      </c>
      <c r="M4224" t="s">
        <v>49</v>
      </c>
      <c r="N4224" t="s">
        <v>50</v>
      </c>
      <c r="O4224" t="s">
        <v>32</v>
      </c>
      <c r="P4224" t="s">
        <v>33</v>
      </c>
      <c r="Q4224" s="3">
        <v>1</v>
      </c>
      <c r="R4224" s="4">
        <v>145</v>
      </c>
      <c r="S4224" s="4">
        <v>389</v>
      </c>
    </row>
    <row r="4225" spans="1:19" x14ac:dyDescent="0.35">
      <c r="A4225" t="s">
        <v>5230</v>
      </c>
      <c r="B4225" s="2">
        <v>46068</v>
      </c>
      <c r="C4225" t="s">
        <v>1057</v>
      </c>
      <c r="D4225" t="s">
        <v>960</v>
      </c>
      <c r="E4225" t="s">
        <v>932</v>
      </c>
      <c r="F4225" t="s">
        <v>23</v>
      </c>
      <c r="G4225" t="s">
        <v>24</v>
      </c>
      <c r="H4225" t="s">
        <v>25</v>
      </c>
      <c r="I4225" t="s">
        <v>26</v>
      </c>
      <c r="J4225" t="s">
        <v>1011</v>
      </c>
      <c r="K4225" t="s">
        <v>1012</v>
      </c>
      <c r="L4225" t="s">
        <v>100</v>
      </c>
      <c r="M4225" t="s">
        <v>88</v>
      </c>
      <c r="N4225" t="s">
        <v>101</v>
      </c>
      <c r="O4225" t="s">
        <v>98</v>
      </c>
      <c r="P4225" t="s">
        <v>51</v>
      </c>
      <c r="Q4225" s="3">
        <v>1</v>
      </c>
      <c r="R4225" s="4">
        <v>530</v>
      </c>
      <c r="S4225" s="4">
        <v>1269</v>
      </c>
    </row>
    <row r="4226" spans="1:19" x14ac:dyDescent="0.35">
      <c r="A4226" t="s">
        <v>5231</v>
      </c>
      <c r="B4226" s="2">
        <v>46069</v>
      </c>
      <c r="C4226" t="s">
        <v>1694</v>
      </c>
      <c r="D4226" t="s">
        <v>21</v>
      </c>
      <c r="E4226" t="s">
        <v>22</v>
      </c>
      <c r="F4226" t="s">
        <v>69</v>
      </c>
      <c r="G4226" t="s">
        <v>70</v>
      </c>
      <c r="H4226" t="s">
        <v>25</v>
      </c>
      <c r="I4226" t="s">
        <v>26</v>
      </c>
      <c r="J4226" t="s">
        <v>71</v>
      </c>
      <c r="K4226" t="s">
        <v>72</v>
      </c>
      <c r="L4226" t="s">
        <v>681</v>
      </c>
      <c r="M4226" t="s">
        <v>49</v>
      </c>
      <c r="N4226" t="s">
        <v>50</v>
      </c>
      <c r="O4226" t="s">
        <v>56</v>
      </c>
      <c r="P4226" t="s">
        <v>57</v>
      </c>
      <c r="Q4226" s="3">
        <v>56</v>
      </c>
      <c r="R4226" s="4">
        <v>145</v>
      </c>
      <c r="S4226" s="4">
        <v>389</v>
      </c>
    </row>
    <row r="4227" spans="1:19" x14ac:dyDescent="0.35">
      <c r="A4227" t="s">
        <v>5232</v>
      </c>
      <c r="B4227" s="2">
        <v>46069</v>
      </c>
      <c r="C4227" t="s">
        <v>1806</v>
      </c>
      <c r="D4227" t="s">
        <v>21</v>
      </c>
      <c r="E4227" t="s">
        <v>932</v>
      </c>
      <c r="F4227" t="s">
        <v>35</v>
      </c>
      <c r="G4227" t="s">
        <v>36</v>
      </c>
      <c r="H4227" t="s">
        <v>37</v>
      </c>
      <c r="I4227" t="s">
        <v>26</v>
      </c>
      <c r="J4227" t="s">
        <v>38</v>
      </c>
      <c r="K4227" t="s">
        <v>39</v>
      </c>
      <c r="L4227" t="s">
        <v>143</v>
      </c>
      <c r="M4227" t="s">
        <v>49</v>
      </c>
      <c r="N4227" t="s">
        <v>79</v>
      </c>
      <c r="O4227" t="s">
        <v>56</v>
      </c>
      <c r="P4227" t="s">
        <v>51</v>
      </c>
      <c r="Q4227" s="3">
        <v>1</v>
      </c>
      <c r="R4227" s="4">
        <v>220</v>
      </c>
      <c r="S4227" s="4">
        <v>569</v>
      </c>
    </row>
    <row r="4228" spans="1:19" x14ac:dyDescent="0.35">
      <c r="A4228" t="s">
        <v>5233</v>
      </c>
      <c r="B4228" s="2">
        <v>46069</v>
      </c>
      <c r="C4228" t="s">
        <v>1389</v>
      </c>
      <c r="D4228" t="s">
        <v>21</v>
      </c>
      <c r="E4228" t="s">
        <v>932</v>
      </c>
      <c r="F4228" t="s">
        <v>91</v>
      </c>
      <c r="G4228" t="s">
        <v>92</v>
      </c>
      <c r="H4228" t="s">
        <v>93</v>
      </c>
      <c r="I4228" t="s">
        <v>26</v>
      </c>
      <c r="J4228" t="s">
        <v>94</v>
      </c>
      <c r="K4228" t="s">
        <v>95</v>
      </c>
      <c r="L4228" t="s">
        <v>186</v>
      </c>
      <c r="M4228" t="s">
        <v>49</v>
      </c>
      <c r="N4228" t="s">
        <v>79</v>
      </c>
      <c r="O4228" t="s">
        <v>56</v>
      </c>
      <c r="P4228" t="s">
        <v>57</v>
      </c>
      <c r="Q4228" s="3">
        <v>2</v>
      </c>
      <c r="R4228" s="4">
        <v>230</v>
      </c>
      <c r="S4228" s="4">
        <v>589</v>
      </c>
    </row>
    <row r="4229" spans="1:19" x14ac:dyDescent="0.35">
      <c r="A4229" t="s">
        <v>5234</v>
      </c>
      <c r="B4229" s="2">
        <v>46069</v>
      </c>
      <c r="C4229" t="s">
        <v>3523</v>
      </c>
      <c r="D4229" t="s">
        <v>21</v>
      </c>
      <c r="E4229" t="s">
        <v>932</v>
      </c>
      <c r="F4229" t="s">
        <v>23</v>
      </c>
      <c r="G4229" t="s">
        <v>24</v>
      </c>
      <c r="H4229" t="s">
        <v>25</v>
      </c>
      <c r="I4229" t="s">
        <v>26</v>
      </c>
      <c r="J4229" t="s">
        <v>27</v>
      </c>
      <c r="K4229" t="s">
        <v>28</v>
      </c>
      <c r="L4229" t="s">
        <v>382</v>
      </c>
      <c r="M4229" t="s">
        <v>49</v>
      </c>
      <c r="N4229" t="s">
        <v>104</v>
      </c>
      <c r="O4229" t="s">
        <v>56</v>
      </c>
      <c r="P4229" t="s">
        <v>57</v>
      </c>
      <c r="Q4229" s="3">
        <v>1</v>
      </c>
      <c r="R4229" s="4">
        <v>165</v>
      </c>
      <c r="S4229" s="4">
        <v>419</v>
      </c>
    </row>
    <row r="4230" spans="1:19" x14ac:dyDescent="0.35">
      <c r="A4230" t="s">
        <v>5235</v>
      </c>
      <c r="B4230" s="2">
        <v>46069</v>
      </c>
      <c r="C4230" t="s">
        <v>1002</v>
      </c>
      <c r="D4230" t="s">
        <v>939</v>
      </c>
      <c r="E4230" t="s">
        <v>932</v>
      </c>
      <c r="F4230" t="s">
        <v>35</v>
      </c>
      <c r="G4230" t="s">
        <v>36</v>
      </c>
      <c r="H4230" t="s">
        <v>37</v>
      </c>
      <c r="I4230" t="s">
        <v>26</v>
      </c>
      <c r="J4230" t="s">
        <v>983</v>
      </c>
      <c r="K4230" t="s">
        <v>984</v>
      </c>
      <c r="L4230" t="s">
        <v>108</v>
      </c>
      <c r="M4230" t="s">
        <v>49</v>
      </c>
      <c r="N4230" t="s">
        <v>104</v>
      </c>
      <c r="O4230" t="s">
        <v>80</v>
      </c>
      <c r="P4230" t="s">
        <v>33</v>
      </c>
      <c r="Q4230" s="3">
        <v>1</v>
      </c>
      <c r="R4230" s="4">
        <v>160</v>
      </c>
      <c r="S4230" s="4">
        <v>409</v>
      </c>
    </row>
    <row r="4231" spans="1:19" x14ac:dyDescent="0.35">
      <c r="A4231" t="s">
        <v>5236</v>
      </c>
      <c r="B4231" s="2">
        <v>46069</v>
      </c>
      <c r="C4231" t="s">
        <v>1043</v>
      </c>
      <c r="D4231" t="s">
        <v>939</v>
      </c>
      <c r="E4231" t="s">
        <v>932</v>
      </c>
      <c r="F4231" t="s">
        <v>91</v>
      </c>
      <c r="G4231" t="s">
        <v>92</v>
      </c>
      <c r="H4231" t="s">
        <v>93</v>
      </c>
      <c r="I4231" t="s">
        <v>26</v>
      </c>
      <c r="J4231" t="s">
        <v>940</v>
      </c>
      <c r="K4231" t="s">
        <v>941</v>
      </c>
      <c r="L4231" t="s">
        <v>359</v>
      </c>
      <c r="M4231" t="s">
        <v>49</v>
      </c>
      <c r="N4231" t="s">
        <v>50</v>
      </c>
      <c r="O4231" t="s">
        <v>56</v>
      </c>
      <c r="P4231" t="s">
        <v>33</v>
      </c>
      <c r="Q4231" s="3">
        <v>2</v>
      </c>
      <c r="R4231" s="4">
        <v>145</v>
      </c>
      <c r="S4231" s="4">
        <v>379</v>
      </c>
    </row>
    <row r="4232" spans="1:19" x14ac:dyDescent="0.35">
      <c r="A4232" t="s">
        <v>5237</v>
      </c>
      <c r="B4232" s="2">
        <v>46069</v>
      </c>
      <c r="C4232" t="s">
        <v>3927</v>
      </c>
      <c r="D4232" t="s">
        <v>960</v>
      </c>
      <c r="E4232" t="s">
        <v>932</v>
      </c>
      <c r="F4232" t="s">
        <v>23</v>
      </c>
      <c r="G4232" t="s">
        <v>24</v>
      </c>
      <c r="H4232" t="s">
        <v>25</v>
      </c>
      <c r="I4232" t="s">
        <v>26</v>
      </c>
      <c r="J4232" t="s">
        <v>1011</v>
      </c>
      <c r="K4232" t="s">
        <v>1012</v>
      </c>
      <c r="L4232" t="s">
        <v>344</v>
      </c>
      <c r="M4232" t="s">
        <v>60</v>
      </c>
      <c r="N4232" t="s">
        <v>61</v>
      </c>
      <c r="O4232" t="s">
        <v>56</v>
      </c>
      <c r="P4232" t="s">
        <v>165</v>
      </c>
      <c r="Q4232" s="3">
        <v>1</v>
      </c>
      <c r="R4232" s="4">
        <v>430</v>
      </c>
      <c r="S4232" s="4">
        <v>1059</v>
      </c>
    </row>
    <row r="4233" spans="1:19" x14ac:dyDescent="0.35">
      <c r="A4233" t="s">
        <v>5238</v>
      </c>
      <c r="B4233" s="2">
        <v>46069</v>
      </c>
      <c r="C4233" t="s">
        <v>2411</v>
      </c>
      <c r="D4233" t="s">
        <v>960</v>
      </c>
      <c r="E4233" t="s">
        <v>932</v>
      </c>
      <c r="F4233" t="s">
        <v>43</v>
      </c>
      <c r="G4233" t="s">
        <v>44</v>
      </c>
      <c r="H4233" t="s">
        <v>45</v>
      </c>
      <c r="I4233" t="s">
        <v>26</v>
      </c>
      <c r="J4233" t="s">
        <v>993</v>
      </c>
      <c r="K4233" t="s">
        <v>994</v>
      </c>
      <c r="L4233" t="s">
        <v>133</v>
      </c>
      <c r="M4233" t="s">
        <v>88</v>
      </c>
      <c r="N4233" t="s">
        <v>89</v>
      </c>
      <c r="O4233" t="s">
        <v>41</v>
      </c>
      <c r="P4233" t="s">
        <v>57</v>
      </c>
      <c r="Q4233" s="3">
        <v>1</v>
      </c>
      <c r="R4233" s="4">
        <v>450</v>
      </c>
      <c r="S4233" s="4">
        <v>1029</v>
      </c>
    </row>
    <row r="4234" spans="1:19" x14ac:dyDescent="0.35">
      <c r="A4234" t="s">
        <v>5239</v>
      </c>
      <c r="B4234" s="2">
        <v>46069</v>
      </c>
      <c r="C4234" t="s">
        <v>4221</v>
      </c>
      <c r="D4234" t="s">
        <v>960</v>
      </c>
      <c r="E4234" t="s">
        <v>932</v>
      </c>
      <c r="F4234" t="s">
        <v>69</v>
      </c>
      <c r="G4234" t="s">
        <v>70</v>
      </c>
      <c r="H4234" t="s">
        <v>25</v>
      </c>
      <c r="I4234" t="s">
        <v>26</v>
      </c>
      <c r="J4234" t="s">
        <v>961</v>
      </c>
      <c r="K4234" t="s">
        <v>962</v>
      </c>
      <c r="L4234" t="s">
        <v>137</v>
      </c>
      <c r="M4234" t="s">
        <v>88</v>
      </c>
      <c r="N4234" t="s">
        <v>101</v>
      </c>
      <c r="O4234" t="s">
        <v>98</v>
      </c>
      <c r="P4234" t="s">
        <v>57</v>
      </c>
      <c r="Q4234" s="3">
        <v>1</v>
      </c>
      <c r="R4234" s="4">
        <v>535</v>
      </c>
      <c r="S4234" s="4">
        <v>1339</v>
      </c>
    </row>
    <row r="4235" spans="1:19" x14ac:dyDescent="0.35">
      <c r="A4235" t="s">
        <v>5240</v>
      </c>
      <c r="B4235" s="2">
        <v>46069</v>
      </c>
      <c r="C4235" t="s">
        <v>1552</v>
      </c>
      <c r="D4235" t="s">
        <v>960</v>
      </c>
      <c r="E4235" t="s">
        <v>932</v>
      </c>
      <c r="F4235" t="s">
        <v>69</v>
      </c>
      <c r="G4235" t="s">
        <v>70</v>
      </c>
      <c r="H4235" t="s">
        <v>25</v>
      </c>
      <c r="I4235" t="s">
        <v>26</v>
      </c>
      <c r="J4235" t="s">
        <v>961</v>
      </c>
      <c r="K4235" t="s">
        <v>962</v>
      </c>
      <c r="L4235" t="s">
        <v>361</v>
      </c>
      <c r="M4235" t="s">
        <v>60</v>
      </c>
      <c r="N4235" t="s">
        <v>74</v>
      </c>
      <c r="O4235" t="s">
        <v>41</v>
      </c>
      <c r="P4235" t="s">
        <v>165</v>
      </c>
      <c r="Q4235" s="3">
        <v>1</v>
      </c>
      <c r="R4235" s="4">
        <v>390</v>
      </c>
      <c r="S4235" s="4">
        <v>1009</v>
      </c>
    </row>
    <row r="4236" spans="1:19" x14ac:dyDescent="0.35">
      <c r="A4236" t="s">
        <v>5241</v>
      </c>
      <c r="B4236" s="2">
        <v>46069</v>
      </c>
      <c r="C4236" t="s">
        <v>2641</v>
      </c>
      <c r="D4236" t="s">
        <v>960</v>
      </c>
      <c r="E4236" t="s">
        <v>932</v>
      </c>
      <c r="F4236" t="s">
        <v>69</v>
      </c>
      <c r="G4236" t="s">
        <v>70</v>
      </c>
      <c r="H4236" t="s">
        <v>25</v>
      </c>
      <c r="I4236" t="s">
        <v>26</v>
      </c>
      <c r="J4236" t="s">
        <v>961</v>
      </c>
      <c r="K4236" t="s">
        <v>962</v>
      </c>
      <c r="L4236" t="s">
        <v>234</v>
      </c>
      <c r="M4236" t="s">
        <v>88</v>
      </c>
      <c r="N4236" t="s">
        <v>89</v>
      </c>
      <c r="O4236" t="s">
        <v>41</v>
      </c>
      <c r="P4236" t="s">
        <v>33</v>
      </c>
      <c r="Q4236" s="3">
        <v>3</v>
      </c>
      <c r="R4236" s="4">
        <v>475</v>
      </c>
      <c r="S4236" s="4">
        <v>1229</v>
      </c>
    </row>
    <row r="4237" spans="1:19" x14ac:dyDescent="0.35">
      <c r="A4237" t="s">
        <v>5242</v>
      </c>
      <c r="B4237" s="2">
        <v>46070</v>
      </c>
      <c r="C4237" t="s">
        <v>2759</v>
      </c>
      <c r="D4237" t="s">
        <v>21</v>
      </c>
      <c r="E4237" t="s">
        <v>932</v>
      </c>
      <c r="F4237" t="s">
        <v>91</v>
      </c>
      <c r="G4237" t="s">
        <v>92</v>
      </c>
      <c r="H4237" t="s">
        <v>93</v>
      </c>
      <c r="I4237" t="s">
        <v>26</v>
      </c>
      <c r="J4237" t="s">
        <v>94</v>
      </c>
      <c r="K4237" t="s">
        <v>95</v>
      </c>
      <c r="L4237" t="s">
        <v>409</v>
      </c>
      <c r="M4237" t="s">
        <v>54</v>
      </c>
      <c r="N4237" t="s">
        <v>97</v>
      </c>
      <c r="O4237" t="s">
        <v>98</v>
      </c>
      <c r="P4237" t="s">
        <v>33</v>
      </c>
      <c r="Q4237" s="3">
        <v>1</v>
      </c>
      <c r="R4237" s="4">
        <v>730</v>
      </c>
      <c r="S4237" s="4">
        <v>1729</v>
      </c>
    </row>
    <row r="4238" spans="1:19" x14ac:dyDescent="0.35">
      <c r="A4238" t="s">
        <v>5243</v>
      </c>
      <c r="B4238" s="2">
        <v>46070</v>
      </c>
      <c r="C4238" t="s">
        <v>3209</v>
      </c>
      <c r="D4238" t="s">
        <v>21</v>
      </c>
      <c r="E4238" t="s">
        <v>932</v>
      </c>
      <c r="F4238" t="s">
        <v>69</v>
      </c>
      <c r="G4238" t="s">
        <v>70</v>
      </c>
      <c r="H4238" t="s">
        <v>25</v>
      </c>
      <c r="I4238" t="s">
        <v>26</v>
      </c>
      <c r="J4238" t="s">
        <v>71</v>
      </c>
      <c r="K4238" t="s">
        <v>72</v>
      </c>
      <c r="L4238" t="s">
        <v>491</v>
      </c>
      <c r="M4238" t="s">
        <v>88</v>
      </c>
      <c r="N4238" t="s">
        <v>89</v>
      </c>
      <c r="O4238" t="s">
        <v>146</v>
      </c>
      <c r="P4238" t="s">
        <v>33</v>
      </c>
      <c r="Q4238" s="3">
        <v>2</v>
      </c>
      <c r="R4238" s="4">
        <v>475</v>
      </c>
      <c r="S4238" s="4">
        <v>1229</v>
      </c>
    </row>
    <row r="4239" spans="1:19" x14ac:dyDescent="0.35">
      <c r="A4239" t="s">
        <v>5244</v>
      </c>
      <c r="B4239" s="2">
        <v>46070</v>
      </c>
      <c r="C4239" t="s">
        <v>2660</v>
      </c>
      <c r="D4239" t="s">
        <v>21</v>
      </c>
      <c r="E4239" t="s">
        <v>932</v>
      </c>
      <c r="F4239" t="s">
        <v>69</v>
      </c>
      <c r="G4239" t="s">
        <v>70</v>
      </c>
      <c r="H4239" t="s">
        <v>25</v>
      </c>
      <c r="I4239" t="s">
        <v>26</v>
      </c>
      <c r="J4239" t="s">
        <v>71</v>
      </c>
      <c r="K4239" t="s">
        <v>72</v>
      </c>
      <c r="L4239" t="s">
        <v>549</v>
      </c>
      <c r="M4239" t="s">
        <v>49</v>
      </c>
      <c r="N4239" t="s">
        <v>50</v>
      </c>
      <c r="O4239" t="s">
        <v>32</v>
      </c>
      <c r="P4239" t="s">
        <v>67</v>
      </c>
      <c r="Q4239" s="3">
        <v>1</v>
      </c>
      <c r="R4239" s="4">
        <v>145</v>
      </c>
      <c r="S4239" s="4">
        <v>389</v>
      </c>
    </row>
    <row r="4240" spans="1:19" x14ac:dyDescent="0.35">
      <c r="A4240" t="s">
        <v>5245</v>
      </c>
      <c r="B4240" s="2">
        <v>46070</v>
      </c>
      <c r="C4240" t="s">
        <v>1659</v>
      </c>
      <c r="D4240" t="s">
        <v>939</v>
      </c>
      <c r="E4240" t="s">
        <v>932</v>
      </c>
      <c r="F4240" t="s">
        <v>43</v>
      </c>
      <c r="G4240" t="s">
        <v>44</v>
      </c>
      <c r="H4240" t="s">
        <v>45</v>
      </c>
      <c r="I4240" t="s">
        <v>26</v>
      </c>
      <c r="J4240" t="s">
        <v>979</v>
      </c>
      <c r="K4240" t="s">
        <v>980</v>
      </c>
      <c r="L4240" t="s">
        <v>255</v>
      </c>
      <c r="M4240" t="s">
        <v>49</v>
      </c>
      <c r="N4240" t="s">
        <v>104</v>
      </c>
      <c r="O4240" t="s">
        <v>80</v>
      </c>
      <c r="P4240" t="s">
        <v>51</v>
      </c>
      <c r="Q4240" s="3">
        <v>3</v>
      </c>
      <c r="R4240" s="4">
        <v>155</v>
      </c>
      <c r="S4240" s="4">
        <v>379</v>
      </c>
    </row>
    <row r="4241" spans="1:19" x14ac:dyDescent="0.35">
      <c r="A4241" t="s">
        <v>5246</v>
      </c>
      <c r="B4241" s="2">
        <v>46070</v>
      </c>
      <c r="C4241" t="s">
        <v>1991</v>
      </c>
      <c r="D4241" t="s">
        <v>939</v>
      </c>
      <c r="E4241" t="s">
        <v>932</v>
      </c>
      <c r="F4241" t="s">
        <v>23</v>
      </c>
      <c r="G4241" t="s">
        <v>24</v>
      </c>
      <c r="H4241" t="s">
        <v>25</v>
      </c>
      <c r="I4241" t="s">
        <v>26</v>
      </c>
      <c r="J4241" t="s">
        <v>944</v>
      </c>
      <c r="K4241" t="s">
        <v>945</v>
      </c>
      <c r="L4241" t="s">
        <v>193</v>
      </c>
      <c r="M4241" t="s">
        <v>49</v>
      </c>
      <c r="N4241" t="s">
        <v>50</v>
      </c>
      <c r="O4241" t="s">
        <v>80</v>
      </c>
      <c r="P4241" t="s">
        <v>57</v>
      </c>
      <c r="Q4241" s="3">
        <v>1</v>
      </c>
      <c r="R4241" s="4">
        <v>145</v>
      </c>
      <c r="S4241" s="4">
        <v>369</v>
      </c>
    </row>
    <row r="4242" spans="1:19" x14ac:dyDescent="0.35">
      <c r="A4242" t="s">
        <v>5247</v>
      </c>
      <c r="B4242" s="2">
        <v>46070</v>
      </c>
      <c r="C4242" t="s">
        <v>1051</v>
      </c>
      <c r="D4242" t="s">
        <v>939</v>
      </c>
      <c r="E4242" t="s">
        <v>932</v>
      </c>
      <c r="F4242" t="s">
        <v>35</v>
      </c>
      <c r="G4242" t="s">
        <v>36</v>
      </c>
      <c r="H4242" t="s">
        <v>37</v>
      </c>
      <c r="I4242" t="s">
        <v>26</v>
      </c>
      <c r="J4242" t="s">
        <v>983</v>
      </c>
      <c r="K4242" t="s">
        <v>984</v>
      </c>
      <c r="L4242" t="s">
        <v>652</v>
      </c>
      <c r="M4242" t="s">
        <v>88</v>
      </c>
      <c r="N4242" t="s">
        <v>101</v>
      </c>
      <c r="O4242" t="s">
        <v>56</v>
      </c>
      <c r="P4242" t="s">
        <v>33</v>
      </c>
      <c r="Q4242" s="3">
        <v>2</v>
      </c>
      <c r="R4242" s="4">
        <v>520</v>
      </c>
      <c r="S4242" s="4">
        <v>1229</v>
      </c>
    </row>
    <row r="4243" spans="1:19" x14ac:dyDescent="0.35">
      <c r="A4243" t="s">
        <v>5248</v>
      </c>
      <c r="B4243" s="2">
        <v>46070</v>
      </c>
      <c r="C4243" t="s">
        <v>1327</v>
      </c>
      <c r="D4243" t="s">
        <v>939</v>
      </c>
      <c r="E4243" t="s">
        <v>932</v>
      </c>
      <c r="F4243" t="s">
        <v>35</v>
      </c>
      <c r="G4243" t="s">
        <v>36</v>
      </c>
      <c r="H4243" t="s">
        <v>37</v>
      </c>
      <c r="I4243" t="s">
        <v>26</v>
      </c>
      <c r="J4243" t="s">
        <v>983</v>
      </c>
      <c r="K4243" t="s">
        <v>984</v>
      </c>
      <c r="L4243" t="s">
        <v>121</v>
      </c>
      <c r="M4243" t="s">
        <v>54</v>
      </c>
      <c r="N4243" t="s">
        <v>55</v>
      </c>
      <c r="O4243" t="s">
        <v>56</v>
      </c>
      <c r="P4243" t="s">
        <v>33</v>
      </c>
      <c r="Q4243" s="3">
        <v>1</v>
      </c>
      <c r="R4243" s="4">
        <v>640</v>
      </c>
      <c r="S4243" s="4">
        <v>1539</v>
      </c>
    </row>
    <row r="4244" spans="1:19" x14ac:dyDescent="0.35">
      <c r="A4244" t="s">
        <v>5249</v>
      </c>
      <c r="B4244" s="2">
        <v>46070</v>
      </c>
      <c r="C4244" t="s">
        <v>1490</v>
      </c>
      <c r="D4244" t="s">
        <v>939</v>
      </c>
      <c r="E4244" t="s">
        <v>932</v>
      </c>
      <c r="F4244" t="s">
        <v>91</v>
      </c>
      <c r="G4244" t="s">
        <v>92</v>
      </c>
      <c r="H4244" t="s">
        <v>93</v>
      </c>
      <c r="I4244" t="s">
        <v>26</v>
      </c>
      <c r="J4244" t="s">
        <v>940</v>
      </c>
      <c r="K4244" t="s">
        <v>941</v>
      </c>
      <c r="L4244" t="s">
        <v>244</v>
      </c>
      <c r="M4244" t="s">
        <v>88</v>
      </c>
      <c r="N4244" t="s">
        <v>89</v>
      </c>
      <c r="O4244" t="s">
        <v>245</v>
      </c>
      <c r="P4244" t="s">
        <v>57</v>
      </c>
      <c r="Q4244" s="3">
        <v>2</v>
      </c>
      <c r="R4244" s="4">
        <v>480</v>
      </c>
      <c r="S4244" s="4">
        <v>1189</v>
      </c>
    </row>
    <row r="4245" spans="1:19" x14ac:dyDescent="0.35">
      <c r="A4245" t="s">
        <v>5250</v>
      </c>
      <c r="B4245" s="2">
        <v>46070</v>
      </c>
      <c r="C4245" t="s">
        <v>1947</v>
      </c>
      <c r="D4245" t="s">
        <v>960</v>
      </c>
      <c r="E4245" t="s">
        <v>932</v>
      </c>
      <c r="F4245" t="s">
        <v>69</v>
      </c>
      <c r="G4245" t="s">
        <v>70</v>
      </c>
      <c r="H4245" t="s">
        <v>25</v>
      </c>
      <c r="I4245" t="s">
        <v>26</v>
      </c>
      <c r="J4245" t="s">
        <v>961</v>
      </c>
      <c r="K4245" t="s">
        <v>962</v>
      </c>
      <c r="L4245" t="s">
        <v>681</v>
      </c>
      <c r="M4245" t="s">
        <v>49</v>
      </c>
      <c r="N4245" t="s">
        <v>50</v>
      </c>
      <c r="O4245" t="s">
        <v>56</v>
      </c>
      <c r="P4245" t="s">
        <v>57</v>
      </c>
      <c r="Q4245" s="3">
        <v>1</v>
      </c>
      <c r="R4245" s="4">
        <v>145</v>
      </c>
      <c r="S4245" s="4">
        <v>389</v>
      </c>
    </row>
    <row r="4246" spans="1:19" x14ac:dyDescent="0.35">
      <c r="A4246" t="s">
        <v>5251</v>
      </c>
      <c r="B4246" s="2">
        <v>46070</v>
      </c>
      <c r="C4246" t="s">
        <v>2590</v>
      </c>
      <c r="D4246" t="s">
        <v>960</v>
      </c>
      <c r="E4246" t="s">
        <v>932</v>
      </c>
      <c r="F4246" t="s">
        <v>43</v>
      </c>
      <c r="G4246" t="s">
        <v>44</v>
      </c>
      <c r="H4246" t="s">
        <v>45</v>
      </c>
      <c r="I4246" t="s">
        <v>26</v>
      </c>
      <c r="J4246" t="s">
        <v>993</v>
      </c>
      <c r="K4246" t="s">
        <v>994</v>
      </c>
      <c r="L4246" t="s">
        <v>158</v>
      </c>
      <c r="M4246" t="s">
        <v>112</v>
      </c>
      <c r="N4246" t="s">
        <v>113</v>
      </c>
      <c r="O4246" t="s">
        <v>56</v>
      </c>
      <c r="P4246" t="s">
        <v>85</v>
      </c>
      <c r="Q4246" s="3">
        <v>1</v>
      </c>
      <c r="R4246" s="4">
        <v>45</v>
      </c>
      <c r="S4246" s="4">
        <v>109</v>
      </c>
    </row>
    <row r="4247" spans="1:19" x14ac:dyDescent="0.35">
      <c r="A4247" t="s">
        <v>5252</v>
      </c>
      <c r="B4247" s="2">
        <v>46070</v>
      </c>
      <c r="C4247" t="s">
        <v>2411</v>
      </c>
      <c r="D4247" t="s">
        <v>960</v>
      </c>
      <c r="E4247" t="s">
        <v>932</v>
      </c>
      <c r="F4247" t="s">
        <v>23</v>
      </c>
      <c r="G4247" t="s">
        <v>24</v>
      </c>
      <c r="H4247" t="s">
        <v>25</v>
      </c>
      <c r="I4247" t="s">
        <v>26</v>
      </c>
      <c r="J4247" t="s">
        <v>1011</v>
      </c>
      <c r="K4247" t="s">
        <v>1012</v>
      </c>
      <c r="L4247" t="s">
        <v>382</v>
      </c>
      <c r="M4247" t="s">
        <v>49</v>
      </c>
      <c r="N4247" t="s">
        <v>104</v>
      </c>
      <c r="O4247" t="s">
        <v>56</v>
      </c>
      <c r="P4247" t="s">
        <v>57</v>
      </c>
      <c r="Q4247" s="3">
        <v>1</v>
      </c>
      <c r="R4247" s="4">
        <v>165</v>
      </c>
      <c r="S4247" s="4">
        <v>419</v>
      </c>
    </row>
    <row r="4248" spans="1:19" x14ac:dyDescent="0.35">
      <c r="A4248" t="s">
        <v>5253</v>
      </c>
      <c r="B4248" s="2">
        <v>46071</v>
      </c>
      <c r="C4248" t="s">
        <v>1713</v>
      </c>
      <c r="D4248" t="s">
        <v>21</v>
      </c>
      <c r="E4248" t="s">
        <v>1127</v>
      </c>
      <c r="F4248" t="s">
        <v>35</v>
      </c>
      <c r="G4248" t="s">
        <v>36</v>
      </c>
      <c r="H4248" t="s">
        <v>37</v>
      </c>
      <c r="I4248" t="s">
        <v>26</v>
      </c>
      <c r="J4248" t="s">
        <v>38</v>
      </c>
      <c r="K4248" t="s">
        <v>39</v>
      </c>
      <c r="L4248" t="s">
        <v>359</v>
      </c>
      <c r="M4248" t="s">
        <v>49</v>
      </c>
      <c r="N4248" t="s">
        <v>50</v>
      </c>
      <c r="O4248" t="s">
        <v>56</v>
      </c>
      <c r="P4248" t="s">
        <v>33</v>
      </c>
      <c r="Q4248" s="3">
        <v>1</v>
      </c>
      <c r="R4248" s="4">
        <v>140</v>
      </c>
      <c r="S4248" s="4">
        <v>359</v>
      </c>
    </row>
    <row r="4249" spans="1:19" x14ac:dyDescent="0.35">
      <c r="A4249" t="s">
        <v>5254</v>
      </c>
      <c r="B4249" s="2">
        <v>46071</v>
      </c>
      <c r="C4249" t="s">
        <v>1386</v>
      </c>
      <c r="D4249" t="s">
        <v>21</v>
      </c>
      <c r="E4249" t="s">
        <v>932</v>
      </c>
      <c r="F4249" t="s">
        <v>69</v>
      </c>
      <c r="G4249" t="s">
        <v>70</v>
      </c>
      <c r="H4249" t="s">
        <v>25</v>
      </c>
      <c r="I4249" t="s">
        <v>26</v>
      </c>
      <c r="J4249" t="s">
        <v>71</v>
      </c>
      <c r="K4249" t="s">
        <v>72</v>
      </c>
      <c r="L4249" t="s">
        <v>213</v>
      </c>
      <c r="M4249" t="s">
        <v>88</v>
      </c>
      <c r="N4249" t="s">
        <v>101</v>
      </c>
      <c r="O4249" t="s">
        <v>56</v>
      </c>
      <c r="P4249" t="s">
        <v>51</v>
      </c>
      <c r="Q4249" s="3">
        <v>1</v>
      </c>
      <c r="R4249" s="4">
        <v>535</v>
      </c>
      <c r="S4249" s="4">
        <v>1339</v>
      </c>
    </row>
    <row r="4250" spans="1:19" x14ac:dyDescent="0.35">
      <c r="A4250" t="s">
        <v>5255</v>
      </c>
      <c r="B4250" s="2">
        <v>46071</v>
      </c>
      <c r="C4250" t="s">
        <v>1368</v>
      </c>
      <c r="D4250" t="s">
        <v>21</v>
      </c>
      <c r="E4250" t="s">
        <v>932</v>
      </c>
      <c r="F4250" t="s">
        <v>35</v>
      </c>
      <c r="G4250" t="s">
        <v>36</v>
      </c>
      <c r="H4250" t="s">
        <v>37</v>
      </c>
      <c r="I4250" t="s">
        <v>26</v>
      </c>
      <c r="J4250" t="s">
        <v>38</v>
      </c>
      <c r="K4250" t="s">
        <v>39</v>
      </c>
      <c r="L4250" t="s">
        <v>106</v>
      </c>
      <c r="M4250" t="s">
        <v>49</v>
      </c>
      <c r="N4250" t="s">
        <v>79</v>
      </c>
      <c r="O4250" t="s">
        <v>56</v>
      </c>
      <c r="P4250" t="s">
        <v>67</v>
      </c>
      <c r="Q4250" s="3">
        <v>2</v>
      </c>
      <c r="R4250" s="4">
        <v>220</v>
      </c>
      <c r="S4250" s="4">
        <v>569</v>
      </c>
    </row>
    <row r="4251" spans="1:19" x14ac:dyDescent="0.35">
      <c r="A4251" t="s">
        <v>5256</v>
      </c>
      <c r="B4251" s="2">
        <v>46071</v>
      </c>
      <c r="C4251" t="s">
        <v>2142</v>
      </c>
      <c r="D4251" t="s">
        <v>21</v>
      </c>
      <c r="E4251" t="s">
        <v>1127</v>
      </c>
      <c r="F4251" t="s">
        <v>35</v>
      </c>
      <c r="G4251" t="s">
        <v>36</v>
      </c>
      <c r="H4251" t="s">
        <v>37</v>
      </c>
      <c r="I4251" t="s">
        <v>26</v>
      </c>
      <c r="J4251" t="s">
        <v>38</v>
      </c>
      <c r="K4251" t="s">
        <v>39</v>
      </c>
      <c r="L4251" t="s">
        <v>404</v>
      </c>
      <c r="M4251" t="s">
        <v>49</v>
      </c>
      <c r="N4251" t="s">
        <v>50</v>
      </c>
      <c r="O4251" t="s">
        <v>32</v>
      </c>
      <c r="P4251" t="s">
        <v>57</v>
      </c>
      <c r="Q4251" s="3">
        <v>1</v>
      </c>
      <c r="R4251" s="4">
        <v>140</v>
      </c>
      <c r="S4251" s="4">
        <v>359</v>
      </c>
    </row>
    <row r="4252" spans="1:19" x14ac:dyDescent="0.35">
      <c r="A4252" t="s">
        <v>5257</v>
      </c>
      <c r="B4252" s="2">
        <v>46071</v>
      </c>
      <c r="C4252" t="s">
        <v>1681</v>
      </c>
      <c r="D4252" t="s">
        <v>21</v>
      </c>
      <c r="E4252" t="s">
        <v>932</v>
      </c>
      <c r="F4252" t="s">
        <v>23</v>
      </c>
      <c r="G4252" t="s">
        <v>24</v>
      </c>
      <c r="H4252" t="s">
        <v>25</v>
      </c>
      <c r="I4252" t="s">
        <v>26</v>
      </c>
      <c r="J4252" t="s">
        <v>27</v>
      </c>
      <c r="K4252" t="s">
        <v>28</v>
      </c>
      <c r="L4252" t="s">
        <v>678</v>
      </c>
      <c r="M4252" t="s">
        <v>60</v>
      </c>
      <c r="N4252" t="s">
        <v>74</v>
      </c>
      <c r="O4252" t="s">
        <v>41</v>
      </c>
      <c r="P4252" t="s">
        <v>191</v>
      </c>
      <c r="Q4252" s="3">
        <v>1</v>
      </c>
      <c r="R4252" s="4">
        <v>390</v>
      </c>
      <c r="S4252" s="4">
        <v>949</v>
      </c>
    </row>
    <row r="4253" spans="1:19" x14ac:dyDescent="0.35">
      <c r="A4253" t="s">
        <v>5258</v>
      </c>
      <c r="B4253" s="2">
        <v>46071</v>
      </c>
      <c r="C4253" t="s">
        <v>2092</v>
      </c>
      <c r="D4253" t="s">
        <v>939</v>
      </c>
      <c r="E4253" t="s">
        <v>932</v>
      </c>
      <c r="F4253" t="s">
        <v>23</v>
      </c>
      <c r="G4253" t="s">
        <v>24</v>
      </c>
      <c r="H4253" t="s">
        <v>25</v>
      </c>
      <c r="I4253" t="s">
        <v>26</v>
      </c>
      <c r="J4253" t="s">
        <v>944</v>
      </c>
      <c r="K4253" t="s">
        <v>945</v>
      </c>
      <c r="L4253" t="s">
        <v>244</v>
      </c>
      <c r="M4253" t="s">
        <v>88</v>
      </c>
      <c r="N4253" t="s">
        <v>89</v>
      </c>
      <c r="O4253" t="s">
        <v>245</v>
      </c>
      <c r="P4253" t="s">
        <v>57</v>
      </c>
      <c r="Q4253" s="3">
        <v>1</v>
      </c>
      <c r="R4253" s="4">
        <v>470</v>
      </c>
      <c r="S4253" s="4">
        <v>1159</v>
      </c>
    </row>
    <row r="4254" spans="1:19" x14ac:dyDescent="0.35">
      <c r="A4254" t="s">
        <v>5259</v>
      </c>
      <c r="B4254" s="2">
        <v>46071</v>
      </c>
      <c r="C4254" t="s">
        <v>1310</v>
      </c>
      <c r="D4254" t="s">
        <v>939</v>
      </c>
      <c r="E4254" t="s">
        <v>932</v>
      </c>
      <c r="F4254" t="s">
        <v>69</v>
      </c>
      <c r="G4254" t="s">
        <v>70</v>
      </c>
      <c r="H4254" t="s">
        <v>25</v>
      </c>
      <c r="I4254" t="s">
        <v>26</v>
      </c>
      <c r="J4254" t="s">
        <v>948</v>
      </c>
      <c r="K4254" t="s">
        <v>949</v>
      </c>
      <c r="L4254" t="s">
        <v>478</v>
      </c>
      <c r="M4254" t="s">
        <v>54</v>
      </c>
      <c r="N4254" t="s">
        <v>97</v>
      </c>
      <c r="O4254" t="s">
        <v>56</v>
      </c>
      <c r="P4254" t="s">
        <v>33</v>
      </c>
      <c r="Q4254" s="3">
        <v>1</v>
      </c>
      <c r="R4254" s="4">
        <v>720</v>
      </c>
      <c r="S4254" s="4">
        <v>1789</v>
      </c>
    </row>
    <row r="4255" spans="1:19" x14ac:dyDescent="0.35">
      <c r="A4255" t="s">
        <v>5260</v>
      </c>
      <c r="B4255" s="2">
        <v>46071</v>
      </c>
      <c r="C4255" t="s">
        <v>1285</v>
      </c>
      <c r="D4255" t="s">
        <v>939</v>
      </c>
      <c r="E4255" t="s">
        <v>932</v>
      </c>
      <c r="F4255" t="s">
        <v>91</v>
      </c>
      <c r="G4255" t="s">
        <v>92</v>
      </c>
      <c r="H4255" t="s">
        <v>93</v>
      </c>
      <c r="I4255" t="s">
        <v>26</v>
      </c>
      <c r="J4255" t="s">
        <v>940</v>
      </c>
      <c r="K4255" t="s">
        <v>941</v>
      </c>
      <c r="L4255" t="s">
        <v>145</v>
      </c>
      <c r="M4255" t="s">
        <v>112</v>
      </c>
      <c r="N4255" t="s">
        <v>113</v>
      </c>
      <c r="O4255" t="s">
        <v>146</v>
      </c>
      <c r="P4255" t="s">
        <v>85</v>
      </c>
      <c r="Q4255" s="3">
        <v>2</v>
      </c>
      <c r="R4255" s="4">
        <v>45</v>
      </c>
      <c r="S4255" s="4">
        <v>129</v>
      </c>
    </row>
    <row r="4256" spans="1:19" x14ac:dyDescent="0.35">
      <c r="A4256" t="s">
        <v>5261</v>
      </c>
      <c r="B4256" s="2">
        <v>46071</v>
      </c>
      <c r="C4256" t="s">
        <v>1876</v>
      </c>
      <c r="D4256" t="s">
        <v>939</v>
      </c>
      <c r="E4256" t="s">
        <v>932</v>
      </c>
      <c r="F4256" t="s">
        <v>91</v>
      </c>
      <c r="G4256" t="s">
        <v>92</v>
      </c>
      <c r="H4256" t="s">
        <v>93</v>
      </c>
      <c r="I4256" t="s">
        <v>26</v>
      </c>
      <c r="J4256" t="s">
        <v>940</v>
      </c>
      <c r="K4256" t="s">
        <v>941</v>
      </c>
      <c r="L4256" t="s">
        <v>359</v>
      </c>
      <c r="M4256" t="s">
        <v>49</v>
      </c>
      <c r="N4256" t="s">
        <v>50</v>
      </c>
      <c r="O4256" t="s">
        <v>56</v>
      </c>
      <c r="P4256" t="s">
        <v>33</v>
      </c>
      <c r="Q4256" s="3">
        <v>2</v>
      </c>
      <c r="R4256" s="4">
        <v>145</v>
      </c>
      <c r="S4256" s="4">
        <v>379</v>
      </c>
    </row>
    <row r="4257" spans="1:19" x14ac:dyDescent="0.35">
      <c r="A4257" t="s">
        <v>5262</v>
      </c>
      <c r="B4257" s="2">
        <v>46071</v>
      </c>
      <c r="C4257" t="s">
        <v>1750</v>
      </c>
      <c r="D4257" t="s">
        <v>939</v>
      </c>
      <c r="E4257" t="s">
        <v>932</v>
      </c>
      <c r="F4257" t="s">
        <v>35</v>
      </c>
      <c r="G4257" t="s">
        <v>36</v>
      </c>
      <c r="H4257" t="s">
        <v>37</v>
      </c>
      <c r="I4257" t="s">
        <v>26</v>
      </c>
      <c r="J4257" t="s">
        <v>983</v>
      </c>
      <c r="K4257" t="s">
        <v>984</v>
      </c>
      <c r="L4257" t="s">
        <v>272</v>
      </c>
      <c r="M4257" t="s">
        <v>60</v>
      </c>
      <c r="N4257" t="s">
        <v>61</v>
      </c>
      <c r="O4257" t="s">
        <v>56</v>
      </c>
      <c r="P4257" t="s">
        <v>76</v>
      </c>
      <c r="Q4257" s="3">
        <v>1</v>
      </c>
      <c r="R4257" s="4">
        <v>420</v>
      </c>
      <c r="S4257" s="4">
        <v>1029</v>
      </c>
    </row>
    <row r="4258" spans="1:19" x14ac:dyDescent="0.35">
      <c r="A4258" t="s">
        <v>5263</v>
      </c>
      <c r="B4258" s="2">
        <v>46071</v>
      </c>
      <c r="C4258" t="s">
        <v>1377</v>
      </c>
      <c r="D4258" t="s">
        <v>960</v>
      </c>
      <c r="E4258" t="s">
        <v>1127</v>
      </c>
      <c r="F4258" t="s">
        <v>69</v>
      </c>
      <c r="G4258" t="s">
        <v>70</v>
      </c>
      <c r="H4258" t="s">
        <v>25</v>
      </c>
      <c r="I4258" t="s">
        <v>26</v>
      </c>
      <c r="J4258" t="s">
        <v>961</v>
      </c>
      <c r="K4258" t="s">
        <v>962</v>
      </c>
      <c r="L4258" t="s">
        <v>108</v>
      </c>
      <c r="M4258" t="s">
        <v>49</v>
      </c>
      <c r="N4258" t="s">
        <v>104</v>
      </c>
      <c r="O4258" t="s">
        <v>80</v>
      </c>
      <c r="P4258" t="s">
        <v>33</v>
      </c>
      <c r="Q4258" s="3">
        <v>1</v>
      </c>
      <c r="R4258" s="4">
        <v>165</v>
      </c>
      <c r="S4258" s="4">
        <v>449</v>
      </c>
    </row>
    <row r="4259" spans="1:19" x14ac:dyDescent="0.35">
      <c r="A4259" t="s">
        <v>5264</v>
      </c>
      <c r="B4259" s="2">
        <v>46071</v>
      </c>
      <c r="C4259" t="s">
        <v>2725</v>
      </c>
      <c r="D4259" t="s">
        <v>960</v>
      </c>
      <c r="E4259" t="s">
        <v>1127</v>
      </c>
      <c r="F4259" t="s">
        <v>23</v>
      </c>
      <c r="G4259" t="s">
        <v>24</v>
      </c>
      <c r="H4259" t="s">
        <v>25</v>
      </c>
      <c r="I4259" t="s">
        <v>26</v>
      </c>
      <c r="J4259" t="s">
        <v>1011</v>
      </c>
      <c r="K4259" t="s">
        <v>1012</v>
      </c>
      <c r="L4259" t="s">
        <v>610</v>
      </c>
      <c r="M4259" t="s">
        <v>65</v>
      </c>
      <c r="N4259" t="s">
        <v>66</v>
      </c>
      <c r="O4259" t="s">
        <v>146</v>
      </c>
      <c r="P4259" t="s">
        <v>57</v>
      </c>
      <c r="Q4259" s="3">
        <v>1</v>
      </c>
      <c r="R4259" s="4">
        <v>185</v>
      </c>
      <c r="S4259" s="4">
        <v>479</v>
      </c>
    </row>
    <row r="4260" spans="1:19" x14ac:dyDescent="0.35">
      <c r="A4260" t="s">
        <v>5265</v>
      </c>
      <c r="B4260" s="2">
        <v>46071</v>
      </c>
      <c r="C4260" t="s">
        <v>1704</v>
      </c>
      <c r="D4260" t="s">
        <v>960</v>
      </c>
      <c r="E4260" t="s">
        <v>932</v>
      </c>
      <c r="F4260" t="s">
        <v>69</v>
      </c>
      <c r="G4260" t="s">
        <v>70</v>
      </c>
      <c r="H4260" t="s">
        <v>25</v>
      </c>
      <c r="I4260" t="s">
        <v>26</v>
      </c>
      <c r="J4260" t="s">
        <v>961</v>
      </c>
      <c r="K4260" t="s">
        <v>962</v>
      </c>
      <c r="L4260" t="s">
        <v>48</v>
      </c>
      <c r="M4260" t="s">
        <v>49</v>
      </c>
      <c r="N4260" t="s">
        <v>50</v>
      </c>
      <c r="O4260" t="s">
        <v>32</v>
      </c>
      <c r="P4260" t="s">
        <v>51</v>
      </c>
      <c r="Q4260" s="3">
        <v>1</v>
      </c>
      <c r="R4260" s="4">
        <v>145</v>
      </c>
      <c r="S4260" s="4">
        <v>389</v>
      </c>
    </row>
    <row r="4261" spans="1:19" x14ac:dyDescent="0.35">
      <c r="A4261" t="s">
        <v>5266</v>
      </c>
      <c r="B4261" s="2">
        <v>46071</v>
      </c>
      <c r="C4261" t="s">
        <v>2749</v>
      </c>
      <c r="D4261" t="s">
        <v>960</v>
      </c>
      <c r="E4261" t="s">
        <v>932</v>
      </c>
      <c r="F4261" t="s">
        <v>23</v>
      </c>
      <c r="G4261" t="s">
        <v>24</v>
      </c>
      <c r="H4261" t="s">
        <v>25</v>
      </c>
      <c r="I4261" t="s">
        <v>26</v>
      </c>
      <c r="J4261" t="s">
        <v>1011</v>
      </c>
      <c r="K4261" t="s">
        <v>1012</v>
      </c>
      <c r="L4261" t="s">
        <v>436</v>
      </c>
      <c r="M4261" t="s">
        <v>49</v>
      </c>
      <c r="N4261" t="s">
        <v>50</v>
      </c>
      <c r="O4261" t="s">
        <v>41</v>
      </c>
      <c r="P4261" t="s">
        <v>67</v>
      </c>
      <c r="Q4261" s="3">
        <v>1</v>
      </c>
      <c r="R4261" s="4">
        <v>145</v>
      </c>
      <c r="S4261" s="4">
        <v>369</v>
      </c>
    </row>
    <row r="4262" spans="1:19" x14ac:dyDescent="0.35">
      <c r="A4262" t="s">
        <v>5267</v>
      </c>
      <c r="B4262" s="2">
        <v>46071</v>
      </c>
      <c r="C4262" t="s">
        <v>1530</v>
      </c>
      <c r="D4262" t="s">
        <v>960</v>
      </c>
      <c r="E4262" t="s">
        <v>932</v>
      </c>
      <c r="F4262" t="s">
        <v>35</v>
      </c>
      <c r="G4262" t="s">
        <v>36</v>
      </c>
      <c r="H4262" t="s">
        <v>37</v>
      </c>
      <c r="I4262" t="s">
        <v>26</v>
      </c>
      <c r="J4262" t="s">
        <v>1089</v>
      </c>
      <c r="K4262" t="s">
        <v>1090</v>
      </c>
      <c r="L4262" t="s">
        <v>106</v>
      </c>
      <c r="M4262" t="s">
        <v>49</v>
      </c>
      <c r="N4262" t="s">
        <v>79</v>
      </c>
      <c r="O4262" t="s">
        <v>56</v>
      </c>
      <c r="P4262" t="s">
        <v>67</v>
      </c>
      <c r="Q4262" s="3">
        <v>3</v>
      </c>
      <c r="R4262" s="4">
        <v>220</v>
      </c>
      <c r="S4262" s="4">
        <v>569</v>
      </c>
    </row>
    <row r="4263" spans="1:19" x14ac:dyDescent="0.35">
      <c r="A4263" t="s">
        <v>5268</v>
      </c>
      <c r="B4263" s="2">
        <v>46071</v>
      </c>
      <c r="C4263" t="s">
        <v>2208</v>
      </c>
      <c r="D4263" t="s">
        <v>960</v>
      </c>
      <c r="E4263" t="s">
        <v>932</v>
      </c>
      <c r="F4263" t="s">
        <v>43</v>
      </c>
      <c r="G4263" t="s">
        <v>44</v>
      </c>
      <c r="H4263" t="s">
        <v>45</v>
      </c>
      <c r="I4263" t="s">
        <v>26</v>
      </c>
      <c r="J4263" t="s">
        <v>993</v>
      </c>
      <c r="K4263" t="s">
        <v>994</v>
      </c>
      <c r="L4263" t="s">
        <v>139</v>
      </c>
      <c r="M4263" t="s">
        <v>140</v>
      </c>
      <c r="N4263" t="s">
        <v>141</v>
      </c>
      <c r="O4263" t="s">
        <v>75</v>
      </c>
      <c r="P4263" t="s">
        <v>33</v>
      </c>
      <c r="Q4263" s="3">
        <v>1</v>
      </c>
      <c r="R4263" s="4">
        <v>295</v>
      </c>
      <c r="S4263" s="4">
        <v>659</v>
      </c>
    </row>
    <row r="4264" spans="1:19" x14ac:dyDescent="0.35">
      <c r="A4264" t="s">
        <v>5269</v>
      </c>
      <c r="B4264" s="2">
        <v>46072</v>
      </c>
      <c r="C4264" t="s">
        <v>2005</v>
      </c>
      <c r="D4264" t="s">
        <v>21</v>
      </c>
      <c r="E4264" t="s">
        <v>932</v>
      </c>
      <c r="F4264" t="s">
        <v>69</v>
      </c>
      <c r="G4264" t="s">
        <v>70</v>
      </c>
      <c r="H4264" t="s">
        <v>25</v>
      </c>
      <c r="I4264" t="s">
        <v>26</v>
      </c>
      <c r="J4264" t="s">
        <v>71</v>
      </c>
      <c r="K4264" t="s">
        <v>72</v>
      </c>
      <c r="L4264" t="s">
        <v>295</v>
      </c>
      <c r="M4264" t="s">
        <v>49</v>
      </c>
      <c r="N4264" t="s">
        <v>50</v>
      </c>
      <c r="O4264" t="s">
        <v>32</v>
      </c>
      <c r="P4264" t="s">
        <v>33</v>
      </c>
      <c r="Q4264" s="3">
        <v>1</v>
      </c>
      <c r="R4264" s="4">
        <v>145</v>
      </c>
      <c r="S4264" s="4">
        <v>389</v>
      </c>
    </row>
    <row r="4265" spans="1:19" x14ac:dyDescent="0.35">
      <c r="A4265" t="s">
        <v>5270</v>
      </c>
      <c r="B4265" s="2">
        <v>46072</v>
      </c>
      <c r="C4265" t="s">
        <v>3446</v>
      </c>
      <c r="D4265" t="s">
        <v>21</v>
      </c>
      <c r="E4265" t="s">
        <v>932</v>
      </c>
      <c r="F4265" t="s">
        <v>23</v>
      </c>
      <c r="G4265" t="s">
        <v>24</v>
      </c>
      <c r="H4265" t="s">
        <v>25</v>
      </c>
      <c r="I4265" t="s">
        <v>26</v>
      </c>
      <c r="J4265" t="s">
        <v>27</v>
      </c>
      <c r="K4265" t="s">
        <v>28</v>
      </c>
      <c r="L4265" t="s">
        <v>87</v>
      </c>
      <c r="M4265" t="s">
        <v>88</v>
      </c>
      <c r="N4265" t="s">
        <v>89</v>
      </c>
      <c r="O4265" t="s">
        <v>56</v>
      </c>
      <c r="P4265" t="s">
        <v>33</v>
      </c>
      <c r="Q4265" s="3">
        <v>1</v>
      </c>
      <c r="R4265" s="4">
        <v>470</v>
      </c>
      <c r="S4265" s="4">
        <v>1159</v>
      </c>
    </row>
    <row r="4266" spans="1:19" x14ac:dyDescent="0.35">
      <c r="A4266" t="s">
        <v>5271</v>
      </c>
      <c r="B4266" s="2">
        <v>46072</v>
      </c>
      <c r="C4266" t="s">
        <v>1500</v>
      </c>
      <c r="D4266" t="s">
        <v>21</v>
      </c>
      <c r="E4266" t="s">
        <v>932</v>
      </c>
      <c r="F4266" t="s">
        <v>69</v>
      </c>
      <c r="G4266" t="s">
        <v>70</v>
      </c>
      <c r="H4266" t="s">
        <v>25</v>
      </c>
      <c r="I4266" t="s">
        <v>26</v>
      </c>
      <c r="J4266" t="s">
        <v>71</v>
      </c>
      <c r="K4266" t="s">
        <v>72</v>
      </c>
      <c r="L4266" t="s">
        <v>125</v>
      </c>
      <c r="M4266" t="s">
        <v>65</v>
      </c>
      <c r="N4266" t="s">
        <v>126</v>
      </c>
      <c r="O4266" t="s">
        <v>56</v>
      </c>
      <c r="P4266" t="s">
        <v>67</v>
      </c>
      <c r="Q4266" s="3">
        <v>1</v>
      </c>
      <c r="R4266" s="4">
        <v>270</v>
      </c>
      <c r="S4266" s="4">
        <v>669</v>
      </c>
    </row>
    <row r="4267" spans="1:19" x14ac:dyDescent="0.35">
      <c r="A4267" t="s">
        <v>5272</v>
      </c>
      <c r="B4267" s="2">
        <v>46072</v>
      </c>
      <c r="C4267" t="s">
        <v>4917</v>
      </c>
      <c r="D4267" t="s">
        <v>21</v>
      </c>
      <c r="E4267" t="s">
        <v>932</v>
      </c>
      <c r="F4267" t="s">
        <v>35</v>
      </c>
      <c r="G4267" t="s">
        <v>36</v>
      </c>
      <c r="H4267" t="s">
        <v>37</v>
      </c>
      <c r="I4267" t="s">
        <v>26</v>
      </c>
      <c r="J4267" t="s">
        <v>38</v>
      </c>
      <c r="K4267" t="s">
        <v>39</v>
      </c>
      <c r="L4267" t="s">
        <v>190</v>
      </c>
      <c r="M4267" t="s">
        <v>60</v>
      </c>
      <c r="N4267" t="s">
        <v>74</v>
      </c>
      <c r="O4267" t="s">
        <v>75</v>
      </c>
      <c r="P4267" t="s">
        <v>191</v>
      </c>
      <c r="Q4267" s="3">
        <v>1</v>
      </c>
      <c r="R4267" s="4">
        <v>380</v>
      </c>
      <c r="S4267" s="4">
        <v>929</v>
      </c>
    </row>
    <row r="4268" spans="1:19" x14ac:dyDescent="0.35">
      <c r="A4268" t="s">
        <v>5273</v>
      </c>
      <c r="B4268" s="2">
        <v>46072</v>
      </c>
      <c r="C4268" t="s">
        <v>1196</v>
      </c>
      <c r="D4268" t="s">
        <v>939</v>
      </c>
      <c r="E4268" t="s">
        <v>932</v>
      </c>
      <c r="F4268" t="s">
        <v>35</v>
      </c>
      <c r="G4268" t="s">
        <v>36</v>
      </c>
      <c r="H4268" t="s">
        <v>37</v>
      </c>
      <c r="I4268" t="s">
        <v>26</v>
      </c>
      <c r="J4268" t="s">
        <v>983</v>
      </c>
      <c r="K4268" t="s">
        <v>984</v>
      </c>
      <c r="L4268" t="s">
        <v>249</v>
      </c>
      <c r="M4268" t="s">
        <v>88</v>
      </c>
      <c r="N4268" t="s">
        <v>101</v>
      </c>
      <c r="O4268" t="s">
        <v>98</v>
      </c>
      <c r="P4268" t="s">
        <v>67</v>
      </c>
      <c r="Q4268" s="3">
        <v>2</v>
      </c>
      <c r="R4268" s="4">
        <v>520</v>
      </c>
      <c r="S4268" s="4">
        <v>1229</v>
      </c>
    </row>
    <row r="4269" spans="1:19" x14ac:dyDescent="0.35">
      <c r="A4269" t="s">
        <v>5274</v>
      </c>
      <c r="B4269" s="2">
        <v>46072</v>
      </c>
      <c r="C4269" t="s">
        <v>1025</v>
      </c>
      <c r="D4269" t="s">
        <v>939</v>
      </c>
      <c r="E4269" t="s">
        <v>932</v>
      </c>
      <c r="F4269" t="s">
        <v>91</v>
      </c>
      <c r="G4269" t="s">
        <v>92</v>
      </c>
      <c r="H4269" t="s">
        <v>93</v>
      </c>
      <c r="I4269" t="s">
        <v>26</v>
      </c>
      <c r="J4269" t="s">
        <v>940</v>
      </c>
      <c r="K4269" t="s">
        <v>941</v>
      </c>
      <c r="L4269" t="s">
        <v>528</v>
      </c>
      <c r="M4269" t="s">
        <v>60</v>
      </c>
      <c r="N4269" t="s">
        <v>74</v>
      </c>
      <c r="O4269" t="s">
        <v>75</v>
      </c>
      <c r="P4269" t="s">
        <v>165</v>
      </c>
      <c r="Q4269" s="3">
        <v>2</v>
      </c>
      <c r="R4269" s="4">
        <v>395</v>
      </c>
      <c r="S4269" s="4">
        <v>969</v>
      </c>
    </row>
    <row r="4270" spans="1:19" x14ac:dyDescent="0.35">
      <c r="A4270" t="s">
        <v>5275</v>
      </c>
      <c r="B4270" s="2">
        <v>46072</v>
      </c>
      <c r="C4270" t="s">
        <v>2838</v>
      </c>
      <c r="D4270" t="s">
        <v>939</v>
      </c>
      <c r="E4270" t="s">
        <v>932</v>
      </c>
      <c r="F4270" t="s">
        <v>69</v>
      </c>
      <c r="G4270" t="s">
        <v>70</v>
      </c>
      <c r="H4270" t="s">
        <v>25</v>
      </c>
      <c r="I4270" t="s">
        <v>26</v>
      </c>
      <c r="J4270" t="s">
        <v>948</v>
      </c>
      <c r="K4270" t="s">
        <v>949</v>
      </c>
      <c r="L4270" t="s">
        <v>436</v>
      </c>
      <c r="M4270" t="s">
        <v>49</v>
      </c>
      <c r="N4270" t="s">
        <v>50</v>
      </c>
      <c r="O4270" t="s">
        <v>41</v>
      </c>
      <c r="P4270" t="s">
        <v>67</v>
      </c>
      <c r="Q4270" s="3">
        <v>2</v>
      </c>
      <c r="R4270" s="4">
        <v>145</v>
      </c>
      <c r="S4270" s="4">
        <v>389</v>
      </c>
    </row>
    <row r="4271" spans="1:19" x14ac:dyDescent="0.35">
      <c r="A4271" t="s">
        <v>5276</v>
      </c>
      <c r="B4271" s="2">
        <v>46072</v>
      </c>
      <c r="C4271" t="s">
        <v>2386</v>
      </c>
      <c r="D4271" t="s">
        <v>939</v>
      </c>
      <c r="E4271" t="s">
        <v>932</v>
      </c>
      <c r="F4271" t="s">
        <v>91</v>
      </c>
      <c r="G4271" t="s">
        <v>92</v>
      </c>
      <c r="H4271" t="s">
        <v>93</v>
      </c>
      <c r="I4271" t="s">
        <v>26</v>
      </c>
      <c r="J4271" t="s">
        <v>940</v>
      </c>
      <c r="K4271" t="s">
        <v>941</v>
      </c>
      <c r="L4271" t="s">
        <v>87</v>
      </c>
      <c r="M4271" t="s">
        <v>88</v>
      </c>
      <c r="N4271" t="s">
        <v>89</v>
      </c>
      <c r="O4271" t="s">
        <v>56</v>
      </c>
      <c r="P4271" t="s">
        <v>33</v>
      </c>
      <c r="Q4271" s="3">
        <v>1</v>
      </c>
      <c r="R4271" s="4">
        <v>480</v>
      </c>
      <c r="S4271" s="4">
        <v>1189</v>
      </c>
    </row>
    <row r="4272" spans="1:19" x14ac:dyDescent="0.35">
      <c r="A4272" t="s">
        <v>5277</v>
      </c>
      <c r="B4272" s="2">
        <v>46072</v>
      </c>
      <c r="C4272" t="s">
        <v>957</v>
      </c>
      <c r="D4272" t="s">
        <v>939</v>
      </c>
      <c r="E4272" t="s">
        <v>932</v>
      </c>
      <c r="F4272" t="s">
        <v>69</v>
      </c>
      <c r="G4272" t="s">
        <v>70</v>
      </c>
      <c r="H4272" t="s">
        <v>25</v>
      </c>
      <c r="I4272" t="s">
        <v>26</v>
      </c>
      <c r="J4272" t="s">
        <v>948</v>
      </c>
      <c r="K4272" t="s">
        <v>949</v>
      </c>
      <c r="L4272" t="s">
        <v>348</v>
      </c>
      <c r="M4272" t="s">
        <v>88</v>
      </c>
      <c r="N4272" t="s">
        <v>101</v>
      </c>
      <c r="O4272" t="s">
        <v>56</v>
      </c>
      <c r="P4272" t="s">
        <v>57</v>
      </c>
      <c r="Q4272" s="3">
        <v>1</v>
      </c>
      <c r="R4272" s="4">
        <v>535</v>
      </c>
      <c r="S4272" s="4">
        <v>1339</v>
      </c>
    </row>
    <row r="4273" spans="1:19" x14ac:dyDescent="0.35">
      <c r="A4273" t="s">
        <v>5278</v>
      </c>
      <c r="B4273" s="2">
        <v>46072</v>
      </c>
      <c r="C4273" t="s">
        <v>1383</v>
      </c>
      <c r="D4273" t="s">
        <v>960</v>
      </c>
      <c r="E4273" t="s">
        <v>932</v>
      </c>
      <c r="F4273" t="s">
        <v>43</v>
      </c>
      <c r="G4273" t="s">
        <v>44</v>
      </c>
      <c r="H4273" t="s">
        <v>45</v>
      </c>
      <c r="I4273" t="s">
        <v>26</v>
      </c>
      <c r="J4273" t="s">
        <v>993</v>
      </c>
      <c r="K4273" t="s">
        <v>994</v>
      </c>
      <c r="L4273" t="s">
        <v>133</v>
      </c>
      <c r="M4273" t="s">
        <v>88</v>
      </c>
      <c r="N4273" t="s">
        <v>89</v>
      </c>
      <c r="O4273" t="s">
        <v>41</v>
      </c>
      <c r="P4273" t="s">
        <v>57</v>
      </c>
      <c r="Q4273" s="3">
        <v>1</v>
      </c>
      <c r="R4273" s="4">
        <v>450</v>
      </c>
      <c r="S4273" s="4">
        <v>1029</v>
      </c>
    </row>
    <row r="4274" spans="1:19" x14ac:dyDescent="0.35">
      <c r="A4274" t="s">
        <v>5279</v>
      </c>
      <c r="B4274" s="2">
        <v>46072</v>
      </c>
      <c r="C4274" t="s">
        <v>1265</v>
      </c>
      <c r="D4274" t="s">
        <v>960</v>
      </c>
      <c r="E4274" t="s">
        <v>932</v>
      </c>
      <c r="F4274" t="s">
        <v>23</v>
      </c>
      <c r="G4274" t="s">
        <v>24</v>
      </c>
      <c r="H4274" t="s">
        <v>25</v>
      </c>
      <c r="I4274" t="s">
        <v>26</v>
      </c>
      <c r="J4274" t="s">
        <v>1011</v>
      </c>
      <c r="K4274" t="s">
        <v>1012</v>
      </c>
      <c r="L4274" t="s">
        <v>240</v>
      </c>
      <c r="M4274" t="s">
        <v>30</v>
      </c>
      <c r="N4274" t="s">
        <v>31</v>
      </c>
      <c r="O4274" t="s">
        <v>41</v>
      </c>
      <c r="P4274" t="s">
        <v>57</v>
      </c>
      <c r="Q4274" s="3">
        <v>2</v>
      </c>
      <c r="R4274" s="4">
        <v>490</v>
      </c>
      <c r="S4274" s="4">
        <v>1159</v>
      </c>
    </row>
    <row r="4275" spans="1:19" x14ac:dyDescent="0.35">
      <c r="A4275" t="s">
        <v>5280</v>
      </c>
      <c r="B4275" s="2">
        <v>46072</v>
      </c>
      <c r="C4275" t="s">
        <v>2177</v>
      </c>
      <c r="D4275" t="s">
        <v>960</v>
      </c>
      <c r="E4275" t="s">
        <v>932</v>
      </c>
      <c r="F4275" t="s">
        <v>43</v>
      </c>
      <c r="G4275" t="s">
        <v>44</v>
      </c>
      <c r="H4275" t="s">
        <v>45</v>
      </c>
      <c r="I4275" t="s">
        <v>26</v>
      </c>
      <c r="J4275" t="s">
        <v>993</v>
      </c>
      <c r="K4275" t="s">
        <v>994</v>
      </c>
      <c r="L4275" t="s">
        <v>313</v>
      </c>
      <c r="M4275" t="s">
        <v>49</v>
      </c>
      <c r="N4275" t="s">
        <v>50</v>
      </c>
      <c r="O4275" t="s">
        <v>80</v>
      </c>
      <c r="P4275" t="s">
        <v>33</v>
      </c>
      <c r="Q4275" s="3">
        <v>1</v>
      </c>
      <c r="R4275" s="4">
        <v>135</v>
      </c>
      <c r="S4275" s="4">
        <v>329</v>
      </c>
    </row>
    <row r="4276" spans="1:19" x14ac:dyDescent="0.35">
      <c r="A4276" t="s">
        <v>5281</v>
      </c>
      <c r="B4276" s="2">
        <v>46072</v>
      </c>
      <c r="C4276" t="s">
        <v>2208</v>
      </c>
      <c r="D4276" t="s">
        <v>960</v>
      </c>
      <c r="E4276" t="s">
        <v>932</v>
      </c>
      <c r="F4276" t="s">
        <v>35</v>
      </c>
      <c r="G4276" t="s">
        <v>36</v>
      </c>
      <c r="H4276" t="s">
        <v>37</v>
      </c>
      <c r="I4276" t="s">
        <v>26</v>
      </c>
      <c r="J4276" t="s">
        <v>1089</v>
      </c>
      <c r="K4276" t="s">
        <v>1090</v>
      </c>
      <c r="L4276" t="s">
        <v>151</v>
      </c>
      <c r="M4276" t="s">
        <v>49</v>
      </c>
      <c r="N4276" t="s">
        <v>104</v>
      </c>
      <c r="O4276" t="s">
        <v>56</v>
      </c>
      <c r="P4276" t="s">
        <v>51</v>
      </c>
      <c r="Q4276" s="3">
        <v>1</v>
      </c>
      <c r="R4276" s="4">
        <v>160</v>
      </c>
      <c r="S4276" s="4">
        <v>409</v>
      </c>
    </row>
    <row r="4277" spans="1:19" x14ac:dyDescent="0.35">
      <c r="A4277" t="s">
        <v>5282</v>
      </c>
      <c r="B4277" s="2">
        <v>46073</v>
      </c>
      <c r="C4277" t="s">
        <v>5180</v>
      </c>
      <c r="D4277" t="s">
        <v>21</v>
      </c>
      <c r="E4277" t="s">
        <v>932</v>
      </c>
      <c r="F4277" t="s">
        <v>43</v>
      </c>
      <c r="G4277" t="s">
        <v>44</v>
      </c>
      <c r="H4277" t="s">
        <v>45</v>
      </c>
      <c r="I4277" t="s">
        <v>26</v>
      </c>
      <c r="J4277" t="s">
        <v>46</v>
      </c>
      <c r="K4277" t="s">
        <v>47</v>
      </c>
      <c r="L4277" t="s">
        <v>286</v>
      </c>
      <c r="M4277" t="s">
        <v>49</v>
      </c>
      <c r="N4277" t="s">
        <v>50</v>
      </c>
      <c r="O4277" t="s">
        <v>56</v>
      </c>
      <c r="P4277" t="s">
        <v>67</v>
      </c>
      <c r="Q4277" s="3">
        <v>1</v>
      </c>
      <c r="R4277" s="4">
        <v>135</v>
      </c>
      <c r="S4277" s="4">
        <v>329</v>
      </c>
    </row>
    <row r="4278" spans="1:19" x14ac:dyDescent="0.35">
      <c r="A4278" t="s">
        <v>5283</v>
      </c>
      <c r="B4278" s="2">
        <v>46073</v>
      </c>
      <c r="C4278" t="s">
        <v>1592</v>
      </c>
      <c r="D4278" t="s">
        <v>21</v>
      </c>
      <c r="E4278" t="s">
        <v>932</v>
      </c>
      <c r="F4278" t="s">
        <v>35</v>
      </c>
      <c r="G4278" t="s">
        <v>36</v>
      </c>
      <c r="H4278" t="s">
        <v>37</v>
      </c>
      <c r="I4278" t="s">
        <v>26</v>
      </c>
      <c r="J4278" t="s">
        <v>38</v>
      </c>
      <c r="K4278" t="s">
        <v>39</v>
      </c>
      <c r="L4278" t="s">
        <v>313</v>
      </c>
      <c r="M4278" t="s">
        <v>49</v>
      </c>
      <c r="N4278" t="s">
        <v>50</v>
      </c>
      <c r="O4278" t="s">
        <v>80</v>
      </c>
      <c r="P4278" t="s">
        <v>33</v>
      </c>
      <c r="Q4278" s="3">
        <v>1</v>
      </c>
      <c r="R4278" s="4">
        <v>140</v>
      </c>
      <c r="S4278" s="4">
        <v>359</v>
      </c>
    </row>
    <row r="4279" spans="1:19" x14ac:dyDescent="0.35">
      <c r="A4279" t="s">
        <v>5284</v>
      </c>
      <c r="B4279" s="2">
        <v>46073</v>
      </c>
      <c r="C4279" t="s">
        <v>2377</v>
      </c>
      <c r="D4279" t="s">
        <v>21</v>
      </c>
      <c r="E4279" t="s">
        <v>932</v>
      </c>
      <c r="F4279" t="s">
        <v>35</v>
      </c>
      <c r="G4279" t="s">
        <v>36</v>
      </c>
      <c r="H4279" t="s">
        <v>37</v>
      </c>
      <c r="I4279" t="s">
        <v>26</v>
      </c>
      <c r="J4279" t="s">
        <v>38</v>
      </c>
      <c r="K4279" t="s">
        <v>39</v>
      </c>
      <c r="L4279" t="s">
        <v>249</v>
      </c>
      <c r="M4279" t="s">
        <v>88</v>
      </c>
      <c r="N4279" t="s">
        <v>101</v>
      </c>
      <c r="O4279" t="s">
        <v>98</v>
      </c>
      <c r="P4279" t="s">
        <v>67</v>
      </c>
      <c r="Q4279" s="3">
        <v>1</v>
      </c>
      <c r="R4279" s="4">
        <v>520</v>
      </c>
      <c r="S4279" s="4">
        <v>1229</v>
      </c>
    </row>
    <row r="4280" spans="1:19" x14ac:dyDescent="0.35">
      <c r="A4280" t="s">
        <v>5285</v>
      </c>
      <c r="B4280" s="2">
        <v>46073</v>
      </c>
      <c r="C4280" t="s">
        <v>1717</v>
      </c>
      <c r="D4280" t="s">
        <v>939</v>
      </c>
      <c r="E4280" t="s">
        <v>932</v>
      </c>
      <c r="F4280" t="s">
        <v>91</v>
      </c>
      <c r="G4280" t="s">
        <v>92</v>
      </c>
      <c r="H4280" t="s">
        <v>93</v>
      </c>
      <c r="I4280" t="s">
        <v>26</v>
      </c>
      <c r="J4280" t="s">
        <v>940</v>
      </c>
      <c r="K4280" t="s">
        <v>941</v>
      </c>
      <c r="L4280" t="s">
        <v>232</v>
      </c>
      <c r="M4280" t="s">
        <v>60</v>
      </c>
      <c r="N4280" t="s">
        <v>74</v>
      </c>
      <c r="O4280" t="s">
        <v>98</v>
      </c>
      <c r="P4280" t="s">
        <v>62</v>
      </c>
      <c r="Q4280" s="3">
        <v>1</v>
      </c>
      <c r="R4280" s="4">
        <v>395</v>
      </c>
      <c r="S4280" s="4">
        <v>969</v>
      </c>
    </row>
    <row r="4281" spans="1:19" x14ac:dyDescent="0.35">
      <c r="A4281" t="s">
        <v>5286</v>
      </c>
      <c r="B4281" s="2">
        <v>46073</v>
      </c>
      <c r="C4281" t="s">
        <v>1108</v>
      </c>
      <c r="D4281" t="s">
        <v>939</v>
      </c>
      <c r="E4281" t="s">
        <v>932</v>
      </c>
      <c r="F4281" t="s">
        <v>23</v>
      </c>
      <c r="G4281" t="s">
        <v>24</v>
      </c>
      <c r="H4281" t="s">
        <v>25</v>
      </c>
      <c r="I4281" t="s">
        <v>26</v>
      </c>
      <c r="J4281" t="s">
        <v>944</v>
      </c>
      <c r="K4281" t="s">
        <v>945</v>
      </c>
      <c r="L4281" t="s">
        <v>528</v>
      </c>
      <c r="M4281" t="s">
        <v>60</v>
      </c>
      <c r="N4281" t="s">
        <v>74</v>
      </c>
      <c r="O4281" t="s">
        <v>75</v>
      </c>
      <c r="P4281" t="s">
        <v>165</v>
      </c>
      <c r="Q4281" s="3">
        <v>2</v>
      </c>
      <c r="R4281" s="4">
        <v>390</v>
      </c>
      <c r="S4281" s="4">
        <v>949</v>
      </c>
    </row>
    <row r="4282" spans="1:19" x14ac:dyDescent="0.35">
      <c r="A4282" t="s">
        <v>5287</v>
      </c>
      <c r="B4282" s="2">
        <v>46073</v>
      </c>
      <c r="C4282" t="s">
        <v>2311</v>
      </c>
      <c r="D4282" t="s">
        <v>939</v>
      </c>
      <c r="E4282" t="s">
        <v>932</v>
      </c>
      <c r="F4282" t="s">
        <v>43</v>
      </c>
      <c r="G4282" t="s">
        <v>44</v>
      </c>
      <c r="H4282" t="s">
        <v>45</v>
      </c>
      <c r="I4282" t="s">
        <v>26</v>
      </c>
      <c r="J4282" t="s">
        <v>979</v>
      </c>
      <c r="K4282" t="s">
        <v>980</v>
      </c>
      <c r="L4282" t="s">
        <v>251</v>
      </c>
      <c r="M4282" t="s">
        <v>54</v>
      </c>
      <c r="N4282" t="s">
        <v>97</v>
      </c>
      <c r="O4282" t="s">
        <v>98</v>
      </c>
      <c r="P4282" t="s">
        <v>67</v>
      </c>
      <c r="Q4282" s="3">
        <v>1</v>
      </c>
      <c r="R4282" s="4">
        <v>685</v>
      </c>
      <c r="S4282" s="4">
        <v>1499</v>
      </c>
    </row>
    <row r="4283" spans="1:19" x14ac:dyDescent="0.35">
      <c r="A4283" t="s">
        <v>5288</v>
      </c>
      <c r="B4283" s="2">
        <v>46073</v>
      </c>
      <c r="C4283" t="s">
        <v>3099</v>
      </c>
      <c r="D4283" t="s">
        <v>939</v>
      </c>
      <c r="E4283" t="s">
        <v>932</v>
      </c>
      <c r="F4283" t="s">
        <v>23</v>
      </c>
      <c r="G4283" t="s">
        <v>24</v>
      </c>
      <c r="H4283" t="s">
        <v>25</v>
      </c>
      <c r="I4283" t="s">
        <v>26</v>
      </c>
      <c r="J4283" t="s">
        <v>944</v>
      </c>
      <c r="K4283" t="s">
        <v>945</v>
      </c>
      <c r="L4283" t="s">
        <v>119</v>
      </c>
      <c r="M4283" t="s">
        <v>49</v>
      </c>
      <c r="N4283" t="s">
        <v>79</v>
      </c>
      <c r="O4283" t="s">
        <v>56</v>
      </c>
      <c r="P4283" t="s">
        <v>33</v>
      </c>
      <c r="Q4283" s="3">
        <v>1</v>
      </c>
      <c r="R4283" s="4">
        <v>225</v>
      </c>
      <c r="S4283" s="4">
        <v>579</v>
      </c>
    </row>
    <row r="4284" spans="1:19" x14ac:dyDescent="0.35">
      <c r="A4284" t="s">
        <v>5289</v>
      </c>
      <c r="B4284" s="2">
        <v>46073</v>
      </c>
      <c r="C4284" t="s">
        <v>1816</v>
      </c>
      <c r="D4284" t="s">
        <v>939</v>
      </c>
      <c r="E4284" t="s">
        <v>932</v>
      </c>
      <c r="F4284" t="s">
        <v>69</v>
      </c>
      <c r="G4284" t="s">
        <v>70</v>
      </c>
      <c r="H4284" t="s">
        <v>25</v>
      </c>
      <c r="I4284" t="s">
        <v>26</v>
      </c>
      <c r="J4284" t="s">
        <v>948</v>
      </c>
      <c r="K4284" t="s">
        <v>949</v>
      </c>
      <c r="L4284" t="s">
        <v>164</v>
      </c>
      <c r="M4284" t="s">
        <v>60</v>
      </c>
      <c r="N4284" t="s">
        <v>61</v>
      </c>
      <c r="O4284" t="s">
        <v>146</v>
      </c>
      <c r="P4284" t="s">
        <v>165</v>
      </c>
      <c r="Q4284" s="3">
        <v>3</v>
      </c>
      <c r="R4284" s="4">
        <v>435</v>
      </c>
      <c r="S4284" s="4">
        <v>1119</v>
      </c>
    </row>
    <row r="4285" spans="1:19" x14ac:dyDescent="0.35">
      <c r="A4285" t="s">
        <v>5290</v>
      </c>
      <c r="B4285" s="2">
        <v>46073</v>
      </c>
      <c r="C4285" t="s">
        <v>1285</v>
      </c>
      <c r="D4285" t="s">
        <v>939</v>
      </c>
      <c r="E4285" t="s">
        <v>1127</v>
      </c>
      <c r="F4285" t="s">
        <v>35</v>
      </c>
      <c r="G4285" t="s">
        <v>36</v>
      </c>
      <c r="H4285" t="s">
        <v>37</v>
      </c>
      <c r="I4285" t="s">
        <v>26</v>
      </c>
      <c r="J4285" t="s">
        <v>983</v>
      </c>
      <c r="K4285" t="s">
        <v>984</v>
      </c>
      <c r="L4285" t="s">
        <v>139</v>
      </c>
      <c r="M4285" t="s">
        <v>140</v>
      </c>
      <c r="N4285" t="s">
        <v>141</v>
      </c>
      <c r="O4285" t="s">
        <v>75</v>
      </c>
      <c r="P4285" t="s">
        <v>33</v>
      </c>
      <c r="Q4285" s="3">
        <v>1</v>
      </c>
      <c r="R4285" s="4">
        <v>300</v>
      </c>
      <c r="S4285" s="4">
        <v>719</v>
      </c>
    </row>
    <row r="4286" spans="1:19" x14ac:dyDescent="0.35">
      <c r="A4286" t="s">
        <v>5291</v>
      </c>
      <c r="B4286" s="2">
        <v>46073</v>
      </c>
      <c r="C4286" t="s">
        <v>2745</v>
      </c>
      <c r="D4286" t="s">
        <v>939</v>
      </c>
      <c r="E4286" t="s">
        <v>932</v>
      </c>
      <c r="F4286" t="s">
        <v>43</v>
      </c>
      <c r="G4286" t="s">
        <v>44</v>
      </c>
      <c r="H4286" t="s">
        <v>45</v>
      </c>
      <c r="I4286" t="s">
        <v>26</v>
      </c>
      <c r="J4286" t="s">
        <v>979</v>
      </c>
      <c r="K4286" t="s">
        <v>980</v>
      </c>
      <c r="L4286" t="s">
        <v>359</v>
      </c>
      <c r="M4286" t="s">
        <v>49</v>
      </c>
      <c r="N4286" t="s">
        <v>50</v>
      </c>
      <c r="O4286" t="s">
        <v>56</v>
      </c>
      <c r="P4286" t="s">
        <v>33</v>
      </c>
      <c r="Q4286" s="3">
        <v>1</v>
      </c>
      <c r="R4286" s="4">
        <v>135</v>
      </c>
      <c r="S4286" s="4">
        <v>329</v>
      </c>
    </row>
    <row r="4287" spans="1:19" x14ac:dyDescent="0.35">
      <c r="A4287" t="s">
        <v>5292</v>
      </c>
      <c r="B4287" s="2">
        <v>46073</v>
      </c>
      <c r="C4287" t="s">
        <v>1876</v>
      </c>
      <c r="D4287" t="s">
        <v>939</v>
      </c>
      <c r="E4287" t="s">
        <v>932</v>
      </c>
      <c r="F4287" t="s">
        <v>35</v>
      </c>
      <c r="G4287" t="s">
        <v>36</v>
      </c>
      <c r="H4287" t="s">
        <v>37</v>
      </c>
      <c r="I4287" t="s">
        <v>26</v>
      </c>
      <c r="J4287" t="s">
        <v>983</v>
      </c>
      <c r="K4287" t="s">
        <v>984</v>
      </c>
      <c r="L4287" t="s">
        <v>73</v>
      </c>
      <c r="M4287" t="s">
        <v>60</v>
      </c>
      <c r="N4287" t="s">
        <v>74</v>
      </c>
      <c r="O4287" t="s">
        <v>75</v>
      </c>
      <c r="P4287" t="s">
        <v>76</v>
      </c>
      <c r="Q4287" s="3">
        <v>1</v>
      </c>
      <c r="R4287" s="4">
        <v>380</v>
      </c>
      <c r="S4287" s="4">
        <v>929</v>
      </c>
    </row>
    <row r="4288" spans="1:19" x14ac:dyDescent="0.35">
      <c r="A4288" t="s">
        <v>5293</v>
      </c>
      <c r="B4288" s="2">
        <v>46073</v>
      </c>
      <c r="C4288" t="s">
        <v>1117</v>
      </c>
      <c r="D4288" t="s">
        <v>939</v>
      </c>
      <c r="E4288" t="s">
        <v>932</v>
      </c>
      <c r="F4288" t="s">
        <v>69</v>
      </c>
      <c r="G4288" t="s">
        <v>70</v>
      </c>
      <c r="H4288" t="s">
        <v>25</v>
      </c>
      <c r="I4288" t="s">
        <v>26</v>
      </c>
      <c r="J4288" t="s">
        <v>948</v>
      </c>
      <c r="K4288" t="s">
        <v>949</v>
      </c>
      <c r="L4288" t="s">
        <v>186</v>
      </c>
      <c r="M4288" t="s">
        <v>49</v>
      </c>
      <c r="N4288" t="s">
        <v>79</v>
      </c>
      <c r="O4288" t="s">
        <v>56</v>
      </c>
      <c r="P4288" t="s">
        <v>57</v>
      </c>
      <c r="Q4288" s="3">
        <v>1</v>
      </c>
      <c r="R4288" s="4">
        <v>225</v>
      </c>
      <c r="S4288" s="4">
        <v>609</v>
      </c>
    </row>
    <row r="4289" spans="1:19" x14ac:dyDescent="0.35">
      <c r="A4289" t="s">
        <v>5294</v>
      </c>
      <c r="B4289" s="2">
        <v>46073</v>
      </c>
      <c r="C4289" t="s">
        <v>2838</v>
      </c>
      <c r="D4289" t="s">
        <v>939</v>
      </c>
      <c r="E4289" t="s">
        <v>932</v>
      </c>
      <c r="F4289" t="s">
        <v>69</v>
      </c>
      <c r="G4289" t="s">
        <v>70</v>
      </c>
      <c r="H4289" t="s">
        <v>25</v>
      </c>
      <c r="I4289" t="s">
        <v>26</v>
      </c>
      <c r="J4289" t="s">
        <v>948</v>
      </c>
      <c r="K4289" t="s">
        <v>949</v>
      </c>
      <c r="L4289" t="s">
        <v>337</v>
      </c>
      <c r="M4289" t="s">
        <v>49</v>
      </c>
      <c r="N4289" t="s">
        <v>50</v>
      </c>
      <c r="O4289" t="s">
        <v>56</v>
      </c>
      <c r="P4289" t="s">
        <v>51</v>
      </c>
      <c r="Q4289" s="3">
        <v>1</v>
      </c>
      <c r="R4289" s="4">
        <v>145</v>
      </c>
      <c r="S4289" s="4">
        <v>389</v>
      </c>
    </row>
    <row r="4290" spans="1:19" x14ac:dyDescent="0.35">
      <c r="A4290" t="s">
        <v>5295</v>
      </c>
      <c r="B4290" s="2">
        <v>46073</v>
      </c>
      <c r="C4290" t="s">
        <v>1053</v>
      </c>
      <c r="D4290" t="s">
        <v>939</v>
      </c>
      <c r="E4290" t="s">
        <v>932</v>
      </c>
      <c r="F4290" t="s">
        <v>91</v>
      </c>
      <c r="G4290" t="s">
        <v>92</v>
      </c>
      <c r="H4290" t="s">
        <v>93</v>
      </c>
      <c r="I4290" t="s">
        <v>26</v>
      </c>
      <c r="J4290" t="s">
        <v>940</v>
      </c>
      <c r="K4290" t="s">
        <v>941</v>
      </c>
      <c r="L4290" t="s">
        <v>293</v>
      </c>
      <c r="M4290" t="s">
        <v>54</v>
      </c>
      <c r="N4290" t="s">
        <v>55</v>
      </c>
      <c r="O4290" t="s">
        <v>149</v>
      </c>
      <c r="P4290" t="s">
        <v>57</v>
      </c>
      <c r="Q4290" s="3">
        <v>2</v>
      </c>
      <c r="R4290" s="4">
        <v>665</v>
      </c>
      <c r="S4290" s="4">
        <v>1619</v>
      </c>
    </row>
    <row r="4291" spans="1:19" x14ac:dyDescent="0.35">
      <c r="A4291" t="s">
        <v>5296</v>
      </c>
      <c r="B4291" s="2">
        <v>46073</v>
      </c>
      <c r="C4291" t="s">
        <v>1377</v>
      </c>
      <c r="D4291" t="s">
        <v>960</v>
      </c>
      <c r="E4291" t="s">
        <v>932</v>
      </c>
      <c r="F4291" t="s">
        <v>23</v>
      </c>
      <c r="G4291" t="s">
        <v>24</v>
      </c>
      <c r="H4291" t="s">
        <v>25</v>
      </c>
      <c r="I4291" t="s">
        <v>26</v>
      </c>
      <c r="J4291" t="s">
        <v>1011</v>
      </c>
      <c r="K4291" t="s">
        <v>1012</v>
      </c>
      <c r="L4291" t="s">
        <v>103</v>
      </c>
      <c r="M4291" t="s">
        <v>49</v>
      </c>
      <c r="N4291" t="s">
        <v>104</v>
      </c>
      <c r="O4291" t="s">
        <v>80</v>
      </c>
      <c r="P4291" t="s">
        <v>67</v>
      </c>
      <c r="Q4291" s="3">
        <v>1</v>
      </c>
      <c r="R4291" s="4">
        <v>165</v>
      </c>
      <c r="S4291" s="4">
        <v>419</v>
      </c>
    </row>
    <row r="4292" spans="1:19" x14ac:dyDescent="0.35">
      <c r="A4292" t="s">
        <v>5297</v>
      </c>
      <c r="B4292" s="2">
        <v>46073</v>
      </c>
      <c r="C4292" t="s">
        <v>1427</v>
      </c>
      <c r="D4292" t="s">
        <v>960</v>
      </c>
      <c r="E4292" t="s">
        <v>932</v>
      </c>
      <c r="F4292" t="s">
        <v>69</v>
      </c>
      <c r="G4292" t="s">
        <v>70</v>
      </c>
      <c r="H4292" t="s">
        <v>25</v>
      </c>
      <c r="I4292" t="s">
        <v>26</v>
      </c>
      <c r="J4292" t="s">
        <v>961</v>
      </c>
      <c r="K4292" t="s">
        <v>962</v>
      </c>
      <c r="L4292" t="s">
        <v>206</v>
      </c>
      <c r="M4292" t="s">
        <v>49</v>
      </c>
      <c r="N4292" t="s">
        <v>50</v>
      </c>
      <c r="O4292" t="s">
        <v>80</v>
      </c>
      <c r="P4292" t="s">
        <v>51</v>
      </c>
      <c r="Q4292" s="3">
        <v>1</v>
      </c>
      <c r="R4292" s="4">
        <v>145</v>
      </c>
      <c r="S4292" s="4">
        <v>389</v>
      </c>
    </row>
    <row r="4293" spans="1:19" x14ac:dyDescent="0.35">
      <c r="A4293" t="s">
        <v>5298</v>
      </c>
      <c r="B4293" s="2">
        <v>46073</v>
      </c>
      <c r="C4293" t="s">
        <v>1088</v>
      </c>
      <c r="D4293" t="s">
        <v>960</v>
      </c>
      <c r="E4293" t="s">
        <v>932</v>
      </c>
      <c r="F4293" t="s">
        <v>69</v>
      </c>
      <c r="G4293" t="s">
        <v>70</v>
      </c>
      <c r="H4293" t="s">
        <v>25</v>
      </c>
      <c r="I4293" t="s">
        <v>26</v>
      </c>
      <c r="J4293" t="s">
        <v>961</v>
      </c>
      <c r="K4293" t="s">
        <v>962</v>
      </c>
      <c r="L4293" t="s">
        <v>249</v>
      </c>
      <c r="M4293" t="s">
        <v>88</v>
      </c>
      <c r="N4293" t="s">
        <v>101</v>
      </c>
      <c r="O4293" t="s">
        <v>98</v>
      </c>
      <c r="P4293" t="s">
        <v>67</v>
      </c>
      <c r="Q4293" s="3">
        <v>2</v>
      </c>
      <c r="R4293" s="4">
        <v>535</v>
      </c>
      <c r="S4293" s="4">
        <v>1339</v>
      </c>
    </row>
    <row r="4294" spans="1:19" x14ac:dyDescent="0.35">
      <c r="A4294" t="s">
        <v>5299</v>
      </c>
      <c r="B4294" s="2">
        <v>46073</v>
      </c>
      <c r="C4294" t="s">
        <v>2371</v>
      </c>
      <c r="D4294" t="s">
        <v>960</v>
      </c>
      <c r="E4294" t="s">
        <v>932</v>
      </c>
      <c r="F4294" t="s">
        <v>35</v>
      </c>
      <c r="G4294" t="s">
        <v>36</v>
      </c>
      <c r="H4294" t="s">
        <v>37</v>
      </c>
      <c r="I4294" t="s">
        <v>26</v>
      </c>
      <c r="J4294" t="s">
        <v>1089</v>
      </c>
      <c r="K4294" t="s">
        <v>1090</v>
      </c>
      <c r="L4294" t="s">
        <v>263</v>
      </c>
      <c r="M4294" t="s">
        <v>49</v>
      </c>
      <c r="N4294" t="s">
        <v>104</v>
      </c>
      <c r="O4294" t="s">
        <v>146</v>
      </c>
      <c r="P4294" t="s">
        <v>33</v>
      </c>
      <c r="Q4294" s="3">
        <v>2</v>
      </c>
      <c r="R4294" s="4">
        <v>160</v>
      </c>
      <c r="S4294" s="4">
        <v>409</v>
      </c>
    </row>
    <row r="4295" spans="1:19" x14ac:dyDescent="0.35">
      <c r="A4295" t="s">
        <v>5300</v>
      </c>
      <c r="B4295" s="2">
        <v>46074</v>
      </c>
      <c r="C4295" t="s">
        <v>1238</v>
      </c>
      <c r="D4295" t="s">
        <v>21</v>
      </c>
      <c r="E4295" t="s">
        <v>932</v>
      </c>
      <c r="F4295" t="s">
        <v>91</v>
      </c>
      <c r="G4295" t="s">
        <v>92</v>
      </c>
      <c r="H4295" t="s">
        <v>93</v>
      </c>
      <c r="I4295" t="s">
        <v>26</v>
      </c>
      <c r="J4295" t="s">
        <v>94</v>
      </c>
      <c r="K4295" t="s">
        <v>95</v>
      </c>
      <c r="L4295" t="s">
        <v>240</v>
      </c>
      <c r="M4295" t="s">
        <v>30</v>
      </c>
      <c r="N4295" t="s">
        <v>31</v>
      </c>
      <c r="O4295" t="s">
        <v>41</v>
      </c>
      <c r="P4295" t="s">
        <v>57</v>
      </c>
      <c r="Q4295" s="3">
        <v>2</v>
      </c>
      <c r="R4295" s="4">
        <v>500</v>
      </c>
      <c r="S4295" s="4">
        <v>1189</v>
      </c>
    </row>
    <row r="4296" spans="1:19" x14ac:dyDescent="0.35">
      <c r="A4296" t="s">
        <v>5301</v>
      </c>
      <c r="B4296" s="2">
        <v>46074</v>
      </c>
      <c r="C4296" t="s">
        <v>2227</v>
      </c>
      <c r="D4296" t="s">
        <v>21</v>
      </c>
      <c r="E4296" t="s">
        <v>932</v>
      </c>
      <c r="F4296" t="s">
        <v>43</v>
      </c>
      <c r="G4296" t="s">
        <v>44</v>
      </c>
      <c r="H4296" t="s">
        <v>45</v>
      </c>
      <c r="I4296" t="s">
        <v>26</v>
      </c>
      <c r="J4296" t="s">
        <v>46</v>
      </c>
      <c r="K4296" t="s">
        <v>47</v>
      </c>
      <c r="L4296" t="s">
        <v>344</v>
      </c>
      <c r="M4296" t="s">
        <v>60</v>
      </c>
      <c r="N4296" t="s">
        <v>61</v>
      </c>
      <c r="O4296" t="s">
        <v>56</v>
      </c>
      <c r="P4296" t="s">
        <v>165</v>
      </c>
      <c r="Q4296" s="3">
        <v>1</v>
      </c>
      <c r="R4296" s="4">
        <v>410</v>
      </c>
      <c r="S4296" s="4">
        <v>939</v>
      </c>
    </row>
    <row r="4297" spans="1:19" x14ac:dyDescent="0.35">
      <c r="A4297" t="s">
        <v>5302</v>
      </c>
      <c r="B4297" s="2">
        <v>46074</v>
      </c>
      <c r="C4297" t="s">
        <v>1806</v>
      </c>
      <c r="D4297" t="s">
        <v>21</v>
      </c>
      <c r="E4297" t="s">
        <v>1127</v>
      </c>
      <c r="F4297" t="s">
        <v>35</v>
      </c>
      <c r="G4297" t="s">
        <v>36</v>
      </c>
      <c r="H4297" t="s">
        <v>37</v>
      </c>
      <c r="I4297" t="s">
        <v>26</v>
      </c>
      <c r="J4297" t="s">
        <v>38</v>
      </c>
      <c r="K4297" t="s">
        <v>39</v>
      </c>
      <c r="L4297" t="s">
        <v>259</v>
      </c>
      <c r="M4297" t="s">
        <v>88</v>
      </c>
      <c r="N4297" t="s">
        <v>89</v>
      </c>
      <c r="O4297" t="s">
        <v>245</v>
      </c>
      <c r="P4297" t="s">
        <v>51</v>
      </c>
      <c r="Q4297" s="3">
        <v>1</v>
      </c>
      <c r="R4297" s="4">
        <v>460</v>
      </c>
      <c r="S4297" s="4">
        <v>1129</v>
      </c>
    </row>
    <row r="4298" spans="1:19" x14ac:dyDescent="0.35">
      <c r="A4298" t="s">
        <v>5303</v>
      </c>
      <c r="B4298" s="2">
        <v>46074</v>
      </c>
      <c r="C4298" t="s">
        <v>2606</v>
      </c>
      <c r="D4298" t="s">
        <v>21</v>
      </c>
      <c r="E4298" t="s">
        <v>932</v>
      </c>
      <c r="F4298" t="s">
        <v>23</v>
      </c>
      <c r="G4298" t="s">
        <v>24</v>
      </c>
      <c r="H4298" t="s">
        <v>25</v>
      </c>
      <c r="I4298" t="s">
        <v>26</v>
      </c>
      <c r="J4298" t="s">
        <v>27</v>
      </c>
      <c r="K4298" t="s">
        <v>28</v>
      </c>
      <c r="L4298" t="s">
        <v>242</v>
      </c>
      <c r="M4298" t="s">
        <v>54</v>
      </c>
      <c r="N4298" t="s">
        <v>97</v>
      </c>
      <c r="O4298" t="s">
        <v>56</v>
      </c>
      <c r="P4298" t="s">
        <v>51</v>
      </c>
      <c r="Q4298" s="3">
        <v>1</v>
      </c>
      <c r="R4298" s="4">
        <v>715</v>
      </c>
      <c r="S4298" s="4">
        <v>1689</v>
      </c>
    </row>
    <row r="4299" spans="1:19" x14ac:dyDescent="0.35">
      <c r="A4299" t="s">
        <v>5304</v>
      </c>
      <c r="B4299" s="2">
        <v>46074</v>
      </c>
      <c r="C4299" t="s">
        <v>1590</v>
      </c>
      <c r="D4299" t="s">
        <v>21</v>
      </c>
      <c r="E4299" t="s">
        <v>932</v>
      </c>
      <c r="F4299" t="s">
        <v>69</v>
      </c>
      <c r="G4299" t="s">
        <v>70</v>
      </c>
      <c r="H4299" t="s">
        <v>25</v>
      </c>
      <c r="I4299" t="s">
        <v>26</v>
      </c>
      <c r="J4299" t="s">
        <v>71</v>
      </c>
      <c r="K4299" t="s">
        <v>72</v>
      </c>
      <c r="L4299" t="s">
        <v>380</v>
      </c>
      <c r="M4299" t="s">
        <v>49</v>
      </c>
      <c r="N4299" t="s">
        <v>79</v>
      </c>
      <c r="O4299" t="s">
        <v>41</v>
      </c>
      <c r="P4299" t="s">
        <v>33</v>
      </c>
      <c r="Q4299" s="3">
        <v>1</v>
      </c>
      <c r="R4299" s="4">
        <v>225</v>
      </c>
      <c r="S4299" s="4">
        <v>609</v>
      </c>
    </row>
    <row r="4300" spans="1:19" x14ac:dyDescent="0.35">
      <c r="A4300" t="s">
        <v>5305</v>
      </c>
      <c r="B4300" s="2">
        <v>46074</v>
      </c>
      <c r="C4300" t="s">
        <v>1778</v>
      </c>
      <c r="D4300" t="s">
        <v>21</v>
      </c>
      <c r="E4300" t="s">
        <v>932</v>
      </c>
      <c r="F4300" t="s">
        <v>69</v>
      </c>
      <c r="G4300" t="s">
        <v>70</v>
      </c>
      <c r="H4300" t="s">
        <v>25</v>
      </c>
      <c r="I4300" t="s">
        <v>26</v>
      </c>
      <c r="J4300" t="s">
        <v>71</v>
      </c>
      <c r="K4300" t="s">
        <v>72</v>
      </c>
      <c r="L4300" t="s">
        <v>162</v>
      </c>
      <c r="M4300" t="s">
        <v>49</v>
      </c>
      <c r="N4300" t="s">
        <v>104</v>
      </c>
      <c r="O4300" t="s">
        <v>146</v>
      </c>
      <c r="P4300" t="s">
        <v>57</v>
      </c>
      <c r="Q4300" s="3">
        <v>1</v>
      </c>
      <c r="R4300" s="4">
        <v>165</v>
      </c>
      <c r="S4300" s="4">
        <v>449</v>
      </c>
    </row>
    <row r="4301" spans="1:19" x14ac:dyDescent="0.35">
      <c r="A4301" t="s">
        <v>5306</v>
      </c>
      <c r="B4301" s="2">
        <v>46074</v>
      </c>
      <c r="C4301" t="s">
        <v>1506</v>
      </c>
      <c r="D4301" t="s">
        <v>939</v>
      </c>
      <c r="E4301" t="s">
        <v>932</v>
      </c>
      <c r="F4301" t="s">
        <v>35</v>
      </c>
      <c r="G4301" t="s">
        <v>36</v>
      </c>
      <c r="H4301" t="s">
        <v>37</v>
      </c>
      <c r="I4301" t="s">
        <v>26</v>
      </c>
      <c r="J4301" t="s">
        <v>983</v>
      </c>
      <c r="K4301" t="s">
        <v>984</v>
      </c>
      <c r="L4301" t="s">
        <v>221</v>
      </c>
      <c r="M4301" t="s">
        <v>30</v>
      </c>
      <c r="N4301" t="s">
        <v>31</v>
      </c>
      <c r="O4301" t="s">
        <v>32</v>
      </c>
      <c r="P4301" t="s">
        <v>51</v>
      </c>
      <c r="Q4301" s="3">
        <v>1</v>
      </c>
      <c r="R4301" s="4">
        <v>480</v>
      </c>
      <c r="S4301" s="4">
        <v>1129</v>
      </c>
    </row>
    <row r="4302" spans="1:19" x14ac:dyDescent="0.35">
      <c r="A4302" t="s">
        <v>5307</v>
      </c>
      <c r="B4302" s="2">
        <v>46074</v>
      </c>
      <c r="C4302" t="s">
        <v>1002</v>
      </c>
      <c r="D4302" t="s">
        <v>939</v>
      </c>
      <c r="E4302" t="s">
        <v>932</v>
      </c>
      <c r="F4302" t="s">
        <v>69</v>
      </c>
      <c r="G4302" t="s">
        <v>70</v>
      </c>
      <c r="H4302" t="s">
        <v>25</v>
      </c>
      <c r="I4302" t="s">
        <v>26</v>
      </c>
      <c r="J4302" t="s">
        <v>948</v>
      </c>
      <c r="K4302" t="s">
        <v>949</v>
      </c>
      <c r="L4302" t="s">
        <v>117</v>
      </c>
      <c r="M4302" t="s">
        <v>88</v>
      </c>
      <c r="N4302" t="s">
        <v>89</v>
      </c>
      <c r="O4302" t="s">
        <v>56</v>
      </c>
      <c r="P4302" t="s">
        <v>67</v>
      </c>
      <c r="Q4302" s="3">
        <v>1</v>
      </c>
      <c r="R4302" s="4">
        <v>475</v>
      </c>
      <c r="S4302" s="4">
        <v>1229</v>
      </c>
    </row>
    <row r="4303" spans="1:19" x14ac:dyDescent="0.35">
      <c r="A4303" t="s">
        <v>5308</v>
      </c>
      <c r="B4303" s="2">
        <v>46074</v>
      </c>
      <c r="C4303" t="s">
        <v>2958</v>
      </c>
      <c r="D4303" t="s">
        <v>939</v>
      </c>
      <c r="E4303" t="s">
        <v>932</v>
      </c>
      <c r="F4303" t="s">
        <v>23</v>
      </c>
      <c r="G4303" t="s">
        <v>24</v>
      </c>
      <c r="H4303" t="s">
        <v>25</v>
      </c>
      <c r="I4303" t="s">
        <v>26</v>
      </c>
      <c r="J4303" t="s">
        <v>944</v>
      </c>
      <c r="K4303" t="s">
        <v>945</v>
      </c>
      <c r="L4303" t="s">
        <v>162</v>
      </c>
      <c r="M4303" t="s">
        <v>49</v>
      </c>
      <c r="N4303" t="s">
        <v>104</v>
      </c>
      <c r="O4303" t="s">
        <v>146</v>
      </c>
      <c r="P4303" t="s">
        <v>57</v>
      </c>
      <c r="Q4303" s="3">
        <v>1</v>
      </c>
      <c r="R4303" s="4">
        <v>165</v>
      </c>
      <c r="S4303" s="4">
        <v>419</v>
      </c>
    </row>
    <row r="4304" spans="1:19" x14ac:dyDescent="0.35">
      <c r="A4304" t="s">
        <v>5309</v>
      </c>
      <c r="B4304" s="2">
        <v>46074</v>
      </c>
      <c r="C4304" t="s">
        <v>2495</v>
      </c>
      <c r="D4304" t="s">
        <v>939</v>
      </c>
      <c r="E4304" t="s">
        <v>932</v>
      </c>
      <c r="F4304" t="s">
        <v>69</v>
      </c>
      <c r="G4304" t="s">
        <v>70</v>
      </c>
      <c r="H4304" t="s">
        <v>25</v>
      </c>
      <c r="I4304" t="s">
        <v>26</v>
      </c>
      <c r="J4304" t="s">
        <v>948</v>
      </c>
      <c r="K4304" t="s">
        <v>949</v>
      </c>
      <c r="L4304" t="s">
        <v>181</v>
      </c>
      <c r="M4304" t="s">
        <v>30</v>
      </c>
      <c r="N4304" t="s">
        <v>31</v>
      </c>
      <c r="O4304" t="s">
        <v>32</v>
      </c>
      <c r="P4304" t="s">
        <v>57</v>
      </c>
      <c r="Q4304" s="3">
        <v>1</v>
      </c>
      <c r="R4304" s="4">
        <v>495</v>
      </c>
      <c r="S4304" s="4">
        <v>1229</v>
      </c>
    </row>
    <row r="4305" spans="1:19" x14ac:dyDescent="0.35">
      <c r="A4305" t="s">
        <v>5310</v>
      </c>
      <c r="B4305" s="2">
        <v>46074</v>
      </c>
      <c r="C4305" t="s">
        <v>2235</v>
      </c>
      <c r="D4305" t="s">
        <v>939</v>
      </c>
      <c r="E4305" t="s">
        <v>932</v>
      </c>
      <c r="F4305" t="s">
        <v>23</v>
      </c>
      <c r="G4305" t="s">
        <v>24</v>
      </c>
      <c r="H4305" t="s">
        <v>25</v>
      </c>
      <c r="I4305" t="s">
        <v>26</v>
      </c>
      <c r="J4305" t="s">
        <v>944</v>
      </c>
      <c r="K4305" t="s">
        <v>945</v>
      </c>
      <c r="L4305" t="s">
        <v>293</v>
      </c>
      <c r="M4305" t="s">
        <v>54</v>
      </c>
      <c r="N4305" t="s">
        <v>55</v>
      </c>
      <c r="O4305" t="s">
        <v>149</v>
      </c>
      <c r="P4305" t="s">
        <v>57</v>
      </c>
      <c r="Q4305" s="3">
        <v>1</v>
      </c>
      <c r="R4305" s="4">
        <v>655</v>
      </c>
      <c r="S4305" s="4">
        <v>1589</v>
      </c>
    </row>
    <row r="4306" spans="1:19" x14ac:dyDescent="0.35">
      <c r="A4306" t="s">
        <v>5311</v>
      </c>
      <c r="B4306" s="2">
        <v>46074</v>
      </c>
      <c r="C4306" t="s">
        <v>1047</v>
      </c>
      <c r="D4306" t="s">
        <v>939</v>
      </c>
      <c r="E4306" t="s">
        <v>932</v>
      </c>
      <c r="F4306" t="s">
        <v>23</v>
      </c>
      <c r="G4306" t="s">
        <v>24</v>
      </c>
      <c r="H4306" t="s">
        <v>25</v>
      </c>
      <c r="I4306" t="s">
        <v>26</v>
      </c>
      <c r="J4306" t="s">
        <v>944</v>
      </c>
      <c r="K4306" t="s">
        <v>945</v>
      </c>
      <c r="L4306" t="s">
        <v>523</v>
      </c>
      <c r="M4306" t="s">
        <v>60</v>
      </c>
      <c r="N4306" t="s">
        <v>61</v>
      </c>
      <c r="O4306" t="s">
        <v>149</v>
      </c>
      <c r="P4306" t="s">
        <v>165</v>
      </c>
      <c r="Q4306" s="3">
        <v>1</v>
      </c>
      <c r="R4306" s="4">
        <v>430</v>
      </c>
      <c r="S4306" s="4">
        <v>1059</v>
      </c>
    </row>
    <row r="4307" spans="1:19" x14ac:dyDescent="0.35">
      <c r="A4307" t="s">
        <v>5312</v>
      </c>
      <c r="B4307" s="2">
        <v>46074</v>
      </c>
      <c r="C4307" t="s">
        <v>1876</v>
      </c>
      <c r="D4307" t="s">
        <v>939</v>
      </c>
      <c r="E4307" t="s">
        <v>1127</v>
      </c>
      <c r="F4307" t="s">
        <v>91</v>
      </c>
      <c r="G4307" t="s">
        <v>92</v>
      </c>
      <c r="H4307" t="s">
        <v>93</v>
      </c>
      <c r="I4307" t="s">
        <v>26</v>
      </c>
      <c r="J4307" t="s">
        <v>940</v>
      </c>
      <c r="K4307" t="s">
        <v>941</v>
      </c>
      <c r="L4307" t="s">
        <v>404</v>
      </c>
      <c r="M4307" t="s">
        <v>49</v>
      </c>
      <c r="N4307" t="s">
        <v>50</v>
      </c>
      <c r="O4307" t="s">
        <v>32</v>
      </c>
      <c r="P4307" t="s">
        <v>57</v>
      </c>
      <c r="Q4307" s="3">
        <v>1</v>
      </c>
      <c r="R4307" s="4">
        <v>145</v>
      </c>
      <c r="S4307" s="4">
        <v>379</v>
      </c>
    </row>
    <row r="4308" spans="1:19" x14ac:dyDescent="0.35">
      <c r="A4308" t="s">
        <v>5313</v>
      </c>
      <c r="B4308" s="2">
        <v>46074</v>
      </c>
      <c r="C4308" t="s">
        <v>2858</v>
      </c>
      <c r="D4308" t="s">
        <v>939</v>
      </c>
      <c r="E4308" t="s">
        <v>932</v>
      </c>
      <c r="F4308" t="s">
        <v>43</v>
      </c>
      <c r="G4308" t="s">
        <v>44</v>
      </c>
      <c r="H4308" t="s">
        <v>45</v>
      </c>
      <c r="I4308" t="s">
        <v>26</v>
      </c>
      <c r="J4308" t="s">
        <v>979</v>
      </c>
      <c r="K4308" t="s">
        <v>980</v>
      </c>
      <c r="L4308" t="s">
        <v>168</v>
      </c>
      <c r="M4308" t="s">
        <v>60</v>
      </c>
      <c r="N4308" t="s">
        <v>74</v>
      </c>
      <c r="O4308" t="s">
        <v>75</v>
      </c>
      <c r="P4308" t="s">
        <v>62</v>
      </c>
      <c r="Q4308" s="3">
        <v>2</v>
      </c>
      <c r="R4308" s="4">
        <v>370</v>
      </c>
      <c r="S4308" s="4">
        <v>849</v>
      </c>
    </row>
    <row r="4309" spans="1:19" x14ac:dyDescent="0.35">
      <c r="A4309" t="s">
        <v>5314</v>
      </c>
      <c r="B4309" s="2">
        <v>46074</v>
      </c>
      <c r="C4309" t="s">
        <v>1644</v>
      </c>
      <c r="D4309" t="s">
        <v>939</v>
      </c>
      <c r="E4309" t="s">
        <v>932</v>
      </c>
      <c r="F4309" t="s">
        <v>43</v>
      </c>
      <c r="G4309" t="s">
        <v>44</v>
      </c>
      <c r="H4309" t="s">
        <v>45</v>
      </c>
      <c r="I4309" t="s">
        <v>26</v>
      </c>
      <c r="J4309" t="s">
        <v>979</v>
      </c>
      <c r="K4309" t="s">
        <v>980</v>
      </c>
      <c r="L4309" t="s">
        <v>433</v>
      </c>
      <c r="M4309" t="s">
        <v>88</v>
      </c>
      <c r="N4309" t="s">
        <v>89</v>
      </c>
      <c r="O4309" t="s">
        <v>245</v>
      </c>
      <c r="P4309" t="s">
        <v>33</v>
      </c>
      <c r="Q4309" s="3">
        <v>1</v>
      </c>
      <c r="R4309" s="4">
        <v>450</v>
      </c>
      <c r="S4309" s="4">
        <v>1029</v>
      </c>
    </row>
    <row r="4310" spans="1:19" x14ac:dyDescent="0.35">
      <c r="A4310" t="s">
        <v>5315</v>
      </c>
      <c r="B4310" s="2">
        <v>46074</v>
      </c>
      <c r="C4310" t="s">
        <v>1207</v>
      </c>
      <c r="D4310" t="s">
        <v>960</v>
      </c>
      <c r="E4310" t="s">
        <v>932</v>
      </c>
      <c r="F4310" t="s">
        <v>35</v>
      </c>
      <c r="G4310" t="s">
        <v>36</v>
      </c>
      <c r="H4310" t="s">
        <v>37</v>
      </c>
      <c r="I4310" t="s">
        <v>26</v>
      </c>
      <c r="J4310" t="s">
        <v>1089</v>
      </c>
      <c r="K4310" t="s">
        <v>1090</v>
      </c>
      <c r="L4310" t="s">
        <v>158</v>
      </c>
      <c r="M4310" t="s">
        <v>112</v>
      </c>
      <c r="N4310" t="s">
        <v>113</v>
      </c>
      <c r="O4310" t="s">
        <v>56</v>
      </c>
      <c r="P4310" t="s">
        <v>85</v>
      </c>
      <c r="Q4310" s="3">
        <v>1</v>
      </c>
      <c r="R4310" s="4">
        <v>45</v>
      </c>
      <c r="S4310" s="4">
        <v>119</v>
      </c>
    </row>
    <row r="4311" spans="1:19" x14ac:dyDescent="0.35">
      <c r="A4311" t="s">
        <v>5316</v>
      </c>
      <c r="B4311" s="2">
        <v>46074</v>
      </c>
      <c r="C4311" t="s">
        <v>3415</v>
      </c>
      <c r="D4311" t="s">
        <v>960</v>
      </c>
      <c r="E4311" t="s">
        <v>932</v>
      </c>
      <c r="F4311" t="s">
        <v>23</v>
      </c>
      <c r="G4311" t="s">
        <v>24</v>
      </c>
      <c r="H4311" t="s">
        <v>25</v>
      </c>
      <c r="I4311" t="s">
        <v>26</v>
      </c>
      <c r="J4311" t="s">
        <v>1011</v>
      </c>
      <c r="K4311" t="s">
        <v>1012</v>
      </c>
      <c r="L4311" t="s">
        <v>286</v>
      </c>
      <c r="M4311" t="s">
        <v>49</v>
      </c>
      <c r="N4311" t="s">
        <v>50</v>
      </c>
      <c r="O4311" t="s">
        <v>56</v>
      </c>
      <c r="P4311" t="s">
        <v>67</v>
      </c>
      <c r="Q4311" s="3">
        <v>1</v>
      </c>
      <c r="R4311" s="4">
        <v>145</v>
      </c>
      <c r="S4311" s="4">
        <v>369</v>
      </c>
    </row>
    <row r="4312" spans="1:19" x14ac:dyDescent="0.35">
      <c r="A4312" t="s">
        <v>5317</v>
      </c>
      <c r="B4312" s="2">
        <v>46074</v>
      </c>
      <c r="C4312" t="s">
        <v>2593</v>
      </c>
      <c r="D4312" t="s">
        <v>960</v>
      </c>
      <c r="E4312" t="s">
        <v>932</v>
      </c>
      <c r="F4312" t="s">
        <v>91</v>
      </c>
      <c r="G4312" t="s">
        <v>92</v>
      </c>
      <c r="H4312" t="s">
        <v>93</v>
      </c>
      <c r="I4312" t="s">
        <v>26</v>
      </c>
      <c r="J4312" t="s">
        <v>989</v>
      </c>
      <c r="K4312" t="s">
        <v>990</v>
      </c>
      <c r="L4312" t="s">
        <v>299</v>
      </c>
      <c r="M4312" t="s">
        <v>49</v>
      </c>
      <c r="N4312" t="s">
        <v>104</v>
      </c>
      <c r="O4312" t="s">
        <v>56</v>
      </c>
      <c r="P4312" t="s">
        <v>33</v>
      </c>
      <c r="Q4312" s="3">
        <v>1</v>
      </c>
      <c r="R4312" s="4">
        <v>165</v>
      </c>
      <c r="S4312" s="4">
        <v>429</v>
      </c>
    </row>
    <row r="4313" spans="1:19" x14ac:dyDescent="0.35">
      <c r="A4313" t="s">
        <v>5318</v>
      </c>
      <c r="B4313" s="2">
        <v>46074</v>
      </c>
      <c r="C4313" t="s">
        <v>2177</v>
      </c>
      <c r="D4313" t="s">
        <v>960</v>
      </c>
      <c r="E4313" t="s">
        <v>932</v>
      </c>
      <c r="F4313" t="s">
        <v>35</v>
      </c>
      <c r="G4313" t="s">
        <v>36</v>
      </c>
      <c r="H4313" t="s">
        <v>37</v>
      </c>
      <c r="I4313" t="s">
        <v>26</v>
      </c>
      <c r="J4313" t="s">
        <v>1089</v>
      </c>
      <c r="K4313" t="s">
        <v>1090</v>
      </c>
      <c r="L4313" t="s">
        <v>48</v>
      </c>
      <c r="M4313" t="s">
        <v>49</v>
      </c>
      <c r="N4313" t="s">
        <v>50</v>
      </c>
      <c r="O4313" t="s">
        <v>32</v>
      </c>
      <c r="P4313" t="s">
        <v>51</v>
      </c>
      <c r="Q4313" s="3">
        <v>1</v>
      </c>
      <c r="R4313" s="4">
        <v>140</v>
      </c>
      <c r="S4313" s="4">
        <v>359</v>
      </c>
    </row>
    <row r="4314" spans="1:19" x14ac:dyDescent="0.35">
      <c r="A4314" t="s">
        <v>5319</v>
      </c>
      <c r="B4314" s="2">
        <v>46075</v>
      </c>
      <c r="C4314" t="s">
        <v>3295</v>
      </c>
      <c r="D4314" t="s">
        <v>21</v>
      </c>
      <c r="E4314" t="s">
        <v>22</v>
      </c>
      <c r="F4314" t="s">
        <v>35</v>
      </c>
      <c r="G4314" t="s">
        <v>36</v>
      </c>
      <c r="H4314" t="s">
        <v>37</v>
      </c>
      <c r="I4314" t="s">
        <v>26</v>
      </c>
      <c r="J4314" t="s">
        <v>38</v>
      </c>
      <c r="K4314" t="s">
        <v>39</v>
      </c>
      <c r="L4314" t="s">
        <v>48</v>
      </c>
      <c r="M4314" t="s">
        <v>49</v>
      </c>
      <c r="N4314" t="s">
        <v>50</v>
      </c>
      <c r="O4314" t="s">
        <v>32</v>
      </c>
      <c r="P4314" t="s">
        <v>51</v>
      </c>
      <c r="Q4314" s="3">
        <v>25</v>
      </c>
      <c r="R4314" s="4">
        <v>140</v>
      </c>
      <c r="S4314" s="4">
        <v>359</v>
      </c>
    </row>
    <row r="4315" spans="1:19" x14ac:dyDescent="0.35">
      <c r="A4315" t="s">
        <v>5320</v>
      </c>
      <c r="B4315" s="2">
        <v>46075</v>
      </c>
      <c r="C4315" t="s">
        <v>2008</v>
      </c>
      <c r="D4315" t="s">
        <v>21</v>
      </c>
      <c r="E4315" t="s">
        <v>932</v>
      </c>
      <c r="F4315" t="s">
        <v>35</v>
      </c>
      <c r="G4315" t="s">
        <v>36</v>
      </c>
      <c r="H4315" t="s">
        <v>37</v>
      </c>
      <c r="I4315" t="s">
        <v>26</v>
      </c>
      <c r="J4315" t="s">
        <v>38</v>
      </c>
      <c r="K4315" t="s">
        <v>39</v>
      </c>
      <c r="L4315" t="s">
        <v>190</v>
      </c>
      <c r="M4315" t="s">
        <v>60</v>
      </c>
      <c r="N4315" t="s">
        <v>74</v>
      </c>
      <c r="O4315" t="s">
        <v>75</v>
      </c>
      <c r="P4315" t="s">
        <v>191</v>
      </c>
      <c r="Q4315" s="3">
        <v>3</v>
      </c>
      <c r="R4315" s="4">
        <v>380</v>
      </c>
      <c r="S4315" s="4">
        <v>929</v>
      </c>
    </row>
    <row r="4316" spans="1:19" x14ac:dyDescent="0.35">
      <c r="A4316" t="s">
        <v>5321</v>
      </c>
      <c r="B4316" s="2">
        <v>46075</v>
      </c>
      <c r="C4316" t="s">
        <v>1065</v>
      </c>
      <c r="D4316" t="s">
        <v>939</v>
      </c>
      <c r="E4316" t="s">
        <v>932</v>
      </c>
      <c r="F4316" t="s">
        <v>69</v>
      </c>
      <c r="G4316" t="s">
        <v>70</v>
      </c>
      <c r="H4316" t="s">
        <v>25</v>
      </c>
      <c r="I4316" t="s">
        <v>26</v>
      </c>
      <c r="J4316" t="s">
        <v>948</v>
      </c>
      <c r="K4316" t="s">
        <v>949</v>
      </c>
      <c r="L4316" t="s">
        <v>681</v>
      </c>
      <c r="M4316" t="s">
        <v>49</v>
      </c>
      <c r="N4316" t="s">
        <v>50</v>
      </c>
      <c r="O4316" t="s">
        <v>56</v>
      </c>
      <c r="P4316" t="s">
        <v>57</v>
      </c>
      <c r="Q4316" s="3">
        <v>1</v>
      </c>
      <c r="R4316" s="4">
        <v>145</v>
      </c>
      <c r="S4316" s="4">
        <v>389</v>
      </c>
    </row>
    <row r="4317" spans="1:19" x14ac:dyDescent="0.35">
      <c r="A4317" t="s">
        <v>5322</v>
      </c>
      <c r="B4317" s="2">
        <v>46075</v>
      </c>
      <c r="C4317" t="s">
        <v>1916</v>
      </c>
      <c r="D4317" t="s">
        <v>939</v>
      </c>
      <c r="E4317" t="s">
        <v>932</v>
      </c>
      <c r="F4317" t="s">
        <v>23</v>
      </c>
      <c r="G4317" t="s">
        <v>24</v>
      </c>
      <c r="H4317" t="s">
        <v>25</v>
      </c>
      <c r="I4317" t="s">
        <v>26</v>
      </c>
      <c r="J4317" t="s">
        <v>944</v>
      </c>
      <c r="K4317" t="s">
        <v>945</v>
      </c>
      <c r="L4317" t="s">
        <v>558</v>
      </c>
      <c r="M4317" t="s">
        <v>65</v>
      </c>
      <c r="N4317" t="s">
        <v>66</v>
      </c>
      <c r="O4317" t="s">
        <v>41</v>
      </c>
      <c r="P4317" t="s">
        <v>51</v>
      </c>
      <c r="Q4317" s="3">
        <v>1</v>
      </c>
      <c r="R4317" s="4">
        <v>185</v>
      </c>
      <c r="S4317" s="4">
        <v>479</v>
      </c>
    </row>
    <row r="4318" spans="1:19" x14ac:dyDescent="0.35">
      <c r="A4318" t="s">
        <v>5323</v>
      </c>
      <c r="B4318" s="2">
        <v>46075</v>
      </c>
      <c r="C4318" t="s">
        <v>1199</v>
      </c>
      <c r="D4318" t="s">
        <v>939</v>
      </c>
      <c r="E4318" t="s">
        <v>932</v>
      </c>
      <c r="F4318" t="s">
        <v>91</v>
      </c>
      <c r="G4318" t="s">
        <v>92</v>
      </c>
      <c r="H4318" t="s">
        <v>93</v>
      </c>
      <c r="I4318" t="s">
        <v>26</v>
      </c>
      <c r="J4318" t="s">
        <v>940</v>
      </c>
      <c r="K4318" t="s">
        <v>941</v>
      </c>
      <c r="L4318" t="s">
        <v>200</v>
      </c>
      <c r="M4318" t="s">
        <v>65</v>
      </c>
      <c r="N4318" t="s">
        <v>66</v>
      </c>
      <c r="O4318" t="s">
        <v>56</v>
      </c>
      <c r="P4318" t="s">
        <v>33</v>
      </c>
      <c r="Q4318" s="3">
        <v>2</v>
      </c>
      <c r="R4318" s="4">
        <v>185</v>
      </c>
      <c r="S4318" s="4">
        <v>479</v>
      </c>
    </row>
    <row r="4319" spans="1:19" x14ac:dyDescent="0.35">
      <c r="A4319" t="s">
        <v>5324</v>
      </c>
      <c r="B4319" s="2">
        <v>46075</v>
      </c>
      <c r="C4319" t="s">
        <v>1312</v>
      </c>
      <c r="D4319" t="s">
        <v>939</v>
      </c>
      <c r="E4319" t="s">
        <v>932</v>
      </c>
      <c r="F4319" t="s">
        <v>91</v>
      </c>
      <c r="G4319" t="s">
        <v>92</v>
      </c>
      <c r="H4319" t="s">
        <v>93</v>
      </c>
      <c r="I4319" t="s">
        <v>26</v>
      </c>
      <c r="J4319" t="s">
        <v>940</v>
      </c>
      <c r="K4319" t="s">
        <v>941</v>
      </c>
      <c r="L4319" t="s">
        <v>322</v>
      </c>
      <c r="M4319" t="s">
        <v>60</v>
      </c>
      <c r="N4319" t="s">
        <v>61</v>
      </c>
      <c r="O4319" t="s">
        <v>146</v>
      </c>
      <c r="P4319" t="s">
        <v>76</v>
      </c>
      <c r="Q4319" s="3">
        <v>1</v>
      </c>
      <c r="R4319" s="4">
        <v>435</v>
      </c>
      <c r="S4319" s="4">
        <v>1079</v>
      </c>
    </row>
    <row r="4320" spans="1:19" x14ac:dyDescent="0.35">
      <c r="A4320" t="s">
        <v>5325</v>
      </c>
      <c r="B4320" s="2">
        <v>46075</v>
      </c>
      <c r="C4320" t="s">
        <v>955</v>
      </c>
      <c r="D4320" t="s">
        <v>939</v>
      </c>
      <c r="E4320" t="s">
        <v>932</v>
      </c>
      <c r="F4320" t="s">
        <v>43</v>
      </c>
      <c r="G4320" t="s">
        <v>44</v>
      </c>
      <c r="H4320" t="s">
        <v>45</v>
      </c>
      <c r="I4320" t="s">
        <v>26</v>
      </c>
      <c r="J4320" t="s">
        <v>979</v>
      </c>
      <c r="K4320" t="s">
        <v>980</v>
      </c>
      <c r="L4320" t="s">
        <v>186</v>
      </c>
      <c r="M4320" t="s">
        <v>49</v>
      </c>
      <c r="N4320" t="s">
        <v>79</v>
      </c>
      <c r="O4320" t="s">
        <v>56</v>
      </c>
      <c r="P4320" t="s">
        <v>57</v>
      </c>
      <c r="Q4320" s="3">
        <v>1</v>
      </c>
      <c r="R4320" s="4">
        <v>215</v>
      </c>
      <c r="S4320" s="4">
        <v>519</v>
      </c>
    </row>
    <row r="4321" spans="1:19" x14ac:dyDescent="0.35">
      <c r="A4321" t="s">
        <v>5326</v>
      </c>
      <c r="B4321" s="2">
        <v>46075</v>
      </c>
      <c r="C4321" t="s">
        <v>1646</v>
      </c>
      <c r="D4321" t="s">
        <v>960</v>
      </c>
      <c r="E4321" t="s">
        <v>932</v>
      </c>
      <c r="F4321" t="s">
        <v>23</v>
      </c>
      <c r="G4321" t="s">
        <v>24</v>
      </c>
      <c r="H4321" t="s">
        <v>25</v>
      </c>
      <c r="I4321" t="s">
        <v>26</v>
      </c>
      <c r="J4321" t="s">
        <v>1011</v>
      </c>
      <c r="K4321" t="s">
        <v>1012</v>
      </c>
      <c r="L4321" t="s">
        <v>53</v>
      </c>
      <c r="M4321" t="s">
        <v>54</v>
      </c>
      <c r="N4321" t="s">
        <v>55</v>
      </c>
      <c r="O4321" t="s">
        <v>56</v>
      </c>
      <c r="P4321" t="s">
        <v>57</v>
      </c>
      <c r="Q4321" s="3">
        <v>1</v>
      </c>
      <c r="R4321" s="4">
        <v>655</v>
      </c>
      <c r="S4321" s="4">
        <v>1589</v>
      </c>
    </row>
    <row r="4322" spans="1:19" x14ac:dyDescent="0.35">
      <c r="A4322" t="s">
        <v>5327</v>
      </c>
      <c r="B4322" s="2">
        <v>46075</v>
      </c>
      <c r="C4322" t="s">
        <v>1728</v>
      </c>
      <c r="D4322" t="s">
        <v>960</v>
      </c>
      <c r="E4322" t="s">
        <v>932</v>
      </c>
      <c r="F4322" t="s">
        <v>69</v>
      </c>
      <c r="G4322" t="s">
        <v>70</v>
      </c>
      <c r="H4322" t="s">
        <v>25</v>
      </c>
      <c r="I4322" t="s">
        <v>26</v>
      </c>
      <c r="J4322" t="s">
        <v>961</v>
      </c>
      <c r="K4322" t="s">
        <v>962</v>
      </c>
      <c r="L4322" t="s">
        <v>213</v>
      </c>
      <c r="M4322" t="s">
        <v>88</v>
      </c>
      <c r="N4322" t="s">
        <v>101</v>
      </c>
      <c r="O4322" t="s">
        <v>56</v>
      </c>
      <c r="P4322" t="s">
        <v>51</v>
      </c>
      <c r="Q4322" s="3">
        <v>1</v>
      </c>
      <c r="R4322" s="4">
        <v>535</v>
      </c>
      <c r="S4322" s="4">
        <v>1339</v>
      </c>
    </row>
    <row r="4323" spans="1:19" x14ac:dyDescent="0.35">
      <c r="A4323" t="s">
        <v>5328</v>
      </c>
      <c r="B4323" s="2">
        <v>46075</v>
      </c>
      <c r="C4323" t="s">
        <v>1530</v>
      </c>
      <c r="D4323" t="s">
        <v>960</v>
      </c>
      <c r="E4323" t="s">
        <v>932</v>
      </c>
      <c r="F4323" t="s">
        <v>69</v>
      </c>
      <c r="G4323" t="s">
        <v>70</v>
      </c>
      <c r="H4323" t="s">
        <v>25</v>
      </c>
      <c r="I4323" t="s">
        <v>26</v>
      </c>
      <c r="J4323" t="s">
        <v>961</v>
      </c>
      <c r="K4323" t="s">
        <v>962</v>
      </c>
      <c r="L4323" t="s">
        <v>652</v>
      </c>
      <c r="M4323" t="s">
        <v>88</v>
      </c>
      <c r="N4323" t="s">
        <v>101</v>
      </c>
      <c r="O4323" t="s">
        <v>56</v>
      </c>
      <c r="P4323" t="s">
        <v>33</v>
      </c>
      <c r="Q4323" s="3">
        <v>2</v>
      </c>
      <c r="R4323" s="4">
        <v>535</v>
      </c>
      <c r="S4323" s="4">
        <v>1339</v>
      </c>
    </row>
    <row r="4324" spans="1:19" x14ac:dyDescent="0.35">
      <c r="A4324" t="s">
        <v>5329</v>
      </c>
      <c r="B4324" s="2">
        <v>46075</v>
      </c>
      <c r="C4324" t="s">
        <v>3550</v>
      </c>
      <c r="D4324" t="s">
        <v>960</v>
      </c>
      <c r="E4324" t="s">
        <v>932</v>
      </c>
      <c r="F4324" t="s">
        <v>23</v>
      </c>
      <c r="G4324" t="s">
        <v>24</v>
      </c>
      <c r="H4324" t="s">
        <v>25</v>
      </c>
      <c r="I4324" t="s">
        <v>26</v>
      </c>
      <c r="J4324" t="s">
        <v>1011</v>
      </c>
      <c r="K4324" t="s">
        <v>1012</v>
      </c>
      <c r="L4324" t="s">
        <v>227</v>
      </c>
      <c r="M4324" t="s">
        <v>140</v>
      </c>
      <c r="N4324" t="s">
        <v>141</v>
      </c>
      <c r="O4324" t="s">
        <v>56</v>
      </c>
      <c r="P4324" t="s">
        <v>57</v>
      </c>
      <c r="Q4324" s="3">
        <v>1</v>
      </c>
      <c r="R4324" s="4">
        <v>305</v>
      </c>
      <c r="S4324" s="4">
        <v>739</v>
      </c>
    </row>
    <row r="4325" spans="1:19" x14ac:dyDescent="0.35">
      <c r="A4325" t="s">
        <v>5330</v>
      </c>
      <c r="B4325" s="2">
        <v>46075</v>
      </c>
      <c r="C4325" t="s">
        <v>2175</v>
      </c>
      <c r="D4325" t="s">
        <v>960</v>
      </c>
      <c r="E4325" t="s">
        <v>932</v>
      </c>
      <c r="F4325" t="s">
        <v>35</v>
      </c>
      <c r="G4325" t="s">
        <v>36</v>
      </c>
      <c r="H4325" t="s">
        <v>37</v>
      </c>
      <c r="I4325" t="s">
        <v>26</v>
      </c>
      <c r="J4325" t="s">
        <v>1089</v>
      </c>
      <c r="K4325" t="s">
        <v>1090</v>
      </c>
      <c r="L4325" t="s">
        <v>307</v>
      </c>
      <c r="M4325" t="s">
        <v>49</v>
      </c>
      <c r="N4325" t="s">
        <v>50</v>
      </c>
      <c r="O4325" t="s">
        <v>80</v>
      </c>
      <c r="P4325" t="s">
        <v>67</v>
      </c>
      <c r="Q4325" s="3">
        <v>2</v>
      </c>
      <c r="R4325" s="4">
        <v>140</v>
      </c>
      <c r="S4325" s="4">
        <v>359</v>
      </c>
    </row>
    <row r="4326" spans="1:19" x14ac:dyDescent="0.35">
      <c r="A4326" t="s">
        <v>5331</v>
      </c>
      <c r="B4326" s="2">
        <v>46075</v>
      </c>
      <c r="C4326" t="s">
        <v>2101</v>
      </c>
      <c r="D4326" t="s">
        <v>960</v>
      </c>
      <c r="E4326" t="s">
        <v>932</v>
      </c>
      <c r="F4326" t="s">
        <v>69</v>
      </c>
      <c r="G4326" t="s">
        <v>70</v>
      </c>
      <c r="H4326" t="s">
        <v>25</v>
      </c>
      <c r="I4326" t="s">
        <v>26</v>
      </c>
      <c r="J4326" t="s">
        <v>961</v>
      </c>
      <c r="K4326" t="s">
        <v>962</v>
      </c>
      <c r="L4326" t="s">
        <v>255</v>
      </c>
      <c r="M4326" t="s">
        <v>49</v>
      </c>
      <c r="N4326" t="s">
        <v>104</v>
      </c>
      <c r="O4326" t="s">
        <v>80</v>
      </c>
      <c r="P4326" t="s">
        <v>51</v>
      </c>
      <c r="Q4326" s="3">
        <v>1</v>
      </c>
      <c r="R4326" s="4">
        <v>165</v>
      </c>
      <c r="S4326" s="4">
        <v>449</v>
      </c>
    </row>
    <row r="4327" spans="1:19" x14ac:dyDescent="0.35">
      <c r="A4327" t="s">
        <v>5332</v>
      </c>
      <c r="B4327" s="2">
        <v>46076</v>
      </c>
      <c r="C4327" t="s">
        <v>2510</v>
      </c>
      <c r="D4327" t="s">
        <v>21</v>
      </c>
      <c r="E4327" t="s">
        <v>932</v>
      </c>
      <c r="F4327" t="s">
        <v>69</v>
      </c>
      <c r="G4327" t="s">
        <v>70</v>
      </c>
      <c r="H4327" t="s">
        <v>25</v>
      </c>
      <c r="I4327" t="s">
        <v>26</v>
      </c>
      <c r="J4327" t="s">
        <v>71</v>
      </c>
      <c r="K4327" t="s">
        <v>72</v>
      </c>
      <c r="L4327" t="s">
        <v>681</v>
      </c>
      <c r="M4327" t="s">
        <v>49</v>
      </c>
      <c r="N4327" t="s">
        <v>50</v>
      </c>
      <c r="O4327" t="s">
        <v>56</v>
      </c>
      <c r="P4327" t="s">
        <v>57</v>
      </c>
      <c r="Q4327" s="3">
        <v>1</v>
      </c>
      <c r="R4327" s="4">
        <v>145</v>
      </c>
      <c r="S4327" s="4">
        <v>389</v>
      </c>
    </row>
    <row r="4328" spans="1:19" x14ac:dyDescent="0.35">
      <c r="A4328" t="s">
        <v>5333</v>
      </c>
      <c r="B4328" s="2">
        <v>46076</v>
      </c>
      <c r="C4328" t="s">
        <v>3474</v>
      </c>
      <c r="D4328" t="s">
        <v>21</v>
      </c>
      <c r="E4328" t="s">
        <v>1127</v>
      </c>
      <c r="F4328" t="s">
        <v>23</v>
      </c>
      <c r="G4328" t="s">
        <v>24</v>
      </c>
      <c r="H4328" t="s">
        <v>25</v>
      </c>
      <c r="I4328" t="s">
        <v>26</v>
      </c>
      <c r="J4328" t="s">
        <v>27</v>
      </c>
      <c r="K4328" t="s">
        <v>28</v>
      </c>
      <c r="L4328" t="s">
        <v>293</v>
      </c>
      <c r="M4328" t="s">
        <v>54</v>
      </c>
      <c r="N4328" t="s">
        <v>55</v>
      </c>
      <c r="O4328" t="s">
        <v>149</v>
      </c>
      <c r="P4328" t="s">
        <v>57</v>
      </c>
      <c r="Q4328" s="3">
        <v>1</v>
      </c>
      <c r="R4328" s="4">
        <v>655</v>
      </c>
      <c r="S4328" s="4">
        <v>1589</v>
      </c>
    </row>
    <row r="4329" spans="1:19" x14ac:dyDescent="0.35">
      <c r="A4329" t="s">
        <v>5334</v>
      </c>
      <c r="B4329" s="2">
        <v>46076</v>
      </c>
      <c r="C4329" t="s">
        <v>1653</v>
      </c>
      <c r="D4329" t="s">
        <v>21</v>
      </c>
      <c r="E4329" t="s">
        <v>932</v>
      </c>
      <c r="F4329" t="s">
        <v>91</v>
      </c>
      <c r="G4329" t="s">
        <v>92</v>
      </c>
      <c r="H4329" t="s">
        <v>93</v>
      </c>
      <c r="I4329" t="s">
        <v>26</v>
      </c>
      <c r="J4329" t="s">
        <v>94</v>
      </c>
      <c r="K4329" t="s">
        <v>95</v>
      </c>
      <c r="L4329" t="s">
        <v>59</v>
      </c>
      <c r="M4329" t="s">
        <v>60</v>
      </c>
      <c r="N4329" t="s">
        <v>61</v>
      </c>
      <c r="O4329" t="s">
        <v>56</v>
      </c>
      <c r="P4329" t="s">
        <v>62</v>
      </c>
      <c r="Q4329" s="3">
        <v>1</v>
      </c>
      <c r="R4329" s="4">
        <v>435</v>
      </c>
      <c r="S4329" s="4">
        <v>1079</v>
      </c>
    </row>
    <row r="4330" spans="1:19" x14ac:dyDescent="0.35">
      <c r="A4330" t="s">
        <v>5335</v>
      </c>
      <c r="B4330" s="2">
        <v>46076</v>
      </c>
      <c r="C4330" t="s">
        <v>3939</v>
      </c>
      <c r="D4330" t="s">
        <v>21</v>
      </c>
      <c r="E4330" t="s">
        <v>932</v>
      </c>
      <c r="F4330" t="s">
        <v>23</v>
      </c>
      <c r="G4330" t="s">
        <v>24</v>
      </c>
      <c r="H4330" t="s">
        <v>25</v>
      </c>
      <c r="I4330" t="s">
        <v>26</v>
      </c>
      <c r="J4330" t="s">
        <v>27</v>
      </c>
      <c r="K4330" t="s">
        <v>28</v>
      </c>
      <c r="L4330" t="s">
        <v>186</v>
      </c>
      <c r="M4330" t="s">
        <v>49</v>
      </c>
      <c r="N4330" t="s">
        <v>79</v>
      </c>
      <c r="O4330" t="s">
        <v>56</v>
      </c>
      <c r="P4330" t="s">
        <v>57</v>
      </c>
      <c r="Q4330" s="3">
        <v>2</v>
      </c>
      <c r="R4330" s="4">
        <v>225</v>
      </c>
      <c r="S4330" s="4">
        <v>579</v>
      </c>
    </row>
    <row r="4331" spans="1:19" x14ac:dyDescent="0.35">
      <c r="A4331" t="s">
        <v>5336</v>
      </c>
      <c r="B4331" s="2">
        <v>46076</v>
      </c>
      <c r="C4331" t="s">
        <v>4423</v>
      </c>
      <c r="D4331" t="s">
        <v>21</v>
      </c>
      <c r="E4331" t="s">
        <v>932</v>
      </c>
      <c r="F4331" t="s">
        <v>35</v>
      </c>
      <c r="G4331" t="s">
        <v>36</v>
      </c>
      <c r="H4331" t="s">
        <v>37</v>
      </c>
      <c r="I4331" t="s">
        <v>26</v>
      </c>
      <c r="J4331" t="s">
        <v>38</v>
      </c>
      <c r="K4331" t="s">
        <v>39</v>
      </c>
      <c r="L4331" t="s">
        <v>322</v>
      </c>
      <c r="M4331" t="s">
        <v>60</v>
      </c>
      <c r="N4331" t="s">
        <v>61</v>
      </c>
      <c r="O4331" t="s">
        <v>146</v>
      </c>
      <c r="P4331" t="s">
        <v>76</v>
      </c>
      <c r="Q4331" s="3">
        <v>1</v>
      </c>
      <c r="R4331" s="4">
        <v>420</v>
      </c>
      <c r="S4331" s="4">
        <v>1029</v>
      </c>
    </row>
    <row r="4332" spans="1:19" x14ac:dyDescent="0.35">
      <c r="A4332" t="s">
        <v>5337</v>
      </c>
      <c r="B4332" s="2">
        <v>46076</v>
      </c>
      <c r="C4332" t="s">
        <v>2038</v>
      </c>
      <c r="D4332" t="s">
        <v>939</v>
      </c>
      <c r="E4332" t="s">
        <v>1127</v>
      </c>
      <c r="F4332" t="s">
        <v>91</v>
      </c>
      <c r="G4332" t="s">
        <v>92</v>
      </c>
      <c r="H4332" t="s">
        <v>93</v>
      </c>
      <c r="I4332" t="s">
        <v>26</v>
      </c>
      <c r="J4332" t="s">
        <v>940</v>
      </c>
      <c r="K4332" t="s">
        <v>941</v>
      </c>
      <c r="L4332" t="s">
        <v>281</v>
      </c>
      <c r="M4332" t="s">
        <v>49</v>
      </c>
      <c r="N4332" t="s">
        <v>50</v>
      </c>
      <c r="O4332" t="s">
        <v>41</v>
      </c>
      <c r="P4332" t="s">
        <v>51</v>
      </c>
      <c r="Q4332" s="3">
        <v>1</v>
      </c>
      <c r="R4332" s="4">
        <v>145</v>
      </c>
      <c r="S4332" s="4">
        <v>379</v>
      </c>
    </row>
    <row r="4333" spans="1:19" x14ac:dyDescent="0.35">
      <c r="A4333" t="s">
        <v>5338</v>
      </c>
      <c r="B4333" s="2">
        <v>46076</v>
      </c>
      <c r="C4333" t="s">
        <v>2327</v>
      </c>
      <c r="D4333" t="s">
        <v>939</v>
      </c>
      <c r="E4333" t="s">
        <v>932</v>
      </c>
      <c r="F4333" t="s">
        <v>69</v>
      </c>
      <c r="G4333" t="s">
        <v>70</v>
      </c>
      <c r="H4333" t="s">
        <v>25</v>
      </c>
      <c r="I4333" t="s">
        <v>26</v>
      </c>
      <c r="J4333" t="s">
        <v>948</v>
      </c>
      <c r="K4333" t="s">
        <v>949</v>
      </c>
      <c r="L4333" t="s">
        <v>460</v>
      </c>
      <c r="M4333" t="s">
        <v>49</v>
      </c>
      <c r="N4333" t="s">
        <v>50</v>
      </c>
      <c r="O4333" t="s">
        <v>41</v>
      </c>
      <c r="P4333" t="s">
        <v>57</v>
      </c>
      <c r="Q4333" s="3">
        <v>1</v>
      </c>
      <c r="R4333" s="4">
        <v>145</v>
      </c>
      <c r="S4333" s="4">
        <v>389</v>
      </c>
    </row>
    <row r="4334" spans="1:19" x14ac:dyDescent="0.35">
      <c r="A4334" t="s">
        <v>5339</v>
      </c>
      <c r="B4334" s="2">
        <v>46076</v>
      </c>
      <c r="C4334" t="s">
        <v>2382</v>
      </c>
      <c r="D4334" t="s">
        <v>939</v>
      </c>
      <c r="E4334" t="s">
        <v>932</v>
      </c>
      <c r="F4334" t="s">
        <v>43</v>
      </c>
      <c r="G4334" t="s">
        <v>44</v>
      </c>
      <c r="H4334" t="s">
        <v>45</v>
      </c>
      <c r="I4334" t="s">
        <v>26</v>
      </c>
      <c r="J4334" t="s">
        <v>979</v>
      </c>
      <c r="K4334" t="s">
        <v>980</v>
      </c>
      <c r="L4334" t="s">
        <v>344</v>
      </c>
      <c r="M4334" t="s">
        <v>60</v>
      </c>
      <c r="N4334" t="s">
        <v>61</v>
      </c>
      <c r="O4334" t="s">
        <v>56</v>
      </c>
      <c r="P4334" t="s">
        <v>165</v>
      </c>
      <c r="Q4334" s="3">
        <v>1</v>
      </c>
      <c r="R4334" s="4">
        <v>410</v>
      </c>
      <c r="S4334" s="4">
        <v>939</v>
      </c>
    </row>
    <row r="4335" spans="1:19" x14ac:dyDescent="0.35">
      <c r="A4335" t="s">
        <v>5340</v>
      </c>
      <c r="B4335" s="2">
        <v>46076</v>
      </c>
      <c r="C4335" t="s">
        <v>1450</v>
      </c>
      <c r="D4335" t="s">
        <v>939</v>
      </c>
      <c r="E4335" t="s">
        <v>932</v>
      </c>
      <c r="F4335" t="s">
        <v>23</v>
      </c>
      <c r="G4335" t="s">
        <v>24</v>
      </c>
      <c r="H4335" t="s">
        <v>25</v>
      </c>
      <c r="I4335" t="s">
        <v>26</v>
      </c>
      <c r="J4335" t="s">
        <v>944</v>
      </c>
      <c r="K4335" t="s">
        <v>945</v>
      </c>
      <c r="L4335" t="s">
        <v>348</v>
      </c>
      <c r="M4335" t="s">
        <v>88</v>
      </c>
      <c r="N4335" t="s">
        <v>101</v>
      </c>
      <c r="O4335" t="s">
        <v>56</v>
      </c>
      <c r="P4335" t="s">
        <v>57</v>
      </c>
      <c r="Q4335" s="3">
        <v>1</v>
      </c>
      <c r="R4335" s="4">
        <v>530</v>
      </c>
      <c r="S4335" s="4">
        <v>1269</v>
      </c>
    </row>
    <row r="4336" spans="1:19" x14ac:dyDescent="0.35">
      <c r="A4336" t="s">
        <v>5341</v>
      </c>
      <c r="B4336" s="2">
        <v>46076</v>
      </c>
      <c r="C4336" t="s">
        <v>2335</v>
      </c>
      <c r="D4336" t="s">
        <v>960</v>
      </c>
      <c r="E4336" t="s">
        <v>932</v>
      </c>
      <c r="F4336" t="s">
        <v>23</v>
      </c>
      <c r="G4336" t="s">
        <v>24</v>
      </c>
      <c r="H4336" t="s">
        <v>25</v>
      </c>
      <c r="I4336" t="s">
        <v>26</v>
      </c>
      <c r="J4336" t="s">
        <v>1011</v>
      </c>
      <c r="K4336" t="s">
        <v>1012</v>
      </c>
      <c r="L4336" t="s">
        <v>565</v>
      </c>
      <c r="M4336" t="s">
        <v>60</v>
      </c>
      <c r="N4336" t="s">
        <v>61</v>
      </c>
      <c r="O4336" t="s">
        <v>146</v>
      </c>
      <c r="P4336" t="s">
        <v>62</v>
      </c>
      <c r="Q4336" s="3">
        <v>1</v>
      </c>
      <c r="R4336" s="4">
        <v>430</v>
      </c>
      <c r="S4336" s="4">
        <v>1059</v>
      </c>
    </row>
    <row r="4337" spans="1:19" x14ac:dyDescent="0.35">
      <c r="A4337" t="s">
        <v>5342</v>
      </c>
      <c r="B4337" s="2">
        <v>46076</v>
      </c>
      <c r="C4337" t="s">
        <v>2156</v>
      </c>
      <c r="D4337" t="s">
        <v>960</v>
      </c>
      <c r="E4337" t="s">
        <v>932</v>
      </c>
      <c r="F4337" t="s">
        <v>91</v>
      </c>
      <c r="G4337" t="s">
        <v>92</v>
      </c>
      <c r="H4337" t="s">
        <v>93</v>
      </c>
      <c r="I4337" t="s">
        <v>26</v>
      </c>
      <c r="J4337" t="s">
        <v>989</v>
      </c>
      <c r="K4337" t="s">
        <v>990</v>
      </c>
      <c r="L4337" t="s">
        <v>121</v>
      </c>
      <c r="M4337" t="s">
        <v>54</v>
      </c>
      <c r="N4337" t="s">
        <v>55</v>
      </c>
      <c r="O4337" t="s">
        <v>56</v>
      </c>
      <c r="P4337" t="s">
        <v>33</v>
      </c>
      <c r="Q4337" s="3">
        <v>1</v>
      </c>
      <c r="R4337" s="4">
        <v>665</v>
      </c>
      <c r="S4337" s="4">
        <v>1619</v>
      </c>
    </row>
    <row r="4338" spans="1:19" x14ac:dyDescent="0.35">
      <c r="A4338" t="s">
        <v>5343</v>
      </c>
      <c r="B4338" s="2">
        <v>46076</v>
      </c>
      <c r="C4338" t="s">
        <v>2175</v>
      </c>
      <c r="D4338" t="s">
        <v>960</v>
      </c>
      <c r="E4338" t="s">
        <v>932</v>
      </c>
      <c r="F4338" t="s">
        <v>43</v>
      </c>
      <c r="G4338" t="s">
        <v>44</v>
      </c>
      <c r="H4338" t="s">
        <v>45</v>
      </c>
      <c r="I4338" t="s">
        <v>26</v>
      </c>
      <c r="J4338" t="s">
        <v>993</v>
      </c>
      <c r="K4338" t="s">
        <v>994</v>
      </c>
      <c r="L4338" t="s">
        <v>103</v>
      </c>
      <c r="M4338" t="s">
        <v>49</v>
      </c>
      <c r="N4338" t="s">
        <v>104</v>
      </c>
      <c r="O4338" t="s">
        <v>80</v>
      </c>
      <c r="P4338" t="s">
        <v>67</v>
      </c>
      <c r="Q4338" s="3">
        <v>1</v>
      </c>
      <c r="R4338" s="4">
        <v>155</v>
      </c>
      <c r="S4338" s="4">
        <v>379</v>
      </c>
    </row>
    <row r="4339" spans="1:19" x14ac:dyDescent="0.35">
      <c r="A4339" t="s">
        <v>5344</v>
      </c>
      <c r="B4339" s="2">
        <v>46076</v>
      </c>
      <c r="C4339" t="s">
        <v>3172</v>
      </c>
      <c r="D4339" t="s">
        <v>960</v>
      </c>
      <c r="E4339" t="s">
        <v>932</v>
      </c>
      <c r="F4339" t="s">
        <v>35</v>
      </c>
      <c r="G4339" t="s">
        <v>36</v>
      </c>
      <c r="H4339" t="s">
        <v>37</v>
      </c>
      <c r="I4339" t="s">
        <v>26</v>
      </c>
      <c r="J4339" t="s">
        <v>1089</v>
      </c>
      <c r="K4339" t="s">
        <v>1090</v>
      </c>
      <c r="L4339" t="s">
        <v>209</v>
      </c>
      <c r="M4339" t="s">
        <v>49</v>
      </c>
      <c r="N4339" t="s">
        <v>104</v>
      </c>
      <c r="O4339" t="s">
        <v>80</v>
      </c>
      <c r="P4339" t="s">
        <v>57</v>
      </c>
      <c r="Q4339" s="3">
        <v>2</v>
      </c>
      <c r="R4339" s="4">
        <v>160</v>
      </c>
      <c r="S4339" s="4">
        <v>409</v>
      </c>
    </row>
    <row r="4340" spans="1:19" x14ac:dyDescent="0.35">
      <c r="A4340" t="s">
        <v>5345</v>
      </c>
      <c r="B4340" s="2">
        <v>46077</v>
      </c>
      <c r="C4340" t="s">
        <v>3935</v>
      </c>
      <c r="D4340" t="s">
        <v>21</v>
      </c>
      <c r="E4340" t="s">
        <v>22</v>
      </c>
      <c r="F4340" t="s">
        <v>23</v>
      </c>
      <c r="G4340" t="s">
        <v>24</v>
      </c>
      <c r="H4340" t="s">
        <v>25</v>
      </c>
      <c r="I4340" t="s">
        <v>26</v>
      </c>
      <c r="J4340" t="s">
        <v>27</v>
      </c>
      <c r="K4340" t="s">
        <v>28</v>
      </c>
      <c r="L4340" t="s">
        <v>348</v>
      </c>
      <c r="M4340" t="s">
        <v>88</v>
      </c>
      <c r="N4340" t="s">
        <v>101</v>
      </c>
      <c r="O4340" t="s">
        <v>56</v>
      </c>
      <c r="P4340" t="s">
        <v>57</v>
      </c>
      <c r="Q4340" s="3">
        <v>28</v>
      </c>
      <c r="R4340" s="4">
        <v>530</v>
      </c>
      <c r="S4340" s="4">
        <v>1269</v>
      </c>
    </row>
    <row r="4341" spans="1:19" x14ac:dyDescent="0.35">
      <c r="A4341" t="s">
        <v>5346</v>
      </c>
      <c r="B4341" s="2">
        <v>46077</v>
      </c>
      <c r="C4341" t="s">
        <v>4662</v>
      </c>
      <c r="D4341" t="s">
        <v>21</v>
      </c>
      <c r="E4341" t="s">
        <v>932</v>
      </c>
      <c r="F4341" t="s">
        <v>23</v>
      </c>
      <c r="G4341" t="s">
        <v>24</v>
      </c>
      <c r="H4341" t="s">
        <v>25</v>
      </c>
      <c r="I4341" t="s">
        <v>26</v>
      </c>
      <c r="J4341" t="s">
        <v>27</v>
      </c>
      <c r="K4341" t="s">
        <v>28</v>
      </c>
      <c r="L4341" t="s">
        <v>78</v>
      </c>
      <c r="M4341" t="s">
        <v>49</v>
      </c>
      <c r="N4341" t="s">
        <v>79</v>
      </c>
      <c r="O4341" t="s">
        <v>80</v>
      </c>
      <c r="P4341" t="s">
        <v>33</v>
      </c>
      <c r="Q4341" s="3">
        <v>1</v>
      </c>
      <c r="R4341" s="4">
        <v>225</v>
      </c>
      <c r="S4341" s="4">
        <v>579</v>
      </c>
    </row>
    <row r="4342" spans="1:19" x14ac:dyDescent="0.35">
      <c r="A4342" t="s">
        <v>5347</v>
      </c>
      <c r="B4342" s="2">
        <v>46077</v>
      </c>
      <c r="C4342" t="s">
        <v>1676</v>
      </c>
      <c r="D4342" t="s">
        <v>21</v>
      </c>
      <c r="E4342" t="s">
        <v>932</v>
      </c>
      <c r="F4342" t="s">
        <v>69</v>
      </c>
      <c r="G4342" t="s">
        <v>70</v>
      </c>
      <c r="H4342" t="s">
        <v>25</v>
      </c>
      <c r="I4342" t="s">
        <v>26</v>
      </c>
      <c r="J4342" t="s">
        <v>71</v>
      </c>
      <c r="K4342" t="s">
        <v>72</v>
      </c>
      <c r="L4342" t="s">
        <v>59</v>
      </c>
      <c r="M4342" t="s">
        <v>60</v>
      </c>
      <c r="N4342" t="s">
        <v>61</v>
      </c>
      <c r="O4342" t="s">
        <v>56</v>
      </c>
      <c r="P4342" t="s">
        <v>62</v>
      </c>
      <c r="Q4342" s="3">
        <v>1</v>
      </c>
      <c r="R4342" s="4">
        <v>435</v>
      </c>
      <c r="S4342" s="4">
        <v>1119</v>
      </c>
    </row>
    <row r="4343" spans="1:19" x14ac:dyDescent="0.35">
      <c r="A4343" t="s">
        <v>5348</v>
      </c>
      <c r="B4343" s="2">
        <v>46077</v>
      </c>
      <c r="C4343" t="s">
        <v>2572</v>
      </c>
      <c r="D4343" t="s">
        <v>21</v>
      </c>
      <c r="E4343" t="s">
        <v>1127</v>
      </c>
      <c r="F4343" t="s">
        <v>43</v>
      </c>
      <c r="G4343" t="s">
        <v>44</v>
      </c>
      <c r="H4343" t="s">
        <v>45</v>
      </c>
      <c r="I4343" t="s">
        <v>26</v>
      </c>
      <c r="J4343" t="s">
        <v>46</v>
      </c>
      <c r="K4343" t="s">
        <v>47</v>
      </c>
      <c r="L4343" t="s">
        <v>255</v>
      </c>
      <c r="M4343" t="s">
        <v>49</v>
      </c>
      <c r="N4343" t="s">
        <v>104</v>
      </c>
      <c r="O4343" t="s">
        <v>80</v>
      </c>
      <c r="P4343" t="s">
        <v>51</v>
      </c>
      <c r="Q4343" s="3">
        <v>1</v>
      </c>
      <c r="R4343" s="4">
        <v>155</v>
      </c>
      <c r="S4343" s="4">
        <v>379</v>
      </c>
    </row>
    <row r="4344" spans="1:19" x14ac:dyDescent="0.35">
      <c r="A4344" t="s">
        <v>5349</v>
      </c>
      <c r="B4344" s="2">
        <v>46077</v>
      </c>
      <c r="C4344" t="s">
        <v>2572</v>
      </c>
      <c r="D4344" t="s">
        <v>21</v>
      </c>
      <c r="E4344" t="s">
        <v>932</v>
      </c>
      <c r="F4344" t="s">
        <v>35</v>
      </c>
      <c r="G4344" t="s">
        <v>36</v>
      </c>
      <c r="H4344" t="s">
        <v>37</v>
      </c>
      <c r="I4344" t="s">
        <v>26</v>
      </c>
      <c r="J4344" t="s">
        <v>38</v>
      </c>
      <c r="K4344" t="s">
        <v>39</v>
      </c>
      <c r="L4344" t="s">
        <v>209</v>
      </c>
      <c r="M4344" t="s">
        <v>49</v>
      </c>
      <c r="N4344" t="s">
        <v>104</v>
      </c>
      <c r="O4344" t="s">
        <v>80</v>
      </c>
      <c r="P4344" t="s">
        <v>57</v>
      </c>
      <c r="Q4344" s="3">
        <v>1</v>
      </c>
      <c r="R4344" s="4">
        <v>160</v>
      </c>
      <c r="S4344" s="4">
        <v>409</v>
      </c>
    </row>
    <row r="4345" spans="1:19" x14ac:dyDescent="0.35">
      <c r="A4345" t="s">
        <v>5350</v>
      </c>
      <c r="B4345" s="2">
        <v>46077</v>
      </c>
      <c r="C4345" t="s">
        <v>1778</v>
      </c>
      <c r="D4345" t="s">
        <v>21</v>
      </c>
      <c r="E4345" t="s">
        <v>932</v>
      </c>
      <c r="F4345" t="s">
        <v>43</v>
      </c>
      <c r="G4345" t="s">
        <v>44</v>
      </c>
      <c r="H4345" t="s">
        <v>45</v>
      </c>
      <c r="I4345" t="s">
        <v>26</v>
      </c>
      <c r="J4345" t="s">
        <v>46</v>
      </c>
      <c r="K4345" t="s">
        <v>47</v>
      </c>
      <c r="L4345" t="s">
        <v>286</v>
      </c>
      <c r="M4345" t="s">
        <v>49</v>
      </c>
      <c r="N4345" t="s">
        <v>50</v>
      </c>
      <c r="O4345" t="s">
        <v>56</v>
      </c>
      <c r="P4345" t="s">
        <v>67</v>
      </c>
      <c r="Q4345" s="3">
        <v>1</v>
      </c>
      <c r="R4345" s="4">
        <v>135</v>
      </c>
      <c r="S4345" s="4">
        <v>329</v>
      </c>
    </row>
    <row r="4346" spans="1:19" x14ac:dyDescent="0.35">
      <c r="A4346" t="s">
        <v>5351</v>
      </c>
      <c r="B4346" s="2">
        <v>46077</v>
      </c>
      <c r="C4346" t="s">
        <v>1566</v>
      </c>
      <c r="D4346" t="s">
        <v>939</v>
      </c>
      <c r="E4346" t="s">
        <v>932</v>
      </c>
      <c r="F4346" t="s">
        <v>23</v>
      </c>
      <c r="G4346" t="s">
        <v>24</v>
      </c>
      <c r="H4346" t="s">
        <v>25</v>
      </c>
      <c r="I4346" t="s">
        <v>26</v>
      </c>
      <c r="J4346" t="s">
        <v>944</v>
      </c>
      <c r="K4346" t="s">
        <v>945</v>
      </c>
      <c r="L4346" t="s">
        <v>130</v>
      </c>
      <c r="M4346" t="s">
        <v>49</v>
      </c>
      <c r="N4346" t="s">
        <v>79</v>
      </c>
      <c r="O4346" t="s">
        <v>41</v>
      </c>
      <c r="P4346" t="s">
        <v>57</v>
      </c>
      <c r="Q4346" s="3">
        <v>1</v>
      </c>
      <c r="R4346" s="4">
        <v>225</v>
      </c>
      <c r="S4346" s="4">
        <v>579</v>
      </c>
    </row>
    <row r="4347" spans="1:19" x14ac:dyDescent="0.35">
      <c r="A4347" t="s">
        <v>5352</v>
      </c>
      <c r="B4347" s="2">
        <v>46077</v>
      </c>
      <c r="C4347" t="s">
        <v>2331</v>
      </c>
      <c r="D4347" t="s">
        <v>939</v>
      </c>
      <c r="E4347" t="s">
        <v>932</v>
      </c>
      <c r="F4347" t="s">
        <v>35</v>
      </c>
      <c r="G4347" t="s">
        <v>36</v>
      </c>
      <c r="H4347" t="s">
        <v>37</v>
      </c>
      <c r="I4347" t="s">
        <v>26</v>
      </c>
      <c r="J4347" t="s">
        <v>983</v>
      </c>
      <c r="K4347" t="s">
        <v>984</v>
      </c>
      <c r="L4347" t="s">
        <v>272</v>
      </c>
      <c r="M4347" t="s">
        <v>60</v>
      </c>
      <c r="N4347" t="s">
        <v>61</v>
      </c>
      <c r="O4347" t="s">
        <v>56</v>
      </c>
      <c r="P4347" t="s">
        <v>76</v>
      </c>
      <c r="Q4347" s="3">
        <v>1</v>
      </c>
      <c r="R4347" s="4">
        <v>420</v>
      </c>
      <c r="S4347" s="4">
        <v>1029</v>
      </c>
    </row>
    <row r="4348" spans="1:19" x14ac:dyDescent="0.35">
      <c r="A4348" t="s">
        <v>5353</v>
      </c>
      <c r="B4348" s="2">
        <v>46077</v>
      </c>
      <c r="C4348" t="s">
        <v>2727</v>
      </c>
      <c r="D4348" t="s">
        <v>960</v>
      </c>
      <c r="E4348" t="s">
        <v>932</v>
      </c>
      <c r="F4348" t="s">
        <v>69</v>
      </c>
      <c r="G4348" t="s">
        <v>70</v>
      </c>
      <c r="H4348" t="s">
        <v>25</v>
      </c>
      <c r="I4348" t="s">
        <v>26</v>
      </c>
      <c r="J4348" t="s">
        <v>961</v>
      </c>
      <c r="K4348" t="s">
        <v>962</v>
      </c>
      <c r="L4348" t="s">
        <v>380</v>
      </c>
      <c r="M4348" t="s">
        <v>49</v>
      </c>
      <c r="N4348" t="s">
        <v>79</v>
      </c>
      <c r="O4348" t="s">
        <v>41</v>
      </c>
      <c r="P4348" t="s">
        <v>33</v>
      </c>
      <c r="Q4348" s="3">
        <v>1</v>
      </c>
      <c r="R4348" s="4">
        <v>225</v>
      </c>
      <c r="S4348" s="4">
        <v>609</v>
      </c>
    </row>
    <row r="4349" spans="1:19" x14ac:dyDescent="0.35">
      <c r="A4349" t="s">
        <v>5354</v>
      </c>
      <c r="B4349" s="2">
        <v>46077</v>
      </c>
      <c r="C4349" t="s">
        <v>2291</v>
      </c>
      <c r="D4349" t="s">
        <v>960</v>
      </c>
      <c r="E4349" t="s">
        <v>932</v>
      </c>
      <c r="F4349" t="s">
        <v>91</v>
      </c>
      <c r="G4349" t="s">
        <v>92</v>
      </c>
      <c r="H4349" t="s">
        <v>93</v>
      </c>
      <c r="I4349" t="s">
        <v>26</v>
      </c>
      <c r="J4349" t="s">
        <v>989</v>
      </c>
      <c r="K4349" t="s">
        <v>990</v>
      </c>
      <c r="L4349" t="s">
        <v>209</v>
      </c>
      <c r="M4349" t="s">
        <v>49</v>
      </c>
      <c r="N4349" t="s">
        <v>104</v>
      </c>
      <c r="O4349" t="s">
        <v>80</v>
      </c>
      <c r="P4349" t="s">
        <v>57</v>
      </c>
      <c r="Q4349" s="3">
        <v>3</v>
      </c>
      <c r="R4349" s="4">
        <v>165</v>
      </c>
      <c r="S4349" s="4">
        <v>429</v>
      </c>
    </row>
    <row r="4350" spans="1:19" x14ac:dyDescent="0.35">
      <c r="A4350" t="s">
        <v>5355</v>
      </c>
      <c r="B4350" s="2">
        <v>46078</v>
      </c>
      <c r="C4350" t="s">
        <v>1094</v>
      </c>
      <c r="D4350" t="s">
        <v>21</v>
      </c>
      <c r="E4350" t="s">
        <v>1127</v>
      </c>
      <c r="F4350" t="s">
        <v>91</v>
      </c>
      <c r="G4350" t="s">
        <v>92</v>
      </c>
      <c r="H4350" t="s">
        <v>93</v>
      </c>
      <c r="I4350" t="s">
        <v>26</v>
      </c>
      <c r="J4350" t="s">
        <v>94</v>
      </c>
      <c r="K4350" t="s">
        <v>95</v>
      </c>
      <c r="L4350" t="s">
        <v>528</v>
      </c>
      <c r="M4350" t="s">
        <v>60</v>
      </c>
      <c r="N4350" t="s">
        <v>74</v>
      </c>
      <c r="O4350" t="s">
        <v>75</v>
      </c>
      <c r="P4350" t="s">
        <v>165</v>
      </c>
      <c r="Q4350" s="3">
        <v>1</v>
      </c>
      <c r="R4350" s="4">
        <v>395</v>
      </c>
      <c r="S4350" s="4">
        <v>969</v>
      </c>
    </row>
    <row r="4351" spans="1:19" x14ac:dyDescent="0.35">
      <c r="A4351" t="s">
        <v>5356</v>
      </c>
      <c r="B4351" s="2">
        <v>46078</v>
      </c>
      <c r="C4351" t="s">
        <v>1017</v>
      </c>
      <c r="D4351" t="s">
        <v>21</v>
      </c>
      <c r="E4351" t="s">
        <v>932</v>
      </c>
      <c r="F4351" t="s">
        <v>23</v>
      </c>
      <c r="G4351" t="s">
        <v>24</v>
      </c>
      <c r="H4351" t="s">
        <v>25</v>
      </c>
      <c r="I4351" t="s">
        <v>26</v>
      </c>
      <c r="J4351" t="s">
        <v>27</v>
      </c>
      <c r="K4351" t="s">
        <v>28</v>
      </c>
      <c r="L4351" t="s">
        <v>186</v>
      </c>
      <c r="M4351" t="s">
        <v>49</v>
      </c>
      <c r="N4351" t="s">
        <v>79</v>
      </c>
      <c r="O4351" t="s">
        <v>56</v>
      </c>
      <c r="P4351" t="s">
        <v>57</v>
      </c>
      <c r="Q4351" s="3">
        <v>1</v>
      </c>
      <c r="R4351" s="4">
        <v>225</v>
      </c>
      <c r="S4351" s="4">
        <v>579</v>
      </c>
    </row>
    <row r="4352" spans="1:19" x14ac:dyDescent="0.35">
      <c r="A4352" t="s">
        <v>5357</v>
      </c>
      <c r="B4352" s="2">
        <v>46078</v>
      </c>
      <c r="C4352" t="s">
        <v>5358</v>
      </c>
      <c r="D4352" t="s">
        <v>21</v>
      </c>
      <c r="E4352" t="s">
        <v>932</v>
      </c>
      <c r="F4352" t="s">
        <v>69</v>
      </c>
      <c r="G4352" t="s">
        <v>70</v>
      </c>
      <c r="H4352" t="s">
        <v>25</v>
      </c>
      <c r="I4352" t="s">
        <v>26</v>
      </c>
      <c r="J4352" t="s">
        <v>71</v>
      </c>
      <c r="K4352" t="s">
        <v>72</v>
      </c>
      <c r="L4352" t="s">
        <v>255</v>
      </c>
      <c r="M4352" t="s">
        <v>49</v>
      </c>
      <c r="N4352" t="s">
        <v>104</v>
      </c>
      <c r="O4352" t="s">
        <v>80</v>
      </c>
      <c r="P4352" t="s">
        <v>51</v>
      </c>
      <c r="Q4352" s="3">
        <v>1</v>
      </c>
      <c r="R4352" s="4">
        <v>165</v>
      </c>
      <c r="S4352" s="4">
        <v>449</v>
      </c>
    </row>
    <row r="4353" spans="1:19" x14ac:dyDescent="0.35">
      <c r="A4353" t="s">
        <v>5359</v>
      </c>
      <c r="B4353" s="2">
        <v>46078</v>
      </c>
      <c r="C4353" t="s">
        <v>3567</v>
      </c>
      <c r="D4353" t="s">
        <v>21</v>
      </c>
      <c r="E4353" t="s">
        <v>932</v>
      </c>
      <c r="F4353" t="s">
        <v>69</v>
      </c>
      <c r="G4353" t="s">
        <v>70</v>
      </c>
      <c r="H4353" t="s">
        <v>25</v>
      </c>
      <c r="I4353" t="s">
        <v>26</v>
      </c>
      <c r="J4353" t="s">
        <v>71</v>
      </c>
      <c r="K4353" t="s">
        <v>72</v>
      </c>
      <c r="L4353" t="s">
        <v>244</v>
      </c>
      <c r="M4353" t="s">
        <v>88</v>
      </c>
      <c r="N4353" t="s">
        <v>89</v>
      </c>
      <c r="O4353" t="s">
        <v>245</v>
      </c>
      <c r="P4353" t="s">
        <v>57</v>
      </c>
      <c r="Q4353" s="3">
        <v>2</v>
      </c>
      <c r="R4353" s="4">
        <v>475</v>
      </c>
      <c r="S4353" s="4">
        <v>1229</v>
      </c>
    </row>
    <row r="4354" spans="1:19" x14ac:dyDescent="0.35">
      <c r="A4354" t="s">
        <v>5360</v>
      </c>
      <c r="B4354" s="2">
        <v>46078</v>
      </c>
      <c r="C4354" t="s">
        <v>1800</v>
      </c>
      <c r="D4354" t="s">
        <v>939</v>
      </c>
      <c r="E4354" t="s">
        <v>932</v>
      </c>
      <c r="F4354" t="s">
        <v>69</v>
      </c>
      <c r="G4354" t="s">
        <v>70</v>
      </c>
      <c r="H4354" t="s">
        <v>25</v>
      </c>
      <c r="I4354" t="s">
        <v>26</v>
      </c>
      <c r="J4354" t="s">
        <v>948</v>
      </c>
      <c r="K4354" t="s">
        <v>949</v>
      </c>
      <c r="L4354" t="s">
        <v>59</v>
      </c>
      <c r="M4354" t="s">
        <v>60</v>
      </c>
      <c r="N4354" t="s">
        <v>61</v>
      </c>
      <c r="O4354" t="s">
        <v>56</v>
      </c>
      <c r="P4354" t="s">
        <v>62</v>
      </c>
      <c r="Q4354" s="3">
        <v>2</v>
      </c>
      <c r="R4354" s="4">
        <v>435</v>
      </c>
      <c r="S4354" s="4">
        <v>1119</v>
      </c>
    </row>
    <row r="4355" spans="1:19" x14ac:dyDescent="0.35">
      <c r="A4355" t="s">
        <v>5361</v>
      </c>
      <c r="B4355" s="2">
        <v>46078</v>
      </c>
      <c r="C4355" t="s">
        <v>1854</v>
      </c>
      <c r="D4355" t="s">
        <v>939</v>
      </c>
      <c r="E4355" t="s">
        <v>932</v>
      </c>
      <c r="F4355" t="s">
        <v>43</v>
      </c>
      <c r="G4355" t="s">
        <v>44</v>
      </c>
      <c r="H4355" t="s">
        <v>45</v>
      </c>
      <c r="I4355" t="s">
        <v>26</v>
      </c>
      <c r="J4355" t="s">
        <v>979</v>
      </c>
      <c r="K4355" t="s">
        <v>980</v>
      </c>
      <c r="L4355" t="s">
        <v>156</v>
      </c>
      <c r="M4355" t="s">
        <v>30</v>
      </c>
      <c r="N4355" t="s">
        <v>31</v>
      </c>
      <c r="O4355" t="s">
        <v>56</v>
      </c>
      <c r="P4355" t="s">
        <v>51</v>
      </c>
      <c r="Q4355" s="3">
        <v>2</v>
      </c>
      <c r="R4355" s="4">
        <v>470</v>
      </c>
      <c r="S4355" s="4">
        <v>1029</v>
      </c>
    </row>
    <row r="4356" spans="1:19" x14ac:dyDescent="0.35">
      <c r="A4356" t="s">
        <v>5362</v>
      </c>
      <c r="B4356" s="2">
        <v>46078</v>
      </c>
      <c r="C4356" t="s">
        <v>1047</v>
      </c>
      <c r="D4356" t="s">
        <v>939</v>
      </c>
      <c r="E4356" t="s">
        <v>932</v>
      </c>
      <c r="F4356" t="s">
        <v>35</v>
      </c>
      <c r="G4356" t="s">
        <v>36</v>
      </c>
      <c r="H4356" t="s">
        <v>37</v>
      </c>
      <c r="I4356" t="s">
        <v>26</v>
      </c>
      <c r="J4356" t="s">
        <v>983</v>
      </c>
      <c r="K4356" t="s">
        <v>984</v>
      </c>
      <c r="L4356" t="s">
        <v>278</v>
      </c>
      <c r="M4356" t="s">
        <v>60</v>
      </c>
      <c r="N4356" t="s">
        <v>74</v>
      </c>
      <c r="O4356" t="s">
        <v>41</v>
      </c>
      <c r="P4356" t="s">
        <v>62</v>
      </c>
      <c r="Q4356" s="3">
        <v>1</v>
      </c>
      <c r="R4356" s="4">
        <v>380</v>
      </c>
      <c r="S4356" s="4">
        <v>929</v>
      </c>
    </row>
    <row r="4357" spans="1:19" x14ac:dyDescent="0.35">
      <c r="A4357" t="s">
        <v>5363</v>
      </c>
      <c r="B4357" s="2">
        <v>46078</v>
      </c>
      <c r="C4357" t="s">
        <v>1049</v>
      </c>
      <c r="D4357" t="s">
        <v>939</v>
      </c>
      <c r="E4357" t="s">
        <v>932</v>
      </c>
      <c r="F4357" t="s">
        <v>35</v>
      </c>
      <c r="G4357" t="s">
        <v>36</v>
      </c>
      <c r="H4357" t="s">
        <v>37</v>
      </c>
      <c r="I4357" t="s">
        <v>26</v>
      </c>
      <c r="J4357" t="s">
        <v>983</v>
      </c>
      <c r="K4357" t="s">
        <v>984</v>
      </c>
      <c r="L4357" t="s">
        <v>143</v>
      </c>
      <c r="M4357" t="s">
        <v>49</v>
      </c>
      <c r="N4357" t="s">
        <v>79</v>
      </c>
      <c r="O4357" t="s">
        <v>56</v>
      </c>
      <c r="P4357" t="s">
        <v>51</v>
      </c>
      <c r="Q4357" s="3">
        <v>2</v>
      </c>
      <c r="R4357" s="4">
        <v>220</v>
      </c>
      <c r="S4357" s="4">
        <v>569</v>
      </c>
    </row>
    <row r="4358" spans="1:19" x14ac:dyDescent="0.35">
      <c r="A4358" t="s">
        <v>5364</v>
      </c>
      <c r="B4358" s="2">
        <v>46078</v>
      </c>
      <c r="C4358" t="s">
        <v>3337</v>
      </c>
      <c r="D4358" t="s">
        <v>939</v>
      </c>
      <c r="E4358" t="s">
        <v>932</v>
      </c>
      <c r="F4358" t="s">
        <v>91</v>
      </c>
      <c r="G4358" t="s">
        <v>92</v>
      </c>
      <c r="H4358" t="s">
        <v>93</v>
      </c>
      <c r="I4358" t="s">
        <v>26</v>
      </c>
      <c r="J4358" t="s">
        <v>940</v>
      </c>
      <c r="K4358" t="s">
        <v>941</v>
      </c>
      <c r="L4358" t="s">
        <v>263</v>
      </c>
      <c r="M4358" t="s">
        <v>49</v>
      </c>
      <c r="N4358" t="s">
        <v>104</v>
      </c>
      <c r="O4358" t="s">
        <v>146</v>
      </c>
      <c r="P4358" t="s">
        <v>33</v>
      </c>
      <c r="Q4358" s="3">
        <v>1</v>
      </c>
      <c r="R4358" s="4">
        <v>165</v>
      </c>
      <c r="S4358" s="4">
        <v>429</v>
      </c>
    </row>
    <row r="4359" spans="1:19" x14ac:dyDescent="0.35">
      <c r="A4359" t="s">
        <v>5365</v>
      </c>
      <c r="B4359" s="2">
        <v>46078</v>
      </c>
      <c r="C4359" t="s">
        <v>2201</v>
      </c>
      <c r="D4359" t="s">
        <v>960</v>
      </c>
      <c r="E4359" t="s">
        <v>932</v>
      </c>
      <c r="F4359" t="s">
        <v>23</v>
      </c>
      <c r="G4359" t="s">
        <v>24</v>
      </c>
      <c r="H4359" t="s">
        <v>25</v>
      </c>
      <c r="I4359" t="s">
        <v>26</v>
      </c>
      <c r="J4359" t="s">
        <v>1011</v>
      </c>
      <c r="K4359" t="s">
        <v>1012</v>
      </c>
      <c r="L4359" t="s">
        <v>395</v>
      </c>
      <c r="M4359" t="s">
        <v>65</v>
      </c>
      <c r="N4359" t="s">
        <v>126</v>
      </c>
      <c r="O4359" t="s">
        <v>149</v>
      </c>
      <c r="P4359" t="s">
        <v>33</v>
      </c>
      <c r="Q4359" s="3">
        <v>2</v>
      </c>
      <c r="R4359" s="4">
        <v>265</v>
      </c>
      <c r="S4359" s="4">
        <v>629</v>
      </c>
    </row>
    <row r="4360" spans="1:19" x14ac:dyDescent="0.35">
      <c r="A4360" t="s">
        <v>5366</v>
      </c>
      <c r="B4360" s="2">
        <v>46078</v>
      </c>
      <c r="C4360" t="s">
        <v>1862</v>
      </c>
      <c r="D4360" t="s">
        <v>960</v>
      </c>
      <c r="E4360" t="s">
        <v>932</v>
      </c>
      <c r="F4360" t="s">
        <v>91</v>
      </c>
      <c r="G4360" t="s">
        <v>92</v>
      </c>
      <c r="H4360" t="s">
        <v>93</v>
      </c>
      <c r="I4360" t="s">
        <v>26</v>
      </c>
      <c r="J4360" t="s">
        <v>989</v>
      </c>
      <c r="K4360" t="s">
        <v>990</v>
      </c>
      <c r="L4360" t="s">
        <v>186</v>
      </c>
      <c r="M4360" t="s">
        <v>49</v>
      </c>
      <c r="N4360" t="s">
        <v>79</v>
      </c>
      <c r="O4360" t="s">
        <v>56</v>
      </c>
      <c r="P4360" t="s">
        <v>57</v>
      </c>
      <c r="Q4360" s="3">
        <v>2</v>
      </c>
      <c r="R4360" s="4">
        <v>230</v>
      </c>
      <c r="S4360" s="4">
        <v>589</v>
      </c>
    </row>
    <row r="4361" spans="1:19" x14ac:dyDescent="0.35">
      <c r="A4361" t="s">
        <v>5367</v>
      </c>
      <c r="B4361" s="2">
        <v>46078</v>
      </c>
      <c r="C4361" t="s">
        <v>988</v>
      </c>
      <c r="D4361" t="s">
        <v>960</v>
      </c>
      <c r="E4361" t="s">
        <v>932</v>
      </c>
      <c r="F4361" t="s">
        <v>23</v>
      </c>
      <c r="G4361" t="s">
        <v>24</v>
      </c>
      <c r="H4361" t="s">
        <v>25</v>
      </c>
      <c r="I4361" t="s">
        <v>26</v>
      </c>
      <c r="J4361" t="s">
        <v>1011</v>
      </c>
      <c r="K4361" t="s">
        <v>1012</v>
      </c>
      <c r="L4361" t="s">
        <v>293</v>
      </c>
      <c r="M4361" t="s">
        <v>54</v>
      </c>
      <c r="N4361" t="s">
        <v>55</v>
      </c>
      <c r="O4361" t="s">
        <v>149</v>
      </c>
      <c r="P4361" t="s">
        <v>57</v>
      </c>
      <c r="Q4361" s="3">
        <v>1</v>
      </c>
      <c r="R4361" s="4">
        <v>655</v>
      </c>
      <c r="S4361" s="4">
        <v>1589</v>
      </c>
    </row>
    <row r="4362" spans="1:19" x14ac:dyDescent="0.35">
      <c r="A4362" t="s">
        <v>5368</v>
      </c>
      <c r="B4362" s="2">
        <v>46078</v>
      </c>
      <c r="C4362" t="s">
        <v>2690</v>
      </c>
      <c r="D4362" t="s">
        <v>960</v>
      </c>
      <c r="E4362" t="s">
        <v>932</v>
      </c>
      <c r="F4362" t="s">
        <v>35</v>
      </c>
      <c r="G4362" t="s">
        <v>36</v>
      </c>
      <c r="H4362" t="s">
        <v>37</v>
      </c>
      <c r="I4362" t="s">
        <v>26</v>
      </c>
      <c r="J4362" t="s">
        <v>1089</v>
      </c>
      <c r="K4362" t="s">
        <v>1090</v>
      </c>
      <c r="L4362" t="s">
        <v>209</v>
      </c>
      <c r="M4362" t="s">
        <v>49</v>
      </c>
      <c r="N4362" t="s">
        <v>104</v>
      </c>
      <c r="O4362" t="s">
        <v>80</v>
      </c>
      <c r="P4362" t="s">
        <v>57</v>
      </c>
      <c r="Q4362" s="3">
        <v>1</v>
      </c>
      <c r="R4362" s="4">
        <v>160</v>
      </c>
      <c r="S4362" s="4">
        <v>409</v>
      </c>
    </row>
    <row r="4363" spans="1:19" x14ac:dyDescent="0.35">
      <c r="A4363" t="s">
        <v>5369</v>
      </c>
      <c r="B4363" s="2">
        <v>46079</v>
      </c>
      <c r="C4363" t="s">
        <v>3280</v>
      </c>
      <c r="D4363" t="s">
        <v>21</v>
      </c>
      <c r="E4363" t="s">
        <v>932</v>
      </c>
      <c r="F4363" t="s">
        <v>69</v>
      </c>
      <c r="G4363" t="s">
        <v>70</v>
      </c>
      <c r="H4363" t="s">
        <v>25</v>
      </c>
      <c r="I4363" t="s">
        <v>26</v>
      </c>
      <c r="J4363" t="s">
        <v>71</v>
      </c>
      <c r="K4363" t="s">
        <v>72</v>
      </c>
      <c r="L4363" t="s">
        <v>193</v>
      </c>
      <c r="M4363" t="s">
        <v>49</v>
      </c>
      <c r="N4363" t="s">
        <v>50</v>
      </c>
      <c r="O4363" t="s">
        <v>80</v>
      </c>
      <c r="P4363" t="s">
        <v>57</v>
      </c>
      <c r="Q4363" s="3">
        <v>1</v>
      </c>
      <c r="R4363" s="4">
        <v>145</v>
      </c>
      <c r="S4363" s="4">
        <v>389</v>
      </c>
    </row>
    <row r="4364" spans="1:19" x14ac:dyDescent="0.35">
      <c r="A4364" t="s">
        <v>5370</v>
      </c>
      <c r="B4364" s="2">
        <v>46079</v>
      </c>
      <c r="C4364" t="s">
        <v>1364</v>
      </c>
      <c r="D4364" t="s">
        <v>21</v>
      </c>
      <c r="E4364" t="s">
        <v>22</v>
      </c>
      <c r="F4364" t="s">
        <v>69</v>
      </c>
      <c r="G4364" t="s">
        <v>70</v>
      </c>
      <c r="H4364" t="s">
        <v>25</v>
      </c>
      <c r="I4364" t="s">
        <v>26</v>
      </c>
      <c r="J4364" t="s">
        <v>71</v>
      </c>
      <c r="K4364" t="s">
        <v>72</v>
      </c>
      <c r="L4364" t="s">
        <v>244</v>
      </c>
      <c r="M4364" t="s">
        <v>88</v>
      </c>
      <c r="N4364" t="s">
        <v>89</v>
      </c>
      <c r="O4364" t="s">
        <v>245</v>
      </c>
      <c r="P4364" t="s">
        <v>57</v>
      </c>
      <c r="Q4364" s="3">
        <v>16</v>
      </c>
      <c r="R4364" s="4">
        <v>475</v>
      </c>
      <c r="S4364" s="4">
        <v>1229</v>
      </c>
    </row>
    <row r="4365" spans="1:19" x14ac:dyDescent="0.35">
      <c r="A4365" t="s">
        <v>5371</v>
      </c>
      <c r="B4365" s="2">
        <v>46079</v>
      </c>
      <c r="C4365" t="s">
        <v>3068</v>
      </c>
      <c r="D4365" t="s">
        <v>21</v>
      </c>
      <c r="E4365" t="s">
        <v>932</v>
      </c>
      <c r="F4365" t="s">
        <v>69</v>
      </c>
      <c r="G4365" t="s">
        <v>70</v>
      </c>
      <c r="H4365" t="s">
        <v>25</v>
      </c>
      <c r="I4365" t="s">
        <v>26</v>
      </c>
      <c r="J4365" t="s">
        <v>71</v>
      </c>
      <c r="K4365" t="s">
        <v>72</v>
      </c>
      <c r="L4365" t="s">
        <v>171</v>
      </c>
      <c r="M4365" t="s">
        <v>88</v>
      </c>
      <c r="N4365" t="s">
        <v>89</v>
      </c>
      <c r="O4365" t="s">
        <v>56</v>
      </c>
      <c r="P4365" t="s">
        <v>57</v>
      </c>
      <c r="Q4365" s="3">
        <v>1</v>
      </c>
      <c r="R4365" s="4">
        <v>475</v>
      </c>
      <c r="S4365" s="4">
        <v>1229</v>
      </c>
    </row>
    <row r="4366" spans="1:19" x14ac:dyDescent="0.35">
      <c r="A4366" t="s">
        <v>5372</v>
      </c>
      <c r="B4366" s="2">
        <v>46079</v>
      </c>
      <c r="C4366" t="s">
        <v>2907</v>
      </c>
      <c r="D4366" t="s">
        <v>21</v>
      </c>
      <c r="E4366" t="s">
        <v>932</v>
      </c>
      <c r="F4366" t="s">
        <v>43</v>
      </c>
      <c r="G4366" t="s">
        <v>44</v>
      </c>
      <c r="H4366" t="s">
        <v>45</v>
      </c>
      <c r="I4366" t="s">
        <v>26</v>
      </c>
      <c r="J4366" t="s">
        <v>46</v>
      </c>
      <c r="K4366" t="s">
        <v>47</v>
      </c>
      <c r="L4366" t="s">
        <v>145</v>
      </c>
      <c r="M4366" t="s">
        <v>112</v>
      </c>
      <c r="N4366" t="s">
        <v>113</v>
      </c>
      <c r="O4366" t="s">
        <v>146</v>
      </c>
      <c r="P4366" t="s">
        <v>85</v>
      </c>
      <c r="Q4366" s="3">
        <v>2</v>
      </c>
      <c r="R4366" s="4">
        <v>45</v>
      </c>
      <c r="S4366" s="4">
        <v>109</v>
      </c>
    </row>
    <row r="4367" spans="1:19" x14ac:dyDescent="0.35">
      <c r="A4367" t="s">
        <v>5373</v>
      </c>
      <c r="B4367" s="2">
        <v>46079</v>
      </c>
      <c r="C4367" t="s">
        <v>1440</v>
      </c>
      <c r="D4367" t="s">
        <v>21</v>
      </c>
      <c r="E4367" t="s">
        <v>932</v>
      </c>
      <c r="F4367" t="s">
        <v>23</v>
      </c>
      <c r="G4367" t="s">
        <v>24</v>
      </c>
      <c r="H4367" t="s">
        <v>25</v>
      </c>
      <c r="I4367" t="s">
        <v>26</v>
      </c>
      <c r="J4367" t="s">
        <v>27</v>
      </c>
      <c r="K4367" t="s">
        <v>28</v>
      </c>
      <c r="L4367" t="s">
        <v>404</v>
      </c>
      <c r="M4367" t="s">
        <v>49</v>
      </c>
      <c r="N4367" t="s">
        <v>50</v>
      </c>
      <c r="O4367" t="s">
        <v>32</v>
      </c>
      <c r="P4367" t="s">
        <v>57</v>
      </c>
      <c r="Q4367" s="3">
        <v>3</v>
      </c>
      <c r="R4367" s="4">
        <v>145</v>
      </c>
      <c r="S4367" s="4">
        <v>369</v>
      </c>
    </row>
    <row r="4368" spans="1:19" x14ac:dyDescent="0.35">
      <c r="A4368" t="s">
        <v>5374</v>
      </c>
      <c r="B4368" s="2">
        <v>46079</v>
      </c>
      <c r="C4368" t="s">
        <v>1175</v>
      </c>
      <c r="D4368" t="s">
        <v>939</v>
      </c>
      <c r="E4368" t="s">
        <v>932</v>
      </c>
      <c r="F4368" t="s">
        <v>35</v>
      </c>
      <c r="G4368" t="s">
        <v>36</v>
      </c>
      <c r="H4368" t="s">
        <v>37</v>
      </c>
      <c r="I4368" t="s">
        <v>26</v>
      </c>
      <c r="J4368" t="s">
        <v>983</v>
      </c>
      <c r="K4368" t="s">
        <v>984</v>
      </c>
      <c r="L4368" t="s">
        <v>186</v>
      </c>
      <c r="M4368" t="s">
        <v>49</v>
      </c>
      <c r="N4368" t="s">
        <v>79</v>
      </c>
      <c r="O4368" t="s">
        <v>56</v>
      </c>
      <c r="P4368" t="s">
        <v>57</v>
      </c>
      <c r="Q4368" s="3">
        <v>2</v>
      </c>
      <c r="R4368" s="4">
        <v>220</v>
      </c>
      <c r="S4368" s="4">
        <v>569</v>
      </c>
    </row>
    <row r="4369" spans="1:19" x14ac:dyDescent="0.35">
      <c r="A4369" t="s">
        <v>5375</v>
      </c>
      <c r="B4369" s="2">
        <v>46079</v>
      </c>
      <c r="C4369" t="s">
        <v>1463</v>
      </c>
      <c r="D4369" t="s">
        <v>939</v>
      </c>
      <c r="E4369" t="s">
        <v>932</v>
      </c>
      <c r="F4369" t="s">
        <v>91</v>
      </c>
      <c r="G4369" t="s">
        <v>92</v>
      </c>
      <c r="H4369" t="s">
        <v>93</v>
      </c>
      <c r="I4369" t="s">
        <v>26</v>
      </c>
      <c r="J4369" t="s">
        <v>940</v>
      </c>
      <c r="K4369" t="s">
        <v>941</v>
      </c>
      <c r="L4369" t="s">
        <v>184</v>
      </c>
      <c r="M4369" t="s">
        <v>65</v>
      </c>
      <c r="N4369" t="s">
        <v>126</v>
      </c>
      <c r="O4369" t="s">
        <v>149</v>
      </c>
      <c r="P4369" t="s">
        <v>57</v>
      </c>
      <c r="Q4369" s="3">
        <v>1</v>
      </c>
      <c r="R4369" s="4">
        <v>270</v>
      </c>
      <c r="S4369" s="4">
        <v>649</v>
      </c>
    </row>
    <row r="4370" spans="1:19" x14ac:dyDescent="0.35">
      <c r="A4370" t="s">
        <v>5376</v>
      </c>
      <c r="B4370" s="2">
        <v>46079</v>
      </c>
      <c r="C4370" t="s">
        <v>1488</v>
      </c>
      <c r="D4370" t="s">
        <v>939</v>
      </c>
      <c r="E4370" t="s">
        <v>932</v>
      </c>
      <c r="F4370" t="s">
        <v>91</v>
      </c>
      <c r="G4370" t="s">
        <v>92</v>
      </c>
      <c r="H4370" t="s">
        <v>93</v>
      </c>
      <c r="I4370" t="s">
        <v>26</v>
      </c>
      <c r="J4370" t="s">
        <v>940</v>
      </c>
      <c r="K4370" t="s">
        <v>941</v>
      </c>
      <c r="L4370" t="s">
        <v>209</v>
      </c>
      <c r="M4370" t="s">
        <v>49</v>
      </c>
      <c r="N4370" t="s">
        <v>104</v>
      </c>
      <c r="O4370" t="s">
        <v>80</v>
      </c>
      <c r="P4370" t="s">
        <v>57</v>
      </c>
      <c r="Q4370" s="3">
        <v>1</v>
      </c>
      <c r="R4370" s="4">
        <v>165</v>
      </c>
      <c r="S4370" s="4">
        <v>429</v>
      </c>
    </row>
    <row r="4371" spans="1:19" x14ac:dyDescent="0.35">
      <c r="A4371" t="s">
        <v>5377</v>
      </c>
      <c r="B4371" s="2">
        <v>46079</v>
      </c>
      <c r="C4371" t="s">
        <v>1876</v>
      </c>
      <c r="D4371" t="s">
        <v>939</v>
      </c>
      <c r="E4371" t="s">
        <v>932</v>
      </c>
      <c r="F4371" t="s">
        <v>69</v>
      </c>
      <c r="G4371" t="s">
        <v>70</v>
      </c>
      <c r="H4371" t="s">
        <v>25</v>
      </c>
      <c r="I4371" t="s">
        <v>26</v>
      </c>
      <c r="J4371" t="s">
        <v>948</v>
      </c>
      <c r="K4371" t="s">
        <v>949</v>
      </c>
      <c r="L4371" t="s">
        <v>117</v>
      </c>
      <c r="M4371" t="s">
        <v>88</v>
      </c>
      <c r="N4371" t="s">
        <v>89</v>
      </c>
      <c r="O4371" t="s">
        <v>56</v>
      </c>
      <c r="P4371" t="s">
        <v>67</v>
      </c>
      <c r="Q4371" s="3">
        <v>1</v>
      </c>
      <c r="R4371" s="4">
        <v>475</v>
      </c>
      <c r="S4371" s="4">
        <v>1229</v>
      </c>
    </row>
    <row r="4372" spans="1:19" x14ac:dyDescent="0.35">
      <c r="A4372" t="s">
        <v>5378</v>
      </c>
      <c r="B4372" s="2">
        <v>46079</v>
      </c>
      <c r="C4372" t="s">
        <v>1051</v>
      </c>
      <c r="D4372" t="s">
        <v>939</v>
      </c>
      <c r="E4372" t="s">
        <v>932</v>
      </c>
      <c r="F4372" t="s">
        <v>69</v>
      </c>
      <c r="G4372" t="s">
        <v>70</v>
      </c>
      <c r="H4372" t="s">
        <v>25</v>
      </c>
      <c r="I4372" t="s">
        <v>26</v>
      </c>
      <c r="J4372" t="s">
        <v>948</v>
      </c>
      <c r="K4372" t="s">
        <v>949</v>
      </c>
      <c r="L4372" t="s">
        <v>145</v>
      </c>
      <c r="M4372" t="s">
        <v>112</v>
      </c>
      <c r="N4372" t="s">
        <v>113</v>
      </c>
      <c r="O4372" t="s">
        <v>146</v>
      </c>
      <c r="P4372" t="s">
        <v>85</v>
      </c>
      <c r="Q4372" s="3">
        <v>1</v>
      </c>
      <c r="R4372" s="4">
        <v>45</v>
      </c>
      <c r="S4372" s="4">
        <v>129</v>
      </c>
    </row>
    <row r="4373" spans="1:19" x14ac:dyDescent="0.35">
      <c r="A4373" t="s">
        <v>5379</v>
      </c>
      <c r="B4373" s="2">
        <v>46079</v>
      </c>
      <c r="C4373" t="s">
        <v>1312</v>
      </c>
      <c r="D4373" t="s">
        <v>939</v>
      </c>
      <c r="E4373" t="s">
        <v>932</v>
      </c>
      <c r="F4373" t="s">
        <v>35</v>
      </c>
      <c r="G4373" t="s">
        <v>36</v>
      </c>
      <c r="H4373" t="s">
        <v>37</v>
      </c>
      <c r="I4373" t="s">
        <v>26</v>
      </c>
      <c r="J4373" t="s">
        <v>983</v>
      </c>
      <c r="K4373" t="s">
        <v>984</v>
      </c>
      <c r="L4373" t="s">
        <v>344</v>
      </c>
      <c r="M4373" t="s">
        <v>60</v>
      </c>
      <c r="N4373" t="s">
        <v>61</v>
      </c>
      <c r="O4373" t="s">
        <v>56</v>
      </c>
      <c r="P4373" t="s">
        <v>165</v>
      </c>
      <c r="Q4373" s="3">
        <v>1</v>
      </c>
      <c r="R4373" s="4">
        <v>420</v>
      </c>
      <c r="S4373" s="4">
        <v>1029</v>
      </c>
    </row>
    <row r="4374" spans="1:19" x14ac:dyDescent="0.35">
      <c r="A4374" t="s">
        <v>5380</v>
      </c>
      <c r="B4374" s="2">
        <v>46079</v>
      </c>
      <c r="C4374" t="s">
        <v>1150</v>
      </c>
      <c r="D4374" t="s">
        <v>960</v>
      </c>
      <c r="E4374" t="s">
        <v>932</v>
      </c>
      <c r="F4374" t="s">
        <v>43</v>
      </c>
      <c r="G4374" t="s">
        <v>44</v>
      </c>
      <c r="H4374" t="s">
        <v>45</v>
      </c>
      <c r="I4374" t="s">
        <v>26</v>
      </c>
      <c r="J4374" t="s">
        <v>993</v>
      </c>
      <c r="K4374" t="s">
        <v>994</v>
      </c>
      <c r="L4374" t="s">
        <v>359</v>
      </c>
      <c r="M4374" t="s">
        <v>49</v>
      </c>
      <c r="N4374" t="s">
        <v>50</v>
      </c>
      <c r="O4374" t="s">
        <v>56</v>
      </c>
      <c r="P4374" t="s">
        <v>33</v>
      </c>
      <c r="Q4374" s="3">
        <v>2</v>
      </c>
      <c r="R4374" s="4">
        <v>135</v>
      </c>
      <c r="S4374" s="4">
        <v>329</v>
      </c>
    </row>
    <row r="4375" spans="1:19" x14ac:dyDescent="0.35">
      <c r="A4375" t="s">
        <v>5381</v>
      </c>
      <c r="B4375" s="2">
        <v>46079</v>
      </c>
      <c r="C4375" t="s">
        <v>1207</v>
      </c>
      <c r="D4375" t="s">
        <v>960</v>
      </c>
      <c r="E4375" t="s">
        <v>932</v>
      </c>
      <c r="F4375" t="s">
        <v>23</v>
      </c>
      <c r="G4375" t="s">
        <v>24</v>
      </c>
      <c r="H4375" t="s">
        <v>25</v>
      </c>
      <c r="I4375" t="s">
        <v>26</v>
      </c>
      <c r="J4375" t="s">
        <v>1011</v>
      </c>
      <c r="K4375" t="s">
        <v>1012</v>
      </c>
      <c r="L4375" t="s">
        <v>190</v>
      </c>
      <c r="M4375" t="s">
        <v>60</v>
      </c>
      <c r="N4375" t="s">
        <v>74</v>
      </c>
      <c r="O4375" t="s">
        <v>75</v>
      </c>
      <c r="P4375" t="s">
        <v>191</v>
      </c>
      <c r="Q4375" s="3">
        <v>1</v>
      </c>
      <c r="R4375" s="4">
        <v>390</v>
      </c>
      <c r="S4375" s="4">
        <v>949</v>
      </c>
    </row>
    <row r="4376" spans="1:19" x14ac:dyDescent="0.35">
      <c r="A4376" t="s">
        <v>5382</v>
      </c>
      <c r="B4376" s="2">
        <v>46079</v>
      </c>
      <c r="C4376" t="s">
        <v>1261</v>
      </c>
      <c r="D4376" t="s">
        <v>960</v>
      </c>
      <c r="E4376" t="s">
        <v>932</v>
      </c>
      <c r="F4376" t="s">
        <v>23</v>
      </c>
      <c r="G4376" t="s">
        <v>24</v>
      </c>
      <c r="H4376" t="s">
        <v>25</v>
      </c>
      <c r="I4376" t="s">
        <v>26</v>
      </c>
      <c r="J4376" t="s">
        <v>1011</v>
      </c>
      <c r="K4376" t="s">
        <v>1012</v>
      </c>
      <c r="L4376" t="s">
        <v>195</v>
      </c>
      <c r="M4376" t="s">
        <v>49</v>
      </c>
      <c r="N4376" t="s">
        <v>104</v>
      </c>
      <c r="O4376" t="s">
        <v>146</v>
      </c>
      <c r="P4376" t="s">
        <v>67</v>
      </c>
      <c r="Q4376" s="3">
        <v>2</v>
      </c>
      <c r="R4376" s="4">
        <v>165</v>
      </c>
      <c r="S4376" s="4">
        <v>419</v>
      </c>
    </row>
    <row r="4377" spans="1:19" x14ac:dyDescent="0.35">
      <c r="A4377" t="s">
        <v>5383</v>
      </c>
      <c r="B4377" s="2">
        <v>46080</v>
      </c>
      <c r="C4377" t="s">
        <v>1923</v>
      </c>
      <c r="D4377" t="s">
        <v>21</v>
      </c>
      <c r="E4377" t="s">
        <v>932</v>
      </c>
      <c r="F4377" t="s">
        <v>69</v>
      </c>
      <c r="G4377" t="s">
        <v>70</v>
      </c>
      <c r="H4377" t="s">
        <v>25</v>
      </c>
      <c r="I4377" t="s">
        <v>26</v>
      </c>
      <c r="J4377" t="s">
        <v>71</v>
      </c>
      <c r="K4377" t="s">
        <v>72</v>
      </c>
      <c r="L4377" t="s">
        <v>348</v>
      </c>
      <c r="M4377" t="s">
        <v>88</v>
      </c>
      <c r="N4377" t="s">
        <v>101</v>
      </c>
      <c r="O4377" t="s">
        <v>56</v>
      </c>
      <c r="P4377" t="s">
        <v>57</v>
      </c>
      <c r="Q4377" s="3">
        <v>2</v>
      </c>
      <c r="R4377" s="4">
        <v>535</v>
      </c>
      <c r="S4377" s="4">
        <v>1339</v>
      </c>
    </row>
    <row r="4378" spans="1:19" x14ac:dyDescent="0.35">
      <c r="A4378" t="s">
        <v>5384</v>
      </c>
      <c r="B4378" s="2">
        <v>46080</v>
      </c>
      <c r="C4378" t="s">
        <v>4001</v>
      </c>
      <c r="D4378" t="s">
        <v>21</v>
      </c>
      <c r="E4378" t="s">
        <v>932</v>
      </c>
      <c r="F4378" t="s">
        <v>43</v>
      </c>
      <c r="G4378" t="s">
        <v>44</v>
      </c>
      <c r="H4378" t="s">
        <v>45</v>
      </c>
      <c r="I4378" t="s">
        <v>26</v>
      </c>
      <c r="J4378" t="s">
        <v>46</v>
      </c>
      <c r="K4378" t="s">
        <v>47</v>
      </c>
      <c r="L4378" t="s">
        <v>342</v>
      </c>
      <c r="M4378" t="s">
        <v>88</v>
      </c>
      <c r="N4378" t="s">
        <v>89</v>
      </c>
      <c r="O4378" t="s">
        <v>146</v>
      </c>
      <c r="P4378" t="s">
        <v>67</v>
      </c>
      <c r="Q4378" s="3">
        <v>1</v>
      </c>
      <c r="R4378" s="4">
        <v>450</v>
      </c>
      <c r="S4378" s="4">
        <v>1029</v>
      </c>
    </row>
    <row r="4379" spans="1:19" x14ac:dyDescent="0.35">
      <c r="A4379" t="s">
        <v>5385</v>
      </c>
      <c r="B4379" s="2">
        <v>46080</v>
      </c>
      <c r="C4379" t="s">
        <v>2340</v>
      </c>
      <c r="D4379" t="s">
        <v>21</v>
      </c>
      <c r="E4379" t="s">
        <v>932</v>
      </c>
      <c r="F4379" t="s">
        <v>69</v>
      </c>
      <c r="G4379" t="s">
        <v>70</v>
      </c>
      <c r="H4379" t="s">
        <v>25</v>
      </c>
      <c r="I4379" t="s">
        <v>26</v>
      </c>
      <c r="J4379" t="s">
        <v>71</v>
      </c>
      <c r="K4379" t="s">
        <v>72</v>
      </c>
      <c r="L4379" t="s">
        <v>195</v>
      </c>
      <c r="M4379" t="s">
        <v>49</v>
      </c>
      <c r="N4379" t="s">
        <v>104</v>
      </c>
      <c r="O4379" t="s">
        <v>146</v>
      </c>
      <c r="P4379" t="s">
        <v>67</v>
      </c>
      <c r="Q4379" s="3">
        <v>1</v>
      </c>
      <c r="R4379" s="4">
        <v>165</v>
      </c>
      <c r="S4379" s="4">
        <v>449</v>
      </c>
    </row>
    <row r="4380" spans="1:19" x14ac:dyDescent="0.35">
      <c r="A4380" t="s">
        <v>5386</v>
      </c>
      <c r="B4380" s="2">
        <v>46080</v>
      </c>
      <c r="C4380" t="s">
        <v>1940</v>
      </c>
      <c r="D4380" t="s">
        <v>21</v>
      </c>
      <c r="E4380" t="s">
        <v>932</v>
      </c>
      <c r="F4380" t="s">
        <v>23</v>
      </c>
      <c r="G4380" t="s">
        <v>24</v>
      </c>
      <c r="H4380" t="s">
        <v>25</v>
      </c>
      <c r="I4380" t="s">
        <v>26</v>
      </c>
      <c r="J4380" t="s">
        <v>27</v>
      </c>
      <c r="K4380" t="s">
        <v>28</v>
      </c>
      <c r="L4380" t="s">
        <v>478</v>
      </c>
      <c r="M4380" t="s">
        <v>54</v>
      </c>
      <c r="N4380" t="s">
        <v>97</v>
      </c>
      <c r="O4380" t="s">
        <v>56</v>
      </c>
      <c r="P4380" t="s">
        <v>33</v>
      </c>
      <c r="Q4380" s="3">
        <v>3</v>
      </c>
      <c r="R4380" s="4">
        <v>715</v>
      </c>
      <c r="S4380" s="4">
        <v>1689</v>
      </c>
    </row>
    <row r="4381" spans="1:19" x14ac:dyDescent="0.35">
      <c r="A4381" t="s">
        <v>5387</v>
      </c>
      <c r="B4381" s="2">
        <v>46080</v>
      </c>
      <c r="C4381" t="s">
        <v>1242</v>
      </c>
      <c r="D4381" t="s">
        <v>21</v>
      </c>
      <c r="E4381" t="s">
        <v>932</v>
      </c>
      <c r="F4381" t="s">
        <v>91</v>
      </c>
      <c r="G4381" t="s">
        <v>92</v>
      </c>
      <c r="H4381" t="s">
        <v>93</v>
      </c>
      <c r="I4381" t="s">
        <v>26</v>
      </c>
      <c r="J4381" t="s">
        <v>94</v>
      </c>
      <c r="K4381" t="s">
        <v>95</v>
      </c>
      <c r="L4381" t="s">
        <v>87</v>
      </c>
      <c r="M4381" t="s">
        <v>88</v>
      </c>
      <c r="N4381" t="s">
        <v>89</v>
      </c>
      <c r="O4381" t="s">
        <v>56</v>
      </c>
      <c r="P4381" t="s">
        <v>33</v>
      </c>
      <c r="Q4381" s="3">
        <v>1</v>
      </c>
      <c r="R4381" s="4">
        <v>480</v>
      </c>
      <c r="S4381" s="4">
        <v>1189</v>
      </c>
    </row>
    <row r="4382" spans="1:19" x14ac:dyDescent="0.35">
      <c r="A4382" t="s">
        <v>5388</v>
      </c>
      <c r="B4382" s="2">
        <v>46080</v>
      </c>
      <c r="C4382" t="s">
        <v>2474</v>
      </c>
      <c r="D4382" t="s">
        <v>21</v>
      </c>
      <c r="E4382" t="s">
        <v>932</v>
      </c>
      <c r="F4382" t="s">
        <v>23</v>
      </c>
      <c r="G4382" t="s">
        <v>24</v>
      </c>
      <c r="H4382" t="s">
        <v>25</v>
      </c>
      <c r="I4382" t="s">
        <v>26</v>
      </c>
      <c r="J4382" t="s">
        <v>27</v>
      </c>
      <c r="K4382" t="s">
        <v>28</v>
      </c>
      <c r="L4382" t="s">
        <v>255</v>
      </c>
      <c r="M4382" t="s">
        <v>49</v>
      </c>
      <c r="N4382" t="s">
        <v>104</v>
      </c>
      <c r="O4382" t="s">
        <v>80</v>
      </c>
      <c r="P4382" t="s">
        <v>51</v>
      </c>
      <c r="Q4382" s="3">
        <v>1</v>
      </c>
      <c r="R4382" s="4">
        <v>165</v>
      </c>
      <c r="S4382" s="4">
        <v>419</v>
      </c>
    </row>
    <row r="4383" spans="1:19" x14ac:dyDescent="0.35">
      <c r="A4383" t="s">
        <v>5389</v>
      </c>
      <c r="B4383" s="2">
        <v>46080</v>
      </c>
      <c r="C4383" t="s">
        <v>2493</v>
      </c>
      <c r="D4383" t="s">
        <v>21</v>
      </c>
      <c r="E4383" t="s">
        <v>932</v>
      </c>
      <c r="F4383" t="s">
        <v>43</v>
      </c>
      <c r="G4383" t="s">
        <v>44</v>
      </c>
      <c r="H4383" t="s">
        <v>45</v>
      </c>
      <c r="I4383" t="s">
        <v>26</v>
      </c>
      <c r="J4383" t="s">
        <v>46</v>
      </c>
      <c r="K4383" t="s">
        <v>47</v>
      </c>
      <c r="L4383" t="s">
        <v>133</v>
      </c>
      <c r="M4383" t="s">
        <v>88</v>
      </c>
      <c r="N4383" t="s">
        <v>89</v>
      </c>
      <c r="O4383" t="s">
        <v>41</v>
      </c>
      <c r="P4383" t="s">
        <v>57</v>
      </c>
      <c r="Q4383" s="3">
        <v>1</v>
      </c>
      <c r="R4383" s="4">
        <v>450</v>
      </c>
      <c r="S4383" s="4">
        <v>1029</v>
      </c>
    </row>
    <row r="4384" spans="1:19" x14ac:dyDescent="0.35">
      <c r="A4384" t="s">
        <v>5390</v>
      </c>
      <c r="B4384" s="2">
        <v>46080</v>
      </c>
      <c r="C4384" t="s">
        <v>1104</v>
      </c>
      <c r="D4384" t="s">
        <v>939</v>
      </c>
      <c r="E4384" t="s">
        <v>932</v>
      </c>
      <c r="F4384" t="s">
        <v>91</v>
      </c>
      <c r="G4384" t="s">
        <v>92</v>
      </c>
      <c r="H4384" t="s">
        <v>93</v>
      </c>
      <c r="I4384" t="s">
        <v>26</v>
      </c>
      <c r="J4384" t="s">
        <v>940</v>
      </c>
      <c r="K4384" t="s">
        <v>941</v>
      </c>
      <c r="L4384" t="s">
        <v>523</v>
      </c>
      <c r="M4384" t="s">
        <v>60</v>
      </c>
      <c r="N4384" t="s">
        <v>61</v>
      </c>
      <c r="O4384" t="s">
        <v>149</v>
      </c>
      <c r="P4384" t="s">
        <v>165</v>
      </c>
      <c r="Q4384" s="3">
        <v>1</v>
      </c>
      <c r="R4384" s="4">
        <v>435</v>
      </c>
      <c r="S4384" s="4">
        <v>1079</v>
      </c>
    </row>
    <row r="4385" spans="1:19" x14ac:dyDescent="0.35">
      <c r="A4385" t="s">
        <v>5391</v>
      </c>
      <c r="B4385" s="2">
        <v>46080</v>
      </c>
      <c r="C4385" t="s">
        <v>1722</v>
      </c>
      <c r="D4385" t="s">
        <v>939</v>
      </c>
      <c r="E4385" t="s">
        <v>932</v>
      </c>
      <c r="F4385" t="s">
        <v>35</v>
      </c>
      <c r="G4385" t="s">
        <v>36</v>
      </c>
      <c r="H4385" t="s">
        <v>37</v>
      </c>
      <c r="I4385" t="s">
        <v>26</v>
      </c>
      <c r="J4385" t="s">
        <v>983</v>
      </c>
      <c r="K4385" t="s">
        <v>984</v>
      </c>
      <c r="L4385" t="s">
        <v>382</v>
      </c>
      <c r="M4385" t="s">
        <v>49</v>
      </c>
      <c r="N4385" t="s">
        <v>104</v>
      </c>
      <c r="O4385" t="s">
        <v>56</v>
      </c>
      <c r="P4385" t="s">
        <v>57</v>
      </c>
      <c r="Q4385" s="3">
        <v>2</v>
      </c>
      <c r="R4385" s="4">
        <v>160</v>
      </c>
      <c r="S4385" s="4">
        <v>409</v>
      </c>
    </row>
    <row r="4386" spans="1:19" x14ac:dyDescent="0.35">
      <c r="A4386" t="s">
        <v>5392</v>
      </c>
      <c r="B4386" s="2">
        <v>46080</v>
      </c>
      <c r="C4386" t="s">
        <v>1112</v>
      </c>
      <c r="D4386" t="s">
        <v>939</v>
      </c>
      <c r="E4386" t="s">
        <v>932</v>
      </c>
      <c r="F4386" t="s">
        <v>23</v>
      </c>
      <c r="G4386" t="s">
        <v>24</v>
      </c>
      <c r="H4386" t="s">
        <v>25</v>
      </c>
      <c r="I4386" t="s">
        <v>26</v>
      </c>
      <c r="J4386" t="s">
        <v>944</v>
      </c>
      <c r="K4386" t="s">
        <v>945</v>
      </c>
      <c r="L4386" t="s">
        <v>317</v>
      </c>
      <c r="M4386" t="s">
        <v>65</v>
      </c>
      <c r="N4386" t="s">
        <v>126</v>
      </c>
      <c r="O4386" t="s">
        <v>56</v>
      </c>
      <c r="P4386" t="s">
        <v>33</v>
      </c>
      <c r="Q4386" s="3">
        <v>1</v>
      </c>
      <c r="R4386" s="4">
        <v>265</v>
      </c>
      <c r="S4386" s="4">
        <v>629</v>
      </c>
    </row>
    <row r="4387" spans="1:19" x14ac:dyDescent="0.35">
      <c r="A4387" t="s">
        <v>5393</v>
      </c>
      <c r="B4387" s="2">
        <v>46080</v>
      </c>
      <c r="C4387" t="s">
        <v>1767</v>
      </c>
      <c r="D4387" t="s">
        <v>939</v>
      </c>
      <c r="E4387" t="s">
        <v>932</v>
      </c>
      <c r="F4387" t="s">
        <v>35</v>
      </c>
      <c r="G4387" t="s">
        <v>36</v>
      </c>
      <c r="H4387" t="s">
        <v>37</v>
      </c>
      <c r="I4387" t="s">
        <v>26</v>
      </c>
      <c r="J4387" t="s">
        <v>983</v>
      </c>
      <c r="K4387" t="s">
        <v>984</v>
      </c>
      <c r="L4387" t="s">
        <v>313</v>
      </c>
      <c r="M4387" t="s">
        <v>49</v>
      </c>
      <c r="N4387" t="s">
        <v>50</v>
      </c>
      <c r="O4387" t="s">
        <v>80</v>
      </c>
      <c r="P4387" t="s">
        <v>33</v>
      </c>
      <c r="Q4387" s="3">
        <v>2</v>
      </c>
      <c r="R4387" s="4">
        <v>140</v>
      </c>
      <c r="S4387" s="4">
        <v>359</v>
      </c>
    </row>
    <row r="4388" spans="1:19" x14ac:dyDescent="0.35">
      <c r="A4388" t="s">
        <v>5394</v>
      </c>
      <c r="B4388" s="2">
        <v>46080</v>
      </c>
      <c r="C4388" t="s">
        <v>1598</v>
      </c>
      <c r="D4388" t="s">
        <v>939</v>
      </c>
      <c r="E4388" t="s">
        <v>932</v>
      </c>
      <c r="F4388" t="s">
        <v>69</v>
      </c>
      <c r="G4388" t="s">
        <v>70</v>
      </c>
      <c r="H4388" t="s">
        <v>25</v>
      </c>
      <c r="I4388" t="s">
        <v>26</v>
      </c>
      <c r="J4388" t="s">
        <v>948</v>
      </c>
      <c r="K4388" t="s">
        <v>949</v>
      </c>
      <c r="L4388" t="s">
        <v>272</v>
      </c>
      <c r="M4388" t="s">
        <v>60</v>
      </c>
      <c r="N4388" t="s">
        <v>61</v>
      </c>
      <c r="O4388" t="s">
        <v>56</v>
      </c>
      <c r="P4388" t="s">
        <v>76</v>
      </c>
      <c r="Q4388" s="3">
        <v>2</v>
      </c>
      <c r="R4388" s="4">
        <v>435</v>
      </c>
      <c r="S4388" s="4">
        <v>1119</v>
      </c>
    </row>
    <row r="4389" spans="1:19" x14ac:dyDescent="0.35">
      <c r="A4389" t="s">
        <v>5395</v>
      </c>
      <c r="B4389" s="2">
        <v>46080</v>
      </c>
      <c r="C4389" t="s">
        <v>2241</v>
      </c>
      <c r="D4389" t="s">
        <v>960</v>
      </c>
      <c r="E4389" t="s">
        <v>932</v>
      </c>
      <c r="F4389" t="s">
        <v>23</v>
      </c>
      <c r="G4389" t="s">
        <v>24</v>
      </c>
      <c r="H4389" t="s">
        <v>25</v>
      </c>
      <c r="I4389" t="s">
        <v>26</v>
      </c>
      <c r="J4389" t="s">
        <v>1011</v>
      </c>
      <c r="K4389" t="s">
        <v>1012</v>
      </c>
      <c r="L4389" t="s">
        <v>197</v>
      </c>
      <c r="M4389" t="s">
        <v>49</v>
      </c>
      <c r="N4389" t="s">
        <v>79</v>
      </c>
      <c r="O4389" t="s">
        <v>80</v>
      </c>
      <c r="P4389" t="s">
        <v>67</v>
      </c>
      <c r="Q4389" s="3">
        <v>2</v>
      </c>
      <c r="R4389" s="4">
        <v>225</v>
      </c>
      <c r="S4389" s="4">
        <v>579</v>
      </c>
    </row>
    <row r="4390" spans="1:19" x14ac:dyDescent="0.35">
      <c r="A4390" t="s">
        <v>5396</v>
      </c>
      <c r="B4390" s="2">
        <v>46080</v>
      </c>
      <c r="C4390" t="s">
        <v>1884</v>
      </c>
      <c r="D4390" t="s">
        <v>960</v>
      </c>
      <c r="E4390" t="s">
        <v>932</v>
      </c>
      <c r="F4390" t="s">
        <v>35</v>
      </c>
      <c r="G4390" t="s">
        <v>36</v>
      </c>
      <c r="H4390" t="s">
        <v>37</v>
      </c>
      <c r="I4390" t="s">
        <v>26</v>
      </c>
      <c r="J4390" t="s">
        <v>1089</v>
      </c>
      <c r="K4390" t="s">
        <v>1090</v>
      </c>
      <c r="L4390" t="s">
        <v>156</v>
      </c>
      <c r="M4390" t="s">
        <v>30</v>
      </c>
      <c r="N4390" t="s">
        <v>31</v>
      </c>
      <c r="O4390" t="s">
        <v>56</v>
      </c>
      <c r="P4390" t="s">
        <v>51</v>
      </c>
      <c r="Q4390" s="3">
        <v>1</v>
      </c>
      <c r="R4390" s="4">
        <v>480</v>
      </c>
      <c r="S4390" s="4">
        <v>1129</v>
      </c>
    </row>
    <row r="4391" spans="1:19" x14ac:dyDescent="0.35">
      <c r="A4391" t="s">
        <v>5397</v>
      </c>
      <c r="B4391" s="2">
        <v>46080</v>
      </c>
      <c r="C4391" t="s">
        <v>1884</v>
      </c>
      <c r="D4391" t="s">
        <v>960</v>
      </c>
      <c r="E4391" t="s">
        <v>932</v>
      </c>
      <c r="F4391" t="s">
        <v>69</v>
      </c>
      <c r="G4391" t="s">
        <v>70</v>
      </c>
      <c r="H4391" t="s">
        <v>25</v>
      </c>
      <c r="I4391" t="s">
        <v>26</v>
      </c>
      <c r="J4391" t="s">
        <v>961</v>
      </c>
      <c r="K4391" t="s">
        <v>962</v>
      </c>
      <c r="L4391" t="s">
        <v>317</v>
      </c>
      <c r="M4391" t="s">
        <v>65</v>
      </c>
      <c r="N4391" t="s">
        <v>126</v>
      </c>
      <c r="O4391" t="s">
        <v>56</v>
      </c>
      <c r="P4391" t="s">
        <v>33</v>
      </c>
      <c r="Q4391" s="3">
        <v>1</v>
      </c>
      <c r="R4391" s="4">
        <v>270</v>
      </c>
      <c r="S4391" s="4">
        <v>669</v>
      </c>
    </row>
    <row r="4392" spans="1:19" x14ac:dyDescent="0.35">
      <c r="A4392" t="s">
        <v>5398</v>
      </c>
      <c r="B4392" s="2">
        <v>46080</v>
      </c>
      <c r="C4392" t="s">
        <v>1977</v>
      </c>
      <c r="D4392" t="s">
        <v>960</v>
      </c>
      <c r="E4392" t="s">
        <v>932</v>
      </c>
      <c r="F4392" t="s">
        <v>35</v>
      </c>
      <c r="G4392" t="s">
        <v>36</v>
      </c>
      <c r="H4392" t="s">
        <v>37</v>
      </c>
      <c r="I4392" t="s">
        <v>26</v>
      </c>
      <c r="J4392" t="s">
        <v>1089</v>
      </c>
      <c r="K4392" t="s">
        <v>1090</v>
      </c>
      <c r="L4392" t="s">
        <v>370</v>
      </c>
      <c r="M4392" t="s">
        <v>88</v>
      </c>
      <c r="N4392" t="s">
        <v>89</v>
      </c>
      <c r="O4392" t="s">
        <v>245</v>
      </c>
      <c r="P4392" t="s">
        <v>67</v>
      </c>
      <c r="Q4392" s="3">
        <v>3</v>
      </c>
      <c r="R4392" s="4">
        <v>460</v>
      </c>
      <c r="S4392" s="4">
        <v>1129</v>
      </c>
    </row>
    <row r="4393" spans="1:19" x14ac:dyDescent="0.35">
      <c r="A4393" t="s">
        <v>5399</v>
      </c>
      <c r="B4393" s="2">
        <v>46081</v>
      </c>
      <c r="C4393" t="s">
        <v>1938</v>
      </c>
      <c r="D4393" t="s">
        <v>21</v>
      </c>
      <c r="E4393" t="s">
        <v>932</v>
      </c>
      <c r="F4393" t="s">
        <v>69</v>
      </c>
      <c r="G4393" t="s">
        <v>70</v>
      </c>
      <c r="H4393" t="s">
        <v>25</v>
      </c>
      <c r="I4393" t="s">
        <v>26</v>
      </c>
      <c r="J4393" t="s">
        <v>71</v>
      </c>
      <c r="K4393" t="s">
        <v>72</v>
      </c>
      <c r="L4393" t="s">
        <v>313</v>
      </c>
      <c r="M4393" t="s">
        <v>49</v>
      </c>
      <c r="N4393" t="s">
        <v>50</v>
      </c>
      <c r="O4393" t="s">
        <v>80</v>
      </c>
      <c r="P4393" t="s">
        <v>33</v>
      </c>
      <c r="Q4393" s="3">
        <v>1</v>
      </c>
      <c r="R4393" s="4">
        <v>145</v>
      </c>
      <c r="S4393" s="4">
        <v>389</v>
      </c>
    </row>
    <row r="4394" spans="1:19" x14ac:dyDescent="0.35">
      <c r="A4394" t="s">
        <v>5400</v>
      </c>
      <c r="B4394" s="2">
        <v>46081</v>
      </c>
      <c r="C4394" t="s">
        <v>3937</v>
      </c>
      <c r="D4394" t="s">
        <v>21</v>
      </c>
      <c r="E4394" t="s">
        <v>932</v>
      </c>
      <c r="F4394" t="s">
        <v>91</v>
      </c>
      <c r="G4394" t="s">
        <v>92</v>
      </c>
      <c r="H4394" t="s">
        <v>93</v>
      </c>
      <c r="I4394" t="s">
        <v>26</v>
      </c>
      <c r="J4394" t="s">
        <v>94</v>
      </c>
      <c r="K4394" t="s">
        <v>95</v>
      </c>
      <c r="L4394" t="s">
        <v>382</v>
      </c>
      <c r="M4394" t="s">
        <v>49</v>
      </c>
      <c r="N4394" t="s">
        <v>104</v>
      </c>
      <c r="O4394" t="s">
        <v>56</v>
      </c>
      <c r="P4394" t="s">
        <v>57</v>
      </c>
      <c r="Q4394" s="3">
        <v>1</v>
      </c>
      <c r="R4394" s="4">
        <v>165</v>
      </c>
      <c r="S4394" s="4">
        <v>429</v>
      </c>
    </row>
    <row r="4395" spans="1:19" x14ac:dyDescent="0.35">
      <c r="A4395" t="s">
        <v>5401</v>
      </c>
      <c r="B4395" s="2">
        <v>46081</v>
      </c>
      <c r="C4395" t="s">
        <v>2762</v>
      </c>
      <c r="D4395" t="s">
        <v>21</v>
      </c>
      <c r="E4395" t="s">
        <v>932</v>
      </c>
      <c r="F4395" t="s">
        <v>35</v>
      </c>
      <c r="G4395" t="s">
        <v>36</v>
      </c>
      <c r="H4395" t="s">
        <v>37</v>
      </c>
      <c r="I4395" t="s">
        <v>26</v>
      </c>
      <c r="J4395" t="s">
        <v>38</v>
      </c>
      <c r="K4395" t="s">
        <v>39</v>
      </c>
      <c r="L4395" t="s">
        <v>133</v>
      </c>
      <c r="M4395" t="s">
        <v>88</v>
      </c>
      <c r="N4395" t="s">
        <v>89</v>
      </c>
      <c r="O4395" t="s">
        <v>41</v>
      </c>
      <c r="P4395" t="s">
        <v>57</v>
      </c>
      <c r="Q4395" s="3">
        <v>1</v>
      </c>
      <c r="R4395" s="4">
        <v>460</v>
      </c>
      <c r="S4395" s="4">
        <v>1129</v>
      </c>
    </row>
    <row r="4396" spans="1:19" x14ac:dyDescent="0.35">
      <c r="A4396" t="s">
        <v>5402</v>
      </c>
      <c r="B4396" s="2">
        <v>46081</v>
      </c>
      <c r="C4396" t="s">
        <v>2340</v>
      </c>
      <c r="D4396" t="s">
        <v>21</v>
      </c>
      <c r="E4396" t="s">
        <v>932</v>
      </c>
      <c r="F4396" t="s">
        <v>23</v>
      </c>
      <c r="G4396" t="s">
        <v>24</v>
      </c>
      <c r="H4396" t="s">
        <v>25</v>
      </c>
      <c r="I4396" t="s">
        <v>26</v>
      </c>
      <c r="J4396" t="s">
        <v>27</v>
      </c>
      <c r="K4396" t="s">
        <v>28</v>
      </c>
      <c r="L4396" t="s">
        <v>327</v>
      </c>
      <c r="M4396" t="s">
        <v>54</v>
      </c>
      <c r="N4396" t="s">
        <v>55</v>
      </c>
      <c r="O4396" t="s">
        <v>149</v>
      </c>
      <c r="P4396" t="s">
        <v>51</v>
      </c>
      <c r="Q4396" s="3">
        <v>2</v>
      </c>
      <c r="R4396" s="4">
        <v>655</v>
      </c>
      <c r="S4396" s="4">
        <v>1589</v>
      </c>
    </row>
    <row r="4397" spans="1:19" x14ac:dyDescent="0.35">
      <c r="A4397" t="s">
        <v>5403</v>
      </c>
      <c r="B4397" s="2">
        <v>46081</v>
      </c>
      <c r="C4397" t="s">
        <v>2954</v>
      </c>
      <c r="D4397" t="s">
        <v>21</v>
      </c>
      <c r="E4397" t="s">
        <v>932</v>
      </c>
      <c r="F4397" t="s">
        <v>69</v>
      </c>
      <c r="G4397" t="s">
        <v>70</v>
      </c>
      <c r="H4397" t="s">
        <v>25</v>
      </c>
      <c r="I4397" t="s">
        <v>26</v>
      </c>
      <c r="J4397" t="s">
        <v>71</v>
      </c>
      <c r="K4397" t="s">
        <v>72</v>
      </c>
      <c r="L4397" t="s">
        <v>272</v>
      </c>
      <c r="M4397" t="s">
        <v>60</v>
      </c>
      <c r="N4397" t="s">
        <v>61</v>
      </c>
      <c r="O4397" t="s">
        <v>56</v>
      </c>
      <c r="P4397" t="s">
        <v>76</v>
      </c>
      <c r="Q4397" s="3">
        <v>1</v>
      </c>
      <c r="R4397" s="4">
        <v>435</v>
      </c>
      <c r="S4397" s="4">
        <v>1119</v>
      </c>
    </row>
    <row r="4398" spans="1:19" x14ac:dyDescent="0.35">
      <c r="A4398" t="s">
        <v>5404</v>
      </c>
      <c r="B4398" s="2">
        <v>46081</v>
      </c>
      <c r="C4398" t="s">
        <v>1219</v>
      </c>
      <c r="D4398" t="s">
        <v>21</v>
      </c>
      <c r="E4398" t="s">
        <v>932</v>
      </c>
      <c r="F4398" t="s">
        <v>91</v>
      </c>
      <c r="G4398" t="s">
        <v>92</v>
      </c>
      <c r="H4398" t="s">
        <v>93</v>
      </c>
      <c r="I4398" t="s">
        <v>26</v>
      </c>
      <c r="J4398" t="s">
        <v>94</v>
      </c>
      <c r="K4398" t="s">
        <v>95</v>
      </c>
      <c r="L4398" t="s">
        <v>317</v>
      </c>
      <c r="M4398" t="s">
        <v>65</v>
      </c>
      <c r="N4398" t="s">
        <v>126</v>
      </c>
      <c r="O4398" t="s">
        <v>56</v>
      </c>
      <c r="P4398" t="s">
        <v>33</v>
      </c>
      <c r="Q4398" s="3">
        <v>1</v>
      </c>
      <c r="R4398" s="4">
        <v>270</v>
      </c>
      <c r="S4398" s="4">
        <v>649</v>
      </c>
    </row>
    <row r="4399" spans="1:19" x14ac:dyDescent="0.35">
      <c r="A4399" t="s">
        <v>5405</v>
      </c>
      <c r="B4399" s="2">
        <v>46081</v>
      </c>
      <c r="C4399" t="s">
        <v>1059</v>
      </c>
      <c r="D4399" t="s">
        <v>21</v>
      </c>
      <c r="E4399" t="s">
        <v>932</v>
      </c>
      <c r="F4399" t="s">
        <v>23</v>
      </c>
      <c r="G4399" t="s">
        <v>24</v>
      </c>
      <c r="H4399" t="s">
        <v>25</v>
      </c>
      <c r="I4399" t="s">
        <v>26</v>
      </c>
      <c r="J4399" t="s">
        <v>27</v>
      </c>
      <c r="K4399" t="s">
        <v>28</v>
      </c>
      <c r="L4399" t="s">
        <v>299</v>
      </c>
      <c r="M4399" t="s">
        <v>49</v>
      </c>
      <c r="N4399" t="s">
        <v>104</v>
      </c>
      <c r="O4399" t="s">
        <v>56</v>
      </c>
      <c r="P4399" t="s">
        <v>33</v>
      </c>
      <c r="Q4399" s="3">
        <v>1</v>
      </c>
      <c r="R4399" s="4">
        <v>165</v>
      </c>
      <c r="S4399" s="4">
        <v>419</v>
      </c>
    </row>
    <row r="4400" spans="1:19" x14ac:dyDescent="0.35">
      <c r="A4400" t="s">
        <v>5406</v>
      </c>
      <c r="B4400" s="2">
        <v>46081</v>
      </c>
      <c r="C4400" t="s">
        <v>2180</v>
      </c>
      <c r="D4400" t="s">
        <v>21</v>
      </c>
      <c r="E4400" t="s">
        <v>932</v>
      </c>
      <c r="F4400" t="s">
        <v>35</v>
      </c>
      <c r="G4400" t="s">
        <v>36</v>
      </c>
      <c r="H4400" t="s">
        <v>37</v>
      </c>
      <c r="I4400" t="s">
        <v>26</v>
      </c>
      <c r="J4400" t="s">
        <v>38</v>
      </c>
      <c r="K4400" t="s">
        <v>39</v>
      </c>
      <c r="L4400" t="s">
        <v>460</v>
      </c>
      <c r="M4400" t="s">
        <v>49</v>
      </c>
      <c r="N4400" t="s">
        <v>50</v>
      </c>
      <c r="O4400" t="s">
        <v>41</v>
      </c>
      <c r="P4400" t="s">
        <v>57</v>
      </c>
      <c r="Q4400" s="3">
        <v>2</v>
      </c>
      <c r="R4400" s="4">
        <v>140</v>
      </c>
      <c r="S4400" s="4">
        <v>359</v>
      </c>
    </row>
    <row r="4401" spans="1:19" x14ac:dyDescent="0.35">
      <c r="A4401" t="s">
        <v>5407</v>
      </c>
      <c r="B4401" s="2">
        <v>46081</v>
      </c>
      <c r="C4401" t="s">
        <v>2559</v>
      </c>
      <c r="D4401" t="s">
        <v>939</v>
      </c>
      <c r="E4401" t="s">
        <v>932</v>
      </c>
      <c r="F4401" t="s">
        <v>91</v>
      </c>
      <c r="G4401" t="s">
        <v>92</v>
      </c>
      <c r="H4401" t="s">
        <v>93</v>
      </c>
      <c r="I4401" t="s">
        <v>26</v>
      </c>
      <c r="J4401" t="s">
        <v>940</v>
      </c>
      <c r="K4401" t="s">
        <v>941</v>
      </c>
      <c r="L4401" t="s">
        <v>130</v>
      </c>
      <c r="M4401" t="s">
        <v>49</v>
      </c>
      <c r="N4401" t="s">
        <v>79</v>
      </c>
      <c r="O4401" t="s">
        <v>41</v>
      </c>
      <c r="P4401" t="s">
        <v>57</v>
      </c>
      <c r="Q4401" s="3">
        <v>1</v>
      </c>
      <c r="R4401" s="4">
        <v>230</v>
      </c>
      <c r="S4401" s="4">
        <v>589</v>
      </c>
    </row>
    <row r="4402" spans="1:19" x14ac:dyDescent="0.35">
      <c r="A4402" t="s">
        <v>5408</v>
      </c>
      <c r="B4402" s="2">
        <v>46081</v>
      </c>
      <c r="C4402" t="s">
        <v>1824</v>
      </c>
      <c r="D4402" t="s">
        <v>939</v>
      </c>
      <c r="E4402" t="s">
        <v>932</v>
      </c>
      <c r="F4402" t="s">
        <v>69</v>
      </c>
      <c r="G4402" t="s">
        <v>70</v>
      </c>
      <c r="H4402" t="s">
        <v>25</v>
      </c>
      <c r="I4402" t="s">
        <v>26</v>
      </c>
      <c r="J4402" t="s">
        <v>948</v>
      </c>
      <c r="K4402" t="s">
        <v>949</v>
      </c>
      <c r="L4402" t="s">
        <v>436</v>
      </c>
      <c r="M4402" t="s">
        <v>49</v>
      </c>
      <c r="N4402" t="s">
        <v>50</v>
      </c>
      <c r="O4402" t="s">
        <v>41</v>
      </c>
      <c r="P4402" t="s">
        <v>67</v>
      </c>
      <c r="Q4402" s="3">
        <v>2</v>
      </c>
      <c r="R4402" s="4">
        <v>145</v>
      </c>
      <c r="S4402" s="4">
        <v>389</v>
      </c>
    </row>
    <row r="4403" spans="1:19" x14ac:dyDescent="0.35">
      <c r="A4403" t="s">
        <v>5409</v>
      </c>
      <c r="B4403" s="2">
        <v>46081</v>
      </c>
      <c r="C4403" t="s">
        <v>1225</v>
      </c>
      <c r="D4403" t="s">
        <v>939</v>
      </c>
      <c r="E4403" t="s">
        <v>932</v>
      </c>
      <c r="F4403" t="s">
        <v>69</v>
      </c>
      <c r="G4403" t="s">
        <v>70</v>
      </c>
      <c r="H4403" t="s">
        <v>25</v>
      </c>
      <c r="I4403" t="s">
        <v>26</v>
      </c>
      <c r="J4403" t="s">
        <v>948</v>
      </c>
      <c r="K4403" t="s">
        <v>949</v>
      </c>
      <c r="L4403" t="s">
        <v>119</v>
      </c>
      <c r="M4403" t="s">
        <v>49</v>
      </c>
      <c r="N4403" t="s">
        <v>79</v>
      </c>
      <c r="O4403" t="s">
        <v>56</v>
      </c>
      <c r="P4403" t="s">
        <v>33</v>
      </c>
      <c r="Q4403" s="3">
        <v>1</v>
      </c>
      <c r="R4403" s="4">
        <v>225</v>
      </c>
      <c r="S4403" s="4">
        <v>609</v>
      </c>
    </row>
    <row r="4404" spans="1:19" x14ac:dyDescent="0.35">
      <c r="A4404" t="s">
        <v>5410</v>
      </c>
      <c r="B4404" s="2">
        <v>46081</v>
      </c>
      <c r="C4404" t="s">
        <v>1539</v>
      </c>
      <c r="D4404" t="s">
        <v>939</v>
      </c>
      <c r="E4404" t="s">
        <v>932</v>
      </c>
      <c r="F4404" t="s">
        <v>23</v>
      </c>
      <c r="G4404" t="s">
        <v>24</v>
      </c>
      <c r="H4404" t="s">
        <v>25</v>
      </c>
      <c r="I4404" t="s">
        <v>26</v>
      </c>
      <c r="J4404" t="s">
        <v>944</v>
      </c>
      <c r="K4404" t="s">
        <v>945</v>
      </c>
      <c r="L4404" t="s">
        <v>311</v>
      </c>
      <c r="M4404" t="s">
        <v>54</v>
      </c>
      <c r="N4404" t="s">
        <v>97</v>
      </c>
      <c r="O4404" t="s">
        <v>98</v>
      </c>
      <c r="P4404" t="s">
        <v>57</v>
      </c>
      <c r="Q4404" s="3">
        <v>2</v>
      </c>
      <c r="R4404" s="4">
        <v>715</v>
      </c>
      <c r="S4404" s="4">
        <v>1689</v>
      </c>
    </row>
    <row r="4405" spans="1:19" x14ac:dyDescent="0.35">
      <c r="A4405" t="s">
        <v>5411</v>
      </c>
      <c r="B4405" s="2">
        <v>46081</v>
      </c>
      <c r="C4405" t="s">
        <v>2745</v>
      </c>
      <c r="D4405" t="s">
        <v>939</v>
      </c>
      <c r="E4405" t="s">
        <v>932</v>
      </c>
      <c r="F4405" t="s">
        <v>35</v>
      </c>
      <c r="G4405" t="s">
        <v>36</v>
      </c>
      <c r="H4405" t="s">
        <v>37</v>
      </c>
      <c r="I4405" t="s">
        <v>26</v>
      </c>
      <c r="J4405" t="s">
        <v>983</v>
      </c>
      <c r="K4405" t="s">
        <v>984</v>
      </c>
      <c r="L4405" t="s">
        <v>135</v>
      </c>
      <c r="M4405" t="s">
        <v>49</v>
      </c>
      <c r="N4405" t="s">
        <v>50</v>
      </c>
      <c r="O4405" t="s">
        <v>41</v>
      </c>
      <c r="P4405" t="s">
        <v>33</v>
      </c>
      <c r="Q4405" s="3">
        <v>1</v>
      </c>
      <c r="R4405" s="4">
        <v>140</v>
      </c>
      <c r="S4405" s="4">
        <v>359</v>
      </c>
    </row>
    <row r="4406" spans="1:19" x14ac:dyDescent="0.35">
      <c r="A4406" t="s">
        <v>5412</v>
      </c>
      <c r="B4406" s="2">
        <v>46081</v>
      </c>
      <c r="C4406" t="s">
        <v>1233</v>
      </c>
      <c r="D4406" t="s">
        <v>939</v>
      </c>
      <c r="E4406" t="s">
        <v>932</v>
      </c>
      <c r="F4406" t="s">
        <v>69</v>
      </c>
      <c r="G4406" t="s">
        <v>70</v>
      </c>
      <c r="H4406" t="s">
        <v>25</v>
      </c>
      <c r="I4406" t="s">
        <v>26</v>
      </c>
      <c r="J4406" t="s">
        <v>948</v>
      </c>
      <c r="K4406" t="s">
        <v>949</v>
      </c>
      <c r="L4406" t="s">
        <v>193</v>
      </c>
      <c r="M4406" t="s">
        <v>49</v>
      </c>
      <c r="N4406" t="s">
        <v>50</v>
      </c>
      <c r="O4406" t="s">
        <v>80</v>
      </c>
      <c r="P4406" t="s">
        <v>57</v>
      </c>
      <c r="Q4406" s="3">
        <v>2</v>
      </c>
      <c r="R4406" s="4">
        <v>145</v>
      </c>
      <c r="S4406" s="4">
        <v>389</v>
      </c>
    </row>
    <row r="4407" spans="1:19" x14ac:dyDescent="0.35">
      <c r="A4407" t="s">
        <v>5413</v>
      </c>
      <c r="B4407" s="2">
        <v>46081</v>
      </c>
      <c r="C4407" t="s">
        <v>3927</v>
      </c>
      <c r="D4407" t="s">
        <v>960</v>
      </c>
      <c r="E4407" t="s">
        <v>932</v>
      </c>
      <c r="F4407" t="s">
        <v>43</v>
      </c>
      <c r="G4407" t="s">
        <v>44</v>
      </c>
      <c r="H4407" t="s">
        <v>45</v>
      </c>
      <c r="I4407" t="s">
        <v>26</v>
      </c>
      <c r="J4407" t="s">
        <v>993</v>
      </c>
      <c r="K4407" t="s">
        <v>994</v>
      </c>
      <c r="L4407" t="s">
        <v>436</v>
      </c>
      <c r="M4407" t="s">
        <v>49</v>
      </c>
      <c r="N4407" t="s">
        <v>50</v>
      </c>
      <c r="O4407" t="s">
        <v>41</v>
      </c>
      <c r="P4407" t="s">
        <v>67</v>
      </c>
      <c r="Q4407" s="3">
        <v>1</v>
      </c>
      <c r="R4407" s="4">
        <v>135</v>
      </c>
      <c r="S4407" s="4">
        <v>329</v>
      </c>
    </row>
    <row r="4408" spans="1:19" x14ac:dyDescent="0.35">
      <c r="A4408" t="s">
        <v>5414</v>
      </c>
      <c r="B4408" s="2">
        <v>46081</v>
      </c>
      <c r="C4408" t="s">
        <v>1625</v>
      </c>
      <c r="D4408" t="s">
        <v>960</v>
      </c>
      <c r="E4408" t="s">
        <v>932</v>
      </c>
      <c r="F4408" t="s">
        <v>43</v>
      </c>
      <c r="G4408" t="s">
        <v>44</v>
      </c>
      <c r="H4408" t="s">
        <v>45</v>
      </c>
      <c r="I4408" t="s">
        <v>26</v>
      </c>
      <c r="J4408" t="s">
        <v>993</v>
      </c>
      <c r="K4408" t="s">
        <v>994</v>
      </c>
      <c r="L4408" t="s">
        <v>281</v>
      </c>
      <c r="M4408" t="s">
        <v>49</v>
      </c>
      <c r="N4408" t="s">
        <v>50</v>
      </c>
      <c r="O4408" t="s">
        <v>41</v>
      </c>
      <c r="P4408" t="s">
        <v>51</v>
      </c>
      <c r="Q4408" s="3">
        <v>1</v>
      </c>
      <c r="R4408" s="4">
        <v>135</v>
      </c>
      <c r="S4408" s="4">
        <v>329</v>
      </c>
    </row>
    <row r="4409" spans="1:19" x14ac:dyDescent="0.35">
      <c r="A4409" t="s">
        <v>5415</v>
      </c>
      <c r="B4409" s="2">
        <v>46081</v>
      </c>
      <c r="C4409" t="s">
        <v>1880</v>
      </c>
      <c r="D4409" t="s">
        <v>960</v>
      </c>
      <c r="E4409" t="s">
        <v>932</v>
      </c>
      <c r="F4409" t="s">
        <v>23</v>
      </c>
      <c r="G4409" t="s">
        <v>24</v>
      </c>
      <c r="H4409" t="s">
        <v>25</v>
      </c>
      <c r="I4409" t="s">
        <v>26</v>
      </c>
      <c r="J4409" t="s">
        <v>1011</v>
      </c>
      <c r="K4409" t="s">
        <v>1012</v>
      </c>
      <c r="L4409" t="s">
        <v>197</v>
      </c>
      <c r="M4409" t="s">
        <v>49</v>
      </c>
      <c r="N4409" t="s">
        <v>79</v>
      </c>
      <c r="O4409" t="s">
        <v>80</v>
      </c>
      <c r="P4409" t="s">
        <v>67</v>
      </c>
      <c r="Q4409" s="3">
        <v>1</v>
      </c>
      <c r="R4409" s="4">
        <v>225</v>
      </c>
      <c r="S4409" s="4">
        <v>579</v>
      </c>
    </row>
    <row r="4410" spans="1:19" x14ac:dyDescent="0.35">
      <c r="A4410" t="s">
        <v>5416</v>
      </c>
      <c r="B4410" s="2">
        <v>46081</v>
      </c>
      <c r="C4410" t="s">
        <v>1379</v>
      </c>
      <c r="D4410" t="s">
        <v>960</v>
      </c>
      <c r="E4410" t="s">
        <v>932</v>
      </c>
      <c r="F4410" t="s">
        <v>35</v>
      </c>
      <c r="G4410" t="s">
        <v>36</v>
      </c>
      <c r="H4410" t="s">
        <v>37</v>
      </c>
      <c r="I4410" t="s">
        <v>26</v>
      </c>
      <c r="J4410" t="s">
        <v>1089</v>
      </c>
      <c r="K4410" t="s">
        <v>1090</v>
      </c>
      <c r="L4410" t="s">
        <v>528</v>
      </c>
      <c r="M4410" t="s">
        <v>60</v>
      </c>
      <c r="N4410" t="s">
        <v>74</v>
      </c>
      <c r="O4410" t="s">
        <v>75</v>
      </c>
      <c r="P4410" t="s">
        <v>165</v>
      </c>
      <c r="Q4410" s="3">
        <v>1</v>
      </c>
      <c r="R4410" s="4">
        <v>380</v>
      </c>
      <c r="S4410" s="4">
        <v>929</v>
      </c>
    </row>
    <row r="4411" spans="1:19" x14ac:dyDescent="0.35">
      <c r="A4411" t="s">
        <v>5417</v>
      </c>
      <c r="B4411" s="2">
        <v>46082</v>
      </c>
      <c r="C4411" t="s">
        <v>2340</v>
      </c>
      <c r="D4411" t="s">
        <v>21</v>
      </c>
      <c r="E4411" t="s">
        <v>932</v>
      </c>
      <c r="F4411" t="s">
        <v>43</v>
      </c>
      <c r="G4411" t="s">
        <v>44</v>
      </c>
      <c r="H4411" t="s">
        <v>45</v>
      </c>
      <c r="I4411" t="s">
        <v>26</v>
      </c>
      <c r="J4411" t="s">
        <v>46</v>
      </c>
      <c r="K4411" t="s">
        <v>47</v>
      </c>
      <c r="L4411" t="s">
        <v>59</v>
      </c>
      <c r="M4411" t="s">
        <v>60</v>
      </c>
      <c r="N4411" t="s">
        <v>61</v>
      </c>
      <c r="O4411" t="s">
        <v>56</v>
      </c>
      <c r="P4411" t="s">
        <v>62</v>
      </c>
      <c r="Q4411" s="3">
        <v>3</v>
      </c>
      <c r="R4411" s="4">
        <v>410</v>
      </c>
      <c r="S4411" s="4">
        <v>939</v>
      </c>
    </row>
    <row r="4412" spans="1:19" x14ac:dyDescent="0.35">
      <c r="A4412" t="s">
        <v>5418</v>
      </c>
      <c r="B4412" s="2">
        <v>46082</v>
      </c>
      <c r="C4412" t="s">
        <v>1957</v>
      </c>
      <c r="D4412" t="s">
        <v>21</v>
      </c>
      <c r="E4412" t="s">
        <v>932</v>
      </c>
      <c r="F4412" t="s">
        <v>69</v>
      </c>
      <c r="G4412" t="s">
        <v>70</v>
      </c>
      <c r="H4412" t="s">
        <v>25</v>
      </c>
      <c r="I4412" t="s">
        <v>26</v>
      </c>
      <c r="J4412" t="s">
        <v>71</v>
      </c>
      <c r="K4412" t="s">
        <v>72</v>
      </c>
      <c r="L4412" t="s">
        <v>286</v>
      </c>
      <c r="M4412" t="s">
        <v>49</v>
      </c>
      <c r="N4412" t="s">
        <v>50</v>
      </c>
      <c r="O4412" t="s">
        <v>56</v>
      </c>
      <c r="P4412" t="s">
        <v>67</v>
      </c>
      <c r="Q4412" s="3">
        <v>2</v>
      </c>
      <c r="R4412" s="4">
        <v>145</v>
      </c>
      <c r="S4412" s="4">
        <v>389</v>
      </c>
    </row>
    <row r="4413" spans="1:19" x14ac:dyDescent="0.35">
      <c r="A4413" t="s">
        <v>5419</v>
      </c>
      <c r="B4413" s="2">
        <v>46082</v>
      </c>
      <c r="C4413" t="s">
        <v>1828</v>
      </c>
      <c r="D4413" t="s">
        <v>939</v>
      </c>
      <c r="E4413" t="s">
        <v>1127</v>
      </c>
      <c r="F4413" t="s">
        <v>23</v>
      </c>
      <c r="G4413" t="s">
        <v>24</v>
      </c>
      <c r="H4413" t="s">
        <v>25</v>
      </c>
      <c r="I4413" t="s">
        <v>26</v>
      </c>
      <c r="J4413" t="s">
        <v>944</v>
      </c>
      <c r="K4413" t="s">
        <v>945</v>
      </c>
      <c r="L4413" t="s">
        <v>103</v>
      </c>
      <c r="M4413" t="s">
        <v>49</v>
      </c>
      <c r="N4413" t="s">
        <v>104</v>
      </c>
      <c r="O4413" t="s">
        <v>80</v>
      </c>
      <c r="P4413" t="s">
        <v>67</v>
      </c>
      <c r="Q4413" s="3">
        <v>1</v>
      </c>
      <c r="R4413" s="4">
        <v>165</v>
      </c>
      <c r="S4413" s="4">
        <v>419</v>
      </c>
    </row>
    <row r="4414" spans="1:19" x14ac:dyDescent="0.35">
      <c r="A4414" t="s">
        <v>5420</v>
      </c>
      <c r="B4414" s="2">
        <v>46082</v>
      </c>
      <c r="C4414" t="s">
        <v>1765</v>
      </c>
      <c r="D4414" t="s">
        <v>939</v>
      </c>
      <c r="E4414" t="s">
        <v>932</v>
      </c>
      <c r="F4414" t="s">
        <v>23</v>
      </c>
      <c r="G4414" t="s">
        <v>24</v>
      </c>
      <c r="H4414" t="s">
        <v>25</v>
      </c>
      <c r="I4414" t="s">
        <v>26</v>
      </c>
      <c r="J4414" t="s">
        <v>944</v>
      </c>
      <c r="K4414" t="s">
        <v>945</v>
      </c>
      <c r="L4414" t="s">
        <v>491</v>
      </c>
      <c r="M4414" t="s">
        <v>88</v>
      </c>
      <c r="N4414" t="s">
        <v>89</v>
      </c>
      <c r="O4414" t="s">
        <v>146</v>
      </c>
      <c r="P4414" t="s">
        <v>33</v>
      </c>
      <c r="Q4414" s="3">
        <v>1</v>
      </c>
      <c r="R4414" s="4">
        <v>470</v>
      </c>
      <c r="S4414" s="4">
        <v>1159</v>
      </c>
    </row>
    <row r="4415" spans="1:19" x14ac:dyDescent="0.35">
      <c r="A4415" t="s">
        <v>5421</v>
      </c>
      <c r="B4415" s="2">
        <v>46082</v>
      </c>
      <c r="C4415" t="s">
        <v>1310</v>
      </c>
      <c r="D4415" t="s">
        <v>939</v>
      </c>
      <c r="E4415" t="s">
        <v>932</v>
      </c>
      <c r="F4415" t="s">
        <v>91</v>
      </c>
      <c r="G4415" t="s">
        <v>92</v>
      </c>
      <c r="H4415" t="s">
        <v>93</v>
      </c>
      <c r="I4415" t="s">
        <v>26</v>
      </c>
      <c r="J4415" t="s">
        <v>940</v>
      </c>
      <c r="K4415" t="s">
        <v>941</v>
      </c>
      <c r="L4415" t="s">
        <v>195</v>
      </c>
      <c r="M4415" t="s">
        <v>49</v>
      </c>
      <c r="N4415" t="s">
        <v>104</v>
      </c>
      <c r="O4415" t="s">
        <v>146</v>
      </c>
      <c r="P4415" t="s">
        <v>67</v>
      </c>
      <c r="Q4415" s="3">
        <v>1</v>
      </c>
      <c r="R4415" s="4">
        <v>165</v>
      </c>
      <c r="S4415" s="4">
        <v>429</v>
      </c>
    </row>
    <row r="4416" spans="1:19" x14ac:dyDescent="0.35">
      <c r="A4416" t="s">
        <v>5422</v>
      </c>
      <c r="B4416" s="2">
        <v>46082</v>
      </c>
      <c r="C4416" t="s">
        <v>1488</v>
      </c>
      <c r="D4416" t="s">
        <v>939</v>
      </c>
      <c r="E4416" t="s">
        <v>932</v>
      </c>
      <c r="F4416" t="s">
        <v>69</v>
      </c>
      <c r="G4416" t="s">
        <v>70</v>
      </c>
      <c r="H4416" t="s">
        <v>25</v>
      </c>
      <c r="I4416" t="s">
        <v>26</v>
      </c>
      <c r="J4416" t="s">
        <v>948</v>
      </c>
      <c r="K4416" t="s">
        <v>949</v>
      </c>
      <c r="L4416" t="s">
        <v>272</v>
      </c>
      <c r="M4416" t="s">
        <v>60</v>
      </c>
      <c r="N4416" t="s">
        <v>61</v>
      </c>
      <c r="O4416" t="s">
        <v>56</v>
      </c>
      <c r="P4416" t="s">
        <v>76</v>
      </c>
      <c r="Q4416" s="3">
        <v>1</v>
      </c>
      <c r="R4416" s="4">
        <v>435</v>
      </c>
      <c r="S4416" s="4">
        <v>1119</v>
      </c>
    </row>
    <row r="4417" spans="1:19" x14ac:dyDescent="0.35">
      <c r="A4417" t="s">
        <v>5423</v>
      </c>
      <c r="B4417" s="2">
        <v>46082</v>
      </c>
      <c r="C4417" t="s">
        <v>2858</v>
      </c>
      <c r="D4417" t="s">
        <v>939</v>
      </c>
      <c r="E4417" t="s">
        <v>932</v>
      </c>
      <c r="F4417" t="s">
        <v>91</v>
      </c>
      <c r="G4417" t="s">
        <v>92</v>
      </c>
      <c r="H4417" t="s">
        <v>93</v>
      </c>
      <c r="I4417" t="s">
        <v>26</v>
      </c>
      <c r="J4417" t="s">
        <v>940</v>
      </c>
      <c r="K4417" t="s">
        <v>941</v>
      </c>
      <c r="L4417" t="s">
        <v>267</v>
      </c>
      <c r="M4417" t="s">
        <v>49</v>
      </c>
      <c r="N4417" t="s">
        <v>104</v>
      </c>
      <c r="O4417" t="s">
        <v>146</v>
      </c>
      <c r="P4417" t="s">
        <v>51</v>
      </c>
      <c r="Q4417" s="3">
        <v>1</v>
      </c>
      <c r="R4417" s="4">
        <v>165</v>
      </c>
      <c r="S4417" s="4">
        <v>429</v>
      </c>
    </row>
    <row r="4418" spans="1:19" x14ac:dyDescent="0.35">
      <c r="A4418" t="s">
        <v>5424</v>
      </c>
      <c r="B4418" s="2">
        <v>46082</v>
      </c>
      <c r="C4418" t="s">
        <v>2187</v>
      </c>
      <c r="D4418" t="s">
        <v>939</v>
      </c>
      <c r="E4418" t="s">
        <v>932</v>
      </c>
      <c r="F4418" t="s">
        <v>23</v>
      </c>
      <c r="G4418" t="s">
        <v>24</v>
      </c>
      <c r="H4418" t="s">
        <v>25</v>
      </c>
      <c r="I4418" t="s">
        <v>26</v>
      </c>
      <c r="J4418" t="s">
        <v>944</v>
      </c>
      <c r="K4418" t="s">
        <v>945</v>
      </c>
      <c r="L4418" t="s">
        <v>764</v>
      </c>
      <c r="M4418" t="s">
        <v>60</v>
      </c>
      <c r="N4418" t="s">
        <v>74</v>
      </c>
      <c r="O4418" t="s">
        <v>98</v>
      </c>
      <c r="P4418" t="s">
        <v>191</v>
      </c>
      <c r="Q4418" s="3">
        <v>1</v>
      </c>
      <c r="R4418" s="4">
        <v>390</v>
      </c>
      <c r="S4418" s="4">
        <v>949</v>
      </c>
    </row>
    <row r="4419" spans="1:19" x14ac:dyDescent="0.35">
      <c r="A4419" t="s">
        <v>5425</v>
      </c>
      <c r="B4419" s="2">
        <v>46082</v>
      </c>
      <c r="C4419" t="s">
        <v>2081</v>
      </c>
      <c r="D4419" t="s">
        <v>960</v>
      </c>
      <c r="E4419" t="s">
        <v>932</v>
      </c>
      <c r="F4419" t="s">
        <v>35</v>
      </c>
      <c r="G4419" t="s">
        <v>36</v>
      </c>
      <c r="H4419" t="s">
        <v>37</v>
      </c>
      <c r="I4419" t="s">
        <v>26</v>
      </c>
      <c r="J4419" t="s">
        <v>1089</v>
      </c>
      <c r="K4419" t="s">
        <v>1090</v>
      </c>
      <c r="L4419" t="s">
        <v>78</v>
      </c>
      <c r="M4419" t="s">
        <v>49</v>
      </c>
      <c r="N4419" t="s">
        <v>79</v>
      </c>
      <c r="O4419" t="s">
        <v>80</v>
      </c>
      <c r="P4419" t="s">
        <v>33</v>
      </c>
      <c r="Q4419" s="3">
        <v>1</v>
      </c>
      <c r="R4419" s="4">
        <v>220</v>
      </c>
      <c r="S4419" s="4">
        <v>569</v>
      </c>
    </row>
    <row r="4420" spans="1:19" x14ac:dyDescent="0.35">
      <c r="A4420" t="s">
        <v>5426</v>
      </c>
      <c r="B4420" s="2">
        <v>46082</v>
      </c>
      <c r="C4420" t="s">
        <v>1379</v>
      </c>
      <c r="D4420" t="s">
        <v>960</v>
      </c>
      <c r="E4420" t="s">
        <v>932</v>
      </c>
      <c r="F4420" t="s">
        <v>23</v>
      </c>
      <c r="G4420" t="s">
        <v>24</v>
      </c>
      <c r="H4420" t="s">
        <v>25</v>
      </c>
      <c r="I4420" t="s">
        <v>26</v>
      </c>
      <c r="J4420" t="s">
        <v>1011</v>
      </c>
      <c r="K4420" t="s">
        <v>1012</v>
      </c>
      <c r="L4420" t="s">
        <v>764</v>
      </c>
      <c r="M4420" t="s">
        <v>60</v>
      </c>
      <c r="N4420" t="s">
        <v>74</v>
      </c>
      <c r="O4420" t="s">
        <v>98</v>
      </c>
      <c r="P4420" t="s">
        <v>191</v>
      </c>
      <c r="Q4420" s="3">
        <v>2</v>
      </c>
      <c r="R4420" s="4">
        <v>390</v>
      </c>
      <c r="S4420" s="4">
        <v>949</v>
      </c>
    </row>
    <row r="4421" spans="1:19" x14ac:dyDescent="0.35">
      <c r="A4421" t="s">
        <v>5427</v>
      </c>
      <c r="B4421" s="2">
        <v>46082</v>
      </c>
      <c r="C4421" t="s">
        <v>2641</v>
      </c>
      <c r="D4421" t="s">
        <v>960</v>
      </c>
      <c r="E4421" t="s">
        <v>932</v>
      </c>
      <c r="F4421" t="s">
        <v>69</v>
      </c>
      <c r="G4421" t="s">
        <v>70</v>
      </c>
      <c r="H4421" t="s">
        <v>25</v>
      </c>
      <c r="I4421" t="s">
        <v>26</v>
      </c>
      <c r="J4421" t="s">
        <v>961</v>
      </c>
      <c r="K4421" t="s">
        <v>962</v>
      </c>
      <c r="L4421" t="s">
        <v>295</v>
      </c>
      <c r="M4421" t="s">
        <v>49</v>
      </c>
      <c r="N4421" t="s">
        <v>50</v>
      </c>
      <c r="O4421" t="s">
        <v>32</v>
      </c>
      <c r="P4421" t="s">
        <v>33</v>
      </c>
      <c r="Q4421" s="3">
        <v>1</v>
      </c>
      <c r="R4421" s="4">
        <v>145</v>
      </c>
      <c r="S4421" s="4">
        <v>389</v>
      </c>
    </row>
    <row r="4422" spans="1:19" x14ac:dyDescent="0.35">
      <c r="A4422" t="s">
        <v>5428</v>
      </c>
      <c r="B4422" s="2">
        <v>46082</v>
      </c>
      <c r="C4422" t="s">
        <v>2528</v>
      </c>
      <c r="D4422" t="s">
        <v>960</v>
      </c>
      <c r="E4422" t="s">
        <v>932</v>
      </c>
      <c r="F4422" t="s">
        <v>35</v>
      </c>
      <c r="G4422" t="s">
        <v>36</v>
      </c>
      <c r="H4422" t="s">
        <v>37</v>
      </c>
      <c r="I4422" t="s">
        <v>26</v>
      </c>
      <c r="J4422" t="s">
        <v>1089</v>
      </c>
      <c r="K4422" t="s">
        <v>1090</v>
      </c>
      <c r="L4422" t="s">
        <v>190</v>
      </c>
      <c r="M4422" t="s">
        <v>60</v>
      </c>
      <c r="N4422" t="s">
        <v>74</v>
      </c>
      <c r="O4422" t="s">
        <v>75</v>
      </c>
      <c r="P4422" t="s">
        <v>191</v>
      </c>
      <c r="Q4422" s="3">
        <v>1</v>
      </c>
      <c r="R4422" s="4">
        <v>380</v>
      </c>
      <c r="S4422" s="4">
        <v>929</v>
      </c>
    </row>
    <row r="4423" spans="1:19" x14ac:dyDescent="0.35">
      <c r="A4423" t="s">
        <v>5429</v>
      </c>
      <c r="B4423" s="2">
        <v>46083</v>
      </c>
      <c r="C4423" t="s">
        <v>966</v>
      </c>
      <c r="D4423" t="s">
        <v>21</v>
      </c>
      <c r="E4423" t="s">
        <v>22</v>
      </c>
      <c r="F4423" t="s">
        <v>35</v>
      </c>
      <c r="G4423" t="s">
        <v>36</v>
      </c>
      <c r="H4423" t="s">
        <v>37</v>
      </c>
      <c r="I4423" t="s">
        <v>26</v>
      </c>
      <c r="J4423" t="s">
        <v>38</v>
      </c>
      <c r="K4423" t="s">
        <v>39</v>
      </c>
      <c r="L4423" t="s">
        <v>190</v>
      </c>
      <c r="M4423" t="s">
        <v>60</v>
      </c>
      <c r="N4423" t="s">
        <v>74</v>
      </c>
      <c r="O4423" t="s">
        <v>75</v>
      </c>
      <c r="P4423" t="s">
        <v>191</v>
      </c>
      <c r="Q4423" s="3">
        <v>15</v>
      </c>
      <c r="R4423" s="4">
        <v>380</v>
      </c>
      <c r="S4423" s="4">
        <v>929</v>
      </c>
    </row>
    <row r="4424" spans="1:19" x14ac:dyDescent="0.35">
      <c r="A4424" t="s">
        <v>5430</v>
      </c>
      <c r="B4424" s="2">
        <v>46083</v>
      </c>
      <c r="C4424" t="s">
        <v>3805</v>
      </c>
      <c r="D4424" t="s">
        <v>21</v>
      </c>
      <c r="E4424" t="s">
        <v>932</v>
      </c>
      <c r="F4424" t="s">
        <v>43</v>
      </c>
      <c r="G4424" t="s">
        <v>44</v>
      </c>
      <c r="H4424" t="s">
        <v>45</v>
      </c>
      <c r="I4424" t="s">
        <v>26</v>
      </c>
      <c r="J4424" t="s">
        <v>46</v>
      </c>
      <c r="K4424" t="s">
        <v>47</v>
      </c>
      <c r="L4424" t="s">
        <v>344</v>
      </c>
      <c r="M4424" t="s">
        <v>60</v>
      </c>
      <c r="N4424" t="s">
        <v>61</v>
      </c>
      <c r="O4424" t="s">
        <v>56</v>
      </c>
      <c r="P4424" t="s">
        <v>165</v>
      </c>
      <c r="Q4424" s="3">
        <v>1</v>
      </c>
      <c r="R4424" s="4">
        <v>410</v>
      </c>
      <c r="S4424" s="4">
        <v>939</v>
      </c>
    </row>
    <row r="4425" spans="1:19" x14ac:dyDescent="0.35">
      <c r="A4425" t="s">
        <v>5431</v>
      </c>
      <c r="B4425" s="2">
        <v>46083</v>
      </c>
      <c r="C4425" t="s">
        <v>1655</v>
      </c>
      <c r="D4425" t="s">
        <v>21</v>
      </c>
      <c r="E4425" t="s">
        <v>932</v>
      </c>
      <c r="F4425" t="s">
        <v>23</v>
      </c>
      <c r="G4425" t="s">
        <v>24</v>
      </c>
      <c r="H4425" t="s">
        <v>25</v>
      </c>
      <c r="I4425" t="s">
        <v>26</v>
      </c>
      <c r="J4425" t="s">
        <v>27</v>
      </c>
      <c r="K4425" t="s">
        <v>28</v>
      </c>
      <c r="L4425" t="s">
        <v>342</v>
      </c>
      <c r="M4425" t="s">
        <v>88</v>
      </c>
      <c r="N4425" t="s">
        <v>89</v>
      </c>
      <c r="O4425" t="s">
        <v>146</v>
      </c>
      <c r="P4425" t="s">
        <v>67</v>
      </c>
      <c r="Q4425" s="3">
        <v>1</v>
      </c>
      <c r="R4425" s="4">
        <v>470</v>
      </c>
      <c r="S4425" s="4">
        <v>1159</v>
      </c>
    </row>
    <row r="4426" spans="1:19" x14ac:dyDescent="0.35">
      <c r="A4426" t="s">
        <v>5432</v>
      </c>
      <c r="B4426" s="2">
        <v>46083</v>
      </c>
      <c r="C4426" t="s">
        <v>1436</v>
      </c>
      <c r="D4426" t="s">
        <v>21</v>
      </c>
      <c r="E4426" t="s">
        <v>932</v>
      </c>
      <c r="F4426" t="s">
        <v>69</v>
      </c>
      <c r="G4426" t="s">
        <v>70</v>
      </c>
      <c r="H4426" t="s">
        <v>25</v>
      </c>
      <c r="I4426" t="s">
        <v>26</v>
      </c>
      <c r="J4426" t="s">
        <v>71</v>
      </c>
      <c r="K4426" t="s">
        <v>72</v>
      </c>
      <c r="L4426" t="s">
        <v>281</v>
      </c>
      <c r="M4426" t="s">
        <v>49</v>
      </c>
      <c r="N4426" t="s">
        <v>50</v>
      </c>
      <c r="O4426" t="s">
        <v>41</v>
      </c>
      <c r="P4426" t="s">
        <v>51</v>
      </c>
      <c r="Q4426" s="3">
        <v>1</v>
      </c>
      <c r="R4426" s="4">
        <v>145</v>
      </c>
      <c r="S4426" s="4">
        <v>389</v>
      </c>
    </row>
    <row r="4427" spans="1:19" x14ac:dyDescent="0.35">
      <c r="A4427" t="s">
        <v>5433</v>
      </c>
      <c r="B4427" s="2">
        <v>46083</v>
      </c>
      <c r="C4427" t="s">
        <v>1611</v>
      </c>
      <c r="D4427" t="s">
        <v>939</v>
      </c>
      <c r="E4427" t="s">
        <v>932</v>
      </c>
      <c r="F4427" t="s">
        <v>91</v>
      </c>
      <c r="G4427" t="s">
        <v>92</v>
      </c>
      <c r="H4427" t="s">
        <v>93</v>
      </c>
      <c r="I4427" t="s">
        <v>26</v>
      </c>
      <c r="J4427" t="s">
        <v>940</v>
      </c>
      <c r="K4427" t="s">
        <v>941</v>
      </c>
      <c r="L4427" t="s">
        <v>106</v>
      </c>
      <c r="M4427" t="s">
        <v>49</v>
      </c>
      <c r="N4427" t="s">
        <v>79</v>
      </c>
      <c r="O4427" t="s">
        <v>56</v>
      </c>
      <c r="P4427" t="s">
        <v>67</v>
      </c>
      <c r="Q4427" s="3">
        <v>1</v>
      </c>
      <c r="R4427" s="4">
        <v>230</v>
      </c>
      <c r="S4427" s="4">
        <v>589</v>
      </c>
    </row>
    <row r="4428" spans="1:19" x14ac:dyDescent="0.35">
      <c r="A4428" t="s">
        <v>5434</v>
      </c>
      <c r="B4428" s="2">
        <v>46083</v>
      </c>
      <c r="C4428" t="s">
        <v>1824</v>
      </c>
      <c r="D4428" t="s">
        <v>939</v>
      </c>
      <c r="E4428" t="s">
        <v>932</v>
      </c>
      <c r="F4428" t="s">
        <v>35</v>
      </c>
      <c r="G4428" t="s">
        <v>36</v>
      </c>
      <c r="H4428" t="s">
        <v>37</v>
      </c>
      <c r="I4428" t="s">
        <v>26</v>
      </c>
      <c r="J4428" t="s">
        <v>983</v>
      </c>
      <c r="K4428" t="s">
        <v>984</v>
      </c>
      <c r="L4428" t="s">
        <v>467</v>
      </c>
      <c r="M4428" t="s">
        <v>88</v>
      </c>
      <c r="N4428" t="s">
        <v>89</v>
      </c>
      <c r="O4428" t="s">
        <v>146</v>
      </c>
      <c r="P4428" t="s">
        <v>57</v>
      </c>
      <c r="Q4428" s="3">
        <v>2</v>
      </c>
      <c r="R4428" s="4">
        <v>460</v>
      </c>
      <c r="S4428" s="4">
        <v>1129</v>
      </c>
    </row>
    <row r="4429" spans="1:19" x14ac:dyDescent="0.35">
      <c r="A4429" t="s">
        <v>5435</v>
      </c>
      <c r="B4429" s="2">
        <v>46083</v>
      </c>
      <c r="C4429" t="s">
        <v>1175</v>
      </c>
      <c r="D4429" t="s">
        <v>939</v>
      </c>
      <c r="E4429" t="s">
        <v>932</v>
      </c>
      <c r="F4429" t="s">
        <v>91</v>
      </c>
      <c r="G4429" t="s">
        <v>92</v>
      </c>
      <c r="H4429" t="s">
        <v>93</v>
      </c>
      <c r="I4429" t="s">
        <v>26</v>
      </c>
      <c r="J4429" t="s">
        <v>940</v>
      </c>
      <c r="K4429" t="s">
        <v>941</v>
      </c>
      <c r="L4429" t="s">
        <v>244</v>
      </c>
      <c r="M4429" t="s">
        <v>88</v>
      </c>
      <c r="N4429" t="s">
        <v>89</v>
      </c>
      <c r="O4429" t="s">
        <v>245</v>
      </c>
      <c r="P4429" t="s">
        <v>57</v>
      </c>
      <c r="Q4429" s="3">
        <v>3</v>
      </c>
      <c r="R4429" s="4">
        <v>480</v>
      </c>
      <c r="S4429" s="4">
        <v>1189</v>
      </c>
    </row>
    <row r="4430" spans="1:19" x14ac:dyDescent="0.35">
      <c r="A4430" t="s">
        <v>5436</v>
      </c>
      <c r="B4430" s="2">
        <v>46083</v>
      </c>
      <c r="C4430" t="s">
        <v>1968</v>
      </c>
      <c r="D4430" t="s">
        <v>939</v>
      </c>
      <c r="E4430" t="s">
        <v>932</v>
      </c>
      <c r="F4430" t="s">
        <v>69</v>
      </c>
      <c r="G4430" t="s">
        <v>70</v>
      </c>
      <c r="H4430" t="s">
        <v>25</v>
      </c>
      <c r="I4430" t="s">
        <v>26</v>
      </c>
      <c r="J4430" t="s">
        <v>948</v>
      </c>
      <c r="K4430" t="s">
        <v>949</v>
      </c>
      <c r="L4430" t="s">
        <v>249</v>
      </c>
      <c r="M4430" t="s">
        <v>88</v>
      </c>
      <c r="N4430" t="s">
        <v>101</v>
      </c>
      <c r="O4430" t="s">
        <v>98</v>
      </c>
      <c r="P4430" t="s">
        <v>67</v>
      </c>
      <c r="Q4430" s="3">
        <v>2</v>
      </c>
      <c r="R4430" s="4">
        <v>535</v>
      </c>
      <c r="S4430" s="4">
        <v>1339</v>
      </c>
    </row>
    <row r="4431" spans="1:19" x14ac:dyDescent="0.35">
      <c r="A4431" t="s">
        <v>5437</v>
      </c>
      <c r="B4431" s="2">
        <v>46083</v>
      </c>
      <c r="C4431" t="s">
        <v>2775</v>
      </c>
      <c r="D4431" t="s">
        <v>960</v>
      </c>
      <c r="E4431" t="s">
        <v>932</v>
      </c>
      <c r="F4431" t="s">
        <v>35</v>
      </c>
      <c r="G4431" t="s">
        <v>36</v>
      </c>
      <c r="H4431" t="s">
        <v>37</v>
      </c>
      <c r="I4431" t="s">
        <v>26</v>
      </c>
      <c r="J4431" t="s">
        <v>1089</v>
      </c>
      <c r="K4431" t="s">
        <v>1090</v>
      </c>
      <c r="L4431" t="s">
        <v>333</v>
      </c>
      <c r="M4431" t="s">
        <v>65</v>
      </c>
      <c r="N4431" t="s">
        <v>66</v>
      </c>
      <c r="O4431" t="s">
        <v>146</v>
      </c>
      <c r="P4431" t="s">
        <v>51</v>
      </c>
      <c r="Q4431" s="3">
        <v>1</v>
      </c>
      <c r="R4431" s="4">
        <v>180</v>
      </c>
      <c r="S4431" s="4">
        <v>459</v>
      </c>
    </row>
    <row r="4432" spans="1:19" x14ac:dyDescent="0.35">
      <c r="A4432" t="s">
        <v>5438</v>
      </c>
      <c r="B4432" s="2">
        <v>46083</v>
      </c>
      <c r="C4432" t="s">
        <v>1319</v>
      </c>
      <c r="D4432" t="s">
        <v>960</v>
      </c>
      <c r="E4432" t="s">
        <v>932</v>
      </c>
      <c r="F4432" t="s">
        <v>23</v>
      </c>
      <c r="G4432" t="s">
        <v>24</v>
      </c>
      <c r="H4432" t="s">
        <v>25</v>
      </c>
      <c r="I4432" t="s">
        <v>26</v>
      </c>
      <c r="J4432" t="s">
        <v>1011</v>
      </c>
      <c r="K4432" t="s">
        <v>1012</v>
      </c>
      <c r="L4432" t="s">
        <v>29</v>
      </c>
      <c r="M4432" t="s">
        <v>30</v>
      </c>
      <c r="N4432" t="s">
        <v>31</v>
      </c>
      <c r="O4432" t="s">
        <v>32</v>
      </c>
      <c r="P4432" t="s">
        <v>33</v>
      </c>
      <c r="Q4432" s="3">
        <v>2</v>
      </c>
      <c r="R4432" s="4">
        <v>490</v>
      </c>
      <c r="S4432" s="4">
        <v>1159</v>
      </c>
    </row>
    <row r="4433" spans="1:19" x14ac:dyDescent="0.35">
      <c r="A4433" t="s">
        <v>5439</v>
      </c>
      <c r="B4433" s="2">
        <v>46083</v>
      </c>
      <c r="C4433" t="s">
        <v>2780</v>
      </c>
      <c r="D4433" t="s">
        <v>960</v>
      </c>
      <c r="E4433" t="s">
        <v>1127</v>
      </c>
      <c r="F4433" t="s">
        <v>35</v>
      </c>
      <c r="G4433" t="s">
        <v>36</v>
      </c>
      <c r="H4433" t="s">
        <v>37</v>
      </c>
      <c r="I4433" t="s">
        <v>26</v>
      </c>
      <c r="J4433" t="s">
        <v>1089</v>
      </c>
      <c r="K4433" t="s">
        <v>1090</v>
      </c>
      <c r="L4433" t="s">
        <v>158</v>
      </c>
      <c r="M4433" t="s">
        <v>112</v>
      </c>
      <c r="N4433" t="s">
        <v>113</v>
      </c>
      <c r="O4433" t="s">
        <v>56</v>
      </c>
      <c r="P4433" t="s">
        <v>85</v>
      </c>
      <c r="Q4433" s="3">
        <v>1</v>
      </c>
      <c r="R4433" s="4">
        <v>45</v>
      </c>
      <c r="S4433" s="4">
        <v>119</v>
      </c>
    </row>
    <row r="4434" spans="1:19" x14ac:dyDescent="0.35">
      <c r="A4434" t="s">
        <v>5440</v>
      </c>
      <c r="B4434" s="2">
        <v>46083</v>
      </c>
      <c r="C4434" t="s">
        <v>1862</v>
      </c>
      <c r="D4434" t="s">
        <v>960</v>
      </c>
      <c r="E4434" t="s">
        <v>932</v>
      </c>
      <c r="F4434" t="s">
        <v>69</v>
      </c>
      <c r="G4434" t="s">
        <v>70</v>
      </c>
      <c r="H4434" t="s">
        <v>25</v>
      </c>
      <c r="I4434" t="s">
        <v>26</v>
      </c>
      <c r="J4434" t="s">
        <v>961</v>
      </c>
      <c r="K4434" t="s">
        <v>962</v>
      </c>
      <c r="L4434" t="s">
        <v>135</v>
      </c>
      <c r="M4434" t="s">
        <v>49</v>
      </c>
      <c r="N4434" t="s">
        <v>50</v>
      </c>
      <c r="O4434" t="s">
        <v>41</v>
      </c>
      <c r="P4434" t="s">
        <v>33</v>
      </c>
      <c r="Q4434" s="3">
        <v>1</v>
      </c>
      <c r="R4434" s="4">
        <v>145</v>
      </c>
      <c r="S4434" s="4">
        <v>389</v>
      </c>
    </row>
    <row r="4435" spans="1:19" x14ac:dyDescent="0.35">
      <c r="A4435" t="s">
        <v>5441</v>
      </c>
      <c r="B4435" s="2">
        <v>46083</v>
      </c>
      <c r="C4435" t="s">
        <v>1708</v>
      </c>
      <c r="D4435" t="s">
        <v>960</v>
      </c>
      <c r="E4435" t="s">
        <v>932</v>
      </c>
      <c r="F4435" t="s">
        <v>23</v>
      </c>
      <c r="G4435" t="s">
        <v>24</v>
      </c>
      <c r="H4435" t="s">
        <v>25</v>
      </c>
      <c r="I4435" t="s">
        <v>26</v>
      </c>
      <c r="J4435" t="s">
        <v>1011</v>
      </c>
      <c r="K4435" t="s">
        <v>1012</v>
      </c>
      <c r="L4435" t="s">
        <v>267</v>
      </c>
      <c r="M4435" t="s">
        <v>49</v>
      </c>
      <c r="N4435" t="s">
        <v>104</v>
      </c>
      <c r="O4435" t="s">
        <v>146</v>
      </c>
      <c r="P4435" t="s">
        <v>51</v>
      </c>
      <c r="Q4435" s="3">
        <v>1</v>
      </c>
      <c r="R4435" s="4">
        <v>165</v>
      </c>
      <c r="S4435" s="4">
        <v>419</v>
      </c>
    </row>
    <row r="4436" spans="1:19" x14ac:dyDescent="0.35">
      <c r="A4436" t="s">
        <v>5442</v>
      </c>
      <c r="B4436" s="2">
        <v>46084</v>
      </c>
      <c r="C4436" t="s">
        <v>1188</v>
      </c>
      <c r="D4436" t="s">
        <v>21</v>
      </c>
      <c r="E4436" t="s">
        <v>932</v>
      </c>
      <c r="F4436" t="s">
        <v>91</v>
      </c>
      <c r="G4436" t="s">
        <v>92</v>
      </c>
      <c r="H4436" t="s">
        <v>93</v>
      </c>
      <c r="I4436" t="s">
        <v>26</v>
      </c>
      <c r="J4436" t="s">
        <v>94</v>
      </c>
      <c r="K4436" t="s">
        <v>95</v>
      </c>
      <c r="L4436" t="s">
        <v>78</v>
      </c>
      <c r="M4436" t="s">
        <v>49</v>
      </c>
      <c r="N4436" t="s">
        <v>79</v>
      </c>
      <c r="O4436" t="s">
        <v>80</v>
      </c>
      <c r="P4436" t="s">
        <v>33</v>
      </c>
      <c r="Q4436" s="3">
        <v>2</v>
      </c>
      <c r="R4436" s="4">
        <v>230</v>
      </c>
      <c r="S4436" s="4">
        <v>589</v>
      </c>
    </row>
    <row r="4437" spans="1:19" x14ac:dyDescent="0.35">
      <c r="A4437" t="s">
        <v>5443</v>
      </c>
      <c r="B4437" s="2">
        <v>46084</v>
      </c>
      <c r="C4437" t="s">
        <v>936</v>
      </c>
      <c r="D4437" t="s">
        <v>21</v>
      </c>
      <c r="E4437" t="s">
        <v>932</v>
      </c>
      <c r="F4437" t="s">
        <v>91</v>
      </c>
      <c r="G4437" t="s">
        <v>92</v>
      </c>
      <c r="H4437" t="s">
        <v>93</v>
      </c>
      <c r="I4437" t="s">
        <v>26</v>
      </c>
      <c r="J4437" t="s">
        <v>94</v>
      </c>
      <c r="K4437" t="s">
        <v>95</v>
      </c>
      <c r="L4437" t="s">
        <v>284</v>
      </c>
      <c r="M4437" t="s">
        <v>30</v>
      </c>
      <c r="N4437" t="s">
        <v>31</v>
      </c>
      <c r="O4437" t="s">
        <v>56</v>
      </c>
      <c r="P4437" t="s">
        <v>33</v>
      </c>
      <c r="Q4437" s="3">
        <v>1</v>
      </c>
      <c r="R4437" s="4">
        <v>500</v>
      </c>
      <c r="S4437" s="4">
        <v>1189</v>
      </c>
    </row>
    <row r="4438" spans="1:19" x14ac:dyDescent="0.35">
      <c r="A4438" t="s">
        <v>5444</v>
      </c>
      <c r="B4438" s="2">
        <v>46084</v>
      </c>
      <c r="C4438" t="s">
        <v>1848</v>
      </c>
      <c r="D4438" t="s">
        <v>21</v>
      </c>
      <c r="E4438" t="s">
        <v>932</v>
      </c>
      <c r="F4438" t="s">
        <v>69</v>
      </c>
      <c r="G4438" t="s">
        <v>70</v>
      </c>
      <c r="H4438" t="s">
        <v>25</v>
      </c>
      <c r="I4438" t="s">
        <v>26</v>
      </c>
      <c r="J4438" t="s">
        <v>71</v>
      </c>
      <c r="K4438" t="s">
        <v>72</v>
      </c>
      <c r="L4438" t="s">
        <v>491</v>
      </c>
      <c r="M4438" t="s">
        <v>88</v>
      </c>
      <c r="N4438" t="s">
        <v>89</v>
      </c>
      <c r="O4438" t="s">
        <v>146</v>
      </c>
      <c r="P4438" t="s">
        <v>33</v>
      </c>
      <c r="Q4438" s="3">
        <v>2</v>
      </c>
      <c r="R4438" s="4">
        <v>475</v>
      </c>
      <c r="S4438" s="4">
        <v>1229</v>
      </c>
    </row>
    <row r="4439" spans="1:19" x14ac:dyDescent="0.35">
      <c r="A4439" t="s">
        <v>5445</v>
      </c>
      <c r="B4439" s="2">
        <v>46084</v>
      </c>
      <c r="C4439" t="s">
        <v>1461</v>
      </c>
      <c r="D4439" t="s">
        <v>939</v>
      </c>
      <c r="E4439" t="s">
        <v>932</v>
      </c>
      <c r="F4439" t="s">
        <v>35</v>
      </c>
      <c r="G4439" t="s">
        <v>36</v>
      </c>
      <c r="H4439" t="s">
        <v>37</v>
      </c>
      <c r="I4439" t="s">
        <v>26</v>
      </c>
      <c r="J4439" t="s">
        <v>983</v>
      </c>
      <c r="K4439" t="s">
        <v>984</v>
      </c>
      <c r="L4439" t="s">
        <v>100</v>
      </c>
      <c r="M4439" t="s">
        <v>88</v>
      </c>
      <c r="N4439" t="s">
        <v>101</v>
      </c>
      <c r="O4439" t="s">
        <v>98</v>
      </c>
      <c r="P4439" t="s">
        <v>51</v>
      </c>
      <c r="Q4439" s="3">
        <v>1</v>
      </c>
      <c r="R4439" s="4">
        <v>520</v>
      </c>
      <c r="S4439" s="4">
        <v>1229</v>
      </c>
    </row>
    <row r="4440" spans="1:19" x14ac:dyDescent="0.35">
      <c r="A4440" t="s">
        <v>5446</v>
      </c>
      <c r="B4440" s="2">
        <v>46084</v>
      </c>
      <c r="C4440" t="s">
        <v>1249</v>
      </c>
      <c r="D4440" t="s">
        <v>939</v>
      </c>
      <c r="E4440" t="s">
        <v>932</v>
      </c>
      <c r="F4440" t="s">
        <v>69</v>
      </c>
      <c r="G4440" t="s">
        <v>70</v>
      </c>
      <c r="H4440" t="s">
        <v>25</v>
      </c>
      <c r="I4440" t="s">
        <v>26</v>
      </c>
      <c r="J4440" t="s">
        <v>948</v>
      </c>
      <c r="K4440" t="s">
        <v>949</v>
      </c>
      <c r="L4440" t="s">
        <v>382</v>
      </c>
      <c r="M4440" t="s">
        <v>49</v>
      </c>
      <c r="N4440" t="s">
        <v>104</v>
      </c>
      <c r="O4440" t="s">
        <v>56</v>
      </c>
      <c r="P4440" t="s">
        <v>57</v>
      </c>
      <c r="Q4440" s="3">
        <v>1</v>
      </c>
      <c r="R4440" s="4">
        <v>165</v>
      </c>
      <c r="S4440" s="4">
        <v>449</v>
      </c>
    </row>
    <row r="4441" spans="1:19" x14ac:dyDescent="0.35">
      <c r="A4441" t="s">
        <v>5447</v>
      </c>
      <c r="B4441" s="2">
        <v>46084</v>
      </c>
      <c r="C4441" t="s">
        <v>1108</v>
      </c>
      <c r="D4441" t="s">
        <v>939</v>
      </c>
      <c r="E4441" t="s">
        <v>1127</v>
      </c>
      <c r="F4441" t="s">
        <v>35</v>
      </c>
      <c r="G4441" t="s">
        <v>36</v>
      </c>
      <c r="H4441" t="s">
        <v>37</v>
      </c>
      <c r="I4441" t="s">
        <v>26</v>
      </c>
      <c r="J4441" t="s">
        <v>983</v>
      </c>
      <c r="K4441" t="s">
        <v>984</v>
      </c>
      <c r="L4441" t="s">
        <v>209</v>
      </c>
      <c r="M4441" t="s">
        <v>49</v>
      </c>
      <c r="N4441" t="s">
        <v>104</v>
      </c>
      <c r="O4441" t="s">
        <v>80</v>
      </c>
      <c r="P4441" t="s">
        <v>57</v>
      </c>
      <c r="Q4441" s="3">
        <v>1</v>
      </c>
      <c r="R4441" s="4">
        <v>160</v>
      </c>
      <c r="S4441" s="4">
        <v>409</v>
      </c>
    </row>
    <row r="4442" spans="1:19" x14ac:dyDescent="0.35">
      <c r="A4442" t="s">
        <v>5448</v>
      </c>
      <c r="B4442" s="2">
        <v>46084</v>
      </c>
      <c r="C4442" t="s">
        <v>1765</v>
      </c>
      <c r="D4442" t="s">
        <v>939</v>
      </c>
      <c r="E4442" t="s">
        <v>932</v>
      </c>
      <c r="F4442" t="s">
        <v>69</v>
      </c>
      <c r="G4442" t="s">
        <v>70</v>
      </c>
      <c r="H4442" t="s">
        <v>25</v>
      </c>
      <c r="I4442" t="s">
        <v>26</v>
      </c>
      <c r="J4442" t="s">
        <v>948</v>
      </c>
      <c r="K4442" t="s">
        <v>949</v>
      </c>
      <c r="L4442" t="s">
        <v>348</v>
      </c>
      <c r="M4442" t="s">
        <v>88</v>
      </c>
      <c r="N4442" t="s">
        <v>101</v>
      </c>
      <c r="O4442" t="s">
        <v>56</v>
      </c>
      <c r="P4442" t="s">
        <v>57</v>
      </c>
      <c r="Q4442" s="3">
        <v>2</v>
      </c>
      <c r="R4442" s="4">
        <v>535</v>
      </c>
      <c r="S4442" s="4">
        <v>1339</v>
      </c>
    </row>
    <row r="4443" spans="1:19" x14ac:dyDescent="0.35">
      <c r="A4443" t="s">
        <v>5449</v>
      </c>
      <c r="B4443" s="2">
        <v>46084</v>
      </c>
      <c r="C4443" t="s">
        <v>4099</v>
      </c>
      <c r="D4443" t="s">
        <v>960</v>
      </c>
      <c r="E4443" t="s">
        <v>932</v>
      </c>
      <c r="F4443" t="s">
        <v>23</v>
      </c>
      <c r="G4443" t="s">
        <v>24</v>
      </c>
      <c r="H4443" t="s">
        <v>25</v>
      </c>
      <c r="I4443" t="s">
        <v>26</v>
      </c>
      <c r="J4443" t="s">
        <v>1011</v>
      </c>
      <c r="K4443" t="s">
        <v>1012</v>
      </c>
      <c r="L4443" t="s">
        <v>382</v>
      </c>
      <c r="M4443" t="s">
        <v>49</v>
      </c>
      <c r="N4443" t="s">
        <v>104</v>
      </c>
      <c r="O4443" t="s">
        <v>56</v>
      </c>
      <c r="P4443" t="s">
        <v>57</v>
      </c>
      <c r="Q4443" s="3">
        <v>2</v>
      </c>
      <c r="R4443" s="4">
        <v>165</v>
      </c>
      <c r="S4443" s="4">
        <v>419</v>
      </c>
    </row>
    <row r="4444" spans="1:19" x14ac:dyDescent="0.35">
      <c r="A4444" t="s">
        <v>5450</v>
      </c>
      <c r="B4444" s="2">
        <v>46084</v>
      </c>
      <c r="C4444" t="s">
        <v>2411</v>
      </c>
      <c r="D4444" t="s">
        <v>960</v>
      </c>
      <c r="E4444" t="s">
        <v>932</v>
      </c>
      <c r="F4444" t="s">
        <v>43</v>
      </c>
      <c r="G4444" t="s">
        <v>44</v>
      </c>
      <c r="H4444" t="s">
        <v>45</v>
      </c>
      <c r="I4444" t="s">
        <v>26</v>
      </c>
      <c r="J4444" t="s">
        <v>993</v>
      </c>
      <c r="K4444" t="s">
        <v>994</v>
      </c>
      <c r="L4444" t="s">
        <v>119</v>
      </c>
      <c r="M4444" t="s">
        <v>49</v>
      </c>
      <c r="N4444" t="s">
        <v>79</v>
      </c>
      <c r="O4444" t="s">
        <v>56</v>
      </c>
      <c r="P4444" t="s">
        <v>33</v>
      </c>
      <c r="Q4444" s="3">
        <v>2</v>
      </c>
      <c r="R4444" s="4">
        <v>215</v>
      </c>
      <c r="S4444" s="4">
        <v>519</v>
      </c>
    </row>
    <row r="4445" spans="1:19" x14ac:dyDescent="0.35">
      <c r="A4445" t="s">
        <v>5451</v>
      </c>
      <c r="B4445" s="2">
        <v>46084</v>
      </c>
      <c r="C4445" t="s">
        <v>1734</v>
      </c>
      <c r="D4445" t="s">
        <v>960</v>
      </c>
      <c r="E4445" t="s">
        <v>932</v>
      </c>
      <c r="F4445" t="s">
        <v>23</v>
      </c>
      <c r="G4445" t="s">
        <v>24</v>
      </c>
      <c r="H4445" t="s">
        <v>25</v>
      </c>
      <c r="I4445" t="s">
        <v>26</v>
      </c>
      <c r="J4445" t="s">
        <v>1011</v>
      </c>
      <c r="K4445" t="s">
        <v>1012</v>
      </c>
      <c r="L4445" t="s">
        <v>100</v>
      </c>
      <c r="M4445" t="s">
        <v>88</v>
      </c>
      <c r="N4445" t="s">
        <v>101</v>
      </c>
      <c r="O4445" t="s">
        <v>98</v>
      </c>
      <c r="P4445" t="s">
        <v>51</v>
      </c>
      <c r="Q4445" s="3">
        <v>1</v>
      </c>
      <c r="R4445" s="4">
        <v>530</v>
      </c>
      <c r="S4445" s="4">
        <v>1269</v>
      </c>
    </row>
    <row r="4446" spans="1:19" x14ac:dyDescent="0.35">
      <c r="A4446" t="s">
        <v>5452</v>
      </c>
      <c r="B4446" s="2">
        <v>46084</v>
      </c>
      <c r="C4446" t="s">
        <v>2918</v>
      </c>
      <c r="D4446" t="s">
        <v>960</v>
      </c>
      <c r="E4446" t="s">
        <v>932</v>
      </c>
      <c r="F4446" t="s">
        <v>35</v>
      </c>
      <c r="G4446" t="s">
        <v>36</v>
      </c>
      <c r="H4446" t="s">
        <v>37</v>
      </c>
      <c r="I4446" t="s">
        <v>26</v>
      </c>
      <c r="J4446" t="s">
        <v>1089</v>
      </c>
      <c r="K4446" t="s">
        <v>1090</v>
      </c>
      <c r="L4446" t="s">
        <v>78</v>
      </c>
      <c r="M4446" t="s">
        <v>49</v>
      </c>
      <c r="N4446" t="s">
        <v>79</v>
      </c>
      <c r="O4446" t="s">
        <v>80</v>
      </c>
      <c r="P4446" t="s">
        <v>33</v>
      </c>
      <c r="Q4446" s="3">
        <v>1</v>
      </c>
      <c r="R4446" s="4">
        <v>220</v>
      </c>
      <c r="S4446" s="4">
        <v>569</v>
      </c>
    </row>
    <row r="4447" spans="1:19" x14ac:dyDescent="0.35">
      <c r="A4447" t="s">
        <v>5453</v>
      </c>
      <c r="B4447" s="2">
        <v>46085</v>
      </c>
      <c r="C4447" t="s">
        <v>1407</v>
      </c>
      <c r="D4447" t="s">
        <v>21</v>
      </c>
      <c r="E4447" t="s">
        <v>932</v>
      </c>
      <c r="F4447" t="s">
        <v>91</v>
      </c>
      <c r="G4447" t="s">
        <v>92</v>
      </c>
      <c r="H4447" t="s">
        <v>93</v>
      </c>
      <c r="I4447" t="s">
        <v>26</v>
      </c>
      <c r="J4447" t="s">
        <v>94</v>
      </c>
      <c r="K4447" t="s">
        <v>95</v>
      </c>
      <c r="L4447" t="s">
        <v>478</v>
      </c>
      <c r="M4447" t="s">
        <v>54</v>
      </c>
      <c r="N4447" t="s">
        <v>97</v>
      </c>
      <c r="O4447" t="s">
        <v>56</v>
      </c>
      <c r="P4447" t="s">
        <v>33</v>
      </c>
      <c r="Q4447" s="3">
        <v>1</v>
      </c>
      <c r="R4447" s="4">
        <v>730</v>
      </c>
      <c r="S4447" s="4">
        <v>1729</v>
      </c>
    </row>
    <row r="4448" spans="1:19" x14ac:dyDescent="0.35">
      <c r="A4448" t="s">
        <v>5454</v>
      </c>
      <c r="B4448" s="2">
        <v>46085</v>
      </c>
      <c r="C4448" t="s">
        <v>3805</v>
      </c>
      <c r="D4448" t="s">
        <v>21</v>
      </c>
      <c r="E4448" t="s">
        <v>932</v>
      </c>
      <c r="F4448" t="s">
        <v>43</v>
      </c>
      <c r="G4448" t="s">
        <v>44</v>
      </c>
      <c r="H4448" t="s">
        <v>45</v>
      </c>
      <c r="I4448" t="s">
        <v>26</v>
      </c>
      <c r="J4448" t="s">
        <v>46</v>
      </c>
      <c r="K4448" t="s">
        <v>47</v>
      </c>
      <c r="L4448" t="s">
        <v>193</v>
      </c>
      <c r="M4448" t="s">
        <v>49</v>
      </c>
      <c r="N4448" t="s">
        <v>50</v>
      </c>
      <c r="O4448" t="s">
        <v>80</v>
      </c>
      <c r="P4448" t="s">
        <v>57</v>
      </c>
      <c r="Q4448" s="3">
        <v>1</v>
      </c>
      <c r="R4448" s="4">
        <v>135</v>
      </c>
      <c r="S4448" s="4">
        <v>329</v>
      </c>
    </row>
    <row r="4449" spans="1:19" x14ac:dyDescent="0.35">
      <c r="A4449" t="s">
        <v>5455</v>
      </c>
      <c r="B4449" s="2">
        <v>46085</v>
      </c>
      <c r="C4449" t="s">
        <v>1758</v>
      </c>
      <c r="D4449" t="s">
        <v>21</v>
      </c>
      <c r="E4449" t="s">
        <v>932</v>
      </c>
      <c r="F4449" t="s">
        <v>35</v>
      </c>
      <c r="G4449" t="s">
        <v>36</v>
      </c>
      <c r="H4449" t="s">
        <v>37</v>
      </c>
      <c r="I4449" t="s">
        <v>26</v>
      </c>
      <c r="J4449" t="s">
        <v>38</v>
      </c>
      <c r="K4449" t="s">
        <v>39</v>
      </c>
      <c r="L4449" t="s">
        <v>456</v>
      </c>
      <c r="M4449" t="s">
        <v>54</v>
      </c>
      <c r="N4449" t="s">
        <v>97</v>
      </c>
      <c r="O4449" t="s">
        <v>56</v>
      </c>
      <c r="P4449" t="s">
        <v>57</v>
      </c>
      <c r="Q4449" s="3">
        <v>3</v>
      </c>
      <c r="R4449" s="4">
        <v>700</v>
      </c>
      <c r="S4449" s="4">
        <v>1649</v>
      </c>
    </row>
    <row r="4450" spans="1:19" x14ac:dyDescent="0.35">
      <c r="A4450" t="s">
        <v>5456</v>
      </c>
      <c r="B4450" s="2">
        <v>46085</v>
      </c>
      <c r="C4450" t="s">
        <v>2707</v>
      </c>
      <c r="D4450" t="s">
        <v>21</v>
      </c>
      <c r="E4450" t="s">
        <v>932</v>
      </c>
      <c r="F4450" t="s">
        <v>35</v>
      </c>
      <c r="G4450" t="s">
        <v>36</v>
      </c>
      <c r="H4450" t="s">
        <v>37</v>
      </c>
      <c r="I4450" t="s">
        <v>26</v>
      </c>
      <c r="J4450" t="s">
        <v>38</v>
      </c>
      <c r="K4450" t="s">
        <v>39</v>
      </c>
      <c r="L4450" t="s">
        <v>263</v>
      </c>
      <c r="M4450" t="s">
        <v>49</v>
      </c>
      <c r="N4450" t="s">
        <v>104</v>
      </c>
      <c r="O4450" t="s">
        <v>146</v>
      </c>
      <c r="P4450" t="s">
        <v>33</v>
      </c>
      <c r="Q4450" s="3">
        <v>1</v>
      </c>
      <c r="R4450" s="4">
        <v>160</v>
      </c>
      <c r="S4450" s="4">
        <v>409</v>
      </c>
    </row>
    <row r="4451" spans="1:19" x14ac:dyDescent="0.35">
      <c r="A4451" t="s">
        <v>5457</v>
      </c>
      <c r="B4451" s="2">
        <v>46085</v>
      </c>
      <c r="C4451" t="s">
        <v>2034</v>
      </c>
      <c r="D4451" t="s">
        <v>21</v>
      </c>
      <c r="E4451" t="s">
        <v>932</v>
      </c>
      <c r="F4451" t="s">
        <v>69</v>
      </c>
      <c r="G4451" t="s">
        <v>70</v>
      </c>
      <c r="H4451" t="s">
        <v>25</v>
      </c>
      <c r="I4451" t="s">
        <v>26</v>
      </c>
      <c r="J4451" t="s">
        <v>71</v>
      </c>
      <c r="K4451" t="s">
        <v>72</v>
      </c>
      <c r="L4451" t="s">
        <v>299</v>
      </c>
      <c r="M4451" t="s">
        <v>49</v>
      </c>
      <c r="N4451" t="s">
        <v>104</v>
      </c>
      <c r="O4451" t="s">
        <v>56</v>
      </c>
      <c r="P4451" t="s">
        <v>33</v>
      </c>
      <c r="Q4451" s="3">
        <v>1</v>
      </c>
      <c r="R4451" s="4">
        <v>165</v>
      </c>
      <c r="S4451" s="4">
        <v>449</v>
      </c>
    </row>
    <row r="4452" spans="1:19" x14ac:dyDescent="0.35">
      <c r="A4452" t="s">
        <v>5458</v>
      </c>
      <c r="B4452" s="2">
        <v>46085</v>
      </c>
      <c r="C4452" t="s">
        <v>1413</v>
      </c>
      <c r="D4452" t="s">
        <v>21</v>
      </c>
      <c r="E4452" t="s">
        <v>932</v>
      </c>
      <c r="F4452" t="s">
        <v>91</v>
      </c>
      <c r="G4452" t="s">
        <v>92</v>
      </c>
      <c r="H4452" t="s">
        <v>93</v>
      </c>
      <c r="I4452" t="s">
        <v>26</v>
      </c>
      <c r="J4452" t="s">
        <v>94</v>
      </c>
      <c r="K4452" t="s">
        <v>95</v>
      </c>
      <c r="L4452" t="s">
        <v>416</v>
      </c>
      <c r="M4452" t="s">
        <v>83</v>
      </c>
      <c r="N4452" t="s">
        <v>84</v>
      </c>
      <c r="O4452" t="s">
        <v>32</v>
      </c>
      <c r="P4452" t="s">
        <v>85</v>
      </c>
      <c r="Q4452" s="3">
        <v>1</v>
      </c>
      <c r="R4452" s="4">
        <v>115</v>
      </c>
      <c r="S4452" s="4">
        <v>299</v>
      </c>
    </row>
    <row r="4453" spans="1:19" x14ac:dyDescent="0.35">
      <c r="A4453" t="s">
        <v>5459</v>
      </c>
      <c r="B4453" s="2">
        <v>46085</v>
      </c>
      <c r="C4453" t="s">
        <v>3523</v>
      </c>
      <c r="D4453" t="s">
        <v>21</v>
      </c>
      <c r="E4453" t="s">
        <v>932</v>
      </c>
      <c r="F4453" t="s">
        <v>35</v>
      </c>
      <c r="G4453" t="s">
        <v>36</v>
      </c>
      <c r="H4453" t="s">
        <v>37</v>
      </c>
      <c r="I4453" t="s">
        <v>26</v>
      </c>
      <c r="J4453" t="s">
        <v>38</v>
      </c>
      <c r="K4453" t="s">
        <v>39</v>
      </c>
      <c r="L4453" t="s">
        <v>456</v>
      </c>
      <c r="M4453" t="s">
        <v>54</v>
      </c>
      <c r="N4453" t="s">
        <v>97</v>
      </c>
      <c r="O4453" t="s">
        <v>56</v>
      </c>
      <c r="P4453" t="s">
        <v>57</v>
      </c>
      <c r="Q4453" s="3">
        <v>1</v>
      </c>
      <c r="R4453" s="4">
        <v>700</v>
      </c>
      <c r="S4453" s="4">
        <v>1649</v>
      </c>
    </row>
    <row r="4454" spans="1:19" x14ac:dyDescent="0.35">
      <c r="A4454" t="s">
        <v>5460</v>
      </c>
      <c r="B4454" s="2">
        <v>46085</v>
      </c>
      <c r="C4454" t="s">
        <v>3504</v>
      </c>
      <c r="D4454" t="s">
        <v>939</v>
      </c>
      <c r="E4454" t="s">
        <v>932</v>
      </c>
      <c r="F4454" t="s">
        <v>43</v>
      </c>
      <c r="G4454" t="s">
        <v>44</v>
      </c>
      <c r="H4454" t="s">
        <v>45</v>
      </c>
      <c r="I4454" t="s">
        <v>26</v>
      </c>
      <c r="J4454" t="s">
        <v>979</v>
      </c>
      <c r="K4454" t="s">
        <v>980</v>
      </c>
      <c r="L4454" t="s">
        <v>232</v>
      </c>
      <c r="M4454" t="s">
        <v>60</v>
      </c>
      <c r="N4454" t="s">
        <v>74</v>
      </c>
      <c r="O4454" t="s">
        <v>98</v>
      </c>
      <c r="P4454" t="s">
        <v>62</v>
      </c>
      <c r="Q4454" s="3">
        <v>2</v>
      </c>
      <c r="R4454" s="4">
        <v>370</v>
      </c>
      <c r="S4454" s="4">
        <v>849</v>
      </c>
    </row>
    <row r="4455" spans="1:19" x14ac:dyDescent="0.35">
      <c r="A4455" t="s">
        <v>5461</v>
      </c>
      <c r="B4455" s="2">
        <v>46085</v>
      </c>
      <c r="C4455" t="s">
        <v>1372</v>
      </c>
      <c r="D4455" t="s">
        <v>939</v>
      </c>
      <c r="E4455" t="s">
        <v>932</v>
      </c>
      <c r="F4455" t="s">
        <v>23</v>
      </c>
      <c r="G4455" t="s">
        <v>24</v>
      </c>
      <c r="H4455" t="s">
        <v>25</v>
      </c>
      <c r="I4455" t="s">
        <v>26</v>
      </c>
      <c r="J4455" t="s">
        <v>944</v>
      </c>
      <c r="K4455" t="s">
        <v>945</v>
      </c>
      <c r="L4455" t="s">
        <v>317</v>
      </c>
      <c r="M4455" t="s">
        <v>65</v>
      </c>
      <c r="N4455" t="s">
        <v>126</v>
      </c>
      <c r="O4455" t="s">
        <v>56</v>
      </c>
      <c r="P4455" t="s">
        <v>33</v>
      </c>
      <c r="Q4455" s="3">
        <v>2</v>
      </c>
      <c r="R4455" s="4">
        <v>265</v>
      </c>
      <c r="S4455" s="4">
        <v>629</v>
      </c>
    </row>
    <row r="4456" spans="1:19" x14ac:dyDescent="0.35">
      <c r="A4456" t="s">
        <v>5462</v>
      </c>
      <c r="B4456" s="2">
        <v>46085</v>
      </c>
      <c r="C4456" t="s">
        <v>1070</v>
      </c>
      <c r="D4456" t="s">
        <v>939</v>
      </c>
      <c r="E4456" t="s">
        <v>932</v>
      </c>
      <c r="F4456" t="s">
        <v>23</v>
      </c>
      <c r="G4456" t="s">
        <v>24</v>
      </c>
      <c r="H4456" t="s">
        <v>25</v>
      </c>
      <c r="I4456" t="s">
        <v>26</v>
      </c>
      <c r="J4456" t="s">
        <v>944</v>
      </c>
      <c r="K4456" t="s">
        <v>945</v>
      </c>
      <c r="L4456" t="s">
        <v>307</v>
      </c>
      <c r="M4456" t="s">
        <v>49</v>
      </c>
      <c r="N4456" t="s">
        <v>50</v>
      </c>
      <c r="O4456" t="s">
        <v>80</v>
      </c>
      <c r="P4456" t="s">
        <v>67</v>
      </c>
      <c r="Q4456" s="3">
        <v>1</v>
      </c>
      <c r="R4456" s="4">
        <v>145</v>
      </c>
      <c r="S4456" s="4">
        <v>369</v>
      </c>
    </row>
    <row r="4457" spans="1:19" x14ac:dyDescent="0.35">
      <c r="A4457" t="s">
        <v>5463</v>
      </c>
      <c r="B4457" s="2">
        <v>46085</v>
      </c>
      <c r="C4457" t="s">
        <v>1121</v>
      </c>
      <c r="D4457" t="s">
        <v>960</v>
      </c>
      <c r="E4457" t="s">
        <v>1127</v>
      </c>
      <c r="F4457" t="s">
        <v>43</v>
      </c>
      <c r="G4457" t="s">
        <v>44</v>
      </c>
      <c r="H4457" t="s">
        <v>45</v>
      </c>
      <c r="I4457" t="s">
        <v>26</v>
      </c>
      <c r="J4457" t="s">
        <v>993</v>
      </c>
      <c r="K4457" t="s">
        <v>994</v>
      </c>
      <c r="L4457" t="s">
        <v>186</v>
      </c>
      <c r="M4457" t="s">
        <v>49</v>
      </c>
      <c r="N4457" t="s">
        <v>79</v>
      </c>
      <c r="O4457" t="s">
        <v>56</v>
      </c>
      <c r="P4457" t="s">
        <v>57</v>
      </c>
      <c r="Q4457" s="3">
        <v>1</v>
      </c>
      <c r="R4457" s="4">
        <v>215</v>
      </c>
      <c r="S4457" s="4">
        <v>519</v>
      </c>
    </row>
    <row r="4458" spans="1:19" x14ac:dyDescent="0.35">
      <c r="A4458" t="s">
        <v>5464</v>
      </c>
      <c r="B4458" s="2">
        <v>46085</v>
      </c>
      <c r="C4458" t="s">
        <v>1692</v>
      </c>
      <c r="D4458" t="s">
        <v>960</v>
      </c>
      <c r="E4458" t="s">
        <v>932</v>
      </c>
      <c r="F4458" t="s">
        <v>69</v>
      </c>
      <c r="G4458" t="s">
        <v>70</v>
      </c>
      <c r="H4458" t="s">
        <v>25</v>
      </c>
      <c r="I4458" t="s">
        <v>26</v>
      </c>
      <c r="J4458" t="s">
        <v>961</v>
      </c>
      <c r="K4458" t="s">
        <v>962</v>
      </c>
      <c r="L4458" t="s">
        <v>137</v>
      </c>
      <c r="M4458" t="s">
        <v>88</v>
      </c>
      <c r="N4458" t="s">
        <v>101</v>
      </c>
      <c r="O4458" t="s">
        <v>98</v>
      </c>
      <c r="P4458" t="s">
        <v>57</v>
      </c>
      <c r="Q4458" s="3">
        <v>1</v>
      </c>
      <c r="R4458" s="4">
        <v>535</v>
      </c>
      <c r="S4458" s="4">
        <v>1339</v>
      </c>
    </row>
    <row r="4459" spans="1:19" x14ac:dyDescent="0.35">
      <c r="A4459" t="s">
        <v>5465</v>
      </c>
      <c r="B4459" s="2">
        <v>46085</v>
      </c>
      <c r="C4459" t="s">
        <v>3154</v>
      </c>
      <c r="D4459" t="s">
        <v>960</v>
      </c>
      <c r="E4459" t="s">
        <v>932</v>
      </c>
      <c r="F4459" t="s">
        <v>69</v>
      </c>
      <c r="G4459" t="s">
        <v>70</v>
      </c>
      <c r="H4459" t="s">
        <v>25</v>
      </c>
      <c r="I4459" t="s">
        <v>26</v>
      </c>
      <c r="J4459" t="s">
        <v>961</v>
      </c>
      <c r="K4459" t="s">
        <v>962</v>
      </c>
      <c r="L4459" t="s">
        <v>348</v>
      </c>
      <c r="M4459" t="s">
        <v>88</v>
      </c>
      <c r="N4459" t="s">
        <v>101</v>
      </c>
      <c r="O4459" t="s">
        <v>56</v>
      </c>
      <c r="P4459" t="s">
        <v>57</v>
      </c>
      <c r="Q4459" s="3">
        <v>1</v>
      </c>
      <c r="R4459" s="4">
        <v>535</v>
      </c>
      <c r="S4459" s="4">
        <v>1339</v>
      </c>
    </row>
    <row r="4460" spans="1:19" x14ac:dyDescent="0.35">
      <c r="A4460" t="s">
        <v>5466</v>
      </c>
      <c r="B4460" s="2">
        <v>46085</v>
      </c>
      <c r="C4460" t="s">
        <v>1360</v>
      </c>
      <c r="D4460" t="s">
        <v>960</v>
      </c>
      <c r="E4460" t="s">
        <v>932</v>
      </c>
      <c r="F4460" t="s">
        <v>69</v>
      </c>
      <c r="G4460" t="s">
        <v>70</v>
      </c>
      <c r="H4460" t="s">
        <v>25</v>
      </c>
      <c r="I4460" t="s">
        <v>26</v>
      </c>
      <c r="J4460" t="s">
        <v>961</v>
      </c>
      <c r="K4460" t="s">
        <v>962</v>
      </c>
      <c r="L4460" t="s">
        <v>103</v>
      </c>
      <c r="M4460" t="s">
        <v>49</v>
      </c>
      <c r="N4460" t="s">
        <v>104</v>
      </c>
      <c r="O4460" t="s">
        <v>80</v>
      </c>
      <c r="P4460" t="s">
        <v>67</v>
      </c>
      <c r="Q4460" s="3">
        <v>2</v>
      </c>
      <c r="R4460" s="4">
        <v>165</v>
      </c>
      <c r="S4460" s="4">
        <v>449</v>
      </c>
    </row>
    <row r="4461" spans="1:19" x14ac:dyDescent="0.35">
      <c r="A4461" t="s">
        <v>5467</v>
      </c>
      <c r="B4461" s="2">
        <v>46086</v>
      </c>
      <c r="C4461" t="s">
        <v>1694</v>
      </c>
      <c r="D4461" t="s">
        <v>21</v>
      </c>
      <c r="E4461" t="s">
        <v>22</v>
      </c>
      <c r="F4461" t="s">
        <v>35</v>
      </c>
      <c r="G4461" t="s">
        <v>36</v>
      </c>
      <c r="H4461" t="s">
        <v>37</v>
      </c>
      <c r="I4461" t="s">
        <v>26</v>
      </c>
      <c r="J4461" t="s">
        <v>38</v>
      </c>
      <c r="K4461" t="s">
        <v>39</v>
      </c>
      <c r="L4461" t="s">
        <v>456</v>
      </c>
      <c r="M4461" t="s">
        <v>54</v>
      </c>
      <c r="N4461" t="s">
        <v>97</v>
      </c>
      <c r="O4461" t="s">
        <v>56</v>
      </c>
      <c r="P4461" t="s">
        <v>57</v>
      </c>
      <c r="Q4461" s="3">
        <v>17</v>
      </c>
      <c r="R4461" s="4">
        <v>700</v>
      </c>
      <c r="S4461" s="4">
        <v>1649</v>
      </c>
    </row>
    <row r="4462" spans="1:19" x14ac:dyDescent="0.35">
      <c r="A4462" t="s">
        <v>5468</v>
      </c>
      <c r="B4462" s="2">
        <v>46086</v>
      </c>
      <c r="C4462" t="s">
        <v>2438</v>
      </c>
      <c r="D4462" t="s">
        <v>21</v>
      </c>
      <c r="E4462" t="s">
        <v>932</v>
      </c>
      <c r="F4462" t="s">
        <v>35</v>
      </c>
      <c r="G4462" t="s">
        <v>36</v>
      </c>
      <c r="H4462" t="s">
        <v>37</v>
      </c>
      <c r="I4462" t="s">
        <v>26</v>
      </c>
      <c r="J4462" t="s">
        <v>38</v>
      </c>
      <c r="K4462" t="s">
        <v>39</v>
      </c>
      <c r="L4462" t="s">
        <v>263</v>
      </c>
      <c r="M4462" t="s">
        <v>49</v>
      </c>
      <c r="N4462" t="s">
        <v>104</v>
      </c>
      <c r="O4462" t="s">
        <v>146</v>
      </c>
      <c r="P4462" t="s">
        <v>33</v>
      </c>
      <c r="Q4462" s="3">
        <v>1</v>
      </c>
      <c r="R4462" s="4">
        <v>160</v>
      </c>
      <c r="S4462" s="4">
        <v>409</v>
      </c>
    </row>
    <row r="4463" spans="1:19" x14ac:dyDescent="0.35">
      <c r="A4463" t="s">
        <v>5469</v>
      </c>
      <c r="B4463" s="2">
        <v>46086</v>
      </c>
      <c r="C4463" t="s">
        <v>4423</v>
      </c>
      <c r="D4463" t="s">
        <v>21</v>
      </c>
      <c r="E4463" t="s">
        <v>932</v>
      </c>
      <c r="F4463" t="s">
        <v>43</v>
      </c>
      <c r="G4463" t="s">
        <v>44</v>
      </c>
      <c r="H4463" t="s">
        <v>45</v>
      </c>
      <c r="I4463" t="s">
        <v>26</v>
      </c>
      <c r="J4463" t="s">
        <v>46</v>
      </c>
      <c r="K4463" t="s">
        <v>47</v>
      </c>
      <c r="L4463" t="s">
        <v>123</v>
      </c>
      <c r="M4463" t="s">
        <v>65</v>
      </c>
      <c r="N4463" t="s">
        <v>66</v>
      </c>
      <c r="O4463" t="s">
        <v>56</v>
      </c>
      <c r="P4463" t="s">
        <v>57</v>
      </c>
      <c r="Q4463" s="3">
        <v>1</v>
      </c>
      <c r="R4463" s="4">
        <v>175</v>
      </c>
      <c r="S4463" s="4">
        <v>419</v>
      </c>
    </row>
    <row r="4464" spans="1:19" x14ac:dyDescent="0.35">
      <c r="A4464" t="s">
        <v>5470</v>
      </c>
      <c r="B4464" s="2">
        <v>46086</v>
      </c>
      <c r="C4464" t="s">
        <v>1558</v>
      </c>
      <c r="D4464" t="s">
        <v>21</v>
      </c>
      <c r="E4464" t="s">
        <v>932</v>
      </c>
      <c r="F4464" t="s">
        <v>69</v>
      </c>
      <c r="G4464" t="s">
        <v>70</v>
      </c>
      <c r="H4464" t="s">
        <v>25</v>
      </c>
      <c r="I4464" t="s">
        <v>26</v>
      </c>
      <c r="J4464" t="s">
        <v>71</v>
      </c>
      <c r="K4464" t="s">
        <v>72</v>
      </c>
      <c r="L4464" t="s">
        <v>322</v>
      </c>
      <c r="M4464" t="s">
        <v>60</v>
      </c>
      <c r="N4464" t="s">
        <v>61</v>
      </c>
      <c r="O4464" t="s">
        <v>146</v>
      </c>
      <c r="P4464" t="s">
        <v>76</v>
      </c>
      <c r="Q4464" s="3">
        <v>2</v>
      </c>
      <c r="R4464" s="4">
        <v>435</v>
      </c>
      <c r="S4464" s="4">
        <v>1119</v>
      </c>
    </row>
    <row r="4465" spans="1:19" x14ac:dyDescent="0.35">
      <c r="A4465" t="s">
        <v>5471</v>
      </c>
      <c r="B4465" s="2">
        <v>46086</v>
      </c>
      <c r="C4465" t="s">
        <v>1249</v>
      </c>
      <c r="D4465" t="s">
        <v>939</v>
      </c>
      <c r="E4465" t="s">
        <v>932</v>
      </c>
      <c r="F4465" t="s">
        <v>69</v>
      </c>
      <c r="G4465" t="s">
        <v>70</v>
      </c>
      <c r="H4465" t="s">
        <v>25</v>
      </c>
      <c r="I4465" t="s">
        <v>26</v>
      </c>
      <c r="J4465" t="s">
        <v>948</v>
      </c>
      <c r="K4465" t="s">
        <v>949</v>
      </c>
      <c r="L4465" t="s">
        <v>137</v>
      </c>
      <c r="M4465" t="s">
        <v>88</v>
      </c>
      <c r="N4465" t="s">
        <v>101</v>
      </c>
      <c r="O4465" t="s">
        <v>98</v>
      </c>
      <c r="P4465" t="s">
        <v>57</v>
      </c>
      <c r="Q4465" s="3">
        <v>1</v>
      </c>
      <c r="R4465" s="4">
        <v>535</v>
      </c>
      <c r="S4465" s="4">
        <v>1339</v>
      </c>
    </row>
    <row r="4466" spans="1:19" x14ac:dyDescent="0.35">
      <c r="A4466" t="s">
        <v>5472</v>
      </c>
      <c r="B4466" s="2">
        <v>46086</v>
      </c>
      <c r="C4466" t="s">
        <v>1065</v>
      </c>
      <c r="D4466" t="s">
        <v>939</v>
      </c>
      <c r="E4466" t="s">
        <v>932</v>
      </c>
      <c r="F4466" t="s">
        <v>35</v>
      </c>
      <c r="G4466" t="s">
        <v>36</v>
      </c>
      <c r="H4466" t="s">
        <v>37</v>
      </c>
      <c r="I4466" t="s">
        <v>26</v>
      </c>
      <c r="J4466" t="s">
        <v>983</v>
      </c>
      <c r="K4466" t="s">
        <v>984</v>
      </c>
      <c r="L4466" t="s">
        <v>133</v>
      </c>
      <c r="M4466" t="s">
        <v>88</v>
      </c>
      <c r="N4466" t="s">
        <v>89</v>
      </c>
      <c r="O4466" t="s">
        <v>41</v>
      </c>
      <c r="P4466" t="s">
        <v>57</v>
      </c>
      <c r="Q4466" s="3">
        <v>3</v>
      </c>
      <c r="R4466" s="4">
        <v>460</v>
      </c>
      <c r="S4466" s="4">
        <v>1129</v>
      </c>
    </row>
    <row r="4467" spans="1:19" x14ac:dyDescent="0.35">
      <c r="A4467" t="s">
        <v>5473</v>
      </c>
      <c r="B4467" s="2">
        <v>46086</v>
      </c>
      <c r="C4467" t="s">
        <v>1486</v>
      </c>
      <c r="D4467" t="s">
        <v>939</v>
      </c>
      <c r="E4467" t="s">
        <v>932</v>
      </c>
      <c r="F4467" t="s">
        <v>23</v>
      </c>
      <c r="G4467" t="s">
        <v>24</v>
      </c>
      <c r="H4467" t="s">
        <v>25</v>
      </c>
      <c r="I4467" t="s">
        <v>26</v>
      </c>
      <c r="J4467" t="s">
        <v>944</v>
      </c>
      <c r="K4467" t="s">
        <v>945</v>
      </c>
      <c r="L4467" t="s">
        <v>229</v>
      </c>
      <c r="M4467" t="s">
        <v>49</v>
      </c>
      <c r="N4467" t="s">
        <v>79</v>
      </c>
      <c r="O4467" t="s">
        <v>80</v>
      </c>
      <c r="P4467" t="s">
        <v>57</v>
      </c>
      <c r="Q4467" s="3">
        <v>2</v>
      </c>
      <c r="R4467" s="4">
        <v>225</v>
      </c>
      <c r="S4467" s="4">
        <v>579</v>
      </c>
    </row>
    <row r="4468" spans="1:19" x14ac:dyDescent="0.35">
      <c r="A4468" t="s">
        <v>5474</v>
      </c>
      <c r="B4468" s="2">
        <v>46086</v>
      </c>
      <c r="C4468" t="s">
        <v>3664</v>
      </c>
      <c r="D4468" t="s">
        <v>939</v>
      </c>
      <c r="E4468" t="s">
        <v>932</v>
      </c>
      <c r="F4468" t="s">
        <v>23</v>
      </c>
      <c r="G4468" t="s">
        <v>24</v>
      </c>
      <c r="H4468" t="s">
        <v>25</v>
      </c>
      <c r="I4468" t="s">
        <v>26</v>
      </c>
      <c r="J4468" t="s">
        <v>944</v>
      </c>
      <c r="K4468" t="s">
        <v>945</v>
      </c>
      <c r="L4468" t="s">
        <v>128</v>
      </c>
      <c r="M4468" t="s">
        <v>30</v>
      </c>
      <c r="N4468" t="s">
        <v>31</v>
      </c>
      <c r="O4468" t="s">
        <v>41</v>
      </c>
      <c r="P4468" t="s">
        <v>51</v>
      </c>
      <c r="Q4468" s="3">
        <v>1</v>
      </c>
      <c r="R4468" s="4">
        <v>490</v>
      </c>
      <c r="S4468" s="4">
        <v>1159</v>
      </c>
    </row>
    <row r="4469" spans="1:19" x14ac:dyDescent="0.35">
      <c r="A4469" t="s">
        <v>5475</v>
      </c>
      <c r="B4469" s="2">
        <v>46086</v>
      </c>
      <c r="C4469" t="s">
        <v>1029</v>
      </c>
      <c r="D4469" t="s">
        <v>960</v>
      </c>
      <c r="E4469" t="s">
        <v>932</v>
      </c>
      <c r="F4469" t="s">
        <v>69</v>
      </c>
      <c r="G4469" t="s">
        <v>70</v>
      </c>
      <c r="H4469" t="s">
        <v>25</v>
      </c>
      <c r="I4469" t="s">
        <v>26</v>
      </c>
      <c r="J4469" t="s">
        <v>961</v>
      </c>
      <c r="K4469" t="s">
        <v>962</v>
      </c>
      <c r="L4469" t="s">
        <v>361</v>
      </c>
      <c r="M4469" t="s">
        <v>60</v>
      </c>
      <c r="N4469" t="s">
        <v>74</v>
      </c>
      <c r="O4469" t="s">
        <v>41</v>
      </c>
      <c r="P4469" t="s">
        <v>165</v>
      </c>
      <c r="Q4469" s="3">
        <v>1</v>
      </c>
      <c r="R4469" s="4">
        <v>390</v>
      </c>
      <c r="S4469" s="4">
        <v>1009</v>
      </c>
    </row>
    <row r="4470" spans="1:19" x14ac:dyDescent="0.35">
      <c r="A4470" t="s">
        <v>5476</v>
      </c>
      <c r="B4470" s="2">
        <v>46086</v>
      </c>
      <c r="C4470" t="s">
        <v>1055</v>
      </c>
      <c r="D4470" t="s">
        <v>960</v>
      </c>
      <c r="E4470" t="s">
        <v>932</v>
      </c>
      <c r="F4470" t="s">
        <v>91</v>
      </c>
      <c r="G4470" t="s">
        <v>92</v>
      </c>
      <c r="H4470" t="s">
        <v>93</v>
      </c>
      <c r="I4470" t="s">
        <v>26</v>
      </c>
      <c r="J4470" t="s">
        <v>989</v>
      </c>
      <c r="K4470" t="s">
        <v>990</v>
      </c>
      <c r="L4470" t="s">
        <v>130</v>
      </c>
      <c r="M4470" t="s">
        <v>49</v>
      </c>
      <c r="N4470" t="s">
        <v>79</v>
      </c>
      <c r="O4470" t="s">
        <v>41</v>
      </c>
      <c r="P4470" t="s">
        <v>57</v>
      </c>
      <c r="Q4470" s="3">
        <v>3</v>
      </c>
      <c r="R4470" s="4">
        <v>230</v>
      </c>
      <c r="S4470" s="4">
        <v>589</v>
      </c>
    </row>
    <row r="4471" spans="1:19" x14ac:dyDescent="0.35">
      <c r="A4471" t="s">
        <v>5477</v>
      </c>
      <c r="B4471" s="2">
        <v>46086</v>
      </c>
      <c r="C4471" t="s">
        <v>1080</v>
      </c>
      <c r="D4471" t="s">
        <v>960</v>
      </c>
      <c r="E4471" t="s">
        <v>932</v>
      </c>
      <c r="F4471" t="s">
        <v>91</v>
      </c>
      <c r="G4471" t="s">
        <v>92</v>
      </c>
      <c r="H4471" t="s">
        <v>93</v>
      </c>
      <c r="I4471" t="s">
        <v>26</v>
      </c>
      <c r="J4471" t="s">
        <v>989</v>
      </c>
      <c r="K4471" t="s">
        <v>990</v>
      </c>
      <c r="L4471" t="s">
        <v>115</v>
      </c>
      <c r="M4471" t="s">
        <v>54</v>
      </c>
      <c r="N4471" t="s">
        <v>55</v>
      </c>
      <c r="O4471" t="s">
        <v>56</v>
      </c>
      <c r="P4471" t="s">
        <v>51</v>
      </c>
      <c r="Q4471" s="3">
        <v>1</v>
      </c>
      <c r="R4471" s="4">
        <v>665</v>
      </c>
      <c r="S4471" s="4">
        <v>1619</v>
      </c>
    </row>
    <row r="4472" spans="1:19" x14ac:dyDescent="0.35">
      <c r="A4472" t="s">
        <v>5478</v>
      </c>
      <c r="B4472" s="2">
        <v>46086</v>
      </c>
      <c r="C4472" t="s">
        <v>1756</v>
      </c>
      <c r="D4472" t="s">
        <v>960</v>
      </c>
      <c r="E4472" t="s">
        <v>932</v>
      </c>
      <c r="F4472" t="s">
        <v>23</v>
      </c>
      <c r="G4472" t="s">
        <v>24</v>
      </c>
      <c r="H4472" t="s">
        <v>25</v>
      </c>
      <c r="I4472" t="s">
        <v>26</v>
      </c>
      <c r="J4472" t="s">
        <v>1011</v>
      </c>
      <c r="K4472" t="s">
        <v>1012</v>
      </c>
      <c r="L4472" t="s">
        <v>467</v>
      </c>
      <c r="M4472" t="s">
        <v>88</v>
      </c>
      <c r="N4472" t="s">
        <v>89</v>
      </c>
      <c r="O4472" t="s">
        <v>146</v>
      </c>
      <c r="P4472" t="s">
        <v>57</v>
      </c>
      <c r="Q4472" s="3">
        <v>1</v>
      </c>
      <c r="R4472" s="4">
        <v>470</v>
      </c>
      <c r="S4472" s="4">
        <v>1159</v>
      </c>
    </row>
    <row r="4473" spans="1:19" x14ac:dyDescent="0.35">
      <c r="A4473" t="s">
        <v>5479</v>
      </c>
      <c r="B4473" s="2">
        <v>46087</v>
      </c>
      <c r="C4473" t="s">
        <v>1936</v>
      </c>
      <c r="D4473" t="s">
        <v>21</v>
      </c>
      <c r="E4473" t="s">
        <v>932</v>
      </c>
      <c r="F4473" t="s">
        <v>35</v>
      </c>
      <c r="G4473" t="s">
        <v>36</v>
      </c>
      <c r="H4473" t="s">
        <v>37</v>
      </c>
      <c r="I4473" t="s">
        <v>26</v>
      </c>
      <c r="J4473" t="s">
        <v>38</v>
      </c>
      <c r="K4473" t="s">
        <v>39</v>
      </c>
      <c r="L4473" t="s">
        <v>225</v>
      </c>
      <c r="M4473" t="s">
        <v>60</v>
      </c>
      <c r="N4473" t="s">
        <v>61</v>
      </c>
      <c r="O4473" t="s">
        <v>149</v>
      </c>
      <c r="P4473" t="s">
        <v>62</v>
      </c>
      <c r="Q4473" s="3">
        <v>1</v>
      </c>
      <c r="R4473" s="4">
        <v>420</v>
      </c>
      <c r="S4473" s="4">
        <v>1029</v>
      </c>
    </row>
    <row r="4474" spans="1:19" x14ac:dyDescent="0.35">
      <c r="A4474" t="s">
        <v>5480</v>
      </c>
      <c r="B4474" s="2">
        <v>46087</v>
      </c>
      <c r="C4474" t="s">
        <v>1938</v>
      </c>
      <c r="D4474" t="s">
        <v>21</v>
      </c>
      <c r="E4474" t="s">
        <v>932</v>
      </c>
      <c r="F4474" t="s">
        <v>69</v>
      </c>
      <c r="G4474" t="s">
        <v>70</v>
      </c>
      <c r="H4474" t="s">
        <v>25</v>
      </c>
      <c r="I4474" t="s">
        <v>26</v>
      </c>
      <c r="J4474" t="s">
        <v>71</v>
      </c>
      <c r="K4474" t="s">
        <v>72</v>
      </c>
      <c r="L4474" t="s">
        <v>317</v>
      </c>
      <c r="M4474" t="s">
        <v>65</v>
      </c>
      <c r="N4474" t="s">
        <v>126</v>
      </c>
      <c r="O4474" t="s">
        <v>56</v>
      </c>
      <c r="P4474" t="s">
        <v>33</v>
      </c>
      <c r="Q4474" s="3">
        <v>1</v>
      </c>
      <c r="R4474" s="4">
        <v>270</v>
      </c>
      <c r="S4474" s="4">
        <v>669</v>
      </c>
    </row>
    <row r="4475" spans="1:19" x14ac:dyDescent="0.35">
      <c r="A4475" t="s">
        <v>5481</v>
      </c>
      <c r="B4475" s="2">
        <v>46087</v>
      </c>
      <c r="C4475" t="s">
        <v>1456</v>
      </c>
      <c r="D4475" t="s">
        <v>21</v>
      </c>
      <c r="E4475" t="s">
        <v>932</v>
      </c>
      <c r="F4475" t="s">
        <v>91</v>
      </c>
      <c r="G4475" t="s">
        <v>92</v>
      </c>
      <c r="H4475" t="s">
        <v>93</v>
      </c>
      <c r="I4475" t="s">
        <v>26</v>
      </c>
      <c r="J4475" t="s">
        <v>94</v>
      </c>
      <c r="K4475" t="s">
        <v>95</v>
      </c>
      <c r="L4475" t="s">
        <v>460</v>
      </c>
      <c r="M4475" t="s">
        <v>49</v>
      </c>
      <c r="N4475" t="s">
        <v>50</v>
      </c>
      <c r="O4475" t="s">
        <v>41</v>
      </c>
      <c r="P4475" t="s">
        <v>57</v>
      </c>
      <c r="Q4475" s="3">
        <v>1</v>
      </c>
      <c r="R4475" s="4">
        <v>145</v>
      </c>
      <c r="S4475" s="4">
        <v>379</v>
      </c>
    </row>
    <row r="4476" spans="1:19" x14ac:dyDescent="0.35">
      <c r="A4476" t="s">
        <v>5482</v>
      </c>
      <c r="B4476" s="2">
        <v>46087</v>
      </c>
      <c r="C4476" t="s">
        <v>1758</v>
      </c>
      <c r="D4476" t="s">
        <v>21</v>
      </c>
      <c r="E4476" t="s">
        <v>932</v>
      </c>
      <c r="F4476" t="s">
        <v>23</v>
      </c>
      <c r="G4476" t="s">
        <v>24</v>
      </c>
      <c r="H4476" t="s">
        <v>25</v>
      </c>
      <c r="I4476" t="s">
        <v>26</v>
      </c>
      <c r="J4476" t="s">
        <v>27</v>
      </c>
      <c r="K4476" t="s">
        <v>28</v>
      </c>
      <c r="L4476" t="s">
        <v>335</v>
      </c>
      <c r="M4476" t="s">
        <v>65</v>
      </c>
      <c r="N4476" t="s">
        <v>66</v>
      </c>
      <c r="O4476" t="s">
        <v>41</v>
      </c>
      <c r="P4476" t="s">
        <v>33</v>
      </c>
      <c r="Q4476" s="3">
        <v>1</v>
      </c>
      <c r="R4476" s="4">
        <v>185</v>
      </c>
      <c r="S4476" s="4">
        <v>479</v>
      </c>
    </row>
    <row r="4477" spans="1:19" x14ac:dyDescent="0.35">
      <c r="A4477" t="s">
        <v>5483</v>
      </c>
      <c r="B4477" s="2">
        <v>46087</v>
      </c>
      <c r="C4477" t="s">
        <v>1676</v>
      </c>
      <c r="D4477" t="s">
        <v>21</v>
      </c>
      <c r="E4477" t="s">
        <v>932</v>
      </c>
      <c r="F4477" t="s">
        <v>43</v>
      </c>
      <c r="G4477" t="s">
        <v>44</v>
      </c>
      <c r="H4477" t="s">
        <v>45</v>
      </c>
      <c r="I4477" t="s">
        <v>26</v>
      </c>
      <c r="J4477" t="s">
        <v>46</v>
      </c>
      <c r="K4477" t="s">
        <v>47</v>
      </c>
      <c r="L4477" t="s">
        <v>103</v>
      </c>
      <c r="M4477" t="s">
        <v>49</v>
      </c>
      <c r="N4477" t="s">
        <v>104</v>
      </c>
      <c r="O4477" t="s">
        <v>80</v>
      </c>
      <c r="P4477" t="s">
        <v>67</v>
      </c>
      <c r="Q4477" s="3">
        <v>1</v>
      </c>
      <c r="R4477" s="4">
        <v>155</v>
      </c>
      <c r="S4477" s="4">
        <v>379</v>
      </c>
    </row>
    <row r="4478" spans="1:19" x14ac:dyDescent="0.35">
      <c r="A4478" t="s">
        <v>5484</v>
      </c>
      <c r="B4478" s="2">
        <v>46087</v>
      </c>
      <c r="C4478" t="s">
        <v>2085</v>
      </c>
      <c r="D4478" t="s">
        <v>21</v>
      </c>
      <c r="E4478" t="s">
        <v>932</v>
      </c>
      <c r="F4478" t="s">
        <v>23</v>
      </c>
      <c r="G4478" t="s">
        <v>24</v>
      </c>
      <c r="H4478" t="s">
        <v>25</v>
      </c>
      <c r="I4478" t="s">
        <v>26</v>
      </c>
      <c r="J4478" t="s">
        <v>27</v>
      </c>
      <c r="K4478" t="s">
        <v>28</v>
      </c>
      <c r="L4478" t="s">
        <v>359</v>
      </c>
      <c r="M4478" t="s">
        <v>49</v>
      </c>
      <c r="N4478" t="s">
        <v>50</v>
      </c>
      <c r="O4478" t="s">
        <v>56</v>
      </c>
      <c r="P4478" t="s">
        <v>33</v>
      </c>
      <c r="Q4478" s="3">
        <v>1</v>
      </c>
      <c r="R4478" s="4">
        <v>145</v>
      </c>
      <c r="S4478" s="4">
        <v>369</v>
      </c>
    </row>
    <row r="4479" spans="1:19" x14ac:dyDescent="0.35">
      <c r="A4479" t="s">
        <v>5485</v>
      </c>
      <c r="B4479" s="2">
        <v>46087</v>
      </c>
      <c r="C4479" t="s">
        <v>1059</v>
      </c>
      <c r="D4479" t="s">
        <v>21</v>
      </c>
      <c r="E4479" t="s">
        <v>932</v>
      </c>
      <c r="F4479" t="s">
        <v>23</v>
      </c>
      <c r="G4479" t="s">
        <v>24</v>
      </c>
      <c r="H4479" t="s">
        <v>25</v>
      </c>
      <c r="I4479" t="s">
        <v>26</v>
      </c>
      <c r="J4479" t="s">
        <v>27</v>
      </c>
      <c r="K4479" t="s">
        <v>28</v>
      </c>
      <c r="L4479" t="s">
        <v>244</v>
      </c>
      <c r="M4479" t="s">
        <v>88</v>
      </c>
      <c r="N4479" t="s">
        <v>89</v>
      </c>
      <c r="O4479" t="s">
        <v>245</v>
      </c>
      <c r="P4479" t="s">
        <v>57</v>
      </c>
      <c r="Q4479" s="3">
        <v>1</v>
      </c>
      <c r="R4479" s="4">
        <v>470</v>
      </c>
      <c r="S4479" s="4">
        <v>1159</v>
      </c>
    </row>
    <row r="4480" spans="1:19" x14ac:dyDescent="0.35">
      <c r="A4480" t="s">
        <v>5486</v>
      </c>
      <c r="B4480" s="2">
        <v>46087</v>
      </c>
      <c r="C4480" t="s">
        <v>1225</v>
      </c>
      <c r="D4480" t="s">
        <v>939</v>
      </c>
      <c r="E4480" t="s">
        <v>932</v>
      </c>
      <c r="F4480" t="s">
        <v>35</v>
      </c>
      <c r="G4480" t="s">
        <v>36</v>
      </c>
      <c r="H4480" t="s">
        <v>37</v>
      </c>
      <c r="I4480" t="s">
        <v>26</v>
      </c>
      <c r="J4480" t="s">
        <v>983</v>
      </c>
      <c r="K4480" t="s">
        <v>984</v>
      </c>
      <c r="L4480" t="s">
        <v>315</v>
      </c>
      <c r="M4480" t="s">
        <v>65</v>
      </c>
      <c r="N4480" t="s">
        <v>66</v>
      </c>
      <c r="O4480" t="s">
        <v>56</v>
      </c>
      <c r="P4480" t="s">
        <v>67</v>
      </c>
      <c r="Q4480" s="3">
        <v>3</v>
      </c>
      <c r="R4480" s="4">
        <v>180</v>
      </c>
      <c r="S4480" s="4">
        <v>459</v>
      </c>
    </row>
    <row r="4481" spans="1:19" x14ac:dyDescent="0.35">
      <c r="A4481" t="s">
        <v>5487</v>
      </c>
      <c r="B4481" s="2">
        <v>46087</v>
      </c>
      <c r="C4481" t="s">
        <v>2349</v>
      </c>
      <c r="D4481" t="s">
        <v>939</v>
      </c>
      <c r="E4481" t="s">
        <v>932</v>
      </c>
      <c r="F4481" t="s">
        <v>91</v>
      </c>
      <c r="G4481" t="s">
        <v>92</v>
      </c>
      <c r="H4481" t="s">
        <v>93</v>
      </c>
      <c r="I4481" t="s">
        <v>26</v>
      </c>
      <c r="J4481" t="s">
        <v>940</v>
      </c>
      <c r="K4481" t="s">
        <v>941</v>
      </c>
      <c r="L4481" t="s">
        <v>119</v>
      </c>
      <c r="M4481" t="s">
        <v>49</v>
      </c>
      <c r="N4481" t="s">
        <v>79</v>
      </c>
      <c r="O4481" t="s">
        <v>56</v>
      </c>
      <c r="P4481" t="s">
        <v>33</v>
      </c>
      <c r="Q4481" s="3">
        <v>2</v>
      </c>
      <c r="R4481" s="4">
        <v>230</v>
      </c>
      <c r="S4481" s="4">
        <v>589</v>
      </c>
    </row>
    <row r="4482" spans="1:19" x14ac:dyDescent="0.35">
      <c r="A4482" t="s">
        <v>5488</v>
      </c>
      <c r="B4482" s="2">
        <v>46087</v>
      </c>
      <c r="C4482" t="s">
        <v>1196</v>
      </c>
      <c r="D4482" t="s">
        <v>939</v>
      </c>
      <c r="E4482" t="s">
        <v>1127</v>
      </c>
      <c r="F4482" t="s">
        <v>35</v>
      </c>
      <c r="G4482" t="s">
        <v>36</v>
      </c>
      <c r="H4482" t="s">
        <v>37</v>
      </c>
      <c r="I4482" t="s">
        <v>26</v>
      </c>
      <c r="J4482" t="s">
        <v>983</v>
      </c>
      <c r="K4482" t="s">
        <v>984</v>
      </c>
      <c r="L4482" t="s">
        <v>528</v>
      </c>
      <c r="M4482" t="s">
        <v>60</v>
      </c>
      <c r="N4482" t="s">
        <v>74</v>
      </c>
      <c r="O4482" t="s">
        <v>75</v>
      </c>
      <c r="P4482" t="s">
        <v>165</v>
      </c>
      <c r="Q4482" s="3">
        <v>1</v>
      </c>
      <c r="R4482" s="4">
        <v>380</v>
      </c>
      <c r="S4482" s="4">
        <v>929</v>
      </c>
    </row>
    <row r="4483" spans="1:19" x14ac:dyDescent="0.35">
      <c r="A4483" t="s">
        <v>5489</v>
      </c>
      <c r="B4483" s="2">
        <v>46087</v>
      </c>
      <c r="C4483" t="s">
        <v>1490</v>
      </c>
      <c r="D4483" t="s">
        <v>939</v>
      </c>
      <c r="E4483" t="s">
        <v>932</v>
      </c>
      <c r="F4483" t="s">
        <v>69</v>
      </c>
      <c r="G4483" t="s">
        <v>70</v>
      </c>
      <c r="H4483" t="s">
        <v>25</v>
      </c>
      <c r="I4483" t="s">
        <v>26</v>
      </c>
      <c r="J4483" t="s">
        <v>948</v>
      </c>
      <c r="K4483" t="s">
        <v>949</v>
      </c>
      <c r="L4483" t="s">
        <v>764</v>
      </c>
      <c r="M4483" t="s">
        <v>60</v>
      </c>
      <c r="N4483" t="s">
        <v>74</v>
      </c>
      <c r="O4483" t="s">
        <v>98</v>
      </c>
      <c r="P4483" t="s">
        <v>191</v>
      </c>
      <c r="Q4483" s="3">
        <v>2</v>
      </c>
      <c r="R4483" s="4">
        <v>390</v>
      </c>
      <c r="S4483" s="4">
        <v>1009</v>
      </c>
    </row>
    <row r="4484" spans="1:19" x14ac:dyDescent="0.35">
      <c r="A4484" t="s">
        <v>5490</v>
      </c>
      <c r="B4484" s="2">
        <v>46087</v>
      </c>
      <c r="C4484" t="s">
        <v>1317</v>
      </c>
      <c r="D4484" t="s">
        <v>960</v>
      </c>
      <c r="E4484" t="s">
        <v>932</v>
      </c>
      <c r="F4484" t="s">
        <v>43</v>
      </c>
      <c r="G4484" t="s">
        <v>44</v>
      </c>
      <c r="H4484" t="s">
        <v>45</v>
      </c>
      <c r="I4484" t="s">
        <v>26</v>
      </c>
      <c r="J4484" t="s">
        <v>993</v>
      </c>
      <c r="K4484" t="s">
        <v>994</v>
      </c>
      <c r="L4484" t="s">
        <v>317</v>
      </c>
      <c r="M4484" t="s">
        <v>65</v>
      </c>
      <c r="N4484" t="s">
        <v>126</v>
      </c>
      <c r="O4484" t="s">
        <v>56</v>
      </c>
      <c r="P4484" t="s">
        <v>33</v>
      </c>
      <c r="Q4484" s="3">
        <v>1</v>
      </c>
      <c r="R4484" s="4">
        <v>255</v>
      </c>
      <c r="S4484" s="4">
        <v>559</v>
      </c>
    </row>
    <row r="4485" spans="1:19" x14ac:dyDescent="0.35">
      <c r="A4485" t="s">
        <v>5491</v>
      </c>
      <c r="B4485" s="2">
        <v>46087</v>
      </c>
      <c r="C4485" t="s">
        <v>2994</v>
      </c>
      <c r="D4485" t="s">
        <v>960</v>
      </c>
      <c r="E4485" t="s">
        <v>932</v>
      </c>
      <c r="F4485" t="s">
        <v>69</v>
      </c>
      <c r="G4485" t="s">
        <v>70</v>
      </c>
      <c r="H4485" t="s">
        <v>25</v>
      </c>
      <c r="I4485" t="s">
        <v>26</v>
      </c>
      <c r="J4485" t="s">
        <v>961</v>
      </c>
      <c r="K4485" t="s">
        <v>962</v>
      </c>
      <c r="L4485" t="s">
        <v>143</v>
      </c>
      <c r="M4485" t="s">
        <v>49</v>
      </c>
      <c r="N4485" t="s">
        <v>79</v>
      </c>
      <c r="O4485" t="s">
        <v>56</v>
      </c>
      <c r="P4485" t="s">
        <v>51</v>
      </c>
      <c r="Q4485" s="3">
        <v>1</v>
      </c>
      <c r="R4485" s="4">
        <v>225</v>
      </c>
      <c r="S4485" s="4">
        <v>609</v>
      </c>
    </row>
    <row r="4486" spans="1:19" x14ac:dyDescent="0.35">
      <c r="A4486" t="s">
        <v>5492</v>
      </c>
      <c r="B4486" s="2">
        <v>46087</v>
      </c>
      <c r="C4486" t="s">
        <v>2590</v>
      </c>
      <c r="D4486" t="s">
        <v>960</v>
      </c>
      <c r="E4486" t="s">
        <v>932</v>
      </c>
      <c r="F4486" t="s">
        <v>35</v>
      </c>
      <c r="G4486" t="s">
        <v>36</v>
      </c>
      <c r="H4486" t="s">
        <v>37</v>
      </c>
      <c r="I4486" t="s">
        <v>26</v>
      </c>
      <c r="J4486" t="s">
        <v>1089</v>
      </c>
      <c r="K4486" t="s">
        <v>1090</v>
      </c>
      <c r="L4486" t="s">
        <v>295</v>
      </c>
      <c r="M4486" t="s">
        <v>49</v>
      </c>
      <c r="N4486" t="s">
        <v>50</v>
      </c>
      <c r="O4486" t="s">
        <v>32</v>
      </c>
      <c r="P4486" t="s">
        <v>33</v>
      </c>
      <c r="Q4486" s="3">
        <v>1</v>
      </c>
      <c r="R4486" s="4">
        <v>140</v>
      </c>
      <c r="S4486" s="4">
        <v>359</v>
      </c>
    </row>
    <row r="4487" spans="1:19" x14ac:dyDescent="0.35">
      <c r="A4487" t="s">
        <v>5493</v>
      </c>
      <c r="B4487" s="2">
        <v>46087</v>
      </c>
      <c r="C4487" t="s">
        <v>1630</v>
      </c>
      <c r="D4487" t="s">
        <v>960</v>
      </c>
      <c r="E4487" t="s">
        <v>932</v>
      </c>
      <c r="F4487" t="s">
        <v>69</v>
      </c>
      <c r="G4487" t="s">
        <v>70</v>
      </c>
      <c r="H4487" t="s">
        <v>25</v>
      </c>
      <c r="I4487" t="s">
        <v>26</v>
      </c>
      <c r="J4487" t="s">
        <v>961</v>
      </c>
      <c r="K4487" t="s">
        <v>962</v>
      </c>
      <c r="L4487" t="s">
        <v>106</v>
      </c>
      <c r="M4487" t="s">
        <v>49</v>
      </c>
      <c r="N4487" t="s">
        <v>79</v>
      </c>
      <c r="O4487" t="s">
        <v>56</v>
      </c>
      <c r="P4487" t="s">
        <v>67</v>
      </c>
      <c r="Q4487" s="3">
        <v>1</v>
      </c>
      <c r="R4487" s="4">
        <v>225</v>
      </c>
      <c r="S4487" s="4">
        <v>609</v>
      </c>
    </row>
    <row r="4488" spans="1:19" x14ac:dyDescent="0.35">
      <c r="A4488" t="s">
        <v>5494</v>
      </c>
      <c r="B4488" s="2">
        <v>46087</v>
      </c>
      <c r="C4488" t="s">
        <v>1977</v>
      </c>
      <c r="D4488" t="s">
        <v>960</v>
      </c>
      <c r="E4488" t="s">
        <v>932</v>
      </c>
      <c r="F4488" t="s">
        <v>69</v>
      </c>
      <c r="G4488" t="s">
        <v>70</v>
      </c>
      <c r="H4488" t="s">
        <v>25</v>
      </c>
      <c r="I4488" t="s">
        <v>26</v>
      </c>
      <c r="J4488" t="s">
        <v>961</v>
      </c>
      <c r="K4488" t="s">
        <v>962</v>
      </c>
      <c r="L4488" t="s">
        <v>78</v>
      </c>
      <c r="M4488" t="s">
        <v>49</v>
      </c>
      <c r="N4488" t="s">
        <v>79</v>
      </c>
      <c r="O4488" t="s">
        <v>80</v>
      </c>
      <c r="P4488" t="s">
        <v>33</v>
      </c>
      <c r="Q4488" s="3">
        <v>1</v>
      </c>
      <c r="R4488" s="4">
        <v>225</v>
      </c>
      <c r="S4488" s="4">
        <v>609</v>
      </c>
    </row>
    <row r="4489" spans="1:19" x14ac:dyDescent="0.35">
      <c r="A4489" t="s">
        <v>5495</v>
      </c>
      <c r="B4489" s="2">
        <v>46087</v>
      </c>
      <c r="C4489" t="s">
        <v>1088</v>
      </c>
      <c r="D4489" t="s">
        <v>960</v>
      </c>
      <c r="E4489" t="s">
        <v>932</v>
      </c>
      <c r="F4489" t="s">
        <v>69</v>
      </c>
      <c r="G4489" t="s">
        <v>70</v>
      </c>
      <c r="H4489" t="s">
        <v>25</v>
      </c>
      <c r="I4489" t="s">
        <v>26</v>
      </c>
      <c r="J4489" t="s">
        <v>961</v>
      </c>
      <c r="K4489" t="s">
        <v>962</v>
      </c>
      <c r="L4489" t="s">
        <v>119</v>
      </c>
      <c r="M4489" t="s">
        <v>49</v>
      </c>
      <c r="N4489" t="s">
        <v>79</v>
      </c>
      <c r="O4489" t="s">
        <v>56</v>
      </c>
      <c r="P4489" t="s">
        <v>33</v>
      </c>
      <c r="Q4489" s="3">
        <v>2</v>
      </c>
      <c r="R4489" s="4">
        <v>225</v>
      </c>
      <c r="S4489" s="4">
        <v>609</v>
      </c>
    </row>
    <row r="4490" spans="1:19" x14ac:dyDescent="0.35">
      <c r="A4490" t="s">
        <v>5496</v>
      </c>
      <c r="B4490" s="2">
        <v>46087</v>
      </c>
      <c r="C4490" t="s">
        <v>2371</v>
      </c>
      <c r="D4490" t="s">
        <v>960</v>
      </c>
      <c r="E4490" t="s">
        <v>932</v>
      </c>
      <c r="F4490" t="s">
        <v>91</v>
      </c>
      <c r="G4490" t="s">
        <v>92</v>
      </c>
      <c r="H4490" t="s">
        <v>93</v>
      </c>
      <c r="I4490" t="s">
        <v>26</v>
      </c>
      <c r="J4490" t="s">
        <v>989</v>
      </c>
      <c r="K4490" t="s">
        <v>990</v>
      </c>
      <c r="L4490" t="s">
        <v>382</v>
      </c>
      <c r="M4490" t="s">
        <v>49</v>
      </c>
      <c r="N4490" t="s">
        <v>104</v>
      </c>
      <c r="O4490" t="s">
        <v>56</v>
      </c>
      <c r="P4490" t="s">
        <v>57</v>
      </c>
      <c r="Q4490" s="3">
        <v>3</v>
      </c>
      <c r="R4490" s="4">
        <v>165</v>
      </c>
      <c r="S4490" s="4">
        <v>429</v>
      </c>
    </row>
    <row r="4491" spans="1:19" x14ac:dyDescent="0.35">
      <c r="A4491" t="s">
        <v>5497</v>
      </c>
      <c r="B4491" s="2">
        <v>46088</v>
      </c>
      <c r="C4491" t="s">
        <v>2065</v>
      </c>
      <c r="D4491" t="s">
        <v>21</v>
      </c>
      <c r="E4491" t="s">
        <v>1127</v>
      </c>
      <c r="F4491" t="s">
        <v>35</v>
      </c>
      <c r="G4491" t="s">
        <v>36</v>
      </c>
      <c r="H4491" t="s">
        <v>37</v>
      </c>
      <c r="I4491" t="s">
        <v>26</v>
      </c>
      <c r="J4491" t="s">
        <v>38</v>
      </c>
      <c r="K4491" t="s">
        <v>39</v>
      </c>
      <c r="L4491" t="s">
        <v>382</v>
      </c>
      <c r="M4491" t="s">
        <v>49</v>
      </c>
      <c r="N4491" t="s">
        <v>104</v>
      </c>
      <c r="O4491" t="s">
        <v>56</v>
      </c>
      <c r="P4491" t="s">
        <v>57</v>
      </c>
      <c r="Q4491" s="3">
        <v>1</v>
      </c>
      <c r="R4491" s="4">
        <v>160</v>
      </c>
      <c r="S4491" s="4">
        <v>409</v>
      </c>
    </row>
    <row r="4492" spans="1:19" x14ac:dyDescent="0.35">
      <c r="A4492" t="s">
        <v>5498</v>
      </c>
      <c r="B4492" s="2">
        <v>46088</v>
      </c>
      <c r="C4492" t="s">
        <v>1409</v>
      </c>
      <c r="D4492" t="s">
        <v>21</v>
      </c>
      <c r="E4492" t="s">
        <v>22</v>
      </c>
      <c r="F4492" t="s">
        <v>35</v>
      </c>
      <c r="G4492" t="s">
        <v>36</v>
      </c>
      <c r="H4492" t="s">
        <v>37</v>
      </c>
      <c r="I4492" t="s">
        <v>26</v>
      </c>
      <c r="J4492" t="s">
        <v>38</v>
      </c>
      <c r="K4492" t="s">
        <v>39</v>
      </c>
      <c r="L4492" t="s">
        <v>315</v>
      </c>
      <c r="M4492" t="s">
        <v>65</v>
      </c>
      <c r="N4492" t="s">
        <v>66</v>
      </c>
      <c r="O4492" t="s">
        <v>56</v>
      </c>
      <c r="P4492" t="s">
        <v>67</v>
      </c>
      <c r="Q4492" s="3">
        <v>19</v>
      </c>
      <c r="R4492" s="4">
        <v>180</v>
      </c>
      <c r="S4492" s="4">
        <v>459</v>
      </c>
    </row>
    <row r="4493" spans="1:19" x14ac:dyDescent="0.35">
      <c r="A4493" t="s">
        <v>5499</v>
      </c>
      <c r="B4493" s="2">
        <v>46088</v>
      </c>
      <c r="C4493" t="s">
        <v>1372</v>
      </c>
      <c r="D4493" t="s">
        <v>939</v>
      </c>
      <c r="E4493" t="s">
        <v>932</v>
      </c>
      <c r="F4493" t="s">
        <v>69</v>
      </c>
      <c r="G4493" t="s">
        <v>70</v>
      </c>
      <c r="H4493" t="s">
        <v>25</v>
      </c>
      <c r="I4493" t="s">
        <v>26</v>
      </c>
      <c r="J4493" t="s">
        <v>948</v>
      </c>
      <c r="K4493" t="s">
        <v>949</v>
      </c>
      <c r="L4493" t="s">
        <v>359</v>
      </c>
      <c r="M4493" t="s">
        <v>49</v>
      </c>
      <c r="N4493" t="s">
        <v>50</v>
      </c>
      <c r="O4493" t="s">
        <v>56</v>
      </c>
      <c r="P4493" t="s">
        <v>33</v>
      </c>
      <c r="Q4493" s="3">
        <v>3</v>
      </c>
      <c r="R4493" s="4">
        <v>145</v>
      </c>
      <c r="S4493" s="4">
        <v>389</v>
      </c>
    </row>
    <row r="4494" spans="1:19" x14ac:dyDescent="0.35">
      <c r="A4494" t="s">
        <v>5500</v>
      </c>
      <c r="B4494" s="2">
        <v>46088</v>
      </c>
      <c r="C4494" t="s">
        <v>2537</v>
      </c>
      <c r="D4494" t="s">
        <v>939</v>
      </c>
      <c r="E4494" t="s">
        <v>932</v>
      </c>
      <c r="F4494" t="s">
        <v>69</v>
      </c>
      <c r="G4494" t="s">
        <v>70</v>
      </c>
      <c r="H4494" t="s">
        <v>25</v>
      </c>
      <c r="I4494" t="s">
        <v>26</v>
      </c>
      <c r="J4494" t="s">
        <v>948</v>
      </c>
      <c r="K4494" t="s">
        <v>949</v>
      </c>
      <c r="L4494" t="s">
        <v>236</v>
      </c>
      <c r="M4494" t="s">
        <v>88</v>
      </c>
      <c r="N4494" t="s">
        <v>101</v>
      </c>
      <c r="O4494" t="s">
        <v>98</v>
      </c>
      <c r="P4494" t="s">
        <v>33</v>
      </c>
      <c r="Q4494" s="3">
        <v>1</v>
      </c>
      <c r="R4494" s="4">
        <v>535</v>
      </c>
      <c r="S4494" s="4">
        <v>1339</v>
      </c>
    </row>
    <row r="4495" spans="1:19" x14ac:dyDescent="0.35">
      <c r="A4495" t="s">
        <v>5501</v>
      </c>
      <c r="B4495" s="2">
        <v>46088</v>
      </c>
      <c r="C4495" t="s">
        <v>1194</v>
      </c>
      <c r="D4495" t="s">
        <v>939</v>
      </c>
      <c r="E4495" t="s">
        <v>932</v>
      </c>
      <c r="F4495" t="s">
        <v>23</v>
      </c>
      <c r="G4495" t="s">
        <v>24</v>
      </c>
      <c r="H4495" t="s">
        <v>25</v>
      </c>
      <c r="I4495" t="s">
        <v>26</v>
      </c>
      <c r="J4495" t="s">
        <v>944</v>
      </c>
      <c r="K4495" t="s">
        <v>945</v>
      </c>
      <c r="L4495" t="s">
        <v>315</v>
      </c>
      <c r="M4495" t="s">
        <v>65</v>
      </c>
      <c r="N4495" t="s">
        <v>66</v>
      </c>
      <c r="O4495" t="s">
        <v>56</v>
      </c>
      <c r="P4495" t="s">
        <v>67</v>
      </c>
      <c r="Q4495" s="3">
        <v>3</v>
      </c>
      <c r="R4495" s="4">
        <v>185</v>
      </c>
      <c r="S4495" s="4">
        <v>479</v>
      </c>
    </row>
    <row r="4496" spans="1:19" x14ac:dyDescent="0.35">
      <c r="A4496" t="s">
        <v>5502</v>
      </c>
      <c r="B4496" s="2">
        <v>46088</v>
      </c>
      <c r="C4496" t="s">
        <v>1106</v>
      </c>
      <c r="D4496" t="s">
        <v>939</v>
      </c>
      <c r="E4496" t="s">
        <v>932</v>
      </c>
      <c r="F4496" t="s">
        <v>23</v>
      </c>
      <c r="G4496" t="s">
        <v>24</v>
      </c>
      <c r="H4496" t="s">
        <v>25</v>
      </c>
      <c r="I4496" t="s">
        <v>26</v>
      </c>
      <c r="J4496" t="s">
        <v>944</v>
      </c>
      <c r="K4496" t="s">
        <v>945</v>
      </c>
      <c r="L4496" t="s">
        <v>361</v>
      </c>
      <c r="M4496" t="s">
        <v>60</v>
      </c>
      <c r="N4496" t="s">
        <v>74</v>
      </c>
      <c r="O4496" t="s">
        <v>41</v>
      </c>
      <c r="P4496" t="s">
        <v>165</v>
      </c>
      <c r="Q4496" s="3">
        <v>1</v>
      </c>
      <c r="R4496" s="4">
        <v>390</v>
      </c>
      <c r="S4496" s="4">
        <v>949</v>
      </c>
    </row>
    <row r="4497" spans="1:19" x14ac:dyDescent="0.35">
      <c r="A4497" t="s">
        <v>5503</v>
      </c>
      <c r="B4497" s="2">
        <v>46088</v>
      </c>
      <c r="C4497" t="s">
        <v>1944</v>
      </c>
      <c r="D4497" t="s">
        <v>939</v>
      </c>
      <c r="E4497" t="s">
        <v>932</v>
      </c>
      <c r="F4497" t="s">
        <v>91</v>
      </c>
      <c r="G4497" t="s">
        <v>92</v>
      </c>
      <c r="H4497" t="s">
        <v>93</v>
      </c>
      <c r="I4497" t="s">
        <v>26</v>
      </c>
      <c r="J4497" t="s">
        <v>940</v>
      </c>
      <c r="K4497" t="s">
        <v>941</v>
      </c>
      <c r="L4497" t="s">
        <v>359</v>
      </c>
      <c r="M4497" t="s">
        <v>49</v>
      </c>
      <c r="N4497" t="s">
        <v>50</v>
      </c>
      <c r="O4497" t="s">
        <v>56</v>
      </c>
      <c r="P4497" t="s">
        <v>33</v>
      </c>
      <c r="Q4497" s="3">
        <v>1</v>
      </c>
      <c r="R4497" s="4">
        <v>145</v>
      </c>
      <c r="S4497" s="4">
        <v>379</v>
      </c>
    </row>
    <row r="4498" spans="1:19" x14ac:dyDescent="0.35">
      <c r="A4498" t="s">
        <v>5504</v>
      </c>
      <c r="B4498" s="2">
        <v>46088</v>
      </c>
      <c r="C4498" t="s">
        <v>1310</v>
      </c>
      <c r="D4498" t="s">
        <v>939</v>
      </c>
      <c r="E4498" t="s">
        <v>932</v>
      </c>
      <c r="F4498" t="s">
        <v>23</v>
      </c>
      <c r="G4498" t="s">
        <v>24</v>
      </c>
      <c r="H4498" t="s">
        <v>25</v>
      </c>
      <c r="I4498" t="s">
        <v>26</v>
      </c>
      <c r="J4498" t="s">
        <v>944</v>
      </c>
      <c r="K4498" t="s">
        <v>945</v>
      </c>
      <c r="L4498" t="s">
        <v>234</v>
      </c>
      <c r="M4498" t="s">
        <v>88</v>
      </c>
      <c r="N4498" t="s">
        <v>89</v>
      </c>
      <c r="O4498" t="s">
        <v>41</v>
      </c>
      <c r="P4498" t="s">
        <v>33</v>
      </c>
      <c r="Q4498" s="3">
        <v>1</v>
      </c>
      <c r="R4498" s="4">
        <v>470</v>
      </c>
      <c r="S4498" s="4">
        <v>1159</v>
      </c>
    </row>
    <row r="4499" spans="1:19" x14ac:dyDescent="0.35">
      <c r="A4499" t="s">
        <v>5505</v>
      </c>
      <c r="B4499" s="2">
        <v>46088</v>
      </c>
      <c r="C4499" t="s">
        <v>2543</v>
      </c>
      <c r="D4499" t="s">
        <v>939</v>
      </c>
      <c r="E4499" t="s">
        <v>932</v>
      </c>
      <c r="F4499" t="s">
        <v>35</v>
      </c>
      <c r="G4499" t="s">
        <v>36</v>
      </c>
      <c r="H4499" t="s">
        <v>37</v>
      </c>
      <c r="I4499" t="s">
        <v>26</v>
      </c>
      <c r="J4499" t="s">
        <v>983</v>
      </c>
      <c r="K4499" t="s">
        <v>984</v>
      </c>
      <c r="L4499" t="s">
        <v>681</v>
      </c>
      <c r="M4499" t="s">
        <v>49</v>
      </c>
      <c r="N4499" t="s">
        <v>50</v>
      </c>
      <c r="O4499" t="s">
        <v>56</v>
      </c>
      <c r="P4499" t="s">
        <v>57</v>
      </c>
      <c r="Q4499" s="3">
        <v>2</v>
      </c>
      <c r="R4499" s="4">
        <v>140</v>
      </c>
      <c r="S4499" s="4">
        <v>359</v>
      </c>
    </row>
    <row r="4500" spans="1:19" x14ac:dyDescent="0.35">
      <c r="A4500" t="s">
        <v>5506</v>
      </c>
      <c r="B4500" s="2">
        <v>46088</v>
      </c>
      <c r="C4500" t="s">
        <v>2261</v>
      </c>
      <c r="D4500" t="s">
        <v>939</v>
      </c>
      <c r="E4500" t="s">
        <v>932</v>
      </c>
      <c r="F4500" t="s">
        <v>69</v>
      </c>
      <c r="G4500" t="s">
        <v>70</v>
      </c>
      <c r="H4500" t="s">
        <v>25</v>
      </c>
      <c r="I4500" t="s">
        <v>26</v>
      </c>
      <c r="J4500" t="s">
        <v>948</v>
      </c>
      <c r="K4500" t="s">
        <v>949</v>
      </c>
      <c r="L4500" t="s">
        <v>135</v>
      </c>
      <c r="M4500" t="s">
        <v>49</v>
      </c>
      <c r="N4500" t="s">
        <v>50</v>
      </c>
      <c r="O4500" t="s">
        <v>41</v>
      </c>
      <c r="P4500" t="s">
        <v>33</v>
      </c>
      <c r="Q4500" s="3">
        <v>2</v>
      </c>
      <c r="R4500" s="4">
        <v>145</v>
      </c>
      <c r="S4500" s="4">
        <v>389</v>
      </c>
    </row>
    <row r="4501" spans="1:19" x14ac:dyDescent="0.35">
      <c r="A4501" t="s">
        <v>5507</v>
      </c>
      <c r="B4501" s="2">
        <v>46088</v>
      </c>
      <c r="C4501" t="s">
        <v>1144</v>
      </c>
      <c r="D4501" t="s">
        <v>939</v>
      </c>
      <c r="E4501" t="s">
        <v>932</v>
      </c>
      <c r="F4501" t="s">
        <v>91</v>
      </c>
      <c r="G4501" t="s">
        <v>92</v>
      </c>
      <c r="H4501" t="s">
        <v>93</v>
      </c>
      <c r="I4501" t="s">
        <v>26</v>
      </c>
      <c r="J4501" t="s">
        <v>940</v>
      </c>
      <c r="K4501" t="s">
        <v>941</v>
      </c>
      <c r="L4501" t="s">
        <v>143</v>
      </c>
      <c r="M4501" t="s">
        <v>49</v>
      </c>
      <c r="N4501" t="s">
        <v>79</v>
      </c>
      <c r="O4501" t="s">
        <v>56</v>
      </c>
      <c r="P4501" t="s">
        <v>51</v>
      </c>
      <c r="Q4501" s="3">
        <v>1</v>
      </c>
      <c r="R4501" s="4">
        <v>230</v>
      </c>
      <c r="S4501" s="4">
        <v>589</v>
      </c>
    </row>
    <row r="4502" spans="1:19" x14ac:dyDescent="0.35">
      <c r="A4502" t="s">
        <v>5508</v>
      </c>
      <c r="B4502" s="2">
        <v>46088</v>
      </c>
      <c r="C4502" t="s">
        <v>2243</v>
      </c>
      <c r="D4502" t="s">
        <v>960</v>
      </c>
      <c r="E4502" t="s">
        <v>932</v>
      </c>
      <c r="F4502" t="s">
        <v>35</v>
      </c>
      <c r="G4502" t="s">
        <v>36</v>
      </c>
      <c r="H4502" t="s">
        <v>37</v>
      </c>
      <c r="I4502" t="s">
        <v>26</v>
      </c>
      <c r="J4502" t="s">
        <v>1089</v>
      </c>
      <c r="K4502" t="s">
        <v>1090</v>
      </c>
      <c r="L4502" t="s">
        <v>678</v>
      </c>
      <c r="M4502" t="s">
        <v>60</v>
      </c>
      <c r="N4502" t="s">
        <v>74</v>
      </c>
      <c r="O4502" t="s">
        <v>41</v>
      </c>
      <c r="P4502" t="s">
        <v>191</v>
      </c>
      <c r="Q4502" s="3">
        <v>1</v>
      </c>
      <c r="R4502" s="4">
        <v>380</v>
      </c>
      <c r="S4502" s="4">
        <v>929</v>
      </c>
    </row>
    <row r="4503" spans="1:19" x14ac:dyDescent="0.35">
      <c r="A4503" t="s">
        <v>5509</v>
      </c>
      <c r="B4503" s="2">
        <v>46088</v>
      </c>
      <c r="C4503" t="s">
        <v>2502</v>
      </c>
      <c r="D4503" t="s">
        <v>960</v>
      </c>
      <c r="E4503" t="s">
        <v>932</v>
      </c>
      <c r="F4503" t="s">
        <v>69</v>
      </c>
      <c r="G4503" t="s">
        <v>70</v>
      </c>
      <c r="H4503" t="s">
        <v>25</v>
      </c>
      <c r="I4503" t="s">
        <v>26</v>
      </c>
      <c r="J4503" t="s">
        <v>961</v>
      </c>
      <c r="K4503" t="s">
        <v>962</v>
      </c>
      <c r="L4503" t="s">
        <v>123</v>
      </c>
      <c r="M4503" t="s">
        <v>65</v>
      </c>
      <c r="N4503" t="s">
        <v>66</v>
      </c>
      <c r="O4503" t="s">
        <v>56</v>
      </c>
      <c r="P4503" t="s">
        <v>57</v>
      </c>
      <c r="Q4503" s="3">
        <v>3</v>
      </c>
      <c r="R4503" s="4">
        <v>185</v>
      </c>
      <c r="S4503" s="4">
        <v>499</v>
      </c>
    </row>
    <row r="4504" spans="1:19" x14ac:dyDescent="0.35">
      <c r="A4504" t="s">
        <v>5510</v>
      </c>
      <c r="B4504" s="2">
        <v>46088</v>
      </c>
      <c r="C4504" t="s">
        <v>2749</v>
      </c>
      <c r="D4504" t="s">
        <v>960</v>
      </c>
      <c r="E4504" t="s">
        <v>932</v>
      </c>
      <c r="F4504" t="s">
        <v>23</v>
      </c>
      <c r="G4504" t="s">
        <v>24</v>
      </c>
      <c r="H4504" t="s">
        <v>25</v>
      </c>
      <c r="I4504" t="s">
        <v>26</v>
      </c>
      <c r="J4504" t="s">
        <v>1011</v>
      </c>
      <c r="K4504" t="s">
        <v>1012</v>
      </c>
      <c r="L4504" t="s">
        <v>272</v>
      </c>
      <c r="M4504" t="s">
        <v>60</v>
      </c>
      <c r="N4504" t="s">
        <v>61</v>
      </c>
      <c r="O4504" t="s">
        <v>56</v>
      </c>
      <c r="P4504" t="s">
        <v>76</v>
      </c>
      <c r="Q4504" s="3">
        <v>2</v>
      </c>
      <c r="R4504" s="4">
        <v>430</v>
      </c>
      <c r="S4504" s="4">
        <v>1059</v>
      </c>
    </row>
    <row r="4505" spans="1:19" x14ac:dyDescent="0.35">
      <c r="A4505" t="s">
        <v>5511</v>
      </c>
      <c r="B4505" s="2">
        <v>46088</v>
      </c>
      <c r="C4505" t="s">
        <v>1331</v>
      </c>
      <c r="D4505" t="s">
        <v>960</v>
      </c>
      <c r="E4505" t="s">
        <v>1127</v>
      </c>
      <c r="F4505" t="s">
        <v>23</v>
      </c>
      <c r="G4505" t="s">
        <v>24</v>
      </c>
      <c r="H4505" t="s">
        <v>25</v>
      </c>
      <c r="I4505" t="s">
        <v>26</v>
      </c>
      <c r="J4505" t="s">
        <v>1011</v>
      </c>
      <c r="K4505" t="s">
        <v>1012</v>
      </c>
      <c r="L4505" t="s">
        <v>186</v>
      </c>
      <c r="M4505" t="s">
        <v>49</v>
      </c>
      <c r="N4505" t="s">
        <v>79</v>
      </c>
      <c r="O4505" t="s">
        <v>56</v>
      </c>
      <c r="P4505" t="s">
        <v>57</v>
      </c>
      <c r="Q4505" s="3">
        <v>1</v>
      </c>
      <c r="R4505" s="4">
        <v>225</v>
      </c>
      <c r="S4505" s="4">
        <v>579</v>
      </c>
    </row>
    <row r="4506" spans="1:19" x14ac:dyDescent="0.35">
      <c r="A4506" t="s">
        <v>5512</v>
      </c>
      <c r="B4506" s="2">
        <v>46088</v>
      </c>
      <c r="C4506" t="s">
        <v>2507</v>
      </c>
      <c r="D4506" t="s">
        <v>960</v>
      </c>
      <c r="E4506" t="s">
        <v>932</v>
      </c>
      <c r="F4506" t="s">
        <v>35</v>
      </c>
      <c r="G4506" t="s">
        <v>36</v>
      </c>
      <c r="H4506" t="s">
        <v>37</v>
      </c>
      <c r="I4506" t="s">
        <v>26</v>
      </c>
      <c r="J4506" t="s">
        <v>1089</v>
      </c>
      <c r="K4506" t="s">
        <v>1090</v>
      </c>
      <c r="L4506" t="s">
        <v>106</v>
      </c>
      <c r="M4506" t="s">
        <v>49</v>
      </c>
      <c r="N4506" t="s">
        <v>79</v>
      </c>
      <c r="O4506" t="s">
        <v>56</v>
      </c>
      <c r="P4506" t="s">
        <v>67</v>
      </c>
      <c r="Q4506" s="3">
        <v>3</v>
      </c>
      <c r="R4506" s="4">
        <v>220</v>
      </c>
      <c r="S4506" s="4">
        <v>569</v>
      </c>
    </row>
    <row r="4507" spans="1:19" x14ac:dyDescent="0.35">
      <c r="A4507" t="s">
        <v>5513</v>
      </c>
      <c r="B4507" s="2">
        <v>46088</v>
      </c>
      <c r="C4507" t="s">
        <v>1169</v>
      </c>
      <c r="D4507" t="s">
        <v>960</v>
      </c>
      <c r="E4507" t="s">
        <v>932</v>
      </c>
      <c r="F4507" t="s">
        <v>69</v>
      </c>
      <c r="G4507" t="s">
        <v>70</v>
      </c>
      <c r="H4507" t="s">
        <v>25</v>
      </c>
      <c r="I4507" t="s">
        <v>26</v>
      </c>
      <c r="J4507" t="s">
        <v>961</v>
      </c>
      <c r="K4507" t="s">
        <v>962</v>
      </c>
      <c r="L4507" t="s">
        <v>307</v>
      </c>
      <c r="M4507" t="s">
        <v>49</v>
      </c>
      <c r="N4507" t="s">
        <v>50</v>
      </c>
      <c r="O4507" t="s">
        <v>80</v>
      </c>
      <c r="P4507" t="s">
        <v>67</v>
      </c>
      <c r="Q4507" s="3">
        <v>1</v>
      </c>
      <c r="R4507" s="4">
        <v>145</v>
      </c>
      <c r="S4507" s="4">
        <v>389</v>
      </c>
    </row>
    <row r="4508" spans="1:19" x14ac:dyDescent="0.35">
      <c r="A4508" t="s">
        <v>5514</v>
      </c>
      <c r="B4508" s="2">
        <v>46088</v>
      </c>
      <c r="C4508" t="s">
        <v>2639</v>
      </c>
      <c r="D4508" t="s">
        <v>960</v>
      </c>
      <c r="E4508" t="s">
        <v>932</v>
      </c>
      <c r="F4508" t="s">
        <v>91</v>
      </c>
      <c r="G4508" t="s">
        <v>92</v>
      </c>
      <c r="H4508" t="s">
        <v>93</v>
      </c>
      <c r="I4508" t="s">
        <v>26</v>
      </c>
      <c r="J4508" t="s">
        <v>989</v>
      </c>
      <c r="K4508" t="s">
        <v>990</v>
      </c>
      <c r="L4508" t="s">
        <v>143</v>
      </c>
      <c r="M4508" t="s">
        <v>49</v>
      </c>
      <c r="N4508" t="s">
        <v>79</v>
      </c>
      <c r="O4508" t="s">
        <v>56</v>
      </c>
      <c r="P4508" t="s">
        <v>51</v>
      </c>
      <c r="Q4508" s="3">
        <v>1</v>
      </c>
      <c r="R4508" s="4">
        <v>230</v>
      </c>
      <c r="S4508" s="4">
        <v>589</v>
      </c>
    </row>
    <row r="4509" spans="1:19" x14ac:dyDescent="0.35">
      <c r="A4509" t="s">
        <v>5515</v>
      </c>
      <c r="B4509" s="2">
        <v>46088</v>
      </c>
      <c r="C4509" t="s">
        <v>3415</v>
      </c>
      <c r="D4509" t="s">
        <v>960</v>
      </c>
      <c r="E4509" t="s">
        <v>932</v>
      </c>
      <c r="F4509" t="s">
        <v>43</v>
      </c>
      <c r="G4509" t="s">
        <v>44</v>
      </c>
      <c r="H4509" t="s">
        <v>45</v>
      </c>
      <c r="I4509" t="s">
        <v>26</v>
      </c>
      <c r="J4509" t="s">
        <v>993</v>
      </c>
      <c r="K4509" t="s">
        <v>994</v>
      </c>
      <c r="L4509" t="s">
        <v>229</v>
      </c>
      <c r="M4509" t="s">
        <v>49</v>
      </c>
      <c r="N4509" t="s">
        <v>79</v>
      </c>
      <c r="O4509" t="s">
        <v>80</v>
      </c>
      <c r="P4509" t="s">
        <v>57</v>
      </c>
      <c r="Q4509" s="3">
        <v>1</v>
      </c>
      <c r="R4509" s="4">
        <v>215</v>
      </c>
      <c r="S4509" s="4">
        <v>519</v>
      </c>
    </row>
    <row r="4510" spans="1:19" x14ac:dyDescent="0.35">
      <c r="A4510" t="s">
        <v>5516</v>
      </c>
      <c r="B4510" s="2">
        <v>46088</v>
      </c>
      <c r="C4510" t="s">
        <v>3054</v>
      </c>
      <c r="D4510" t="s">
        <v>960</v>
      </c>
      <c r="E4510" t="s">
        <v>932</v>
      </c>
      <c r="F4510" t="s">
        <v>43</v>
      </c>
      <c r="G4510" t="s">
        <v>44</v>
      </c>
      <c r="H4510" t="s">
        <v>45</v>
      </c>
      <c r="I4510" t="s">
        <v>26</v>
      </c>
      <c r="J4510" t="s">
        <v>993</v>
      </c>
      <c r="K4510" t="s">
        <v>994</v>
      </c>
      <c r="L4510" t="s">
        <v>681</v>
      </c>
      <c r="M4510" t="s">
        <v>49</v>
      </c>
      <c r="N4510" t="s">
        <v>50</v>
      </c>
      <c r="O4510" t="s">
        <v>56</v>
      </c>
      <c r="P4510" t="s">
        <v>57</v>
      </c>
      <c r="Q4510" s="3">
        <v>1</v>
      </c>
      <c r="R4510" s="4">
        <v>135</v>
      </c>
      <c r="S4510" s="4">
        <v>329</v>
      </c>
    </row>
    <row r="4511" spans="1:19" x14ac:dyDescent="0.35">
      <c r="A4511" t="s">
        <v>5517</v>
      </c>
      <c r="B4511" s="2">
        <v>46089</v>
      </c>
      <c r="C4511" t="s">
        <v>3280</v>
      </c>
      <c r="D4511" t="s">
        <v>21</v>
      </c>
      <c r="E4511" t="s">
        <v>932</v>
      </c>
      <c r="F4511" t="s">
        <v>35</v>
      </c>
      <c r="G4511" t="s">
        <v>36</v>
      </c>
      <c r="H4511" t="s">
        <v>37</v>
      </c>
      <c r="I4511" t="s">
        <v>26</v>
      </c>
      <c r="J4511" t="s">
        <v>38</v>
      </c>
      <c r="K4511" t="s">
        <v>39</v>
      </c>
      <c r="L4511" t="s">
        <v>344</v>
      </c>
      <c r="M4511" t="s">
        <v>60</v>
      </c>
      <c r="N4511" t="s">
        <v>61</v>
      </c>
      <c r="O4511" t="s">
        <v>56</v>
      </c>
      <c r="P4511" t="s">
        <v>165</v>
      </c>
      <c r="Q4511" s="3">
        <v>2</v>
      </c>
      <c r="R4511" s="4">
        <v>420</v>
      </c>
      <c r="S4511" s="4">
        <v>1029</v>
      </c>
    </row>
    <row r="4512" spans="1:19" x14ac:dyDescent="0.35">
      <c r="A4512" t="s">
        <v>5518</v>
      </c>
      <c r="B4512" s="2">
        <v>46089</v>
      </c>
      <c r="C4512" t="s">
        <v>3643</v>
      </c>
      <c r="D4512" t="s">
        <v>21</v>
      </c>
      <c r="E4512" t="s">
        <v>932</v>
      </c>
      <c r="F4512" t="s">
        <v>91</v>
      </c>
      <c r="G4512" t="s">
        <v>92</v>
      </c>
      <c r="H4512" t="s">
        <v>93</v>
      </c>
      <c r="I4512" t="s">
        <v>26</v>
      </c>
      <c r="J4512" t="s">
        <v>94</v>
      </c>
      <c r="K4512" t="s">
        <v>95</v>
      </c>
      <c r="L4512" t="s">
        <v>186</v>
      </c>
      <c r="M4512" t="s">
        <v>49</v>
      </c>
      <c r="N4512" t="s">
        <v>79</v>
      </c>
      <c r="O4512" t="s">
        <v>56</v>
      </c>
      <c r="P4512" t="s">
        <v>57</v>
      </c>
      <c r="Q4512" s="3">
        <v>1</v>
      </c>
      <c r="R4512" s="4">
        <v>230</v>
      </c>
      <c r="S4512" s="4">
        <v>589</v>
      </c>
    </row>
    <row r="4513" spans="1:19" x14ac:dyDescent="0.35">
      <c r="A4513" t="s">
        <v>5519</v>
      </c>
      <c r="B4513" s="2">
        <v>46089</v>
      </c>
      <c r="C4513" t="s">
        <v>1364</v>
      </c>
      <c r="D4513" t="s">
        <v>21</v>
      </c>
      <c r="E4513" t="s">
        <v>22</v>
      </c>
      <c r="F4513" t="s">
        <v>35</v>
      </c>
      <c r="G4513" t="s">
        <v>36</v>
      </c>
      <c r="H4513" t="s">
        <v>37</v>
      </c>
      <c r="I4513" t="s">
        <v>26</v>
      </c>
      <c r="J4513" t="s">
        <v>38</v>
      </c>
      <c r="K4513" t="s">
        <v>39</v>
      </c>
      <c r="L4513" t="s">
        <v>106</v>
      </c>
      <c r="M4513" t="s">
        <v>49</v>
      </c>
      <c r="N4513" t="s">
        <v>79</v>
      </c>
      <c r="O4513" t="s">
        <v>56</v>
      </c>
      <c r="P4513" t="s">
        <v>67</v>
      </c>
      <c r="Q4513" s="3">
        <v>38</v>
      </c>
      <c r="R4513" s="4">
        <v>220</v>
      </c>
      <c r="S4513" s="4">
        <v>569</v>
      </c>
    </row>
    <row r="4514" spans="1:19" x14ac:dyDescent="0.35">
      <c r="A4514" t="s">
        <v>5520</v>
      </c>
      <c r="B4514" s="2">
        <v>46089</v>
      </c>
      <c r="C4514" t="s">
        <v>1955</v>
      </c>
      <c r="D4514" t="s">
        <v>21</v>
      </c>
      <c r="E4514" t="s">
        <v>932</v>
      </c>
      <c r="F4514" t="s">
        <v>23</v>
      </c>
      <c r="G4514" t="s">
        <v>24</v>
      </c>
      <c r="H4514" t="s">
        <v>25</v>
      </c>
      <c r="I4514" t="s">
        <v>26</v>
      </c>
      <c r="J4514" t="s">
        <v>27</v>
      </c>
      <c r="K4514" t="s">
        <v>28</v>
      </c>
      <c r="L4514" t="s">
        <v>281</v>
      </c>
      <c r="M4514" t="s">
        <v>49</v>
      </c>
      <c r="N4514" t="s">
        <v>50</v>
      </c>
      <c r="O4514" t="s">
        <v>41</v>
      </c>
      <c r="P4514" t="s">
        <v>51</v>
      </c>
      <c r="Q4514" s="3">
        <v>1</v>
      </c>
      <c r="R4514" s="4">
        <v>145</v>
      </c>
      <c r="S4514" s="4">
        <v>369</v>
      </c>
    </row>
    <row r="4515" spans="1:19" x14ac:dyDescent="0.35">
      <c r="A4515" t="s">
        <v>5521</v>
      </c>
      <c r="B4515" s="2">
        <v>46089</v>
      </c>
      <c r="C4515" t="s">
        <v>4652</v>
      </c>
      <c r="D4515" t="s">
        <v>21</v>
      </c>
      <c r="E4515" t="s">
        <v>932</v>
      </c>
      <c r="F4515" t="s">
        <v>23</v>
      </c>
      <c r="G4515" t="s">
        <v>24</v>
      </c>
      <c r="H4515" t="s">
        <v>25</v>
      </c>
      <c r="I4515" t="s">
        <v>26</v>
      </c>
      <c r="J4515" t="s">
        <v>27</v>
      </c>
      <c r="K4515" t="s">
        <v>28</v>
      </c>
      <c r="L4515" t="s">
        <v>344</v>
      </c>
      <c r="M4515" t="s">
        <v>60</v>
      </c>
      <c r="N4515" t="s">
        <v>61</v>
      </c>
      <c r="O4515" t="s">
        <v>56</v>
      </c>
      <c r="P4515" t="s">
        <v>165</v>
      </c>
      <c r="Q4515" s="3">
        <v>2</v>
      </c>
      <c r="R4515" s="4">
        <v>430</v>
      </c>
      <c r="S4515" s="4">
        <v>1059</v>
      </c>
    </row>
    <row r="4516" spans="1:19" x14ac:dyDescent="0.35">
      <c r="A4516" t="s">
        <v>5522</v>
      </c>
      <c r="B4516" s="2">
        <v>46089</v>
      </c>
      <c r="C4516" t="s">
        <v>2572</v>
      </c>
      <c r="D4516" t="s">
        <v>21</v>
      </c>
      <c r="E4516" t="s">
        <v>932</v>
      </c>
      <c r="F4516" t="s">
        <v>23</v>
      </c>
      <c r="G4516" t="s">
        <v>24</v>
      </c>
      <c r="H4516" t="s">
        <v>25</v>
      </c>
      <c r="I4516" t="s">
        <v>26</v>
      </c>
      <c r="J4516" t="s">
        <v>27</v>
      </c>
      <c r="K4516" t="s">
        <v>28</v>
      </c>
      <c r="L4516" t="s">
        <v>322</v>
      </c>
      <c r="M4516" t="s">
        <v>60</v>
      </c>
      <c r="N4516" t="s">
        <v>61</v>
      </c>
      <c r="O4516" t="s">
        <v>146</v>
      </c>
      <c r="P4516" t="s">
        <v>76</v>
      </c>
      <c r="Q4516" s="3">
        <v>1</v>
      </c>
      <c r="R4516" s="4">
        <v>430</v>
      </c>
      <c r="S4516" s="4">
        <v>1059</v>
      </c>
    </row>
    <row r="4517" spans="1:19" x14ac:dyDescent="0.35">
      <c r="A4517" t="s">
        <v>5523</v>
      </c>
      <c r="B4517" s="2">
        <v>46089</v>
      </c>
      <c r="C4517" t="s">
        <v>1194</v>
      </c>
      <c r="D4517" t="s">
        <v>939</v>
      </c>
      <c r="E4517" t="s">
        <v>932</v>
      </c>
      <c r="F4517" t="s">
        <v>91</v>
      </c>
      <c r="G4517" t="s">
        <v>92</v>
      </c>
      <c r="H4517" t="s">
        <v>93</v>
      </c>
      <c r="I4517" t="s">
        <v>26</v>
      </c>
      <c r="J4517" t="s">
        <v>940</v>
      </c>
      <c r="K4517" t="s">
        <v>941</v>
      </c>
      <c r="L4517" t="s">
        <v>188</v>
      </c>
      <c r="M4517" t="s">
        <v>30</v>
      </c>
      <c r="N4517" t="s">
        <v>31</v>
      </c>
      <c r="O4517" t="s">
        <v>56</v>
      </c>
      <c r="P4517" t="s">
        <v>57</v>
      </c>
      <c r="Q4517" s="3">
        <v>1</v>
      </c>
      <c r="R4517" s="4">
        <v>500</v>
      </c>
      <c r="S4517" s="4">
        <v>1189</v>
      </c>
    </row>
    <row r="4518" spans="1:19" x14ac:dyDescent="0.35">
      <c r="A4518" t="s">
        <v>5524</v>
      </c>
      <c r="B4518" s="2">
        <v>46089</v>
      </c>
      <c r="C4518" t="s">
        <v>3333</v>
      </c>
      <c r="D4518" t="s">
        <v>939</v>
      </c>
      <c r="E4518" t="s">
        <v>932</v>
      </c>
      <c r="F4518" t="s">
        <v>35</v>
      </c>
      <c r="G4518" t="s">
        <v>36</v>
      </c>
      <c r="H4518" t="s">
        <v>37</v>
      </c>
      <c r="I4518" t="s">
        <v>26</v>
      </c>
      <c r="J4518" t="s">
        <v>983</v>
      </c>
      <c r="K4518" t="s">
        <v>984</v>
      </c>
      <c r="L4518" t="s">
        <v>193</v>
      </c>
      <c r="M4518" t="s">
        <v>49</v>
      </c>
      <c r="N4518" t="s">
        <v>50</v>
      </c>
      <c r="O4518" t="s">
        <v>80</v>
      </c>
      <c r="P4518" t="s">
        <v>57</v>
      </c>
      <c r="Q4518" s="3">
        <v>3</v>
      </c>
      <c r="R4518" s="4">
        <v>140</v>
      </c>
      <c r="S4518" s="4">
        <v>359</v>
      </c>
    </row>
    <row r="4519" spans="1:19" x14ac:dyDescent="0.35">
      <c r="A4519" t="s">
        <v>5525</v>
      </c>
      <c r="B4519" s="2">
        <v>46089</v>
      </c>
      <c r="C4519" t="s">
        <v>1043</v>
      </c>
      <c r="D4519" t="s">
        <v>939</v>
      </c>
      <c r="E4519" t="s">
        <v>932</v>
      </c>
      <c r="F4519" t="s">
        <v>69</v>
      </c>
      <c r="G4519" t="s">
        <v>70</v>
      </c>
      <c r="H4519" t="s">
        <v>25</v>
      </c>
      <c r="I4519" t="s">
        <v>26</v>
      </c>
      <c r="J4519" t="s">
        <v>948</v>
      </c>
      <c r="K4519" t="s">
        <v>949</v>
      </c>
      <c r="L4519" t="s">
        <v>348</v>
      </c>
      <c r="M4519" t="s">
        <v>88</v>
      </c>
      <c r="N4519" t="s">
        <v>101</v>
      </c>
      <c r="O4519" t="s">
        <v>56</v>
      </c>
      <c r="P4519" t="s">
        <v>57</v>
      </c>
      <c r="Q4519" s="3">
        <v>2</v>
      </c>
      <c r="R4519" s="4">
        <v>535</v>
      </c>
      <c r="S4519" s="4">
        <v>1339</v>
      </c>
    </row>
    <row r="4520" spans="1:19" x14ac:dyDescent="0.35">
      <c r="A4520" t="s">
        <v>5526</v>
      </c>
      <c r="B4520" s="2">
        <v>46089</v>
      </c>
      <c r="C4520" t="s">
        <v>1110</v>
      </c>
      <c r="D4520" t="s">
        <v>939</v>
      </c>
      <c r="E4520" t="s">
        <v>932</v>
      </c>
      <c r="F4520" t="s">
        <v>69</v>
      </c>
      <c r="G4520" t="s">
        <v>70</v>
      </c>
      <c r="H4520" t="s">
        <v>25</v>
      </c>
      <c r="I4520" t="s">
        <v>26</v>
      </c>
      <c r="J4520" t="s">
        <v>948</v>
      </c>
      <c r="K4520" t="s">
        <v>949</v>
      </c>
      <c r="L4520" t="s">
        <v>184</v>
      </c>
      <c r="M4520" t="s">
        <v>65</v>
      </c>
      <c r="N4520" t="s">
        <v>126</v>
      </c>
      <c r="O4520" t="s">
        <v>149</v>
      </c>
      <c r="P4520" t="s">
        <v>57</v>
      </c>
      <c r="Q4520" s="3">
        <v>1</v>
      </c>
      <c r="R4520" s="4">
        <v>270</v>
      </c>
      <c r="S4520" s="4">
        <v>669</v>
      </c>
    </row>
    <row r="4521" spans="1:19" x14ac:dyDescent="0.35">
      <c r="A4521" t="s">
        <v>5527</v>
      </c>
      <c r="B4521" s="2">
        <v>46089</v>
      </c>
      <c r="C4521" t="s">
        <v>1744</v>
      </c>
      <c r="D4521" t="s">
        <v>939</v>
      </c>
      <c r="E4521" t="s">
        <v>932</v>
      </c>
      <c r="F4521" t="s">
        <v>43</v>
      </c>
      <c r="G4521" t="s">
        <v>44</v>
      </c>
      <c r="H4521" t="s">
        <v>45</v>
      </c>
      <c r="I4521" t="s">
        <v>26</v>
      </c>
      <c r="J4521" t="s">
        <v>979</v>
      </c>
      <c r="K4521" t="s">
        <v>980</v>
      </c>
      <c r="L4521" t="s">
        <v>123</v>
      </c>
      <c r="M4521" t="s">
        <v>65</v>
      </c>
      <c r="N4521" t="s">
        <v>66</v>
      </c>
      <c r="O4521" t="s">
        <v>56</v>
      </c>
      <c r="P4521" t="s">
        <v>57</v>
      </c>
      <c r="Q4521" s="3">
        <v>1</v>
      </c>
      <c r="R4521" s="4">
        <v>175</v>
      </c>
      <c r="S4521" s="4">
        <v>419</v>
      </c>
    </row>
    <row r="4522" spans="1:19" x14ac:dyDescent="0.35">
      <c r="A4522" t="s">
        <v>5528</v>
      </c>
      <c r="B4522" s="2">
        <v>46089</v>
      </c>
      <c r="C4522" t="s">
        <v>2284</v>
      </c>
      <c r="D4522" t="s">
        <v>939</v>
      </c>
      <c r="E4522" t="s">
        <v>932</v>
      </c>
      <c r="F4522" t="s">
        <v>23</v>
      </c>
      <c r="G4522" t="s">
        <v>24</v>
      </c>
      <c r="H4522" t="s">
        <v>25</v>
      </c>
      <c r="I4522" t="s">
        <v>26</v>
      </c>
      <c r="J4522" t="s">
        <v>944</v>
      </c>
      <c r="K4522" t="s">
        <v>945</v>
      </c>
      <c r="L4522" t="s">
        <v>315</v>
      </c>
      <c r="M4522" t="s">
        <v>65</v>
      </c>
      <c r="N4522" t="s">
        <v>66</v>
      </c>
      <c r="O4522" t="s">
        <v>56</v>
      </c>
      <c r="P4522" t="s">
        <v>67</v>
      </c>
      <c r="Q4522" s="3">
        <v>1</v>
      </c>
      <c r="R4522" s="4">
        <v>185</v>
      </c>
      <c r="S4522" s="4">
        <v>479</v>
      </c>
    </row>
    <row r="4523" spans="1:19" x14ac:dyDescent="0.35">
      <c r="A4523" t="s">
        <v>5529</v>
      </c>
      <c r="B4523" s="2">
        <v>46089</v>
      </c>
      <c r="C4523" t="s">
        <v>1690</v>
      </c>
      <c r="D4523" t="s">
        <v>939</v>
      </c>
      <c r="E4523" t="s">
        <v>932</v>
      </c>
      <c r="F4523" t="s">
        <v>43</v>
      </c>
      <c r="G4523" t="s">
        <v>44</v>
      </c>
      <c r="H4523" t="s">
        <v>45</v>
      </c>
      <c r="I4523" t="s">
        <v>26</v>
      </c>
      <c r="J4523" t="s">
        <v>979</v>
      </c>
      <c r="K4523" t="s">
        <v>980</v>
      </c>
      <c r="L4523" t="s">
        <v>311</v>
      </c>
      <c r="M4523" t="s">
        <v>54</v>
      </c>
      <c r="N4523" t="s">
        <v>97</v>
      </c>
      <c r="O4523" t="s">
        <v>98</v>
      </c>
      <c r="P4523" t="s">
        <v>57</v>
      </c>
      <c r="Q4523" s="3">
        <v>1</v>
      </c>
      <c r="R4523" s="4">
        <v>685</v>
      </c>
      <c r="S4523" s="4">
        <v>1499</v>
      </c>
    </row>
    <row r="4524" spans="1:19" x14ac:dyDescent="0.35">
      <c r="A4524" t="s">
        <v>5530</v>
      </c>
      <c r="B4524" s="2">
        <v>46089</v>
      </c>
      <c r="C4524" t="s">
        <v>2261</v>
      </c>
      <c r="D4524" t="s">
        <v>939</v>
      </c>
      <c r="E4524" t="s">
        <v>932</v>
      </c>
      <c r="F4524" t="s">
        <v>69</v>
      </c>
      <c r="G4524" t="s">
        <v>70</v>
      </c>
      <c r="H4524" t="s">
        <v>25</v>
      </c>
      <c r="I4524" t="s">
        <v>26</v>
      </c>
      <c r="J4524" t="s">
        <v>948</v>
      </c>
      <c r="K4524" t="s">
        <v>949</v>
      </c>
      <c r="L4524" t="s">
        <v>404</v>
      </c>
      <c r="M4524" t="s">
        <v>49</v>
      </c>
      <c r="N4524" t="s">
        <v>50</v>
      </c>
      <c r="O4524" t="s">
        <v>32</v>
      </c>
      <c r="P4524" t="s">
        <v>57</v>
      </c>
      <c r="Q4524" s="3">
        <v>1</v>
      </c>
      <c r="R4524" s="4">
        <v>145</v>
      </c>
      <c r="S4524" s="4">
        <v>389</v>
      </c>
    </row>
    <row r="4525" spans="1:19" x14ac:dyDescent="0.35">
      <c r="A4525" t="s">
        <v>5531</v>
      </c>
      <c r="B4525" s="2">
        <v>46089</v>
      </c>
      <c r="C4525" t="s">
        <v>1211</v>
      </c>
      <c r="D4525" t="s">
        <v>960</v>
      </c>
      <c r="E4525" t="s">
        <v>1127</v>
      </c>
      <c r="F4525" t="s">
        <v>69</v>
      </c>
      <c r="G4525" t="s">
        <v>70</v>
      </c>
      <c r="H4525" t="s">
        <v>25</v>
      </c>
      <c r="I4525" t="s">
        <v>26</v>
      </c>
      <c r="J4525" t="s">
        <v>961</v>
      </c>
      <c r="K4525" t="s">
        <v>962</v>
      </c>
      <c r="L4525" t="s">
        <v>143</v>
      </c>
      <c r="M4525" t="s">
        <v>49</v>
      </c>
      <c r="N4525" t="s">
        <v>79</v>
      </c>
      <c r="O4525" t="s">
        <v>56</v>
      </c>
      <c r="P4525" t="s">
        <v>51</v>
      </c>
      <c r="Q4525" s="3">
        <v>1</v>
      </c>
      <c r="R4525" s="4">
        <v>225</v>
      </c>
      <c r="S4525" s="4">
        <v>609</v>
      </c>
    </row>
    <row r="4526" spans="1:19" x14ac:dyDescent="0.35">
      <c r="A4526" t="s">
        <v>5532</v>
      </c>
      <c r="B4526" s="2">
        <v>46090</v>
      </c>
      <c r="C4526" t="s">
        <v>1694</v>
      </c>
      <c r="D4526" t="s">
        <v>21</v>
      </c>
      <c r="E4526" t="s">
        <v>22</v>
      </c>
      <c r="F4526" t="s">
        <v>23</v>
      </c>
      <c r="G4526" t="s">
        <v>24</v>
      </c>
      <c r="H4526" t="s">
        <v>25</v>
      </c>
      <c r="I4526" t="s">
        <v>26</v>
      </c>
      <c r="J4526" t="s">
        <v>27</v>
      </c>
      <c r="K4526" t="s">
        <v>28</v>
      </c>
      <c r="L4526" t="s">
        <v>281</v>
      </c>
      <c r="M4526" t="s">
        <v>49</v>
      </c>
      <c r="N4526" t="s">
        <v>50</v>
      </c>
      <c r="O4526" t="s">
        <v>41</v>
      </c>
      <c r="P4526" t="s">
        <v>51</v>
      </c>
      <c r="Q4526" s="3">
        <v>30</v>
      </c>
      <c r="R4526" s="4">
        <v>145</v>
      </c>
      <c r="S4526" s="4">
        <v>369</v>
      </c>
    </row>
    <row r="4527" spans="1:19" x14ac:dyDescent="0.35">
      <c r="A4527" t="s">
        <v>5533</v>
      </c>
      <c r="B4527" s="2">
        <v>46090</v>
      </c>
      <c r="C4527" t="s">
        <v>3935</v>
      </c>
      <c r="D4527" t="s">
        <v>21</v>
      </c>
      <c r="E4527" t="s">
        <v>22</v>
      </c>
      <c r="F4527" t="s">
        <v>23</v>
      </c>
      <c r="G4527" t="s">
        <v>24</v>
      </c>
      <c r="H4527" t="s">
        <v>25</v>
      </c>
      <c r="I4527" t="s">
        <v>26</v>
      </c>
      <c r="J4527" t="s">
        <v>27</v>
      </c>
      <c r="K4527" t="s">
        <v>28</v>
      </c>
      <c r="L4527" t="s">
        <v>344</v>
      </c>
      <c r="M4527" t="s">
        <v>60</v>
      </c>
      <c r="N4527" t="s">
        <v>61</v>
      </c>
      <c r="O4527" t="s">
        <v>56</v>
      </c>
      <c r="P4527" t="s">
        <v>165</v>
      </c>
      <c r="Q4527" s="3">
        <v>32</v>
      </c>
      <c r="R4527" s="4">
        <v>430</v>
      </c>
      <c r="S4527" s="4">
        <v>1059</v>
      </c>
    </row>
    <row r="4528" spans="1:19" x14ac:dyDescent="0.35">
      <c r="A4528" t="s">
        <v>5534</v>
      </c>
      <c r="B4528" s="2">
        <v>46090</v>
      </c>
      <c r="C4528" t="s">
        <v>3764</v>
      </c>
      <c r="D4528" t="s">
        <v>21</v>
      </c>
      <c r="E4528" t="s">
        <v>932</v>
      </c>
      <c r="F4528" t="s">
        <v>23</v>
      </c>
      <c r="G4528" t="s">
        <v>24</v>
      </c>
      <c r="H4528" t="s">
        <v>25</v>
      </c>
      <c r="I4528" t="s">
        <v>26</v>
      </c>
      <c r="J4528" t="s">
        <v>27</v>
      </c>
      <c r="K4528" t="s">
        <v>28</v>
      </c>
      <c r="L4528" t="s">
        <v>307</v>
      </c>
      <c r="M4528" t="s">
        <v>49</v>
      </c>
      <c r="N4528" t="s">
        <v>50</v>
      </c>
      <c r="O4528" t="s">
        <v>80</v>
      </c>
      <c r="P4528" t="s">
        <v>67</v>
      </c>
      <c r="Q4528" s="3">
        <v>1</v>
      </c>
      <c r="R4528" s="4">
        <v>145</v>
      </c>
      <c r="S4528" s="4">
        <v>369</v>
      </c>
    </row>
    <row r="4529" spans="1:19" x14ac:dyDescent="0.35">
      <c r="A4529" t="s">
        <v>5535</v>
      </c>
      <c r="B4529" s="2">
        <v>46090</v>
      </c>
      <c r="C4529" t="s">
        <v>1940</v>
      </c>
      <c r="D4529" t="s">
        <v>21</v>
      </c>
      <c r="E4529" t="s">
        <v>932</v>
      </c>
      <c r="F4529" t="s">
        <v>23</v>
      </c>
      <c r="G4529" t="s">
        <v>24</v>
      </c>
      <c r="H4529" t="s">
        <v>25</v>
      </c>
      <c r="I4529" t="s">
        <v>26</v>
      </c>
      <c r="J4529" t="s">
        <v>27</v>
      </c>
      <c r="K4529" t="s">
        <v>28</v>
      </c>
      <c r="L4529" t="s">
        <v>286</v>
      </c>
      <c r="M4529" t="s">
        <v>49</v>
      </c>
      <c r="N4529" t="s">
        <v>50</v>
      </c>
      <c r="O4529" t="s">
        <v>56</v>
      </c>
      <c r="P4529" t="s">
        <v>67</v>
      </c>
      <c r="Q4529" s="3">
        <v>1</v>
      </c>
      <c r="R4529" s="4">
        <v>145</v>
      </c>
      <c r="S4529" s="4">
        <v>369</v>
      </c>
    </row>
    <row r="4530" spans="1:19" x14ac:dyDescent="0.35">
      <c r="A4530" t="s">
        <v>5536</v>
      </c>
      <c r="B4530" s="2">
        <v>46090</v>
      </c>
      <c r="C4530" t="s">
        <v>3118</v>
      </c>
      <c r="D4530" t="s">
        <v>21</v>
      </c>
      <c r="E4530" t="s">
        <v>932</v>
      </c>
      <c r="F4530" t="s">
        <v>35</v>
      </c>
      <c r="G4530" t="s">
        <v>36</v>
      </c>
      <c r="H4530" t="s">
        <v>37</v>
      </c>
      <c r="I4530" t="s">
        <v>26</v>
      </c>
      <c r="J4530" t="s">
        <v>38</v>
      </c>
      <c r="K4530" t="s">
        <v>39</v>
      </c>
      <c r="L4530" t="s">
        <v>359</v>
      </c>
      <c r="M4530" t="s">
        <v>49</v>
      </c>
      <c r="N4530" t="s">
        <v>50</v>
      </c>
      <c r="O4530" t="s">
        <v>56</v>
      </c>
      <c r="P4530" t="s">
        <v>33</v>
      </c>
      <c r="Q4530" s="3">
        <v>2</v>
      </c>
      <c r="R4530" s="4">
        <v>140</v>
      </c>
      <c r="S4530" s="4">
        <v>359</v>
      </c>
    </row>
    <row r="4531" spans="1:19" x14ac:dyDescent="0.35">
      <c r="A4531" t="s">
        <v>5537</v>
      </c>
      <c r="B4531" s="2">
        <v>46090</v>
      </c>
      <c r="C4531" t="s">
        <v>5538</v>
      </c>
      <c r="D4531" t="s">
        <v>21</v>
      </c>
      <c r="E4531" t="s">
        <v>932</v>
      </c>
      <c r="F4531" t="s">
        <v>69</v>
      </c>
      <c r="G4531" t="s">
        <v>70</v>
      </c>
      <c r="H4531" t="s">
        <v>25</v>
      </c>
      <c r="I4531" t="s">
        <v>26</v>
      </c>
      <c r="J4531" t="s">
        <v>71</v>
      </c>
      <c r="K4531" t="s">
        <v>72</v>
      </c>
      <c r="L4531" t="s">
        <v>299</v>
      </c>
      <c r="M4531" t="s">
        <v>49</v>
      </c>
      <c r="N4531" t="s">
        <v>104</v>
      </c>
      <c r="O4531" t="s">
        <v>56</v>
      </c>
      <c r="P4531" t="s">
        <v>33</v>
      </c>
      <c r="Q4531" s="3">
        <v>1</v>
      </c>
      <c r="R4531" s="4">
        <v>165</v>
      </c>
      <c r="S4531" s="4">
        <v>449</v>
      </c>
    </row>
    <row r="4532" spans="1:19" x14ac:dyDescent="0.35">
      <c r="A4532" t="s">
        <v>5539</v>
      </c>
      <c r="B4532" s="2">
        <v>46090</v>
      </c>
      <c r="C4532" t="s">
        <v>1458</v>
      </c>
      <c r="D4532" t="s">
        <v>21</v>
      </c>
      <c r="E4532" t="s">
        <v>1127</v>
      </c>
      <c r="F4532" t="s">
        <v>23</v>
      </c>
      <c r="G4532" t="s">
        <v>24</v>
      </c>
      <c r="H4532" t="s">
        <v>25</v>
      </c>
      <c r="I4532" t="s">
        <v>26</v>
      </c>
      <c r="J4532" t="s">
        <v>27</v>
      </c>
      <c r="K4532" t="s">
        <v>28</v>
      </c>
      <c r="L4532" t="s">
        <v>234</v>
      </c>
      <c r="M4532" t="s">
        <v>88</v>
      </c>
      <c r="N4532" t="s">
        <v>89</v>
      </c>
      <c r="O4532" t="s">
        <v>41</v>
      </c>
      <c r="P4532" t="s">
        <v>33</v>
      </c>
      <c r="Q4532" s="3">
        <v>1</v>
      </c>
      <c r="R4532" s="4">
        <v>470</v>
      </c>
      <c r="S4532" s="4">
        <v>1159</v>
      </c>
    </row>
    <row r="4533" spans="1:19" x14ac:dyDescent="0.35">
      <c r="A4533" t="s">
        <v>5540</v>
      </c>
      <c r="B4533" s="2">
        <v>46090</v>
      </c>
      <c r="C4533" t="s">
        <v>3523</v>
      </c>
      <c r="D4533" t="s">
        <v>21</v>
      </c>
      <c r="E4533" t="s">
        <v>932</v>
      </c>
      <c r="F4533" t="s">
        <v>69</v>
      </c>
      <c r="G4533" t="s">
        <v>70</v>
      </c>
      <c r="H4533" t="s">
        <v>25</v>
      </c>
      <c r="I4533" t="s">
        <v>26</v>
      </c>
      <c r="J4533" t="s">
        <v>71</v>
      </c>
      <c r="K4533" t="s">
        <v>72</v>
      </c>
      <c r="L4533" t="s">
        <v>78</v>
      </c>
      <c r="M4533" t="s">
        <v>49</v>
      </c>
      <c r="N4533" t="s">
        <v>79</v>
      </c>
      <c r="O4533" t="s">
        <v>80</v>
      </c>
      <c r="P4533" t="s">
        <v>33</v>
      </c>
      <c r="Q4533" s="3">
        <v>1</v>
      </c>
      <c r="R4533" s="4">
        <v>225</v>
      </c>
      <c r="S4533" s="4">
        <v>609</v>
      </c>
    </row>
    <row r="4534" spans="1:19" x14ac:dyDescent="0.35">
      <c r="A4534" t="s">
        <v>5541</v>
      </c>
      <c r="B4534" s="2">
        <v>46090</v>
      </c>
      <c r="C4534" t="s">
        <v>1004</v>
      </c>
      <c r="D4534" t="s">
        <v>939</v>
      </c>
      <c r="E4534" t="s">
        <v>932</v>
      </c>
      <c r="F4534" t="s">
        <v>35</v>
      </c>
      <c r="G4534" t="s">
        <v>36</v>
      </c>
      <c r="H4534" t="s">
        <v>37</v>
      </c>
      <c r="I4534" t="s">
        <v>26</v>
      </c>
      <c r="J4534" t="s">
        <v>983</v>
      </c>
      <c r="K4534" t="s">
        <v>984</v>
      </c>
      <c r="L4534" t="s">
        <v>154</v>
      </c>
      <c r="M4534" t="s">
        <v>49</v>
      </c>
      <c r="N4534" t="s">
        <v>104</v>
      </c>
      <c r="O4534" t="s">
        <v>56</v>
      </c>
      <c r="P4534" t="s">
        <v>67</v>
      </c>
      <c r="Q4534" s="3">
        <v>1</v>
      </c>
      <c r="R4534" s="4">
        <v>160</v>
      </c>
      <c r="S4534" s="4">
        <v>409</v>
      </c>
    </row>
    <row r="4535" spans="1:19" x14ac:dyDescent="0.35">
      <c r="A4535" t="s">
        <v>5542</v>
      </c>
      <c r="B4535" s="2">
        <v>46090</v>
      </c>
      <c r="C4535" t="s">
        <v>1914</v>
      </c>
      <c r="D4535" t="s">
        <v>939</v>
      </c>
      <c r="E4535" t="s">
        <v>932</v>
      </c>
      <c r="F4535" t="s">
        <v>69</v>
      </c>
      <c r="G4535" t="s">
        <v>70</v>
      </c>
      <c r="H4535" t="s">
        <v>25</v>
      </c>
      <c r="I4535" t="s">
        <v>26</v>
      </c>
      <c r="J4535" t="s">
        <v>948</v>
      </c>
      <c r="K4535" t="s">
        <v>949</v>
      </c>
      <c r="L4535" t="s">
        <v>491</v>
      </c>
      <c r="M4535" t="s">
        <v>88</v>
      </c>
      <c r="N4535" t="s">
        <v>89</v>
      </c>
      <c r="O4535" t="s">
        <v>146</v>
      </c>
      <c r="P4535" t="s">
        <v>33</v>
      </c>
      <c r="Q4535" s="3">
        <v>2</v>
      </c>
      <c r="R4535" s="4">
        <v>475</v>
      </c>
      <c r="S4535" s="4">
        <v>1229</v>
      </c>
    </row>
    <row r="4536" spans="1:19" x14ac:dyDescent="0.35">
      <c r="A4536" t="s">
        <v>5543</v>
      </c>
      <c r="B4536" s="2">
        <v>46090</v>
      </c>
      <c r="C4536" t="s">
        <v>1546</v>
      </c>
      <c r="D4536" t="s">
        <v>939</v>
      </c>
      <c r="E4536" t="s">
        <v>932</v>
      </c>
      <c r="F4536" t="s">
        <v>91</v>
      </c>
      <c r="G4536" t="s">
        <v>92</v>
      </c>
      <c r="H4536" t="s">
        <v>93</v>
      </c>
      <c r="I4536" t="s">
        <v>26</v>
      </c>
      <c r="J4536" t="s">
        <v>940</v>
      </c>
      <c r="K4536" t="s">
        <v>941</v>
      </c>
      <c r="L4536" t="s">
        <v>40</v>
      </c>
      <c r="M4536" t="s">
        <v>30</v>
      </c>
      <c r="N4536" t="s">
        <v>31</v>
      </c>
      <c r="O4536" t="s">
        <v>41</v>
      </c>
      <c r="P4536" t="s">
        <v>33</v>
      </c>
      <c r="Q4536" s="3">
        <v>1</v>
      </c>
      <c r="R4536" s="4">
        <v>500</v>
      </c>
      <c r="S4536" s="4">
        <v>1189</v>
      </c>
    </row>
    <row r="4537" spans="1:19" x14ac:dyDescent="0.35">
      <c r="A4537" t="s">
        <v>5544</v>
      </c>
      <c r="B4537" s="2">
        <v>46090</v>
      </c>
      <c r="C4537" t="s">
        <v>1317</v>
      </c>
      <c r="D4537" t="s">
        <v>960</v>
      </c>
      <c r="E4537" t="s">
        <v>1127</v>
      </c>
      <c r="F4537" t="s">
        <v>43</v>
      </c>
      <c r="G4537" t="s">
        <v>44</v>
      </c>
      <c r="H4537" t="s">
        <v>45</v>
      </c>
      <c r="I4537" t="s">
        <v>26</v>
      </c>
      <c r="J4537" t="s">
        <v>993</v>
      </c>
      <c r="K4537" t="s">
        <v>994</v>
      </c>
      <c r="L4537" t="s">
        <v>311</v>
      </c>
      <c r="M4537" t="s">
        <v>54</v>
      </c>
      <c r="N4537" t="s">
        <v>97</v>
      </c>
      <c r="O4537" t="s">
        <v>98</v>
      </c>
      <c r="P4537" t="s">
        <v>57</v>
      </c>
      <c r="Q4537" s="3">
        <v>1</v>
      </c>
      <c r="R4537" s="4">
        <v>685</v>
      </c>
      <c r="S4537" s="4">
        <v>1499</v>
      </c>
    </row>
    <row r="4538" spans="1:19" x14ac:dyDescent="0.35">
      <c r="A4538" t="s">
        <v>5545</v>
      </c>
      <c r="B4538" s="2">
        <v>46090</v>
      </c>
      <c r="C4538" t="s">
        <v>1184</v>
      </c>
      <c r="D4538" t="s">
        <v>960</v>
      </c>
      <c r="E4538" t="s">
        <v>932</v>
      </c>
      <c r="F4538" t="s">
        <v>43</v>
      </c>
      <c r="G4538" t="s">
        <v>44</v>
      </c>
      <c r="H4538" t="s">
        <v>45</v>
      </c>
      <c r="I4538" t="s">
        <v>26</v>
      </c>
      <c r="J4538" t="s">
        <v>993</v>
      </c>
      <c r="K4538" t="s">
        <v>994</v>
      </c>
      <c r="L4538" t="s">
        <v>78</v>
      </c>
      <c r="M4538" t="s">
        <v>49</v>
      </c>
      <c r="N4538" t="s">
        <v>79</v>
      </c>
      <c r="O4538" t="s">
        <v>80</v>
      </c>
      <c r="P4538" t="s">
        <v>33</v>
      </c>
      <c r="Q4538" s="3">
        <v>2</v>
      </c>
      <c r="R4538" s="4">
        <v>215</v>
      </c>
      <c r="S4538" s="4">
        <v>519</v>
      </c>
    </row>
    <row r="4539" spans="1:19" x14ac:dyDescent="0.35">
      <c r="A4539" t="s">
        <v>5546</v>
      </c>
      <c r="B4539" s="2">
        <v>46090</v>
      </c>
      <c r="C4539" t="s">
        <v>2113</v>
      </c>
      <c r="D4539" t="s">
        <v>960</v>
      </c>
      <c r="E4539" t="s">
        <v>932</v>
      </c>
      <c r="F4539" t="s">
        <v>91</v>
      </c>
      <c r="G4539" t="s">
        <v>92</v>
      </c>
      <c r="H4539" t="s">
        <v>93</v>
      </c>
      <c r="I4539" t="s">
        <v>26</v>
      </c>
      <c r="J4539" t="s">
        <v>989</v>
      </c>
      <c r="K4539" t="s">
        <v>990</v>
      </c>
      <c r="L4539" t="s">
        <v>436</v>
      </c>
      <c r="M4539" t="s">
        <v>49</v>
      </c>
      <c r="N4539" t="s">
        <v>50</v>
      </c>
      <c r="O4539" t="s">
        <v>41</v>
      </c>
      <c r="P4539" t="s">
        <v>67</v>
      </c>
      <c r="Q4539" s="3">
        <v>1</v>
      </c>
      <c r="R4539" s="4">
        <v>145</v>
      </c>
      <c r="S4539" s="4">
        <v>379</v>
      </c>
    </row>
    <row r="4540" spans="1:19" x14ac:dyDescent="0.35">
      <c r="A4540" t="s">
        <v>5547</v>
      </c>
      <c r="B4540" s="2">
        <v>46091</v>
      </c>
      <c r="C4540" t="s">
        <v>3935</v>
      </c>
      <c r="D4540" t="s">
        <v>21</v>
      </c>
      <c r="E4540" t="s">
        <v>932</v>
      </c>
      <c r="F4540" t="s">
        <v>35</v>
      </c>
      <c r="G4540" t="s">
        <v>36</v>
      </c>
      <c r="H4540" t="s">
        <v>37</v>
      </c>
      <c r="I4540" t="s">
        <v>26</v>
      </c>
      <c r="J4540" t="s">
        <v>38</v>
      </c>
      <c r="K4540" t="s">
        <v>39</v>
      </c>
      <c r="L4540" t="s">
        <v>223</v>
      </c>
      <c r="M4540" t="s">
        <v>83</v>
      </c>
      <c r="N4540" t="s">
        <v>84</v>
      </c>
      <c r="O4540" t="s">
        <v>56</v>
      </c>
      <c r="P4540" t="s">
        <v>85</v>
      </c>
      <c r="Q4540" s="3">
        <v>1</v>
      </c>
      <c r="R4540" s="4">
        <v>110</v>
      </c>
      <c r="S4540" s="4">
        <v>289</v>
      </c>
    </row>
    <row r="4541" spans="1:19" x14ac:dyDescent="0.35">
      <c r="A4541" t="s">
        <v>5548</v>
      </c>
      <c r="B4541" s="2">
        <v>46091</v>
      </c>
      <c r="C4541" t="s">
        <v>2005</v>
      </c>
      <c r="D4541" t="s">
        <v>21</v>
      </c>
      <c r="E4541" t="s">
        <v>932</v>
      </c>
      <c r="F4541" t="s">
        <v>23</v>
      </c>
      <c r="G4541" t="s">
        <v>24</v>
      </c>
      <c r="H4541" t="s">
        <v>25</v>
      </c>
      <c r="I4541" t="s">
        <v>26</v>
      </c>
      <c r="J4541" t="s">
        <v>27</v>
      </c>
      <c r="K4541" t="s">
        <v>28</v>
      </c>
      <c r="L4541" t="s">
        <v>247</v>
      </c>
      <c r="M4541" t="s">
        <v>60</v>
      </c>
      <c r="N4541" t="s">
        <v>74</v>
      </c>
      <c r="O4541" t="s">
        <v>98</v>
      </c>
      <c r="P4541" t="s">
        <v>165</v>
      </c>
      <c r="Q4541" s="3">
        <v>2</v>
      </c>
      <c r="R4541" s="4">
        <v>390</v>
      </c>
      <c r="S4541" s="4">
        <v>949</v>
      </c>
    </row>
    <row r="4542" spans="1:19" x14ac:dyDescent="0.35">
      <c r="A4542" t="s">
        <v>5549</v>
      </c>
      <c r="B4542" s="2">
        <v>46091</v>
      </c>
      <c r="C4542" t="s">
        <v>1413</v>
      </c>
      <c r="D4542" t="s">
        <v>21</v>
      </c>
      <c r="E4542" t="s">
        <v>932</v>
      </c>
      <c r="F4542" t="s">
        <v>91</v>
      </c>
      <c r="G4542" t="s">
        <v>92</v>
      </c>
      <c r="H4542" t="s">
        <v>93</v>
      </c>
      <c r="I4542" t="s">
        <v>26</v>
      </c>
      <c r="J4542" t="s">
        <v>94</v>
      </c>
      <c r="K4542" t="s">
        <v>95</v>
      </c>
      <c r="L4542" t="s">
        <v>209</v>
      </c>
      <c r="M4542" t="s">
        <v>49</v>
      </c>
      <c r="N4542" t="s">
        <v>104</v>
      </c>
      <c r="O4542" t="s">
        <v>80</v>
      </c>
      <c r="P4542" t="s">
        <v>57</v>
      </c>
      <c r="Q4542" s="3">
        <v>1</v>
      </c>
      <c r="R4542" s="4">
        <v>165</v>
      </c>
      <c r="S4542" s="4">
        <v>429</v>
      </c>
    </row>
    <row r="4543" spans="1:19" x14ac:dyDescent="0.35">
      <c r="A4543" t="s">
        <v>5550</v>
      </c>
      <c r="B4543" s="2">
        <v>46091</v>
      </c>
      <c r="C4543" t="s">
        <v>1445</v>
      </c>
      <c r="D4543" t="s">
        <v>939</v>
      </c>
      <c r="E4543" t="s">
        <v>932</v>
      </c>
      <c r="F4543" t="s">
        <v>23</v>
      </c>
      <c r="G4543" t="s">
        <v>24</v>
      </c>
      <c r="H4543" t="s">
        <v>25</v>
      </c>
      <c r="I4543" t="s">
        <v>26</v>
      </c>
      <c r="J4543" t="s">
        <v>944</v>
      </c>
      <c r="K4543" t="s">
        <v>945</v>
      </c>
      <c r="L4543" t="s">
        <v>240</v>
      </c>
      <c r="M4543" t="s">
        <v>30</v>
      </c>
      <c r="N4543" t="s">
        <v>31</v>
      </c>
      <c r="O4543" t="s">
        <v>41</v>
      </c>
      <c r="P4543" t="s">
        <v>57</v>
      </c>
      <c r="Q4543" s="3">
        <v>2</v>
      </c>
      <c r="R4543" s="4">
        <v>490</v>
      </c>
      <c r="S4543" s="4">
        <v>1159</v>
      </c>
    </row>
    <row r="4544" spans="1:19" x14ac:dyDescent="0.35">
      <c r="A4544" t="s">
        <v>5551</v>
      </c>
      <c r="B4544" s="2">
        <v>46091</v>
      </c>
      <c r="C4544" t="s">
        <v>2216</v>
      </c>
      <c r="D4544" t="s">
        <v>939</v>
      </c>
      <c r="E4544" t="s">
        <v>932</v>
      </c>
      <c r="F4544" t="s">
        <v>69</v>
      </c>
      <c r="G4544" t="s">
        <v>70</v>
      </c>
      <c r="H4544" t="s">
        <v>25</v>
      </c>
      <c r="I4544" t="s">
        <v>26</v>
      </c>
      <c r="J4544" t="s">
        <v>948</v>
      </c>
      <c r="K4544" t="s">
        <v>949</v>
      </c>
      <c r="L4544" t="s">
        <v>193</v>
      </c>
      <c r="M4544" t="s">
        <v>49</v>
      </c>
      <c r="N4544" t="s">
        <v>50</v>
      </c>
      <c r="O4544" t="s">
        <v>80</v>
      </c>
      <c r="P4544" t="s">
        <v>57</v>
      </c>
      <c r="Q4544" s="3">
        <v>1</v>
      </c>
      <c r="R4544" s="4">
        <v>145</v>
      </c>
      <c r="S4544" s="4">
        <v>389</v>
      </c>
    </row>
    <row r="4545" spans="1:19" x14ac:dyDescent="0.35">
      <c r="A4545" t="s">
        <v>5552</v>
      </c>
      <c r="B4545" s="2">
        <v>46091</v>
      </c>
      <c r="C4545" t="s">
        <v>1049</v>
      </c>
      <c r="D4545" t="s">
        <v>939</v>
      </c>
      <c r="E4545" t="s">
        <v>932</v>
      </c>
      <c r="F4545" t="s">
        <v>91</v>
      </c>
      <c r="G4545" t="s">
        <v>92</v>
      </c>
      <c r="H4545" t="s">
        <v>93</v>
      </c>
      <c r="I4545" t="s">
        <v>26</v>
      </c>
      <c r="J4545" t="s">
        <v>940</v>
      </c>
      <c r="K4545" t="s">
        <v>941</v>
      </c>
      <c r="L4545" t="s">
        <v>193</v>
      </c>
      <c r="M4545" t="s">
        <v>49</v>
      </c>
      <c r="N4545" t="s">
        <v>50</v>
      </c>
      <c r="O4545" t="s">
        <v>80</v>
      </c>
      <c r="P4545" t="s">
        <v>57</v>
      </c>
      <c r="Q4545" s="3">
        <v>1</v>
      </c>
      <c r="R4545" s="4">
        <v>145</v>
      </c>
      <c r="S4545" s="4">
        <v>379</v>
      </c>
    </row>
    <row r="4546" spans="1:19" x14ac:dyDescent="0.35">
      <c r="A4546" t="s">
        <v>5553</v>
      </c>
      <c r="B4546" s="2">
        <v>46091</v>
      </c>
      <c r="C4546" t="s">
        <v>982</v>
      </c>
      <c r="D4546" t="s">
        <v>939</v>
      </c>
      <c r="E4546" t="s">
        <v>932</v>
      </c>
      <c r="F4546" t="s">
        <v>43</v>
      </c>
      <c r="G4546" t="s">
        <v>44</v>
      </c>
      <c r="H4546" t="s">
        <v>45</v>
      </c>
      <c r="I4546" t="s">
        <v>26</v>
      </c>
      <c r="J4546" t="s">
        <v>979</v>
      </c>
      <c r="K4546" t="s">
        <v>980</v>
      </c>
      <c r="L4546" t="s">
        <v>171</v>
      </c>
      <c r="M4546" t="s">
        <v>88</v>
      </c>
      <c r="N4546" t="s">
        <v>89</v>
      </c>
      <c r="O4546" t="s">
        <v>56</v>
      </c>
      <c r="P4546" t="s">
        <v>57</v>
      </c>
      <c r="Q4546" s="3">
        <v>1</v>
      </c>
      <c r="R4546" s="4">
        <v>450</v>
      </c>
      <c r="S4546" s="4">
        <v>1029</v>
      </c>
    </row>
    <row r="4547" spans="1:19" x14ac:dyDescent="0.35">
      <c r="A4547" t="s">
        <v>5554</v>
      </c>
      <c r="B4547" s="2">
        <v>46091</v>
      </c>
      <c r="C4547" t="s">
        <v>1029</v>
      </c>
      <c r="D4547" t="s">
        <v>960</v>
      </c>
      <c r="E4547" t="s">
        <v>932</v>
      </c>
      <c r="F4547" t="s">
        <v>23</v>
      </c>
      <c r="G4547" t="s">
        <v>24</v>
      </c>
      <c r="H4547" t="s">
        <v>25</v>
      </c>
      <c r="I4547" t="s">
        <v>26</v>
      </c>
      <c r="J4547" t="s">
        <v>1011</v>
      </c>
      <c r="K4547" t="s">
        <v>1012</v>
      </c>
      <c r="L4547" t="s">
        <v>177</v>
      </c>
      <c r="M4547" t="s">
        <v>65</v>
      </c>
      <c r="N4547" t="s">
        <v>126</v>
      </c>
      <c r="O4547" t="s">
        <v>56</v>
      </c>
      <c r="P4547" t="s">
        <v>57</v>
      </c>
      <c r="Q4547" s="3">
        <v>2</v>
      </c>
      <c r="R4547" s="4">
        <v>265</v>
      </c>
      <c r="S4547" s="4">
        <v>629</v>
      </c>
    </row>
    <row r="4548" spans="1:19" x14ac:dyDescent="0.35">
      <c r="A4548" t="s">
        <v>5555</v>
      </c>
      <c r="B4548" s="2">
        <v>46091</v>
      </c>
      <c r="C4548" t="s">
        <v>2081</v>
      </c>
      <c r="D4548" t="s">
        <v>960</v>
      </c>
      <c r="E4548" t="s">
        <v>932</v>
      </c>
      <c r="F4548" t="s">
        <v>69</v>
      </c>
      <c r="G4548" t="s">
        <v>70</v>
      </c>
      <c r="H4548" t="s">
        <v>25</v>
      </c>
      <c r="I4548" t="s">
        <v>26</v>
      </c>
      <c r="J4548" t="s">
        <v>961</v>
      </c>
      <c r="K4548" t="s">
        <v>962</v>
      </c>
      <c r="L4548" t="s">
        <v>186</v>
      </c>
      <c r="M4548" t="s">
        <v>49</v>
      </c>
      <c r="N4548" t="s">
        <v>79</v>
      </c>
      <c r="O4548" t="s">
        <v>56</v>
      </c>
      <c r="P4548" t="s">
        <v>57</v>
      </c>
      <c r="Q4548" s="3">
        <v>2</v>
      </c>
      <c r="R4548" s="4">
        <v>225</v>
      </c>
      <c r="S4548" s="4">
        <v>609</v>
      </c>
    </row>
    <row r="4549" spans="1:19" x14ac:dyDescent="0.35">
      <c r="A4549" t="s">
        <v>5556</v>
      </c>
      <c r="B4549" s="2">
        <v>46091</v>
      </c>
      <c r="C4549" t="s">
        <v>1203</v>
      </c>
      <c r="D4549" t="s">
        <v>960</v>
      </c>
      <c r="E4549" t="s">
        <v>932</v>
      </c>
      <c r="F4549" t="s">
        <v>35</v>
      </c>
      <c r="G4549" t="s">
        <v>36</v>
      </c>
      <c r="H4549" t="s">
        <v>37</v>
      </c>
      <c r="I4549" t="s">
        <v>26</v>
      </c>
      <c r="J4549" t="s">
        <v>1089</v>
      </c>
      <c r="K4549" t="s">
        <v>1090</v>
      </c>
      <c r="L4549" t="s">
        <v>395</v>
      </c>
      <c r="M4549" t="s">
        <v>65</v>
      </c>
      <c r="N4549" t="s">
        <v>126</v>
      </c>
      <c r="O4549" t="s">
        <v>149</v>
      </c>
      <c r="P4549" t="s">
        <v>33</v>
      </c>
      <c r="Q4549" s="3">
        <v>1</v>
      </c>
      <c r="R4549" s="4">
        <v>260</v>
      </c>
      <c r="S4549" s="4">
        <v>619</v>
      </c>
    </row>
    <row r="4550" spans="1:19" x14ac:dyDescent="0.35">
      <c r="A4550" t="s">
        <v>5557</v>
      </c>
      <c r="B4550" s="2">
        <v>46091</v>
      </c>
      <c r="C4550" t="s">
        <v>2416</v>
      </c>
      <c r="D4550" t="s">
        <v>960</v>
      </c>
      <c r="E4550" t="s">
        <v>932</v>
      </c>
      <c r="F4550" t="s">
        <v>69</v>
      </c>
      <c r="G4550" t="s">
        <v>70</v>
      </c>
      <c r="H4550" t="s">
        <v>25</v>
      </c>
      <c r="I4550" t="s">
        <v>26</v>
      </c>
      <c r="J4550" t="s">
        <v>961</v>
      </c>
      <c r="K4550" t="s">
        <v>962</v>
      </c>
      <c r="L4550" t="s">
        <v>313</v>
      </c>
      <c r="M4550" t="s">
        <v>49</v>
      </c>
      <c r="N4550" t="s">
        <v>50</v>
      </c>
      <c r="O4550" t="s">
        <v>80</v>
      </c>
      <c r="P4550" t="s">
        <v>33</v>
      </c>
      <c r="Q4550" s="3">
        <v>1</v>
      </c>
      <c r="R4550" s="4">
        <v>145</v>
      </c>
      <c r="S4550" s="4">
        <v>389</v>
      </c>
    </row>
    <row r="4551" spans="1:19" x14ac:dyDescent="0.35">
      <c r="A4551" t="s">
        <v>5558</v>
      </c>
      <c r="B4551" s="2">
        <v>46092</v>
      </c>
      <c r="C4551" t="s">
        <v>1672</v>
      </c>
      <c r="D4551" t="s">
        <v>21</v>
      </c>
      <c r="E4551" t="s">
        <v>22</v>
      </c>
      <c r="F4551" t="s">
        <v>23</v>
      </c>
      <c r="G4551" t="s">
        <v>24</v>
      </c>
      <c r="H4551" t="s">
        <v>25</v>
      </c>
      <c r="I4551" t="s">
        <v>26</v>
      </c>
      <c r="J4551" t="s">
        <v>27</v>
      </c>
      <c r="K4551" t="s">
        <v>28</v>
      </c>
      <c r="L4551" t="s">
        <v>240</v>
      </c>
      <c r="M4551" t="s">
        <v>30</v>
      </c>
      <c r="N4551" t="s">
        <v>31</v>
      </c>
      <c r="O4551" t="s">
        <v>41</v>
      </c>
      <c r="P4551" t="s">
        <v>57</v>
      </c>
      <c r="Q4551" s="3">
        <v>15</v>
      </c>
      <c r="R4551" s="4">
        <v>490</v>
      </c>
      <c r="S4551" s="4">
        <v>1159</v>
      </c>
    </row>
    <row r="4552" spans="1:19" x14ac:dyDescent="0.35">
      <c r="A4552" t="s">
        <v>5559</v>
      </c>
      <c r="B4552" s="2">
        <v>46092</v>
      </c>
      <c r="C4552" t="s">
        <v>3400</v>
      </c>
      <c r="D4552" t="s">
        <v>21</v>
      </c>
      <c r="E4552" t="s">
        <v>932</v>
      </c>
      <c r="F4552" t="s">
        <v>23</v>
      </c>
      <c r="G4552" t="s">
        <v>24</v>
      </c>
      <c r="H4552" t="s">
        <v>25</v>
      </c>
      <c r="I4552" t="s">
        <v>26</v>
      </c>
      <c r="J4552" t="s">
        <v>27</v>
      </c>
      <c r="K4552" t="s">
        <v>28</v>
      </c>
      <c r="L4552" t="s">
        <v>523</v>
      </c>
      <c r="M4552" t="s">
        <v>60</v>
      </c>
      <c r="N4552" t="s">
        <v>61</v>
      </c>
      <c r="O4552" t="s">
        <v>149</v>
      </c>
      <c r="P4552" t="s">
        <v>165</v>
      </c>
      <c r="Q4552" s="3">
        <v>3</v>
      </c>
      <c r="R4552" s="4">
        <v>430</v>
      </c>
      <c r="S4552" s="4">
        <v>1059</v>
      </c>
    </row>
    <row r="4553" spans="1:19" x14ac:dyDescent="0.35">
      <c r="A4553" t="s">
        <v>5560</v>
      </c>
      <c r="B4553" s="2">
        <v>46092</v>
      </c>
      <c r="C4553" t="s">
        <v>1389</v>
      </c>
      <c r="D4553" t="s">
        <v>21</v>
      </c>
      <c r="E4553" t="s">
        <v>932</v>
      </c>
      <c r="F4553" t="s">
        <v>23</v>
      </c>
      <c r="G4553" t="s">
        <v>24</v>
      </c>
      <c r="H4553" t="s">
        <v>25</v>
      </c>
      <c r="I4553" t="s">
        <v>26</v>
      </c>
      <c r="J4553" t="s">
        <v>27</v>
      </c>
      <c r="K4553" t="s">
        <v>28</v>
      </c>
      <c r="L4553" t="s">
        <v>186</v>
      </c>
      <c r="M4553" t="s">
        <v>49</v>
      </c>
      <c r="N4553" t="s">
        <v>79</v>
      </c>
      <c r="O4553" t="s">
        <v>56</v>
      </c>
      <c r="P4553" t="s">
        <v>57</v>
      </c>
      <c r="Q4553" s="3">
        <v>1</v>
      </c>
      <c r="R4553" s="4">
        <v>225</v>
      </c>
      <c r="S4553" s="4">
        <v>579</v>
      </c>
    </row>
    <row r="4554" spans="1:19" x14ac:dyDescent="0.35">
      <c r="A4554" t="s">
        <v>5561</v>
      </c>
      <c r="B4554" s="2">
        <v>46092</v>
      </c>
      <c r="C4554" t="s">
        <v>1848</v>
      </c>
      <c r="D4554" t="s">
        <v>21</v>
      </c>
      <c r="E4554" t="s">
        <v>932</v>
      </c>
      <c r="F4554" t="s">
        <v>43</v>
      </c>
      <c r="G4554" t="s">
        <v>44</v>
      </c>
      <c r="H4554" t="s">
        <v>45</v>
      </c>
      <c r="I4554" t="s">
        <v>26</v>
      </c>
      <c r="J4554" t="s">
        <v>46</v>
      </c>
      <c r="K4554" t="s">
        <v>47</v>
      </c>
      <c r="L4554" t="s">
        <v>186</v>
      </c>
      <c r="M4554" t="s">
        <v>49</v>
      </c>
      <c r="N4554" t="s">
        <v>79</v>
      </c>
      <c r="O4554" t="s">
        <v>56</v>
      </c>
      <c r="P4554" t="s">
        <v>57</v>
      </c>
      <c r="Q4554" s="3">
        <v>1</v>
      </c>
      <c r="R4554" s="4">
        <v>215</v>
      </c>
      <c r="S4554" s="4">
        <v>519</v>
      </c>
    </row>
    <row r="4555" spans="1:19" x14ac:dyDescent="0.35">
      <c r="A4555" t="s">
        <v>5562</v>
      </c>
      <c r="B4555" s="2">
        <v>46092</v>
      </c>
      <c r="C4555" t="s">
        <v>1681</v>
      </c>
      <c r="D4555" t="s">
        <v>21</v>
      </c>
      <c r="E4555" t="s">
        <v>932</v>
      </c>
      <c r="F4555" t="s">
        <v>69</v>
      </c>
      <c r="G4555" t="s">
        <v>70</v>
      </c>
      <c r="H4555" t="s">
        <v>25</v>
      </c>
      <c r="I4555" t="s">
        <v>26</v>
      </c>
      <c r="J4555" t="s">
        <v>71</v>
      </c>
      <c r="K4555" t="s">
        <v>72</v>
      </c>
      <c r="L4555" t="s">
        <v>359</v>
      </c>
      <c r="M4555" t="s">
        <v>49</v>
      </c>
      <c r="N4555" t="s">
        <v>50</v>
      </c>
      <c r="O4555" t="s">
        <v>56</v>
      </c>
      <c r="P4555" t="s">
        <v>33</v>
      </c>
      <c r="Q4555" s="3">
        <v>2</v>
      </c>
      <c r="R4555" s="4">
        <v>145</v>
      </c>
      <c r="S4555" s="4">
        <v>389</v>
      </c>
    </row>
    <row r="4556" spans="1:19" x14ac:dyDescent="0.35">
      <c r="A4556" t="s">
        <v>5563</v>
      </c>
      <c r="B4556" s="2">
        <v>46092</v>
      </c>
      <c r="C4556" t="s">
        <v>974</v>
      </c>
      <c r="D4556" t="s">
        <v>939</v>
      </c>
      <c r="E4556" t="s">
        <v>932</v>
      </c>
      <c r="F4556" t="s">
        <v>43</v>
      </c>
      <c r="G4556" t="s">
        <v>44</v>
      </c>
      <c r="H4556" t="s">
        <v>45</v>
      </c>
      <c r="I4556" t="s">
        <v>26</v>
      </c>
      <c r="J4556" t="s">
        <v>979</v>
      </c>
      <c r="K4556" t="s">
        <v>980</v>
      </c>
      <c r="L4556" t="s">
        <v>202</v>
      </c>
      <c r="M4556" t="s">
        <v>54</v>
      </c>
      <c r="N4556" t="s">
        <v>55</v>
      </c>
      <c r="O4556" t="s">
        <v>149</v>
      </c>
      <c r="P4556" t="s">
        <v>67</v>
      </c>
      <c r="Q4556" s="3">
        <v>2</v>
      </c>
      <c r="R4556" s="4">
        <v>625</v>
      </c>
      <c r="S4556" s="4">
        <v>1409</v>
      </c>
    </row>
    <row r="4557" spans="1:19" x14ac:dyDescent="0.35">
      <c r="A4557" t="s">
        <v>5564</v>
      </c>
      <c r="B4557" s="2">
        <v>46092</v>
      </c>
      <c r="C4557" t="s">
        <v>1291</v>
      </c>
      <c r="D4557" t="s">
        <v>939</v>
      </c>
      <c r="E4557" t="s">
        <v>932</v>
      </c>
      <c r="F4557" t="s">
        <v>91</v>
      </c>
      <c r="G4557" t="s">
        <v>92</v>
      </c>
      <c r="H4557" t="s">
        <v>93</v>
      </c>
      <c r="I4557" t="s">
        <v>26</v>
      </c>
      <c r="J4557" t="s">
        <v>940</v>
      </c>
      <c r="K4557" t="s">
        <v>941</v>
      </c>
      <c r="L4557" t="s">
        <v>78</v>
      </c>
      <c r="M4557" t="s">
        <v>49</v>
      </c>
      <c r="N4557" t="s">
        <v>79</v>
      </c>
      <c r="O4557" t="s">
        <v>80</v>
      </c>
      <c r="P4557" t="s">
        <v>33</v>
      </c>
      <c r="Q4557" s="3">
        <v>3</v>
      </c>
      <c r="R4557" s="4">
        <v>230</v>
      </c>
      <c r="S4557" s="4">
        <v>589</v>
      </c>
    </row>
    <row r="4558" spans="1:19" x14ac:dyDescent="0.35">
      <c r="A4558" t="s">
        <v>5565</v>
      </c>
      <c r="B4558" s="2">
        <v>46092</v>
      </c>
      <c r="C4558" t="s">
        <v>1293</v>
      </c>
      <c r="D4558" t="s">
        <v>960</v>
      </c>
      <c r="E4558" t="s">
        <v>932</v>
      </c>
      <c r="F4558" t="s">
        <v>35</v>
      </c>
      <c r="G4558" t="s">
        <v>36</v>
      </c>
      <c r="H4558" t="s">
        <v>37</v>
      </c>
      <c r="I4558" t="s">
        <v>26</v>
      </c>
      <c r="J4558" t="s">
        <v>1089</v>
      </c>
      <c r="K4558" t="s">
        <v>1090</v>
      </c>
      <c r="L4558" t="s">
        <v>478</v>
      </c>
      <c r="M4558" t="s">
        <v>54</v>
      </c>
      <c r="N4558" t="s">
        <v>97</v>
      </c>
      <c r="O4558" t="s">
        <v>56</v>
      </c>
      <c r="P4558" t="s">
        <v>33</v>
      </c>
      <c r="Q4558" s="3">
        <v>1</v>
      </c>
      <c r="R4558" s="4">
        <v>700</v>
      </c>
      <c r="S4558" s="4">
        <v>1649</v>
      </c>
    </row>
    <row r="4559" spans="1:19" x14ac:dyDescent="0.35">
      <c r="A4559" t="s">
        <v>5566</v>
      </c>
      <c r="B4559" s="2">
        <v>46092</v>
      </c>
      <c r="C4559" t="s">
        <v>2672</v>
      </c>
      <c r="D4559" t="s">
        <v>960</v>
      </c>
      <c r="E4559" t="s">
        <v>932</v>
      </c>
      <c r="F4559" t="s">
        <v>35</v>
      </c>
      <c r="G4559" t="s">
        <v>36</v>
      </c>
      <c r="H4559" t="s">
        <v>37</v>
      </c>
      <c r="I4559" t="s">
        <v>26</v>
      </c>
      <c r="J4559" t="s">
        <v>1089</v>
      </c>
      <c r="K4559" t="s">
        <v>1090</v>
      </c>
      <c r="L4559" t="s">
        <v>344</v>
      </c>
      <c r="M4559" t="s">
        <v>60</v>
      </c>
      <c r="N4559" t="s">
        <v>61</v>
      </c>
      <c r="O4559" t="s">
        <v>56</v>
      </c>
      <c r="P4559" t="s">
        <v>165</v>
      </c>
      <c r="Q4559" s="3">
        <v>1</v>
      </c>
      <c r="R4559" s="4">
        <v>420</v>
      </c>
      <c r="S4559" s="4">
        <v>1029</v>
      </c>
    </row>
    <row r="4560" spans="1:19" x14ac:dyDescent="0.35">
      <c r="A4560" t="s">
        <v>5567</v>
      </c>
      <c r="B4560" s="2">
        <v>46092</v>
      </c>
      <c r="C4560" t="s">
        <v>2504</v>
      </c>
      <c r="D4560" t="s">
        <v>960</v>
      </c>
      <c r="E4560" t="s">
        <v>932</v>
      </c>
      <c r="F4560" t="s">
        <v>91</v>
      </c>
      <c r="G4560" t="s">
        <v>92</v>
      </c>
      <c r="H4560" t="s">
        <v>93</v>
      </c>
      <c r="I4560" t="s">
        <v>26</v>
      </c>
      <c r="J4560" t="s">
        <v>989</v>
      </c>
      <c r="K4560" t="s">
        <v>990</v>
      </c>
      <c r="L4560" t="s">
        <v>263</v>
      </c>
      <c r="M4560" t="s">
        <v>49</v>
      </c>
      <c r="N4560" t="s">
        <v>104</v>
      </c>
      <c r="O4560" t="s">
        <v>146</v>
      </c>
      <c r="P4560" t="s">
        <v>33</v>
      </c>
      <c r="Q4560" s="3">
        <v>1</v>
      </c>
      <c r="R4560" s="4">
        <v>165</v>
      </c>
      <c r="S4560" s="4">
        <v>429</v>
      </c>
    </row>
    <row r="4561" spans="1:19" x14ac:dyDescent="0.35">
      <c r="A4561" t="s">
        <v>5568</v>
      </c>
      <c r="B4561" s="2">
        <v>46092</v>
      </c>
      <c r="C4561" t="s">
        <v>2687</v>
      </c>
      <c r="D4561" t="s">
        <v>960</v>
      </c>
      <c r="E4561" t="s">
        <v>932</v>
      </c>
      <c r="F4561" t="s">
        <v>69</v>
      </c>
      <c r="G4561" t="s">
        <v>70</v>
      </c>
      <c r="H4561" t="s">
        <v>25</v>
      </c>
      <c r="I4561" t="s">
        <v>26</v>
      </c>
      <c r="J4561" t="s">
        <v>961</v>
      </c>
      <c r="K4561" t="s">
        <v>962</v>
      </c>
      <c r="L4561" t="s">
        <v>313</v>
      </c>
      <c r="M4561" t="s">
        <v>49</v>
      </c>
      <c r="N4561" t="s">
        <v>50</v>
      </c>
      <c r="O4561" t="s">
        <v>80</v>
      </c>
      <c r="P4561" t="s">
        <v>33</v>
      </c>
      <c r="Q4561" s="3">
        <v>1</v>
      </c>
      <c r="R4561" s="4">
        <v>145</v>
      </c>
      <c r="S4561" s="4">
        <v>389</v>
      </c>
    </row>
    <row r="4562" spans="1:19" x14ac:dyDescent="0.35">
      <c r="A4562" t="s">
        <v>5569</v>
      </c>
      <c r="B4562" s="2">
        <v>46092</v>
      </c>
      <c r="C4562" t="s">
        <v>2619</v>
      </c>
      <c r="D4562" t="s">
        <v>960</v>
      </c>
      <c r="E4562" t="s">
        <v>932</v>
      </c>
      <c r="F4562" t="s">
        <v>69</v>
      </c>
      <c r="G4562" t="s">
        <v>70</v>
      </c>
      <c r="H4562" t="s">
        <v>25</v>
      </c>
      <c r="I4562" t="s">
        <v>26</v>
      </c>
      <c r="J4562" t="s">
        <v>961</v>
      </c>
      <c r="K4562" t="s">
        <v>962</v>
      </c>
      <c r="L4562" t="s">
        <v>168</v>
      </c>
      <c r="M4562" t="s">
        <v>60</v>
      </c>
      <c r="N4562" t="s">
        <v>74</v>
      </c>
      <c r="O4562" t="s">
        <v>75</v>
      </c>
      <c r="P4562" t="s">
        <v>62</v>
      </c>
      <c r="Q4562" s="3">
        <v>1</v>
      </c>
      <c r="R4562" s="4">
        <v>390</v>
      </c>
      <c r="S4562" s="4">
        <v>1009</v>
      </c>
    </row>
    <row r="4563" spans="1:19" x14ac:dyDescent="0.35">
      <c r="A4563" t="s">
        <v>5570</v>
      </c>
      <c r="B4563" s="2">
        <v>46093</v>
      </c>
      <c r="C4563" t="s">
        <v>3752</v>
      </c>
      <c r="D4563" t="s">
        <v>21</v>
      </c>
      <c r="E4563" t="s">
        <v>932</v>
      </c>
      <c r="F4563" t="s">
        <v>91</v>
      </c>
      <c r="G4563" t="s">
        <v>92</v>
      </c>
      <c r="H4563" t="s">
        <v>93</v>
      </c>
      <c r="I4563" t="s">
        <v>26</v>
      </c>
      <c r="J4563" t="s">
        <v>94</v>
      </c>
      <c r="K4563" t="s">
        <v>95</v>
      </c>
      <c r="L4563" t="s">
        <v>162</v>
      </c>
      <c r="M4563" t="s">
        <v>49</v>
      </c>
      <c r="N4563" t="s">
        <v>104</v>
      </c>
      <c r="O4563" t="s">
        <v>146</v>
      </c>
      <c r="P4563" t="s">
        <v>57</v>
      </c>
      <c r="Q4563" s="3">
        <v>1</v>
      </c>
      <c r="R4563" s="4">
        <v>165</v>
      </c>
      <c r="S4563" s="4">
        <v>429</v>
      </c>
    </row>
    <row r="4564" spans="1:19" x14ac:dyDescent="0.35">
      <c r="A4564" t="s">
        <v>5571</v>
      </c>
      <c r="B4564" s="2">
        <v>46093</v>
      </c>
      <c r="C4564" t="s">
        <v>2428</v>
      </c>
      <c r="D4564" t="s">
        <v>21</v>
      </c>
      <c r="E4564" t="s">
        <v>932</v>
      </c>
      <c r="F4564" t="s">
        <v>23</v>
      </c>
      <c r="G4564" t="s">
        <v>24</v>
      </c>
      <c r="H4564" t="s">
        <v>25</v>
      </c>
      <c r="I4564" t="s">
        <v>26</v>
      </c>
      <c r="J4564" t="s">
        <v>27</v>
      </c>
      <c r="K4564" t="s">
        <v>28</v>
      </c>
      <c r="L4564" t="s">
        <v>119</v>
      </c>
      <c r="M4564" t="s">
        <v>49</v>
      </c>
      <c r="N4564" t="s">
        <v>79</v>
      </c>
      <c r="O4564" t="s">
        <v>56</v>
      </c>
      <c r="P4564" t="s">
        <v>33</v>
      </c>
      <c r="Q4564" s="3">
        <v>1</v>
      </c>
      <c r="R4564" s="4">
        <v>225</v>
      </c>
      <c r="S4564" s="4">
        <v>579</v>
      </c>
    </row>
    <row r="4565" spans="1:19" x14ac:dyDescent="0.35">
      <c r="A4565" t="s">
        <v>5572</v>
      </c>
      <c r="B4565" s="2">
        <v>46093</v>
      </c>
      <c r="C4565" t="s">
        <v>2493</v>
      </c>
      <c r="D4565" t="s">
        <v>21</v>
      </c>
      <c r="E4565" t="s">
        <v>932</v>
      </c>
      <c r="F4565" t="s">
        <v>23</v>
      </c>
      <c r="G4565" t="s">
        <v>24</v>
      </c>
      <c r="H4565" t="s">
        <v>25</v>
      </c>
      <c r="I4565" t="s">
        <v>26</v>
      </c>
      <c r="J4565" t="s">
        <v>27</v>
      </c>
      <c r="K4565" t="s">
        <v>28</v>
      </c>
      <c r="L4565" t="s">
        <v>195</v>
      </c>
      <c r="M4565" t="s">
        <v>49</v>
      </c>
      <c r="N4565" t="s">
        <v>104</v>
      </c>
      <c r="O4565" t="s">
        <v>146</v>
      </c>
      <c r="P4565" t="s">
        <v>67</v>
      </c>
      <c r="Q4565" s="3">
        <v>1</v>
      </c>
      <c r="R4565" s="4">
        <v>165</v>
      </c>
      <c r="S4565" s="4">
        <v>419</v>
      </c>
    </row>
    <row r="4566" spans="1:19" x14ac:dyDescent="0.35">
      <c r="A4566" t="s">
        <v>5573</v>
      </c>
      <c r="B4566" s="2">
        <v>46093</v>
      </c>
      <c r="C4566" t="s">
        <v>1249</v>
      </c>
      <c r="D4566" t="s">
        <v>939</v>
      </c>
      <c r="E4566" t="s">
        <v>932</v>
      </c>
      <c r="F4566" t="s">
        <v>43</v>
      </c>
      <c r="G4566" t="s">
        <v>44</v>
      </c>
      <c r="H4566" t="s">
        <v>45</v>
      </c>
      <c r="I4566" t="s">
        <v>26</v>
      </c>
      <c r="J4566" t="s">
        <v>979</v>
      </c>
      <c r="K4566" t="s">
        <v>980</v>
      </c>
      <c r="L4566" t="s">
        <v>158</v>
      </c>
      <c r="M4566" t="s">
        <v>112</v>
      </c>
      <c r="N4566" t="s">
        <v>113</v>
      </c>
      <c r="O4566" t="s">
        <v>56</v>
      </c>
      <c r="P4566" t="s">
        <v>85</v>
      </c>
      <c r="Q4566" s="3">
        <v>1</v>
      </c>
      <c r="R4566" s="4">
        <v>45</v>
      </c>
      <c r="S4566" s="4">
        <v>109</v>
      </c>
    </row>
    <row r="4567" spans="1:19" x14ac:dyDescent="0.35">
      <c r="A4567" t="s">
        <v>5574</v>
      </c>
      <c r="B4567" s="2">
        <v>46093</v>
      </c>
      <c r="C4567" t="s">
        <v>1484</v>
      </c>
      <c r="D4567" t="s">
        <v>939</v>
      </c>
      <c r="E4567" t="s">
        <v>932</v>
      </c>
      <c r="F4567" t="s">
        <v>69</v>
      </c>
      <c r="G4567" t="s">
        <v>70</v>
      </c>
      <c r="H4567" t="s">
        <v>25</v>
      </c>
      <c r="I4567" t="s">
        <v>26</v>
      </c>
      <c r="J4567" t="s">
        <v>948</v>
      </c>
      <c r="K4567" t="s">
        <v>949</v>
      </c>
      <c r="L4567" t="s">
        <v>344</v>
      </c>
      <c r="M4567" t="s">
        <v>60</v>
      </c>
      <c r="N4567" t="s">
        <v>61</v>
      </c>
      <c r="O4567" t="s">
        <v>56</v>
      </c>
      <c r="P4567" t="s">
        <v>165</v>
      </c>
      <c r="Q4567" s="3">
        <v>1</v>
      </c>
      <c r="R4567" s="4">
        <v>435</v>
      </c>
      <c r="S4567" s="4">
        <v>1119</v>
      </c>
    </row>
    <row r="4568" spans="1:19" x14ac:dyDescent="0.35">
      <c r="A4568" t="s">
        <v>5575</v>
      </c>
      <c r="B4568" s="2">
        <v>46093</v>
      </c>
      <c r="C4568" t="s">
        <v>1722</v>
      </c>
      <c r="D4568" t="s">
        <v>939</v>
      </c>
      <c r="E4568" t="s">
        <v>932</v>
      </c>
      <c r="F4568" t="s">
        <v>69</v>
      </c>
      <c r="G4568" t="s">
        <v>70</v>
      </c>
      <c r="H4568" t="s">
        <v>25</v>
      </c>
      <c r="I4568" t="s">
        <v>26</v>
      </c>
      <c r="J4568" t="s">
        <v>948</v>
      </c>
      <c r="K4568" t="s">
        <v>949</v>
      </c>
      <c r="L4568" t="s">
        <v>263</v>
      </c>
      <c r="M4568" t="s">
        <v>49</v>
      </c>
      <c r="N4568" t="s">
        <v>104</v>
      </c>
      <c r="O4568" t="s">
        <v>146</v>
      </c>
      <c r="P4568" t="s">
        <v>33</v>
      </c>
      <c r="Q4568" s="3">
        <v>3</v>
      </c>
      <c r="R4568" s="4">
        <v>165</v>
      </c>
      <c r="S4568" s="4">
        <v>449</v>
      </c>
    </row>
    <row r="4569" spans="1:19" x14ac:dyDescent="0.35">
      <c r="A4569" t="s">
        <v>5576</v>
      </c>
      <c r="B4569" s="2">
        <v>46093</v>
      </c>
      <c r="C4569" t="s">
        <v>2199</v>
      </c>
      <c r="D4569" t="s">
        <v>960</v>
      </c>
      <c r="E4569" t="s">
        <v>932</v>
      </c>
      <c r="F4569" t="s">
        <v>69</v>
      </c>
      <c r="G4569" t="s">
        <v>70</v>
      </c>
      <c r="H4569" t="s">
        <v>25</v>
      </c>
      <c r="I4569" t="s">
        <v>26</v>
      </c>
      <c r="J4569" t="s">
        <v>961</v>
      </c>
      <c r="K4569" t="s">
        <v>962</v>
      </c>
      <c r="L4569" t="s">
        <v>267</v>
      </c>
      <c r="M4569" t="s">
        <v>49</v>
      </c>
      <c r="N4569" t="s">
        <v>104</v>
      </c>
      <c r="O4569" t="s">
        <v>146</v>
      </c>
      <c r="P4569" t="s">
        <v>51</v>
      </c>
      <c r="Q4569" s="3">
        <v>1</v>
      </c>
      <c r="R4569" s="4">
        <v>165</v>
      </c>
      <c r="S4569" s="4">
        <v>449</v>
      </c>
    </row>
    <row r="4570" spans="1:19" x14ac:dyDescent="0.35">
      <c r="A4570" t="s">
        <v>5577</v>
      </c>
      <c r="B4570" s="2">
        <v>46093</v>
      </c>
      <c r="C4570" t="s">
        <v>2241</v>
      </c>
      <c r="D4570" t="s">
        <v>960</v>
      </c>
      <c r="E4570" t="s">
        <v>932</v>
      </c>
      <c r="F4570" t="s">
        <v>35</v>
      </c>
      <c r="G4570" t="s">
        <v>36</v>
      </c>
      <c r="H4570" t="s">
        <v>37</v>
      </c>
      <c r="I4570" t="s">
        <v>26</v>
      </c>
      <c r="J4570" t="s">
        <v>1089</v>
      </c>
      <c r="K4570" t="s">
        <v>1090</v>
      </c>
      <c r="L4570" t="s">
        <v>249</v>
      </c>
      <c r="M4570" t="s">
        <v>88</v>
      </c>
      <c r="N4570" t="s">
        <v>101</v>
      </c>
      <c r="O4570" t="s">
        <v>98</v>
      </c>
      <c r="P4570" t="s">
        <v>67</v>
      </c>
      <c r="Q4570" s="3">
        <v>1</v>
      </c>
      <c r="R4570" s="4">
        <v>520</v>
      </c>
      <c r="S4570" s="4">
        <v>1229</v>
      </c>
    </row>
    <row r="4571" spans="1:19" x14ac:dyDescent="0.35">
      <c r="A4571" t="s">
        <v>5578</v>
      </c>
      <c r="B4571" s="2">
        <v>46093</v>
      </c>
      <c r="C4571" t="s">
        <v>2221</v>
      </c>
      <c r="D4571" t="s">
        <v>960</v>
      </c>
      <c r="E4571" t="s">
        <v>932</v>
      </c>
      <c r="F4571" t="s">
        <v>23</v>
      </c>
      <c r="G4571" t="s">
        <v>24</v>
      </c>
      <c r="H4571" t="s">
        <v>25</v>
      </c>
      <c r="I4571" t="s">
        <v>26</v>
      </c>
      <c r="J4571" t="s">
        <v>1011</v>
      </c>
      <c r="K4571" t="s">
        <v>1012</v>
      </c>
      <c r="L4571" t="s">
        <v>289</v>
      </c>
      <c r="M4571" t="s">
        <v>88</v>
      </c>
      <c r="N4571" t="s">
        <v>101</v>
      </c>
      <c r="O4571" t="s">
        <v>56</v>
      </c>
      <c r="P4571" t="s">
        <v>67</v>
      </c>
      <c r="Q4571" s="3">
        <v>1</v>
      </c>
      <c r="R4571" s="4">
        <v>530</v>
      </c>
      <c r="S4571" s="4">
        <v>1269</v>
      </c>
    </row>
    <row r="4572" spans="1:19" x14ac:dyDescent="0.35">
      <c r="A4572" t="s">
        <v>5579</v>
      </c>
      <c r="B4572" s="2">
        <v>46093</v>
      </c>
      <c r="C4572" t="s">
        <v>1297</v>
      </c>
      <c r="D4572" t="s">
        <v>960</v>
      </c>
      <c r="E4572" t="s">
        <v>932</v>
      </c>
      <c r="F4572" t="s">
        <v>43</v>
      </c>
      <c r="G4572" t="s">
        <v>44</v>
      </c>
      <c r="H4572" t="s">
        <v>45</v>
      </c>
      <c r="I4572" t="s">
        <v>26</v>
      </c>
      <c r="J4572" t="s">
        <v>993</v>
      </c>
      <c r="K4572" t="s">
        <v>994</v>
      </c>
      <c r="L4572" t="s">
        <v>491</v>
      </c>
      <c r="M4572" t="s">
        <v>88</v>
      </c>
      <c r="N4572" t="s">
        <v>89</v>
      </c>
      <c r="O4572" t="s">
        <v>146</v>
      </c>
      <c r="P4572" t="s">
        <v>33</v>
      </c>
      <c r="Q4572" s="3">
        <v>1</v>
      </c>
      <c r="R4572" s="4">
        <v>450</v>
      </c>
      <c r="S4572" s="4">
        <v>1029</v>
      </c>
    </row>
    <row r="4573" spans="1:19" x14ac:dyDescent="0.35">
      <c r="A4573" t="s">
        <v>5580</v>
      </c>
      <c r="B4573" s="2">
        <v>46093</v>
      </c>
      <c r="C4573" t="s">
        <v>1974</v>
      </c>
      <c r="D4573" t="s">
        <v>960</v>
      </c>
      <c r="E4573" t="s">
        <v>932</v>
      </c>
      <c r="F4573" t="s">
        <v>91</v>
      </c>
      <c r="G4573" t="s">
        <v>92</v>
      </c>
      <c r="H4573" t="s">
        <v>93</v>
      </c>
      <c r="I4573" t="s">
        <v>26</v>
      </c>
      <c r="J4573" t="s">
        <v>989</v>
      </c>
      <c r="K4573" t="s">
        <v>990</v>
      </c>
      <c r="L4573" t="s">
        <v>286</v>
      </c>
      <c r="M4573" t="s">
        <v>49</v>
      </c>
      <c r="N4573" t="s">
        <v>50</v>
      </c>
      <c r="O4573" t="s">
        <v>56</v>
      </c>
      <c r="P4573" t="s">
        <v>67</v>
      </c>
      <c r="Q4573" s="3">
        <v>1</v>
      </c>
      <c r="R4573" s="4">
        <v>145</v>
      </c>
      <c r="S4573" s="4">
        <v>379</v>
      </c>
    </row>
    <row r="4574" spans="1:19" x14ac:dyDescent="0.35">
      <c r="A4574" t="s">
        <v>5581</v>
      </c>
      <c r="B4574" s="2">
        <v>46093</v>
      </c>
      <c r="C4574" t="s">
        <v>2203</v>
      </c>
      <c r="D4574" t="s">
        <v>960</v>
      </c>
      <c r="E4574" t="s">
        <v>932</v>
      </c>
      <c r="F4574" t="s">
        <v>35</v>
      </c>
      <c r="G4574" t="s">
        <v>36</v>
      </c>
      <c r="H4574" t="s">
        <v>37</v>
      </c>
      <c r="I4574" t="s">
        <v>26</v>
      </c>
      <c r="J4574" t="s">
        <v>1089</v>
      </c>
      <c r="K4574" t="s">
        <v>1090</v>
      </c>
      <c r="L4574" t="s">
        <v>78</v>
      </c>
      <c r="M4574" t="s">
        <v>49</v>
      </c>
      <c r="N4574" t="s">
        <v>79</v>
      </c>
      <c r="O4574" t="s">
        <v>80</v>
      </c>
      <c r="P4574" t="s">
        <v>33</v>
      </c>
      <c r="Q4574" s="3">
        <v>1</v>
      </c>
      <c r="R4574" s="4">
        <v>220</v>
      </c>
      <c r="S4574" s="4">
        <v>569</v>
      </c>
    </row>
    <row r="4575" spans="1:19" x14ac:dyDescent="0.35">
      <c r="A4575" t="s">
        <v>5582</v>
      </c>
      <c r="B4575" s="2">
        <v>46094</v>
      </c>
      <c r="C4575" t="s">
        <v>2267</v>
      </c>
      <c r="D4575" t="s">
        <v>21</v>
      </c>
      <c r="E4575" t="s">
        <v>22</v>
      </c>
      <c r="F4575" t="s">
        <v>23</v>
      </c>
      <c r="G4575" t="s">
        <v>24</v>
      </c>
      <c r="H4575" t="s">
        <v>25</v>
      </c>
      <c r="I4575" t="s">
        <v>26</v>
      </c>
      <c r="J4575" t="s">
        <v>27</v>
      </c>
      <c r="K4575" t="s">
        <v>28</v>
      </c>
      <c r="L4575" t="s">
        <v>195</v>
      </c>
      <c r="M4575" t="s">
        <v>49</v>
      </c>
      <c r="N4575" t="s">
        <v>104</v>
      </c>
      <c r="O4575" t="s">
        <v>146</v>
      </c>
      <c r="P4575" t="s">
        <v>67</v>
      </c>
      <c r="Q4575" s="3">
        <v>28</v>
      </c>
      <c r="R4575" s="4">
        <v>165</v>
      </c>
      <c r="S4575" s="4">
        <v>419</v>
      </c>
    </row>
    <row r="4576" spans="1:19" x14ac:dyDescent="0.35">
      <c r="A4576" t="s">
        <v>5583</v>
      </c>
      <c r="B4576" s="2">
        <v>46094</v>
      </c>
      <c r="C4576" t="s">
        <v>2267</v>
      </c>
      <c r="D4576" t="s">
        <v>21</v>
      </c>
      <c r="E4576" t="s">
        <v>932</v>
      </c>
      <c r="F4576" t="s">
        <v>43</v>
      </c>
      <c r="G4576" t="s">
        <v>44</v>
      </c>
      <c r="H4576" t="s">
        <v>45</v>
      </c>
      <c r="I4576" t="s">
        <v>26</v>
      </c>
      <c r="J4576" t="s">
        <v>46</v>
      </c>
      <c r="K4576" t="s">
        <v>47</v>
      </c>
      <c r="L4576" t="s">
        <v>82</v>
      </c>
      <c r="M4576" t="s">
        <v>83</v>
      </c>
      <c r="N4576" t="s">
        <v>84</v>
      </c>
      <c r="O4576" t="s">
        <v>80</v>
      </c>
      <c r="P4576" t="s">
        <v>85</v>
      </c>
      <c r="Q4576" s="3">
        <v>2</v>
      </c>
      <c r="R4576" s="4">
        <v>110</v>
      </c>
      <c r="S4576" s="4">
        <v>259</v>
      </c>
    </row>
    <row r="4577" spans="1:19" x14ac:dyDescent="0.35">
      <c r="A4577" t="s">
        <v>5584</v>
      </c>
      <c r="B4577" s="2">
        <v>46094</v>
      </c>
      <c r="C4577" t="s">
        <v>1672</v>
      </c>
      <c r="D4577" t="s">
        <v>21</v>
      </c>
      <c r="E4577" t="s">
        <v>932</v>
      </c>
      <c r="F4577" t="s">
        <v>91</v>
      </c>
      <c r="G4577" t="s">
        <v>92</v>
      </c>
      <c r="H4577" t="s">
        <v>93</v>
      </c>
      <c r="I4577" t="s">
        <v>26</v>
      </c>
      <c r="J4577" t="s">
        <v>94</v>
      </c>
      <c r="K4577" t="s">
        <v>95</v>
      </c>
      <c r="L4577" t="s">
        <v>103</v>
      </c>
      <c r="M4577" t="s">
        <v>49</v>
      </c>
      <c r="N4577" t="s">
        <v>104</v>
      </c>
      <c r="O4577" t="s">
        <v>80</v>
      </c>
      <c r="P4577" t="s">
        <v>67</v>
      </c>
      <c r="Q4577" s="3">
        <v>1</v>
      </c>
      <c r="R4577" s="4">
        <v>165</v>
      </c>
      <c r="S4577" s="4">
        <v>429</v>
      </c>
    </row>
    <row r="4578" spans="1:19" x14ac:dyDescent="0.35">
      <c r="A4578" t="s">
        <v>5585</v>
      </c>
      <c r="B4578" s="2">
        <v>46094</v>
      </c>
      <c r="C4578" t="s">
        <v>1925</v>
      </c>
      <c r="D4578" t="s">
        <v>21</v>
      </c>
      <c r="E4578" t="s">
        <v>932</v>
      </c>
      <c r="F4578" t="s">
        <v>35</v>
      </c>
      <c r="G4578" t="s">
        <v>36</v>
      </c>
      <c r="H4578" t="s">
        <v>37</v>
      </c>
      <c r="I4578" t="s">
        <v>26</v>
      </c>
      <c r="J4578" t="s">
        <v>38</v>
      </c>
      <c r="K4578" t="s">
        <v>39</v>
      </c>
      <c r="L4578" t="s">
        <v>184</v>
      </c>
      <c r="M4578" t="s">
        <v>65</v>
      </c>
      <c r="N4578" t="s">
        <v>126</v>
      </c>
      <c r="O4578" t="s">
        <v>149</v>
      </c>
      <c r="P4578" t="s">
        <v>57</v>
      </c>
      <c r="Q4578" s="3">
        <v>2</v>
      </c>
      <c r="R4578" s="4">
        <v>260</v>
      </c>
      <c r="S4578" s="4">
        <v>619</v>
      </c>
    </row>
    <row r="4579" spans="1:19" x14ac:dyDescent="0.35">
      <c r="A4579" t="s">
        <v>5586</v>
      </c>
      <c r="B4579" s="2">
        <v>46094</v>
      </c>
      <c r="C4579" t="s">
        <v>2472</v>
      </c>
      <c r="D4579" t="s">
        <v>21</v>
      </c>
      <c r="E4579" t="s">
        <v>932</v>
      </c>
      <c r="F4579" t="s">
        <v>69</v>
      </c>
      <c r="G4579" t="s">
        <v>70</v>
      </c>
      <c r="H4579" t="s">
        <v>25</v>
      </c>
      <c r="I4579" t="s">
        <v>26</v>
      </c>
      <c r="J4579" t="s">
        <v>71</v>
      </c>
      <c r="K4579" t="s">
        <v>72</v>
      </c>
      <c r="L4579" t="s">
        <v>430</v>
      </c>
      <c r="M4579" t="s">
        <v>54</v>
      </c>
      <c r="N4579" t="s">
        <v>55</v>
      </c>
      <c r="O4579" t="s">
        <v>149</v>
      </c>
      <c r="P4579" t="s">
        <v>33</v>
      </c>
      <c r="Q4579" s="3">
        <v>1</v>
      </c>
      <c r="R4579" s="4">
        <v>660</v>
      </c>
      <c r="S4579" s="4">
        <v>1679</v>
      </c>
    </row>
    <row r="4580" spans="1:19" x14ac:dyDescent="0.35">
      <c r="A4580" t="s">
        <v>5587</v>
      </c>
      <c r="B4580" s="2">
        <v>46094</v>
      </c>
      <c r="C4580" t="s">
        <v>1278</v>
      </c>
      <c r="D4580" t="s">
        <v>939</v>
      </c>
      <c r="E4580" t="s">
        <v>932</v>
      </c>
      <c r="F4580" t="s">
        <v>35</v>
      </c>
      <c r="G4580" t="s">
        <v>36</v>
      </c>
      <c r="H4580" t="s">
        <v>37</v>
      </c>
      <c r="I4580" t="s">
        <v>26</v>
      </c>
      <c r="J4580" t="s">
        <v>983</v>
      </c>
      <c r="K4580" t="s">
        <v>984</v>
      </c>
      <c r="L4580" t="s">
        <v>78</v>
      </c>
      <c r="M4580" t="s">
        <v>49</v>
      </c>
      <c r="N4580" t="s">
        <v>79</v>
      </c>
      <c r="O4580" t="s">
        <v>80</v>
      </c>
      <c r="P4580" t="s">
        <v>33</v>
      </c>
      <c r="Q4580" s="3">
        <v>1</v>
      </c>
      <c r="R4580" s="4">
        <v>220</v>
      </c>
      <c r="S4580" s="4">
        <v>569</v>
      </c>
    </row>
    <row r="4581" spans="1:19" x14ac:dyDescent="0.35">
      <c r="A4581" t="s">
        <v>5588</v>
      </c>
      <c r="B4581" s="2">
        <v>46094</v>
      </c>
      <c r="C4581" t="s">
        <v>1249</v>
      </c>
      <c r="D4581" t="s">
        <v>939</v>
      </c>
      <c r="E4581" t="s">
        <v>932</v>
      </c>
      <c r="F4581" t="s">
        <v>91</v>
      </c>
      <c r="G4581" t="s">
        <v>92</v>
      </c>
      <c r="H4581" t="s">
        <v>93</v>
      </c>
      <c r="I4581" t="s">
        <v>26</v>
      </c>
      <c r="J4581" t="s">
        <v>940</v>
      </c>
      <c r="K4581" t="s">
        <v>941</v>
      </c>
      <c r="L4581" t="s">
        <v>344</v>
      </c>
      <c r="M4581" t="s">
        <v>60</v>
      </c>
      <c r="N4581" t="s">
        <v>61</v>
      </c>
      <c r="O4581" t="s">
        <v>56</v>
      </c>
      <c r="P4581" t="s">
        <v>165</v>
      </c>
      <c r="Q4581" s="3">
        <v>1</v>
      </c>
      <c r="R4581" s="4">
        <v>435</v>
      </c>
      <c r="S4581" s="4">
        <v>1079</v>
      </c>
    </row>
    <row r="4582" spans="1:19" x14ac:dyDescent="0.35">
      <c r="A4582" t="s">
        <v>5589</v>
      </c>
      <c r="B4582" s="2">
        <v>46094</v>
      </c>
      <c r="C4582" t="s">
        <v>2360</v>
      </c>
      <c r="D4582" t="s">
        <v>939</v>
      </c>
      <c r="E4582" t="s">
        <v>932</v>
      </c>
      <c r="F4582" t="s">
        <v>43</v>
      </c>
      <c r="G4582" t="s">
        <v>44</v>
      </c>
      <c r="H4582" t="s">
        <v>45</v>
      </c>
      <c r="I4582" t="s">
        <v>26</v>
      </c>
      <c r="J4582" t="s">
        <v>979</v>
      </c>
      <c r="K4582" t="s">
        <v>980</v>
      </c>
      <c r="L4582" t="s">
        <v>186</v>
      </c>
      <c r="M4582" t="s">
        <v>49</v>
      </c>
      <c r="N4582" t="s">
        <v>79</v>
      </c>
      <c r="O4582" t="s">
        <v>56</v>
      </c>
      <c r="P4582" t="s">
        <v>57</v>
      </c>
      <c r="Q4582" s="3">
        <v>1</v>
      </c>
      <c r="R4582" s="4">
        <v>215</v>
      </c>
      <c r="S4582" s="4">
        <v>519</v>
      </c>
    </row>
    <row r="4583" spans="1:19" x14ac:dyDescent="0.35">
      <c r="A4583" t="s">
        <v>5590</v>
      </c>
      <c r="B4583" s="2">
        <v>46094</v>
      </c>
      <c r="C4583" t="s">
        <v>1765</v>
      </c>
      <c r="D4583" t="s">
        <v>939</v>
      </c>
      <c r="E4583" t="s">
        <v>932</v>
      </c>
      <c r="F4583" t="s">
        <v>23</v>
      </c>
      <c r="G4583" t="s">
        <v>24</v>
      </c>
      <c r="H4583" t="s">
        <v>25</v>
      </c>
      <c r="I4583" t="s">
        <v>26</v>
      </c>
      <c r="J4583" t="s">
        <v>944</v>
      </c>
      <c r="K4583" t="s">
        <v>945</v>
      </c>
      <c r="L4583" t="s">
        <v>366</v>
      </c>
      <c r="M4583" t="s">
        <v>83</v>
      </c>
      <c r="N4583" t="s">
        <v>367</v>
      </c>
      <c r="O4583" t="s">
        <v>146</v>
      </c>
      <c r="P4583" t="s">
        <v>85</v>
      </c>
      <c r="Q4583" s="3">
        <v>1</v>
      </c>
      <c r="R4583" s="4">
        <v>135</v>
      </c>
      <c r="S4583" s="4">
        <v>319</v>
      </c>
    </row>
    <row r="4584" spans="1:19" x14ac:dyDescent="0.35">
      <c r="A4584" t="s">
        <v>5591</v>
      </c>
      <c r="B4584" s="2">
        <v>46094</v>
      </c>
      <c r="C4584" t="s">
        <v>1463</v>
      </c>
      <c r="D4584" t="s">
        <v>939</v>
      </c>
      <c r="E4584" t="s">
        <v>1127</v>
      </c>
      <c r="F4584" t="s">
        <v>23</v>
      </c>
      <c r="G4584" t="s">
        <v>24</v>
      </c>
      <c r="H4584" t="s">
        <v>25</v>
      </c>
      <c r="I4584" t="s">
        <v>26</v>
      </c>
      <c r="J4584" t="s">
        <v>944</v>
      </c>
      <c r="K4584" t="s">
        <v>945</v>
      </c>
      <c r="L4584" t="s">
        <v>335</v>
      </c>
      <c r="M4584" t="s">
        <v>65</v>
      </c>
      <c r="N4584" t="s">
        <v>66</v>
      </c>
      <c r="O4584" t="s">
        <v>41</v>
      </c>
      <c r="P4584" t="s">
        <v>33</v>
      </c>
      <c r="Q4584" s="3">
        <v>1</v>
      </c>
      <c r="R4584" s="4">
        <v>185</v>
      </c>
      <c r="S4584" s="4">
        <v>479</v>
      </c>
    </row>
    <row r="4585" spans="1:19" x14ac:dyDescent="0.35">
      <c r="A4585" t="s">
        <v>5592</v>
      </c>
      <c r="B4585" s="2">
        <v>46094</v>
      </c>
      <c r="C4585" t="s">
        <v>3012</v>
      </c>
      <c r="D4585" t="s">
        <v>939</v>
      </c>
      <c r="E4585" t="s">
        <v>932</v>
      </c>
      <c r="F4585" t="s">
        <v>23</v>
      </c>
      <c r="G4585" t="s">
        <v>24</v>
      </c>
      <c r="H4585" t="s">
        <v>25</v>
      </c>
      <c r="I4585" t="s">
        <v>26</v>
      </c>
      <c r="J4585" t="s">
        <v>944</v>
      </c>
      <c r="K4585" t="s">
        <v>945</v>
      </c>
      <c r="L4585" t="s">
        <v>128</v>
      </c>
      <c r="M4585" t="s">
        <v>30</v>
      </c>
      <c r="N4585" t="s">
        <v>31</v>
      </c>
      <c r="O4585" t="s">
        <v>41</v>
      </c>
      <c r="P4585" t="s">
        <v>51</v>
      </c>
      <c r="Q4585" s="3">
        <v>1</v>
      </c>
      <c r="R4585" s="4">
        <v>490</v>
      </c>
      <c r="S4585" s="4">
        <v>1159</v>
      </c>
    </row>
    <row r="4586" spans="1:19" x14ac:dyDescent="0.35">
      <c r="A4586" t="s">
        <v>5593</v>
      </c>
      <c r="B4586" s="2">
        <v>46094</v>
      </c>
      <c r="C4586" t="s">
        <v>2386</v>
      </c>
      <c r="D4586" t="s">
        <v>939</v>
      </c>
      <c r="E4586" t="s">
        <v>932</v>
      </c>
      <c r="F4586" t="s">
        <v>69</v>
      </c>
      <c r="G4586" t="s">
        <v>70</v>
      </c>
      <c r="H4586" t="s">
        <v>25</v>
      </c>
      <c r="I4586" t="s">
        <v>26</v>
      </c>
      <c r="J4586" t="s">
        <v>948</v>
      </c>
      <c r="K4586" t="s">
        <v>949</v>
      </c>
      <c r="L4586" t="s">
        <v>299</v>
      </c>
      <c r="M4586" t="s">
        <v>49</v>
      </c>
      <c r="N4586" t="s">
        <v>104</v>
      </c>
      <c r="O4586" t="s">
        <v>56</v>
      </c>
      <c r="P4586" t="s">
        <v>33</v>
      </c>
      <c r="Q4586" s="3">
        <v>1</v>
      </c>
      <c r="R4586" s="4">
        <v>165</v>
      </c>
      <c r="S4586" s="4">
        <v>449</v>
      </c>
    </row>
    <row r="4587" spans="1:19" x14ac:dyDescent="0.35">
      <c r="A4587" t="s">
        <v>5594</v>
      </c>
      <c r="B4587" s="2">
        <v>46094</v>
      </c>
      <c r="C4587" t="s">
        <v>1835</v>
      </c>
      <c r="D4587" t="s">
        <v>939</v>
      </c>
      <c r="E4587" t="s">
        <v>932</v>
      </c>
      <c r="F4587" t="s">
        <v>23</v>
      </c>
      <c r="G4587" t="s">
        <v>24</v>
      </c>
      <c r="H4587" t="s">
        <v>25</v>
      </c>
      <c r="I4587" t="s">
        <v>26</v>
      </c>
      <c r="J4587" t="s">
        <v>944</v>
      </c>
      <c r="K4587" t="s">
        <v>945</v>
      </c>
      <c r="L4587" t="s">
        <v>209</v>
      </c>
      <c r="M4587" t="s">
        <v>49</v>
      </c>
      <c r="N4587" t="s">
        <v>104</v>
      </c>
      <c r="O4587" t="s">
        <v>80</v>
      </c>
      <c r="P4587" t="s">
        <v>57</v>
      </c>
      <c r="Q4587" s="3">
        <v>2</v>
      </c>
      <c r="R4587" s="4">
        <v>165</v>
      </c>
      <c r="S4587" s="4">
        <v>419</v>
      </c>
    </row>
    <row r="4588" spans="1:19" x14ac:dyDescent="0.35">
      <c r="A4588" t="s">
        <v>5595</v>
      </c>
      <c r="B4588" s="2">
        <v>46094</v>
      </c>
      <c r="C4588" t="s">
        <v>1201</v>
      </c>
      <c r="D4588" t="s">
        <v>960</v>
      </c>
      <c r="E4588" t="s">
        <v>932</v>
      </c>
      <c r="F4588" t="s">
        <v>69</v>
      </c>
      <c r="G4588" t="s">
        <v>70</v>
      </c>
      <c r="H4588" t="s">
        <v>25</v>
      </c>
      <c r="I4588" t="s">
        <v>26</v>
      </c>
      <c r="J4588" t="s">
        <v>961</v>
      </c>
      <c r="K4588" t="s">
        <v>962</v>
      </c>
      <c r="L4588" t="s">
        <v>293</v>
      </c>
      <c r="M4588" t="s">
        <v>54</v>
      </c>
      <c r="N4588" t="s">
        <v>55</v>
      </c>
      <c r="O4588" t="s">
        <v>149</v>
      </c>
      <c r="P4588" t="s">
        <v>57</v>
      </c>
      <c r="Q4588" s="3">
        <v>2</v>
      </c>
      <c r="R4588" s="4">
        <v>660</v>
      </c>
      <c r="S4588" s="4">
        <v>1679</v>
      </c>
    </row>
    <row r="4589" spans="1:19" x14ac:dyDescent="0.35">
      <c r="A4589" t="s">
        <v>5596</v>
      </c>
      <c r="B4589" s="2">
        <v>46094</v>
      </c>
      <c r="C4589" t="s">
        <v>1492</v>
      </c>
      <c r="D4589" t="s">
        <v>960</v>
      </c>
      <c r="E4589" t="s">
        <v>932</v>
      </c>
      <c r="F4589" t="s">
        <v>23</v>
      </c>
      <c r="G4589" t="s">
        <v>24</v>
      </c>
      <c r="H4589" t="s">
        <v>25</v>
      </c>
      <c r="I4589" t="s">
        <v>26</v>
      </c>
      <c r="J4589" t="s">
        <v>1011</v>
      </c>
      <c r="K4589" t="s">
        <v>1012</v>
      </c>
      <c r="L4589" t="s">
        <v>315</v>
      </c>
      <c r="M4589" t="s">
        <v>65</v>
      </c>
      <c r="N4589" t="s">
        <v>66</v>
      </c>
      <c r="O4589" t="s">
        <v>56</v>
      </c>
      <c r="P4589" t="s">
        <v>67</v>
      </c>
      <c r="Q4589" s="3">
        <v>1</v>
      </c>
      <c r="R4589" s="4">
        <v>185</v>
      </c>
      <c r="S4589" s="4">
        <v>479</v>
      </c>
    </row>
    <row r="4590" spans="1:19" x14ac:dyDescent="0.35">
      <c r="A4590" t="s">
        <v>5597</v>
      </c>
      <c r="B4590" s="2">
        <v>46094</v>
      </c>
      <c r="C4590" t="s">
        <v>1475</v>
      </c>
      <c r="D4590" t="s">
        <v>960</v>
      </c>
      <c r="E4590" t="s">
        <v>932</v>
      </c>
      <c r="F4590" t="s">
        <v>69</v>
      </c>
      <c r="G4590" t="s">
        <v>70</v>
      </c>
      <c r="H4590" t="s">
        <v>25</v>
      </c>
      <c r="I4590" t="s">
        <v>26</v>
      </c>
      <c r="J4590" t="s">
        <v>961</v>
      </c>
      <c r="K4590" t="s">
        <v>962</v>
      </c>
      <c r="L4590" t="s">
        <v>404</v>
      </c>
      <c r="M4590" t="s">
        <v>49</v>
      </c>
      <c r="N4590" t="s">
        <v>50</v>
      </c>
      <c r="O4590" t="s">
        <v>32</v>
      </c>
      <c r="P4590" t="s">
        <v>57</v>
      </c>
      <c r="Q4590" s="3">
        <v>1</v>
      </c>
      <c r="R4590" s="4">
        <v>145</v>
      </c>
      <c r="S4590" s="4">
        <v>389</v>
      </c>
    </row>
    <row r="4591" spans="1:19" x14ac:dyDescent="0.35">
      <c r="A4591" t="s">
        <v>5598</v>
      </c>
      <c r="B4591" s="2">
        <v>46094</v>
      </c>
      <c r="C4591" t="s">
        <v>3415</v>
      </c>
      <c r="D4591" t="s">
        <v>960</v>
      </c>
      <c r="E4591" t="s">
        <v>932</v>
      </c>
      <c r="F4591" t="s">
        <v>69</v>
      </c>
      <c r="G4591" t="s">
        <v>70</v>
      </c>
      <c r="H4591" t="s">
        <v>25</v>
      </c>
      <c r="I4591" t="s">
        <v>26</v>
      </c>
      <c r="J4591" t="s">
        <v>961</v>
      </c>
      <c r="K4591" t="s">
        <v>962</v>
      </c>
      <c r="L4591" t="s">
        <v>225</v>
      </c>
      <c r="M4591" t="s">
        <v>60</v>
      </c>
      <c r="N4591" t="s">
        <v>61</v>
      </c>
      <c r="O4591" t="s">
        <v>149</v>
      </c>
      <c r="P4591" t="s">
        <v>62</v>
      </c>
      <c r="Q4591" s="3">
        <v>2</v>
      </c>
      <c r="R4591" s="4">
        <v>435</v>
      </c>
      <c r="S4591" s="4">
        <v>1119</v>
      </c>
    </row>
    <row r="4592" spans="1:19" x14ac:dyDescent="0.35">
      <c r="A4592" t="s">
        <v>5599</v>
      </c>
      <c r="B4592" s="2">
        <v>46094</v>
      </c>
      <c r="C4592" t="s">
        <v>1920</v>
      </c>
      <c r="D4592" t="s">
        <v>960</v>
      </c>
      <c r="E4592" t="s">
        <v>1127</v>
      </c>
      <c r="F4592" t="s">
        <v>69</v>
      </c>
      <c r="G4592" t="s">
        <v>70</v>
      </c>
      <c r="H4592" t="s">
        <v>25</v>
      </c>
      <c r="I4592" t="s">
        <v>26</v>
      </c>
      <c r="J4592" t="s">
        <v>961</v>
      </c>
      <c r="K4592" t="s">
        <v>962</v>
      </c>
      <c r="L4592" t="s">
        <v>299</v>
      </c>
      <c r="M4592" t="s">
        <v>49</v>
      </c>
      <c r="N4592" t="s">
        <v>104</v>
      </c>
      <c r="O4592" t="s">
        <v>56</v>
      </c>
      <c r="P4592" t="s">
        <v>33</v>
      </c>
      <c r="Q4592" s="3">
        <v>1</v>
      </c>
      <c r="R4592" s="4">
        <v>165</v>
      </c>
      <c r="S4592" s="4">
        <v>449</v>
      </c>
    </row>
    <row r="4593" spans="1:19" x14ac:dyDescent="0.35">
      <c r="A4593" t="s">
        <v>5600</v>
      </c>
      <c r="B4593" s="2">
        <v>46095</v>
      </c>
      <c r="C4593" t="s">
        <v>3474</v>
      </c>
      <c r="D4593" t="s">
        <v>21</v>
      </c>
      <c r="E4593" t="s">
        <v>932</v>
      </c>
      <c r="F4593" t="s">
        <v>69</v>
      </c>
      <c r="G4593" t="s">
        <v>70</v>
      </c>
      <c r="H4593" t="s">
        <v>25</v>
      </c>
      <c r="I4593" t="s">
        <v>26</v>
      </c>
      <c r="J4593" t="s">
        <v>71</v>
      </c>
      <c r="K4593" t="s">
        <v>72</v>
      </c>
      <c r="L4593" t="s">
        <v>263</v>
      </c>
      <c r="M4593" t="s">
        <v>49</v>
      </c>
      <c r="N4593" t="s">
        <v>104</v>
      </c>
      <c r="O4593" t="s">
        <v>146</v>
      </c>
      <c r="P4593" t="s">
        <v>33</v>
      </c>
      <c r="Q4593" s="3">
        <v>1</v>
      </c>
      <c r="R4593" s="4">
        <v>165</v>
      </c>
      <c r="S4593" s="4">
        <v>449</v>
      </c>
    </row>
    <row r="4594" spans="1:19" x14ac:dyDescent="0.35">
      <c r="A4594" t="s">
        <v>5601</v>
      </c>
      <c r="B4594" s="2">
        <v>46095</v>
      </c>
      <c r="C4594" t="s">
        <v>1938</v>
      </c>
      <c r="D4594" t="s">
        <v>21</v>
      </c>
      <c r="E4594" t="s">
        <v>22</v>
      </c>
      <c r="F4594" t="s">
        <v>69</v>
      </c>
      <c r="G4594" t="s">
        <v>70</v>
      </c>
      <c r="H4594" t="s">
        <v>25</v>
      </c>
      <c r="I4594" t="s">
        <v>26</v>
      </c>
      <c r="J4594" t="s">
        <v>71</v>
      </c>
      <c r="K4594" t="s">
        <v>72</v>
      </c>
      <c r="L4594" t="s">
        <v>430</v>
      </c>
      <c r="M4594" t="s">
        <v>54</v>
      </c>
      <c r="N4594" t="s">
        <v>55</v>
      </c>
      <c r="O4594" t="s">
        <v>149</v>
      </c>
      <c r="P4594" t="s">
        <v>33</v>
      </c>
      <c r="Q4594" s="3">
        <v>15</v>
      </c>
      <c r="R4594" s="4">
        <v>660</v>
      </c>
      <c r="S4594" s="4">
        <v>1679</v>
      </c>
    </row>
    <row r="4595" spans="1:19" x14ac:dyDescent="0.35">
      <c r="A4595" t="s">
        <v>5602</v>
      </c>
      <c r="B4595" s="2">
        <v>46095</v>
      </c>
      <c r="C4595" t="s">
        <v>2759</v>
      </c>
      <c r="D4595" t="s">
        <v>21</v>
      </c>
      <c r="E4595" t="s">
        <v>932</v>
      </c>
      <c r="F4595" t="s">
        <v>23</v>
      </c>
      <c r="G4595" t="s">
        <v>24</v>
      </c>
      <c r="H4595" t="s">
        <v>25</v>
      </c>
      <c r="I4595" t="s">
        <v>26</v>
      </c>
      <c r="J4595" t="s">
        <v>27</v>
      </c>
      <c r="K4595" t="s">
        <v>28</v>
      </c>
      <c r="L4595" t="s">
        <v>106</v>
      </c>
      <c r="M4595" t="s">
        <v>49</v>
      </c>
      <c r="N4595" t="s">
        <v>79</v>
      </c>
      <c r="O4595" t="s">
        <v>56</v>
      </c>
      <c r="P4595" t="s">
        <v>67</v>
      </c>
      <c r="Q4595" s="3">
        <v>2</v>
      </c>
      <c r="R4595" s="4">
        <v>225</v>
      </c>
      <c r="S4595" s="4">
        <v>579</v>
      </c>
    </row>
    <row r="4596" spans="1:19" x14ac:dyDescent="0.35">
      <c r="A4596" t="s">
        <v>5603</v>
      </c>
      <c r="B4596" s="2">
        <v>46095</v>
      </c>
      <c r="C4596" t="s">
        <v>3643</v>
      </c>
      <c r="D4596" t="s">
        <v>21</v>
      </c>
      <c r="E4596" t="s">
        <v>22</v>
      </c>
      <c r="F4596" t="s">
        <v>69</v>
      </c>
      <c r="G4596" t="s">
        <v>70</v>
      </c>
      <c r="H4596" t="s">
        <v>25</v>
      </c>
      <c r="I4596" t="s">
        <v>26</v>
      </c>
      <c r="J4596" t="s">
        <v>71</v>
      </c>
      <c r="K4596" t="s">
        <v>72</v>
      </c>
      <c r="L4596" t="s">
        <v>225</v>
      </c>
      <c r="M4596" t="s">
        <v>60</v>
      </c>
      <c r="N4596" t="s">
        <v>61</v>
      </c>
      <c r="O4596" t="s">
        <v>149</v>
      </c>
      <c r="P4596" t="s">
        <v>62</v>
      </c>
      <c r="Q4596" s="3">
        <v>23</v>
      </c>
      <c r="R4596" s="4">
        <v>435</v>
      </c>
      <c r="S4596" s="4">
        <v>1119</v>
      </c>
    </row>
    <row r="4597" spans="1:19" x14ac:dyDescent="0.35">
      <c r="A4597" t="s">
        <v>5604</v>
      </c>
      <c r="B4597" s="2">
        <v>46095</v>
      </c>
      <c r="C4597" t="s">
        <v>2340</v>
      </c>
      <c r="D4597" t="s">
        <v>21</v>
      </c>
      <c r="E4597" t="s">
        <v>932</v>
      </c>
      <c r="F4597" t="s">
        <v>35</v>
      </c>
      <c r="G4597" t="s">
        <v>36</v>
      </c>
      <c r="H4597" t="s">
        <v>37</v>
      </c>
      <c r="I4597" t="s">
        <v>26</v>
      </c>
      <c r="J4597" t="s">
        <v>38</v>
      </c>
      <c r="K4597" t="s">
        <v>39</v>
      </c>
      <c r="L4597" t="s">
        <v>78</v>
      </c>
      <c r="M4597" t="s">
        <v>49</v>
      </c>
      <c r="N4597" t="s">
        <v>79</v>
      </c>
      <c r="O4597" t="s">
        <v>80</v>
      </c>
      <c r="P4597" t="s">
        <v>33</v>
      </c>
      <c r="Q4597" s="3">
        <v>1</v>
      </c>
      <c r="R4597" s="4">
        <v>220</v>
      </c>
      <c r="S4597" s="4">
        <v>569</v>
      </c>
    </row>
    <row r="4598" spans="1:19" x14ac:dyDescent="0.35">
      <c r="A4598" t="s">
        <v>5605</v>
      </c>
      <c r="B4598" s="2">
        <v>46095</v>
      </c>
      <c r="C4598" t="s">
        <v>1983</v>
      </c>
      <c r="D4598" t="s">
        <v>21</v>
      </c>
      <c r="E4598" t="s">
        <v>932</v>
      </c>
      <c r="F4598" t="s">
        <v>69</v>
      </c>
      <c r="G4598" t="s">
        <v>70</v>
      </c>
      <c r="H4598" t="s">
        <v>25</v>
      </c>
      <c r="I4598" t="s">
        <v>26</v>
      </c>
      <c r="J4598" t="s">
        <v>71</v>
      </c>
      <c r="K4598" t="s">
        <v>72</v>
      </c>
      <c r="L4598" t="s">
        <v>78</v>
      </c>
      <c r="M4598" t="s">
        <v>49</v>
      </c>
      <c r="N4598" t="s">
        <v>79</v>
      </c>
      <c r="O4598" t="s">
        <v>80</v>
      </c>
      <c r="P4598" t="s">
        <v>33</v>
      </c>
      <c r="Q4598" s="3">
        <v>3</v>
      </c>
      <c r="R4598" s="4">
        <v>225</v>
      </c>
      <c r="S4598" s="4">
        <v>609</v>
      </c>
    </row>
    <row r="4599" spans="1:19" x14ac:dyDescent="0.35">
      <c r="A4599" t="s">
        <v>5606</v>
      </c>
      <c r="B4599" s="2">
        <v>46095</v>
      </c>
      <c r="C4599" t="s">
        <v>1135</v>
      </c>
      <c r="D4599" t="s">
        <v>21</v>
      </c>
      <c r="E4599" t="s">
        <v>932</v>
      </c>
      <c r="F4599" t="s">
        <v>23</v>
      </c>
      <c r="G4599" t="s">
        <v>24</v>
      </c>
      <c r="H4599" t="s">
        <v>25</v>
      </c>
      <c r="I4599" t="s">
        <v>26</v>
      </c>
      <c r="J4599" t="s">
        <v>27</v>
      </c>
      <c r="K4599" t="s">
        <v>28</v>
      </c>
      <c r="L4599" t="s">
        <v>639</v>
      </c>
      <c r="M4599" t="s">
        <v>49</v>
      </c>
      <c r="N4599" t="s">
        <v>79</v>
      </c>
      <c r="O4599" t="s">
        <v>41</v>
      </c>
      <c r="P4599" t="s">
        <v>67</v>
      </c>
      <c r="Q4599" s="3">
        <v>3</v>
      </c>
      <c r="R4599" s="4">
        <v>225</v>
      </c>
      <c r="S4599" s="4">
        <v>579</v>
      </c>
    </row>
    <row r="4600" spans="1:19" x14ac:dyDescent="0.35">
      <c r="A4600" t="s">
        <v>5607</v>
      </c>
      <c r="B4600" s="2">
        <v>46095</v>
      </c>
      <c r="C4600" t="s">
        <v>2089</v>
      </c>
      <c r="D4600" t="s">
        <v>939</v>
      </c>
      <c r="E4600" t="s">
        <v>932</v>
      </c>
      <c r="F4600" t="s">
        <v>43</v>
      </c>
      <c r="G4600" t="s">
        <v>44</v>
      </c>
      <c r="H4600" t="s">
        <v>45</v>
      </c>
      <c r="I4600" t="s">
        <v>26</v>
      </c>
      <c r="J4600" t="s">
        <v>979</v>
      </c>
      <c r="K4600" t="s">
        <v>980</v>
      </c>
      <c r="L4600" t="s">
        <v>433</v>
      </c>
      <c r="M4600" t="s">
        <v>88</v>
      </c>
      <c r="N4600" t="s">
        <v>89</v>
      </c>
      <c r="O4600" t="s">
        <v>245</v>
      </c>
      <c r="P4600" t="s">
        <v>33</v>
      </c>
      <c r="Q4600" s="3">
        <v>1</v>
      </c>
      <c r="R4600" s="4">
        <v>450</v>
      </c>
      <c r="S4600" s="4">
        <v>1029</v>
      </c>
    </row>
    <row r="4601" spans="1:19" x14ac:dyDescent="0.35">
      <c r="A4601" t="s">
        <v>5608</v>
      </c>
      <c r="B4601" s="2">
        <v>46095</v>
      </c>
      <c r="C4601" t="s">
        <v>1502</v>
      </c>
      <c r="D4601" t="s">
        <v>939</v>
      </c>
      <c r="E4601" t="s">
        <v>932</v>
      </c>
      <c r="F4601" t="s">
        <v>69</v>
      </c>
      <c r="G4601" t="s">
        <v>70</v>
      </c>
      <c r="H4601" t="s">
        <v>25</v>
      </c>
      <c r="I4601" t="s">
        <v>26</v>
      </c>
      <c r="J4601" t="s">
        <v>948</v>
      </c>
      <c r="K4601" t="s">
        <v>949</v>
      </c>
      <c r="L4601" t="s">
        <v>244</v>
      </c>
      <c r="M4601" t="s">
        <v>88</v>
      </c>
      <c r="N4601" t="s">
        <v>89</v>
      </c>
      <c r="O4601" t="s">
        <v>245</v>
      </c>
      <c r="P4601" t="s">
        <v>57</v>
      </c>
      <c r="Q4601" s="3">
        <v>1</v>
      </c>
      <c r="R4601" s="4">
        <v>475</v>
      </c>
      <c r="S4601" s="4">
        <v>1229</v>
      </c>
    </row>
    <row r="4602" spans="1:19" x14ac:dyDescent="0.35">
      <c r="A4602" t="s">
        <v>5609</v>
      </c>
      <c r="B4602" s="2">
        <v>46095</v>
      </c>
      <c r="C4602" t="s">
        <v>1563</v>
      </c>
      <c r="D4602" t="s">
        <v>939</v>
      </c>
      <c r="E4602" t="s">
        <v>932</v>
      </c>
      <c r="F4602" t="s">
        <v>35</v>
      </c>
      <c r="G4602" t="s">
        <v>36</v>
      </c>
      <c r="H4602" t="s">
        <v>37</v>
      </c>
      <c r="I4602" t="s">
        <v>26</v>
      </c>
      <c r="J4602" t="s">
        <v>983</v>
      </c>
      <c r="K4602" t="s">
        <v>984</v>
      </c>
      <c r="L4602" t="s">
        <v>200</v>
      </c>
      <c r="M4602" t="s">
        <v>65</v>
      </c>
      <c r="N4602" t="s">
        <v>66</v>
      </c>
      <c r="O4602" t="s">
        <v>56</v>
      </c>
      <c r="P4602" t="s">
        <v>33</v>
      </c>
      <c r="Q4602" s="3">
        <v>1</v>
      </c>
      <c r="R4602" s="4">
        <v>180</v>
      </c>
      <c r="S4602" s="4">
        <v>459</v>
      </c>
    </row>
    <row r="4603" spans="1:19" x14ac:dyDescent="0.35">
      <c r="A4603" t="s">
        <v>5610</v>
      </c>
      <c r="B4603" s="2">
        <v>46095</v>
      </c>
      <c r="C4603" t="s">
        <v>2362</v>
      </c>
      <c r="D4603" t="s">
        <v>939</v>
      </c>
      <c r="E4603" t="s">
        <v>932</v>
      </c>
      <c r="F4603" t="s">
        <v>91</v>
      </c>
      <c r="G4603" t="s">
        <v>92</v>
      </c>
      <c r="H4603" t="s">
        <v>93</v>
      </c>
      <c r="I4603" t="s">
        <v>26</v>
      </c>
      <c r="J4603" t="s">
        <v>940</v>
      </c>
      <c r="K4603" t="s">
        <v>941</v>
      </c>
      <c r="L4603" t="s">
        <v>143</v>
      </c>
      <c r="M4603" t="s">
        <v>49</v>
      </c>
      <c r="N4603" t="s">
        <v>79</v>
      </c>
      <c r="O4603" t="s">
        <v>56</v>
      </c>
      <c r="P4603" t="s">
        <v>51</v>
      </c>
      <c r="Q4603" s="3">
        <v>1</v>
      </c>
      <c r="R4603" s="4">
        <v>230</v>
      </c>
      <c r="S4603" s="4">
        <v>589</v>
      </c>
    </row>
    <row r="4604" spans="1:19" x14ac:dyDescent="0.35">
      <c r="A4604" t="s">
        <v>5611</v>
      </c>
      <c r="B4604" s="2">
        <v>46095</v>
      </c>
      <c r="C4604" t="s">
        <v>1327</v>
      </c>
      <c r="D4604" t="s">
        <v>939</v>
      </c>
      <c r="E4604" t="s">
        <v>932</v>
      </c>
      <c r="F4604" t="s">
        <v>35</v>
      </c>
      <c r="G4604" t="s">
        <v>36</v>
      </c>
      <c r="H4604" t="s">
        <v>37</v>
      </c>
      <c r="I4604" t="s">
        <v>26</v>
      </c>
      <c r="J4604" t="s">
        <v>983</v>
      </c>
      <c r="K4604" t="s">
        <v>984</v>
      </c>
      <c r="L4604" t="s">
        <v>565</v>
      </c>
      <c r="M4604" t="s">
        <v>60</v>
      </c>
      <c r="N4604" t="s">
        <v>61</v>
      </c>
      <c r="O4604" t="s">
        <v>146</v>
      </c>
      <c r="P4604" t="s">
        <v>62</v>
      </c>
      <c r="Q4604" s="3">
        <v>1</v>
      </c>
      <c r="R4604" s="4">
        <v>420</v>
      </c>
      <c r="S4604" s="4">
        <v>1029</v>
      </c>
    </row>
    <row r="4605" spans="1:19" x14ac:dyDescent="0.35">
      <c r="A4605" t="s">
        <v>5612</v>
      </c>
      <c r="B4605" s="2">
        <v>46095</v>
      </c>
      <c r="C4605" t="s">
        <v>1490</v>
      </c>
      <c r="D4605" t="s">
        <v>939</v>
      </c>
      <c r="E4605" t="s">
        <v>932</v>
      </c>
      <c r="F4605" t="s">
        <v>23</v>
      </c>
      <c r="G4605" t="s">
        <v>24</v>
      </c>
      <c r="H4605" t="s">
        <v>25</v>
      </c>
      <c r="I4605" t="s">
        <v>26</v>
      </c>
      <c r="J4605" t="s">
        <v>944</v>
      </c>
      <c r="K4605" t="s">
        <v>945</v>
      </c>
      <c r="L4605" t="s">
        <v>313</v>
      </c>
      <c r="M4605" t="s">
        <v>49</v>
      </c>
      <c r="N4605" t="s">
        <v>50</v>
      </c>
      <c r="O4605" t="s">
        <v>80</v>
      </c>
      <c r="P4605" t="s">
        <v>33</v>
      </c>
      <c r="Q4605" s="3">
        <v>1</v>
      </c>
      <c r="R4605" s="4">
        <v>145</v>
      </c>
      <c r="S4605" s="4">
        <v>369</v>
      </c>
    </row>
    <row r="4606" spans="1:19" x14ac:dyDescent="0.35">
      <c r="A4606" t="s">
        <v>5613</v>
      </c>
      <c r="B4606" s="2">
        <v>46095</v>
      </c>
      <c r="C4606" t="s">
        <v>1422</v>
      </c>
      <c r="D4606" t="s">
        <v>939</v>
      </c>
      <c r="E4606" t="s">
        <v>932</v>
      </c>
      <c r="F4606" t="s">
        <v>23</v>
      </c>
      <c r="G4606" t="s">
        <v>24</v>
      </c>
      <c r="H4606" t="s">
        <v>25</v>
      </c>
      <c r="I4606" t="s">
        <v>26</v>
      </c>
      <c r="J4606" t="s">
        <v>944</v>
      </c>
      <c r="K4606" t="s">
        <v>945</v>
      </c>
      <c r="L4606" t="s">
        <v>528</v>
      </c>
      <c r="M4606" t="s">
        <v>60</v>
      </c>
      <c r="N4606" t="s">
        <v>74</v>
      </c>
      <c r="O4606" t="s">
        <v>75</v>
      </c>
      <c r="P4606" t="s">
        <v>165</v>
      </c>
      <c r="Q4606" s="3">
        <v>2</v>
      </c>
      <c r="R4606" s="4">
        <v>390</v>
      </c>
      <c r="S4606" s="4">
        <v>949</v>
      </c>
    </row>
    <row r="4607" spans="1:19" x14ac:dyDescent="0.35">
      <c r="A4607" t="s">
        <v>5614</v>
      </c>
      <c r="B4607" s="2">
        <v>46095</v>
      </c>
      <c r="C4607" t="s">
        <v>1317</v>
      </c>
      <c r="D4607" t="s">
        <v>960</v>
      </c>
      <c r="E4607" t="s">
        <v>932</v>
      </c>
      <c r="F4607" t="s">
        <v>69</v>
      </c>
      <c r="G4607" t="s">
        <v>70</v>
      </c>
      <c r="H4607" t="s">
        <v>25</v>
      </c>
      <c r="I4607" t="s">
        <v>26</v>
      </c>
      <c r="J4607" t="s">
        <v>961</v>
      </c>
      <c r="K4607" t="s">
        <v>962</v>
      </c>
      <c r="L4607" t="s">
        <v>348</v>
      </c>
      <c r="M4607" t="s">
        <v>88</v>
      </c>
      <c r="N4607" t="s">
        <v>101</v>
      </c>
      <c r="O4607" t="s">
        <v>56</v>
      </c>
      <c r="P4607" t="s">
        <v>57</v>
      </c>
      <c r="Q4607" s="3">
        <v>1</v>
      </c>
      <c r="R4607" s="4">
        <v>535</v>
      </c>
      <c r="S4607" s="4">
        <v>1339</v>
      </c>
    </row>
    <row r="4608" spans="1:19" x14ac:dyDescent="0.35">
      <c r="A4608" t="s">
        <v>5615</v>
      </c>
      <c r="B4608" s="2">
        <v>46095</v>
      </c>
      <c r="C4608" t="s">
        <v>1297</v>
      </c>
      <c r="D4608" t="s">
        <v>960</v>
      </c>
      <c r="E4608" t="s">
        <v>932</v>
      </c>
      <c r="F4608" t="s">
        <v>35</v>
      </c>
      <c r="G4608" t="s">
        <v>36</v>
      </c>
      <c r="H4608" t="s">
        <v>37</v>
      </c>
      <c r="I4608" t="s">
        <v>26</v>
      </c>
      <c r="J4608" t="s">
        <v>1089</v>
      </c>
      <c r="K4608" t="s">
        <v>1090</v>
      </c>
      <c r="L4608" t="s">
        <v>249</v>
      </c>
      <c r="M4608" t="s">
        <v>88</v>
      </c>
      <c r="N4608" t="s">
        <v>101</v>
      </c>
      <c r="O4608" t="s">
        <v>98</v>
      </c>
      <c r="P4608" t="s">
        <v>67</v>
      </c>
      <c r="Q4608" s="3">
        <v>1</v>
      </c>
      <c r="R4608" s="4">
        <v>520</v>
      </c>
      <c r="S4608" s="4">
        <v>1229</v>
      </c>
    </row>
    <row r="4609" spans="1:19" x14ac:dyDescent="0.35">
      <c r="A4609" t="s">
        <v>5616</v>
      </c>
      <c r="B4609" s="2">
        <v>46095</v>
      </c>
      <c r="C4609" t="s">
        <v>1953</v>
      </c>
      <c r="D4609" t="s">
        <v>960</v>
      </c>
      <c r="E4609" t="s">
        <v>932</v>
      </c>
      <c r="F4609" t="s">
        <v>91</v>
      </c>
      <c r="G4609" t="s">
        <v>92</v>
      </c>
      <c r="H4609" t="s">
        <v>93</v>
      </c>
      <c r="I4609" t="s">
        <v>26</v>
      </c>
      <c r="J4609" t="s">
        <v>989</v>
      </c>
      <c r="K4609" t="s">
        <v>990</v>
      </c>
      <c r="L4609" t="s">
        <v>337</v>
      </c>
      <c r="M4609" t="s">
        <v>49</v>
      </c>
      <c r="N4609" t="s">
        <v>50</v>
      </c>
      <c r="O4609" t="s">
        <v>56</v>
      </c>
      <c r="P4609" t="s">
        <v>51</v>
      </c>
      <c r="Q4609" s="3">
        <v>2</v>
      </c>
      <c r="R4609" s="4">
        <v>145</v>
      </c>
      <c r="S4609" s="4">
        <v>379</v>
      </c>
    </row>
    <row r="4610" spans="1:19" x14ac:dyDescent="0.35">
      <c r="A4610" t="s">
        <v>5617</v>
      </c>
      <c r="B4610" s="2">
        <v>46095</v>
      </c>
      <c r="C4610" t="s">
        <v>2448</v>
      </c>
      <c r="D4610" t="s">
        <v>960</v>
      </c>
      <c r="E4610" t="s">
        <v>932</v>
      </c>
      <c r="F4610" t="s">
        <v>91</v>
      </c>
      <c r="G4610" t="s">
        <v>92</v>
      </c>
      <c r="H4610" t="s">
        <v>93</v>
      </c>
      <c r="I4610" t="s">
        <v>26</v>
      </c>
      <c r="J4610" t="s">
        <v>989</v>
      </c>
      <c r="K4610" t="s">
        <v>990</v>
      </c>
      <c r="L4610" t="s">
        <v>549</v>
      </c>
      <c r="M4610" t="s">
        <v>49</v>
      </c>
      <c r="N4610" t="s">
        <v>50</v>
      </c>
      <c r="O4610" t="s">
        <v>32</v>
      </c>
      <c r="P4610" t="s">
        <v>67</v>
      </c>
      <c r="Q4610" s="3">
        <v>2</v>
      </c>
      <c r="R4610" s="4">
        <v>145</v>
      </c>
      <c r="S4610" s="4">
        <v>379</v>
      </c>
    </row>
    <row r="4611" spans="1:19" x14ac:dyDescent="0.35">
      <c r="A4611" t="s">
        <v>5618</v>
      </c>
      <c r="B4611" s="2">
        <v>46095</v>
      </c>
      <c r="C4611" t="s">
        <v>3172</v>
      </c>
      <c r="D4611" t="s">
        <v>960</v>
      </c>
      <c r="E4611" t="s">
        <v>932</v>
      </c>
      <c r="F4611" t="s">
        <v>43</v>
      </c>
      <c r="G4611" t="s">
        <v>44</v>
      </c>
      <c r="H4611" t="s">
        <v>45</v>
      </c>
      <c r="I4611" t="s">
        <v>26</v>
      </c>
      <c r="J4611" t="s">
        <v>993</v>
      </c>
      <c r="K4611" t="s">
        <v>994</v>
      </c>
      <c r="L4611" t="s">
        <v>48</v>
      </c>
      <c r="M4611" t="s">
        <v>49</v>
      </c>
      <c r="N4611" t="s">
        <v>50</v>
      </c>
      <c r="O4611" t="s">
        <v>32</v>
      </c>
      <c r="P4611" t="s">
        <v>51</v>
      </c>
      <c r="Q4611" s="3">
        <v>1</v>
      </c>
      <c r="R4611" s="4">
        <v>135</v>
      </c>
      <c r="S4611" s="4">
        <v>329</v>
      </c>
    </row>
    <row r="4612" spans="1:19" x14ac:dyDescent="0.35">
      <c r="A4612" t="s">
        <v>5619</v>
      </c>
      <c r="B4612" s="2">
        <v>46096</v>
      </c>
      <c r="C4612" t="s">
        <v>1936</v>
      </c>
      <c r="D4612" t="s">
        <v>21</v>
      </c>
      <c r="E4612" t="s">
        <v>22</v>
      </c>
      <c r="F4612" t="s">
        <v>69</v>
      </c>
      <c r="G4612" t="s">
        <v>70</v>
      </c>
      <c r="H4612" t="s">
        <v>25</v>
      </c>
      <c r="I4612" t="s">
        <v>26</v>
      </c>
      <c r="J4612" t="s">
        <v>71</v>
      </c>
      <c r="K4612" t="s">
        <v>72</v>
      </c>
      <c r="L4612" t="s">
        <v>348</v>
      </c>
      <c r="M4612" t="s">
        <v>88</v>
      </c>
      <c r="N4612" t="s">
        <v>101</v>
      </c>
      <c r="O4612" t="s">
        <v>56</v>
      </c>
      <c r="P4612" t="s">
        <v>57</v>
      </c>
      <c r="Q4612" s="3">
        <v>28</v>
      </c>
      <c r="R4612" s="4">
        <v>535</v>
      </c>
      <c r="S4612" s="4">
        <v>1339</v>
      </c>
    </row>
    <row r="4613" spans="1:19" x14ac:dyDescent="0.35">
      <c r="A4613" t="s">
        <v>5620</v>
      </c>
      <c r="B4613" s="2">
        <v>46096</v>
      </c>
      <c r="C4613" t="s">
        <v>3280</v>
      </c>
      <c r="D4613" t="s">
        <v>21</v>
      </c>
      <c r="E4613" t="s">
        <v>932</v>
      </c>
      <c r="F4613" t="s">
        <v>69</v>
      </c>
      <c r="G4613" t="s">
        <v>70</v>
      </c>
      <c r="H4613" t="s">
        <v>25</v>
      </c>
      <c r="I4613" t="s">
        <v>26</v>
      </c>
      <c r="J4613" t="s">
        <v>71</v>
      </c>
      <c r="K4613" t="s">
        <v>72</v>
      </c>
      <c r="L4613" t="s">
        <v>608</v>
      </c>
      <c r="M4613" t="s">
        <v>49</v>
      </c>
      <c r="N4613" t="s">
        <v>79</v>
      </c>
      <c r="O4613" t="s">
        <v>80</v>
      </c>
      <c r="P4613" t="s">
        <v>51</v>
      </c>
      <c r="Q4613" s="3">
        <v>2</v>
      </c>
      <c r="R4613" s="4">
        <v>225</v>
      </c>
      <c r="S4613" s="4">
        <v>609</v>
      </c>
    </row>
    <row r="4614" spans="1:19" x14ac:dyDescent="0.35">
      <c r="A4614" t="s">
        <v>5621</v>
      </c>
      <c r="B4614" s="2">
        <v>46096</v>
      </c>
      <c r="C4614" t="s">
        <v>1407</v>
      </c>
      <c r="D4614" t="s">
        <v>21</v>
      </c>
      <c r="E4614" t="s">
        <v>22</v>
      </c>
      <c r="F4614" t="s">
        <v>69</v>
      </c>
      <c r="G4614" t="s">
        <v>70</v>
      </c>
      <c r="H4614" t="s">
        <v>25</v>
      </c>
      <c r="I4614" t="s">
        <v>26</v>
      </c>
      <c r="J4614" t="s">
        <v>71</v>
      </c>
      <c r="K4614" t="s">
        <v>72</v>
      </c>
      <c r="L4614" t="s">
        <v>263</v>
      </c>
      <c r="M4614" t="s">
        <v>49</v>
      </c>
      <c r="N4614" t="s">
        <v>104</v>
      </c>
      <c r="O4614" t="s">
        <v>146</v>
      </c>
      <c r="P4614" t="s">
        <v>33</v>
      </c>
      <c r="Q4614" s="3">
        <v>38</v>
      </c>
      <c r="R4614" s="4">
        <v>165</v>
      </c>
      <c r="S4614" s="4">
        <v>449</v>
      </c>
    </row>
    <row r="4615" spans="1:19" x14ac:dyDescent="0.35">
      <c r="A4615" t="s">
        <v>5622</v>
      </c>
      <c r="B4615" s="2">
        <v>46096</v>
      </c>
      <c r="C4615" t="s">
        <v>1806</v>
      </c>
      <c r="D4615" t="s">
        <v>21</v>
      </c>
      <c r="E4615" t="s">
        <v>932</v>
      </c>
      <c r="F4615" t="s">
        <v>35</v>
      </c>
      <c r="G4615" t="s">
        <v>36</v>
      </c>
      <c r="H4615" t="s">
        <v>37</v>
      </c>
      <c r="I4615" t="s">
        <v>26</v>
      </c>
      <c r="J4615" t="s">
        <v>38</v>
      </c>
      <c r="K4615" t="s">
        <v>39</v>
      </c>
      <c r="L4615" t="s">
        <v>48</v>
      </c>
      <c r="M4615" t="s">
        <v>49</v>
      </c>
      <c r="N4615" t="s">
        <v>50</v>
      </c>
      <c r="O4615" t="s">
        <v>32</v>
      </c>
      <c r="P4615" t="s">
        <v>51</v>
      </c>
      <c r="Q4615" s="3">
        <v>2</v>
      </c>
      <c r="R4615" s="4">
        <v>140</v>
      </c>
      <c r="S4615" s="4">
        <v>359</v>
      </c>
    </row>
    <row r="4616" spans="1:19" x14ac:dyDescent="0.35">
      <c r="A4616" t="s">
        <v>5623</v>
      </c>
      <c r="B4616" s="2">
        <v>46096</v>
      </c>
      <c r="C4616" t="s">
        <v>2211</v>
      </c>
      <c r="D4616" t="s">
        <v>21</v>
      </c>
      <c r="E4616" t="s">
        <v>932</v>
      </c>
      <c r="F4616" t="s">
        <v>91</v>
      </c>
      <c r="G4616" t="s">
        <v>92</v>
      </c>
      <c r="H4616" t="s">
        <v>93</v>
      </c>
      <c r="I4616" t="s">
        <v>26</v>
      </c>
      <c r="J4616" t="s">
        <v>94</v>
      </c>
      <c r="K4616" t="s">
        <v>95</v>
      </c>
      <c r="L4616" t="s">
        <v>608</v>
      </c>
      <c r="M4616" t="s">
        <v>49</v>
      </c>
      <c r="N4616" t="s">
        <v>79</v>
      </c>
      <c r="O4616" t="s">
        <v>80</v>
      </c>
      <c r="P4616" t="s">
        <v>51</v>
      </c>
      <c r="Q4616" s="3">
        <v>1</v>
      </c>
      <c r="R4616" s="4">
        <v>230</v>
      </c>
      <c r="S4616" s="4">
        <v>589</v>
      </c>
    </row>
    <row r="4617" spans="1:19" x14ac:dyDescent="0.35">
      <c r="A4617" t="s">
        <v>5624</v>
      </c>
      <c r="B4617" s="2">
        <v>46096</v>
      </c>
      <c r="C4617" t="s">
        <v>1278</v>
      </c>
      <c r="D4617" t="s">
        <v>939</v>
      </c>
      <c r="E4617" t="s">
        <v>932</v>
      </c>
      <c r="F4617" t="s">
        <v>23</v>
      </c>
      <c r="G4617" t="s">
        <v>24</v>
      </c>
      <c r="H4617" t="s">
        <v>25</v>
      </c>
      <c r="I4617" t="s">
        <v>26</v>
      </c>
      <c r="J4617" t="s">
        <v>944</v>
      </c>
      <c r="K4617" t="s">
        <v>945</v>
      </c>
      <c r="L4617" t="s">
        <v>456</v>
      </c>
      <c r="M4617" t="s">
        <v>54</v>
      </c>
      <c r="N4617" t="s">
        <v>97</v>
      </c>
      <c r="O4617" t="s">
        <v>56</v>
      </c>
      <c r="P4617" t="s">
        <v>57</v>
      </c>
      <c r="Q4617" s="3">
        <v>3</v>
      </c>
      <c r="R4617" s="4">
        <v>715</v>
      </c>
      <c r="S4617" s="4">
        <v>1689</v>
      </c>
    </row>
    <row r="4618" spans="1:19" x14ac:dyDescent="0.35">
      <c r="A4618" t="s">
        <v>5625</v>
      </c>
      <c r="B4618" s="2">
        <v>46096</v>
      </c>
      <c r="C4618" t="s">
        <v>1684</v>
      </c>
      <c r="D4618" t="s">
        <v>939</v>
      </c>
      <c r="E4618" t="s">
        <v>932</v>
      </c>
      <c r="F4618" t="s">
        <v>35</v>
      </c>
      <c r="G4618" t="s">
        <v>36</v>
      </c>
      <c r="H4618" t="s">
        <v>37</v>
      </c>
      <c r="I4618" t="s">
        <v>26</v>
      </c>
      <c r="J4618" t="s">
        <v>983</v>
      </c>
      <c r="K4618" t="s">
        <v>984</v>
      </c>
      <c r="L4618" t="s">
        <v>299</v>
      </c>
      <c r="M4618" t="s">
        <v>49</v>
      </c>
      <c r="N4618" t="s">
        <v>104</v>
      </c>
      <c r="O4618" t="s">
        <v>56</v>
      </c>
      <c r="P4618" t="s">
        <v>33</v>
      </c>
      <c r="Q4618" s="3">
        <v>1</v>
      </c>
      <c r="R4618" s="4">
        <v>160</v>
      </c>
      <c r="S4618" s="4">
        <v>409</v>
      </c>
    </row>
    <row r="4619" spans="1:19" x14ac:dyDescent="0.35">
      <c r="A4619" t="s">
        <v>5626</v>
      </c>
      <c r="B4619" s="2">
        <v>46096</v>
      </c>
      <c r="C4619" t="s">
        <v>2038</v>
      </c>
      <c r="D4619" t="s">
        <v>939</v>
      </c>
      <c r="E4619" t="s">
        <v>932</v>
      </c>
      <c r="F4619" t="s">
        <v>23</v>
      </c>
      <c r="G4619" t="s">
        <v>24</v>
      </c>
      <c r="H4619" t="s">
        <v>25</v>
      </c>
      <c r="I4619" t="s">
        <v>26</v>
      </c>
      <c r="J4619" t="s">
        <v>944</v>
      </c>
      <c r="K4619" t="s">
        <v>945</v>
      </c>
      <c r="L4619" t="s">
        <v>337</v>
      </c>
      <c r="M4619" t="s">
        <v>49</v>
      </c>
      <c r="N4619" t="s">
        <v>50</v>
      </c>
      <c r="O4619" t="s">
        <v>56</v>
      </c>
      <c r="P4619" t="s">
        <v>51</v>
      </c>
      <c r="Q4619" s="3">
        <v>1</v>
      </c>
      <c r="R4619" s="4">
        <v>145</v>
      </c>
      <c r="S4619" s="4">
        <v>369</v>
      </c>
    </row>
    <row r="4620" spans="1:19" x14ac:dyDescent="0.35">
      <c r="A4620" t="s">
        <v>5627</v>
      </c>
      <c r="B4620" s="2">
        <v>46096</v>
      </c>
      <c r="C4620" t="s">
        <v>1110</v>
      </c>
      <c r="D4620" t="s">
        <v>939</v>
      </c>
      <c r="E4620" t="s">
        <v>932</v>
      </c>
      <c r="F4620" t="s">
        <v>23</v>
      </c>
      <c r="G4620" t="s">
        <v>24</v>
      </c>
      <c r="H4620" t="s">
        <v>25</v>
      </c>
      <c r="I4620" t="s">
        <v>26</v>
      </c>
      <c r="J4620" t="s">
        <v>944</v>
      </c>
      <c r="K4620" t="s">
        <v>945</v>
      </c>
      <c r="L4620" t="s">
        <v>467</v>
      </c>
      <c r="M4620" t="s">
        <v>88</v>
      </c>
      <c r="N4620" t="s">
        <v>89</v>
      </c>
      <c r="O4620" t="s">
        <v>146</v>
      </c>
      <c r="P4620" t="s">
        <v>57</v>
      </c>
      <c r="Q4620" s="3">
        <v>1</v>
      </c>
      <c r="R4620" s="4">
        <v>470</v>
      </c>
      <c r="S4620" s="4">
        <v>1159</v>
      </c>
    </row>
    <row r="4621" spans="1:19" x14ac:dyDescent="0.35">
      <c r="A4621" t="s">
        <v>5628</v>
      </c>
      <c r="B4621" s="2">
        <v>46096</v>
      </c>
      <c r="C4621" t="s">
        <v>1053</v>
      </c>
      <c r="D4621" t="s">
        <v>939</v>
      </c>
      <c r="E4621" t="s">
        <v>932</v>
      </c>
      <c r="F4621" t="s">
        <v>69</v>
      </c>
      <c r="G4621" t="s">
        <v>70</v>
      </c>
      <c r="H4621" t="s">
        <v>25</v>
      </c>
      <c r="I4621" t="s">
        <v>26</v>
      </c>
      <c r="J4621" t="s">
        <v>948</v>
      </c>
      <c r="K4621" t="s">
        <v>949</v>
      </c>
      <c r="L4621" t="s">
        <v>151</v>
      </c>
      <c r="M4621" t="s">
        <v>49</v>
      </c>
      <c r="N4621" t="s">
        <v>104</v>
      </c>
      <c r="O4621" t="s">
        <v>56</v>
      </c>
      <c r="P4621" t="s">
        <v>51</v>
      </c>
      <c r="Q4621" s="3">
        <v>2</v>
      </c>
      <c r="R4621" s="4">
        <v>165</v>
      </c>
      <c r="S4621" s="4">
        <v>449</v>
      </c>
    </row>
    <row r="4622" spans="1:19" x14ac:dyDescent="0.35">
      <c r="A4622" t="s">
        <v>5629</v>
      </c>
      <c r="B4622" s="2">
        <v>46096</v>
      </c>
      <c r="C4622" t="s">
        <v>1750</v>
      </c>
      <c r="D4622" t="s">
        <v>939</v>
      </c>
      <c r="E4622" t="s">
        <v>932</v>
      </c>
      <c r="F4622" t="s">
        <v>23</v>
      </c>
      <c r="G4622" t="s">
        <v>24</v>
      </c>
      <c r="H4622" t="s">
        <v>25</v>
      </c>
      <c r="I4622" t="s">
        <v>26</v>
      </c>
      <c r="J4622" t="s">
        <v>944</v>
      </c>
      <c r="K4622" t="s">
        <v>945</v>
      </c>
      <c r="L4622" t="s">
        <v>436</v>
      </c>
      <c r="M4622" t="s">
        <v>49</v>
      </c>
      <c r="N4622" t="s">
        <v>50</v>
      </c>
      <c r="O4622" t="s">
        <v>41</v>
      </c>
      <c r="P4622" t="s">
        <v>67</v>
      </c>
      <c r="Q4622" s="3">
        <v>1</v>
      </c>
      <c r="R4622" s="4">
        <v>145</v>
      </c>
      <c r="S4622" s="4">
        <v>369</v>
      </c>
    </row>
    <row r="4623" spans="1:19" x14ac:dyDescent="0.35">
      <c r="A4623" t="s">
        <v>5630</v>
      </c>
      <c r="B4623" s="2">
        <v>46096</v>
      </c>
      <c r="C4623" t="s">
        <v>1878</v>
      </c>
      <c r="D4623" t="s">
        <v>960</v>
      </c>
      <c r="E4623" t="s">
        <v>932</v>
      </c>
      <c r="F4623" t="s">
        <v>69</v>
      </c>
      <c r="G4623" t="s">
        <v>70</v>
      </c>
      <c r="H4623" t="s">
        <v>25</v>
      </c>
      <c r="I4623" t="s">
        <v>26</v>
      </c>
      <c r="J4623" t="s">
        <v>961</v>
      </c>
      <c r="K4623" t="s">
        <v>962</v>
      </c>
      <c r="L4623" t="s">
        <v>639</v>
      </c>
      <c r="M4623" t="s">
        <v>49</v>
      </c>
      <c r="N4623" t="s">
        <v>79</v>
      </c>
      <c r="O4623" t="s">
        <v>41</v>
      </c>
      <c r="P4623" t="s">
        <v>67</v>
      </c>
      <c r="Q4623" s="3">
        <v>1</v>
      </c>
      <c r="R4623" s="4">
        <v>225</v>
      </c>
      <c r="S4623" s="4">
        <v>609</v>
      </c>
    </row>
    <row r="4624" spans="1:19" x14ac:dyDescent="0.35">
      <c r="A4624" t="s">
        <v>5631</v>
      </c>
      <c r="B4624" s="2">
        <v>46096</v>
      </c>
      <c r="C4624" t="s">
        <v>2749</v>
      </c>
      <c r="D4624" t="s">
        <v>960</v>
      </c>
      <c r="E4624" t="s">
        <v>932</v>
      </c>
      <c r="F4624" t="s">
        <v>43</v>
      </c>
      <c r="G4624" t="s">
        <v>44</v>
      </c>
      <c r="H4624" t="s">
        <v>45</v>
      </c>
      <c r="I4624" t="s">
        <v>26</v>
      </c>
      <c r="J4624" t="s">
        <v>993</v>
      </c>
      <c r="K4624" t="s">
        <v>994</v>
      </c>
      <c r="L4624" t="s">
        <v>467</v>
      </c>
      <c r="M4624" t="s">
        <v>88</v>
      </c>
      <c r="N4624" t="s">
        <v>89</v>
      </c>
      <c r="O4624" t="s">
        <v>146</v>
      </c>
      <c r="P4624" t="s">
        <v>57</v>
      </c>
      <c r="Q4624" s="3">
        <v>1</v>
      </c>
      <c r="R4624" s="4">
        <v>450</v>
      </c>
      <c r="S4624" s="4">
        <v>1029</v>
      </c>
    </row>
    <row r="4625" spans="1:19" x14ac:dyDescent="0.35">
      <c r="A4625" t="s">
        <v>5632</v>
      </c>
      <c r="B4625" s="2">
        <v>46096</v>
      </c>
      <c r="C4625" t="s">
        <v>2083</v>
      </c>
      <c r="D4625" t="s">
        <v>960</v>
      </c>
      <c r="E4625" t="s">
        <v>1127</v>
      </c>
      <c r="F4625" t="s">
        <v>69</v>
      </c>
      <c r="G4625" t="s">
        <v>70</v>
      </c>
      <c r="H4625" t="s">
        <v>25</v>
      </c>
      <c r="I4625" t="s">
        <v>26</v>
      </c>
      <c r="J4625" t="s">
        <v>961</v>
      </c>
      <c r="K4625" t="s">
        <v>962</v>
      </c>
      <c r="L4625" t="s">
        <v>263</v>
      </c>
      <c r="M4625" t="s">
        <v>49</v>
      </c>
      <c r="N4625" t="s">
        <v>104</v>
      </c>
      <c r="O4625" t="s">
        <v>146</v>
      </c>
      <c r="P4625" t="s">
        <v>33</v>
      </c>
      <c r="Q4625" s="3">
        <v>1</v>
      </c>
      <c r="R4625" s="4">
        <v>165</v>
      </c>
      <c r="S4625" s="4">
        <v>449</v>
      </c>
    </row>
    <row r="4626" spans="1:19" x14ac:dyDescent="0.35">
      <c r="A4626" t="s">
        <v>5633</v>
      </c>
      <c r="B4626" s="2">
        <v>46096</v>
      </c>
      <c r="C4626" t="s">
        <v>2083</v>
      </c>
      <c r="D4626" t="s">
        <v>960</v>
      </c>
      <c r="E4626" t="s">
        <v>932</v>
      </c>
      <c r="F4626" t="s">
        <v>43</v>
      </c>
      <c r="G4626" t="s">
        <v>44</v>
      </c>
      <c r="H4626" t="s">
        <v>45</v>
      </c>
      <c r="I4626" t="s">
        <v>26</v>
      </c>
      <c r="J4626" t="s">
        <v>993</v>
      </c>
      <c r="K4626" t="s">
        <v>994</v>
      </c>
      <c r="L4626" t="s">
        <v>366</v>
      </c>
      <c r="M4626" t="s">
        <v>83</v>
      </c>
      <c r="N4626" t="s">
        <v>367</v>
      </c>
      <c r="O4626" t="s">
        <v>146</v>
      </c>
      <c r="P4626" t="s">
        <v>85</v>
      </c>
      <c r="Q4626" s="3">
        <v>3</v>
      </c>
      <c r="R4626" s="4">
        <v>125</v>
      </c>
      <c r="S4626" s="4">
        <v>279</v>
      </c>
    </row>
    <row r="4627" spans="1:19" x14ac:dyDescent="0.35">
      <c r="A4627" t="s">
        <v>5634</v>
      </c>
      <c r="B4627" s="2">
        <v>46096</v>
      </c>
      <c r="C4627" t="s">
        <v>1092</v>
      </c>
      <c r="D4627" t="s">
        <v>960</v>
      </c>
      <c r="E4627" t="s">
        <v>932</v>
      </c>
      <c r="F4627" t="s">
        <v>91</v>
      </c>
      <c r="G4627" t="s">
        <v>92</v>
      </c>
      <c r="H4627" t="s">
        <v>93</v>
      </c>
      <c r="I4627" t="s">
        <v>26</v>
      </c>
      <c r="J4627" t="s">
        <v>989</v>
      </c>
      <c r="K4627" t="s">
        <v>990</v>
      </c>
      <c r="L4627" t="s">
        <v>197</v>
      </c>
      <c r="M4627" t="s">
        <v>49</v>
      </c>
      <c r="N4627" t="s">
        <v>79</v>
      </c>
      <c r="O4627" t="s">
        <v>80</v>
      </c>
      <c r="P4627" t="s">
        <v>67</v>
      </c>
      <c r="Q4627" s="3">
        <v>1</v>
      </c>
      <c r="R4627" s="4">
        <v>230</v>
      </c>
      <c r="S4627" s="4">
        <v>589</v>
      </c>
    </row>
    <row r="4628" spans="1:19" x14ac:dyDescent="0.35">
      <c r="A4628" t="s">
        <v>5635</v>
      </c>
      <c r="B4628" s="2">
        <v>46096</v>
      </c>
      <c r="C4628" t="s">
        <v>3896</v>
      </c>
      <c r="D4628" t="s">
        <v>960</v>
      </c>
      <c r="E4628" t="s">
        <v>1127</v>
      </c>
      <c r="F4628" t="s">
        <v>69</v>
      </c>
      <c r="G4628" t="s">
        <v>70</v>
      </c>
      <c r="H4628" t="s">
        <v>25</v>
      </c>
      <c r="I4628" t="s">
        <v>26</v>
      </c>
      <c r="J4628" t="s">
        <v>961</v>
      </c>
      <c r="K4628" t="s">
        <v>962</v>
      </c>
      <c r="L4628" t="s">
        <v>299</v>
      </c>
      <c r="M4628" t="s">
        <v>49</v>
      </c>
      <c r="N4628" t="s">
        <v>104</v>
      </c>
      <c r="O4628" t="s">
        <v>56</v>
      </c>
      <c r="P4628" t="s">
        <v>33</v>
      </c>
      <c r="Q4628" s="3">
        <v>1</v>
      </c>
      <c r="R4628" s="4">
        <v>165</v>
      </c>
      <c r="S4628" s="4">
        <v>449</v>
      </c>
    </row>
    <row r="4629" spans="1:19" x14ac:dyDescent="0.35">
      <c r="A4629" t="s">
        <v>5636</v>
      </c>
      <c r="B4629" s="2">
        <v>46097</v>
      </c>
      <c r="C4629" t="s">
        <v>1842</v>
      </c>
      <c r="D4629" t="s">
        <v>21</v>
      </c>
      <c r="E4629" t="s">
        <v>22</v>
      </c>
      <c r="F4629" t="s">
        <v>69</v>
      </c>
      <c r="G4629" t="s">
        <v>70</v>
      </c>
      <c r="H4629" t="s">
        <v>25</v>
      </c>
      <c r="I4629" t="s">
        <v>26</v>
      </c>
      <c r="J4629" t="s">
        <v>71</v>
      </c>
      <c r="K4629" t="s">
        <v>72</v>
      </c>
      <c r="L4629" t="s">
        <v>151</v>
      </c>
      <c r="M4629" t="s">
        <v>49</v>
      </c>
      <c r="N4629" t="s">
        <v>104</v>
      </c>
      <c r="O4629" t="s">
        <v>56</v>
      </c>
      <c r="P4629" t="s">
        <v>51</v>
      </c>
      <c r="Q4629" s="3">
        <v>38</v>
      </c>
      <c r="R4629" s="4">
        <v>165</v>
      </c>
      <c r="S4629" s="4">
        <v>449</v>
      </c>
    </row>
    <row r="4630" spans="1:19" x14ac:dyDescent="0.35">
      <c r="A4630" t="s">
        <v>5637</v>
      </c>
      <c r="B4630" s="2">
        <v>46097</v>
      </c>
      <c r="C4630" t="s">
        <v>3446</v>
      </c>
      <c r="D4630" t="s">
        <v>21</v>
      </c>
      <c r="E4630" t="s">
        <v>932</v>
      </c>
      <c r="F4630" t="s">
        <v>69</v>
      </c>
      <c r="G4630" t="s">
        <v>70</v>
      </c>
      <c r="H4630" t="s">
        <v>25</v>
      </c>
      <c r="I4630" t="s">
        <v>26</v>
      </c>
      <c r="J4630" t="s">
        <v>71</v>
      </c>
      <c r="K4630" t="s">
        <v>72</v>
      </c>
      <c r="L4630" t="s">
        <v>119</v>
      </c>
      <c r="M4630" t="s">
        <v>49</v>
      </c>
      <c r="N4630" t="s">
        <v>79</v>
      </c>
      <c r="O4630" t="s">
        <v>56</v>
      </c>
      <c r="P4630" t="s">
        <v>33</v>
      </c>
      <c r="Q4630" s="3">
        <v>1</v>
      </c>
      <c r="R4630" s="4">
        <v>225</v>
      </c>
      <c r="S4630" s="4">
        <v>609</v>
      </c>
    </row>
    <row r="4631" spans="1:19" x14ac:dyDescent="0.35">
      <c r="A4631" t="s">
        <v>5638</v>
      </c>
      <c r="B4631" s="2">
        <v>46097</v>
      </c>
      <c r="C4631" t="s">
        <v>4124</v>
      </c>
      <c r="D4631" t="s">
        <v>21</v>
      </c>
      <c r="E4631" t="s">
        <v>932</v>
      </c>
      <c r="F4631" t="s">
        <v>35</v>
      </c>
      <c r="G4631" t="s">
        <v>36</v>
      </c>
      <c r="H4631" t="s">
        <v>37</v>
      </c>
      <c r="I4631" t="s">
        <v>26</v>
      </c>
      <c r="J4631" t="s">
        <v>38</v>
      </c>
      <c r="K4631" t="s">
        <v>39</v>
      </c>
      <c r="L4631" t="s">
        <v>639</v>
      </c>
      <c r="M4631" t="s">
        <v>49</v>
      </c>
      <c r="N4631" t="s">
        <v>79</v>
      </c>
      <c r="O4631" t="s">
        <v>41</v>
      </c>
      <c r="P4631" t="s">
        <v>67</v>
      </c>
      <c r="Q4631" s="3">
        <v>1</v>
      </c>
      <c r="R4631" s="4">
        <v>220</v>
      </c>
      <c r="S4631" s="4">
        <v>569</v>
      </c>
    </row>
    <row r="4632" spans="1:19" x14ac:dyDescent="0.35">
      <c r="A4632" t="s">
        <v>5639</v>
      </c>
      <c r="B4632" s="2">
        <v>46097</v>
      </c>
      <c r="C4632" t="s">
        <v>1343</v>
      </c>
      <c r="D4632" t="s">
        <v>21</v>
      </c>
      <c r="E4632" t="s">
        <v>932</v>
      </c>
      <c r="F4632" t="s">
        <v>35</v>
      </c>
      <c r="G4632" t="s">
        <v>36</v>
      </c>
      <c r="H4632" t="s">
        <v>37</v>
      </c>
      <c r="I4632" t="s">
        <v>26</v>
      </c>
      <c r="J4632" t="s">
        <v>38</v>
      </c>
      <c r="K4632" t="s">
        <v>39</v>
      </c>
      <c r="L4632" t="s">
        <v>82</v>
      </c>
      <c r="M4632" t="s">
        <v>83</v>
      </c>
      <c r="N4632" t="s">
        <v>84</v>
      </c>
      <c r="O4632" t="s">
        <v>80</v>
      </c>
      <c r="P4632" t="s">
        <v>85</v>
      </c>
      <c r="Q4632" s="3">
        <v>2</v>
      </c>
      <c r="R4632" s="4">
        <v>110</v>
      </c>
      <c r="S4632" s="4">
        <v>289</v>
      </c>
    </row>
    <row r="4633" spans="1:19" x14ac:dyDescent="0.35">
      <c r="A4633" t="s">
        <v>5640</v>
      </c>
      <c r="B4633" s="2">
        <v>46097</v>
      </c>
      <c r="C4633" t="s">
        <v>1482</v>
      </c>
      <c r="D4633" t="s">
        <v>939</v>
      </c>
      <c r="E4633" t="s">
        <v>932</v>
      </c>
      <c r="F4633" t="s">
        <v>23</v>
      </c>
      <c r="G4633" t="s">
        <v>24</v>
      </c>
      <c r="H4633" t="s">
        <v>25</v>
      </c>
      <c r="I4633" t="s">
        <v>26</v>
      </c>
      <c r="J4633" t="s">
        <v>944</v>
      </c>
      <c r="K4633" t="s">
        <v>945</v>
      </c>
      <c r="L4633" t="s">
        <v>255</v>
      </c>
      <c r="M4633" t="s">
        <v>49</v>
      </c>
      <c r="N4633" t="s">
        <v>104</v>
      </c>
      <c r="O4633" t="s">
        <v>80</v>
      </c>
      <c r="P4633" t="s">
        <v>51</v>
      </c>
      <c r="Q4633" s="3">
        <v>1</v>
      </c>
      <c r="R4633" s="4">
        <v>165</v>
      </c>
      <c r="S4633" s="4">
        <v>419</v>
      </c>
    </row>
    <row r="4634" spans="1:19" x14ac:dyDescent="0.35">
      <c r="A4634" t="s">
        <v>5641</v>
      </c>
      <c r="B4634" s="2">
        <v>46097</v>
      </c>
      <c r="C4634" t="s">
        <v>1484</v>
      </c>
      <c r="D4634" t="s">
        <v>939</v>
      </c>
      <c r="E4634" t="s">
        <v>932</v>
      </c>
      <c r="F4634" t="s">
        <v>69</v>
      </c>
      <c r="G4634" t="s">
        <v>70</v>
      </c>
      <c r="H4634" t="s">
        <v>25</v>
      </c>
      <c r="I4634" t="s">
        <v>26</v>
      </c>
      <c r="J4634" t="s">
        <v>948</v>
      </c>
      <c r="K4634" t="s">
        <v>949</v>
      </c>
      <c r="L4634" t="s">
        <v>681</v>
      </c>
      <c r="M4634" t="s">
        <v>49</v>
      </c>
      <c r="N4634" t="s">
        <v>50</v>
      </c>
      <c r="O4634" t="s">
        <v>56</v>
      </c>
      <c r="P4634" t="s">
        <v>57</v>
      </c>
      <c r="Q4634" s="3">
        <v>2</v>
      </c>
      <c r="R4634" s="4">
        <v>145</v>
      </c>
      <c r="S4634" s="4">
        <v>389</v>
      </c>
    </row>
    <row r="4635" spans="1:19" x14ac:dyDescent="0.35">
      <c r="A4635" t="s">
        <v>5642</v>
      </c>
      <c r="B4635" s="2">
        <v>46097</v>
      </c>
      <c r="C4635" t="s">
        <v>3333</v>
      </c>
      <c r="D4635" t="s">
        <v>939</v>
      </c>
      <c r="E4635" t="s">
        <v>932</v>
      </c>
      <c r="F4635" t="s">
        <v>43</v>
      </c>
      <c r="G4635" t="s">
        <v>44</v>
      </c>
      <c r="H4635" t="s">
        <v>45</v>
      </c>
      <c r="I4635" t="s">
        <v>26</v>
      </c>
      <c r="J4635" t="s">
        <v>979</v>
      </c>
      <c r="K4635" t="s">
        <v>980</v>
      </c>
      <c r="L4635" t="s">
        <v>344</v>
      </c>
      <c r="M4635" t="s">
        <v>60</v>
      </c>
      <c r="N4635" t="s">
        <v>61</v>
      </c>
      <c r="O4635" t="s">
        <v>56</v>
      </c>
      <c r="P4635" t="s">
        <v>165</v>
      </c>
      <c r="Q4635" s="3">
        <v>1</v>
      </c>
      <c r="R4635" s="4">
        <v>410</v>
      </c>
      <c r="S4635" s="4">
        <v>939</v>
      </c>
    </row>
    <row r="4636" spans="1:19" x14ac:dyDescent="0.35">
      <c r="A4636" t="s">
        <v>5643</v>
      </c>
      <c r="B4636" s="2">
        <v>46097</v>
      </c>
      <c r="C4636" t="s">
        <v>1283</v>
      </c>
      <c r="D4636" t="s">
        <v>939</v>
      </c>
      <c r="E4636" t="s">
        <v>932</v>
      </c>
      <c r="F4636" t="s">
        <v>23</v>
      </c>
      <c r="G4636" t="s">
        <v>24</v>
      </c>
      <c r="H4636" t="s">
        <v>25</v>
      </c>
      <c r="I4636" t="s">
        <v>26</v>
      </c>
      <c r="J4636" t="s">
        <v>944</v>
      </c>
      <c r="K4636" t="s">
        <v>945</v>
      </c>
      <c r="L4636" t="s">
        <v>460</v>
      </c>
      <c r="M4636" t="s">
        <v>49</v>
      </c>
      <c r="N4636" t="s">
        <v>50</v>
      </c>
      <c r="O4636" t="s">
        <v>41</v>
      </c>
      <c r="P4636" t="s">
        <v>57</v>
      </c>
      <c r="Q4636" s="3">
        <v>2</v>
      </c>
      <c r="R4636" s="4">
        <v>145</v>
      </c>
      <c r="S4636" s="4">
        <v>369</v>
      </c>
    </row>
    <row r="4637" spans="1:19" x14ac:dyDescent="0.35">
      <c r="A4637" t="s">
        <v>5644</v>
      </c>
      <c r="B4637" s="2">
        <v>46097</v>
      </c>
      <c r="C4637" t="s">
        <v>1233</v>
      </c>
      <c r="D4637" t="s">
        <v>939</v>
      </c>
      <c r="E4637" t="s">
        <v>932</v>
      </c>
      <c r="F4637" t="s">
        <v>91</v>
      </c>
      <c r="G4637" t="s">
        <v>92</v>
      </c>
      <c r="H4637" t="s">
        <v>93</v>
      </c>
      <c r="I4637" t="s">
        <v>26</v>
      </c>
      <c r="J4637" t="s">
        <v>940</v>
      </c>
      <c r="K4637" t="s">
        <v>941</v>
      </c>
      <c r="L4637" t="s">
        <v>528</v>
      </c>
      <c r="M4637" t="s">
        <v>60</v>
      </c>
      <c r="N4637" t="s">
        <v>74</v>
      </c>
      <c r="O4637" t="s">
        <v>75</v>
      </c>
      <c r="P4637" t="s">
        <v>165</v>
      </c>
      <c r="Q4637" s="3">
        <v>2</v>
      </c>
      <c r="R4637" s="4">
        <v>395</v>
      </c>
      <c r="S4637" s="4">
        <v>969</v>
      </c>
    </row>
    <row r="4638" spans="1:19" x14ac:dyDescent="0.35">
      <c r="A4638" t="s">
        <v>5645</v>
      </c>
      <c r="B4638" s="2">
        <v>46097</v>
      </c>
      <c r="C4638" t="s">
        <v>4099</v>
      </c>
      <c r="D4638" t="s">
        <v>960</v>
      </c>
      <c r="E4638" t="s">
        <v>932</v>
      </c>
      <c r="F4638" t="s">
        <v>23</v>
      </c>
      <c r="G4638" t="s">
        <v>24</v>
      </c>
      <c r="H4638" t="s">
        <v>25</v>
      </c>
      <c r="I4638" t="s">
        <v>26</v>
      </c>
      <c r="J4638" t="s">
        <v>1011</v>
      </c>
      <c r="K4638" t="s">
        <v>1012</v>
      </c>
      <c r="L4638" t="s">
        <v>255</v>
      </c>
      <c r="M4638" t="s">
        <v>49</v>
      </c>
      <c r="N4638" t="s">
        <v>104</v>
      </c>
      <c r="O4638" t="s">
        <v>80</v>
      </c>
      <c r="P4638" t="s">
        <v>51</v>
      </c>
      <c r="Q4638" s="3">
        <v>1</v>
      </c>
      <c r="R4638" s="4">
        <v>165</v>
      </c>
      <c r="S4638" s="4">
        <v>419</v>
      </c>
    </row>
    <row r="4639" spans="1:19" x14ac:dyDescent="0.35">
      <c r="A4639" t="s">
        <v>5646</v>
      </c>
      <c r="B4639" s="2">
        <v>46097</v>
      </c>
      <c r="C4639" t="s">
        <v>1205</v>
      </c>
      <c r="D4639" t="s">
        <v>960</v>
      </c>
      <c r="E4639" t="s">
        <v>932</v>
      </c>
      <c r="F4639" t="s">
        <v>91</v>
      </c>
      <c r="G4639" t="s">
        <v>92</v>
      </c>
      <c r="H4639" t="s">
        <v>93</v>
      </c>
      <c r="I4639" t="s">
        <v>26</v>
      </c>
      <c r="J4639" t="s">
        <v>989</v>
      </c>
      <c r="K4639" t="s">
        <v>990</v>
      </c>
      <c r="L4639" t="s">
        <v>639</v>
      </c>
      <c r="M4639" t="s">
        <v>49</v>
      </c>
      <c r="N4639" t="s">
        <v>79</v>
      </c>
      <c r="O4639" t="s">
        <v>41</v>
      </c>
      <c r="P4639" t="s">
        <v>67</v>
      </c>
      <c r="Q4639" s="3">
        <v>2</v>
      </c>
      <c r="R4639" s="4">
        <v>230</v>
      </c>
      <c r="S4639" s="4">
        <v>589</v>
      </c>
    </row>
    <row r="4640" spans="1:19" x14ac:dyDescent="0.35">
      <c r="A4640" t="s">
        <v>5647</v>
      </c>
      <c r="B4640" s="2">
        <v>46097</v>
      </c>
      <c r="C4640" t="s">
        <v>1267</v>
      </c>
      <c r="D4640" t="s">
        <v>960</v>
      </c>
      <c r="E4640" t="s">
        <v>932</v>
      </c>
      <c r="F4640" t="s">
        <v>69</v>
      </c>
      <c r="G4640" t="s">
        <v>70</v>
      </c>
      <c r="H4640" t="s">
        <v>25</v>
      </c>
      <c r="I4640" t="s">
        <v>26</v>
      </c>
      <c r="J4640" t="s">
        <v>961</v>
      </c>
      <c r="K4640" t="s">
        <v>962</v>
      </c>
      <c r="L4640" t="s">
        <v>221</v>
      </c>
      <c r="M4640" t="s">
        <v>30</v>
      </c>
      <c r="N4640" t="s">
        <v>31</v>
      </c>
      <c r="O4640" t="s">
        <v>32</v>
      </c>
      <c r="P4640" t="s">
        <v>51</v>
      </c>
      <c r="Q4640" s="3">
        <v>3</v>
      </c>
      <c r="R4640" s="4">
        <v>495</v>
      </c>
      <c r="S4640" s="4">
        <v>1229</v>
      </c>
    </row>
    <row r="4641" spans="1:19" x14ac:dyDescent="0.35">
      <c r="A4641" t="s">
        <v>5648</v>
      </c>
      <c r="B4641" s="2">
        <v>46098</v>
      </c>
      <c r="C4641" t="s">
        <v>1152</v>
      </c>
      <c r="D4641" t="s">
        <v>21</v>
      </c>
      <c r="E4641" t="s">
        <v>22</v>
      </c>
      <c r="F4641" t="s">
        <v>23</v>
      </c>
      <c r="G4641" t="s">
        <v>24</v>
      </c>
      <c r="H4641" t="s">
        <v>25</v>
      </c>
      <c r="I4641" t="s">
        <v>26</v>
      </c>
      <c r="J4641" t="s">
        <v>27</v>
      </c>
      <c r="K4641" t="s">
        <v>28</v>
      </c>
      <c r="L4641" t="s">
        <v>255</v>
      </c>
      <c r="M4641" t="s">
        <v>49</v>
      </c>
      <c r="N4641" t="s">
        <v>104</v>
      </c>
      <c r="O4641" t="s">
        <v>80</v>
      </c>
      <c r="P4641" t="s">
        <v>51</v>
      </c>
      <c r="Q4641" s="3">
        <v>32</v>
      </c>
      <c r="R4641" s="4">
        <v>165</v>
      </c>
      <c r="S4641" s="4">
        <v>419</v>
      </c>
    </row>
    <row r="4642" spans="1:19" x14ac:dyDescent="0.35">
      <c r="A4642" t="s">
        <v>5649</v>
      </c>
      <c r="B4642" s="2">
        <v>46098</v>
      </c>
      <c r="C4642" t="s">
        <v>3280</v>
      </c>
      <c r="D4642" t="s">
        <v>21</v>
      </c>
      <c r="E4642" t="s">
        <v>22</v>
      </c>
      <c r="F4642" t="s">
        <v>23</v>
      </c>
      <c r="G4642" t="s">
        <v>24</v>
      </c>
      <c r="H4642" t="s">
        <v>25</v>
      </c>
      <c r="I4642" t="s">
        <v>26</v>
      </c>
      <c r="J4642" t="s">
        <v>27</v>
      </c>
      <c r="K4642" t="s">
        <v>28</v>
      </c>
      <c r="L4642" t="s">
        <v>460</v>
      </c>
      <c r="M4642" t="s">
        <v>49</v>
      </c>
      <c r="N4642" t="s">
        <v>50</v>
      </c>
      <c r="O4642" t="s">
        <v>41</v>
      </c>
      <c r="P4642" t="s">
        <v>57</v>
      </c>
      <c r="Q4642" s="3">
        <v>45</v>
      </c>
      <c r="R4642" s="4">
        <v>145</v>
      </c>
      <c r="S4642" s="4">
        <v>369</v>
      </c>
    </row>
    <row r="4643" spans="1:19" x14ac:dyDescent="0.35">
      <c r="A4643" t="s">
        <v>5650</v>
      </c>
      <c r="B4643" s="2">
        <v>46098</v>
      </c>
      <c r="C4643" t="s">
        <v>1407</v>
      </c>
      <c r="D4643" t="s">
        <v>21</v>
      </c>
      <c r="E4643" t="s">
        <v>932</v>
      </c>
      <c r="F4643" t="s">
        <v>23</v>
      </c>
      <c r="G4643" t="s">
        <v>24</v>
      </c>
      <c r="H4643" t="s">
        <v>25</v>
      </c>
      <c r="I4643" t="s">
        <v>26</v>
      </c>
      <c r="J4643" t="s">
        <v>27</v>
      </c>
      <c r="K4643" t="s">
        <v>28</v>
      </c>
      <c r="L4643" t="s">
        <v>263</v>
      </c>
      <c r="M4643" t="s">
        <v>49</v>
      </c>
      <c r="N4643" t="s">
        <v>104</v>
      </c>
      <c r="O4643" t="s">
        <v>146</v>
      </c>
      <c r="P4643" t="s">
        <v>33</v>
      </c>
      <c r="Q4643" s="3">
        <v>2</v>
      </c>
      <c r="R4643" s="4">
        <v>165</v>
      </c>
      <c r="S4643" s="4">
        <v>419</v>
      </c>
    </row>
    <row r="4644" spans="1:19" x14ac:dyDescent="0.35">
      <c r="A4644" t="s">
        <v>5651</v>
      </c>
      <c r="B4644" s="2">
        <v>46098</v>
      </c>
      <c r="C4644" t="s">
        <v>1588</v>
      </c>
      <c r="D4644" t="s">
        <v>21</v>
      </c>
      <c r="E4644" t="s">
        <v>932</v>
      </c>
      <c r="F4644" t="s">
        <v>91</v>
      </c>
      <c r="G4644" t="s">
        <v>92</v>
      </c>
      <c r="H4644" t="s">
        <v>93</v>
      </c>
      <c r="I4644" t="s">
        <v>26</v>
      </c>
      <c r="J4644" t="s">
        <v>94</v>
      </c>
      <c r="K4644" t="s">
        <v>95</v>
      </c>
      <c r="L4644" t="s">
        <v>286</v>
      </c>
      <c r="M4644" t="s">
        <v>49</v>
      </c>
      <c r="N4644" t="s">
        <v>50</v>
      </c>
      <c r="O4644" t="s">
        <v>56</v>
      </c>
      <c r="P4644" t="s">
        <v>67</v>
      </c>
      <c r="Q4644" s="3">
        <v>2</v>
      </c>
      <c r="R4644" s="4">
        <v>145</v>
      </c>
      <c r="S4644" s="4">
        <v>379</v>
      </c>
    </row>
    <row r="4645" spans="1:19" x14ac:dyDescent="0.35">
      <c r="A4645" t="s">
        <v>5652</v>
      </c>
      <c r="B4645" s="2">
        <v>46098</v>
      </c>
      <c r="C4645" t="s">
        <v>2340</v>
      </c>
      <c r="D4645" t="s">
        <v>21</v>
      </c>
      <c r="E4645" t="s">
        <v>932</v>
      </c>
      <c r="F4645" t="s">
        <v>43</v>
      </c>
      <c r="G4645" t="s">
        <v>44</v>
      </c>
      <c r="H4645" t="s">
        <v>45</v>
      </c>
      <c r="I4645" t="s">
        <v>26</v>
      </c>
      <c r="J4645" t="s">
        <v>46</v>
      </c>
      <c r="K4645" t="s">
        <v>47</v>
      </c>
      <c r="L4645" t="s">
        <v>193</v>
      </c>
      <c r="M4645" t="s">
        <v>49</v>
      </c>
      <c r="N4645" t="s">
        <v>50</v>
      </c>
      <c r="O4645" t="s">
        <v>80</v>
      </c>
      <c r="P4645" t="s">
        <v>57</v>
      </c>
      <c r="Q4645" s="3">
        <v>1</v>
      </c>
      <c r="R4645" s="4">
        <v>135</v>
      </c>
      <c r="S4645" s="4">
        <v>329</v>
      </c>
    </row>
    <row r="4646" spans="1:19" x14ac:dyDescent="0.35">
      <c r="A4646" t="s">
        <v>5653</v>
      </c>
      <c r="B4646" s="2">
        <v>46098</v>
      </c>
      <c r="C4646" t="s">
        <v>1778</v>
      </c>
      <c r="D4646" t="s">
        <v>21</v>
      </c>
      <c r="E4646" t="s">
        <v>1127</v>
      </c>
      <c r="F4646" t="s">
        <v>35</v>
      </c>
      <c r="G4646" t="s">
        <v>36</v>
      </c>
      <c r="H4646" t="s">
        <v>37</v>
      </c>
      <c r="I4646" t="s">
        <v>26</v>
      </c>
      <c r="J4646" t="s">
        <v>38</v>
      </c>
      <c r="K4646" t="s">
        <v>39</v>
      </c>
      <c r="L4646" t="s">
        <v>82</v>
      </c>
      <c r="M4646" t="s">
        <v>83</v>
      </c>
      <c r="N4646" t="s">
        <v>84</v>
      </c>
      <c r="O4646" t="s">
        <v>80</v>
      </c>
      <c r="P4646" t="s">
        <v>85</v>
      </c>
      <c r="Q4646" s="3">
        <v>1</v>
      </c>
      <c r="R4646" s="4">
        <v>110</v>
      </c>
      <c r="S4646" s="4">
        <v>289</v>
      </c>
    </row>
    <row r="4647" spans="1:19" x14ac:dyDescent="0.35">
      <c r="A4647" t="s">
        <v>5654</v>
      </c>
      <c r="B4647" s="2">
        <v>46098</v>
      </c>
      <c r="C4647" t="s">
        <v>1108</v>
      </c>
      <c r="D4647" t="s">
        <v>939</v>
      </c>
      <c r="E4647" t="s">
        <v>932</v>
      </c>
      <c r="F4647" t="s">
        <v>23</v>
      </c>
      <c r="G4647" t="s">
        <v>24</v>
      </c>
      <c r="H4647" t="s">
        <v>25</v>
      </c>
      <c r="I4647" t="s">
        <v>26</v>
      </c>
      <c r="J4647" t="s">
        <v>944</v>
      </c>
      <c r="K4647" t="s">
        <v>945</v>
      </c>
      <c r="L4647" t="s">
        <v>404</v>
      </c>
      <c r="M4647" t="s">
        <v>49</v>
      </c>
      <c r="N4647" t="s">
        <v>50</v>
      </c>
      <c r="O4647" t="s">
        <v>32</v>
      </c>
      <c r="P4647" t="s">
        <v>57</v>
      </c>
      <c r="Q4647" s="3">
        <v>2</v>
      </c>
      <c r="R4647" s="4">
        <v>145</v>
      </c>
      <c r="S4647" s="4">
        <v>369</v>
      </c>
    </row>
    <row r="4648" spans="1:19" x14ac:dyDescent="0.35">
      <c r="A4648" t="s">
        <v>5655</v>
      </c>
      <c r="B4648" s="2">
        <v>46098</v>
      </c>
      <c r="C4648" t="s">
        <v>947</v>
      </c>
      <c r="D4648" t="s">
        <v>939</v>
      </c>
      <c r="E4648" t="s">
        <v>932</v>
      </c>
      <c r="F4648" t="s">
        <v>43</v>
      </c>
      <c r="G4648" t="s">
        <v>44</v>
      </c>
      <c r="H4648" t="s">
        <v>45</v>
      </c>
      <c r="I4648" t="s">
        <v>26</v>
      </c>
      <c r="J4648" t="s">
        <v>979</v>
      </c>
      <c r="K4648" t="s">
        <v>980</v>
      </c>
      <c r="L4648" t="s">
        <v>485</v>
      </c>
      <c r="M4648" t="s">
        <v>83</v>
      </c>
      <c r="N4648" t="s">
        <v>367</v>
      </c>
      <c r="O4648" t="s">
        <v>56</v>
      </c>
      <c r="P4648" t="s">
        <v>85</v>
      </c>
      <c r="Q4648" s="3">
        <v>1</v>
      </c>
      <c r="R4648" s="4">
        <v>125</v>
      </c>
      <c r="S4648" s="4">
        <v>279</v>
      </c>
    </row>
    <row r="4649" spans="1:19" x14ac:dyDescent="0.35">
      <c r="A4649" t="s">
        <v>5656</v>
      </c>
      <c r="B4649" s="2">
        <v>46098</v>
      </c>
      <c r="C4649" t="s">
        <v>2243</v>
      </c>
      <c r="D4649" t="s">
        <v>960</v>
      </c>
      <c r="E4649" t="s">
        <v>932</v>
      </c>
      <c r="F4649" t="s">
        <v>23</v>
      </c>
      <c r="G4649" t="s">
        <v>24</v>
      </c>
      <c r="H4649" t="s">
        <v>25</v>
      </c>
      <c r="I4649" t="s">
        <v>26</v>
      </c>
      <c r="J4649" t="s">
        <v>1011</v>
      </c>
      <c r="K4649" t="s">
        <v>1012</v>
      </c>
      <c r="L4649" t="s">
        <v>171</v>
      </c>
      <c r="M4649" t="s">
        <v>88</v>
      </c>
      <c r="N4649" t="s">
        <v>89</v>
      </c>
      <c r="O4649" t="s">
        <v>56</v>
      </c>
      <c r="P4649" t="s">
        <v>57</v>
      </c>
      <c r="Q4649" s="3">
        <v>1</v>
      </c>
      <c r="R4649" s="4">
        <v>470</v>
      </c>
      <c r="S4649" s="4">
        <v>1159</v>
      </c>
    </row>
    <row r="4650" spans="1:19" x14ac:dyDescent="0.35">
      <c r="A4650" t="s">
        <v>5657</v>
      </c>
      <c r="B4650" s="2">
        <v>46098</v>
      </c>
      <c r="C4650" t="s">
        <v>1255</v>
      </c>
      <c r="D4650" t="s">
        <v>960</v>
      </c>
      <c r="E4650" t="s">
        <v>932</v>
      </c>
      <c r="F4650" t="s">
        <v>69</v>
      </c>
      <c r="G4650" t="s">
        <v>70</v>
      </c>
      <c r="H4650" t="s">
        <v>25</v>
      </c>
      <c r="I4650" t="s">
        <v>26</v>
      </c>
      <c r="J4650" t="s">
        <v>961</v>
      </c>
      <c r="K4650" t="s">
        <v>962</v>
      </c>
      <c r="L4650" t="s">
        <v>143</v>
      </c>
      <c r="M4650" t="s">
        <v>49</v>
      </c>
      <c r="N4650" t="s">
        <v>79</v>
      </c>
      <c r="O4650" t="s">
        <v>56</v>
      </c>
      <c r="P4650" t="s">
        <v>51</v>
      </c>
      <c r="Q4650" s="3">
        <v>1</v>
      </c>
      <c r="R4650" s="4">
        <v>225</v>
      </c>
      <c r="S4650" s="4">
        <v>609</v>
      </c>
    </row>
    <row r="4651" spans="1:19" x14ac:dyDescent="0.35">
      <c r="A4651" t="s">
        <v>5658</v>
      </c>
      <c r="B4651" s="2">
        <v>46098</v>
      </c>
      <c r="C4651" t="s">
        <v>1086</v>
      </c>
      <c r="D4651" t="s">
        <v>960</v>
      </c>
      <c r="E4651" t="s">
        <v>932</v>
      </c>
      <c r="F4651" t="s">
        <v>69</v>
      </c>
      <c r="G4651" t="s">
        <v>70</v>
      </c>
      <c r="H4651" t="s">
        <v>25</v>
      </c>
      <c r="I4651" t="s">
        <v>26</v>
      </c>
      <c r="J4651" t="s">
        <v>961</v>
      </c>
      <c r="K4651" t="s">
        <v>962</v>
      </c>
      <c r="L4651" t="s">
        <v>502</v>
      </c>
      <c r="M4651" t="s">
        <v>140</v>
      </c>
      <c r="N4651" t="s">
        <v>141</v>
      </c>
      <c r="O4651" t="s">
        <v>75</v>
      </c>
      <c r="P4651" t="s">
        <v>57</v>
      </c>
      <c r="Q4651" s="3">
        <v>1</v>
      </c>
      <c r="R4651" s="4">
        <v>310</v>
      </c>
      <c r="S4651" s="4">
        <v>779</v>
      </c>
    </row>
    <row r="4652" spans="1:19" x14ac:dyDescent="0.35">
      <c r="A4652" t="s">
        <v>5659</v>
      </c>
      <c r="B4652" s="2">
        <v>46098</v>
      </c>
      <c r="C4652" t="s">
        <v>2177</v>
      </c>
      <c r="D4652" t="s">
        <v>960</v>
      </c>
      <c r="E4652" t="s">
        <v>932</v>
      </c>
      <c r="F4652" t="s">
        <v>69</v>
      </c>
      <c r="G4652" t="s">
        <v>70</v>
      </c>
      <c r="H4652" t="s">
        <v>25</v>
      </c>
      <c r="I4652" t="s">
        <v>26</v>
      </c>
      <c r="J4652" t="s">
        <v>961</v>
      </c>
      <c r="K4652" t="s">
        <v>962</v>
      </c>
      <c r="L4652" t="s">
        <v>681</v>
      </c>
      <c r="M4652" t="s">
        <v>49</v>
      </c>
      <c r="N4652" t="s">
        <v>50</v>
      </c>
      <c r="O4652" t="s">
        <v>56</v>
      </c>
      <c r="P4652" t="s">
        <v>57</v>
      </c>
      <c r="Q4652" s="3">
        <v>1</v>
      </c>
      <c r="R4652" s="4">
        <v>145</v>
      </c>
      <c r="S4652" s="4">
        <v>389</v>
      </c>
    </row>
    <row r="4653" spans="1:19" x14ac:dyDescent="0.35">
      <c r="A4653" t="s">
        <v>5660</v>
      </c>
      <c r="B4653" s="2">
        <v>46098</v>
      </c>
      <c r="C4653" t="s">
        <v>3896</v>
      </c>
      <c r="D4653" t="s">
        <v>960</v>
      </c>
      <c r="E4653" t="s">
        <v>932</v>
      </c>
      <c r="F4653" t="s">
        <v>35</v>
      </c>
      <c r="G4653" t="s">
        <v>36</v>
      </c>
      <c r="H4653" t="s">
        <v>37</v>
      </c>
      <c r="I4653" t="s">
        <v>26</v>
      </c>
      <c r="J4653" t="s">
        <v>1089</v>
      </c>
      <c r="K4653" t="s">
        <v>1090</v>
      </c>
      <c r="L4653" t="s">
        <v>103</v>
      </c>
      <c r="M4653" t="s">
        <v>49</v>
      </c>
      <c r="N4653" t="s">
        <v>104</v>
      </c>
      <c r="O4653" t="s">
        <v>80</v>
      </c>
      <c r="P4653" t="s">
        <v>67</v>
      </c>
      <c r="Q4653" s="3">
        <v>2</v>
      </c>
      <c r="R4653" s="4">
        <v>160</v>
      </c>
      <c r="S4653" s="4">
        <v>409</v>
      </c>
    </row>
    <row r="4654" spans="1:19" x14ac:dyDescent="0.35">
      <c r="A4654" t="s">
        <v>5661</v>
      </c>
      <c r="B4654" s="2">
        <v>46099</v>
      </c>
      <c r="C4654" t="s">
        <v>1886</v>
      </c>
      <c r="D4654" t="s">
        <v>21</v>
      </c>
      <c r="E4654" t="s">
        <v>1127</v>
      </c>
      <c r="F4654" t="s">
        <v>43</v>
      </c>
      <c r="G4654" t="s">
        <v>44</v>
      </c>
      <c r="H4654" t="s">
        <v>45</v>
      </c>
      <c r="I4654" t="s">
        <v>26</v>
      </c>
      <c r="J4654" t="s">
        <v>46</v>
      </c>
      <c r="K4654" t="s">
        <v>47</v>
      </c>
      <c r="L4654" t="s">
        <v>485</v>
      </c>
      <c r="M4654" t="s">
        <v>83</v>
      </c>
      <c r="N4654" t="s">
        <v>367</v>
      </c>
      <c r="O4654" t="s">
        <v>56</v>
      </c>
      <c r="P4654" t="s">
        <v>85</v>
      </c>
      <c r="Q4654" s="3">
        <v>1</v>
      </c>
      <c r="R4654" s="4">
        <v>125</v>
      </c>
      <c r="S4654" s="4">
        <v>279</v>
      </c>
    </row>
    <row r="4655" spans="1:19" x14ac:dyDescent="0.35">
      <c r="A4655" t="s">
        <v>5662</v>
      </c>
      <c r="B4655" s="2">
        <v>46099</v>
      </c>
      <c r="C4655" t="s">
        <v>1137</v>
      </c>
      <c r="D4655" t="s">
        <v>939</v>
      </c>
      <c r="E4655" t="s">
        <v>932</v>
      </c>
      <c r="F4655" t="s">
        <v>43</v>
      </c>
      <c r="G4655" t="s">
        <v>44</v>
      </c>
      <c r="H4655" t="s">
        <v>45</v>
      </c>
      <c r="I4655" t="s">
        <v>26</v>
      </c>
      <c r="J4655" t="s">
        <v>979</v>
      </c>
      <c r="K4655" t="s">
        <v>980</v>
      </c>
      <c r="L4655" t="s">
        <v>467</v>
      </c>
      <c r="M4655" t="s">
        <v>88</v>
      </c>
      <c r="N4655" t="s">
        <v>89</v>
      </c>
      <c r="O4655" t="s">
        <v>146</v>
      </c>
      <c r="P4655" t="s">
        <v>57</v>
      </c>
      <c r="Q4655" s="3">
        <v>1</v>
      </c>
      <c r="R4655" s="4">
        <v>450</v>
      </c>
      <c r="S4655" s="4">
        <v>1029</v>
      </c>
    </row>
    <row r="4656" spans="1:19" x14ac:dyDescent="0.35">
      <c r="A4656" t="s">
        <v>5663</v>
      </c>
      <c r="B4656" s="2">
        <v>46099</v>
      </c>
      <c r="C4656" t="s">
        <v>1506</v>
      </c>
      <c r="D4656" t="s">
        <v>939</v>
      </c>
      <c r="E4656" t="s">
        <v>932</v>
      </c>
      <c r="F4656" t="s">
        <v>23</v>
      </c>
      <c r="G4656" t="s">
        <v>24</v>
      </c>
      <c r="H4656" t="s">
        <v>25</v>
      </c>
      <c r="I4656" t="s">
        <v>26</v>
      </c>
      <c r="J4656" t="s">
        <v>944</v>
      </c>
      <c r="K4656" t="s">
        <v>945</v>
      </c>
      <c r="L4656" t="s">
        <v>295</v>
      </c>
      <c r="M4656" t="s">
        <v>49</v>
      </c>
      <c r="N4656" t="s">
        <v>50</v>
      </c>
      <c r="O4656" t="s">
        <v>32</v>
      </c>
      <c r="P4656" t="s">
        <v>33</v>
      </c>
      <c r="Q4656" s="3">
        <v>2</v>
      </c>
      <c r="R4656" s="4">
        <v>145</v>
      </c>
      <c r="S4656" s="4">
        <v>369</v>
      </c>
    </row>
    <row r="4657" spans="1:19" x14ac:dyDescent="0.35">
      <c r="A4657" t="s">
        <v>5664</v>
      </c>
      <c r="B4657" s="2">
        <v>46099</v>
      </c>
      <c r="C4657" t="s">
        <v>1746</v>
      </c>
      <c r="D4657" t="s">
        <v>939</v>
      </c>
      <c r="E4657" t="s">
        <v>932</v>
      </c>
      <c r="F4657" t="s">
        <v>91</v>
      </c>
      <c r="G4657" t="s">
        <v>92</v>
      </c>
      <c r="H4657" t="s">
        <v>93</v>
      </c>
      <c r="I4657" t="s">
        <v>26</v>
      </c>
      <c r="J4657" t="s">
        <v>940</v>
      </c>
      <c r="K4657" t="s">
        <v>941</v>
      </c>
      <c r="L4657" t="s">
        <v>382</v>
      </c>
      <c r="M4657" t="s">
        <v>49</v>
      </c>
      <c r="N4657" t="s">
        <v>104</v>
      </c>
      <c r="O4657" t="s">
        <v>56</v>
      </c>
      <c r="P4657" t="s">
        <v>57</v>
      </c>
      <c r="Q4657" s="3">
        <v>1</v>
      </c>
      <c r="R4657" s="4">
        <v>165</v>
      </c>
      <c r="S4657" s="4">
        <v>429</v>
      </c>
    </row>
    <row r="4658" spans="1:19" x14ac:dyDescent="0.35">
      <c r="A4658" t="s">
        <v>5665</v>
      </c>
      <c r="B4658" s="2">
        <v>46099</v>
      </c>
      <c r="C4658" t="s">
        <v>1140</v>
      </c>
      <c r="D4658" t="s">
        <v>939</v>
      </c>
      <c r="E4658" t="s">
        <v>932</v>
      </c>
      <c r="F4658" t="s">
        <v>23</v>
      </c>
      <c r="G4658" t="s">
        <v>24</v>
      </c>
      <c r="H4658" t="s">
        <v>25</v>
      </c>
      <c r="I4658" t="s">
        <v>26</v>
      </c>
      <c r="J4658" t="s">
        <v>944</v>
      </c>
      <c r="K4658" t="s">
        <v>945</v>
      </c>
      <c r="L4658" t="s">
        <v>299</v>
      </c>
      <c r="M4658" t="s">
        <v>49</v>
      </c>
      <c r="N4658" t="s">
        <v>104</v>
      </c>
      <c r="O4658" t="s">
        <v>56</v>
      </c>
      <c r="P4658" t="s">
        <v>33</v>
      </c>
      <c r="Q4658" s="3">
        <v>1</v>
      </c>
      <c r="R4658" s="4">
        <v>165</v>
      </c>
      <c r="S4658" s="4">
        <v>419</v>
      </c>
    </row>
    <row r="4659" spans="1:19" x14ac:dyDescent="0.35">
      <c r="A4659" t="s">
        <v>5666</v>
      </c>
      <c r="B4659" s="2">
        <v>46099</v>
      </c>
      <c r="C4659" t="s">
        <v>1524</v>
      </c>
      <c r="D4659" t="s">
        <v>960</v>
      </c>
      <c r="E4659" t="s">
        <v>932</v>
      </c>
      <c r="F4659" t="s">
        <v>69</v>
      </c>
      <c r="G4659" t="s">
        <v>70</v>
      </c>
      <c r="H4659" t="s">
        <v>25</v>
      </c>
      <c r="I4659" t="s">
        <v>26</v>
      </c>
      <c r="J4659" t="s">
        <v>961</v>
      </c>
      <c r="K4659" t="s">
        <v>962</v>
      </c>
      <c r="L4659" t="s">
        <v>259</v>
      </c>
      <c r="M4659" t="s">
        <v>88</v>
      </c>
      <c r="N4659" t="s">
        <v>89</v>
      </c>
      <c r="O4659" t="s">
        <v>245</v>
      </c>
      <c r="P4659" t="s">
        <v>51</v>
      </c>
      <c r="Q4659" s="3">
        <v>1</v>
      </c>
      <c r="R4659" s="4">
        <v>475</v>
      </c>
      <c r="S4659" s="4">
        <v>1229</v>
      </c>
    </row>
    <row r="4660" spans="1:19" x14ac:dyDescent="0.35">
      <c r="A4660" t="s">
        <v>5667</v>
      </c>
      <c r="B4660" s="2">
        <v>46099</v>
      </c>
      <c r="C4660" t="s">
        <v>2727</v>
      </c>
      <c r="D4660" t="s">
        <v>960</v>
      </c>
      <c r="E4660" t="s">
        <v>932</v>
      </c>
      <c r="F4660" t="s">
        <v>35</v>
      </c>
      <c r="G4660" t="s">
        <v>36</v>
      </c>
      <c r="H4660" t="s">
        <v>37</v>
      </c>
      <c r="I4660" t="s">
        <v>26</v>
      </c>
      <c r="J4660" t="s">
        <v>1089</v>
      </c>
      <c r="K4660" t="s">
        <v>1090</v>
      </c>
      <c r="L4660" t="s">
        <v>333</v>
      </c>
      <c r="M4660" t="s">
        <v>65</v>
      </c>
      <c r="N4660" t="s">
        <v>66</v>
      </c>
      <c r="O4660" t="s">
        <v>146</v>
      </c>
      <c r="P4660" t="s">
        <v>51</v>
      </c>
      <c r="Q4660" s="3">
        <v>1</v>
      </c>
      <c r="R4660" s="4">
        <v>180</v>
      </c>
      <c r="S4660" s="4">
        <v>459</v>
      </c>
    </row>
    <row r="4661" spans="1:19" x14ac:dyDescent="0.35">
      <c r="A4661" t="s">
        <v>5668</v>
      </c>
      <c r="B4661" s="2">
        <v>46099</v>
      </c>
      <c r="C4661" t="s">
        <v>1031</v>
      </c>
      <c r="D4661" t="s">
        <v>960</v>
      </c>
      <c r="E4661" t="s">
        <v>1127</v>
      </c>
      <c r="F4661" t="s">
        <v>23</v>
      </c>
      <c r="G4661" t="s">
        <v>24</v>
      </c>
      <c r="H4661" t="s">
        <v>25</v>
      </c>
      <c r="I4661" t="s">
        <v>26</v>
      </c>
      <c r="J4661" t="s">
        <v>1011</v>
      </c>
      <c r="K4661" t="s">
        <v>1012</v>
      </c>
      <c r="L4661" t="s">
        <v>404</v>
      </c>
      <c r="M4661" t="s">
        <v>49</v>
      </c>
      <c r="N4661" t="s">
        <v>50</v>
      </c>
      <c r="O4661" t="s">
        <v>32</v>
      </c>
      <c r="P4661" t="s">
        <v>57</v>
      </c>
      <c r="Q4661" s="3">
        <v>1</v>
      </c>
      <c r="R4661" s="4">
        <v>145</v>
      </c>
      <c r="S4661" s="4">
        <v>369</v>
      </c>
    </row>
    <row r="4662" spans="1:19" x14ac:dyDescent="0.35">
      <c r="A4662" t="s">
        <v>5669</v>
      </c>
      <c r="B4662" s="2">
        <v>46099</v>
      </c>
      <c r="C4662" t="s">
        <v>2081</v>
      </c>
      <c r="D4662" t="s">
        <v>960</v>
      </c>
      <c r="E4662" t="s">
        <v>932</v>
      </c>
      <c r="F4662" t="s">
        <v>69</v>
      </c>
      <c r="G4662" t="s">
        <v>70</v>
      </c>
      <c r="H4662" t="s">
        <v>25</v>
      </c>
      <c r="I4662" t="s">
        <v>26</v>
      </c>
      <c r="J4662" t="s">
        <v>961</v>
      </c>
      <c r="K4662" t="s">
        <v>962</v>
      </c>
      <c r="L4662" t="s">
        <v>278</v>
      </c>
      <c r="M4662" t="s">
        <v>60</v>
      </c>
      <c r="N4662" t="s">
        <v>74</v>
      </c>
      <c r="O4662" t="s">
        <v>41</v>
      </c>
      <c r="P4662" t="s">
        <v>62</v>
      </c>
      <c r="Q4662" s="3">
        <v>1</v>
      </c>
      <c r="R4662" s="4">
        <v>390</v>
      </c>
      <c r="S4662" s="4">
        <v>1009</v>
      </c>
    </row>
    <row r="4663" spans="1:19" x14ac:dyDescent="0.35">
      <c r="A4663" t="s">
        <v>5670</v>
      </c>
      <c r="B4663" s="2">
        <v>46099</v>
      </c>
      <c r="C4663" t="s">
        <v>2221</v>
      </c>
      <c r="D4663" t="s">
        <v>960</v>
      </c>
      <c r="E4663" t="s">
        <v>932</v>
      </c>
      <c r="F4663" t="s">
        <v>91</v>
      </c>
      <c r="G4663" t="s">
        <v>92</v>
      </c>
      <c r="H4663" t="s">
        <v>93</v>
      </c>
      <c r="I4663" t="s">
        <v>26</v>
      </c>
      <c r="J4663" t="s">
        <v>989</v>
      </c>
      <c r="K4663" t="s">
        <v>990</v>
      </c>
      <c r="L4663" t="s">
        <v>621</v>
      </c>
      <c r="M4663" t="s">
        <v>65</v>
      </c>
      <c r="N4663" t="s">
        <v>66</v>
      </c>
      <c r="O4663" t="s">
        <v>146</v>
      </c>
      <c r="P4663" t="s">
        <v>67</v>
      </c>
      <c r="Q4663" s="3">
        <v>2</v>
      </c>
      <c r="R4663" s="4">
        <v>185</v>
      </c>
      <c r="S4663" s="4">
        <v>479</v>
      </c>
    </row>
    <row r="4664" spans="1:19" x14ac:dyDescent="0.35">
      <c r="A4664" t="s">
        <v>5671</v>
      </c>
      <c r="B4664" s="2">
        <v>46099</v>
      </c>
      <c r="C4664" t="s">
        <v>1470</v>
      </c>
      <c r="D4664" t="s">
        <v>960</v>
      </c>
      <c r="E4664" t="s">
        <v>932</v>
      </c>
      <c r="F4664" t="s">
        <v>69</v>
      </c>
      <c r="G4664" t="s">
        <v>70</v>
      </c>
      <c r="H4664" t="s">
        <v>25</v>
      </c>
      <c r="I4664" t="s">
        <v>26</v>
      </c>
      <c r="J4664" t="s">
        <v>961</v>
      </c>
      <c r="K4664" t="s">
        <v>962</v>
      </c>
      <c r="L4664" t="s">
        <v>154</v>
      </c>
      <c r="M4664" t="s">
        <v>49</v>
      </c>
      <c r="N4664" t="s">
        <v>104</v>
      </c>
      <c r="O4664" t="s">
        <v>56</v>
      </c>
      <c r="P4664" t="s">
        <v>67</v>
      </c>
      <c r="Q4664" s="3">
        <v>1</v>
      </c>
      <c r="R4664" s="4">
        <v>165</v>
      </c>
      <c r="S4664" s="4">
        <v>449</v>
      </c>
    </row>
    <row r="4665" spans="1:19" x14ac:dyDescent="0.35">
      <c r="A4665" t="s">
        <v>5672</v>
      </c>
      <c r="B4665" s="2">
        <v>46099</v>
      </c>
      <c r="C4665" t="s">
        <v>2677</v>
      </c>
      <c r="D4665" t="s">
        <v>960</v>
      </c>
      <c r="E4665" t="s">
        <v>932</v>
      </c>
      <c r="F4665" t="s">
        <v>35</v>
      </c>
      <c r="G4665" t="s">
        <v>36</v>
      </c>
      <c r="H4665" t="s">
        <v>37</v>
      </c>
      <c r="I4665" t="s">
        <v>26</v>
      </c>
      <c r="J4665" t="s">
        <v>1089</v>
      </c>
      <c r="K4665" t="s">
        <v>1090</v>
      </c>
      <c r="L4665" t="s">
        <v>361</v>
      </c>
      <c r="M4665" t="s">
        <v>60</v>
      </c>
      <c r="N4665" t="s">
        <v>74</v>
      </c>
      <c r="O4665" t="s">
        <v>41</v>
      </c>
      <c r="P4665" t="s">
        <v>165</v>
      </c>
      <c r="Q4665" s="3">
        <v>2</v>
      </c>
      <c r="R4665" s="4">
        <v>380</v>
      </c>
      <c r="S4665" s="4">
        <v>929</v>
      </c>
    </row>
    <row r="4666" spans="1:19" x14ac:dyDescent="0.35">
      <c r="A4666" t="s">
        <v>5673</v>
      </c>
      <c r="B4666" s="2">
        <v>46100</v>
      </c>
      <c r="C4666" t="s">
        <v>1407</v>
      </c>
      <c r="D4666" t="s">
        <v>21</v>
      </c>
      <c r="E4666" t="s">
        <v>932</v>
      </c>
      <c r="F4666" t="s">
        <v>91</v>
      </c>
      <c r="G4666" t="s">
        <v>92</v>
      </c>
      <c r="H4666" t="s">
        <v>93</v>
      </c>
      <c r="I4666" t="s">
        <v>26</v>
      </c>
      <c r="J4666" t="s">
        <v>94</v>
      </c>
      <c r="K4666" t="s">
        <v>95</v>
      </c>
      <c r="L4666" t="s">
        <v>565</v>
      </c>
      <c r="M4666" t="s">
        <v>60</v>
      </c>
      <c r="N4666" t="s">
        <v>61</v>
      </c>
      <c r="O4666" t="s">
        <v>146</v>
      </c>
      <c r="P4666" t="s">
        <v>62</v>
      </c>
      <c r="Q4666" s="3">
        <v>3</v>
      </c>
      <c r="R4666" s="4">
        <v>435</v>
      </c>
      <c r="S4666" s="4">
        <v>1079</v>
      </c>
    </row>
    <row r="4667" spans="1:19" x14ac:dyDescent="0.35">
      <c r="A4667" t="s">
        <v>5674</v>
      </c>
      <c r="B4667" s="2">
        <v>46100</v>
      </c>
      <c r="C4667" t="s">
        <v>3764</v>
      </c>
      <c r="D4667" t="s">
        <v>21</v>
      </c>
      <c r="E4667" t="s">
        <v>932</v>
      </c>
      <c r="F4667" t="s">
        <v>23</v>
      </c>
      <c r="G4667" t="s">
        <v>24</v>
      </c>
      <c r="H4667" t="s">
        <v>25</v>
      </c>
      <c r="I4667" t="s">
        <v>26</v>
      </c>
      <c r="J4667" t="s">
        <v>27</v>
      </c>
      <c r="K4667" t="s">
        <v>28</v>
      </c>
      <c r="L4667" t="s">
        <v>186</v>
      </c>
      <c r="M4667" t="s">
        <v>49</v>
      </c>
      <c r="N4667" t="s">
        <v>79</v>
      </c>
      <c r="O4667" t="s">
        <v>56</v>
      </c>
      <c r="P4667" t="s">
        <v>57</v>
      </c>
      <c r="Q4667" s="3">
        <v>1</v>
      </c>
      <c r="R4667" s="4">
        <v>225</v>
      </c>
      <c r="S4667" s="4">
        <v>579</v>
      </c>
    </row>
    <row r="4668" spans="1:19" x14ac:dyDescent="0.35">
      <c r="A4668" t="s">
        <v>5675</v>
      </c>
      <c r="B4668" s="2">
        <v>46100</v>
      </c>
      <c r="C4668" t="s">
        <v>3070</v>
      </c>
      <c r="D4668" t="s">
        <v>21</v>
      </c>
      <c r="E4668" t="s">
        <v>932</v>
      </c>
      <c r="F4668" t="s">
        <v>69</v>
      </c>
      <c r="G4668" t="s">
        <v>70</v>
      </c>
      <c r="H4668" t="s">
        <v>25</v>
      </c>
      <c r="I4668" t="s">
        <v>26</v>
      </c>
      <c r="J4668" t="s">
        <v>71</v>
      </c>
      <c r="K4668" t="s">
        <v>72</v>
      </c>
      <c r="L4668" t="s">
        <v>263</v>
      </c>
      <c r="M4668" t="s">
        <v>49</v>
      </c>
      <c r="N4668" t="s">
        <v>104</v>
      </c>
      <c r="O4668" t="s">
        <v>146</v>
      </c>
      <c r="P4668" t="s">
        <v>33</v>
      </c>
      <c r="Q4668" s="3">
        <v>1</v>
      </c>
      <c r="R4668" s="4">
        <v>165</v>
      </c>
      <c r="S4668" s="4">
        <v>449</v>
      </c>
    </row>
    <row r="4669" spans="1:19" x14ac:dyDescent="0.35">
      <c r="A4669" t="s">
        <v>5676</v>
      </c>
      <c r="B4669" s="2">
        <v>46100</v>
      </c>
      <c r="C4669" t="s">
        <v>3402</v>
      </c>
      <c r="D4669" t="s">
        <v>939</v>
      </c>
      <c r="E4669" t="s">
        <v>932</v>
      </c>
      <c r="F4669" t="s">
        <v>23</v>
      </c>
      <c r="G4669" t="s">
        <v>24</v>
      </c>
      <c r="H4669" t="s">
        <v>25</v>
      </c>
      <c r="I4669" t="s">
        <v>26</v>
      </c>
      <c r="J4669" t="s">
        <v>944</v>
      </c>
      <c r="K4669" t="s">
        <v>945</v>
      </c>
      <c r="L4669" t="s">
        <v>123</v>
      </c>
      <c r="M4669" t="s">
        <v>65</v>
      </c>
      <c r="N4669" t="s">
        <v>66</v>
      </c>
      <c r="O4669" t="s">
        <v>56</v>
      </c>
      <c r="P4669" t="s">
        <v>57</v>
      </c>
      <c r="Q4669" s="3">
        <v>1</v>
      </c>
      <c r="R4669" s="4">
        <v>185</v>
      </c>
      <c r="S4669" s="4">
        <v>479</v>
      </c>
    </row>
    <row r="4670" spans="1:19" x14ac:dyDescent="0.35">
      <c r="A4670" t="s">
        <v>5677</v>
      </c>
      <c r="B4670" s="2">
        <v>46100</v>
      </c>
      <c r="C4670" t="s">
        <v>1392</v>
      </c>
      <c r="D4670" t="s">
        <v>939</v>
      </c>
      <c r="E4670" t="s">
        <v>932</v>
      </c>
      <c r="F4670" t="s">
        <v>35</v>
      </c>
      <c r="G4670" t="s">
        <v>36</v>
      </c>
      <c r="H4670" t="s">
        <v>37</v>
      </c>
      <c r="I4670" t="s">
        <v>26</v>
      </c>
      <c r="J4670" t="s">
        <v>983</v>
      </c>
      <c r="K4670" t="s">
        <v>984</v>
      </c>
      <c r="L4670" t="s">
        <v>307</v>
      </c>
      <c r="M4670" t="s">
        <v>49</v>
      </c>
      <c r="N4670" t="s">
        <v>50</v>
      </c>
      <c r="O4670" t="s">
        <v>80</v>
      </c>
      <c r="P4670" t="s">
        <v>67</v>
      </c>
      <c r="Q4670" s="3">
        <v>1</v>
      </c>
      <c r="R4670" s="4">
        <v>140</v>
      </c>
      <c r="S4670" s="4">
        <v>359</v>
      </c>
    </row>
    <row r="4671" spans="1:19" x14ac:dyDescent="0.35">
      <c r="A4671" t="s">
        <v>5678</v>
      </c>
      <c r="B4671" s="2">
        <v>46100</v>
      </c>
      <c r="C4671" t="s">
        <v>2109</v>
      </c>
      <c r="D4671" t="s">
        <v>939</v>
      </c>
      <c r="E4671" t="s">
        <v>932</v>
      </c>
      <c r="F4671" t="s">
        <v>43</v>
      </c>
      <c r="G4671" t="s">
        <v>44</v>
      </c>
      <c r="H4671" t="s">
        <v>45</v>
      </c>
      <c r="I4671" t="s">
        <v>26</v>
      </c>
      <c r="J4671" t="s">
        <v>979</v>
      </c>
      <c r="K4671" t="s">
        <v>980</v>
      </c>
      <c r="L4671" t="s">
        <v>436</v>
      </c>
      <c r="M4671" t="s">
        <v>49</v>
      </c>
      <c r="N4671" t="s">
        <v>50</v>
      </c>
      <c r="O4671" t="s">
        <v>41</v>
      </c>
      <c r="P4671" t="s">
        <v>67</v>
      </c>
      <c r="Q4671" s="3">
        <v>1</v>
      </c>
      <c r="R4671" s="4">
        <v>135</v>
      </c>
      <c r="S4671" s="4">
        <v>329</v>
      </c>
    </row>
    <row r="4672" spans="1:19" x14ac:dyDescent="0.35">
      <c r="A4672" t="s">
        <v>5679</v>
      </c>
      <c r="B4672" s="2">
        <v>46100</v>
      </c>
      <c r="C4672" t="s">
        <v>2130</v>
      </c>
      <c r="D4672" t="s">
        <v>939</v>
      </c>
      <c r="E4672" t="s">
        <v>932</v>
      </c>
      <c r="F4672" t="s">
        <v>69</v>
      </c>
      <c r="G4672" t="s">
        <v>70</v>
      </c>
      <c r="H4672" t="s">
        <v>25</v>
      </c>
      <c r="I4672" t="s">
        <v>26</v>
      </c>
      <c r="J4672" t="s">
        <v>948</v>
      </c>
      <c r="K4672" t="s">
        <v>949</v>
      </c>
      <c r="L4672" t="s">
        <v>621</v>
      </c>
      <c r="M4672" t="s">
        <v>65</v>
      </c>
      <c r="N4672" t="s">
        <v>66</v>
      </c>
      <c r="O4672" t="s">
        <v>146</v>
      </c>
      <c r="P4672" t="s">
        <v>67</v>
      </c>
      <c r="Q4672" s="3">
        <v>1</v>
      </c>
      <c r="R4672" s="4">
        <v>185</v>
      </c>
      <c r="S4672" s="4">
        <v>499</v>
      </c>
    </row>
    <row r="4673" spans="1:19" x14ac:dyDescent="0.35">
      <c r="A4673" t="s">
        <v>5680</v>
      </c>
      <c r="B4673" s="2">
        <v>46100</v>
      </c>
      <c r="C4673" t="s">
        <v>2775</v>
      </c>
      <c r="D4673" t="s">
        <v>960</v>
      </c>
      <c r="E4673" t="s">
        <v>932</v>
      </c>
      <c r="F4673" t="s">
        <v>69</v>
      </c>
      <c r="G4673" t="s">
        <v>70</v>
      </c>
      <c r="H4673" t="s">
        <v>25</v>
      </c>
      <c r="I4673" t="s">
        <v>26</v>
      </c>
      <c r="J4673" t="s">
        <v>961</v>
      </c>
      <c r="K4673" t="s">
        <v>962</v>
      </c>
      <c r="L4673" t="s">
        <v>380</v>
      </c>
      <c r="M4673" t="s">
        <v>49</v>
      </c>
      <c r="N4673" t="s">
        <v>79</v>
      </c>
      <c r="O4673" t="s">
        <v>41</v>
      </c>
      <c r="P4673" t="s">
        <v>33</v>
      </c>
      <c r="Q4673" s="3">
        <v>1</v>
      </c>
      <c r="R4673" s="4">
        <v>225</v>
      </c>
      <c r="S4673" s="4">
        <v>609</v>
      </c>
    </row>
    <row r="4674" spans="1:19" x14ac:dyDescent="0.35">
      <c r="A4674" t="s">
        <v>5681</v>
      </c>
      <c r="B4674" s="2">
        <v>46100</v>
      </c>
      <c r="C4674" t="s">
        <v>4099</v>
      </c>
      <c r="D4674" t="s">
        <v>960</v>
      </c>
      <c r="E4674" t="s">
        <v>932</v>
      </c>
      <c r="F4674" t="s">
        <v>35</v>
      </c>
      <c r="G4674" t="s">
        <v>36</v>
      </c>
      <c r="H4674" t="s">
        <v>37</v>
      </c>
      <c r="I4674" t="s">
        <v>26</v>
      </c>
      <c r="J4674" t="s">
        <v>1089</v>
      </c>
      <c r="K4674" t="s">
        <v>1090</v>
      </c>
      <c r="L4674" t="s">
        <v>179</v>
      </c>
      <c r="M4674" t="s">
        <v>60</v>
      </c>
      <c r="N4674" t="s">
        <v>74</v>
      </c>
      <c r="O4674" t="s">
        <v>98</v>
      </c>
      <c r="P4674" t="s">
        <v>76</v>
      </c>
      <c r="Q4674" s="3">
        <v>2</v>
      </c>
      <c r="R4674" s="4">
        <v>380</v>
      </c>
      <c r="S4674" s="4">
        <v>929</v>
      </c>
    </row>
    <row r="4675" spans="1:19" x14ac:dyDescent="0.35">
      <c r="A4675" t="s">
        <v>5682</v>
      </c>
      <c r="B4675" s="2">
        <v>46100</v>
      </c>
      <c r="C4675" t="s">
        <v>1427</v>
      </c>
      <c r="D4675" t="s">
        <v>960</v>
      </c>
      <c r="E4675" t="s">
        <v>932</v>
      </c>
      <c r="F4675" t="s">
        <v>69</v>
      </c>
      <c r="G4675" t="s">
        <v>70</v>
      </c>
      <c r="H4675" t="s">
        <v>25</v>
      </c>
      <c r="I4675" t="s">
        <v>26</v>
      </c>
      <c r="J4675" t="s">
        <v>961</v>
      </c>
      <c r="K4675" t="s">
        <v>962</v>
      </c>
      <c r="L4675" t="s">
        <v>125</v>
      </c>
      <c r="M4675" t="s">
        <v>65</v>
      </c>
      <c r="N4675" t="s">
        <v>126</v>
      </c>
      <c r="O4675" t="s">
        <v>56</v>
      </c>
      <c r="P4675" t="s">
        <v>67</v>
      </c>
      <c r="Q4675" s="3">
        <v>1</v>
      </c>
      <c r="R4675" s="4">
        <v>270</v>
      </c>
      <c r="S4675" s="4">
        <v>669</v>
      </c>
    </row>
    <row r="4676" spans="1:19" x14ac:dyDescent="0.35">
      <c r="A4676" t="s">
        <v>5683</v>
      </c>
      <c r="B4676" s="2">
        <v>46100</v>
      </c>
      <c r="C4676" t="s">
        <v>1492</v>
      </c>
      <c r="D4676" t="s">
        <v>960</v>
      </c>
      <c r="E4676" t="s">
        <v>1127</v>
      </c>
      <c r="F4676" t="s">
        <v>23</v>
      </c>
      <c r="G4676" t="s">
        <v>24</v>
      </c>
      <c r="H4676" t="s">
        <v>25</v>
      </c>
      <c r="I4676" t="s">
        <v>26</v>
      </c>
      <c r="J4676" t="s">
        <v>1011</v>
      </c>
      <c r="K4676" t="s">
        <v>1012</v>
      </c>
      <c r="L4676" t="s">
        <v>366</v>
      </c>
      <c r="M4676" t="s">
        <v>83</v>
      </c>
      <c r="N4676" t="s">
        <v>367</v>
      </c>
      <c r="O4676" t="s">
        <v>146</v>
      </c>
      <c r="P4676" t="s">
        <v>85</v>
      </c>
      <c r="Q4676" s="3">
        <v>1</v>
      </c>
      <c r="R4676" s="4">
        <v>135</v>
      </c>
      <c r="S4676" s="4">
        <v>319</v>
      </c>
    </row>
    <row r="4677" spans="1:19" x14ac:dyDescent="0.35">
      <c r="A4677" t="s">
        <v>5684</v>
      </c>
      <c r="B4677" s="2">
        <v>46100</v>
      </c>
      <c r="C4677" t="s">
        <v>2156</v>
      </c>
      <c r="D4677" t="s">
        <v>960</v>
      </c>
      <c r="E4677" t="s">
        <v>932</v>
      </c>
      <c r="F4677" t="s">
        <v>43</v>
      </c>
      <c r="G4677" t="s">
        <v>44</v>
      </c>
      <c r="H4677" t="s">
        <v>45</v>
      </c>
      <c r="I4677" t="s">
        <v>26</v>
      </c>
      <c r="J4677" t="s">
        <v>993</v>
      </c>
      <c r="K4677" t="s">
        <v>994</v>
      </c>
      <c r="L4677" t="s">
        <v>764</v>
      </c>
      <c r="M4677" t="s">
        <v>60</v>
      </c>
      <c r="N4677" t="s">
        <v>74</v>
      </c>
      <c r="O4677" t="s">
        <v>98</v>
      </c>
      <c r="P4677" t="s">
        <v>191</v>
      </c>
      <c r="Q4677" s="3">
        <v>1</v>
      </c>
      <c r="R4677" s="4">
        <v>370</v>
      </c>
      <c r="S4677" s="4">
        <v>849</v>
      </c>
    </row>
    <row r="4678" spans="1:19" x14ac:dyDescent="0.35">
      <c r="A4678" t="s">
        <v>5685</v>
      </c>
      <c r="B4678" s="2">
        <v>46100</v>
      </c>
      <c r="C4678" t="s">
        <v>1300</v>
      </c>
      <c r="D4678" t="s">
        <v>960</v>
      </c>
      <c r="E4678" t="s">
        <v>932</v>
      </c>
      <c r="F4678" t="s">
        <v>91</v>
      </c>
      <c r="G4678" t="s">
        <v>92</v>
      </c>
      <c r="H4678" t="s">
        <v>93</v>
      </c>
      <c r="I4678" t="s">
        <v>26</v>
      </c>
      <c r="J4678" t="s">
        <v>989</v>
      </c>
      <c r="K4678" t="s">
        <v>990</v>
      </c>
      <c r="L4678" t="s">
        <v>181</v>
      </c>
      <c r="M4678" t="s">
        <v>30</v>
      </c>
      <c r="N4678" t="s">
        <v>31</v>
      </c>
      <c r="O4678" t="s">
        <v>32</v>
      </c>
      <c r="P4678" t="s">
        <v>57</v>
      </c>
      <c r="Q4678" s="3">
        <v>1</v>
      </c>
      <c r="R4678" s="4">
        <v>500</v>
      </c>
      <c r="S4678" s="4">
        <v>1189</v>
      </c>
    </row>
    <row r="4679" spans="1:19" x14ac:dyDescent="0.35">
      <c r="A4679" t="s">
        <v>5686</v>
      </c>
      <c r="B4679" s="2">
        <v>46100</v>
      </c>
      <c r="C4679" t="s">
        <v>2593</v>
      </c>
      <c r="D4679" t="s">
        <v>960</v>
      </c>
      <c r="E4679" t="s">
        <v>932</v>
      </c>
      <c r="F4679" t="s">
        <v>23</v>
      </c>
      <c r="G4679" t="s">
        <v>24</v>
      </c>
      <c r="H4679" t="s">
        <v>25</v>
      </c>
      <c r="I4679" t="s">
        <v>26</v>
      </c>
      <c r="J4679" t="s">
        <v>1011</v>
      </c>
      <c r="K4679" t="s">
        <v>1012</v>
      </c>
      <c r="L4679" t="s">
        <v>342</v>
      </c>
      <c r="M4679" t="s">
        <v>88</v>
      </c>
      <c r="N4679" t="s">
        <v>89</v>
      </c>
      <c r="O4679" t="s">
        <v>146</v>
      </c>
      <c r="P4679" t="s">
        <v>67</v>
      </c>
      <c r="Q4679" s="3">
        <v>1</v>
      </c>
      <c r="R4679" s="4">
        <v>470</v>
      </c>
      <c r="S4679" s="4">
        <v>1159</v>
      </c>
    </row>
    <row r="4680" spans="1:19" x14ac:dyDescent="0.35">
      <c r="A4680" t="s">
        <v>5687</v>
      </c>
      <c r="B4680" s="2">
        <v>46101</v>
      </c>
      <c r="C4680" t="s">
        <v>4254</v>
      </c>
      <c r="D4680" t="s">
        <v>21</v>
      </c>
      <c r="E4680" t="s">
        <v>932</v>
      </c>
      <c r="F4680" t="s">
        <v>69</v>
      </c>
      <c r="G4680" t="s">
        <v>70</v>
      </c>
      <c r="H4680" t="s">
        <v>25</v>
      </c>
      <c r="I4680" t="s">
        <v>26</v>
      </c>
      <c r="J4680" t="s">
        <v>71</v>
      </c>
      <c r="K4680" t="s">
        <v>72</v>
      </c>
      <c r="L4680" t="s">
        <v>177</v>
      </c>
      <c r="M4680" t="s">
        <v>65</v>
      </c>
      <c r="N4680" t="s">
        <v>126</v>
      </c>
      <c r="O4680" t="s">
        <v>56</v>
      </c>
      <c r="P4680" t="s">
        <v>57</v>
      </c>
      <c r="Q4680" s="3">
        <v>2</v>
      </c>
      <c r="R4680" s="4">
        <v>270</v>
      </c>
      <c r="S4680" s="4">
        <v>669</v>
      </c>
    </row>
    <row r="4681" spans="1:19" x14ac:dyDescent="0.35">
      <c r="A4681" t="s">
        <v>5688</v>
      </c>
      <c r="B4681" s="2">
        <v>46101</v>
      </c>
      <c r="C4681" t="s">
        <v>2162</v>
      </c>
      <c r="D4681" t="s">
        <v>21</v>
      </c>
      <c r="E4681" t="s">
        <v>932</v>
      </c>
      <c r="F4681" t="s">
        <v>23</v>
      </c>
      <c r="G4681" t="s">
        <v>24</v>
      </c>
      <c r="H4681" t="s">
        <v>25</v>
      </c>
      <c r="I4681" t="s">
        <v>26</v>
      </c>
      <c r="J4681" t="s">
        <v>27</v>
      </c>
      <c r="K4681" t="s">
        <v>28</v>
      </c>
      <c r="L4681" t="s">
        <v>125</v>
      </c>
      <c r="M4681" t="s">
        <v>65</v>
      </c>
      <c r="N4681" t="s">
        <v>126</v>
      </c>
      <c r="O4681" t="s">
        <v>56</v>
      </c>
      <c r="P4681" t="s">
        <v>67</v>
      </c>
      <c r="Q4681" s="3">
        <v>1</v>
      </c>
      <c r="R4681" s="4">
        <v>265</v>
      </c>
      <c r="S4681" s="4">
        <v>629</v>
      </c>
    </row>
    <row r="4682" spans="1:19" x14ac:dyDescent="0.35">
      <c r="A4682" t="s">
        <v>5689</v>
      </c>
      <c r="B4682" s="2">
        <v>46101</v>
      </c>
      <c r="C4682" t="s">
        <v>2421</v>
      </c>
      <c r="D4682" t="s">
        <v>21</v>
      </c>
      <c r="E4682" t="s">
        <v>1127</v>
      </c>
      <c r="F4682" t="s">
        <v>23</v>
      </c>
      <c r="G4682" t="s">
        <v>24</v>
      </c>
      <c r="H4682" t="s">
        <v>25</v>
      </c>
      <c r="I4682" t="s">
        <v>26</v>
      </c>
      <c r="J4682" t="s">
        <v>27</v>
      </c>
      <c r="K4682" t="s">
        <v>28</v>
      </c>
      <c r="L4682" t="s">
        <v>177</v>
      </c>
      <c r="M4682" t="s">
        <v>65</v>
      </c>
      <c r="N4682" t="s">
        <v>126</v>
      </c>
      <c r="O4682" t="s">
        <v>56</v>
      </c>
      <c r="P4682" t="s">
        <v>57</v>
      </c>
      <c r="Q4682" s="3">
        <v>1</v>
      </c>
      <c r="R4682" s="4">
        <v>265</v>
      </c>
      <c r="S4682" s="4">
        <v>629</v>
      </c>
    </row>
    <row r="4683" spans="1:19" x14ac:dyDescent="0.35">
      <c r="A4683" t="s">
        <v>5690</v>
      </c>
      <c r="B4683" s="2">
        <v>46101</v>
      </c>
      <c r="C4683" t="s">
        <v>1368</v>
      </c>
      <c r="D4683" t="s">
        <v>21</v>
      </c>
      <c r="E4683" t="s">
        <v>932</v>
      </c>
      <c r="F4683" t="s">
        <v>23</v>
      </c>
      <c r="G4683" t="s">
        <v>24</v>
      </c>
      <c r="H4683" t="s">
        <v>25</v>
      </c>
      <c r="I4683" t="s">
        <v>26</v>
      </c>
      <c r="J4683" t="s">
        <v>27</v>
      </c>
      <c r="K4683" t="s">
        <v>28</v>
      </c>
      <c r="L4683" t="s">
        <v>307</v>
      </c>
      <c r="M4683" t="s">
        <v>49</v>
      </c>
      <c r="N4683" t="s">
        <v>50</v>
      </c>
      <c r="O4683" t="s">
        <v>80</v>
      </c>
      <c r="P4683" t="s">
        <v>67</v>
      </c>
      <c r="Q4683" s="3">
        <v>2</v>
      </c>
      <c r="R4683" s="4">
        <v>145</v>
      </c>
      <c r="S4683" s="4">
        <v>369</v>
      </c>
    </row>
    <row r="4684" spans="1:19" x14ac:dyDescent="0.35">
      <c r="A4684" t="s">
        <v>5691</v>
      </c>
      <c r="B4684" s="2">
        <v>46101</v>
      </c>
      <c r="C4684" t="s">
        <v>1717</v>
      </c>
      <c r="D4684" t="s">
        <v>939</v>
      </c>
      <c r="E4684" t="s">
        <v>932</v>
      </c>
      <c r="F4684" t="s">
        <v>69</v>
      </c>
      <c r="G4684" t="s">
        <v>70</v>
      </c>
      <c r="H4684" t="s">
        <v>25</v>
      </c>
      <c r="I4684" t="s">
        <v>26</v>
      </c>
      <c r="J4684" t="s">
        <v>948</v>
      </c>
      <c r="K4684" t="s">
        <v>949</v>
      </c>
      <c r="L4684" t="s">
        <v>565</v>
      </c>
      <c r="M4684" t="s">
        <v>60</v>
      </c>
      <c r="N4684" t="s">
        <v>61</v>
      </c>
      <c r="O4684" t="s">
        <v>146</v>
      </c>
      <c r="P4684" t="s">
        <v>62</v>
      </c>
      <c r="Q4684" s="3">
        <v>1</v>
      </c>
      <c r="R4684" s="4">
        <v>435</v>
      </c>
      <c r="S4684" s="4">
        <v>1119</v>
      </c>
    </row>
    <row r="4685" spans="1:19" x14ac:dyDescent="0.35">
      <c r="A4685" t="s">
        <v>5692</v>
      </c>
      <c r="B4685" s="2">
        <v>46101</v>
      </c>
      <c r="C4685" t="s">
        <v>1722</v>
      </c>
      <c r="D4685" t="s">
        <v>939</v>
      </c>
      <c r="E4685" t="s">
        <v>932</v>
      </c>
      <c r="F4685" t="s">
        <v>23</v>
      </c>
      <c r="G4685" t="s">
        <v>24</v>
      </c>
      <c r="H4685" t="s">
        <v>25</v>
      </c>
      <c r="I4685" t="s">
        <v>26</v>
      </c>
      <c r="J4685" t="s">
        <v>944</v>
      </c>
      <c r="K4685" t="s">
        <v>945</v>
      </c>
      <c r="L4685" t="s">
        <v>764</v>
      </c>
      <c r="M4685" t="s">
        <v>60</v>
      </c>
      <c r="N4685" t="s">
        <v>74</v>
      </c>
      <c r="O4685" t="s">
        <v>98</v>
      </c>
      <c r="P4685" t="s">
        <v>191</v>
      </c>
      <c r="Q4685" s="3">
        <v>1</v>
      </c>
      <c r="R4685" s="4">
        <v>390</v>
      </c>
      <c r="S4685" s="4">
        <v>949</v>
      </c>
    </row>
    <row r="4686" spans="1:19" x14ac:dyDescent="0.35">
      <c r="A4686" t="s">
        <v>5693</v>
      </c>
      <c r="B4686" s="2">
        <v>46101</v>
      </c>
      <c r="C4686" t="s">
        <v>1896</v>
      </c>
      <c r="D4686" t="s">
        <v>939</v>
      </c>
      <c r="E4686" t="s">
        <v>932</v>
      </c>
      <c r="F4686" t="s">
        <v>69</v>
      </c>
      <c r="G4686" t="s">
        <v>70</v>
      </c>
      <c r="H4686" t="s">
        <v>25</v>
      </c>
      <c r="I4686" t="s">
        <v>26</v>
      </c>
      <c r="J4686" t="s">
        <v>948</v>
      </c>
      <c r="K4686" t="s">
        <v>949</v>
      </c>
      <c r="L4686" t="s">
        <v>395</v>
      </c>
      <c r="M4686" t="s">
        <v>65</v>
      </c>
      <c r="N4686" t="s">
        <v>126</v>
      </c>
      <c r="O4686" t="s">
        <v>149</v>
      </c>
      <c r="P4686" t="s">
        <v>33</v>
      </c>
      <c r="Q4686" s="3">
        <v>3</v>
      </c>
      <c r="R4686" s="4">
        <v>270</v>
      </c>
      <c r="S4686" s="4">
        <v>669</v>
      </c>
    </row>
    <row r="4687" spans="1:19" x14ac:dyDescent="0.35">
      <c r="A4687" t="s">
        <v>5694</v>
      </c>
      <c r="B4687" s="2">
        <v>46101</v>
      </c>
      <c r="C4687" t="s">
        <v>2813</v>
      </c>
      <c r="D4687" t="s">
        <v>939</v>
      </c>
      <c r="E4687" t="s">
        <v>932</v>
      </c>
      <c r="F4687" t="s">
        <v>91</v>
      </c>
      <c r="G4687" t="s">
        <v>92</v>
      </c>
      <c r="H4687" t="s">
        <v>93</v>
      </c>
      <c r="I4687" t="s">
        <v>26</v>
      </c>
      <c r="J4687" t="s">
        <v>940</v>
      </c>
      <c r="K4687" t="s">
        <v>941</v>
      </c>
      <c r="L4687" t="s">
        <v>370</v>
      </c>
      <c r="M4687" t="s">
        <v>88</v>
      </c>
      <c r="N4687" t="s">
        <v>89</v>
      </c>
      <c r="O4687" t="s">
        <v>245</v>
      </c>
      <c r="P4687" t="s">
        <v>67</v>
      </c>
      <c r="Q4687" s="3">
        <v>1</v>
      </c>
      <c r="R4687" s="4">
        <v>480</v>
      </c>
      <c r="S4687" s="4">
        <v>1189</v>
      </c>
    </row>
    <row r="4688" spans="1:19" x14ac:dyDescent="0.35">
      <c r="A4688" t="s">
        <v>5695</v>
      </c>
      <c r="B4688" s="2">
        <v>46101</v>
      </c>
      <c r="C4688" t="s">
        <v>1572</v>
      </c>
      <c r="D4688" t="s">
        <v>939</v>
      </c>
      <c r="E4688" t="s">
        <v>932</v>
      </c>
      <c r="F4688" t="s">
        <v>91</v>
      </c>
      <c r="G4688" t="s">
        <v>92</v>
      </c>
      <c r="H4688" t="s">
        <v>93</v>
      </c>
      <c r="I4688" t="s">
        <v>26</v>
      </c>
      <c r="J4688" t="s">
        <v>940</v>
      </c>
      <c r="K4688" t="s">
        <v>941</v>
      </c>
      <c r="L4688" t="s">
        <v>299</v>
      </c>
      <c r="M4688" t="s">
        <v>49</v>
      </c>
      <c r="N4688" t="s">
        <v>104</v>
      </c>
      <c r="O4688" t="s">
        <v>56</v>
      </c>
      <c r="P4688" t="s">
        <v>33</v>
      </c>
      <c r="Q4688" s="3">
        <v>1</v>
      </c>
      <c r="R4688" s="4">
        <v>165</v>
      </c>
      <c r="S4688" s="4">
        <v>429</v>
      </c>
    </row>
    <row r="4689" spans="1:19" x14ac:dyDescent="0.35">
      <c r="A4689" t="s">
        <v>5696</v>
      </c>
      <c r="B4689" s="2">
        <v>46101</v>
      </c>
      <c r="C4689" t="s">
        <v>2630</v>
      </c>
      <c r="D4689" t="s">
        <v>939</v>
      </c>
      <c r="E4689" t="s">
        <v>932</v>
      </c>
      <c r="F4689" t="s">
        <v>69</v>
      </c>
      <c r="G4689" t="s">
        <v>70</v>
      </c>
      <c r="H4689" t="s">
        <v>25</v>
      </c>
      <c r="I4689" t="s">
        <v>26</v>
      </c>
      <c r="J4689" t="s">
        <v>948</v>
      </c>
      <c r="K4689" t="s">
        <v>949</v>
      </c>
      <c r="L4689" t="s">
        <v>313</v>
      </c>
      <c r="M4689" t="s">
        <v>49</v>
      </c>
      <c r="N4689" t="s">
        <v>50</v>
      </c>
      <c r="O4689" t="s">
        <v>80</v>
      </c>
      <c r="P4689" t="s">
        <v>33</v>
      </c>
      <c r="Q4689" s="3">
        <v>1</v>
      </c>
      <c r="R4689" s="4">
        <v>145</v>
      </c>
      <c r="S4689" s="4">
        <v>389</v>
      </c>
    </row>
    <row r="4690" spans="1:19" x14ac:dyDescent="0.35">
      <c r="A4690" t="s">
        <v>5697</v>
      </c>
      <c r="B4690" s="2">
        <v>46101</v>
      </c>
      <c r="C4690" t="s">
        <v>1702</v>
      </c>
      <c r="D4690" t="s">
        <v>939</v>
      </c>
      <c r="E4690" t="s">
        <v>932</v>
      </c>
      <c r="F4690" t="s">
        <v>69</v>
      </c>
      <c r="G4690" t="s">
        <v>70</v>
      </c>
      <c r="H4690" t="s">
        <v>25</v>
      </c>
      <c r="I4690" t="s">
        <v>26</v>
      </c>
      <c r="J4690" t="s">
        <v>948</v>
      </c>
      <c r="K4690" t="s">
        <v>949</v>
      </c>
      <c r="L4690" t="s">
        <v>278</v>
      </c>
      <c r="M4690" t="s">
        <v>60</v>
      </c>
      <c r="N4690" t="s">
        <v>74</v>
      </c>
      <c r="O4690" t="s">
        <v>41</v>
      </c>
      <c r="P4690" t="s">
        <v>62</v>
      </c>
      <c r="Q4690" s="3">
        <v>1</v>
      </c>
      <c r="R4690" s="4">
        <v>390</v>
      </c>
      <c r="S4690" s="4">
        <v>1009</v>
      </c>
    </row>
    <row r="4691" spans="1:19" x14ac:dyDescent="0.35">
      <c r="A4691" t="s">
        <v>5698</v>
      </c>
      <c r="B4691" s="2">
        <v>46101</v>
      </c>
      <c r="C4691" t="s">
        <v>3969</v>
      </c>
      <c r="D4691" t="s">
        <v>939</v>
      </c>
      <c r="E4691" t="s">
        <v>932</v>
      </c>
      <c r="F4691" t="s">
        <v>91</v>
      </c>
      <c r="G4691" t="s">
        <v>92</v>
      </c>
      <c r="H4691" t="s">
        <v>93</v>
      </c>
      <c r="I4691" t="s">
        <v>26</v>
      </c>
      <c r="J4691" t="s">
        <v>940</v>
      </c>
      <c r="K4691" t="s">
        <v>941</v>
      </c>
      <c r="L4691" t="s">
        <v>206</v>
      </c>
      <c r="M4691" t="s">
        <v>49</v>
      </c>
      <c r="N4691" t="s">
        <v>50</v>
      </c>
      <c r="O4691" t="s">
        <v>80</v>
      </c>
      <c r="P4691" t="s">
        <v>51</v>
      </c>
      <c r="Q4691" s="3">
        <v>1</v>
      </c>
      <c r="R4691" s="4">
        <v>145</v>
      </c>
      <c r="S4691" s="4">
        <v>379</v>
      </c>
    </row>
    <row r="4692" spans="1:19" x14ac:dyDescent="0.35">
      <c r="A4692" t="s">
        <v>5699</v>
      </c>
      <c r="B4692" s="2">
        <v>46101</v>
      </c>
      <c r="C4692" t="s">
        <v>1704</v>
      </c>
      <c r="D4692" t="s">
        <v>960</v>
      </c>
      <c r="E4692" t="s">
        <v>932</v>
      </c>
      <c r="F4692" t="s">
        <v>23</v>
      </c>
      <c r="G4692" t="s">
        <v>24</v>
      </c>
      <c r="H4692" t="s">
        <v>25</v>
      </c>
      <c r="I4692" t="s">
        <v>26</v>
      </c>
      <c r="J4692" t="s">
        <v>1011</v>
      </c>
      <c r="K4692" t="s">
        <v>1012</v>
      </c>
      <c r="L4692" t="s">
        <v>197</v>
      </c>
      <c r="M4692" t="s">
        <v>49</v>
      </c>
      <c r="N4692" t="s">
        <v>79</v>
      </c>
      <c r="O4692" t="s">
        <v>80</v>
      </c>
      <c r="P4692" t="s">
        <v>67</v>
      </c>
      <c r="Q4692" s="3">
        <v>1</v>
      </c>
      <c r="R4692" s="4">
        <v>225</v>
      </c>
      <c r="S4692" s="4">
        <v>579</v>
      </c>
    </row>
    <row r="4693" spans="1:19" x14ac:dyDescent="0.35">
      <c r="A4693" t="s">
        <v>5700</v>
      </c>
      <c r="B4693" s="2">
        <v>46101</v>
      </c>
      <c r="C4693" t="s">
        <v>2318</v>
      </c>
      <c r="D4693" t="s">
        <v>960</v>
      </c>
      <c r="E4693" t="s">
        <v>932</v>
      </c>
      <c r="F4693" t="s">
        <v>35</v>
      </c>
      <c r="G4693" t="s">
        <v>36</v>
      </c>
      <c r="H4693" t="s">
        <v>37</v>
      </c>
      <c r="I4693" t="s">
        <v>26</v>
      </c>
      <c r="J4693" t="s">
        <v>1089</v>
      </c>
      <c r="K4693" t="s">
        <v>1090</v>
      </c>
      <c r="L4693" t="s">
        <v>681</v>
      </c>
      <c r="M4693" t="s">
        <v>49</v>
      </c>
      <c r="N4693" t="s">
        <v>50</v>
      </c>
      <c r="O4693" t="s">
        <v>56</v>
      </c>
      <c r="P4693" t="s">
        <v>57</v>
      </c>
      <c r="Q4693" s="3">
        <v>3</v>
      </c>
      <c r="R4693" s="4">
        <v>140</v>
      </c>
      <c r="S4693" s="4">
        <v>359</v>
      </c>
    </row>
    <row r="4694" spans="1:19" x14ac:dyDescent="0.35">
      <c r="A4694" t="s">
        <v>5701</v>
      </c>
      <c r="B4694" s="2">
        <v>46101</v>
      </c>
      <c r="C4694" t="s">
        <v>3638</v>
      </c>
      <c r="D4694" t="s">
        <v>960</v>
      </c>
      <c r="E4694" t="s">
        <v>932</v>
      </c>
      <c r="F4694" t="s">
        <v>35</v>
      </c>
      <c r="G4694" t="s">
        <v>36</v>
      </c>
      <c r="H4694" t="s">
        <v>37</v>
      </c>
      <c r="I4694" t="s">
        <v>26</v>
      </c>
      <c r="J4694" t="s">
        <v>1089</v>
      </c>
      <c r="K4694" t="s">
        <v>1090</v>
      </c>
      <c r="L4694" t="s">
        <v>106</v>
      </c>
      <c r="M4694" t="s">
        <v>49</v>
      </c>
      <c r="N4694" t="s">
        <v>79</v>
      </c>
      <c r="O4694" t="s">
        <v>56</v>
      </c>
      <c r="P4694" t="s">
        <v>67</v>
      </c>
      <c r="Q4694" s="3">
        <v>1</v>
      </c>
      <c r="R4694" s="4">
        <v>220</v>
      </c>
      <c r="S4694" s="4">
        <v>569</v>
      </c>
    </row>
    <row r="4695" spans="1:19" x14ac:dyDescent="0.35">
      <c r="A4695" t="s">
        <v>5702</v>
      </c>
      <c r="B4695" s="2">
        <v>46101</v>
      </c>
      <c r="C4695" t="s">
        <v>1528</v>
      </c>
      <c r="D4695" t="s">
        <v>960</v>
      </c>
      <c r="E4695" t="s">
        <v>932</v>
      </c>
      <c r="F4695" t="s">
        <v>43</v>
      </c>
      <c r="G4695" t="s">
        <v>44</v>
      </c>
      <c r="H4695" t="s">
        <v>45</v>
      </c>
      <c r="I4695" t="s">
        <v>26</v>
      </c>
      <c r="J4695" t="s">
        <v>993</v>
      </c>
      <c r="K4695" t="s">
        <v>994</v>
      </c>
      <c r="L4695" t="s">
        <v>87</v>
      </c>
      <c r="M4695" t="s">
        <v>88</v>
      </c>
      <c r="N4695" t="s">
        <v>89</v>
      </c>
      <c r="O4695" t="s">
        <v>56</v>
      </c>
      <c r="P4695" t="s">
        <v>33</v>
      </c>
      <c r="Q4695" s="3">
        <v>2</v>
      </c>
      <c r="R4695" s="4">
        <v>450</v>
      </c>
      <c r="S4695" s="4">
        <v>1029</v>
      </c>
    </row>
    <row r="4696" spans="1:19" x14ac:dyDescent="0.35">
      <c r="A4696" t="s">
        <v>5703</v>
      </c>
      <c r="B4696" s="2">
        <v>46101</v>
      </c>
      <c r="C4696" t="s">
        <v>2115</v>
      </c>
      <c r="D4696" t="s">
        <v>960</v>
      </c>
      <c r="E4696" t="s">
        <v>932</v>
      </c>
      <c r="F4696" t="s">
        <v>69</v>
      </c>
      <c r="G4696" t="s">
        <v>70</v>
      </c>
      <c r="H4696" t="s">
        <v>25</v>
      </c>
      <c r="I4696" t="s">
        <v>26</v>
      </c>
      <c r="J4696" t="s">
        <v>961</v>
      </c>
      <c r="K4696" t="s">
        <v>962</v>
      </c>
      <c r="L4696" t="s">
        <v>137</v>
      </c>
      <c r="M4696" t="s">
        <v>88</v>
      </c>
      <c r="N4696" t="s">
        <v>101</v>
      </c>
      <c r="O4696" t="s">
        <v>98</v>
      </c>
      <c r="P4696" t="s">
        <v>57</v>
      </c>
      <c r="Q4696" s="3">
        <v>2</v>
      </c>
      <c r="R4696" s="4">
        <v>535</v>
      </c>
      <c r="S4696" s="4">
        <v>1339</v>
      </c>
    </row>
    <row r="4697" spans="1:19" x14ac:dyDescent="0.35">
      <c r="A4697" t="s">
        <v>5704</v>
      </c>
      <c r="B4697" s="2">
        <v>46101</v>
      </c>
      <c r="C4697" t="s">
        <v>2394</v>
      </c>
      <c r="D4697" t="s">
        <v>960</v>
      </c>
      <c r="E4697" t="s">
        <v>932</v>
      </c>
      <c r="F4697" t="s">
        <v>35</v>
      </c>
      <c r="G4697" t="s">
        <v>36</v>
      </c>
      <c r="H4697" t="s">
        <v>37</v>
      </c>
      <c r="I4697" t="s">
        <v>26</v>
      </c>
      <c r="J4697" t="s">
        <v>1089</v>
      </c>
      <c r="K4697" t="s">
        <v>1090</v>
      </c>
      <c r="L4697" t="s">
        <v>133</v>
      </c>
      <c r="M4697" t="s">
        <v>88</v>
      </c>
      <c r="N4697" t="s">
        <v>89</v>
      </c>
      <c r="O4697" t="s">
        <v>41</v>
      </c>
      <c r="P4697" t="s">
        <v>57</v>
      </c>
      <c r="Q4697" s="3">
        <v>2</v>
      </c>
      <c r="R4697" s="4">
        <v>460</v>
      </c>
      <c r="S4697" s="4">
        <v>1129</v>
      </c>
    </row>
    <row r="4698" spans="1:19" x14ac:dyDescent="0.35">
      <c r="A4698" t="s">
        <v>5705</v>
      </c>
      <c r="B4698" s="2">
        <v>46101</v>
      </c>
      <c r="C4698" t="s">
        <v>1536</v>
      </c>
      <c r="D4698" t="s">
        <v>960</v>
      </c>
      <c r="E4698" t="s">
        <v>932</v>
      </c>
      <c r="F4698" t="s">
        <v>43</v>
      </c>
      <c r="G4698" t="s">
        <v>44</v>
      </c>
      <c r="H4698" t="s">
        <v>45</v>
      </c>
      <c r="I4698" t="s">
        <v>26</v>
      </c>
      <c r="J4698" t="s">
        <v>993</v>
      </c>
      <c r="K4698" t="s">
        <v>994</v>
      </c>
      <c r="L4698" t="s">
        <v>123</v>
      </c>
      <c r="M4698" t="s">
        <v>65</v>
      </c>
      <c r="N4698" t="s">
        <v>66</v>
      </c>
      <c r="O4698" t="s">
        <v>56</v>
      </c>
      <c r="P4698" t="s">
        <v>57</v>
      </c>
      <c r="Q4698" s="3">
        <v>2</v>
      </c>
      <c r="R4698" s="4">
        <v>175</v>
      </c>
      <c r="S4698" s="4">
        <v>419</v>
      </c>
    </row>
    <row r="4699" spans="1:19" x14ac:dyDescent="0.35">
      <c r="A4699" t="s">
        <v>5706</v>
      </c>
      <c r="B4699" s="2">
        <v>46102</v>
      </c>
      <c r="C4699" t="s">
        <v>1152</v>
      </c>
      <c r="D4699" t="s">
        <v>21</v>
      </c>
      <c r="E4699" t="s">
        <v>22</v>
      </c>
      <c r="F4699" t="s">
        <v>69</v>
      </c>
      <c r="G4699" t="s">
        <v>70</v>
      </c>
      <c r="H4699" t="s">
        <v>25</v>
      </c>
      <c r="I4699" t="s">
        <v>26</v>
      </c>
      <c r="J4699" t="s">
        <v>71</v>
      </c>
      <c r="K4699" t="s">
        <v>72</v>
      </c>
      <c r="L4699" t="s">
        <v>565</v>
      </c>
      <c r="M4699" t="s">
        <v>60</v>
      </c>
      <c r="N4699" t="s">
        <v>61</v>
      </c>
      <c r="O4699" t="s">
        <v>146</v>
      </c>
      <c r="P4699" t="s">
        <v>62</v>
      </c>
      <c r="Q4699" s="3">
        <v>23</v>
      </c>
      <c r="R4699" s="4">
        <v>435</v>
      </c>
      <c r="S4699" s="4">
        <v>1119</v>
      </c>
    </row>
    <row r="4700" spans="1:19" x14ac:dyDescent="0.35">
      <c r="A4700" t="s">
        <v>5707</v>
      </c>
      <c r="B4700" s="2">
        <v>46102</v>
      </c>
      <c r="C4700" t="s">
        <v>2085</v>
      </c>
      <c r="D4700" t="s">
        <v>21</v>
      </c>
      <c r="E4700" t="s">
        <v>932</v>
      </c>
      <c r="F4700" t="s">
        <v>35</v>
      </c>
      <c r="G4700" t="s">
        <v>36</v>
      </c>
      <c r="H4700" t="s">
        <v>37</v>
      </c>
      <c r="I4700" t="s">
        <v>26</v>
      </c>
      <c r="J4700" t="s">
        <v>38</v>
      </c>
      <c r="K4700" t="s">
        <v>39</v>
      </c>
      <c r="L4700" t="s">
        <v>186</v>
      </c>
      <c r="M4700" t="s">
        <v>49</v>
      </c>
      <c r="N4700" t="s">
        <v>79</v>
      </c>
      <c r="O4700" t="s">
        <v>56</v>
      </c>
      <c r="P4700" t="s">
        <v>57</v>
      </c>
      <c r="Q4700" s="3">
        <v>1</v>
      </c>
      <c r="R4700" s="4">
        <v>220</v>
      </c>
      <c r="S4700" s="4">
        <v>569</v>
      </c>
    </row>
    <row r="4701" spans="1:19" x14ac:dyDescent="0.35">
      <c r="A4701" t="s">
        <v>5708</v>
      </c>
      <c r="B4701" s="2">
        <v>46102</v>
      </c>
      <c r="C4701" t="s">
        <v>1194</v>
      </c>
      <c r="D4701" t="s">
        <v>939</v>
      </c>
      <c r="E4701" t="s">
        <v>932</v>
      </c>
      <c r="F4701" t="s">
        <v>69</v>
      </c>
      <c r="G4701" t="s">
        <v>70</v>
      </c>
      <c r="H4701" t="s">
        <v>25</v>
      </c>
      <c r="I4701" t="s">
        <v>26</v>
      </c>
      <c r="J4701" t="s">
        <v>948</v>
      </c>
      <c r="K4701" t="s">
        <v>949</v>
      </c>
      <c r="L4701" t="s">
        <v>162</v>
      </c>
      <c r="M4701" t="s">
        <v>49</v>
      </c>
      <c r="N4701" t="s">
        <v>104</v>
      </c>
      <c r="O4701" t="s">
        <v>146</v>
      </c>
      <c r="P4701" t="s">
        <v>57</v>
      </c>
      <c r="Q4701" s="3">
        <v>1</v>
      </c>
      <c r="R4701" s="4">
        <v>165</v>
      </c>
      <c r="S4701" s="4">
        <v>449</v>
      </c>
    </row>
    <row r="4702" spans="1:19" x14ac:dyDescent="0.35">
      <c r="A4702" t="s">
        <v>5709</v>
      </c>
      <c r="B4702" s="2">
        <v>46102</v>
      </c>
      <c r="C4702" t="s">
        <v>3451</v>
      </c>
      <c r="D4702" t="s">
        <v>939</v>
      </c>
      <c r="E4702" t="s">
        <v>932</v>
      </c>
      <c r="F4702" t="s">
        <v>91</v>
      </c>
      <c r="G4702" t="s">
        <v>92</v>
      </c>
      <c r="H4702" t="s">
        <v>93</v>
      </c>
      <c r="I4702" t="s">
        <v>26</v>
      </c>
      <c r="J4702" t="s">
        <v>940</v>
      </c>
      <c r="K4702" t="s">
        <v>941</v>
      </c>
      <c r="L4702" t="s">
        <v>289</v>
      </c>
      <c r="M4702" t="s">
        <v>88</v>
      </c>
      <c r="N4702" t="s">
        <v>101</v>
      </c>
      <c r="O4702" t="s">
        <v>56</v>
      </c>
      <c r="P4702" t="s">
        <v>67</v>
      </c>
      <c r="Q4702" s="3">
        <v>2</v>
      </c>
      <c r="R4702" s="4">
        <v>540</v>
      </c>
      <c r="S4702" s="4">
        <v>1289</v>
      </c>
    </row>
    <row r="4703" spans="1:19" x14ac:dyDescent="0.35">
      <c r="A4703" t="s">
        <v>5710</v>
      </c>
      <c r="B4703" s="2">
        <v>46102</v>
      </c>
      <c r="C4703" t="s">
        <v>951</v>
      </c>
      <c r="D4703" t="s">
        <v>939</v>
      </c>
      <c r="E4703" t="s">
        <v>932</v>
      </c>
      <c r="F4703" t="s">
        <v>91</v>
      </c>
      <c r="G4703" t="s">
        <v>92</v>
      </c>
      <c r="H4703" t="s">
        <v>93</v>
      </c>
      <c r="I4703" t="s">
        <v>26</v>
      </c>
      <c r="J4703" t="s">
        <v>940</v>
      </c>
      <c r="K4703" t="s">
        <v>941</v>
      </c>
      <c r="L4703" t="s">
        <v>342</v>
      </c>
      <c r="M4703" t="s">
        <v>88</v>
      </c>
      <c r="N4703" t="s">
        <v>89</v>
      </c>
      <c r="O4703" t="s">
        <v>146</v>
      </c>
      <c r="P4703" t="s">
        <v>67</v>
      </c>
      <c r="Q4703" s="3">
        <v>1</v>
      </c>
      <c r="R4703" s="4">
        <v>480</v>
      </c>
      <c r="S4703" s="4">
        <v>1189</v>
      </c>
    </row>
    <row r="4704" spans="1:19" x14ac:dyDescent="0.35">
      <c r="A4704" t="s">
        <v>5711</v>
      </c>
      <c r="B4704" s="2">
        <v>46102</v>
      </c>
      <c r="C4704" t="s">
        <v>1447</v>
      </c>
      <c r="D4704" t="s">
        <v>939</v>
      </c>
      <c r="E4704" t="s">
        <v>932</v>
      </c>
      <c r="F4704" t="s">
        <v>35</v>
      </c>
      <c r="G4704" t="s">
        <v>36</v>
      </c>
      <c r="H4704" t="s">
        <v>37</v>
      </c>
      <c r="I4704" t="s">
        <v>26</v>
      </c>
      <c r="J4704" t="s">
        <v>983</v>
      </c>
      <c r="K4704" t="s">
        <v>984</v>
      </c>
      <c r="L4704" t="s">
        <v>48</v>
      </c>
      <c r="M4704" t="s">
        <v>49</v>
      </c>
      <c r="N4704" t="s">
        <v>50</v>
      </c>
      <c r="O4704" t="s">
        <v>32</v>
      </c>
      <c r="P4704" t="s">
        <v>51</v>
      </c>
      <c r="Q4704" s="3">
        <v>3</v>
      </c>
      <c r="R4704" s="4">
        <v>140</v>
      </c>
      <c r="S4704" s="4">
        <v>359</v>
      </c>
    </row>
    <row r="4705" spans="1:19" x14ac:dyDescent="0.35">
      <c r="A4705" t="s">
        <v>5712</v>
      </c>
      <c r="B4705" s="2">
        <v>46102</v>
      </c>
      <c r="C4705" t="s">
        <v>1025</v>
      </c>
      <c r="D4705" t="s">
        <v>939</v>
      </c>
      <c r="E4705" t="s">
        <v>932</v>
      </c>
      <c r="F4705" t="s">
        <v>23</v>
      </c>
      <c r="G4705" t="s">
        <v>24</v>
      </c>
      <c r="H4705" t="s">
        <v>25</v>
      </c>
      <c r="I4705" t="s">
        <v>26</v>
      </c>
      <c r="J4705" t="s">
        <v>944</v>
      </c>
      <c r="K4705" t="s">
        <v>945</v>
      </c>
      <c r="L4705" t="s">
        <v>485</v>
      </c>
      <c r="M4705" t="s">
        <v>83</v>
      </c>
      <c r="N4705" t="s">
        <v>367</v>
      </c>
      <c r="O4705" t="s">
        <v>56</v>
      </c>
      <c r="P4705" t="s">
        <v>85</v>
      </c>
      <c r="Q4705" s="3">
        <v>1</v>
      </c>
      <c r="R4705" s="4">
        <v>135</v>
      </c>
      <c r="S4705" s="4">
        <v>319</v>
      </c>
    </row>
    <row r="4706" spans="1:19" x14ac:dyDescent="0.35">
      <c r="A4706" t="s">
        <v>5713</v>
      </c>
      <c r="B4706" s="2">
        <v>46102</v>
      </c>
      <c r="C4706" t="s">
        <v>1119</v>
      </c>
      <c r="D4706" t="s">
        <v>939</v>
      </c>
      <c r="E4706" t="s">
        <v>932</v>
      </c>
      <c r="F4706" t="s">
        <v>69</v>
      </c>
      <c r="G4706" t="s">
        <v>70</v>
      </c>
      <c r="H4706" t="s">
        <v>25</v>
      </c>
      <c r="I4706" t="s">
        <v>26</v>
      </c>
      <c r="J4706" t="s">
        <v>948</v>
      </c>
      <c r="K4706" t="s">
        <v>949</v>
      </c>
      <c r="L4706" t="s">
        <v>404</v>
      </c>
      <c r="M4706" t="s">
        <v>49</v>
      </c>
      <c r="N4706" t="s">
        <v>50</v>
      </c>
      <c r="O4706" t="s">
        <v>32</v>
      </c>
      <c r="P4706" t="s">
        <v>57</v>
      </c>
      <c r="Q4706" s="3">
        <v>1</v>
      </c>
      <c r="R4706" s="4">
        <v>145</v>
      </c>
      <c r="S4706" s="4">
        <v>389</v>
      </c>
    </row>
    <row r="4707" spans="1:19" x14ac:dyDescent="0.35">
      <c r="A4707" t="s">
        <v>5714</v>
      </c>
      <c r="B4707" s="2">
        <v>46102</v>
      </c>
      <c r="C4707" t="s">
        <v>957</v>
      </c>
      <c r="D4707" t="s">
        <v>939</v>
      </c>
      <c r="E4707" t="s">
        <v>932</v>
      </c>
      <c r="F4707" t="s">
        <v>69</v>
      </c>
      <c r="G4707" t="s">
        <v>70</v>
      </c>
      <c r="H4707" t="s">
        <v>25</v>
      </c>
      <c r="I4707" t="s">
        <v>26</v>
      </c>
      <c r="J4707" t="s">
        <v>948</v>
      </c>
      <c r="K4707" t="s">
        <v>949</v>
      </c>
      <c r="L4707" t="s">
        <v>255</v>
      </c>
      <c r="M4707" t="s">
        <v>49</v>
      </c>
      <c r="N4707" t="s">
        <v>104</v>
      </c>
      <c r="O4707" t="s">
        <v>80</v>
      </c>
      <c r="P4707" t="s">
        <v>51</v>
      </c>
      <c r="Q4707" s="3">
        <v>2</v>
      </c>
      <c r="R4707" s="4">
        <v>165</v>
      </c>
      <c r="S4707" s="4">
        <v>449</v>
      </c>
    </row>
    <row r="4708" spans="1:19" x14ac:dyDescent="0.35">
      <c r="A4708" t="s">
        <v>5715</v>
      </c>
      <c r="B4708" s="2">
        <v>46102</v>
      </c>
      <c r="C4708" t="s">
        <v>1878</v>
      </c>
      <c r="D4708" t="s">
        <v>960</v>
      </c>
      <c r="E4708" t="s">
        <v>932</v>
      </c>
      <c r="F4708" t="s">
        <v>35</v>
      </c>
      <c r="G4708" t="s">
        <v>36</v>
      </c>
      <c r="H4708" t="s">
        <v>37</v>
      </c>
      <c r="I4708" t="s">
        <v>26</v>
      </c>
      <c r="J4708" t="s">
        <v>1089</v>
      </c>
      <c r="K4708" t="s">
        <v>1090</v>
      </c>
      <c r="L4708" t="s">
        <v>200</v>
      </c>
      <c r="M4708" t="s">
        <v>65</v>
      </c>
      <c r="N4708" t="s">
        <v>66</v>
      </c>
      <c r="O4708" t="s">
        <v>56</v>
      </c>
      <c r="P4708" t="s">
        <v>33</v>
      </c>
      <c r="Q4708" s="3">
        <v>3</v>
      </c>
      <c r="R4708" s="4">
        <v>180</v>
      </c>
      <c r="S4708" s="4">
        <v>459</v>
      </c>
    </row>
    <row r="4709" spans="1:19" x14ac:dyDescent="0.35">
      <c r="A4709" t="s">
        <v>5716</v>
      </c>
      <c r="B4709" s="2">
        <v>46102</v>
      </c>
      <c r="C4709" t="s">
        <v>1148</v>
      </c>
      <c r="D4709" t="s">
        <v>960</v>
      </c>
      <c r="E4709" t="s">
        <v>932</v>
      </c>
      <c r="F4709" t="s">
        <v>69</v>
      </c>
      <c r="G4709" t="s">
        <v>70</v>
      </c>
      <c r="H4709" t="s">
        <v>25</v>
      </c>
      <c r="I4709" t="s">
        <v>26</v>
      </c>
      <c r="J4709" t="s">
        <v>961</v>
      </c>
      <c r="K4709" t="s">
        <v>962</v>
      </c>
      <c r="L4709" t="s">
        <v>106</v>
      </c>
      <c r="M4709" t="s">
        <v>49</v>
      </c>
      <c r="N4709" t="s">
        <v>79</v>
      </c>
      <c r="O4709" t="s">
        <v>56</v>
      </c>
      <c r="P4709" t="s">
        <v>67</v>
      </c>
      <c r="Q4709" s="3">
        <v>1</v>
      </c>
      <c r="R4709" s="4">
        <v>225</v>
      </c>
      <c r="S4709" s="4">
        <v>609</v>
      </c>
    </row>
    <row r="4710" spans="1:19" x14ac:dyDescent="0.35">
      <c r="A4710" t="s">
        <v>5717</v>
      </c>
      <c r="B4710" s="2">
        <v>46102</v>
      </c>
      <c r="C4710" t="s">
        <v>1578</v>
      </c>
      <c r="D4710" t="s">
        <v>960</v>
      </c>
      <c r="E4710" t="s">
        <v>1127</v>
      </c>
      <c r="F4710" t="s">
        <v>23</v>
      </c>
      <c r="G4710" t="s">
        <v>24</v>
      </c>
      <c r="H4710" t="s">
        <v>25</v>
      </c>
      <c r="I4710" t="s">
        <v>26</v>
      </c>
      <c r="J4710" t="s">
        <v>1011</v>
      </c>
      <c r="K4710" t="s">
        <v>1012</v>
      </c>
      <c r="L4710" t="s">
        <v>255</v>
      </c>
      <c r="M4710" t="s">
        <v>49</v>
      </c>
      <c r="N4710" t="s">
        <v>104</v>
      </c>
      <c r="O4710" t="s">
        <v>80</v>
      </c>
      <c r="P4710" t="s">
        <v>51</v>
      </c>
      <c r="Q4710" s="3">
        <v>1</v>
      </c>
      <c r="R4710" s="4">
        <v>165</v>
      </c>
      <c r="S4710" s="4">
        <v>419</v>
      </c>
    </row>
    <row r="4711" spans="1:19" x14ac:dyDescent="0.35">
      <c r="A4711" t="s">
        <v>5718</v>
      </c>
      <c r="B4711" s="2">
        <v>46102</v>
      </c>
      <c r="C4711" t="s">
        <v>4472</v>
      </c>
      <c r="D4711" t="s">
        <v>960</v>
      </c>
      <c r="E4711" t="s">
        <v>932</v>
      </c>
      <c r="F4711" t="s">
        <v>43</v>
      </c>
      <c r="G4711" t="s">
        <v>44</v>
      </c>
      <c r="H4711" t="s">
        <v>45</v>
      </c>
      <c r="I4711" t="s">
        <v>26</v>
      </c>
      <c r="J4711" t="s">
        <v>993</v>
      </c>
      <c r="K4711" t="s">
        <v>994</v>
      </c>
      <c r="L4711" t="s">
        <v>307</v>
      </c>
      <c r="M4711" t="s">
        <v>49</v>
      </c>
      <c r="N4711" t="s">
        <v>50</v>
      </c>
      <c r="O4711" t="s">
        <v>80</v>
      </c>
      <c r="P4711" t="s">
        <v>67</v>
      </c>
      <c r="Q4711" s="3">
        <v>1</v>
      </c>
      <c r="R4711" s="4">
        <v>135</v>
      </c>
      <c r="S4711" s="4">
        <v>329</v>
      </c>
    </row>
    <row r="4712" spans="1:19" x14ac:dyDescent="0.35">
      <c r="A4712" t="s">
        <v>5719</v>
      </c>
      <c r="B4712" s="2">
        <v>46102</v>
      </c>
      <c r="C4712" t="s">
        <v>3638</v>
      </c>
      <c r="D4712" t="s">
        <v>960</v>
      </c>
      <c r="E4712" t="s">
        <v>932</v>
      </c>
      <c r="F4712" t="s">
        <v>43</v>
      </c>
      <c r="G4712" t="s">
        <v>44</v>
      </c>
      <c r="H4712" t="s">
        <v>45</v>
      </c>
      <c r="I4712" t="s">
        <v>26</v>
      </c>
      <c r="J4712" t="s">
        <v>993</v>
      </c>
      <c r="K4712" t="s">
        <v>994</v>
      </c>
      <c r="L4712" t="s">
        <v>64</v>
      </c>
      <c r="M4712" t="s">
        <v>65</v>
      </c>
      <c r="N4712" t="s">
        <v>66</v>
      </c>
      <c r="O4712" t="s">
        <v>41</v>
      </c>
      <c r="P4712" t="s">
        <v>67</v>
      </c>
      <c r="Q4712" s="3">
        <v>1</v>
      </c>
      <c r="R4712" s="4">
        <v>175</v>
      </c>
      <c r="S4712" s="4">
        <v>419</v>
      </c>
    </row>
    <row r="4713" spans="1:19" x14ac:dyDescent="0.35">
      <c r="A4713" t="s">
        <v>5720</v>
      </c>
      <c r="B4713" s="2">
        <v>46102</v>
      </c>
      <c r="C4713" t="s">
        <v>1472</v>
      </c>
      <c r="D4713" t="s">
        <v>960</v>
      </c>
      <c r="E4713" t="s">
        <v>932</v>
      </c>
      <c r="F4713" t="s">
        <v>23</v>
      </c>
      <c r="G4713" t="s">
        <v>24</v>
      </c>
      <c r="H4713" t="s">
        <v>25</v>
      </c>
      <c r="I4713" t="s">
        <v>26</v>
      </c>
      <c r="J4713" t="s">
        <v>1011</v>
      </c>
      <c r="K4713" t="s">
        <v>1012</v>
      </c>
      <c r="L4713" t="s">
        <v>337</v>
      </c>
      <c r="M4713" t="s">
        <v>49</v>
      </c>
      <c r="N4713" t="s">
        <v>50</v>
      </c>
      <c r="O4713" t="s">
        <v>56</v>
      </c>
      <c r="P4713" t="s">
        <v>51</v>
      </c>
      <c r="Q4713" s="3">
        <v>1</v>
      </c>
      <c r="R4713" s="4">
        <v>145</v>
      </c>
      <c r="S4713" s="4">
        <v>369</v>
      </c>
    </row>
    <row r="4714" spans="1:19" x14ac:dyDescent="0.35">
      <c r="A4714" t="s">
        <v>5721</v>
      </c>
      <c r="B4714" s="2">
        <v>46102</v>
      </c>
      <c r="C4714" t="s">
        <v>1475</v>
      </c>
      <c r="D4714" t="s">
        <v>960</v>
      </c>
      <c r="E4714" t="s">
        <v>932</v>
      </c>
      <c r="F4714" t="s">
        <v>23</v>
      </c>
      <c r="G4714" t="s">
        <v>24</v>
      </c>
      <c r="H4714" t="s">
        <v>25</v>
      </c>
      <c r="I4714" t="s">
        <v>26</v>
      </c>
      <c r="J4714" t="s">
        <v>1011</v>
      </c>
      <c r="K4714" t="s">
        <v>1012</v>
      </c>
      <c r="L4714" t="s">
        <v>359</v>
      </c>
      <c r="M4714" t="s">
        <v>49</v>
      </c>
      <c r="N4714" t="s">
        <v>50</v>
      </c>
      <c r="O4714" t="s">
        <v>56</v>
      </c>
      <c r="P4714" t="s">
        <v>33</v>
      </c>
      <c r="Q4714" s="3">
        <v>1</v>
      </c>
      <c r="R4714" s="4">
        <v>145</v>
      </c>
      <c r="S4714" s="4">
        <v>369</v>
      </c>
    </row>
    <row r="4715" spans="1:19" x14ac:dyDescent="0.35">
      <c r="A4715" t="s">
        <v>5722</v>
      </c>
      <c r="B4715" s="2">
        <v>46102</v>
      </c>
      <c r="C4715" t="s">
        <v>2224</v>
      </c>
      <c r="D4715" t="s">
        <v>960</v>
      </c>
      <c r="E4715" t="s">
        <v>932</v>
      </c>
      <c r="F4715" t="s">
        <v>91</v>
      </c>
      <c r="G4715" t="s">
        <v>92</v>
      </c>
      <c r="H4715" t="s">
        <v>93</v>
      </c>
      <c r="I4715" t="s">
        <v>26</v>
      </c>
      <c r="J4715" t="s">
        <v>989</v>
      </c>
      <c r="K4715" t="s">
        <v>990</v>
      </c>
      <c r="L4715" t="s">
        <v>281</v>
      </c>
      <c r="M4715" t="s">
        <v>49</v>
      </c>
      <c r="N4715" t="s">
        <v>50</v>
      </c>
      <c r="O4715" t="s">
        <v>41</v>
      </c>
      <c r="P4715" t="s">
        <v>51</v>
      </c>
      <c r="Q4715" s="3">
        <v>1</v>
      </c>
      <c r="R4715" s="4">
        <v>145</v>
      </c>
      <c r="S4715" s="4">
        <v>379</v>
      </c>
    </row>
    <row r="4716" spans="1:19" x14ac:dyDescent="0.35">
      <c r="A4716" t="s">
        <v>5723</v>
      </c>
      <c r="B4716" s="2">
        <v>46102</v>
      </c>
      <c r="C4716" t="s">
        <v>1084</v>
      </c>
      <c r="D4716" t="s">
        <v>960</v>
      </c>
      <c r="E4716" t="s">
        <v>932</v>
      </c>
      <c r="F4716" t="s">
        <v>69</v>
      </c>
      <c r="G4716" t="s">
        <v>70</v>
      </c>
      <c r="H4716" t="s">
        <v>25</v>
      </c>
      <c r="I4716" t="s">
        <v>26</v>
      </c>
      <c r="J4716" t="s">
        <v>961</v>
      </c>
      <c r="K4716" t="s">
        <v>962</v>
      </c>
      <c r="L4716" t="s">
        <v>528</v>
      </c>
      <c r="M4716" t="s">
        <v>60</v>
      </c>
      <c r="N4716" t="s">
        <v>74</v>
      </c>
      <c r="O4716" t="s">
        <v>75</v>
      </c>
      <c r="P4716" t="s">
        <v>165</v>
      </c>
      <c r="Q4716" s="3">
        <v>2</v>
      </c>
      <c r="R4716" s="4">
        <v>390</v>
      </c>
      <c r="S4716" s="4">
        <v>1009</v>
      </c>
    </row>
    <row r="4717" spans="1:19" x14ac:dyDescent="0.35">
      <c r="A4717" t="s">
        <v>5724</v>
      </c>
      <c r="B4717" s="2">
        <v>46102</v>
      </c>
      <c r="C4717" t="s">
        <v>1088</v>
      </c>
      <c r="D4717" t="s">
        <v>960</v>
      </c>
      <c r="E4717" t="s">
        <v>1127</v>
      </c>
      <c r="F4717" t="s">
        <v>91</v>
      </c>
      <c r="G4717" t="s">
        <v>92</v>
      </c>
      <c r="H4717" t="s">
        <v>93</v>
      </c>
      <c r="I4717" t="s">
        <v>26</v>
      </c>
      <c r="J4717" t="s">
        <v>989</v>
      </c>
      <c r="K4717" t="s">
        <v>990</v>
      </c>
      <c r="L4717" t="s">
        <v>565</v>
      </c>
      <c r="M4717" t="s">
        <v>60</v>
      </c>
      <c r="N4717" t="s">
        <v>61</v>
      </c>
      <c r="O4717" t="s">
        <v>146</v>
      </c>
      <c r="P4717" t="s">
        <v>62</v>
      </c>
      <c r="Q4717" s="3">
        <v>1</v>
      </c>
      <c r="R4717" s="4">
        <v>435</v>
      </c>
      <c r="S4717" s="4">
        <v>1079</v>
      </c>
    </row>
    <row r="4718" spans="1:19" x14ac:dyDescent="0.35">
      <c r="A4718" t="s">
        <v>5725</v>
      </c>
      <c r="B4718" s="2">
        <v>46102</v>
      </c>
      <c r="C4718" t="s">
        <v>1402</v>
      </c>
      <c r="D4718" t="s">
        <v>960</v>
      </c>
      <c r="E4718" t="s">
        <v>932</v>
      </c>
      <c r="F4718" t="s">
        <v>35</v>
      </c>
      <c r="G4718" t="s">
        <v>36</v>
      </c>
      <c r="H4718" t="s">
        <v>37</v>
      </c>
      <c r="I4718" t="s">
        <v>26</v>
      </c>
      <c r="J4718" t="s">
        <v>1089</v>
      </c>
      <c r="K4718" t="s">
        <v>1090</v>
      </c>
      <c r="L4718" t="s">
        <v>387</v>
      </c>
      <c r="M4718" t="s">
        <v>60</v>
      </c>
      <c r="N4718" t="s">
        <v>74</v>
      </c>
      <c r="O4718" t="s">
        <v>41</v>
      </c>
      <c r="P4718" t="s">
        <v>76</v>
      </c>
      <c r="Q4718" s="3">
        <v>1</v>
      </c>
      <c r="R4718" s="4">
        <v>380</v>
      </c>
      <c r="S4718" s="4">
        <v>929</v>
      </c>
    </row>
    <row r="4719" spans="1:19" x14ac:dyDescent="0.35">
      <c r="A4719" t="s">
        <v>5726</v>
      </c>
      <c r="B4719" s="2">
        <v>46102</v>
      </c>
      <c r="C4719" t="s">
        <v>3113</v>
      </c>
      <c r="D4719" t="s">
        <v>960</v>
      </c>
      <c r="E4719" t="s">
        <v>932</v>
      </c>
      <c r="F4719" t="s">
        <v>23</v>
      </c>
      <c r="G4719" t="s">
        <v>24</v>
      </c>
      <c r="H4719" t="s">
        <v>25</v>
      </c>
      <c r="I4719" t="s">
        <v>26</v>
      </c>
      <c r="J4719" t="s">
        <v>1011</v>
      </c>
      <c r="K4719" t="s">
        <v>1012</v>
      </c>
      <c r="L4719" t="s">
        <v>177</v>
      </c>
      <c r="M4719" t="s">
        <v>65</v>
      </c>
      <c r="N4719" t="s">
        <v>126</v>
      </c>
      <c r="O4719" t="s">
        <v>56</v>
      </c>
      <c r="P4719" t="s">
        <v>57</v>
      </c>
      <c r="Q4719" s="3">
        <v>1</v>
      </c>
      <c r="R4719" s="4">
        <v>265</v>
      </c>
      <c r="S4719" s="4">
        <v>629</v>
      </c>
    </row>
    <row r="4720" spans="1:19" x14ac:dyDescent="0.35">
      <c r="A4720" t="s">
        <v>5727</v>
      </c>
      <c r="B4720" s="2">
        <v>46103</v>
      </c>
      <c r="C4720" t="s">
        <v>1674</v>
      </c>
      <c r="D4720" t="s">
        <v>21</v>
      </c>
      <c r="E4720" t="s">
        <v>932</v>
      </c>
      <c r="F4720" t="s">
        <v>43</v>
      </c>
      <c r="G4720" t="s">
        <v>44</v>
      </c>
      <c r="H4720" t="s">
        <v>45</v>
      </c>
      <c r="I4720" t="s">
        <v>26</v>
      </c>
      <c r="J4720" t="s">
        <v>46</v>
      </c>
      <c r="K4720" t="s">
        <v>47</v>
      </c>
      <c r="L4720" t="s">
        <v>119</v>
      </c>
      <c r="M4720" t="s">
        <v>49</v>
      </c>
      <c r="N4720" t="s">
        <v>79</v>
      </c>
      <c r="O4720" t="s">
        <v>56</v>
      </c>
      <c r="P4720" t="s">
        <v>33</v>
      </c>
      <c r="Q4720" s="3">
        <v>1</v>
      </c>
      <c r="R4720" s="4">
        <v>215</v>
      </c>
      <c r="S4720" s="4">
        <v>519</v>
      </c>
    </row>
    <row r="4721" spans="1:19" x14ac:dyDescent="0.35">
      <c r="A4721" t="s">
        <v>5728</v>
      </c>
      <c r="B4721" s="2">
        <v>46103</v>
      </c>
      <c r="C4721" t="s">
        <v>1634</v>
      </c>
      <c r="D4721" t="s">
        <v>21</v>
      </c>
      <c r="E4721" t="s">
        <v>932</v>
      </c>
      <c r="F4721" t="s">
        <v>69</v>
      </c>
      <c r="G4721" t="s">
        <v>70</v>
      </c>
      <c r="H4721" t="s">
        <v>25</v>
      </c>
      <c r="I4721" t="s">
        <v>26</v>
      </c>
      <c r="J4721" t="s">
        <v>71</v>
      </c>
      <c r="K4721" t="s">
        <v>72</v>
      </c>
      <c r="L4721" t="s">
        <v>151</v>
      </c>
      <c r="M4721" t="s">
        <v>49</v>
      </c>
      <c r="N4721" t="s">
        <v>104</v>
      </c>
      <c r="O4721" t="s">
        <v>56</v>
      </c>
      <c r="P4721" t="s">
        <v>51</v>
      </c>
      <c r="Q4721" s="3">
        <v>2</v>
      </c>
      <c r="R4721" s="4">
        <v>165</v>
      </c>
      <c r="S4721" s="4">
        <v>449</v>
      </c>
    </row>
    <row r="4722" spans="1:19" x14ac:dyDescent="0.35">
      <c r="A4722" t="s">
        <v>5729</v>
      </c>
      <c r="B4722" s="2">
        <v>46103</v>
      </c>
      <c r="C4722" t="s">
        <v>1634</v>
      </c>
      <c r="D4722" t="s">
        <v>21</v>
      </c>
      <c r="E4722" t="s">
        <v>932</v>
      </c>
      <c r="F4722" t="s">
        <v>23</v>
      </c>
      <c r="G4722" t="s">
        <v>24</v>
      </c>
      <c r="H4722" t="s">
        <v>25</v>
      </c>
      <c r="I4722" t="s">
        <v>26</v>
      </c>
      <c r="J4722" t="s">
        <v>27</v>
      </c>
      <c r="K4722" t="s">
        <v>28</v>
      </c>
      <c r="L4722" t="s">
        <v>330</v>
      </c>
      <c r="M4722" t="s">
        <v>60</v>
      </c>
      <c r="N4722" t="s">
        <v>61</v>
      </c>
      <c r="O4722" t="s">
        <v>149</v>
      </c>
      <c r="P4722" t="s">
        <v>76</v>
      </c>
      <c r="Q4722" s="3">
        <v>2</v>
      </c>
      <c r="R4722" s="4">
        <v>430</v>
      </c>
      <c r="S4722" s="4">
        <v>1059</v>
      </c>
    </row>
    <row r="4723" spans="1:19" x14ac:dyDescent="0.35">
      <c r="A4723" t="s">
        <v>5730</v>
      </c>
      <c r="B4723" s="2">
        <v>46103</v>
      </c>
      <c r="C4723" t="s">
        <v>1276</v>
      </c>
      <c r="D4723" t="s">
        <v>21</v>
      </c>
      <c r="E4723" t="s">
        <v>932</v>
      </c>
      <c r="F4723" t="s">
        <v>23</v>
      </c>
      <c r="G4723" t="s">
        <v>24</v>
      </c>
      <c r="H4723" t="s">
        <v>25</v>
      </c>
      <c r="I4723" t="s">
        <v>26</v>
      </c>
      <c r="J4723" t="s">
        <v>27</v>
      </c>
      <c r="K4723" t="s">
        <v>28</v>
      </c>
      <c r="L4723" t="s">
        <v>151</v>
      </c>
      <c r="M4723" t="s">
        <v>49</v>
      </c>
      <c r="N4723" t="s">
        <v>104</v>
      </c>
      <c r="O4723" t="s">
        <v>56</v>
      </c>
      <c r="P4723" t="s">
        <v>51</v>
      </c>
      <c r="Q4723" s="3">
        <v>2</v>
      </c>
      <c r="R4723" s="4">
        <v>165</v>
      </c>
      <c r="S4723" s="4">
        <v>419</v>
      </c>
    </row>
    <row r="4724" spans="1:19" x14ac:dyDescent="0.35">
      <c r="A4724" t="s">
        <v>5731</v>
      </c>
      <c r="B4724" s="2">
        <v>46103</v>
      </c>
      <c r="C4724" t="s">
        <v>1681</v>
      </c>
      <c r="D4724" t="s">
        <v>21</v>
      </c>
      <c r="E4724" t="s">
        <v>932</v>
      </c>
      <c r="F4724" t="s">
        <v>69</v>
      </c>
      <c r="G4724" t="s">
        <v>70</v>
      </c>
      <c r="H4724" t="s">
        <v>25</v>
      </c>
      <c r="I4724" t="s">
        <v>26</v>
      </c>
      <c r="J4724" t="s">
        <v>71</v>
      </c>
      <c r="K4724" t="s">
        <v>72</v>
      </c>
      <c r="L4724" t="s">
        <v>119</v>
      </c>
      <c r="M4724" t="s">
        <v>49</v>
      </c>
      <c r="N4724" t="s">
        <v>79</v>
      </c>
      <c r="O4724" t="s">
        <v>56</v>
      </c>
      <c r="P4724" t="s">
        <v>33</v>
      </c>
      <c r="Q4724" s="3">
        <v>1</v>
      </c>
      <c r="R4724" s="4">
        <v>225</v>
      </c>
      <c r="S4724" s="4">
        <v>609</v>
      </c>
    </row>
    <row r="4725" spans="1:19" x14ac:dyDescent="0.35">
      <c r="A4725" t="s">
        <v>5732</v>
      </c>
      <c r="B4725" s="2">
        <v>46103</v>
      </c>
      <c r="C4725" t="s">
        <v>1415</v>
      </c>
      <c r="D4725" t="s">
        <v>939</v>
      </c>
      <c r="E4725" t="s">
        <v>932</v>
      </c>
      <c r="F4725" t="s">
        <v>23</v>
      </c>
      <c r="G4725" t="s">
        <v>24</v>
      </c>
      <c r="H4725" t="s">
        <v>25</v>
      </c>
      <c r="I4725" t="s">
        <v>26</v>
      </c>
      <c r="J4725" t="s">
        <v>944</v>
      </c>
      <c r="K4725" t="s">
        <v>945</v>
      </c>
      <c r="L4725" t="s">
        <v>117</v>
      </c>
      <c r="M4725" t="s">
        <v>88</v>
      </c>
      <c r="N4725" t="s">
        <v>89</v>
      </c>
      <c r="O4725" t="s">
        <v>56</v>
      </c>
      <c r="P4725" t="s">
        <v>67</v>
      </c>
      <c r="Q4725" s="3">
        <v>3</v>
      </c>
      <c r="R4725" s="4">
        <v>470</v>
      </c>
      <c r="S4725" s="4">
        <v>1159</v>
      </c>
    </row>
    <row r="4726" spans="1:19" x14ac:dyDescent="0.35">
      <c r="A4726" t="s">
        <v>5733</v>
      </c>
      <c r="B4726" s="2">
        <v>46103</v>
      </c>
      <c r="C4726" t="s">
        <v>1742</v>
      </c>
      <c r="D4726" t="s">
        <v>939</v>
      </c>
      <c r="E4726" t="s">
        <v>932</v>
      </c>
      <c r="F4726" t="s">
        <v>35</v>
      </c>
      <c r="G4726" t="s">
        <v>36</v>
      </c>
      <c r="H4726" t="s">
        <v>37</v>
      </c>
      <c r="I4726" t="s">
        <v>26</v>
      </c>
      <c r="J4726" t="s">
        <v>983</v>
      </c>
      <c r="K4726" t="s">
        <v>984</v>
      </c>
      <c r="L4726" t="s">
        <v>111</v>
      </c>
      <c r="M4726" t="s">
        <v>112</v>
      </c>
      <c r="N4726" t="s">
        <v>113</v>
      </c>
      <c r="O4726" t="s">
        <v>80</v>
      </c>
      <c r="P4726" t="s">
        <v>85</v>
      </c>
      <c r="Q4726" s="3">
        <v>1</v>
      </c>
      <c r="R4726" s="4">
        <v>45</v>
      </c>
      <c r="S4726" s="4">
        <v>119</v>
      </c>
    </row>
    <row r="4727" spans="1:19" x14ac:dyDescent="0.35">
      <c r="A4727" t="s">
        <v>5734</v>
      </c>
      <c r="B4727" s="2">
        <v>46103</v>
      </c>
      <c r="C4727" t="s">
        <v>2537</v>
      </c>
      <c r="D4727" t="s">
        <v>939</v>
      </c>
      <c r="E4727" t="s">
        <v>932</v>
      </c>
      <c r="F4727" t="s">
        <v>23</v>
      </c>
      <c r="G4727" t="s">
        <v>24</v>
      </c>
      <c r="H4727" t="s">
        <v>25</v>
      </c>
      <c r="I4727" t="s">
        <v>26</v>
      </c>
      <c r="J4727" t="s">
        <v>944</v>
      </c>
      <c r="K4727" t="s">
        <v>945</v>
      </c>
      <c r="L4727" t="s">
        <v>346</v>
      </c>
      <c r="M4727" t="s">
        <v>65</v>
      </c>
      <c r="N4727" t="s">
        <v>66</v>
      </c>
      <c r="O4727" t="s">
        <v>146</v>
      </c>
      <c r="P4727" t="s">
        <v>33</v>
      </c>
      <c r="Q4727" s="3">
        <v>1</v>
      </c>
      <c r="R4727" s="4">
        <v>185</v>
      </c>
      <c r="S4727" s="4">
        <v>479</v>
      </c>
    </row>
    <row r="4728" spans="1:19" x14ac:dyDescent="0.35">
      <c r="A4728" t="s">
        <v>5735</v>
      </c>
      <c r="B4728" s="2">
        <v>46103</v>
      </c>
      <c r="C4728" t="s">
        <v>3012</v>
      </c>
      <c r="D4728" t="s">
        <v>939</v>
      </c>
      <c r="E4728" t="s">
        <v>932</v>
      </c>
      <c r="F4728" t="s">
        <v>35</v>
      </c>
      <c r="G4728" t="s">
        <v>36</v>
      </c>
      <c r="H4728" t="s">
        <v>37</v>
      </c>
      <c r="I4728" t="s">
        <v>26</v>
      </c>
      <c r="J4728" t="s">
        <v>983</v>
      </c>
      <c r="K4728" t="s">
        <v>984</v>
      </c>
      <c r="L4728" t="s">
        <v>128</v>
      </c>
      <c r="M4728" t="s">
        <v>30</v>
      </c>
      <c r="N4728" t="s">
        <v>31</v>
      </c>
      <c r="O4728" t="s">
        <v>41</v>
      </c>
      <c r="P4728" t="s">
        <v>51</v>
      </c>
      <c r="Q4728" s="3">
        <v>2</v>
      </c>
      <c r="R4728" s="4">
        <v>480</v>
      </c>
      <c r="S4728" s="4">
        <v>1129</v>
      </c>
    </row>
    <row r="4729" spans="1:19" x14ac:dyDescent="0.35">
      <c r="A4729" t="s">
        <v>5736</v>
      </c>
      <c r="B4729" s="2">
        <v>46103</v>
      </c>
      <c r="C4729" t="s">
        <v>1771</v>
      </c>
      <c r="D4729" t="s">
        <v>960</v>
      </c>
      <c r="E4729" t="s">
        <v>932</v>
      </c>
      <c r="F4729" t="s">
        <v>43</v>
      </c>
      <c r="G4729" t="s">
        <v>44</v>
      </c>
      <c r="H4729" t="s">
        <v>45</v>
      </c>
      <c r="I4729" t="s">
        <v>26</v>
      </c>
      <c r="J4729" t="s">
        <v>993</v>
      </c>
      <c r="K4729" t="s">
        <v>994</v>
      </c>
      <c r="L4729" t="s">
        <v>186</v>
      </c>
      <c r="M4729" t="s">
        <v>49</v>
      </c>
      <c r="N4729" t="s">
        <v>79</v>
      </c>
      <c r="O4729" t="s">
        <v>56</v>
      </c>
      <c r="P4729" t="s">
        <v>57</v>
      </c>
      <c r="Q4729" s="3">
        <v>1</v>
      </c>
      <c r="R4729" s="4">
        <v>215</v>
      </c>
      <c r="S4729" s="4">
        <v>519</v>
      </c>
    </row>
    <row r="4730" spans="1:19" x14ac:dyDescent="0.35">
      <c r="A4730" t="s">
        <v>5737</v>
      </c>
      <c r="B4730" s="2">
        <v>46103</v>
      </c>
      <c r="C4730" t="s">
        <v>1773</v>
      </c>
      <c r="D4730" t="s">
        <v>960</v>
      </c>
      <c r="E4730" t="s">
        <v>932</v>
      </c>
      <c r="F4730" t="s">
        <v>69</v>
      </c>
      <c r="G4730" t="s">
        <v>70</v>
      </c>
      <c r="H4730" t="s">
        <v>25</v>
      </c>
      <c r="I4730" t="s">
        <v>26</v>
      </c>
      <c r="J4730" t="s">
        <v>961</v>
      </c>
      <c r="K4730" t="s">
        <v>962</v>
      </c>
      <c r="L4730" t="s">
        <v>259</v>
      </c>
      <c r="M4730" t="s">
        <v>88</v>
      </c>
      <c r="N4730" t="s">
        <v>89</v>
      </c>
      <c r="O4730" t="s">
        <v>245</v>
      </c>
      <c r="P4730" t="s">
        <v>51</v>
      </c>
      <c r="Q4730" s="3">
        <v>1</v>
      </c>
      <c r="R4730" s="4">
        <v>475</v>
      </c>
      <c r="S4730" s="4">
        <v>1229</v>
      </c>
    </row>
    <row r="4731" spans="1:19" x14ac:dyDescent="0.35">
      <c r="A4731" t="s">
        <v>5738</v>
      </c>
      <c r="B4731" s="2">
        <v>46103</v>
      </c>
      <c r="C4731" t="s">
        <v>2002</v>
      </c>
      <c r="D4731" t="s">
        <v>960</v>
      </c>
      <c r="E4731" t="s">
        <v>932</v>
      </c>
      <c r="F4731" t="s">
        <v>91</v>
      </c>
      <c r="G4731" t="s">
        <v>92</v>
      </c>
      <c r="H4731" t="s">
        <v>93</v>
      </c>
      <c r="I4731" t="s">
        <v>26</v>
      </c>
      <c r="J4731" t="s">
        <v>989</v>
      </c>
      <c r="K4731" t="s">
        <v>990</v>
      </c>
      <c r="L4731" t="s">
        <v>255</v>
      </c>
      <c r="M4731" t="s">
        <v>49</v>
      </c>
      <c r="N4731" t="s">
        <v>104</v>
      </c>
      <c r="O4731" t="s">
        <v>80</v>
      </c>
      <c r="P4731" t="s">
        <v>51</v>
      </c>
      <c r="Q4731" s="3">
        <v>2</v>
      </c>
      <c r="R4731" s="4">
        <v>165</v>
      </c>
      <c r="S4731" s="4">
        <v>429</v>
      </c>
    </row>
    <row r="4732" spans="1:19" x14ac:dyDescent="0.35">
      <c r="A4732" t="s">
        <v>5739</v>
      </c>
      <c r="B4732" s="2">
        <v>46104</v>
      </c>
      <c r="C4732" t="s">
        <v>931</v>
      </c>
      <c r="D4732" t="s">
        <v>21</v>
      </c>
      <c r="E4732" t="s">
        <v>932</v>
      </c>
      <c r="F4732" t="s">
        <v>35</v>
      </c>
      <c r="G4732" t="s">
        <v>36</v>
      </c>
      <c r="H4732" t="s">
        <v>37</v>
      </c>
      <c r="I4732" t="s">
        <v>26</v>
      </c>
      <c r="J4732" t="s">
        <v>38</v>
      </c>
      <c r="K4732" t="s">
        <v>39</v>
      </c>
      <c r="L4732" t="s">
        <v>195</v>
      </c>
      <c r="M4732" t="s">
        <v>49</v>
      </c>
      <c r="N4732" t="s">
        <v>104</v>
      </c>
      <c r="O4732" t="s">
        <v>146</v>
      </c>
      <c r="P4732" t="s">
        <v>67</v>
      </c>
      <c r="Q4732" s="3">
        <v>1</v>
      </c>
      <c r="R4732" s="4">
        <v>160</v>
      </c>
      <c r="S4732" s="4">
        <v>409</v>
      </c>
    </row>
    <row r="4733" spans="1:19" x14ac:dyDescent="0.35">
      <c r="A4733" t="s">
        <v>5740</v>
      </c>
      <c r="B4733" s="2">
        <v>46104</v>
      </c>
      <c r="C4733" t="s">
        <v>3659</v>
      </c>
      <c r="D4733" t="s">
        <v>21</v>
      </c>
      <c r="E4733" t="s">
        <v>932</v>
      </c>
      <c r="F4733" t="s">
        <v>69</v>
      </c>
      <c r="G4733" t="s">
        <v>70</v>
      </c>
      <c r="H4733" t="s">
        <v>25</v>
      </c>
      <c r="I4733" t="s">
        <v>26</v>
      </c>
      <c r="J4733" t="s">
        <v>71</v>
      </c>
      <c r="K4733" t="s">
        <v>72</v>
      </c>
      <c r="L4733" t="s">
        <v>87</v>
      </c>
      <c r="M4733" t="s">
        <v>88</v>
      </c>
      <c r="N4733" t="s">
        <v>89</v>
      </c>
      <c r="O4733" t="s">
        <v>56</v>
      </c>
      <c r="P4733" t="s">
        <v>33</v>
      </c>
      <c r="Q4733" s="3">
        <v>3</v>
      </c>
      <c r="R4733" s="4">
        <v>475</v>
      </c>
      <c r="S4733" s="4">
        <v>1229</v>
      </c>
    </row>
    <row r="4734" spans="1:19" x14ac:dyDescent="0.35">
      <c r="A4734" t="s">
        <v>5741</v>
      </c>
      <c r="B4734" s="2">
        <v>46104</v>
      </c>
      <c r="C4734" t="s">
        <v>2495</v>
      </c>
      <c r="D4734" t="s">
        <v>939</v>
      </c>
      <c r="E4734" t="s">
        <v>932</v>
      </c>
      <c r="F4734" t="s">
        <v>91</v>
      </c>
      <c r="G4734" t="s">
        <v>92</v>
      </c>
      <c r="H4734" t="s">
        <v>93</v>
      </c>
      <c r="I4734" t="s">
        <v>26</v>
      </c>
      <c r="J4734" t="s">
        <v>940</v>
      </c>
      <c r="K4734" t="s">
        <v>941</v>
      </c>
      <c r="L4734" t="s">
        <v>232</v>
      </c>
      <c r="M4734" t="s">
        <v>60</v>
      </c>
      <c r="N4734" t="s">
        <v>74</v>
      </c>
      <c r="O4734" t="s">
        <v>98</v>
      </c>
      <c r="P4734" t="s">
        <v>62</v>
      </c>
      <c r="Q4734" s="3">
        <v>1</v>
      </c>
      <c r="R4734" s="4">
        <v>395</v>
      </c>
      <c r="S4734" s="4">
        <v>969</v>
      </c>
    </row>
    <row r="4735" spans="1:19" x14ac:dyDescent="0.35">
      <c r="A4735" t="s">
        <v>5742</v>
      </c>
      <c r="B4735" s="2">
        <v>46104</v>
      </c>
      <c r="C4735" t="s">
        <v>1896</v>
      </c>
      <c r="D4735" t="s">
        <v>939</v>
      </c>
      <c r="E4735" t="s">
        <v>932</v>
      </c>
      <c r="F4735" t="s">
        <v>91</v>
      </c>
      <c r="G4735" t="s">
        <v>92</v>
      </c>
      <c r="H4735" t="s">
        <v>93</v>
      </c>
      <c r="I4735" t="s">
        <v>26</v>
      </c>
      <c r="J4735" t="s">
        <v>940</v>
      </c>
      <c r="K4735" t="s">
        <v>941</v>
      </c>
      <c r="L4735" t="s">
        <v>382</v>
      </c>
      <c r="M4735" t="s">
        <v>49</v>
      </c>
      <c r="N4735" t="s">
        <v>104</v>
      </c>
      <c r="O4735" t="s">
        <v>56</v>
      </c>
      <c r="P4735" t="s">
        <v>57</v>
      </c>
      <c r="Q4735" s="3">
        <v>1</v>
      </c>
      <c r="R4735" s="4">
        <v>165</v>
      </c>
      <c r="S4735" s="4">
        <v>429</v>
      </c>
    </row>
    <row r="4736" spans="1:19" x14ac:dyDescent="0.35">
      <c r="A4736" t="s">
        <v>5743</v>
      </c>
      <c r="B4736" s="2">
        <v>46104</v>
      </c>
      <c r="C4736" t="s">
        <v>1854</v>
      </c>
      <c r="D4736" t="s">
        <v>939</v>
      </c>
      <c r="E4736" t="s">
        <v>932</v>
      </c>
      <c r="F4736" t="s">
        <v>43</v>
      </c>
      <c r="G4736" t="s">
        <v>44</v>
      </c>
      <c r="H4736" t="s">
        <v>45</v>
      </c>
      <c r="I4736" t="s">
        <v>26</v>
      </c>
      <c r="J4736" t="s">
        <v>979</v>
      </c>
      <c r="K4736" t="s">
        <v>980</v>
      </c>
      <c r="L4736" t="s">
        <v>200</v>
      </c>
      <c r="M4736" t="s">
        <v>65</v>
      </c>
      <c r="N4736" t="s">
        <v>66</v>
      </c>
      <c r="O4736" t="s">
        <v>56</v>
      </c>
      <c r="P4736" t="s">
        <v>33</v>
      </c>
      <c r="Q4736" s="3">
        <v>1</v>
      </c>
      <c r="R4736" s="4">
        <v>175</v>
      </c>
      <c r="S4736" s="4">
        <v>419</v>
      </c>
    </row>
    <row r="4737" spans="1:19" x14ac:dyDescent="0.35">
      <c r="A4737" t="s">
        <v>5744</v>
      </c>
      <c r="B4737" s="2">
        <v>46104</v>
      </c>
      <c r="C4737" t="s">
        <v>1524</v>
      </c>
      <c r="D4737" t="s">
        <v>960</v>
      </c>
      <c r="E4737" t="s">
        <v>932</v>
      </c>
      <c r="F4737" t="s">
        <v>69</v>
      </c>
      <c r="G4737" t="s">
        <v>70</v>
      </c>
      <c r="H4737" t="s">
        <v>25</v>
      </c>
      <c r="I4737" t="s">
        <v>26</v>
      </c>
      <c r="J4737" t="s">
        <v>961</v>
      </c>
      <c r="K4737" t="s">
        <v>962</v>
      </c>
      <c r="L4737" t="s">
        <v>186</v>
      </c>
      <c r="M4737" t="s">
        <v>49</v>
      </c>
      <c r="N4737" t="s">
        <v>79</v>
      </c>
      <c r="O4737" t="s">
        <v>56</v>
      </c>
      <c r="P4737" t="s">
        <v>57</v>
      </c>
      <c r="Q4737" s="3">
        <v>1</v>
      </c>
      <c r="R4737" s="4">
        <v>225</v>
      </c>
      <c r="S4737" s="4">
        <v>609</v>
      </c>
    </row>
    <row r="4738" spans="1:19" x14ac:dyDescent="0.35">
      <c r="A4738" t="s">
        <v>5745</v>
      </c>
      <c r="B4738" s="2">
        <v>46104</v>
      </c>
      <c r="C4738" t="s">
        <v>2241</v>
      </c>
      <c r="D4738" t="s">
        <v>960</v>
      </c>
      <c r="E4738" t="s">
        <v>932</v>
      </c>
      <c r="F4738" t="s">
        <v>23</v>
      </c>
      <c r="G4738" t="s">
        <v>24</v>
      </c>
      <c r="H4738" t="s">
        <v>25</v>
      </c>
      <c r="I4738" t="s">
        <v>26</v>
      </c>
      <c r="J4738" t="s">
        <v>1011</v>
      </c>
      <c r="K4738" t="s">
        <v>1012</v>
      </c>
      <c r="L4738" t="s">
        <v>213</v>
      </c>
      <c r="M4738" t="s">
        <v>88</v>
      </c>
      <c r="N4738" t="s">
        <v>101</v>
      </c>
      <c r="O4738" t="s">
        <v>56</v>
      </c>
      <c r="P4738" t="s">
        <v>51</v>
      </c>
      <c r="Q4738" s="3">
        <v>1</v>
      </c>
      <c r="R4738" s="4">
        <v>530</v>
      </c>
      <c r="S4738" s="4">
        <v>1269</v>
      </c>
    </row>
    <row r="4739" spans="1:19" x14ac:dyDescent="0.35">
      <c r="A4739" t="s">
        <v>5746</v>
      </c>
      <c r="B4739" s="2">
        <v>46104</v>
      </c>
      <c r="C4739" t="s">
        <v>2994</v>
      </c>
      <c r="D4739" t="s">
        <v>960</v>
      </c>
      <c r="E4739" t="s">
        <v>932</v>
      </c>
      <c r="F4739" t="s">
        <v>23</v>
      </c>
      <c r="G4739" t="s">
        <v>24</v>
      </c>
      <c r="H4739" t="s">
        <v>25</v>
      </c>
      <c r="I4739" t="s">
        <v>26</v>
      </c>
      <c r="J4739" t="s">
        <v>1011</v>
      </c>
      <c r="K4739" t="s">
        <v>1012</v>
      </c>
      <c r="L4739" t="s">
        <v>313</v>
      </c>
      <c r="M4739" t="s">
        <v>49</v>
      </c>
      <c r="N4739" t="s">
        <v>50</v>
      </c>
      <c r="O4739" t="s">
        <v>80</v>
      </c>
      <c r="P4739" t="s">
        <v>33</v>
      </c>
      <c r="Q4739" s="3">
        <v>1</v>
      </c>
      <c r="R4739" s="4">
        <v>145</v>
      </c>
      <c r="S4739" s="4">
        <v>369</v>
      </c>
    </row>
    <row r="4740" spans="1:19" x14ac:dyDescent="0.35">
      <c r="A4740" t="s">
        <v>5747</v>
      </c>
      <c r="B4740" s="2">
        <v>46104</v>
      </c>
      <c r="C4740" t="s">
        <v>1427</v>
      </c>
      <c r="D4740" t="s">
        <v>960</v>
      </c>
      <c r="E4740" t="s">
        <v>1127</v>
      </c>
      <c r="F4740" t="s">
        <v>69</v>
      </c>
      <c r="G4740" t="s">
        <v>70</v>
      </c>
      <c r="H4740" t="s">
        <v>25</v>
      </c>
      <c r="I4740" t="s">
        <v>26</v>
      </c>
      <c r="J4740" t="s">
        <v>961</v>
      </c>
      <c r="K4740" t="s">
        <v>962</v>
      </c>
      <c r="L4740" t="s">
        <v>395</v>
      </c>
      <c r="M4740" t="s">
        <v>65</v>
      </c>
      <c r="N4740" t="s">
        <v>126</v>
      </c>
      <c r="O4740" t="s">
        <v>149</v>
      </c>
      <c r="P4740" t="s">
        <v>33</v>
      </c>
      <c r="Q4740" s="3">
        <v>1</v>
      </c>
      <c r="R4740" s="4">
        <v>270</v>
      </c>
      <c r="S4740" s="4">
        <v>669</v>
      </c>
    </row>
    <row r="4741" spans="1:19" x14ac:dyDescent="0.35">
      <c r="A4741" t="s">
        <v>5748</v>
      </c>
      <c r="B4741" s="2">
        <v>46104</v>
      </c>
      <c r="C4741" t="s">
        <v>1358</v>
      </c>
      <c r="D4741" t="s">
        <v>960</v>
      </c>
      <c r="E4741" t="s">
        <v>932</v>
      </c>
      <c r="F4741" t="s">
        <v>69</v>
      </c>
      <c r="G4741" t="s">
        <v>70</v>
      </c>
      <c r="H4741" t="s">
        <v>25</v>
      </c>
      <c r="I4741" t="s">
        <v>26</v>
      </c>
      <c r="J4741" t="s">
        <v>961</v>
      </c>
      <c r="K4741" t="s">
        <v>962</v>
      </c>
      <c r="L4741" t="s">
        <v>370</v>
      </c>
      <c r="M4741" t="s">
        <v>88</v>
      </c>
      <c r="N4741" t="s">
        <v>89</v>
      </c>
      <c r="O4741" t="s">
        <v>245</v>
      </c>
      <c r="P4741" t="s">
        <v>67</v>
      </c>
      <c r="Q4741" s="3">
        <v>1</v>
      </c>
      <c r="R4741" s="4">
        <v>475</v>
      </c>
      <c r="S4741" s="4">
        <v>1229</v>
      </c>
    </row>
    <row r="4742" spans="1:19" x14ac:dyDescent="0.35">
      <c r="A4742" t="s">
        <v>5749</v>
      </c>
      <c r="B4742" s="2">
        <v>46104</v>
      </c>
      <c r="C4742" t="s">
        <v>988</v>
      </c>
      <c r="D4742" t="s">
        <v>960</v>
      </c>
      <c r="E4742" t="s">
        <v>932</v>
      </c>
      <c r="F4742" t="s">
        <v>35</v>
      </c>
      <c r="G4742" t="s">
        <v>36</v>
      </c>
      <c r="H4742" t="s">
        <v>37</v>
      </c>
      <c r="I4742" t="s">
        <v>26</v>
      </c>
      <c r="J4742" t="s">
        <v>1089</v>
      </c>
      <c r="K4742" t="s">
        <v>1090</v>
      </c>
      <c r="L4742" t="s">
        <v>460</v>
      </c>
      <c r="M4742" t="s">
        <v>49</v>
      </c>
      <c r="N4742" t="s">
        <v>50</v>
      </c>
      <c r="O4742" t="s">
        <v>41</v>
      </c>
      <c r="P4742" t="s">
        <v>57</v>
      </c>
      <c r="Q4742" s="3">
        <v>1</v>
      </c>
      <c r="R4742" s="4">
        <v>140</v>
      </c>
      <c r="S4742" s="4">
        <v>359</v>
      </c>
    </row>
    <row r="4743" spans="1:19" x14ac:dyDescent="0.35">
      <c r="A4743" t="s">
        <v>5750</v>
      </c>
      <c r="B4743" s="2">
        <v>46105</v>
      </c>
      <c r="C4743" t="s">
        <v>1411</v>
      </c>
      <c r="D4743" t="s">
        <v>21</v>
      </c>
      <c r="E4743" t="s">
        <v>1127</v>
      </c>
      <c r="F4743" t="s">
        <v>69</v>
      </c>
      <c r="G4743" t="s">
        <v>70</v>
      </c>
      <c r="H4743" t="s">
        <v>25</v>
      </c>
      <c r="I4743" t="s">
        <v>26</v>
      </c>
      <c r="J4743" t="s">
        <v>71</v>
      </c>
      <c r="K4743" t="s">
        <v>72</v>
      </c>
      <c r="L4743" t="s">
        <v>639</v>
      </c>
      <c r="M4743" t="s">
        <v>49</v>
      </c>
      <c r="N4743" t="s">
        <v>79</v>
      </c>
      <c r="O4743" t="s">
        <v>41</v>
      </c>
      <c r="P4743" t="s">
        <v>67</v>
      </c>
      <c r="Q4743" s="3">
        <v>1</v>
      </c>
      <c r="R4743" s="4">
        <v>225</v>
      </c>
      <c r="S4743" s="4">
        <v>609</v>
      </c>
    </row>
    <row r="4744" spans="1:19" x14ac:dyDescent="0.35">
      <c r="A4744" t="s">
        <v>5751</v>
      </c>
      <c r="B4744" s="2">
        <v>46105</v>
      </c>
      <c r="C4744" t="s">
        <v>2766</v>
      </c>
      <c r="D4744" t="s">
        <v>21</v>
      </c>
      <c r="E4744" t="s">
        <v>932</v>
      </c>
      <c r="F4744" t="s">
        <v>23</v>
      </c>
      <c r="G4744" t="s">
        <v>24</v>
      </c>
      <c r="H4744" t="s">
        <v>25</v>
      </c>
      <c r="I4744" t="s">
        <v>26</v>
      </c>
      <c r="J4744" t="s">
        <v>27</v>
      </c>
      <c r="K4744" t="s">
        <v>28</v>
      </c>
      <c r="L4744" t="s">
        <v>232</v>
      </c>
      <c r="M4744" t="s">
        <v>60</v>
      </c>
      <c r="N4744" t="s">
        <v>74</v>
      </c>
      <c r="O4744" t="s">
        <v>98</v>
      </c>
      <c r="P4744" t="s">
        <v>62</v>
      </c>
      <c r="Q4744" s="3">
        <v>1</v>
      </c>
      <c r="R4744" s="4">
        <v>390</v>
      </c>
      <c r="S4744" s="4">
        <v>949</v>
      </c>
    </row>
    <row r="4745" spans="1:19" x14ac:dyDescent="0.35">
      <c r="A4745" t="s">
        <v>5752</v>
      </c>
      <c r="B4745" s="2">
        <v>46105</v>
      </c>
      <c r="C4745" t="s">
        <v>2229</v>
      </c>
      <c r="D4745" t="s">
        <v>21</v>
      </c>
      <c r="E4745" t="s">
        <v>1127</v>
      </c>
      <c r="F4745" t="s">
        <v>91</v>
      </c>
      <c r="G4745" t="s">
        <v>92</v>
      </c>
      <c r="H4745" t="s">
        <v>93</v>
      </c>
      <c r="I4745" t="s">
        <v>26</v>
      </c>
      <c r="J4745" t="s">
        <v>94</v>
      </c>
      <c r="K4745" t="s">
        <v>95</v>
      </c>
      <c r="L4745" t="s">
        <v>281</v>
      </c>
      <c r="M4745" t="s">
        <v>49</v>
      </c>
      <c r="N4745" t="s">
        <v>50</v>
      </c>
      <c r="O4745" t="s">
        <v>41</v>
      </c>
      <c r="P4745" t="s">
        <v>51</v>
      </c>
      <c r="Q4745" s="3">
        <v>1</v>
      </c>
      <c r="R4745" s="4">
        <v>145</v>
      </c>
      <c r="S4745" s="4">
        <v>379</v>
      </c>
    </row>
    <row r="4746" spans="1:19" x14ac:dyDescent="0.35">
      <c r="A4746" t="s">
        <v>5753</v>
      </c>
      <c r="B4746" s="2">
        <v>46105</v>
      </c>
      <c r="C4746" t="s">
        <v>2343</v>
      </c>
      <c r="D4746" t="s">
        <v>21</v>
      </c>
      <c r="E4746" t="s">
        <v>932</v>
      </c>
      <c r="F4746" t="s">
        <v>23</v>
      </c>
      <c r="G4746" t="s">
        <v>24</v>
      </c>
      <c r="H4746" t="s">
        <v>25</v>
      </c>
      <c r="I4746" t="s">
        <v>26</v>
      </c>
      <c r="J4746" t="s">
        <v>27</v>
      </c>
      <c r="K4746" t="s">
        <v>28</v>
      </c>
      <c r="L4746" t="s">
        <v>195</v>
      </c>
      <c r="M4746" t="s">
        <v>49</v>
      </c>
      <c r="N4746" t="s">
        <v>104</v>
      </c>
      <c r="O4746" t="s">
        <v>146</v>
      </c>
      <c r="P4746" t="s">
        <v>67</v>
      </c>
      <c r="Q4746" s="3">
        <v>1</v>
      </c>
      <c r="R4746" s="4">
        <v>165</v>
      </c>
      <c r="S4746" s="4">
        <v>419</v>
      </c>
    </row>
    <row r="4747" spans="1:19" x14ac:dyDescent="0.35">
      <c r="A4747" t="s">
        <v>5754</v>
      </c>
      <c r="B4747" s="2">
        <v>46105</v>
      </c>
      <c r="C4747" t="s">
        <v>2295</v>
      </c>
      <c r="D4747" t="s">
        <v>21</v>
      </c>
      <c r="E4747" t="s">
        <v>932</v>
      </c>
      <c r="F4747" t="s">
        <v>35</v>
      </c>
      <c r="G4747" t="s">
        <v>36</v>
      </c>
      <c r="H4747" t="s">
        <v>37</v>
      </c>
      <c r="I4747" t="s">
        <v>26</v>
      </c>
      <c r="J4747" t="s">
        <v>38</v>
      </c>
      <c r="K4747" t="s">
        <v>39</v>
      </c>
      <c r="L4747" t="s">
        <v>436</v>
      </c>
      <c r="M4747" t="s">
        <v>49</v>
      </c>
      <c r="N4747" t="s">
        <v>50</v>
      </c>
      <c r="O4747" t="s">
        <v>41</v>
      </c>
      <c r="P4747" t="s">
        <v>67</v>
      </c>
      <c r="Q4747" s="3">
        <v>1</v>
      </c>
      <c r="R4747" s="4">
        <v>140</v>
      </c>
      <c r="S4747" s="4">
        <v>359</v>
      </c>
    </row>
    <row r="4748" spans="1:19" x14ac:dyDescent="0.35">
      <c r="A4748" t="s">
        <v>5755</v>
      </c>
      <c r="B4748" s="2">
        <v>46105</v>
      </c>
      <c r="C4748" t="s">
        <v>2768</v>
      </c>
      <c r="D4748" t="s">
        <v>939</v>
      </c>
      <c r="E4748" t="s">
        <v>932</v>
      </c>
      <c r="F4748" t="s">
        <v>69</v>
      </c>
      <c r="G4748" t="s">
        <v>70</v>
      </c>
      <c r="H4748" t="s">
        <v>25</v>
      </c>
      <c r="I4748" t="s">
        <v>26</v>
      </c>
      <c r="J4748" t="s">
        <v>948</v>
      </c>
      <c r="K4748" t="s">
        <v>949</v>
      </c>
      <c r="L4748" t="s">
        <v>225</v>
      </c>
      <c r="M4748" t="s">
        <v>60</v>
      </c>
      <c r="N4748" t="s">
        <v>61</v>
      </c>
      <c r="O4748" t="s">
        <v>149</v>
      </c>
      <c r="P4748" t="s">
        <v>62</v>
      </c>
      <c r="Q4748" s="3">
        <v>1</v>
      </c>
      <c r="R4748" s="4">
        <v>435</v>
      </c>
      <c r="S4748" s="4">
        <v>1119</v>
      </c>
    </row>
    <row r="4749" spans="1:19" x14ac:dyDescent="0.35">
      <c r="A4749" t="s">
        <v>5756</v>
      </c>
      <c r="B4749" s="2">
        <v>46105</v>
      </c>
      <c r="C4749" t="s">
        <v>1370</v>
      </c>
      <c r="D4749" t="s">
        <v>939</v>
      </c>
      <c r="E4749" t="s">
        <v>932</v>
      </c>
      <c r="F4749" t="s">
        <v>35</v>
      </c>
      <c r="G4749" t="s">
        <v>36</v>
      </c>
      <c r="H4749" t="s">
        <v>37</v>
      </c>
      <c r="I4749" t="s">
        <v>26</v>
      </c>
      <c r="J4749" t="s">
        <v>983</v>
      </c>
      <c r="K4749" t="s">
        <v>984</v>
      </c>
      <c r="L4749" t="s">
        <v>678</v>
      </c>
      <c r="M4749" t="s">
        <v>60</v>
      </c>
      <c r="N4749" t="s">
        <v>74</v>
      </c>
      <c r="O4749" t="s">
        <v>41</v>
      </c>
      <c r="P4749" t="s">
        <v>191</v>
      </c>
      <c r="Q4749" s="3">
        <v>1</v>
      </c>
      <c r="R4749" s="4">
        <v>380</v>
      </c>
      <c r="S4749" s="4">
        <v>929</v>
      </c>
    </row>
    <row r="4750" spans="1:19" x14ac:dyDescent="0.35">
      <c r="A4750" t="s">
        <v>5757</v>
      </c>
      <c r="B4750" s="2">
        <v>46105</v>
      </c>
      <c r="C4750" t="s">
        <v>2362</v>
      </c>
      <c r="D4750" t="s">
        <v>939</v>
      </c>
      <c r="E4750" t="s">
        <v>932</v>
      </c>
      <c r="F4750" t="s">
        <v>43</v>
      </c>
      <c r="G4750" t="s">
        <v>44</v>
      </c>
      <c r="H4750" t="s">
        <v>45</v>
      </c>
      <c r="I4750" t="s">
        <v>26</v>
      </c>
      <c r="J4750" t="s">
        <v>979</v>
      </c>
      <c r="K4750" t="s">
        <v>980</v>
      </c>
      <c r="L4750" t="s">
        <v>286</v>
      </c>
      <c r="M4750" t="s">
        <v>49</v>
      </c>
      <c r="N4750" t="s">
        <v>50</v>
      </c>
      <c r="O4750" t="s">
        <v>56</v>
      </c>
      <c r="P4750" t="s">
        <v>67</v>
      </c>
      <c r="Q4750" s="3">
        <v>2</v>
      </c>
      <c r="R4750" s="4">
        <v>135</v>
      </c>
      <c r="S4750" s="4">
        <v>329</v>
      </c>
    </row>
    <row r="4751" spans="1:19" x14ac:dyDescent="0.35">
      <c r="A4751" t="s">
        <v>5758</v>
      </c>
      <c r="B4751" s="2">
        <v>46105</v>
      </c>
      <c r="C4751" t="s">
        <v>1899</v>
      </c>
      <c r="D4751" t="s">
        <v>960</v>
      </c>
      <c r="E4751" t="s">
        <v>932</v>
      </c>
      <c r="F4751" t="s">
        <v>23</v>
      </c>
      <c r="G4751" t="s">
        <v>24</v>
      </c>
      <c r="H4751" t="s">
        <v>25</v>
      </c>
      <c r="I4751" t="s">
        <v>26</v>
      </c>
      <c r="J4751" t="s">
        <v>1011</v>
      </c>
      <c r="K4751" t="s">
        <v>1012</v>
      </c>
      <c r="L4751" t="s">
        <v>436</v>
      </c>
      <c r="M4751" t="s">
        <v>49</v>
      </c>
      <c r="N4751" t="s">
        <v>50</v>
      </c>
      <c r="O4751" t="s">
        <v>41</v>
      </c>
      <c r="P4751" t="s">
        <v>67</v>
      </c>
      <c r="Q4751" s="3">
        <v>1</v>
      </c>
      <c r="R4751" s="4">
        <v>145</v>
      </c>
      <c r="S4751" s="4">
        <v>369</v>
      </c>
    </row>
    <row r="4752" spans="1:19" x14ac:dyDescent="0.35">
      <c r="A4752" t="s">
        <v>5759</v>
      </c>
      <c r="B4752" s="2">
        <v>46105</v>
      </c>
      <c r="C4752" t="s">
        <v>2672</v>
      </c>
      <c r="D4752" t="s">
        <v>960</v>
      </c>
      <c r="E4752" t="s">
        <v>932</v>
      </c>
      <c r="F4752" t="s">
        <v>91</v>
      </c>
      <c r="G4752" t="s">
        <v>92</v>
      </c>
      <c r="H4752" t="s">
        <v>93</v>
      </c>
      <c r="I4752" t="s">
        <v>26</v>
      </c>
      <c r="J4752" t="s">
        <v>989</v>
      </c>
      <c r="K4752" t="s">
        <v>990</v>
      </c>
      <c r="L4752" t="s">
        <v>344</v>
      </c>
      <c r="M4752" t="s">
        <v>60</v>
      </c>
      <c r="N4752" t="s">
        <v>61</v>
      </c>
      <c r="O4752" t="s">
        <v>56</v>
      </c>
      <c r="P4752" t="s">
        <v>165</v>
      </c>
      <c r="Q4752" s="3">
        <v>1</v>
      </c>
      <c r="R4752" s="4">
        <v>435</v>
      </c>
      <c r="S4752" s="4">
        <v>1079</v>
      </c>
    </row>
    <row r="4753" spans="1:19" x14ac:dyDescent="0.35">
      <c r="A4753" t="s">
        <v>5760</v>
      </c>
      <c r="B4753" s="2">
        <v>46105</v>
      </c>
      <c r="C4753" t="s">
        <v>2687</v>
      </c>
      <c r="D4753" t="s">
        <v>960</v>
      </c>
      <c r="E4753" t="s">
        <v>932</v>
      </c>
      <c r="F4753" t="s">
        <v>91</v>
      </c>
      <c r="G4753" t="s">
        <v>92</v>
      </c>
      <c r="H4753" t="s">
        <v>93</v>
      </c>
      <c r="I4753" t="s">
        <v>26</v>
      </c>
      <c r="J4753" t="s">
        <v>989</v>
      </c>
      <c r="K4753" t="s">
        <v>990</v>
      </c>
      <c r="L4753" t="s">
        <v>317</v>
      </c>
      <c r="M4753" t="s">
        <v>65</v>
      </c>
      <c r="N4753" t="s">
        <v>126</v>
      </c>
      <c r="O4753" t="s">
        <v>56</v>
      </c>
      <c r="P4753" t="s">
        <v>33</v>
      </c>
      <c r="Q4753" s="3">
        <v>2</v>
      </c>
      <c r="R4753" s="4">
        <v>270</v>
      </c>
      <c r="S4753" s="4">
        <v>649</v>
      </c>
    </row>
    <row r="4754" spans="1:19" x14ac:dyDescent="0.35">
      <c r="A4754" t="s">
        <v>5761</v>
      </c>
      <c r="B4754" s="2">
        <v>46105</v>
      </c>
      <c r="C4754" t="s">
        <v>1014</v>
      </c>
      <c r="D4754" t="s">
        <v>960</v>
      </c>
      <c r="E4754" t="s">
        <v>932</v>
      </c>
      <c r="F4754" t="s">
        <v>69</v>
      </c>
      <c r="G4754" t="s">
        <v>70</v>
      </c>
      <c r="H4754" t="s">
        <v>25</v>
      </c>
      <c r="I4754" t="s">
        <v>26</v>
      </c>
      <c r="J4754" t="s">
        <v>961</v>
      </c>
      <c r="K4754" t="s">
        <v>962</v>
      </c>
      <c r="L4754" t="s">
        <v>188</v>
      </c>
      <c r="M4754" t="s">
        <v>30</v>
      </c>
      <c r="N4754" t="s">
        <v>31</v>
      </c>
      <c r="O4754" t="s">
        <v>56</v>
      </c>
      <c r="P4754" t="s">
        <v>57</v>
      </c>
      <c r="Q4754" s="3">
        <v>2</v>
      </c>
      <c r="R4754" s="4">
        <v>495</v>
      </c>
      <c r="S4754" s="4">
        <v>1229</v>
      </c>
    </row>
    <row r="4755" spans="1:19" x14ac:dyDescent="0.35">
      <c r="A4755" t="s">
        <v>5762</v>
      </c>
      <c r="B4755" s="2">
        <v>46105</v>
      </c>
      <c r="C4755" t="s">
        <v>3113</v>
      </c>
      <c r="D4755" t="s">
        <v>960</v>
      </c>
      <c r="E4755" t="s">
        <v>932</v>
      </c>
      <c r="F4755" t="s">
        <v>69</v>
      </c>
      <c r="G4755" t="s">
        <v>70</v>
      </c>
      <c r="H4755" t="s">
        <v>25</v>
      </c>
      <c r="I4755" t="s">
        <v>26</v>
      </c>
      <c r="J4755" t="s">
        <v>961</v>
      </c>
      <c r="K4755" t="s">
        <v>962</v>
      </c>
      <c r="L4755" t="s">
        <v>460</v>
      </c>
      <c r="M4755" t="s">
        <v>49</v>
      </c>
      <c r="N4755" t="s">
        <v>50</v>
      </c>
      <c r="O4755" t="s">
        <v>41</v>
      </c>
      <c r="P4755" t="s">
        <v>57</v>
      </c>
      <c r="Q4755" s="3">
        <v>1</v>
      </c>
      <c r="R4755" s="4">
        <v>145</v>
      </c>
      <c r="S4755" s="4">
        <v>389</v>
      </c>
    </row>
    <row r="4756" spans="1:19" x14ac:dyDescent="0.35">
      <c r="A4756" t="s">
        <v>5763</v>
      </c>
      <c r="B4756" s="2">
        <v>46106</v>
      </c>
      <c r="C4756" t="s">
        <v>1758</v>
      </c>
      <c r="D4756" t="s">
        <v>21</v>
      </c>
      <c r="E4756" t="s">
        <v>932</v>
      </c>
      <c r="F4756" t="s">
        <v>35</v>
      </c>
      <c r="G4756" t="s">
        <v>36</v>
      </c>
      <c r="H4756" t="s">
        <v>37</v>
      </c>
      <c r="I4756" t="s">
        <v>26</v>
      </c>
      <c r="J4756" t="s">
        <v>38</v>
      </c>
      <c r="K4756" t="s">
        <v>39</v>
      </c>
      <c r="L4756" t="s">
        <v>342</v>
      </c>
      <c r="M4756" t="s">
        <v>88</v>
      </c>
      <c r="N4756" t="s">
        <v>89</v>
      </c>
      <c r="O4756" t="s">
        <v>146</v>
      </c>
      <c r="P4756" t="s">
        <v>67</v>
      </c>
      <c r="Q4756" s="3">
        <v>2</v>
      </c>
      <c r="R4756" s="4">
        <v>460</v>
      </c>
      <c r="S4756" s="4">
        <v>1129</v>
      </c>
    </row>
    <row r="4757" spans="1:19" x14ac:dyDescent="0.35">
      <c r="A4757" t="s">
        <v>5764</v>
      </c>
      <c r="B4757" s="2">
        <v>46106</v>
      </c>
      <c r="C4757" t="s">
        <v>2644</v>
      </c>
      <c r="D4757" t="s">
        <v>21</v>
      </c>
      <c r="E4757" t="s">
        <v>932</v>
      </c>
      <c r="F4757" t="s">
        <v>35</v>
      </c>
      <c r="G4757" t="s">
        <v>36</v>
      </c>
      <c r="H4757" t="s">
        <v>37</v>
      </c>
      <c r="I4757" t="s">
        <v>26</v>
      </c>
      <c r="J4757" t="s">
        <v>38</v>
      </c>
      <c r="K4757" t="s">
        <v>39</v>
      </c>
      <c r="L4757" t="s">
        <v>681</v>
      </c>
      <c r="M4757" t="s">
        <v>49</v>
      </c>
      <c r="N4757" t="s">
        <v>50</v>
      </c>
      <c r="O4757" t="s">
        <v>56</v>
      </c>
      <c r="P4757" t="s">
        <v>57</v>
      </c>
      <c r="Q4757" s="3">
        <v>1</v>
      </c>
      <c r="R4757" s="4">
        <v>140</v>
      </c>
      <c r="S4757" s="4">
        <v>359</v>
      </c>
    </row>
    <row r="4758" spans="1:19" x14ac:dyDescent="0.35">
      <c r="A4758" t="s">
        <v>5765</v>
      </c>
      <c r="B4758" s="2">
        <v>46106</v>
      </c>
      <c r="C4758" t="s">
        <v>1681</v>
      </c>
      <c r="D4758" t="s">
        <v>21</v>
      </c>
      <c r="E4758" t="s">
        <v>932</v>
      </c>
      <c r="F4758" t="s">
        <v>43</v>
      </c>
      <c r="G4758" t="s">
        <v>44</v>
      </c>
      <c r="H4758" t="s">
        <v>45</v>
      </c>
      <c r="I4758" t="s">
        <v>26</v>
      </c>
      <c r="J4758" t="s">
        <v>46</v>
      </c>
      <c r="K4758" t="s">
        <v>47</v>
      </c>
      <c r="L4758" t="s">
        <v>433</v>
      </c>
      <c r="M4758" t="s">
        <v>88</v>
      </c>
      <c r="N4758" t="s">
        <v>89</v>
      </c>
      <c r="O4758" t="s">
        <v>245</v>
      </c>
      <c r="P4758" t="s">
        <v>33</v>
      </c>
      <c r="Q4758" s="3">
        <v>1</v>
      </c>
      <c r="R4758" s="4">
        <v>450</v>
      </c>
      <c r="S4758" s="4">
        <v>1029</v>
      </c>
    </row>
    <row r="4759" spans="1:19" x14ac:dyDescent="0.35">
      <c r="A4759" t="s">
        <v>5766</v>
      </c>
      <c r="B4759" s="2">
        <v>46106</v>
      </c>
      <c r="C4759" t="s">
        <v>1114</v>
      </c>
      <c r="D4759" t="s">
        <v>939</v>
      </c>
      <c r="E4759" t="s">
        <v>932</v>
      </c>
      <c r="F4759" t="s">
        <v>69</v>
      </c>
      <c r="G4759" t="s">
        <v>70</v>
      </c>
      <c r="H4759" t="s">
        <v>25</v>
      </c>
      <c r="I4759" t="s">
        <v>26</v>
      </c>
      <c r="J4759" t="s">
        <v>948</v>
      </c>
      <c r="K4759" t="s">
        <v>949</v>
      </c>
      <c r="L4759" t="s">
        <v>610</v>
      </c>
      <c r="M4759" t="s">
        <v>65</v>
      </c>
      <c r="N4759" t="s">
        <v>66</v>
      </c>
      <c r="O4759" t="s">
        <v>146</v>
      </c>
      <c r="P4759" t="s">
        <v>57</v>
      </c>
      <c r="Q4759" s="3">
        <v>1</v>
      </c>
      <c r="R4759" s="4">
        <v>185</v>
      </c>
      <c r="S4759" s="4">
        <v>499</v>
      </c>
    </row>
    <row r="4760" spans="1:19" x14ac:dyDescent="0.35">
      <c r="A4760" t="s">
        <v>5767</v>
      </c>
      <c r="B4760" s="2">
        <v>46106</v>
      </c>
      <c r="C4760" t="s">
        <v>1049</v>
      </c>
      <c r="D4760" t="s">
        <v>939</v>
      </c>
      <c r="E4760" t="s">
        <v>932</v>
      </c>
      <c r="F4760" t="s">
        <v>91</v>
      </c>
      <c r="G4760" t="s">
        <v>92</v>
      </c>
      <c r="H4760" t="s">
        <v>93</v>
      </c>
      <c r="I4760" t="s">
        <v>26</v>
      </c>
      <c r="J4760" t="s">
        <v>940</v>
      </c>
      <c r="K4760" t="s">
        <v>941</v>
      </c>
      <c r="L4760" t="s">
        <v>106</v>
      </c>
      <c r="M4760" t="s">
        <v>49</v>
      </c>
      <c r="N4760" t="s">
        <v>79</v>
      </c>
      <c r="O4760" t="s">
        <v>56</v>
      </c>
      <c r="P4760" t="s">
        <v>67</v>
      </c>
      <c r="Q4760" s="3">
        <v>1</v>
      </c>
      <c r="R4760" s="4">
        <v>230</v>
      </c>
      <c r="S4760" s="4">
        <v>589</v>
      </c>
    </row>
    <row r="4761" spans="1:19" x14ac:dyDescent="0.35">
      <c r="A4761" t="s">
        <v>5768</v>
      </c>
      <c r="B4761" s="2">
        <v>46106</v>
      </c>
      <c r="C4761" t="s">
        <v>1289</v>
      </c>
      <c r="D4761" t="s">
        <v>939</v>
      </c>
      <c r="E4761" t="s">
        <v>932</v>
      </c>
      <c r="F4761" t="s">
        <v>69</v>
      </c>
      <c r="G4761" t="s">
        <v>70</v>
      </c>
      <c r="H4761" t="s">
        <v>25</v>
      </c>
      <c r="I4761" t="s">
        <v>26</v>
      </c>
      <c r="J4761" t="s">
        <v>948</v>
      </c>
      <c r="K4761" t="s">
        <v>949</v>
      </c>
      <c r="L4761" t="s">
        <v>485</v>
      </c>
      <c r="M4761" t="s">
        <v>83</v>
      </c>
      <c r="N4761" t="s">
        <v>367</v>
      </c>
      <c r="O4761" t="s">
        <v>56</v>
      </c>
      <c r="P4761" t="s">
        <v>85</v>
      </c>
      <c r="Q4761" s="3">
        <v>1</v>
      </c>
      <c r="R4761" s="4">
        <v>135</v>
      </c>
      <c r="S4761" s="4">
        <v>329</v>
      </c>
    </row>
    <row r="4762" spans="1:19" x14ac:dyDescent="0.35">
      <c r="A4762" t="s">
        <v>5769</v>
      </c>
      <c r="B4762" s="2">
        <v>46106</v>
      </c>
      <c r="C4762" t="s">
        <v>1317</v>
      </c>
      <c r="D4762" t="s">
        <v>960</v>
      </c>
      <c r="E4762" t="s">
        <v>932</v>
      </c>
      <c r="F4762" t="s">
        <v>69</v>
      </c>
      <c r="G4762" t="s">
        <v>70</v>
      </c>
      <c r="H4762" t="s">
        <v>25</v>
      </c>
      <c r="I4762" t="s">
        <v>26</v>
      </c>
      <c r="J4762" t="s">
        <v>961</v>
      </c>
      <c r="K4762" t="s">
        <v>962</v>
      </c>
      <c r="L4762" t="s">
        <v>286</v>
      </c>
      <c r="M4762" t="s">
        <v>49</v>
      </c>
      <c r="N4762" t="s">
        <v>50</v>
      </c>
      <c r="O4762" t="s">
        <v>56</v>
      </c>
      <c r="P4762" t="s">
        <v>67</v>
      </c>
      <c r="Q4762" s="3">
        <v>1</v>
      </c>
      <c r="R4762" s="4">
        <v>145</v>
      </c>
      <c r="S4762" s="4">
        <v>389</v>
      </c>
    </row>
    <row r="4763" spans="1:19" x14ac:dyDescent="0.35">
      <c r="A4763" t="s">
        <v>5770</v>
      </c>
      <c r="B4763" s="2">
        <v>46106</v>
      </c>
      <c r="C4763" t="s">
        <v>2549</v>
      </c>
      <c r="D4763" t="s">
        <v>960</v>
      </c>
      <c r="E4763" t="s">
        <v>932</v>
      </c>
      <c r="F4763" t="s">
        <v>23</v>
      </c>
      <c r="G4763" t="s">
        <v>24</v>
      </c>
      <c r="H4763" t="s">
        <v>25</v>
      </c>
      <c r="I4763" t="s">
        <v>26</v>
      </c>
      <c r="J4763" t="s">
        <v>1011</v>
      </c>
      <c r="K4763" t="s">
        <v>1012</v>
      </c>
      <c r="L4763" t="s">
        <v>263</v>
      </c>
      <c r="M4763" t="s">
        <v>49</v>
      </c>
      <c r="N4763" t="s">
        <v>104</v>
      </c>
      <c r="O4763" t="s">
        <v>146</v>
      </c>
      <c r="P4763" t="s">
        <v>33</v>
      </c>
      <c r="Q4763" s="3">
        <v>1</v>
      </c>
      <c r="R4763" s="4">
        <v>165</v>
      </c>
      <c r="S4763" s="4">
        <v>419</v>
      </c>
    </row>
    <row r="4764" spans="1:19" x14ac:dyDescent="0.35">
      <c r="A4764" t="s">
        <v>5771</v>
      </c>
      <c r="B4764" s="2">
        <v>46106</v>
      </c>
      <c r="C4764" t="s">
        <v>2593</v>
      </c>
      <c r="D4764" t="s">
        <v>960</v>
      </c>
      <c r="E4764" t="s">
        <v>932</v>
      </c>
      <c r="F4764" t="s">
        <v>23</v>
      </c>
      <c r="G4764" t="s">
        <v>24</v>
      </c>
      <c r="H4764" t="s">
        <v>25</v>
      </c>
      <c r="I4764" t="s">
        <v>26</v>
      </c>
      <c r="J4764" t="s">
        <v>1011</v>
      </c>
      <c r="K4764" t="s">
        <v>1012</v>
      </c>
      <c r="L4764" t="s">
        <v>213</v>
      </c>
      <c r="M4764" t="s">
        <v>88</v>
      </c>
      <c r="N4764" t="s">
        <v>101</v>
      </c>
      <c r="O4764" t="s">
        <v>56</v>
      </c>
      <c r="P4764" t="s">
        <v>51</v>
      </c>
      <c r="Q4764" s="3">
        <v>1</v>
      </c>
      <c r="R4764" s="4">
        <v>530</v>
      </c>
      <c r="S4764" s="4">
        <v>1269</v>
      </c>
    </row>
    <row r="4765" spans="1:19" x14ac:dyDescent="0.35">
      <c r="A4765" t="s">
        <v>5772</v>
      </c>
      <c r="B4765" s="2">
        <v>46106</v>
      </c>
      <c r="C4765" t="s">
        <v>1708</v>
      </c>
      <c r="D4765" t="s">
        <v>960</v>
      </c>
      <c r="E4765" t="s">
        <v>932</v>
      </c>
      <c r="F4765" t="s">
        <v>91</v>
      </c>
      <c r="G4765" t="s">
        <v>92</v>
      </c>
      <c r="H4765" t="s">
        <v>93</v>
      </c>
      <c r="I4765" t="s">
        <v>26</v>
      </c>
      <c r="J4765" t="s">
        <v>989</v>
      </c>
      <c r="K4765" t="s">
        <v>990</v>
      </c>
      <c r="L4765" t="s">
        <v>313</v>
      </c>
      <c r="M4765" t="s">
        <v>49</v>
      </c>
      <c r="N4765" t="s">
        <v>50</v>
      </c>
      <c r="O4765" t="s">
        <v>80</v>
      </c>
      <c r="P4765" t="s">
        <v>33</v>
      </c>
      <c r="Q4765" s="3">
        <v>3</v>
      </c>
      <c r="R4765" s="4">
        <v>145</v>
      </c>
      <c r="S4765" s="4">
        <v>379</v>
      </c>
    </row>
    <row r="4766" spans="1:19" x14ac:dyDescent="0.35">
      <c r="A4766" t="s">
        <v>5773</v>
      </c>
      <c r="B4766" s="2">
        <v>46107</v>
      </c>
      <c r="C4766" t="s">
        <v>2192</v>
      </c>
      <c r="D4766" t="s">
        <v>21</v>
      </c>
      <c r="E4766" t="s">
        <v>932</v>
      </c>
      <c r="F4766" t="s">
        <v>35</v>
      </c>
      <c r="G4766" t="s">
        <v>36</v>
      </c>
      <c r="H4766" t="s">
        <v>37</v>
      </c>
      <c r="I4766" t="s">
        <v>26</v>
      </c>
      <c r="J4766" t="s">
        <v>38</v>
      </c>
      <c r="K4766" t="s">
        <v>39</v>
      </c>
      <c r="L4766" t="s">
        <v>119</v>
      </c>
      <c r="M4766" t="s">
        <v>49</v>
      </c>
      <c r="N4766" t="s">
        <v>79</v>
      </c>
      <c r="O4766" t="s">
        <v>56</v>
      </c>
      <c r="P4766" t="s">
        <v>33</v>
      </c>
      <c r="Q4766" s="3">
        <v>2</v>
      </c>
      <c r="R4766" s="4">
        <v>220</v>
      </c>
      <c r="S4766" s="4">
        <v>569</v>
      </c>
    </row>
    <row r="4767" spans="1:19" x14ac:dyDescent="0.35">
      <c r="A4767" t="s">
        <v>5774</v>
      </c>
      <c r="B4767" s="2">
        <v>46107</v>
      </c>
      <c r="C4767" t="s">
        <v>1131</v>
      </c>
      <c r="D4767" t="s">
        <v>21</v>
      </c>
      <c r="E4767" t="s">
        <v>932</v>
      </c>
      <c r="F4767" t="s">
        <v>69</v>
      </c>
      <c r="G4767" t="s">
        <v>70</v>
      </c>
      <c r="H4767" t="s">
        <v>25</v>
      </c>
      <c r="I4767" t="s">
        <v>26</v>
      </c>
      <c r="J4767" t="s">
        <v>71</v>
      </c>
      <c r="K4767" t="s">
        <v>72</v>
      </c>
      <c r="L4767" t="s">
        <v>681</v>
      </c>
      <c r="M4767" t="s">
        <v>49</v>
      </c>
      <c r="N4767" t="s">
        <v>50</v>
      </c>
      <c r="O4767" t="s">
        <v>56</v>
      </c>
      <c r="P4767" t="s">
        <v>57</v>
      </c>
      <c r="Q4767" s="3">
        <v>1</v>
      </c>
      <c r="R4767" s="4">
        <v>145</v>
      </c>
      <c r="S4767" s="4">
        <v>389</v>
      </c>
    </row>
    <row r="4768" spans="1:19" x14ac:dyDescent="0.35">
      <c r="A4768" t="s">
        <v>5775</v>
      </c>
      <c r="B4768" s="2">
        <v>46107</v>
      </c>
      <c r="C4768" t="s">
        <v>3521</v>
      </c>
      <c r="D4768" t="s">
        <v>21</v>
      </c>
      <c r="E4768" t="s">
        <v>932</v>
      </c>
      <c r="F4768" t="s">
        <v>43</v>
      </c>
      <c r="G4768" t="s">
        <v>44</v>
      </c>
      <c r="H4768" t="s">
        <v>45</v>
      </c>
      <c r="I4768" t="s">
        <v>26</v>
      </c>
      <c r="J4768" t="s">
        <v>46</v>
      </c>
      <c r="K4768" t="s">
        <v>47</v>
      </c>
      <c r="L4768" t="s">
        <v>186</v>
      </c>
      <c r="M4768" t="s">
        <v>49</v>
      </c>
      <c r="N4768" t="s">
        <v>79</v>
      </c>
      <c r="O4768" t="s">
        <v>56</v>
      </c>
      <c r="P4768" t="s">
        <v>57</v>
      </c>
      <c r="Q4768" s="3">
        <v>2</v>
      </c>
      <c r="R4768" s="4">
        <v>215</v>
      </c>
      <c r="S4768" s="4">
        <v>519</v>
      </c>
    </row>
    <row r="4769" spans="1:19" x14ac:dyDescent="0.35">
      <c r="A4769" t="s">
        <v>5776</v>
      </c>
      <c r="B4769" s="2">
        <v>46107</v>
      </c>
      <c r="C4769" t="s">
        <v>1004</v>
      </c>
      <c r="D4769" t="s">
        <v>939</v>
      </c>
      <c r="E4769" t="s">
        <v>932</v>
      </c>
      <c r="F4769" t="s">
        <v>23</v>
      </c>
      <c r="G4769" t="s">
        <v>24</v>
      </c>
      <c r="H4769" t="s">
        <v>25</v>
      </c>
      <c r="I4769" t="s">
        <v>26</v>
      </c>
      <c r="J4769" t="s">
        <v>944</v>
      </c>
      <c r="K4769" t="s">
        <v>945</v>
      </c>
      <c r="L4769" t="s">
        <v>130</v>
      </c>
      <c r="M4769" t="s">
        <v>49</v>
      </c>
      <c r="N4769" t="s">
        <v>79</v>
      </c>
      <c r="O4769" t="s">
        <v>41</v>
      </c>
      <c r="P4769" t="s">
        <v>57</v>
      </c>
      <c r="Q4769" s="3">
        <v>1</v>
      </c>
      <c r="R4769" s="4">
        <v>225</v>
      </c>
      <c r="S4769" s="4">
        <v>579</v>
      </c>
    </row>
    <row r="4770" spans="1:19" x14ac:dyDescent="0.35">
      <c r="A4770" t="s">
        <v>5777</v>
      </c>
      <c r="B4770" s="2">
        <v>46107</v>
      </c>
      <c r="C4770" t="s">
        <v>972</v>
      </c>
      <c r="D4770" t="s">
        <v>939</v>
      </c>
      <c r="E4770" t="s">
        <v>932</v>
      </c>
      <c r="F4770" t="s">
        <v>23</v>
      </c>
      <c r="G4770" t="s">
        <v>24</v>
      </c>
      <c r="H4770" t="s">
        <v>25</v>
      </c>
      <c r="I4770" t="s">
        <v>26</v>
      </c>
      <c r="J4770" t="s">
        <v>944</v>
      </c>
      <c r="K4770" t="s">
        <v>945</v>
      </c>
      <c r="L4770" t="s">
        <v>313</v>
      </c>
      <c r="M4770" t="s">
        <v>49</v>
      </c>
      <c r="N4770" t="s">
        <v>50</v>
      </c>
      <c r="O4770" t="s">
        <v>80</v>
      </c>
      <c r="P4770" t="s">
        <v>33</v>
      </c>
      <c r="Q4770" s="3">
        <v>1</v>
      </c>
      <c r="R4770" s="4">
        <v>145</v>
      </c>
      <c r="S4770" s="4">
        <v>369</v>
      </c>
    </row>
    <row r="4771" spans="1:19" x14ac:dyDescent="0.35">
      <c r="A4771" t="s">
        <v>5778</v>
      </c>
      <c r="B4771" s="2">
        <v>46107</v>
      </c>
      <c r="C4771" t="s">
        <v>3099</v>
      </c>
      <c r="D4771" t="s">
        <v>939</v>
      </c>
      <c r="E4771" t="s">
        <v>932</v>
      </c>
      <c r="F4771" t="s">
        <v>69</v>
      </c>
      <c r="G4771" t="s">
        <v>70</v>
      </c>
      <c r="H4771" t="s">
        <v>25</v>
      </c>
      <c r="I4771" t="s">
        <v>26</v>
      </c>
      <c r="J4771" t="s">
        <v>948</v>
      </c>
      <c r="K4771" t="s">
        <v>949</v>
      </c>
      <c r="L4771" t="s">
        <v>639</v>
      </c>
      <c r="M4771" t="s">
        <v>49</v>
      </c>
      <c r="N4771" t="s">
        <v>79</v>
      </c>
      <c r="O4771" t="s">
        <v>41</v>
      </c>
      <c r="P4771" t="s">
        <v>67</v>
      </c>
      <c r="Q4771" s="3">
        <v>2</v>
      </c>
      <c r="R4771" s="4">
        <v>225</v>
      </c>
      <c r="S4771" s="4">
        <v>609</v>
      </c>
    </row>
    <row r="4772" spans="1:19" x14ac:dyDescent="0.35">
      <c r="A4772" t="s">
        <v>5779</v>
      </c>
      <c r="B4772" s="2">
        <v>46107</v>
      </c>
      <c r="C4772" t="s">
        <v>1233</v>
      </c>
      <c r="D4772" t="s">
        <v>939</v>
      </c>
      <c r="E4772" t="s">
        <v>932</v>
      </c>
      <c r="F4772" t="s">
        <v>35</v>
      </c>
      <c r="G4772" t="s">
        <v>36</v>
      </c>
      <c r="H4772" t="s">
        <v>37</v>
      </c>
      <c r="I4772" t="s">
        <v>26</v>
      </c>
      <c r="J4772" t="s">
        <v>983</v>
      </c>
      <c r="K4772" t="s">
        <v>984</v>
      </c>
      <c r="L4772" t="s">
        <v>186</v>
      </c>
      <c r="M4772" t="s">
        <v>49</v>
      </c>
      <c r="N4772" t="s">
        <v>79</v>
      </c>
      <c r="O4772" t="s">
        <v>56</v>
      </c>
      <c r="P4772" t="s">
        <v>57</v>
      </c>
      <c r="Q4772" s="3">
        <v>1</v>
      </c>
      <c r="R4772" s="4">
        <v>220</v>
      </c>
      <c r="S4772" s="4">
        <v>569</v>
      </c>
    </row>
    <row r="4773" spans="1:19" x14ac:dyDescent="0.35">
      <c r="A4773" t="s">
        <v>5780</v>
      </c>
      <c r="B4773" s="2">
        <v>46107</v>
      </c>
      <c r="C4773" t="s">
        <v>955</v>
      </c>
      <c r="D4773" t="s">
        <v>939</v>
      </c>
      <c r="E4773" t="s">
        <v>932</v>
      </c>
      <c r="F4773" t="s">
        <v>23</v>
      </c>
      <c r="G4773" t="s">
        <v>24</v>
      </c>
      <c r="H4773" t="s">
        <v>25</v>
      </c>
      <c r="I4773" t="s">
        <v>26</v>
      </c>
      <c r="J4773" t="s">
        <v>944</v>
      </c>
      <c r="K4773" t="s">
        <v>945</v>
      </c>
      <c r="L4773" t="s">
        <v>639</v>
      </c>
      <c r="M4773" t="s">
        <v>49</v>
      </c>
      <c r="N4773" t="s">
        <v>79</v>
      </c>
      <c r="O4773" t="s">
        <v>41</v>
      </c>
      <c r="P4773" t="s">
        <v>67</v>
      </c>
      <c r="Q4773" s="3">
        <v>3</v>
      </c>
      <c r="R4773" s="4">
        <v>225</v>
      </c>
      <c r="S4773" s="4">
        <v>579</v>
      </c>
    </row>
    <row r="4774" spans="1:19" x14ac:dyDescent="0.35">
      <c r="A4774" t="s">
        <v>5781</v>
      </c>
      <c r="B4774" s="2">
        <v>46107</v>
      </c>
      <c r="C4774" t="s">
        <v>986</v>
      </c>
      <c r="D4774" t="s">
        <v>939</v>
      </c>
      <c r="E4774" t="s">
        <v>932</v>
      </c>
      <c r="F4774" t="s">
        <v>91</v>
      </c>
      <c r="G4774" t="s">
        <v>92</v>
      </c>
      <c r="H4774" t="s">
        <v>93</v>
      </c>
      <c r="I4774" t="s">
        <v>26</v>
      </c>
      <c r="J4774" t="s">
        <v>940</v>
      </c>
      <c r="K4774" t="s">
        <v>941</v>
      </c>
      <c r="L4774" t="s">
        <v>299</v>
      </c>
      <c r="M4774" t="s">
        <v>49</v>
      </c>
      <c r="N4774" t="s">
        <v>104</v>
      </c>
      <c r="O4774" t="s">
        <v>56</v>
      </c>
      <c r="P4774" t="s">
        <v>33</v>
      </c>
      <c r="Q4774" s="3">
        <v>1</v>
      </c>
      <c r="R4774" s="4">
        <v>165</v>
      </c>
      <c r="S4774" s="4">
        <v>429</v>
      </c>
    </row>
    <row r="4775" spans="1:19" x14ac:dyDescent="0.35">
      <c r="A4775" t="s">
        <v>5782</v>
      </c>
      <c r="B4775" s="2">
        <v>46107</v>
      </c>
      <c r="C4775" t="s">
        <v>3550</v>
      </c>
      <c r="D4775" t="s">
        <v>960</v>
      </c>
      <c r="E4775" t="s">
        <v>1127</v>
      </c>
      <c r="F4775" t="s">
        <v>91</v>
      </c>
      <c r="G4775" t="s">
        <v>92</v>
      </c>
      <c r="H4775" t="s">
        <v>93</v>
      </c>
      <c r="I4775" t="s">
        <v>26</v>
      </c>
      <c r="J4775" t="s">
        <v>989</v>
      </c>
      <c r="K4775" t="s">
        <v>990</v>
      </c>
      <c r="L4775" t="s">
        <v>232</v>
      </c>
      <c r="M4775" t="s">
        <v>60</v>
      </c>
      <c r="N4775" t="s">
        <v>74</v>
      </c>
      <c r="O4775" t="s">
        <v>98</v>
      </c>
      <c r="P4775" t="s">
        <v>62</v>
      </c>
      <c r="Q4775" s="3">
        <v>1</v>
      </c>
      <c r="R4775" s="4">
        <v>395</v>
      </c>
      <c r="S4775" s="4">
        <v>969</v>
      </c>
    </row>
    <row r="4776" spans="1:19" x14ac:dyDescent="0.35">
      <c r="A4776" t="s">
        <v>5783</v>
      </c>
      <c r="B4776" s="2">
        <v>46107</v>
      </c>
      <c r="C4776" t="s">
        <v>1534</v>
      </c>
      <c r="D4776" t="s">
        <v>960</v>
      </c>
      <c r="E4776" t="s">
        <v>932</v>
      </c>
      <c r="F4776" t="s">
        <v>69</v>
      </c>
      <c r="G4776" t="s">
        <v>70</v>
      </c>
      <c r="H4776" t="s">
        <v>25</v>
      </c>
      <c r="I4776" t="s">
        <v>26</v>
      </c>
      <c r="J4776" t="s">
        <v>961</v>
      </c>
      <c r="K4776" t="s">
        <v>962</v>
      </c>
      <c r="L4776" t="s">
        <v>128</v>
      </c>
      <c r="M4776" t="s">
        <v>30</v>
      </c>
      <c r="N4776" t="s">
        <v>31</v>
      </c>
      <c r="O4776" t="s">
        <v>41</v>
      </c>
      <c r="P4776" t="s">
        <v>51</v>
      </c>
      <c r="Q4776" s="3">
        <v>2</v>
      </c>
      <c r="R4776" s="4">
        <v>495</v>
      </c>
      <c r="S4776" s="4">
        <v>1229</v>
      </c>
    </row>
    <row r="4777" spans="1:19" x14ac:dyDescent="0.35">
      <c r="A4777" t="s">
        <v>5784</v>
      </c>
      <c r="B4777" s="2">
        <v>46108</v>
      </c>
      <c r="C4777" t="s">
        <v>2267</v>
      </c>
      <c r="D4777" t="s">
        <v>21</v>
      </c>
      <c r="E4777" t="s">
        <v>932</v>
      </c>
      <c r="F4777" t="s">
        <v>69</v>
      </c>
      <c r="G4777" t="s">
        <v>70</v>
      </c>
      <c r="H4777" t="s">
        <v>25</v>
      </c>
      <c r="I4777" t="s">
        <v>26</v>
      </c>
      <c r="J4777" t="s">
        <v>71</v>
      </c>
      <c r="K4777" t="s">
        <v>72</v>
      </c>
      <c r="L4777" t="s">
        <v>299</v>
      </c>
      <c r="M4777" t="s">
        <v>49</v>
      </c>
      <c r="N4777" t="s">
        <v>104</v>
      </c>
      <c r="O4777" t="s">
        <v>56</v>
      </c>
      <c r="P4777" t="s">
        <v>33</v>
      </c>
      <c r="Q4777" s="3">
        <v>1</v>
      </c>
      <c r="R4777" s="4">
        <v>165</v>
      </c>
      <c r="S4777" s="4">
        <v>449</v>
      </c>
    </row>
    <row r="4778" spans="1:19" x14ac:dyDescent="0.35">
      <c r="A4778" t="s">
        <v>5785</v>
      </c>
      <c r="B4778" s="2">
        <v>46108</v>
      </c>
      <c r="C4778" t="s">
        <v>4404</v>
      </c>
      <c r="D4778" t="s">
        <v>21</v>
      </c>
      <c r="E4778" t="s">
        <v>932</v>
      </c>
      <c r="F4778" t="s">
        <v>35</v>
      </c>
      <c r="G4778" t="s">
        <v>36</v>
      </c>
      <c r="H4778" t="s">
        <v>37</v>
      </c>
      <c r="I4778" t="s">
        <v>26</v>
      </c>
      <c r="J4778" t="s">
        <v>38</v>
      </c>
      <c r="K4778" t="s">
        <v>39</v>
      </c>
      <c r="L4778" t="s">
        <v>374</v>
      </c>
      <c r="M4778" t="s">
        <v>60</v>
      </c>
      <c r="N4778" t="s">
        <v>61</v>
      </c>
      <c r="O4778" t="s">
        <v>149</v>
      </c>
      <c r="P4778" t="s">
        <v>191</v>
      </c>
      <c r="Q4778" s="3">
        <v>1</v>
      </c>
      <c r="R4778" s="4">
        <v>420</v>
      </c>
      <c r="S4778" s="4">
        <v>1029</v>
      </c>
    </row>
    <row r="4779" spans="1:19" x14ac:dyDescent="0.35">
      <c r="A4779" t="s">
        <v>5786</v>
      </c>
      <c r="B4779" s="2">
        <v>46108</v>
      </c>
      <c r="C4779" t="s">
        <v>3752</v>
      </c>
      <c r="D4779" t="s">
        <v>21</v>
      </c>
      <c r="E4779" t="s">
        <v>1127</v>
      </c>
      <c r="F4779" t="s">
        <v>69</v>
      </c>
      <c r="G4779" t="s">
        <v>70</v>
      </c>
      <c r="H4779" t="s">
        <v>25</v>
      </c>
      <c r="I4779" t="s">
        <v>26</v>
      </c>
      <c r="J4779" t="s">
        <v>71</v>
      </c>
      <c r="K4779" t="s">
        <v>72</v>
      </c>
      <c r="L4779" t="s">
        <v>225</v>
      </c>
      <c r="M4779" t="s">
        <v>60</v>
      </c>
      <c r="N4779" t="s">
        <v>61</v>
      </c>
      <c r="O4779" t="s">
        <v>149</v>
      </c>
      <c r="P4779" t="s">
        <v>62</v>
      </c>
      <c r="Q4779" s="3">
        <v>1</v>
      </c>
      <c r="R4779" s="4">
        <v>435</v>
      </c>
      <c r="S4779" s="4">
        <v>1119</v>
      </c>
    </row>
    <row r="4780" spans="1:19" x14ac:dyDescent="0.35">
      <c r="A4780" t="s">
        <v>5787</v>
      </c>
      <c r="B4780" s="2">
        <v>46108</v>
      </c>
      <c r="C4780" t="s">
        <v>1480</v>
      </c>
      <c r="D4780" t="s">
        <v>21</v>
      </c>
      <c r="E4780" t="s">
        <v>932</v>
      </c>
      <c r="F4780" t="s">
        <v>69</v>
      </c>
      <c r="G4780" t="s">
        <v>70</v>
      </c>
      <c r="H4780" t="s">
        <v>25</v>
      </c>
      <c r="I4780" t="s">
        <v>26</v>
      </c>
      <c r="J4780" t="s">
        <v>71</v>
      </c>
      <c r="K4780" t="s">
        <v>72</v>
      </c>
      <c r="L4780" t="s">
        <v>436</v>
      </c>
      <c r="M4780" t="s">
        <v>49</v>
      </c>
      <c r="N4780" t="s">
        <v>50</v>
      </c>
      <c r="O4780" t="s">
        <v>41</v>
      </c>
      <c r="P4780" t="s">
        <v>67</v>
      </c>
      <c r="Q4780" s="3">
        <v>1</v>
      </c>
      <c r="R4780" s="4">
        <v>145</v>
      </c>
      <c r="S4780" s="4">
        <v>389</v>
      </c>
    </row>
    <row r="4781" spans="1:19" x14ac:dyDescent="0.35">
      <c r="A4781" t="s">
        <v>5788</v>
      </c>
      <c r="B4781" s="2">
        <v>46108</v>
      </c>
      <c r="C4781" t="s">
        <v>2428</v>
      </c>
      <c r="D4781" t="s">
        <v>21</v>
      </c>
      <c r="E4781" t="s">
        <v>932</v>
      </c>
      <c r="F4781" t="s">
        <v>69</v>
      </c>
      <c r="G4781" t="s">
        <v>70</v>
      </c>
      <c r="H4781" t="s">
        <v>25</v>
      </c>
      <c r="I4781" t="s">
        <v>26</v>
      </c>
      <c r="J4781" t="s">
        <v>71</v>
      </c>
      <c r="K4781" t="s">
        <v>72</v>
      </c>
      <c r="L4781" t="s">
        <v>162</v>
      </c>
      <c r="M4781" t="s">
        <v>49</v>
      </c>
      <c r="N4781" t="s">
        <v>104</v>
      </c>
      <c r="O4781" t="s">
        <v>146</v>
      </c>
      <c r="P4781" t="s">
        <v>57</v>
      </c>
      <c r="Q4781" s="3">
        <v>1</v>
      </c>
      <c r="R4781" s="4">
        <v>165</v>
      </c>
      <c r="S4781" s="4">
        <v>449</v>
      </c>
    </row>
    <row r="4782" spans="1:19" x14ac:dyDescent="0.35">
      <c r="A4782" t="s">
        <v>5789</v>
      </c>
      <c r="B4782" s="2">
        <v>46108</v>
      </c>
      <c r="C4782" t="s">
        <v>4380</v>
      </c>
      <c r="D4782" t="s">
        <v>21</v>
      </c>
      <c r="E4782" t="s">
        <v>932</v>
      </c>
      <c r="F4782" t="s">
        <v>91</v>
      </c>
      <c r="G4782" t="s">
        <v>92</v>
      </c>
      <c r="H4782" t="s">
        <v>93</v>
      </c>
      <c r="I4782" t="s">
        <v>26</v>
      </c>
      <c r="J4782" t="s">
        <v>94</v>
      </c>
      <c r="K4782" t="s">
        <v>95</v>
      </c>
      <c r="L4782" t="s">
        <v>225</v>
      </c>
      <c r="M4782" t="s">
        <v>60</v>
      </c>
      <c r="N4782" t="s">
        <v>61</v>
      </c>
      <c r="O4782" t="s">
        <v>149</v>
      </c>
      <c r="P4782" t="s">
        <v>62</v>
      </c>
      <c r="Q4782" s="3">
        <v>1</v>
      </c>
      <c r="R4782" s="4">
        <v>435</v>
      </c>
      <c r="S4782" s="4">
        <v>1079</v>
      </c>
    </row>
    <row r="4783" spans="1:19" x14ac:dyDescent="0.35">
      <c r="A4783" t="s">
        <v>5790</v>
      </c>
      <c r="B4783" s="2">
        <v>46108</v>
      </c>
      <c r="C4783" t="s">
        <v>3504</v>
      </c>
      <c r="D4783" t="s">
        <v>939</v>
      </c>
      <c r="E4783" t="s">
        <v>932</v>
      </c>
      <c r="F4783" t="s">
        <v>23</v>
      </c>
      <c r="G4783" t="s">
        <v>24</v>
      </c>
      <c r="H4783" t="s">
        <v>25</v>
      </c>
      <c r="I4783" t="s">
        <v>26</v>
      </c>
      <c r="J4783" t="s">
        <v>944</v>
      </c>
      <c r="K4783" t="s">
        <v>945</v>
      </c>
      <c r="L4783" t="s">
        <v>344</v>
      </c>
      <c r="M4783" t="s">
        <v>60</v>
      </c>
      <c r="N4783" t="s">
        <v>61</v>
      </c>
      <c r="O4783" t="s">
        <v>56</v>
      </c>
      <c r="P4783" t="s">
        <v>165</v>
      </c>
      <c r="Q4783" s="3">
        <v>1</v>
      </c>
      <c r="R4783" s="4">
        <v>430</v>
      </c>
      <c r="S4783" s="4">
        <v>1059</v>
      </c>
    </row>
    <row r="4784" spans="1:19" x14ac:dyDescent="0.35">
      <c r="A4784" t="s">
        <v>5791</v>
      </c>
      <c r="B4784" s="2">
        <v>46108</v>
      </c>
      <c r="C4784" t="s">
        <v>1370</v>
      </c>
      <c r="D4784" t="s">
        <v>939</v>
      </c>
      <c r="E4784" t="s">
        <v>932</v>
      </c>
      <c r="F4784" t="s">
        <v>69</v>
      </c>
      <c r="G4784" t="s">
        <v>70</v>
      </c>
      <c r="H4784" t="s">
        <v>25</v>
      </c>
      <c r="I4784" t="s">
        <v>26</v>
      </c>
      <c r="J4784" t="s">
        <v>948</v>
      </c>
      <c r="K4784" t="s">
        <v>949</v>
      </c>
      <c r="L4784" t="s">
        <v>307</v>
      </c>
      <c r="M4784" t="s">
        <v>49</v>
      </c>
      <c r="N4784" t="s">
        <v>50</v>
      </c>
      <c r="O4784" t="s">
        <v>80</v>
      </c>
      <c r="P4784" t="s">
        <v>67</v>
      </c>
      <c r="Q4784" s="3">
        <v>1</v>
      </c>
      <c r="R4784" s="4">
        <v>145</v>
      </c>
      <c r="S4784" s="4">
        <v>389</v>
      </c>
    </row>
    <row r="4785" spans="1:19" x14ac:dyDescent="0.35">
      <c r="A4785" t="s">
        <v>5792</v>
      </c>
      <c r="B4785" s="2">
        <v>46108</v>
      </c>
      <c r="C4785" t="s">
        <v>1372</v>
      </c>
      <c r="D4785" t="s">
        <v>939</v>
      </c>
      <c r="E4785" t="s">
        <v>932</v>
      </c>
      <c r="F4785" t="s">
        <v>43</v>
      </c>
      <c r="G4785" t="s">
        <v>44</v>
      </c>
      <c r="H4785" t="s">
        <v>45</v>
      </c>
      <c r="I4785" t="s">
        <v>26</v>
      </c>
      <c r="J4785" t="s">
        <v>979</v>
      </c>
      <c r="K4785" t="s">
        <v>980</v>
      </c>
      <c r="L4785" t="s">
        <v>158</v>
      </c>
      <c r="M4785" t="s">
        <v>112</v>
      </c>
      <c r="N4785" t="s">
        <v>113</v>
      </c>
      <c r="O4785" t="s">
        <v>56</v>
      </c>
      <c r="P4785" t="s">
        <v>85</v>
      </c>
      <c r="Q4785" s="3">
        <v>1</v>
      </c>
      <c r="R4785" s="4">
        <v>45</v>
      </c>
      <c r="S4785" s="4">
        <v>109</v>
      </c>
    </row>
    <row r="4786" spans="1:19" x14ac:dyDescent="0.35">
      <c r="A4786" t="s">
        <v>5793</v>
      </c>
      <c r="B4786" s="2">
        <v>46108</v>
      </c>
      <c r="C4786" t="s">
        <v>1227</v>
      </c>
      <c r="D4786" t="s">
        <v>939</v>
      </c>
      <c r="E4786" t="s">
        <v>932</v>
      </c>
      <c r="F4786" t="s">
        <v>91</v>
      </c>
      <c r="G4786" t="s">
        <v>92</v>
      </c>
      <c r="H4786" t="s">
        <v>93</v>
      </c>
      <c r="I4786" t="s">
        <v>26</v>
      </c>
      <c r="J4786" t="s">
        <v>940</v>
      </c>
      <c r="K4786" t="s">
        <v>941</v>
      </c>
      <c r="L4786" t="s">
        <v>344</v>
      </c>
      <c r="M4786" t="s">
        <v>60</v>
      </c>
      <c r="N4786" t="s">
        <v>61</v>
      </c>
      <c r="O4786" t="s">
        <v>56</v>
      </c>
      <c r="P4786" t="s">
        <v>165</v>
      </c>
      <c r="Q4786" s="3">
        <v>1</v>
      </c>
      <c r="R4786" s="4">
        <v>435</v>
      </c>
      <c r="S4786" s="4">
        <v>1079</v>
      </c>
    </row>
    <row r="4787" spans="1:19" x14ac:dyDescent="0.35">
      <c r="A4787" t="s">
        <v>5794</v>
      </c>
      <c r="B4787" s="2">
        <v>46108</v>
      </c>
      <c r="C4787" t="s">
        <v>1445</v>
      </c>
      <c r="D4787" t="s">
        <v>939</v>
      </c>
      <c r="E4787" t="s">
        <v>932</v>
      </c>
      <c r="F4787" t="s">
        <v>35</v>
      </c>
      <c r="G4787" t="s">
        <v>36</v>
      </c>
      <c r="H4787" t="s">
        <v>37</v>
      </c>
      <c r="I4787" t="s">
        <v>26</v>
      </c>
      <c r="J4787" t="s">
        <v>983</v>
      </c>
      <c r="K4787" t="s">
        <v>984</v>
      </c>
      <c r="L4787" t="s">
        <v>103</v>
      </c>
      <c r="M4787" t="s">
        <v>49</v>
      </c>
      <c r="N4787" t="s">
        <v>104</v>
      </c>
      <c r="O4787" t="s">
        <v>80</v>
      </c>
      <c r="P4787" t="s">
        <v>67</v>
      </c>
      <c r="Q4787" s="3">
        <v>1</v>
      </c>
      <c r="R4787" s="4">
        <v>160</v>
      </c>
      <c r="S4787" s="4">
        <v>409</v>
      </c>
    </row>
    <row r="4788" spans="1:19" x14ac:dyDescent="0.35">
      <c r="A4788" t="s">
        <v>5795</v>
      </c>
      <c r="B4788" s="2">
        <v>46108</v>
      </c>
      <c r="C4788" t="s">
        <v>1392</v>
      </c>
      <c r="D4788" t="s">
        <v>939</v>
      </c>
      <c r="E4788" t="s">
        <v>932</v>
      </c>
      <c r="F4788" t="s">
        <v>91</v>
      </c>
      <c r="G4788" t="s">
        <v>92</v>
      </c>
      <c r="H4788" t="s">
        <v>93</v>
      </c>
      <c r="I4788" t="s">
        <v>26</v>
      </c>
      <c r="J4788" t="s">
        <v>940</v>
      </c>
      <c r="K4788" t="s">
        <v>941</v>
      </c>
      <c r="L4788" t="s">
        <v>119</v>
      </c>
      <c r="M4788" t="s">
        <v>49</v>
      </c>
      <c r="N4788" t="s">
        <v>79</v>
      </c>
      <c r="O4788" t="s">
        <v>56</v>
      </c>
      <c r="P4788" t="s">
        <v>33</v>
      </c>
      <c r="Q4788" s="3">
        <v>1</v>
      </c>
      <c r="R4788" s="4">
        <v>230</v>
      </c>
      <c r="S4788" s="4">
        <v>589</v>
      </c>
    </row>
    <row r="4789" spans="1:19" x14ac:dyDescent="0.35">
      <c r="A4789" t="s">
        <v>5796</v>
      </c>
      <c r="B4789" s="2">
        <v>46108</v>
      </c>
      <c r="C4789" t="s">
        <v>1047</v>
      </c>
      <c r="D4789" t="s">
        <v>939</v>
      </c>
      <c r="E4789" t="s">
        <v>932</v>
      </c>
      <c r="F4789" t="s">
        <v>23</v>
      </c>
      <c r="G4789" t="s">
        <v>24</v>
      </c>
      <c r="H4789" t="s">
        <v>25</v>
      </c>
      <c r="I4789" t="s">
        <v>26</v>
      </c>
      <c r="J4789" t="s">
        <v>944</v>
      </c>
      <c r="K4789" t="s">
        <v>945</v>
      </c>
      <c r="L4789" t="s">
        <v>284</v>
      </c>
      <c r="M4789" t="s">
        <v>30</v>
      </c>
      <c r="N4789" t="s">
        <v>31</v>
      </c>
      <c r="O4789" t="s">
        <v>56</v>
      </c>
      <c r="P4789" t="s">
        <v>33</v>
      </c>
      <c r="Q4789" s="3">
        <v>1</v>
      </c>
      <c r="R4789" s="4">
        <v>490</v>
      </c>
      <c r="S4789" s="4">
        <v>1159</v>
      </c>
    </row>
    <row r="4790" spans="1:19" x14ac:dyDescent="0.35">
      <c r="A4790" t="s">
        <v>5797</v>
      </c>
      <c r="B4790" s="2">
        <v>46108</v>
      </c>
      <c r="C4790" t="s">
        <v>1051</v>
      </c>
      <c r="D4790" t="s">
        <v>939</v>
      </c>
      <c r="E4790" t="s">
        <v>932</v>
      </c>
      <c r="F4790" t="s">
        <v>43</v>
      </c>
      <c r="G4790" t="s">
        <v>44</v>
      </c>
      <c r="H4790" t="s">
        <v>45</v>
      </c>
      <c r="I4790" t="s">
        <v>26</v>
      </c>
      <c r="J4790" t="s">
        <v>979</v>
      </c>
      <c r="K4790" t="s">
        <v>980</v>
      </c>
      <c r="L4790" t="s">
        <v>225</v>
      </c>
      <c r="M4790" t="s">
        <v>60</v>
      </c>
      <c r="N4790" t="s">
        <v>61</v>
      </c>
      <c r="O4790" t="s">
        <v>149</v>
      </c>
      <c r="P4790" t="s">
        <v>62</v>
      </c>
      <c r="Q4790" s="3">
        <v>1</v>
      </c>
      <c r="R4790" s="4">
        <v>410</v>
      </c>
      <c r="S4790" s="4">
        <v>939</v>
      </c>
    </row>
    <row r="4791" spans="1:19" x14ac:dyDescent="0.35">
      <c r="A4791" t="s">
        <v>5798</v>
      </c>
      <c r="B4791" s="2">
        <v>46108</v>
      </c>
      <c r="C4791" t="s">
        <v>1119</v>
      </c>
      <c r="D4791" t="s">
        <v>939</v>
      </c>
      <c r="E4791" t="s">
        <v>932</v>
      </c>
      <c r="F4791" t="s">
        <v>69</v>
      </c>
      <c r="G4791" t="s">
        <v>70</v>
      </c>
      <c r="H4791" t="s">
        <v>25</v>
      </c>
      <c r="I4791" t="s">
        <v>26</v>
      </c>
      <c r="J4791" t="s">
        <v>948</v>
      </c>
      <c r="K4791" t="s">
        <v>949</v>
      </c>
      <c r="L4791" t="s">
        <v>460</v>
      </c>
      <c r="M4791" t="s">
        <v>49</v>
      </c>
      <c r="N4791" t="s">
        <v>50</v>
      </c>
      <c r="O4791" t="s">
        <v>41</v>
      </c>
      <c r="P4791" t="s">
        <v>57</v>
      </c>
      <c r="Q4791" s="3">
        <v>1</v>
      </c>
      <c r="R4791" s="4">
        <v>145</v>
      </c>
      <c r="S4791" s="4">
        <v>389</v>
      </c>
    </row>
    <row r="4792" spans="1:19" x14ac:dyDescent="0.35">
      <c r="A4792" t="s">
        <v>5799</v>
      </c>
      <c r="B4792" s="2">
        <v>46108</v>
      </c>
      <c r="C4792" t="s">
        <v>1327</v>
      </c>
      <c r="D4792" t="s">
        <v>939</v>
      </c>
      <c r="E4792" t="s">
        <v>932</v>
      </c>
      <c r="F4792" t="s">
        <v>69</v>
      </c>
      <c r="G4792" t="s">
        <v>70</v>
      </c>
      <c r="H4792" t="s">
        <v>25</v>
      </c>
      <c r="I4792" t="s">
        <v>26</v>
      </c>
      <c r="J4792" t="s">
        <v>948</v>
      </c>
      <c r="K4792" t="s">
        <v>949</v>
      </c>
      <c r="L4792" t="s">
        <v>523</v>
      </c>
      <c r="M4792" t="s">
        <v>60</v>
      </c>
      <c r="N4792" t="s">
        <v>61</v>
      </c>
      <c r="O4792" t="s">
        <v>149</v>
      </c>
      <c r="P4792" t="s">
        <v>165</v>
      </c>
      <c r="Q4792" s="3">
        <v>2</v>
      </c>
      <c r="R4792" s="4">
        <v>435</v>
      </c>
      <c r="S4792" s="4">
        <v>1119</v>
      </c>
    </row>
    <row r="4793" spans="1:19" x14ac:dyDescent="0.35">
      <c r="A4793" t="s">
        <v>5800</v>
      </c>
      <c r="B4793" s="2">
        <v>46108</v>
      </c>
      <c r="C4793" t="s">
        <v>1356</v>
      </c>
      <c r="D4793" t="s">
        <v>960</v>
      </c>
      <c r="E4793" t="s">
        <v>932</v>
      </c>
      <c r="F4793" t="s">
        <v>23</v>
      </c>
      <c r="G4793" t="s">
        <v>24</v>
      </c>
      <c r="H4793" t="s">
        <v>25</v>
      </c>
      <c r="I4793" t="s">
        <v>26</v>
      </c>
      <c r="J4793" t="s">
        <v>1011</v>
      </c>
      <c r="K4793" t="s">
        <v>1012</v>
      </c>
      <c r="L4793" t="s">
        <v>278</v>
      </c>
      <c r="M4793" t="s">
        <v>60</v>
      </c>
      <c r="N4793" t="s">
        <v>74</v>
      </c>
      <c r="O4793" t="s">
        <v>41</v>
      </c>
      <c r="P4793" t="s">
        <v>62</v>
      </c>
      <c r="Q4793" s="3">
        <v>1</v>
      </c>
      <c r="R4793" s="4">
        <v>390</v>
      </c>
      <c r="S4793" s="4">
        <v>949</v>
      </c>
    </row>
    <row r="4794" spans="1:19" x14ac:dyDescent="0.35">
      <c r="A4794" t="s">
        <v>5801</v>
      </c>
      <c r="B4794" s="2">
        <v>46108</v>
      </c>
      <c r="C4794" t="s">
        <v>1492</v>
      </c>
      <c r="D4794" t="s">
        <v>960</v>
      </c>
      <c r="E4794" t="s">
        <v>932</v>
      </c>
      <c r="F4794" t="s">
        <v>23</v>
      </c>
      <c r="G4794" t="s">
        <v>24</v>
      </c>
      <c r="H4794" t="s">
        <v>25</v>
      </c>
      <c r="I4794" t="s">
        <v>26</v>
      </c>
      <c r="J4794" t="s">
        <v>1011</v>
      </c>
      <c r="K4794" t="s">
        <v>1012</v>
      </c>
      <c r="L4794" t="s">
        <v>456</v>
      </c>
      <c r="M4794" t="s">
        <v>54</v>
      </c>
      <c r="N4794" t="s">
        <v>97</v>
      </c>
      <c r="O4794" t="s">
        <v>56</v>
      </c>
      <c r="P4794" t="s">
        <v>57</v>
      </c>
      <c r="Q4794" s="3">
        <v>1</v>
      </c>
      <c r="R4794" s="4">
        <v>715</v>
      </c>
      <c r="S4794" s="4">
        <v>1689</v>
      </c>
    </row>
    <row r="4795" spans="1:19" x14ac:dyDescent="0.35">
      <c r="A4795" t="s">
        <v>5802</v>
      </c>
      <c r="B4795" s="2">
        <v>46108</v>
      </c>
      <c r="C4795" t="s">
        <v>1839</v>
      </c>
      <c r="D4795" t="s">
        <v>960</v>
      </c>
      <c r="E4795" t="s">
        <v>932</v>
      </c>
      <c r="F4795" t="s">
        <v>23</v>
      </c>
      <c r="G4795" t="s">
        <v>24</v>
      </c>
      <c r="H4795" t="s">
        <v>25</v>
      </c>
      <c r="I4795" t="s">
        <v>26</v>
      </c>
      <c r="J4795" t="s">
        <v>1011</v>
      </c>
      <c r="K4795" t="s">
        <v>1012</v>
      </c>
      <c r="L4795" t="s">
        <v>190</v>
      </c>
      <c r="M4795" t="s">
        <v>60</v>
      </c>
      <c r="N4795" t="s">
        <v>74</v>
      </c>
      <c r="O4795" t="s">
        <v>75</v>
      </c>
      <c r="P4795" t="s">
        <v>191</v>
      </c>
      <c r="Q4795" s="3">
        <v>1</v>
      </c>
      <c r="R4795" s="4">
        <v>390</v>
      </c>
      <c r="S4795" s="4">
        <v>949</v>
      </c>
    </row>
    <row r="4796" spans="1:19" x14ac:dyDescent="0.35">
      <c r="A4796" t="s">
        <v>5803</v>
      </c>
      <c r="B4796" s="2">
        <v>46108</v>
      </c>
      <c r="C4796" t="s">
        <v>1339</v>
      </c>
      <c r="D4796" t="s">
        <v>960</v>
      </c>
      <c r="E4796" t="s">
        <v>932</v>
      </c>
      <c r="F4796" t="s">
        <v>35</v>
      </c>
      <c r="G4796" t="s">
        <v>36</v>
      </c>
      <c r="H4796" t="s">
        <v>37</v>
      </c>
      <c r="I4796" t="s">
        <v>26</v>
      </c>
      <c r="J4796" t="s">
        <v>1089</v>
      </c>
      <c r="K4796" t="s">
        <v>1090</v>
      </c>
      <c r="L4796" t="s">
        <v>48</v>
      </c>
      <c r="M4796" t="s">
        <v>49</v>
      </c>
      <c r="N4796" t="s">
        <v>50</v>
      </c>
      <c r="O4796" t="s">
        <v>32</v>
      </c>
      <c r="P4796" t="s">
        <v>51</v>
      </c>
      <c r="Q4796" s="3">
        <v>1</v>
      </c>
      <c r="R4796" s="4">
        <v>140</v>
      </c>
      <c r="S4796" s="4">
        <v>359</v>
      </c>
    </row>
    <row r="4797" spans="1:19" x14ac:dyDescent="0.35">
      <c r="A4797" t="s">
        <v>5804</v>
      </c>
      <c r="B4797" s="2">
        <v>46108</v>
      </c>
      <c r="C4797" t="s">
        <v>2467</v>
      </c>
      <c r="D4797" t="s">
        <v>960</v>
      </c>
      <c r="E4797" t="s">
        <v>1127</v>
      </c>
      <c r="F4797" t="s">
        <v>43</v>
      </c>
      <c r="G4797" t="s">
        <v>44</v>
      </c>
      <c r="H4797" t="s">
        <v>45</v>
      </c>
      <c r="I4797" t="s">
        <v>26</v>
      </c>
      <c r="J4797" t="s">
        <v>993</v>
      </c>
      <c r="K4797" t="s">
        <v>994</v>
      </c>
      <c r="L4797" t="s">
        <v>123</v>
      </c>
      <c r="M4797" t="s">
        <v>65</v>
      </c>
      <c r="N4797" t="s">
        <v>66</v>
      </c>
      <c r="O4797" t="s">
        <v>56</v>
      </c>
      <c r="P4797" t="s">
        <v>57</v>
      </c>
      <c r="Q4797" s="3">
        <v>1</v>
      </c>
      <c r="R4797" s="4">
        <v>175</v>
      </c>
      <c r="S4797" s="4">
        <v>419</v>
      </c>
    </row>
    <row r="4798" spans="1:19" x14ac:dyDescent="0.35">
      <c r="A4798" t="s">
        <v>5805</v>
      </c>
      <c r="B4798" s="2">
        <v>46109</v>
      </c>
      <c r="C4798" t="s">
        <v>2759</v>
      </c>
      <c r="D4798" t="s">
        <v>21</v>
      </c>
      <c r="E4798" t="s">
        <v>932</v>
      </c>
      <c r="F4798" t="s">
        <v>23</v>
      </c>
      <c r="G4798" t="s">
        <v>24</v>
      </c>
      <c r="H4798" t="s">
        <v>25</v>
      </c>
      <c r="I4798" t="s">
        <v>26</v>
      </c>
      <c r="J4798" t="s">
        <v>27</v>
      </c>
      <c r="K4798" t="s">
        <v>28</v>
      </c>
      <c r="L4798" t="s">
        <v>190</v>
      </c>
      <c r="M4798" t="s">
        <v>60</v>
      </c>
      <c r="N4798" t="s">
        <v>74</v>
      </c>
      <c r="O4798" t="s">
        <v>75</v>
      </c>
      <c r="P4798" t="s">
        <v>191</v>
      </c>
      <c r="Q4798" s="3">
        <v>2</v>
      </c>
      <c r="R4798" s="4">
        <v>390</v>
      </c>
      <c r="S4798" s="4">
        <v>949</v>
      </c>
    </row>
    <row r="4799" spans="1:19" x14ac:dyDescent="0.35">
      <c r="A4799" t="s">
        <v>5806</v>
      </c>
      <c r="B4799" s="2">
        <v>46109</v>
      </c>
      <c r="C4799" t="s">
        <v>1592</v>
      </c>
      <c r="D4799" t="s">
        <v>21</v>
      </c>
      <c r="E4799" t="s">
        <v>932</v>
      </c>
      <c r="F4799" t="s">
        <v>23</v>
      </c>
      <c r="G4799" t="s">
        <v>24</v>
      </c>
      <c r="H4799" t="s">
        <v>25</v>
      </c>
      <c r="I4799" t="s">
        <v>26</v>
      </c>
      <c r="J4799" t="s">
        <v>27</v>
      </c>
      <c r="K4799" t="s">
        <v>28</v>
      </c>
      <c r="L4799" t="s">
        <v>229</v>
      </c>
      <c r="M4799" t="s">
        <v>49</v>
      </c>
      <c r="N4799" t="s">
        <v>79</v>
      </c>
      <c r="O4799" t="s">
        <v>80</v>
      </c>
      <c r="P4799" t="s">
        <v>57</v>
      </c>
      <c r="Q4799" s="3">
        <v>2</v>
      </c>
      <c r="R4799" s="4">
        <v>225</v>
      </c>
      <c r="S4799" s="4">
        <v>579</v>
      </c>
    </row>
    <row r="4800" spans="1:19" x14ac:dyDescent="0.35">
      <c r="A4800" t="s">
        <v>5807</v>
      </c>
      <c r="B4800" s="2">
        <v>46109</v>
      </c>
      <c r="C4800" t="s">
        <v>2952</v>
      </c>
      <c r="D4800" t="s">
        <v>21</v>
      </c>
      <c r="E4800" t="s">
        <v>932</v>
      </c>
      <c r="F4800" t="s">
        <v>69</v>
      </c>
      <c r="G4800" t="s">
        <v>70</v>
      </c>
      <c r="H4800" t="s">
        <v>25</v>
      </c>
      <c r="I4800" t="s">
        <v>26</v>
      </c>
      <c r="J4800" t="s">
        <v>71</v>
      </c>
      <c r="K4800" t="s">
        <v>72</v>
      </c>
      <c r="L4800" t="s">
        <v>78</v>
      </c>
      <c r="M4800" t="s">
        <v>49</v>
      </c>
      <c r="N4800" t="s">
        <v>79</v>
      </c>
      <c r="O4800" t="s">
        <v>80</v>
      </c>
      <c r="P4800" t="s">
        <v>33</v>
      </c>
      <c r="Q4800" s="3">
        <v>2</v>
      </c>
      <c r="R4800" s="4">
        <v>225</v>
      </c>
      <c r="S4800" s="4">
        <v>609</v>
      </c>
    </row>
    <row r="4801" spans="1:19" x14ac:dyDescent="0.35">
      <c r="A4801" t="s">
        <v>5808</v>
      </c>
      <c r="B4801" s="2">
        <v>46109</v>
      </c>
      <c r="C4801" t="s">
        <v>1215</v>
      </c>
      <c r="D4801" t="s">
        <v>21</v>
      </c>
      <c r="E4801" t="s">
        <v>932</v>
      </c>
      <c r="F4801" t="s">
        <v>35</v>
      </c>
      <c r="G4801" t="s">
        <v>36</v>
      </c>
      <c r="H4801" t="s">
        <v>37</v>
      </c>
      <c r="I4801" t="s">
        <v>26</v>
      </c>
      <c r="J4801" t="s">
        <v>38</v>
      </c>
      <c r="K4801" t="s">
        <v>39</v>
      </c>
      <c r="L4801" t="s">
        <v>225</v>
      </c>
      <c r="M4801" t="s">
        <v>60</v>
      </c>
      <c r="N4801" t="s">
        <v>61</v>
      </c>
      <c r="O4801" t="s">
        <v>149</v>
      </c>
      <c r="P4801" t="s">
        <v>62</v>
      </c>
      <c r="Q4801" s="3">
        <v>2</v>
      </c>
      <c r="R4801" s="4">
        <v>420</v>
      </c>
      <c r="S4801" s="4">
        <v>1029</v>
      </c>
    </row>
    <row r="4802" spans="1:19" x14ac:dyDescent="0.35">
      <c r="A4802" t="s">
        <v>5809</v>
      </c>
      <c r="B4802" s="2">
        <v>46109</v>
      </c>
      <c r="C4802" t="s">
        <v>2472</v>
      </c>
      <c r="D4802" t="s">
        <v>21</v>
      </c>
      <c r="E4802" t="s">
        <v>932</v>
      </c>
      <c r="F4802" t="s">
        <v>35</v>
      </c>
      <c r="G4802" t="s">
        <v>36</v>
      </c>
      <c r="H4802" t="s">
        <v>37</v>
      </c>
      <c r="I4802" t="s">
        <v>26</v>
      </c>
      <c r="J4802" t="s">
        <v>38</v>
      </c>
      <c r="K4802" t="s">
        <v>39</v>
      </c>
      <c r="L4802" t="s">
        <v>229</v>
      </c>
      <c r="M4802" t="s">
        <v>49</v>
      </c>
      <c r="N4802" t="s">
        <v>79</v>
      </c>
      <c r="O4802" t="s">
        <v>80</v>
      </c>
      <c r="P4802" t="s">
        <v>57</v>
      </c>
      <c r="Q4802" s="3">
        <v>1</v>
      </c>
      <c r="R4802" s="4">
        <v>220</v>
      </c>
      <c r="S4802" s="4">
        <v>569</v>
      </c>
    </row>
    <row r="4803" spans="1:19" x14ac:dyDescent="0.35">
      <c r="A4803" t="s">
        <v>5810</v>
      </c>
      <c r="B4803" s="2">
        <v>46109</v>
      </c>
      <c r="C4803" t="s">
        <v>2518</v>
      </c>
      <c r="D4803" t="s">
        <v>939</v>
      </c>
      <c r="E4803" t="s">
        <v>932</v>
      </c>
      <c r="F4803" t="s">
        <v>23</v>
      </c>
      <c r="G4803" t="s">
        <v>24</v>
      </c>
      <c r="H4803" t="s">
        <v>25</v>
      </c>
      <c r="I4803" t="s">
        <v>26</v>
      </c>
      <c r="J4803" t="s">
        <v>944</v>
      </c>
      <c r="K4803" t="s">
        <v>945</v>
      </c>
      <c r="L4803" t="s">
        <v>143</v>
      </c>
      <c r="M4803" t="s">
        <v>49</v>
      </c>
      <c r="N4803" t="s">
        <v>79</v>
      </c>
      <c r="O4803" t="s">
        <v>56</v>
      </c>
      <c r="P4803" t="s">
        <v>51</v>
      </c>
      <c r="Q4803" s="3">
        <v>1</v>
      </c>
      <c r="R4803" s="4">
        <v>225</v>
      </c>
      <c r="S4803" s="4">
        <v>579</v>
      </c>
    </row>
    <row r="4804" spans="1:19" x14ac:dyDescent="0.35">
      <c r="A4804" t="s">
        <v>5811</v>
      </c>
      <c r="B4804" s="2">
        <v>46109</v>
      </c>
      <c r="C4804" t="s">
        <v>3099</v>
      </c>
      <c r="D4804" t="s">
        <v>939</v>
      </c>
      <c r="E4804" t="s">
        <v>932</v>
      </c>
      <c r="F4804" t="s">
        <v>43</v>
      </c>
      <c r="G4804" t="s">
        <v>44</v>
      </c>
      <c r="H4804" t="s">
        <v>45</v>
      </c>
      <c r="I4804" t="s">
        <v>26</v>
      </c>
      <c r="J4804" t="s">
        <v>979</v>
      </c>
      <c r="K4804" t="s">
        <v>980</v>
      </c>
      <c r="L4804" t="s">
        <v>135</v>
      </c>
      <c r="M4804" t="s">
        <v>49</v>
      </c>
      <c r="N4804" t="s">
        <v>50</v>
      </c>
      <c r="O4804" t="s">
        <v>41</v>
      </c>
      <c r="P4804" t="s">
        <v>33</v>
      </c>
      <c r="Q4804" s="3">
        <v>1</v>
      </c>
      <c r="R4804" s="4">
        <v>135</v>
      </c>
      <c r="S4804" s="4">
        <v>329</v>
      </c>
    </row>
    <row r="4805" spans="1:19" x14ac:dyDescent="0.35">
      <c r="A4805" t="s">
        <v>5812</v>
      </c>
      <c r="B4805" s="2">
        <v>46109</v>
      </c>
      <c r="C4805" t="s">
        <v>1574</v>
      </c>
      <c r="D4805" t="s">
        <v>939</v>
      </c>
      <c r="E4805" t="s">
        <v>932</v>
      </c>
      <c r="F4805" t="s">
        <v>69</v>
      </c>
      <c r="G4805" t="s">
        <v>70</v>
      </c>
      <c r="H4805" t="s">
        <v>25</v>
      </c>
      <c r="I4805" t="s">
        <v>26</v>
      </c>
      <c r="J4805" t="s">
        <v>948</v>
      </c>
      <c r="K4805" t="s">
        <v>949</v>
      </c>
      <c r="L4805" t="s">
        <v>184</v>
      </c>
      <c r="M4805" t="s">
        <v>65</v>
      </c>
      <c r="N4805" t="s">
        <v>126</v>
      </c>
      <c r="O4805" t="s">
        <v>149</v>
      </c>
      <c r="P4805" t="s">
        <v>57</v>
      </c>
      <c r="Q4805" s="3">
        <v>1</v>
      </c>
      <c r="R4805" s="4">
        <v>270</v>
      </c>
      <c r="S4805" s="4">
        <v>669</v>
      </c>
    </row>
    <row r="4806" spans="1:19" x14ac:dyDescent="0.35">
      <c r="A4806" t="s">
        <v>5813</v>
      </c>
      <c r="B4806" s="2">
        <v>46109</v>
      </c>
      <c r="C4806" t="s">
        <v>1119</v>
      </c>
      <c r="D4806" t="s">
        <v>939</v>
      </c>
      <c r="E4806" t="s">
        <v>932</v>
      </c>
      <c r="F4806" t="s">
        <v>69</v>
      </c>
      <c r="G4806" t="s">
        <v>70</v>
      </c>
      <c r="H4806" t="s">
        <v>25</v>
      </c>
      <c r="I4806" t="s">
        <v>26</v>
      </c>
      <c r="J4806" t="s">
        <v>948</v>
      </c>
      <c r="K4806" t="s">
        <v>949</v>
      </c>
      <c r="L4806" t="s">
        <v>143</v>
      </c>
      <c r="M4806" t="s">
        <v>49</v>
      </c>
      <c r="N4806" t="s">
        <v>79</v>
      </c>
      <c r="O4806" t="s">
        <v>56</v>
      </c>
      <c r="P4806" t="s">
        <v>51</v>
      </c>
      <c r="Q4806" s="3">
        <v>1</v>
      </c>
      <c r="R4806" s="4">
        <v>225</v>
      </c>
      <c r="S4806" s="4">
        <v>609</v>
      </c>
    </row>
    <row r="4807" spans="1:19" x14ac:dyDescent="0.35">
      <c r="A4807" t="s">
        <v>5814</v>
      </c>
      <c r="B4807" s="2">
        <v>46109</v>
      </c>
      <c r="C4807" t="s">
        <v>1878</v>
      </c>
      <c r="D4807" t="s">
        <v>960</v>
      </c>
      <c r="E4807" t="s">
        <v>932</v>
      </c>
      <c r="F4807" t="s">
        <v>35</v>
      </c>
      <c r="G4807" t="s">
        <v>36</v>
      </c>
      <c r="H4807" t="s">
        <v>37</v>
      </c>
      <c r="I4807" t="s">
        <v>26</v>
      </c>
      <c r="J4807" t="s">
        <v>1089</v>
      </c>
      <c r="K4807" t="s">
        <v>1090</v>
      </c>
      <c r="L4807" t="s">
        <v>206</v>
      </c>
      <c r="M4807" t="s">
        <v>49</v>
      </c>
      <c r="N4807" t="s">
        <v>50</v>
      </c>
      <c r="O4807" t="s">
        <v>80</v>
      </c>
      <c r="P4807" t="s">
        <v>51</v>
      </c>
      <c r="Q4807" s="3">
        <v>1</v>
      </c>
      <c r="R4807" s="4">
        <v>140</v>
      </c>
      <c r="S4807" s="4">
        <v>359</v>
      </c>
    </row>
    <row r="4808" spans="1:19" x14ac:dyDescent="0.35">
      <c r="A4808" t="s">
        <v>5815</v>
      </c>
      <c r="B4808" s="2">
        <v>46109</v>
      </c>
      <c r="C4808" t="s">
        <v>1704</v>
      </c>
      <c r="D4808" t="s">
        <v>960</v>
      </c>
      <c r="E4808" t="s">
        <v>932</v>
      </c>
      <c r="F4808" t="s">
        <v>91</v>
      </c>
      <c r="G4808" t="s">
        <v>92</v>
      </c>
      <c r="H4808" t="s">
        <v>93</v>
      </c>
      <c r="I4808" t="s">
        <v>26</v>
      </c>
      <c r="J4808" t="s">
        <v>989</v>
      </c>
      <c r="K4808" t="s">
        <v>990</v>
      </c>
      <c r="L4808" t="s">
        <v>416</v>
      </c>
      <c r="M4808" t="s">
        <v>83</v>
      </c>
      <c r="N4808" t="s">
        <v>84</v>
      </c>
      <c r="O4808" t="s">
        <v>32</v>
      </c>
      <c r="P4808" t="s">
        <v>85</v>
      </c>
      <c r="Q4808" s="3">
        <v>1</v>
      </c>
      <c r="R4808" s="4">
        <v>115</v>
      </c>
      <c r="S4808" s="4">
        <v>299</v>
      </c>
    </row>
    <row r="4809" spans="1:19" x14ac:dyDescent="0.35">
      <c r="A4809" t="s">
        <v>5816</v>
      </c>
      <c r="B4809" s="2">
        <v>46109</v>
      </c>
      <c r="C4809" t="s">
        <v>1974</v>
      </c>
      <c r="D4809" t="s">
        <v>960</v>
      </c>
      <c r="E4809" t="s">
        <v>932</v>
      </c>
      <c r="F4809" t="s">
        <v>23</v>
      </c>
      <c r="G4809" t="s">
        <v>24</v>
      </c>
      <c r="H4809" t="s">
        <v>25</v>
      </c>
      <c r="I4809" t="s">
        <v>26</v>
      </c>
      <c r="J4809" t="s">
        <v>1011</v>
      </c>
      <c r="K4809" t="s">
        <v>1012</v>
      </c>
      <c r="L4809" t="s">
        <v>174</v>
      </c>
      <c r="M4809" t="s">
        <v>65</v>
      </c>
      <c r="N4809" t="s">
        <v>66</v>
      </c>
      <c r="O4809" t="s">
        <v>41</v>
      </c>
      <c r="P4809" t="s">
        <v>57</v>
      </c>
      <c r="Q4809" s="3">
        <v>1</v>
      </c>
      <c r="R4809" s="4">
        <v>185</v>
      </c>
      <c r="S4809" s="4">
        <v>479</v>
      </c>
    </row>
    <row r="4810" spans="1:19" x14ac:dyDescent="0.35">
      <c r="A4810" t="s">
        <v>5817</v>
      </c>
      <c r="B4810" s="2">
        <v>46109</v>
      </c>
      <c r="C4810" t="s">
        <v>3154</v>
      </c>
      <c r="D4810" t="s">
        <v>960</v>
      </c>
      <c r="E4810" t="s">
        <v>932</v>
      </c>
      <c r="F4810" t="s">
        <v>35</v>
      </c>
      <c r="G4810" t="s">
        <v>36</v>
      </c>
      <c r="H4810" t="s">
        <v>37</v>
      </c>
      <c r="I4810" t="s">
        <v>26</v>
      </c>
      <c r="J4810" t="s">
        <v>1089</v>
      </c>
      <c r="K4810" t="s">
        <v>1090</v>
      </c>
      <c r="L4810" t="s">
        <v>218</v>
      </c>
      <c r="M4810" t="s">
        <v>54</v>
      </c>
      <c r="N4810" t="s">
        <v>55</v>
      </c>
      <c r="O4810" t="s">
        <v>56</v>
      </c>
      <c r="P4810" t="s">
        <v>67</v>
      </c>
      <c r="Q4810" s="3">
        <v>2</v>
      </c>
      <c r="R4810" s="4">
        <v>640</v>
      </c>
      <c r="S4810" s="4">
        <v>1539</v>
      </c>
    </row>
    <row r="4811" spans="1:19" x14ac:dyDescent="0.35">
      <c r="A4811" t="s">
        <v>5818</v>
      </c>
      <c r="B4811" s="2">
        <v>46109</v>
      </c>
      <c r="C4811" t="s">
        <v>1381</v>
      </c>
      <c r="D4811" t="s">
        <v>960</v>
      </c>
      <c r="E4811" t="s">
        <v>932</v>
      </c>
      <c r="F4811" t="s">
        <v>69</v>
      </c>
      <c r="G4811" t="s">
        <v>70</v>
      </c>
      <c r="H4811" t="s">
        <v>25</v>
      </c>
      <c r="I4811" t="s">
        <v>26</v>
      </c>
      <c r="J4811" t="s">
        <v>961</v>
      </c>
      <c r="K4811" t="s">
        <v>962</v>
      </c>
      <c r="L4811" t="s">
        <v>348</v>
      </c>
      <c r="M4811" t="s">
        <v>88</v>
      </c>
      <c r="N4811" t="s">
        <v>101</v>
      </c>
      <c r="O4811" t="s">
        <v>56</v>
      </c>
      <c r="P4811" t="s">
        <v>57</v>
      </c>
      <c r="Q4811" s="3">
        <v>1</v>
      </c>
      <c r="R4811" s="4">
        <v>535</v>
      </c>
      <c r="S4811" s="4">
        <v>1339</v>
      </c>
    </row>
    <row r="4812" spans="1:19" x14ac:dyDescent="0.35">
      <c r="A4812" t="s">
        <v>5819</v>
      </c>
      <c r="B4812" s="2">
        <v>46109</v>
      </c>
      <c r="C4812" t="s">
        <v>2113</v>
      </c>
      <c r="D4812" t="s">
        <v>960</v>
      </c>
      <c r="E4812" t="s">
        <v>932</v>
      </c>
      <c r="F4812" t="s">
        <v>43</v>
      </c>
      <c r="G4812" t="s">
        <v>44</v>
      </c>
      <c r="H4812" t="s">
        <v>45</v>
      </c>
      <c r="I4812" t="s">
        <v>26</v>
      </c>
      <c r="J4812" t="s">
        <v>993</v>
      </c>
      <c r="K4812" t="s">
        <v>994</v>
      </c>
      <c r="L4812" t="s">
        <v>460</v>
      </c>
      <c r="M4812" t="s">
        <v>49</v>
      </c>
      <c r="N4812" t="s">
        <v>50</v>
      </c>
      <c r="O4812" t="s">
        <v>41</v>
      </c>
      <c r="P4812" t="s">
        <v>57</v>
      </c>
      <c r="Q4812" s="3">
        <v>1</v>
      </c>
      <c r="R4812" s="4">
        <v>135</v>
      </c>
      <c r="S4812" s="4">
        <v>329</v>
      </c>
    </row>
    <row r="4813" spans="1:19" x14ac:dyDescent="0.35">
      <c r="A4813" t="s">
        <v>5820</v>
      </c>
      <c r="B4813" s="2">
        <v>46109</v>
      </c>
      <c r="C4813" t="s">
        <v>5821</v>
      </c>
      <c r="D4813" t="s">
        <v>960</v>
      </c>
      <c r="E4813" t="s">
        <v>932</v>
      </c>
      <c r="F4813" t="s">
        <v>91</v>
      </c>
      <c r="G4813" t="s">
        <v>92</v>
      </c>
      <c r="H4813" t="s">
        <v>93</v>
      </c>
      <c r="I4813" t="s">
        <v>26</v>
      </c>
      <c r="J4813" t="s">
        <v>989</v>
      </c>
      <c r="K4813" t="s">
        <v>990</v>
      </c>
      <c r="L4813" t="s">
        <v>156</v>
      </c>
      <c r="M4813" t="s">
        <v>30</v>
      </c>
      <c r="N4813" t="s">
        <v>31</v>
      </c>
      <c r="O4813" t="s">
        <v>56</v>
      </c>
      <c r="P4813" t="s">
        <v>51</v>
      </c>
      <c r="Q4813" s="3">
        <v>1</v>
      </c>
      <c r="R4813" s="4">
        <v>500</v>
      </c>
      <c r="S4813" s="4">
        <v>1189</v>
      </c>
    </row>
    <row r="4814" spans="1:19" x14ac:dyDescent="0.35">
      <c r="A4814" t="s">
        <v>5822</v>
      </c>
      <c r="B4814" s="2">
        <v>46110</v>
      </c>
      <c r="C4814" t="s">
        <v>1213</v>
      </c>
      <c r="D4814" t="s">
        <v>21</v>
      </c>
      <c r="E4814" t="s">
        <v>932</v>
      </c>
      <c r="F4814" t="s">
        <v>35</v>
      </c>
      <c r="G4814" t="s">
        <v>36</v>
      </c>
      <c r="H4814" t="s">
        <v>37</v>
      </c>
      <c r="I4814" t="s">
        <v>26</v>
      </c>
      <c r="J4814" t="s">
        <v>38</v>
      </c>
      <c r="K4814" t="s">
        <v>39</v>
      </c>
      <c r="L4814" t="s">
        <v>502</v>
      </c>
      <c r="M4814" t="s">
        <v>140</v>
      </c>
      <c r="N4814" t="s">
        <v>141</v>
      </c>
      <c r="O4814" t="s">
        <v>75</v>
      </c>
      <c r="P4814" t="s">
        <v>57</v>
      </c>
      <c r="Q4814" s="3">
        <v>1</v>
      </c>
      <c r="R4814" s="4">
        <v>300</v>
      </c>
      <c r="S4814" s="4">
        <v>719</v>
      </c>
    </row>
    <row r="4815" spans="1:19" x14ac:dyDescent="0.35">
      <c r="A4815" t="s">
        <v>5823</v>
      </c>
      <c r="B4815" s="2">
        <v>46110</v>
      </c>
      <c r="C4815" t="s">
        <v>1634</v>
      </c>
      <c r="D4815" t="s">
        <v>21</v>
      </c>
      <c r="E4815" t="s">
        <v>932</v>
      </c>
      <c r="F4815" t="s">
        <v>69</v>
      </c>
      <c r="G4815" t="s">
        <v>70</v>
      </c>
      <c r="H4815" t="s">
        <v>25</v>
      </c>
      <c r="I4815" t="s">
        <v>26</v>
      </c>
      <c r="J4815" t="s">
        <v>71</v>
      </c>
      <c r="K4815" t="s">
        <v>72</v>
      </c>
      <c r="L4815" t="s">
        <v>164</v>
      </c>
      <c r="M4815" t="s">
        <v>60</v>
      </c>
      <c r="N4815" t="s">
        <v>61</v>
      </c>
      <c r="O4815" t="s">
        <v>146</v>
      </c>
      <c r="P4815" t="s">
        <v>165</v>
      </c>
      <c r="Q4815" s="3">
        <v>1</v>
      </c>
      <c r="R4815" s="4">
        <v>435</v>
      </c>
      <c r="S4815" s="4">
        <v>1119</v>
      </c>
    </row>
    <row r="4816" spans="1:19" x14ac:dyDescent="0.35">
      <c r="A4816" t="s">
        <v>5824</v>
      </c>
      <c r="B4816" s="2">
        <v>46110</v>
      </c>
      <c r="C4816" t="s">
        <v>1846</v>
      </c>
      <c r="D4816" t="s">
        <v>21</v>
      </c>
      <c r="E4816" t="s">
        <v>932</v>
      </c>
      <c r="F4816" t="s">
        <v>35</v>
      </c>
      <c r="G4816" t="s">
        <v>36</v>
      </c>
      <c r="H4816" t="s">
        <v>37</v>
      </c>
      <c r="I4816" t="s">
        <v>26</v>
      </c>
      <c r="J4816" t="s">
        <v>38</v>
      </c>
      <c r="K4816" t="s">
        <v>39</v>
      </c>
      <c r="L4816" t="s">
        <v>430</v>
      </c>
      <c r="M4816" t="s">
        <v>54</v>
      </c>
      <c r="N4816" t="s">
        <v>55</v>
      </c>
      <c r="O4816" t="s">
        <v>149</v>
      </c>
      <c r="P4816" t="s">
        <v>33</v>
      </c>
      <c r="Q4816" s="3">
        <v>1</v>
      </c>
      <c r="R4816" s="4">
        <v>640</v>
      </c>
      <c r="S4816" s="4">
        <v>1539</v>
      </c>
    </row>
    <row r="4817" spans="1:19" x14ac:dyDescent="0.35">
      <c r="A4817" t="s">
        <v>5825</v>
      </c>
      <c r="B4817" s="2">
        <v>46110</v>
      </c>
      <c r="C4817" t="s">
        <v>1824</v>
      </c>
      <c r="D4817" t="s">
        <v>939</v>
      </c>
      <c r="E4817" t="s">
        <v>932</v>
      </c>
      <c r="F4817" t="s">
        <v>35</v>
      </c>
      <c r="G4817" t="s">
        <v>36</v>
      </c>
      <c r="H4817" t="s">
        <v>37</v>
      </c>
      <c r="I4817" t="s">
        <v>26</v>
      </c>
      <c r="J4817" t="s">
        <v>983</v>
      </c>
      <c r="K4817" t="s">
        <v>984</v>
      </c>
      <c r="L4817" t="s">
        <v>291</v>
      </c>
      <c r="M4817" t="s">
        <v>88</v>
      </c>
      <c r="N4817" t="s">
        <v>89</v>
      </c>
      <c r="O4817" t="s">
        <v>41</v>
      </c>
      <c r="P4817" t="s">
        <v>51</v>
      </c>
      <c r="Q4817" s="3">
        <v>1</v>
      </c>
      <c r="R4817" s="4">
        <v>460</v>
      </c>
      <c r="S4817" s="4">
        <v>1129</v>
      </c>
    </row>
    <row r="4818" spans="1:19" x14ac:dyDescent="0.35">
      <c r="A4818" t="s">
        <v>5826</v>
      </c>
      <c r="B4818" s="2">
        <v>46110</v>
      </c>
      <c r="C4818" t="s">
        <v>1989</v>
      </c>
      <c r="D4818" t="s">
        <v>939</v>
      </c>
      <c r="E4818" t="s">
        <v>932</v>
      </c>
      <c r="F4818" t="s">
        <v>43</v>
      </c>
      <c r="G4818" t="s">
        <v>44</v>
      </c>
      <c r="H4818" t="s">
        <v>45</v>
      </c>
      <c r="I4818" t="s">
        <v>26</v>
      </c>
      <c r="J4818" t="s">
        <v>979</v>
      </c>
      <c r="K4818" t="s">
        <v>980</v>
      </c>
      <c r="L4818" t="s">
        <v>135</v>
      </c>
      <c r="M4818" t="s">
        <v>49</v>
      </c>
      <c r="N4818" t="s">
        <v>50</v>
      </c>
      <c r="O4818" t="s">
        <v>41</v>
      </c>
      <c r="P4818" t="s">
        <v>33</v>
      </c>
      <c r="Q4818" s="3">
        <v>1</v>
      </c>
      <c r="R4818" s="4">
        <v>135</v>
      </c>
      <c r="S4818" s="4">
        <v>329</v>
      </c>
    </row>
    <row r="4819" spans="1:19" x14ac:dyDescent="0.35">
      <c r="A4819" t="s">
        <v>5827</v>
      </c>
      <c r="B4819" s="2">
        <v>46110</v>
      </c>
      <c r="C4819" t="s">
        <v>2261</v>
      </c>
      <c r="D4819" t="s">
        <v>939</v>
      </c>
      <c r="E4819" t="s">
        <v>1127</v>
      </c>
      <c r="F4819" t="s">
        <v>69</v>
      </c>
      <c r="G4819" t="s">
        <v>70</v>
      </c>
      <c r="H4819" t="s">
        <v>25</v>
      </c>
      <c r="I4819" t="s">
        <v>26</v>
      </c>
      <c r="J4819" t="s">
        <v>948</v>
      </c>
      <c r="K4819" t="s">
        <v>949</v>
      </c>
      <c r="L4819" t="s">
        <v>87</v>
      </c>
      <c r="M4819" t="s">
        <v>88</v>
      </c>
      <c r="N4819" t="s">
        <v>89</v>
      </c>
      <c r="O4819" t="s">
        <v>56</v>
      </c>
      <c r="P4819" t="s">
        <v>33</v>
      </c>
      <c r="Q4819" s="3">
        <v>1</v>
      </c>
      <c r="R4819" s="4">
        <v>475</v>
      </c>
      <c r="S4819" s="4">
        <v>1229</v>
      </c>
    </row>
    <row r="4820" spans="1:19" x14ac:dyDescent="0.35">
      <c r="A4820" t="s">
        <v>5828</v>
      </c>
      <c r="B4820" s="2">
        <v>46110</v>
      </c>
      <c r="C4820" t="s">
        <v>2940</v>
      </c>
      <c r="D4820" t="s">
        <v>939</v>
      </c>
      <c r="E4820" t="s">
        <v>1127</v>
      </c>
      <c r="F4820" t="s">
        <v>23</v>
      </c>
      <c r="G4820" t="s">
        <v>24</v>
      </c>
      <c r="H4820" t="s">
        <v>25</v>
      </c>
      <c r="I4820" t="s">
        <v>26</v>
      </c>
      <c r="J4820" t="s">
        <v>944</v>
      </c>
      <c r="K4820" t="s">
        <v>945</v>
      </c>
      <c r="L4820" t="s">
        <v>307</v>
      </c>
      <c r="M4820" t="s">
        <v>49</v>
      </c>
      <c r="N4820" t="s">
        <v>50</v>
      </c>
      <c r="O4820" t="s">
        <v>80</v>
      </c>
      <c r="P4820" t="s">
        <v>67</v>
      </c>
      <c r="Q4820" s="3">
        <v>1</v>
      </c>
      <c r="R4820" s="4">
        <v>145</v>
      </c>
      <c r="S4820" s="4">
        <v>369</v>
      </c>
    </row>
    <row r="4821" spans="1:19" x14ac:dyDescent="0.35">
      <c r="A4821" t="s">
        <v>5829</v>
      </c>
      <c r="B4821" s="2">
        <v>46110</v>
      </c>
      <c r="C4821" t="s">
        <v>2335</v>
      </c>
      <c r="D4821" t="s">
        <v>960</v>
      </c>
      <c r="E4821" t="s">
        <v>932</v>
      </c>
      <c r="F4821" t="s">
        <v>23</v>
      </c>
      <c r="G4821" t="s">
        <v>24</v>
      </c>
      <c r="H4821" t="s">
        <v>25</v>
      </c>
      <c r="I4821" t="s">
        <v>26</v>
      </c>
      <c r="J4821" t="s">
        <v>1011</v>
      </c>
      <c r="K4821" t="s">
        <v>1012</v>
      </c>
      <c r="L4821" t="s">
        <v>130</v>
      </c>
      <c r="M4821" t="s">
        <v>49</v>
      </c>
      <c r="N4821" t="s">
        <v>79</v>
      </c>
      <c r="O4821" t="s">
        <v>41</v>
      </c>
      <c r="P4821" t="s">
        <v>57</v>
      </c>
      <c r="Q4821" s="3">
        <v>3</v>
      </c>
      <c r="R4821" s="4">
        <v>225</v>
      </c>
      <c r="S4821" s="4">
        <v>579</v>
      </c>
    </row>
    <row r="4822" spans="1:19" x14ac:dyDescent="0.35">
      <c r="A4822" t="s">
        <v>5830</v>
      </c>
      <c r="B4822" s="2">
        <v>46110</v>
      </c>
      <c r="C4822" t="s">
        <v>1207</v>
      </c>
      <c r="D4822" t="s">
        <v>960</v>
      </c>
      <c r="E4822" t="s">
        <v>1127</v>
      </c>
      <c r="F4822" t="s">
        <v>35</v>
      </c>
      <c r="G4822" t="s">
        <v>36</v>
      </c>
      <c r="H4822" t="s">
        <v>37</v>
      </c>
      <c r="I4822" t="s">
        <v>26</v>
      </c>
      <c r="J4822" t="s">
        <v>1089</v>
      </c>
      <c r="K4822" t="s">
        <v>1090</v>
      </c>
      <c r="L4822" t="s">
        <v>436</v>
      </c>
      <c r="M4822" t="s">
        <v>49</v>
      </c>
      <c r="N4822" t="s">
        <v>50</v>
      </c>
      <c r="O4822" t="s">
        <v>41</v>
      </c>
      <c r="P4822" t="s">
        <v>67</v>
      </c>
      <c r="Q4822" s="3">
        <v>1</v>
      </c>
      <c r="R4822" s="4">
        <v>140</v>
      </c>
      <c r="S4822" s="4">
        <v>359</v>
      </c>
    </row>
    <row r="4823" spans="1:19" x14ac:dyDescent="0.35">
      <c r="A4823" t="s">
        <v>5831</v>
      </c>
      <c r="B4823" s="2">
        <v>46110</v>
      </c>
      <c r="C4823" t="s">
        <v>2000</v>
      </c>
      <c r="D4823" t="s">
        <v>960</v>
      </c>
      <c r="E4823" t="s">
        <v>932</v>
      </c>
      <c r="F4823" t="s">
        <v>69</v>
      </c>
      <c r="G4823" t="s">
        <v>70</v>
      </c>
      <c r="H4823" t="s">
        <v>25</v>
      </c>
      <c r="I4823" t="s">
        <v>26</v>
      </c>
      <c r="J4823" t="s">
        <v>961</v>
      </c>
      <c r="K4823" t="s">
        <v>962</v>
      </c>
      <c r="L4823" t="s">
        <v>433</v>
      </c>
      <c r="M4823" t="s">
        <v>88</v>
      </c>
      <c r="N4823" t="s">
        <v>89</v>
      </c>
      <c r="O4823" t="s">
        <v>245</v>
      </c>
      <c r="P4823" t="s">
        <v>33</v>
      </c>
      <c r="Q4823" s="3">
        <v>3</v>
      </c>
      <c r="R4823" s="4">
        <v>475</v>
      </c>
      <c r="S4823" s="4">
        <v>1229</v>
      </c>
    </row>
    <row r="4824" spans="1:19" x14ac:dyDescent="0.35">
      <c r="A4824" t="s">
        <v>5832</v>
      </c>
      <c r="B4824" s="2">
        <v>46110</v>
      </c>
      <c r="C4824" t="s">
        <v>1381</v>
      </c>
      <c r="D4824" t="s">
        <v>960</v>
      </c>
      <c r="E4824" t="s">
        <v>932</v>
      </c>
      <c r="F4824" t="s">
        <v>91</v>
      </c>
      <c r="G4824" t="s">
        <v>92</v>
      </c>
      <c r="H4824" t="s">
        <v>93</v>
      </c>
      <c r="I4824" t="s">
        <v>26</v>
      </c>
      <c r="J4824" t="s">
        <v>989</v>
      </c>
      <c r="K4824" t="s">
        <v>990</v>
      </c>
      <c r="L4824" t="s">
        <v>263</v>
      </c>
      <c r="M4824" t="s">
        <v>49</v>
      </c>
      <c r="N4824" t="s">
        <v>104</v>
      </c>
      <c r="O4824" t="s">
        <v>146</v>
      </c>
      <c r="P4824" t="s">
        <v>33</v>
      </c>
      <c r="Q4824" s="3">
        <v>1</v>
      </c>
      <c r="R4824" s="4">
        <v>165</v>
      </c>
      <c r="S4824" s="4">
        <v>429</v>
      </c>
    </row>
    <row r="4825" spans="1:19" x14ac:dyDescent="0.35">
      <c r="A4825" t="s">
        <v>5833</v>
      </c>
      <c r="B4825" s="2">
        <v>46110</v>
      </c>
      <c r="C4825" t="s">
        <v>1804</v>
      </c>
      <c r="D4825" t="s">
        <v>960</v>
      </c>
      <c r="E4825" t="s">
        <v>932</v>
      </c>
      <c r="F4825" t="s">
        <v>69</v>
      </c>
      <c r="G4825" t="s">
        <v>70</v>
      </c>
      <c r="H4825" t="s">
        <v>25</v>
      </c>
      <c r="I4825" t="s">
        <v>26</v>
      </c>
      <c r="J4825" t="s">
        <v>961</v>
      </c>
      <c r="K4825" t="s">
        <v>962</v>
      </c>
      <c r="L4825" t="s">
        <v>485</v>
      </c>
      <c r="M4825" t="s">
        <v>83</v>
      </c>
      <c r="N4825" t="s">
        <v>367</v>
      </c>
      <c r="O4825" t="s">
        <v>56</v>
      </c>
      <c r="P4825" t="s">
        <v>85</v>
      </c>
      <c r="Q4825" s="3">
        <v>1</v>
      </c>
      <c r="R4825" s="4">
        <v>135</v>
      </c>
      <c r="S4825" s="4">
        <v>329</v>
      </c>
    </row>
    <row r="4826" spans="1:19" x14ac:dyDescent="0.35">
      <c r="A4826" t="s">
        <v>5834</v>
      </c>
      <c r="B4826" s="2">
        <v>46110</v>
      </c>
      <c r="C4826" t="s">
        <v>2394</v>
      </c>
      <c r="D4826" t="s">
        <v>960</v>
      </c>
      <c r="E4826" t="s">
        <v>932</v>
      </c>
      <c r="F4826" t="s">
        <v>23</v>
      </c>
      <c r="G4826" t="s">
        <v>24</v>
      </c>
      <c r="H4826" t="s">
        <v>25</v>
      </c>
      <c r="I4826" t="s">
        <v>26</v>
      </c>
      <c r="J4826" t="s">
        <v>1011</v>
      </c>
      <c r="K4826" t="s">
        <v>1012</v>
      </c>
      <c r="L4826" t="s">
        <v>263</v>
      </c>
      <c r="M4826" t="s">
        <v>49</v>
      </c>
      <c r="N4826" t="s">
        <v>104</v>
      </c>
      <c r="O4826" t="s">
        <v>146</v>
      </c>
      <c r="P4826" t="s">
        <v>33</v>
      </c>
      <c r="Q4826" s="3">
        <v>2</v>
      </c>
      <c r="R4826" s="4">
        <v>165</v>
      </c>
      <c r="S4826" s="4">
        <v>419</v>
      </c>
    </row>
    <row r="4827" spans="1:19" x14ac:dyDescent="0.35">
      <c r="A4827" t="s">
        <v>5835</v>
      </c>
      <c r="B4827" s="2">
        <v>46110</v>
      </c>
      <c r="C4827" t="s">
        <v>3113</v>
      </c>
      <c r="D4827" t="s">
        <v>960</v>
      </c>
      <c r="E4827" t="s">
        <v>932</v>
      </c>
      <c r="F4827" t="s">
        <v>23</v>
      </c>
      <c r="G4827" t="s">
        <v>24</v>
      </c>
      <c r="H4827" t="s">
        <v>25</v>
      </c>
      <c r="I4827" t="s">
        <v>26</v>
      </c>
      <c r="J4827" t="s">
        <v>1011</v>
      </c>
      <c r="K4827" t="s">
        <v>1012</v>
      </c>
      <c r="L4827" t="s">
        <v>678</v>
      </c>
      <c r="M4827" t="s">
        <v>60</v>
      </c>
      <c r="N4827" t="s">
        <v>74</v>
      </c>
      <c r="O4827" t="s">
        <v>41</v>
      </c>
      <c r="P4827" t="s">
        <v>191</v>
      </c>
      <c r="Q4827" s="3">
        <v>1</v>
      </c>
      <c r="R4827" s="4">
        <v>390</v>
      </c>
      <c r="S4827" s="4">
        <v>949</v>
      </c>
    </row>
    <row r="4828" spans="1:19" x14ac:dyDescent="0.35">
      <c r="A4828" t="s">
        <v>5836</v>
      </c>
      <c r="B4828" s="2">
        <v>46110</v>
      </c>
      <c r="C4828" t="s">
        <v>992</v>
      </c>
      <c r="D4828" t="s">
        <v>960</v>
      </c>
      <c r="E4828" t="s">
        <v>1127</v>
      </c>
      <c r="F4828" t="s">
        <v>69</v>
      </c>
      <c r="G4828" t="s">
        <v>70</v>
      </c>
      <c r="H4828" t="s">
        <v>25</v>
      </c>
      <c r="I4828" t="s">
        <v>26</v>
      </c>
      <c r="J4828" t="s">
        <v>961</v>
      </c>
      <c r="K4828" t="s">
        <v>962</v>
      </c>
      <c r="L4828" t="s">
        <v>286</v>
      </c>
      <c r="M4828" t="s">
        <v>49</v>
      </c>
      <c r="N4828" t="s">
        <v>50</v>
      </c>
      <c r="O4828" t="s">
        <v>56</v>
      </c>
      <c r="P4828" t="s">
        <v>67</v>
      </c>
      <c r="Q4828" s="3">
        <v>1</v>
      </c>
      <c r="R4828" s="4">
        <v>145</v>
      </c>
      <c r="S4828" s="4">
        <v>389</v>
      </c>
    </row>
    <row r="4829" spans="1:19" x14ac:dyDescent="0.35">
      <c r="A4829" t="s">
        <v>5837</v>
      </c>
      <c r="B4829" s="2">
        <v>46111</v>
      </c>
      <c r="C4829" t="s">
        <v>1152</v>
      </c>
      <c r="D4829" t="s">
        <v>21</v>
      </c>
      <c r="E4829" t="s">
        <v>22</v>
      </c>
      <c r="F4829" t="s">
        <v>69</v>
      </c>
      <c r="G4829" t="s">
        <v>70</v>
      </c>
      <c r="H4829" t="s">
        <v>25</v>
      </c>
      <c r="I4829" t="s">
        <v>26</v>
      </c>
      <c r="J4829" t="s">
        <v>71</v>
      </c>
      <c r="K4829" t="s">
        <v>72</v>
      </c>
      <c r="L4829" t="s">
        <v>433</v>
      </c>
      <c r="M4829" t="s">
        <v>88</v>
      </c>
      <c r="N4829" t="s">
        <v>89</v>
      </c>
      <c r="O4829" t="s">
        <v>245</v>
      </c>
      <c r="P4829" t="s">
        <v>33</v>
      </c>
      <c r="Q4829" s="3">
        <v>15</v>
      </c>
      <c r="R4829" s="4">
        <v>475</v>
      </c>
      <c r="S4829" s="4">
        <v>1229</v>
      </c>
    </row>
    <row r="4830" spans="1:19" x14ac:dyDescent="0.35">
      <c r="A4830" t="s">
        <v>5838</v>
      </c>
      <c r="B4830" s="2">
        <v>46111</v>
      </c>
      <c r="C4830" t="s">
        <v>1556</v>
      </c>
      <c r="D4830" t="s">
        <v>21</v>
      </c>
      <c r="E4830" t="s">
        <v>932</v>
      </c>
      <c r="F4830" t="s">
        <v>43</v>
      </c>
      <c r="G4830" t="s">
        <v>44</v>
      </c>
      <c r="H4830" t="s">
        <v>45</v>
      </c>
      <c r="I4830" t="s">
        <v>26</v>
      </c>
      <c r="J4830" t="s">
        <v>46</v>
      </c>
      <c r="K4830" t="s">
        <v>47</v>
      </c>
      <c r="L4830" t="s">
        <v>663</v>
      </c>
      <c r="M4830" t="s">
        <v>60</v>
      </c>
      <c r="N4830" t="s">
        <v>61</v>
      </c>
      <c r="O4830" t="s">
        <v>146</v>
      </c>
      <c r="P4830" t="s">
        <v>191</v>
      </c>
      <c r="Q4830" s="3">
        <v>1</v>
      </c>
      <c r="R4830" s="4">
        <v>410</v>
      </c>
      <c r="S4830" s="4">
        <v>939</v>
      </c>
    </row>
    <row r="4831" spans="1:19" x14ac:dyDescent="0.35">
      <c r="A4831" t="s">
        <v>5839</v>
      </c>
      <c r="B4831" s="2">
        <v>46111</v>
      </c>
      <c r="C4831" t="s">
        <v>1242</v>
      </c>
      <c r="D4831" t="s">
        <v>21</v>
      </c>
      <c r="E4831" t="s">
        <v>932</v>
      </c>
      <c r="F4831" t="s">
        <v>23</v>
      </c>
      <c r="G4831" t="s">
        <v>24</v>
      </c>
      <c r="H4831" t="s">
        <v>25</v>
      </c>
      <c r="I4831" t="s">
        <v>26</v>
      </c>
      <c r="J4831" t="s">
        <v>27</v>
      </c>
      <c r="K4831" t="s">
        <v>28</v>
      </c>
      <c r="L4831" t="s">
        <v>164</v>
      </c>
      <c r="M4831" t="s">
        <v>60</v>
      </c>
      <c r="N4831" t="s">
        <v>61</v>
      </c>
      <c r="O4831" t="s">
        <v>146</v>
      </c>
      <c r="P4831" t="s">
        <v>165</v>
      </c>
      <c r="Q4831" s="3">
        <v>1</v>
      </c>
      <c r="R4831" s="4">
        <v>430</v>
      </c>
      <c r="S4831" s="4">
        <v>1059</v>
      </c>
    </row>
    <row r="4832" spans="1:19" x14ac:dyDescent="0.35">
      <c r="A4832" t="s">
        <v>5840</v>
      </c>
      <c r="B4832" s="2">
        <v>46111</v>
      </c>
      <c r="C4832" t="s">
        <v>1742</v>
      </c>
      <c r="D4832" t="s">
        <v>939</v>
      </c>
      <c r="E4832" t="s">
        <v>932</v>
      </c>
      <c r="F4832" t="s">
        <v>35</v>
      </c>
      <c r="G4832" t="s">
        <v>36</v>
      </c>
      <c r="H4832" t="s">
        <v>37</v>
      </c>
      <c r="I4832" t="s">
        <v>26</v>
      </c>
      <c r="J4832" t="s">
        <v>983</v>
      </c>
      <c r="K4832" t="s">
        <v>984</v>
      </c>
      <c r="L4832" t="s">
        <v>297</v>
      </c>
      <c r="M4832" t="s">
        <v>83</v>
      </c>
      <c r="N4832" t="s">
        <v>84</v>
      </c>
      <c r="O4832" t="s">
        <v>41</v>
      </c>
      <c r="P4832" t="s">
        <v>85</v>
      </c>
      <c r="Q4832" s="3">
        <v>3</v>
      </c>
      <c r="R4832" s="4">
        <v>110</v>
      </c>
      <c r="S4832" s="4">
        <v>289</v>
      </c>
    </row>
    <row r="4833" spans="1:19" x14ac:dyDescent="0.35">
      <c r="A4833" t="s">
        <v>5841</v>
      </c>
      <c r="B4833" s="2">
        <v>46111</v>
      </c>
      <c r="C4833" t="s">
        <v>2092</v>
      </c>
      <c r="D4833" t="s">
        <v>939</v>
      </c>
      <c r="E4833" t="s">
        <v>932</v>
      </c>
      <c r="F4833" t="s">
        <v>69</v>
      </c>
      <c r="G4833" t="s">
        <v>70</v>
      </c>
      <c r="H4833" t="s">
        <v>25</v>
      </c>
      <c r="I4833" t="s">
        <v>26</v>
      </c>
      <c r="J4833" t="s">
        <v>948</v>
      </c>
      <c r="K4833" t="s">
        <v>949</v>
      </c>
      <c r="L4833" t="s">
        <v>218</v>
      </c>
      <c r="M4833" t="s">
        <v>54</v>
      </c>
      <c r="N4833" t="s">
        <v>55</v>
      </c>
      <c r="O4833" t="s">
        <v>56</v>
      </c>
      <c r="P4833" t="s">
        <v>67</v>
      </c>
      <c r="Q4833" s="3">
        <v>1</v>
      </c>
      <c r="R4833" s="4">
        <v>660</v>
      </c>
      <c r="S4833" s="4">
        <v>1679</v>
      </c>
    </row>
    <row r="4834" spans="1:19" x14ac:dyDescent="0.35">
      <c r="A4834" t="s">
        <v>5842</v>
      </c>
      <c r="B4834" s="2">
        <v>46111</v>
      </c>
      <c r="C4834" t="s">
        <v>947</v>
      </c>
      <c r="D4834" t="s">
        <v>939</v>
      </c>
      <c r="E4834" t="s">
        <v>932</v>
      </c>
      <c r="F4834" t="s">
        <v>69</v>
      </c>
      <c r="G4834" t="s">
        <v>70</v>
      </c>
      <c r="H4834" t="s">
        <v>25</v>
      </c>
      <c r="I4834" t="s">
        <v>26</v>
      </c>
      <c r="J4834" t="s">
        <v>948</v>
      </c>
      <c r="K4834" t="s">
        <v>949</v>
      </c>
      <c r="L4834" t="s">
        <v>327</v>
      </c>
      <c r="M4834" t="s">
        <v>54</v>
      </c>
      <c r="N4834" t="s">
        <v>55</v>
      </c>
      <c r="O4834" t="s">
        <v>149</v>
      </c>
      <c r="P4834" t="s">
        <v>51</v>
      </c>
      <c r="Q4834" s="3">
        <v>2</v>
      </c>
      <c r="R4834" s="4">
        <v>660</v>
      </c>
      <c r="S4834" s="4">
        <v>1679</v>
      </c>
    </row>
    <row r="4835" spans="1:19" x14ac:dyDescent="0.35">
      <c r="A4835" t="s">
        <v>5843</v>
      </c>
      <c r="B4835" s="2">
        <v>46111</v>
      </c>
      <c r="C4835" t="s">
        <v>1570</v>
      </c>
      <c r="D4835" t="s">
        <v>939</v>
      </c>
      <c r="E4835" t="s">
        <v>932</v>
      </c>
      <c r="F4835" t="s">
        <v>35</v>
      </c>
      <c r="G4835" t="s">
        <v>36</v>
      </c>
      <c r="H4835" t="s">
        <v>37</v>
      </c>
      <c r="I4835" t="s">
        <v>26</v>
      </c>
      <c r="J4835" t="s">
        <v>983</v>
      </c>
      <c r="K4835" t="s">
        <v>984</v>
      </c>
      <c r="L4835" t="s">
        <v>313</v>
      </c>
      <c r="M4835" t="s">
        <v>49</v>
      </c>
      <c r="N4835" t="s">
        <v>50</v>
      </c>
      <c r="O4835" t="s">
        <v>80</v>
      </c>
      <c r="P4835" t="s">
        <v>33</v>
      </c>
      <c r="Q4835" s="3">
        <v>1</v>
      </c>
      <c r="R4835" s="4">
        <v>140</v>
      </c>
      <c r="S4835" s="4">
        <v>359</v>
      </c>
    </row>
    <row r="4836" spans="1:19" x14ac:dyDescent="0.35">
      <c r="A4836" t="s">
        <v>5844</v>
      </c>
      <c r="B4836" s="2">
        <v>46111</v>
      </c>
      <c r="C4836" t="s">
        <v>1769</v>
      </c>
      <c r="D4836" t="s">
        <v>939</v>
      </c>
      <c r="E4836" t="s">
        <v>932</v>
      </c>
      <c r="F4836" t="s">
        <v>91</v>
      </c>
      <c r="G4836" t="s">
        <v>92</v>
      </c>
      <c r="H4836" t="s">
        <v>93</v>
      </c>
      <c r="I4836" t="s">
        <v>26</v>
      </c>
      <c r="J4836" t="s">
        <v>940</v>
      </c>
      <c r="K4836" t="s">
        <v>941</v>
      </c>
      <c r="L4836" t="s">
        <v>177</v>
      </c>
      <c r="M4836" t="s">
        <v>65</v>
      </c>
      <c r="N4836" t="s">
        <v>126</v>
      </c>
      <c r="O4836" t="s">
        <v>56</v>
      </c>
      <c r="P4836" t="s">
        <v>57</v>
      </c>
      <c r="Q4836" s="3">
        <v>1</v>
      </c>
      <c r="R4836" s="4">
        <v>270</v>
      </c>
      <c r="S4836" s="4">
        <v>649</v>
      </c>
    </row>
    <row r="4837" spans="1:19" x14ac:dyDescent="0.35">
      <c r="A4837" t="s">
        <v>5845</v>
      </c>
      <c r="B4837" s="2">
        <v>46111</v>
      </c>
      <c r="C4837" t="s">
        <v>2235</v>
      </c>
      <c r="D4837" t="s">
        <v>939</v>
      </c>
      <c r="E4837" t="s">
        <v>932</v>
      </c>
      <c r="F4837" t="s">
        <v>23</v>
      </c>
      <c r="G4837" t="s">
        <v>24</v>
      </c>
      <c r="H4837" t="s">
        <v>25</v>
      </c>
      <c r="I4837" t="s">
        <v>26</v>
      </c>
      <c r="J4837" t="s">
        <v>944</v>
      </c>
      <c r="K4837" t="s">
        <v>945</v>
      </c>
      <c r="L4837" t="s">
        <v>40</v>
      </c>
      <c r="M4837" t="s">
        <v>30</v>
      </c>
      <c r="N4837" t="s">
        <v>31</v>
      </c>
      <c r="O4837" t="s">
        <v>41</v>
      </c>
      <c r="P4837" t="s">
        <v>33</v>
      </c>
      <c r="Q4837" s="3">
        <v>2</v>
      </c>
      <c r="R4837" s="4">
        <v>490</v>
      </c>
      <c r="S4837" s="4">
        <v>1159</v>
      </c>
    </row>
    <row r="4838" spans="1:19" x14ac:dyDescent="0.35">
      <c r="A4838" t="s">
        <v>5846</v>
      </c>
      <c r="B4838" s="2">
        <v>46111</v>
      </c>
      <c r="C4838" t="s">
        <v>1734</v>
      </c>
      <c r="D4838" t="s">
        <v>960</v>
      </c>
      <c r="E4838" t="s">
        <v>932</v>
      </c>
      <c r="F4838" t="s">
        <v>23</v>
      </c>
      <c r="G4838" t="s">
        <v>24</v>
      </c>
      <c r="H4838" t="s">
        <v>25</v>
      </c>
      <c r="I4838" t="s">
        <v>26</v>
      </c>
      <c r="J4838" t="s">
        <v>1011</v>
      </c>
      <c r="K4838" t="s">
        <v>1012</v>
      </c>
      <c r="L4838" t="s">
        <v>404</v>
      </c>
      <c r="M4838" t="s">
        <v>49</v>
      </c>
      <c r="N4838" t="s">
        <v>50</v>
      </c>
      <c r="O4838" t="s">
        <v>32</v>
      </c>
      <c r="P4838" t="s">
        <v>57</v>
      </c>
      <c r="Q4838" s="3">
        <v>1</v>
      </c>
      <c r="R4838" s="4">
        <v>145</v>
      </c>
      <c r="S4838" s="4">
        <v>369</v>
      </c>
    </row>
    <row r="4839" spans="1:19" x14ac:dyDescent="0.35">
      <c r="A4839" t="s">
        <v>5847</v>
      </c>
      <c r="B4839" s="2">
        <v>46112</v>
      </c>
      <c r="C4839" t="s">
        <v>1886</v>
      </c>
      <c r="D4839" t="s">
        <v>21</v>
      </c>
      <c r="E4839" t="s">
        <v>22</v>
      </c>
      <c r="F4839" t="s">
        <v>35</v>
      </c>
      <c r="G4839" t="s">
        <v>36</v>
      </c>
      <c r="H4839" t="s">
        <v>37</v>
      </c>
      <c r="I4839" t="s">
        <v>26</v>
      </c>
      <c r="J4839" t="s">
        <v>38</v>
      </c>
      <c r="K4839" t="s">
        <v>39</v>
      </c>
      <c r="L4839" t="s">
        <v>297</v>
      </c>
      <c r="M4839" t="s">
        <v>83</v>
      </c>
      <c r="N4839" t="s">
        <v>84</v>
      </c>
      <c r="O4839" t="s">
        <v>41</v>
      </c>
      <c r="P4839" t="s">
        <v>85</v>
      </c>
      <c r="Q4839" s="3">
        <v>15</v>
      </c>
      <c r="R4839" s="4">
        <v>110</v>
      </c>
      <c r="S4839" s="4">
        <v>289</v>
      </c>
    </row>
    <row r="4840" spans="1:19" x14ac:dyDescent="0.35">
      <c r="A4840" t="s">
        <v>5848</v>
      </c>
      <c r="B4840" s="2">
        <v>46112</v>
      </c>
      <c r="C4840" t="s">
        <v>2120</v>
      </c>
      <c r="D4840" t="s">
        <v>21</v>
      </c>
      <c r="E4840" t="s">
        <v>932</v>
      </c>
      <c r="F4840" t="s">
        <v>69</v>
      </c>
      <c r="G4840" t="s">
        <v>70</v>
      </c>
      <c r="H4840" t="s">
        <v>25</v>
      </c>
      <c r="I4840" t="s">
        <v>26</v>
      </c>
      <c r="J4840" t="s">
        <v>71</v>
      </c>
      <c r="K4840" t="s">
        <v>72</v>
      </c>
      <c r="L4840" t="s">
        <v>387</v>
      </c>
      <c r="M4840" t="s">
        <v>60</v>
      </c>
      <c r="N4840" t="s">
        <v>74</v>
      </c>
      <c r="O4840" t="s">
        <v>41</v>
      </c>
      <c r="P4840" t="s">
        <v>76</v>
      </c>
      <c r="Q4840" s="3">
        <v>3</v>
      </c>
      <c r="R4840" s="4">
        <v>390</v>
      </c>
      <c r="S4840" s="4">
        <v>1009</v>
      </c>
    </row>
    <row r="4841" spans="1:19" x14ac:dyDescent="0.35">
      <c r="A4841" t="s">
        <v>5849</v>
      </c>
      <c r="B4841" s="2">
        <v>46112</v>
      </c>
      <c r="C4841" t="s">
        <v>1655</v>
      </c>
      <c r="D4841" t="s">
        <v>21</v>
      </c>
      <c r="E4841" t="s">
        <v>932</v>
      </c>
      <c r="F4841" t="s">
        <v>35</v>
      </c>
      <c r="G4841" t="s">
        <v>36</v>
      </c>
      <c r="H4841" t="s">
        <v>37</v>
      </c>
      <c r="I4841" t="s">
        <v>26</v>
      </c>
      <c r="J4841" t="s">
        <v>38</v>
      </c>
      <c r="K4841" t="s">
        <v>39</v>
      </c>
      <c r="L4841" t="s">
        <v>234</v>
      </c>
      <c r="M4841" t="s">
        <v>88</v>
      </c>
      <c r="N4841" t="s">
        <v>89</v>
      </c>
      <c r="O4841" t="s">
        <v>41</v>
      </c>
      <c r="P4841" t="s">
        <v>33</v>
      </c>
      <c r="Q4841" s="3">
        <v>1</v>
      </c>
      <c r="R4841" s="4">
        <v>460</v>
      </c>
      <c r="S4841" s="4">
        <v>1129</v>
      </c>
    </row>
    <row r="4842" spans="1:19" x14ac:dyDescent="0.35">
      <c r="A4842" t="s">
        <v>5850</v>
      </c>
      <c r="B4842" s="2">
        <v>46112</v>
      </c>
      <c r="C4842" t="s">
        <v>1638</v>
      </c>
      <c r="D4842" t="s">
        <v>21</v>
      </c>
      <c r="E4842" t="s">
        <v>932</v>
      </c>
      <c r="F4842" t="s">
        <v>23</v>
      </c>
      <c r="G4842" t="s">
        <v>24</v>
      </c>
      <c r="H4842" t="s">
        <v>25</v>
      </c>
      <c r="I4842" t="s">
        <v>26</v>
      </c>
      <c r="J4842" t="s">
        <v>27</v>
      </c>
      <c r="K4842" t="s">
        <v>28</v>
      </c>
      <c r="L4842" t="s">
        <v>380</v>
      </c>
      <c r="M4842" t="s">
        <v>49</v>
      </c>
      <c r="N4842" t="s">
        <v>79</v>
      </c>
      <c r="O4842" t="s">
        <v>41</v>
      </c>
      <c r="P4842" t="s">
        <v>33</v>
      </c>
      <c r="Q4842" s="3">
        <v>1</v>
      </c>
      <c r="R4842" s="4">
        <v>225</v>
      </c>
      <c r="S4842" s="4">
        <v>579</v>
      </c>
    </row>
    <row r="4843" spans="1:19" x14ac:dyDescent="0.35">
      <c r="A4843" t="s">
        <v>5851</v>
      </c>
      <c r="B4843" s="2">
        <v>46112</v>
      </c>
      <c r="C4843" t="s">
        <v>1742</v>
      </c>
      <c r="D4843" t="s">
        <v>939</v>
      </c>
      <c r="E4843" t="s">
        <v>932</v>
      </c>
      <c r="F4843" t="s">
        <v>69</v>
      </c>
      <c r="G4843" t="s">
        <v>70</v>
      </c>
      <c r="H4843" t="s">
        <v>25</v>
      </c>
      <c r="I4843" t="s">
        <v>26</v>
      </c>
      <c r="J4843" t="s">
        <v>948</v>
      </c>
      <c r="K4843" t="s">
        <v>949</v>
      </c>
      <c r="L4843" t="s">
        <v>370</v>
      </c>
      <c r="M4843" t="s">
        <v>88</v>
      </c>
      <c r="N4843" t="s">
        <v>89</v>
      </c>
      <c r="O4843" t="s">
        <v>245</v>
      </c>
      <c r="P4843" t="s">
        <v>67</v>
      </c>
      <c r="Q4843" s="3">
        <v>1</v>
      </c>
      <c r="R4843" s="4">
        <v>475</v>
      </c>
      <c r="S4843" s="4">
        <v>1229</v>
      </c>
    </row>
    <row r="4844" spans="1:19" x14ac:dyDescent="0.35">
      <c r="A4844" t="s">
        <v>5852</v>
      </c>
      <c r="B4844" s="2">
        <v>46112</v>
      </c>
      <c r="C4844" t="s">
        <v>1102</v>
      </c>
      <c r="D4844" t="s">
        <v>939</v>
      </c>
      <c r="E4844" t="s">
        <v>932</v>
      </c>
      <c r="F4844" t="s">
        <v>35</v>
      </c>
      <c r="G4844" t="s">
        <v>36</v>
      </c>
      <c r="H4844" t="s">
        <v>37</v>
      </c>
      <c r="I4844" t="s">
        <v>26</v>
      </c>
      <c r="J4844" t="s">
        <v>983</v>
      </c>
      <c r="K4844" t="s">
        <v>984</v>
      </c>
      <c r="L4844" t="s">
        <v>663</v>
      </c>
      <c r="M4844" t="s">
        <v>60</v>
      </c>
      <c r="N4844" t="s">
        <v>61</v>
      </c>
      <c r="O4844" t="s">
        <v>146</v>
      </c>
      <c r="P4844" t="s">
        <v>191</v>
      </c>
      <c r="Q4844" s="3">
        <v>2</v>
      </c>
      <c r="R4844" s="4">
        <v>420</v>
      </c>
      <c r="S4844" s="4">
        <v>1029</v>
      </c>
    </row>
    <row r="4845" spans="1:19" x14ac:dyDescent="0.35">
      <c r="A4845" t="s">
        <v>5853</v>
      </c>
      <c r="B4845" s="2">
        <v>46112</v>
      </c>
      <c r="C4845" t="s">
        <v>947</v>
      </c>
      <c r="D4845" t="s">
        <v>939</v>
      </c>
      <c r="E4845" t="s">
        <v>932</v>
      </c>
      <c r="F4845" t="s">
        <v>43</v>
      </c>
      <c r="G4845" t="s">
        <v>44</v>
      </c>
      <c r="H4845" t="s">
        <v>45</v>
      </c>
      <c r="I4845" t="s">
        <v>26</v>
      </c>
      <c r="J4845" t="s">
        <v>979</v>
      </c>
      <c r="K4845" t="s">
        <v>980</v>
      </c>
      <c r="L4845" t="s">
        <v>382</v>
      </c>
      <c r="M4845" t="s">
        <v>49</v>
      </c>
      <c r="N4845" t="s">
        <v>104</v>
      </c>
      <c r="O4845" t="s">
        <v>56</v>
      </c>
      <c r="P4845" t="s">
        <v>57</v>
      </c>
      <c r="Q4845" s="3">
        <v>1</v>
      </c>
      <c r="R4845" s="4">
        <v>155</v>
      </c>
      <c r="S4845" s="4">
        <v>379</v>
      </c>
    </row>
    <row r="4846" spans="1:19" x14ac:dyDescent="0.35">
      <c r="A4846" t="s">
        <v>5854</v>
      </c>
      <c r="B4846" s="2">
        <v>46112</v>
      </c>
      <c r="C4846" t="s">
        <v>2478</v>
      </c>
      <c r="D4846" t="s">
        <v>939</v>
      </c>
      <c r="E4846" t="s">
        <v>932</v>
      </c>
      <c r="F4846" t="s">
        <v>43</v>
      </c>
      <c r="G4846" t="s">
        <v>44</v>
      </c>
      <c r="H4846" t="s">
        <v>45</v>
      </c>
      <c r="I4846" t="s">
        <v>26</v>
      </c>
      <c r="J4846" t="s">
        <v>979</v>
      </c>
      <c r="K4846" t="s">
        <v>980</v>
      </c>
      <c r="L4846" t="s">
        <v>200</v>
      </c>
      <c r="M4846" t="s">
        <v>65</v>
      </c>
      <c r="N4846" t="s">
        <v>66</v>
      </c>
      <c r="O4846" t="s">
        <v>56</v>
      </c>
      <c r="P4846" t="s">
        <v>33</v>
      </c>
      <c r="Q4846" s="3">
        <v>3</v>
      </c>
      <c r="R4846" s="4">
        <v>175</v>
      </c>
      <c r="S4846" s="4">
        <v>419</v>
      </c>
    </row>
    <row r="4847" spans="1:19" x14ac:dyDescent="0.35">
      <c r="A4847" t="s">
        <v>5855</v>
      </c>
      <c r="B4847" s="2">
        <v>46112</v>
      </c>
      <c r="C4847" t="s">
        <v>955</v>
      </c>
      <c r="D4847" t="s">
        <v>939</v>
      </c>
      <c r="E4847" t="s">
        <v>932</v>
      </c>
      <c r="F4847" t="s">
        <v>23</v>
      </c>
      <c r="G4847" t="s">
        <v>24</v>
      </c>
      <c r="H4847" t="s">
        <v>25</v>
      </c>
      <c r="I4847" t="s">
        <v>26</v>
      </c>
      <c r="J4847" t="s">
        <v>944</v>
      </c>
      <c r="K4847" t="s">
        <v>945</v>
      </c>
      <c r="L4847" t="s">
        <v>229</v>
      </c>
      <c r="M4847" t="s">
        <v>49</v>
      </c>
      <c r="N4847" t="s">
        <v>79</v>
      </c>
      <c r="O4847" t="s">
        <v>80</v>
      </c>
      <c r="P4847" t="s">
        <v>57</v>
      </c>
      <c r="Q4847" s="3">
        <v>1</v>
      </c>
      <c r="R4847" s="4">
        <v>225</v>
      </c>
      <c r="S4847" s="4">
        <v>579</v>
      </c>
    </row>
    <row r="4848" spans="1:19" x14ac:dyDescent="0.35">
      <c r="A4848" t="s">
        <v>5856</v>
      </c>
      <c r="B4848" s="2">
        <v>46112</v>
      </c>
      <c r="C4848" t="s">
        <v>2113</v>
      </c>
      <c r="D4848" t="s">
        <v>960</v>
      </c>
      <c r="E4848" t="s">
        <v>932</v>
      </c>
      <c r="F4848" t="s">
        <v>91</v>
      </c>
      <c r="G4848" t="s">
        <v>92</v>
      </c>
      <c r="H4848" t="s">
        <v>93</v>
      </c>
      <c r="I4848" t="s">
        <v>26</v>
      </c>
      <c r="J4848" t="s">
        <v>989</v>
      </c>
      <c r="K4848" t="s">
        <v>990</v>
      </c>
      <c r="L4848" t="s">
        <v>59</v>
      </c>
      <c r="M4848" t="s">
        <v>60</v>
      </c>
      <c r="N4848" t="s">
        <v>61</v>
      </c>
      <c r="O4848" t="s">
        <v>56</v>
      </c>
      <c r="P4848" t="s">
        <v>62</v>
      </c>
      <c r="Q4848" s="3">
        <v>1</v>
      </c>
      <c r="R4848" s="4">
        <v>435</v>
      </c>
      <c r="S4848" s="4">
        <v>1079</v>
      </c>
    </row>
    <row r="4849" spans="1:19" x14ac:dyDescent="0.35">
      <c r="A4849" t="s">
        <v>5857</v>
      </c>
      <c r="B4849" s="2">
        <v>46112</v>
      </c>
      <c r="C4849" t="s">
        <v>2245</v>
      </c>
      <c r="D4849" t="s">
        <v>960</v>
      </c>
      <c r="E4849" t="s">
        <v>932</v>
      </c>
      <c r="F4849" t="s">
        <v>69</v>
      </c>
      <c r="G4849" t="s">
        <v>70</v>
      </c>
      <c r="H4849" t="s">
        <v>25</v>
      </c>
      <c r="I4849" t="s">
        <v>26</v>
      </c>
      <c r="J4849" t="s">
        <v>961</v>
      </c>
      <c r="K4849" t="s">
        <v>962</v>
      </c>
      <c r="L4849" t="s">
        <v>681</v>
      </c>
      <c r="M4849" t="s">
        <v>49</v>
      </c>
      <c r="N4849" t="s">
        <v>50</v>
      </c>
      <c r="O4849" t="s">
        <v>56</v>
      </c>
      <c r="P4849" t="s">
        <v>57</v>
      </c>
      <c r="Q4849" s="3">
        <v>1</v>
      </c>
      <c r="R4849" s="4">
        <v>145</v>
      </c>
      <c r="S4849" s="4">
        <v>389</v>
      </c>
    </row>
    <row r="4850" spans="1:19" x14ac:dyDescent="0.35">
      <c r="A4850" t="s">
        <v>5858</v>
      </c>
      <c r="B4850" s="2">
        <v>46113</v>
      </c>
      <c r="C4850" t="s">
        <v>1364</v>
      </c>
      <c r="D4850" t="s">
        <v>21</v>
      </c>
      <c r="E4850" t="s">
        <v>22</v>
      </c>
      <c r="F4850" t="s">
        <v>23</v>
      </c>
      <c r="G4850" t="s">
        <v>24</v>
      </c>
      <c r="H4850" t="s">
        <v>25</v>
      </c>
      <c r="I4850" t="s">
        <v>26</v>
      </c>
      <c r="J4850" t="s">
        <v>27</v>
      </c>
      <c r="K4850" t="s">
        <v>28</v>
      </c>
      <c r="L4850" t="s">
        <v>380</v>
      </c>
      <c r="M4850" t="s">
        <v>49</v>
      </c>
      <c r="N4850" t="s">
        <v>79</v>
      </c>
      <c r="O4850" t="s">
        <v>41</v>
      </c>
      <c r="P4850" t="s">
        <v>33</v>
      </c>
      <c r="Q4850" s="3">
        <v>42</v>
      </c>
      <c r="R4850" s="4">
        <v>225</v>
      </c>
      <c r="S4850" s="4">
        <v>579</v>
      </c>
    </row>
    <row r="4851" spans="1:19" x14ac:dyDescent="0.35">
      <c r="A4851" t="s">
        <v>5859</v>
      </c>
      <c r="B4851" s="2">
        <v>46113</v>
      </c>
      <c r="C4851" t="s">
        <v>1434</v>
      </c>
      <c r="D4851" t="s">
        <v>21</v>
      </c>
      <c r="E4851" t="s">
        <v>932</v>
      </c>
      <c r="F4851" t="s">
        <v>23</v>
      </c>
      <c r="G4851" t="s">
        <v>24</v>
      </c>
      <c r="H4851" t="s">
        <v>25</v>
      </c>
      <c r="I4851" t="s">
        <v>26</v>
      </c>
      <c r="J4851" t="s">
        <v>27</v>
      </c>
      <c r="K4851" t="s">
        <v>28</v>
      </c>
      <c r="L4851" t="s">
        <v>472</v>
      </c>
      <c r="M4851" t="s">
        <v>60</v>
      </c>
      <c r="N4851" t="s">
        <v>61</v>
      </c>
      <c r="O4851" t="s">
        <v>56</v>
      </c>
      <c r="P4851" t="s">
        <v>191</v>
      </c>
      <c r="Q4851" s="3">
        <v>1</v>
      </c>
      <c r="R4851" s="4">
        <v>430</v>
      </c>
      <c r="S4851" s="4">
        <v>1059</v>
      </c>
    </row>
    <row r="4852" spans="1:19" x14ac:dyDescent="0.35">
      <c r="A4852" t="s">
        <v>5860</v>
      </c>
      <c r="B4852" s="2">
        <v>46113</v>
      </c>
      <c r="C4852" t="s">
        <v>1824</v>
      </c>
      <c r="D4852" t="s">
        <v>939</v>
      </c>
      <c r="E4852" t="s">
        <v>932</v>
      </c>
      <c r="F4852" t="s">
        <v>43</v>
      </c>
      <c r="G4852" t="s">
        <v>44</v>
      </c>
      <c r="H4852" t="s">
        <v>45</v>
      </c>
      <c r="I4852" t="s">
        <v>26</v>
      </c>
      <c r="J4852" t="s">
        <v>979</v>
      </c>
      <c r="K4852" t="s">
        <v>980</v>
      </c>
      <c r="L4852" t="s">
        <v>317</v>
      </c>
      <c r="M4852" t="s">
        <v>65</v>
      </c>
      <c r="N4852" t="s">
        <v>126</v>
      </c>
      <c r="O4852" t="s">
        <v>56</v>
      </c>
      <c r="P4852" t="s">
        <v>33</v>
      </c>
      <c r="Q4852" s="3">
        <v>1</v>
      </c>
      <c r="R4852" s="4">
        <v>255</v>
      </c>
      <c r="S4852" s="4">
        <v>559</v>
      </c>
    </row>
    <row r="4853" spans="1:19" x14ac:dyDescent="0.35">
      <c r="A4853" t="s">
        <v>5861</v>
      </c>
      <c r="B4853" s="2">
        <v>46113</v>
      </c>
      <c r="C4853" t="s">
        <v>1765</v>
      </c>
      <c r="D4853" t="s">
        <v>939</v>
      </c>
      <c r="E4853" t="s">
        <v>932</v>
      </c>
      <c r="F4853" t="s">
        <v>69</v>
      </c>
      <c r="G4853" t="s">
        <v>70</v>
      </c>
      <c r="H4853" t="s">
        <v>25</v>
      </c>
      <c r="I4853" t="s">
        <v>26</v>
      </c>
      <c r="J4853" t="s">
        <v>948</v>
      </c>
      <c r="K4853" t="s">
        <v>949</v>
      </c>
      <c r="L4853" t="s">
        <v>108</v>
      </c>
      <c r="M4853" t="s">
        <v>49</v>
      </c>
      <c r="N4853" t="s">
        <v>104</v>
      </c>
      <c r="O4853" t="s">
        <v>80</v>
      </c>
      <c r="P4853" t="s">
        <v>33</v>
      </c>
      <c r="Q4853" s="3">
        <v>1</v>
      </c>
      <c r="R4853" s="4">
        <v>165</v>
      </c>
      <c r="S4853" s="4">
        <v>449</v>
      </c>
    </row>
    <row r="4854" spans="1:19" x14ac:dyDescent="0.35">
      <c r="A4854" t="s">
        <v>5862</v>
      </c>
      <c r="B4854" s="2">
        <v>46113</v>
      </c>
      <c r="C4854" t="s">
        <v>947</v>
      </c>
      <c r="D4854" t="s">
        <v>939</v>
      </c>
      <c r="E4854" t="s">
        <v>932</v>
      </c>
      <c r="F4854" t="s">
        <v>91</v>
      </c>
      <c r="G4854" t="s">
        <v>92</v>
      </c>
      <c r="H4854" t="s">
        <v>93</v>
      </c>
      <c r="I4854" t="s">
        <v>26</v>
      </c>
      <c r="J4854" t="s">
        <v>940</v>
      </c>
      <c r="K4854" t="s">
        <v>941</v>
      </c>
      <c r="L4854" t="s">
        <v>218</v>
      </c>
      <c r="M4854" t="s">
        <v>54</v>
      </c>
      <c r="N4854" t="s">
        <v>55</v>
      </c>
      <c r="O4854" t="s">
        <v>56</v>
      </c>
      <c r="P4854" t="s">
        <v>67</v>
      </c>
      <c r="Q4854" s="3">
        <v>1</v>
      </c>
      <c r="R4854" s="4">
        <v>665</v>
      </c>
      <c r="S4854" s="4">
        <v>1619</v>
      </c>
    </row>
    <row r="4855" spans="1:19" x14ac:dyDescent="0.35">
      <c r="A4855" t="s">
        <v>5863</v>
      </c>
      <c r="B4855" s="2">
        <v>46113</v>
      </c>
      <c r="C4855" t="s">
        <v>1231</v>
      </c>
      <c r="D4855" t="s">
        <v>939</v>
      </c>
      <c r="E4855" t="s">
        <v>932</v>
      </c>
      <c r="F4855" t="s">
        <v>35</v>
      </c>
      <c r="G4855" t="s">
        <v>36</v>
      </c>
      <c r="H4855" t="s">
        <v>37</v>
      </c>
      <c r="I4855" t="s">
        <v>26</v>
      </c>
      <c r="J4855" t="s">
        <v>983</v>
      </c>
      <c r="K4855" t="s">
        <v>984</v>
      </c>
      <c r="L4855" t="s">
        <v>164</v>
      </c>
      <c r="M4855" t="s">
        <v>60</v>
      </c>
      <c r="N4855" t="s">
        <v>61</v>
      </c>
      <c r="O4855" t="s">
        <v>146</v>
      </c>
      <c r="P4855" t="s">
        <v>165</v>
      </c>
      <c r="Q4855" s="3">
        <v>3</v>
      </c>
      <c r="R4855" s="4">
        <v>420</v>
      </c>
      <c r="S4855" s="4">
        <v>1029</v>
      </c>
    </row>
    <row r="4856" spans="1:19" x14ac:dyDescent="0.35">
      <c r="A4856" t="s">
        <v>5864</v>
      </c>
      <c r="B4856" s="2">
        <v>46113</v>
      </c>
      <c r="C4856" t="s">
        <v>1285</v>
      </c>
      <c r="D4856" t="s">
        <v>939</v>
      </c>
      <c r="E4856" t="s">
        <v>932</v>
      </c>
      <c r="F4856" t="s">
        <v>69</v>
      </c>
      <c r="G4856" t="s">
        <v>70</v>
      </c>
      <c r="H4856" t="s">
        <v>25</v>
      </c>
      <c r="I4856" t="s">
        <v>26</v>
      </c>
      <c r="J4856" t="s">
        <v>948</v>
      </c>
      <c r="K4856" t="s">
        <v>949</v>
      </c>
      <c r="L4856" t="s">
        <v>251</v>
      </c>
      <c r="M4856" t="s">
        <v>54</v>
      </c>
      <c r="N4856" t="s">
        <v>97</v>
      </c>
      <c r="O4856" t="s">
        <v>98</v>
      </c>
      <c r="P4856" t="s">
        <v>67</v>
      </c>
      <c r="Q4856" s="3">
        <v>2</v>
      </c>
      <c r="R4856" s="4">
        <v>720</v>
      </c>
      <c r="S4856" s="4">
        <v>1789</v>
      </c>
    </row>
    <row r="4857" spans="1:19" x14ac:dyDescent="0.35">
      <c r="A4857" t="s">
        <v>5865</v>
      </c>
      <c r="B4857" s="2">
        <v>46113</v>
      </c>
      <c r="C4857" t="s">
        <v>2261</v>
      </c>
      <c r="D4857" t="s">
        <v>939</v>
      </c>
      <c r="E4857" t="s">
        <v>932</v>
      </c>
      <c r="F4857" t="s">
        <v>23</v>
      </c>
      <c r="G4857" t="s">
        <v>24</v>
      </c>
      <c r="H4857" t="s">
        <v>25</v>
      </c>
      <c r="I4857" t="s">
        <v>26</v>
      </c>
      <c r="J4857" t="s">
        <v>944</v>
      </c>
      <c r="K4857" t="s">
        <v>945</v>
      </c>
      <c r="L4857" t="s">
        <v>337</v>
      </c>
      <c r="M4857" t="s">
        <v>49</v>
      </c>
      <c r="N4857" t="s">
        <v>50</v>
      </c>
      <c r="O4857" t="s">
        <v>56</v>
      </c>
      <c r="P4857" t="s">
        <v>51</v>
      </c>
      <c r="Q4857" s="3">
        <v>1</v>
      </c>
      <c r="R4857" s="4">
        <v>145</v>
      </c>
      <c r="S4857" s="4">
        <v>369</v>
      </c>
    </row>
    <row r="4858" spans="1:19" x14ac:dyDescent="0.35">
      <c r="A4858" t="s">
        <v>5866</v>
      </c>
      <c r="B4858" s="2">
        <v>46113</v>
      </c>
      <c r="C4858" t="s">
        <v>3251</v>
      </c>
      <c r="D4858" t="s">
        <v>939</v>
      </c>
      <c r="E4858" t="s">
        <v>932</v>
      </c>
      <c r="F4858" t="s">
        <v>23</v>
      </c>
      <c r="G4858" t="s">
        <v>24</v>
      </c>
      <c r="H4858" t="s">
        <v>25</v>
      </c>
      <c r="I4858" t="s">
        <v>26</v>
      </c>
      <c r="J4858" t="s">
        <v>944</v>
      </c>
      <c r="K4858" t="s">
        <v>945</v>
      </c>
      <c r="L4858" t="s">
        <v>313</v>
      </c>
      <c r="M4858" t="s">
        <v>49</v>
      </c>
      <c r="N4858" t="s">
        <v>50</v>
      </c>
      <c r="O4858" t="s">
        <v>80</v>
      </c>
      <c r="P4858" t="s">
        <v>33</v>
      </c>
      <c r="Q4858" s="3">
        <v>2</v>
      </c>
      <c r="R4858" s="4">
        <v>145</v>
      </c>
      <c r="S4858" s="4">
        <v>369</v>
      </c>
    </row>
    <row r="4859" spans="1:19" x14ac:dyDescent="0.35">
      <c r="A4859" t="s">
        <v>5867</v>
      </c>
      <c r="B4859" s="2">
        <v>46113</v>
      </c>
      <c r="C4859" t="s">
        <v>2940</v>
      </c>
      <c r="D4859" t="s">
        <v>939</v>
      </c>
      <c r="E4859" t="s">
        <v>932</v>
      </c>
      <c r="F4859" t="s">
        <v>35</v>
      </c>
      <c r="G4859" t="s">
        <v>36</v>
      </c>
      <c r="H4859" t="s">
        <v>37</v>
      </c>
      <c r="I4859" t="s">
        <v>26</v>
      </c>
      <c r="J4859" t="s">
        <v>983</v>
      </c>
      <c r="K4859" t="s">
        <v>984</v>
      </c>
      <c r="L4859" t="s">
        <v>335</v>
      </c>
      <c r="M4859" t="s">
        <v>65</v>
      </c>
      <c r="N4859" t="s">
        <v>66</v>
      </c>
      <c r="O4859" t="s">
        <v>41</v>
      </c>
      <c r="P4859" t="s">
        <v>33</v>
      </c>
      <c r="Q4859" s="3">
        <v>1</v>
      </c>
      <c r="R4859" s="4">
        <v>180</v>
      </c>
      <c r="S4859" s="4">
        <v>459</v>
      </c>
    </row>
    <row r="4860" spans="1:19" x14ac:dyDescent="0.35">
      <c r="A4860" t="s">
        <v>5868</v>
      </c>
      <c r="B4860" s="2">
        <v>46113</v>
      </c>
      <c r="C4860" t="s">
        <v>1055</v>
      </c>
      <c r="D4860" t="s">
        <v>960</v>
      </c>
      <c r="E4860" t="s">
        <v>932</v>
      </c>
      <c r="F4860" t="s">
        <v>69</v>
      </c>
      <c r="G4860" t="s">
        <v>70</v>
      </c>
      <c r="H4860" t="s">
        <v>25</v>
      </c>
      <c r="I4860" t="s">
        <v>26</v>
      </c>
      <c r="J4860" t="s">
        <v>961</v>
      </c>
      <c r="K4860" t="s">
        <v>962</v>
      </c>
      <c r="L4860" t="s">
        <v>681</v>
      </c>
      <c r="M4860" t="s">
        <v>49</v>
      </c>
      <c r="N4860" t="s">
        <v>50</v>
      </c>
      <c r="O4860" t="s">
        <v>56</v>
      </c>
      <c r="P4860" t="s">
        <v>57</v>
      </c>
      <c r="Q4860" s="3">
        <v>2</v>
      </c>
      <c r="R4860" s="4">
        <v>145</v>
      </c>
      <c r="S4860" s="4">
        <v>389</v>
      </c>
    </row>
    <row r="4861" spans="1:19" x14ac:dyDescent="0.35">
      <c r="A4861" t="s">
        <v>5869</v>
      </c>
      <c r="B4861" s="2">
        <v>46113</v>
      </c>
      <c r="C4861" t="s">
        <v>1790</v>
      </c>
      <c r="D4861" t="s">
        <v>960</v>
      </c>
      <c r="E4861" t="s">
        <v>932</v>
      </c>
      <c r="F4861" t="s">
        <v>69</v>
      </c>
      <c r="G4861" t="s">
        <v>70</v>
      </c>
      <c r="H4861" t="s">
        <v>25</v>
      </c>
      <c r="I4861" t="s">
        <v>26</v>
      </c>
      <c r="J4861" t="s">
        <v>961</v>
      </c>
      <c r="K4861" t="s">
        <v>962</v>
      </c>
      <c r="L4861" t="s">
        <v>322</v>
      </c>
      <c r="M4861" t="s">
        <v>60</v>
      </c>
      <c r="N4861" t="s">
        <v>61</v>
      </c>
      <c r="O4861" t="s">
        <v>146</v>
      </c>
      <c r="P4861" t="s">
        <v>76</v>
      </c>
      <c r="Q4861" s="3">
        <v>1</v>
      </c>
      <c r="R4861" s="4">
        <v>435</v>
      </c>
      <c r="S4861" s="4">
        <v>1119</v>
      </c>
    </row>
    <row r="4862" spans="1:19" x14ac:dyDescent="0.35">
      <c r="A4862" t="s">
        <v>5870</v>
      </c>
      <c r="B4862" s="2">
        <v>46113</v>
      </c>
      <c r="C4862" t="s">
        <v>2448</v>
      </c>
      <c r="D4862" t="s">
        <v>960</v>
      </c>
      <c r="E4862" t="s">
        <v>932</v>
      </c>
      <c r="F4862" t="s">
        <v>91</v>
      </c>
      <c r="G4862" t="s">
        <v>92</v>
      </c>
      <c r="H4862" t="s">
        <v>93</v>
      </c>
      <c r="I4862" t="s">
        <v>26</v>
      </c>
      <c r="J4862" t="s">
        <v>989</v>
      </c>
      <c r="K4862" t="s">
        <v>990</v>
      </c>
      <c r="L4862" t="s">
        <v>395</v>
      </c>
      <c r="M4862" t="s">
        <v>65</v>
      </c>
      <c r="N4862" t="s">
        <v>126</v>
      </c>
      <c r="O4862" t="s">
        <v>149</v>
      </c>
      <c r="P4862" t="s">
        <v>33</v>
      </c>
      <c r="Q4862" s="3">
        <v>2</v>
      </c>
      <c r="R4862" s="4">
        <v>270</v>
      </c>
      <c r="S4862" s="4">
        <v>649</v>
      </c>
    </row>
    <row r="4863" spans="1:19" x14ac:dyDescent="0.35">
      <c r="A4863" t="s">
        <v>5871</v>
      </c>
      <c r="B4863" s="2">
        <v>46114</v>
      </c>
      <c r="C4863" t="s">
        <v>2470</v>
      </c>
      <c r="D4863" t="s">
        <v>21</v>
      </c>
      <c r="E4863" t="s">
        <v>932</v>
      </c>
      <c r="F4863" t="s">
        <v>35</v>
      </c>
      <c r="G4863" t="s">
        <v>36</v>
      </c>
      <c r="H4863" t="s">
        <v>37</v>
      </c>
      <c r="I4863" t="s">
        <v>26</v>
      </c>
      <c r="J4863" t="s">
        <v>38</v>
      </c>
      <c r="K4863" t="s">
        <v>39</v>
      </c>
      <c r="L4863" t="s">
        <v>244</v>
      </c>
      <c r="M4863" t="s">
        <v>88</v>
      </c>
      <c r="N4863" t="s">
        <v>89</v>
      </c>
      <c r="O4863" t="s">
        <v>245</v>
      </c>
      <c r="P4863" t="s">
        <v>57</v>
      </c>
      <c r="Q4863" s="3">
        <v>1</v>
      </c>
      <c r="R4863" s="4">
        <v>460</v>
      </c>
      <c r="S4863" s="4">
        <v>1129</v>
      </c>
    </row>
    <row r="4864" spans="1:19" x14ac:dyDescent="0.35">
      <c r="A4864" t="s">
        <v>5872</v>
      </c>
      <c r="B4864" s="2">
        <v>46114</v>
      </c>
      <c r="C4864" t="s">
        <v>1908</v>
      </c>
      <c r="D4864" t="s">
        <v>21</v>
      </c>
      <c r="E4864" t="s">
        <v>932</v>
      </c>
      <c r="F4864" t="s">
        <v>23</v>
      </c>
      <c r="G4864" t="s">
        <v>24</v>
      </c>
      <c r="H4864" t="s">
        <v>25</v>
      </c>
      <c r="I4864" t="s">
        <v>26</v>
      </c>
      <c r="J4864" t="s">
        <v>27</v>
      </c>
      <c r="K4864" t="s">
        <v>28</v>
      </c>
      <c r="L4864" t="s">
        <v>133</v>
      </c>
      <c r="M4864" t="s">
        <v>88</v>
      </c>
      <c r="N4864" t="s">
        <v>89</v>
      </c>
      <c r="O4864" t="s">
        <v>41</v>
      </c>
      <c r="P4864" t="s">
        <v>57</v>
      </c>
      <c r="Q4864" s="3">
        <v>2</v>
      </c>
      <c r="R4864" s="4">
        <v>470</v>
      </c>
      <c r="S4864" s="4">
        <v>1159</v>
      </c>
    </row>
    <row r="4865" spans="1:19" x14ac:dyDescent="0.35">
      <c r="A4865" t="s">
        <v>5873</v>
      </c>
      <c r="B4865" s="2">
        <v>46114</v>
      </c>
      <c r="C4865" t="s">
        <v>1659</v>
      </c>
      <c r="D4865" t="s">
        <v>939</v>
      </c>
      <c r="E4865" t="s">
        <v>932</v>
      </c>
      <c r="F4865" t="s">
        <v>91</v>
      </c>
      <c r="G4865" t="s">
        <v>92</v>
      </c>
      <c r="H4865" t="s">
        <v>93</v>
      </c>
      <c r="I4865" t="s">
        <v>26</v>
      </c>
      <c r="J4865" t="s">
        <v>940</v>
      </c>
      <c r="K4865" t="s">
        <v>941</v>
      </c>
      <c r="L4865" t="s">
        <v>130</v>
      </c>
      <c r="M4865" t="s">
        <v>49</v>
      </c>
      <c r="N4865" t="s">
        <v>79</v>
      </c>
      <c r="O4865" t="s">
        <v>41</v>
      </c>
      <c r="P4865" t="s">
        <v>57</v>
      </c>
      <c r="Q4865" s="3">
        <v>1</v>
      </c>
      <c r="R4865" s="4">
        <v>230</v>
      </c>
      <c r="S4865" s="4">
        <v>589</v>
      </c>
    </row>
    <row r="4866" spans="1:19" x14ac:dyDescent="0.35">
      <c r="A4866" t="s">
        <v>5874</v>
      </c>
      <c r="B4866" s="2">
        <v>46114</v>
      </c>
      <c r="C4866" t="s">
        <v>1742</v>
      </c>
      <c r="D4866" t="s">
        <v>939</v>
      </c>
      <c r="E4866" t="s">
        <v>932</v>
      </c>
      <c r="F4866" t="s">
        <v>91</v>
      </c>
      <c r="G4866" t="s">
        <v>92</v>
      </c>
      <c r="H4866" t="s">
        <v>93</v>
      </c>
      <c r="I4866" t="s">
        <v>26</v>
      </c>
      <c r="J4866" t="s">
        <v>940</v>
      </c>
      <c r="K4866" t="s">
        <v>941</v>
      </c>
      <c r="L4866" t="s">
        <v>154</v>
      </c>
      <c r="M4866" t="s">
        <v>49</v>
      </c>
      <c r="N4866" t="s">
        <v>104</v>
      </c>
      <c r="O4866" t="s">
        <v>56</v>
      </c>
      <c r="P4866" t="s">
        <v>67</v>
      </c>
      <c r="Q4866" s="3">
        <v>2</v>
      </c>
      <c r="R4866" s="4">
        <v>165</v>
      </c>
      <c r="S4866" s="4">
        <v>429</v>
      </c>
    </row>
    <row r="4867" spans="1:19" x14ac:dyDescent="0.35">
      <c r="A4867" t="s">
        <v>5875</v>
      </c>
      <c r="B4867" s="2">
        <v>46114</v>
      </c>
      <c r="C4867" t="s">
        <v>1108</v>
      </c>
      <c r="D4867" t="s">
        <v>939</v>
      </c>
      <c r="E4867" t="s">
        <v>932</v>
      </c>
      <c r="F4867" t="s">
        <v>69</v>
      </c>
      <c r="G4867" t="s">
        <v>70</v>
      </c>
      <c r="H4867" t="s">
        <v>25</v>
      </c>
      <c r="I4867" t="s">
        <v>26</v>
      </c>
      <c r="J4867" t="s">
        <v>948</v>
      </c>
      <c r="K4867" t="s">
        <v>949</v>
      </c>
      <c r="L4867" t="s">
        <v>236</v>
      </c>
      <c r="M4867" t="s">
        <v>88</v>
      </c>
      <c r="N4867" t="s">
        <v>101</v>
      </c>
      <c r="O4867" t="s">
        <v>98</v>
      </c>
      <c r="P4867" t="s">
        <v>33</v>
      </c>
      <c r="Q4867" s="3">
        <v>1</v>
      </c>
      <c r="R4867" s="4">
        <v>535</v>
      </c>
      <c r="S4867" s="4">
        <v>1339</v>
      </c>
    </row>
    <row r="4868" spans="1:19" x14ac:dyDescent="0.35">
      <c r="A4868" t="s">
        <v>5876</v>
      </c>
      <c r="B4868" s="2">
        <v>46114</v>
      </c>
      <c r="C4868" t="s">
        <v>1828</v>
      </c>
      <c r="D4868" t="s">
        <v>939</v>
      </c>
      <c r="E4868" t="s">
        <v>932</v>
      </c>
      <c r="F4868" t="s">
        <v>35</v>
      </c>
      <c r="G4868" t="s">
        <v>36</v>
      </c>
      <c r="H4868" t="s">
        <v>37</v>
      </c>
      <c r="I4868" t="s">
        <v>26</v>
      </c>
      <c r="J4868" t="s">
        <v>983</v>
      </c>
      <c r="K4868" t="s">
        <v>984</v>
      </c>
      <c r="L4868" t="s">
        <v>263</v>
      </c>
      <c r="M4868" t="s">
        <v>49</v>
      </c>
      <c r="N4868" t="s">
        <v>104</v>
      </c>
      <c r="O4868" t="s">
        <v>146</v>
      </c>
      <c r="P4868" t="s">
        <v>33</v>
      </c>
      <c r="Q4868" s="3">
        <v>1</v>
      </c>
      <c r="R4868" s="4">
        <v>160</v>
      </c>
      <c r="S4868" s="4">
        <v>409</v>
      </c>
    </row>
    <row r="4869" spans="1:19" x14ac:dyDescent="0.35">
      <c r="A4869" t="s">
        <v>5877</v>
      </c>
      <c r="B4869" s="2">
        <v>46114</v>
      </c>
      <c r="C4869" t="s">
        <v>1323</v>
      </c>
      <c r="D4869" t="s">
        <v>939</v>
      </c>
      <c r="E4869" t="s">
        <v>932</v>
      </c>
      <c r="F4869" t="s">
        <v>23</v>
      </c>
      <c r="G4869" t="s">
        <v>24</v>
      </c>
      <c r="H4869" t="s">
        <v>25</v>
      </c>
      <c r="I4869" t="s">
        <v>26</v>
      </c>
      <c r="J4869" t="s">
        <v>944</v>
      </c>
      <c r="K4869" t="s">
        <v>945</v>
      </c>
      <c r="L4869" t="s">
        <v>213</v>
      </c>
      <c r="M4869" t="s">
        <v>88</v>
      </c>
      <c r="N4869" t="s">
        <v>101</v>
      </c>
      <c r="O4869" t="s">
        <v>56</v>
      </c>
      <c r="P4869" t="s">
        <v>51</v>
      </c>
      <c r="Q4869" s="3">
        <v>1</v>
      </c>
      <c r="R4869" s="4">
        <v>530</v>
      </c>
      <c r="S4869" s="4">
        <v>1269</v>
      </c>
    </row>
    <row r="4870" spans="1:19" x14ac:dyDescent="0.35">
      <c r="A4870" t="s">
        <v>5878</v>
      </c>
      <c r="B4870" s="2">
        <v>46114</v>
      </c>
      <c r="C4870" t="s">
        <v>1910</v>
      </c>
      <c r="D4870" t="s">
        <v>939</v>
      </c>
      <c r="E4870" t="s">
        <v>932</v>
      </c>
      <c r="F4870" t="s">
        <v>23</v>
      </c>
      <c r="G4870" t="s">
        <v>24</v>
      </c>
      <c r="H4870" t="s">
        <v>25</v>
      </c>
      <c r="I4870" t="s">
        <v>26</v>
      </c>
      <c r="J4870" t="s">
        <v>944</v>
      </c>
      <c r="K4870" t="s">
        <v>945</v>
      </c>
      <c r="L4870" t="s">
        <v>236</v>
      </c>
      <c r="M4870" t="s">
        <v>88</v>
      </c>
      <c r="N4870" t="s">
        <v>101</v>
      </c>
      <c r="O4870" t="s">
        <v>98</v>
      </c>
      <c r="P4870" t="s">
        <v>33</v>
      </c>
      <c r="Q4870" s="3">
        <v>3</v>
      </c>
      <c r="R4870" s="4">
        <v>530</v>
      </c>
      <c r="S4870" s="4">
        <v>1269</v>
      </c>
    </row>
    <row r="4871" spans="1:19" x14ac:dyDescent="0.35">
      <c r="A4871" t="s">
        <v>5879</v>
      </c>
      <c r="B4871" s="2">
        <v>46114</v>
      </c>
      <c r="C4871" t="s">
        <v>974</v>
      </c>
      <c r="D4871" t="s">
        <v>939</v>
      </c>
      <c r="E4871" t="s">
        <v>932</v>
      </c>
      <c r="F4871" t="s">
        <v>69</v>
      </c>
      <c r="G4871" t="s">
        <v>70</v>
      </c>
      <c r="H4871" t="s">
        <v>25</v>
      </c>
      <c r="I4871" t="s">
        <v>26</v>
      </c>
      <c r="J4871" t="s">
        <v>948</v>
      </c>
      <c r="K4871" t="s">
        <v>949</v>
      </c>
      <c r="L4871" t="s">
        <v>197</v>
      </c>
      <c r="M4871" t="s">
        <v>49</v>
      </c>
      <c r="N4871" t="s">
        <v>79</v>
      </c>
      <c r="O4871" t="s">
        <v>80</v>
      </c>
      <c r="P4871" t="s">
        <v>67</v>
      </c>
      <c r="Q4871" s="3">
        <v>1</v>
      </c>
      <c r="R4871" s="4">
        <v>225</v>
      </c>
      <c r="S4871" s="4">
        <v>609</v>
      </c>
    </row>
    <row r="4872" spans="1:19" x14ac:dyDescent="0.35">
      <c r="A4872" t="s">
        <v>5880</v>
      </c>
      <c r="B4872" s="2">
        <v>46114</v>
      </c>
      <c r="C4872" t="s">
        <v>1968</v>
      </c>
      <c r="D4872" t="s">
        <v>939</v>
      </c>
      <c r="E4872" t="s">
        <v>932</v>
      </c>
      <c r="F4872" t="s">
        <v>69</v>
      </c>
      <c r="G4872" t="s">
        <v>70</v>
      </c>
      <c r="H4872" t="s">
        <v>25</v>
      </c>
      <c r="I4872" t="s">
        <v>26</v>
      </c>
      <c r="J4872" t="s">
        <v>948</v>
      </c>
      <c r="K4872" t="s">
        <v>949</v>
      </c>
      <c r="L4872" t="s">
        <v>181</v>
      </c>
      <c r="M4872" t="s">
        <v>30</v>
      </c>
      <c r="N4872" t="s">
        <v>31</v>
      </c>
      <c r="O4872" t="s">
        <v>32</v>
      </c>
      <c r="P4872" t="s">
        <v>57</v>
      </c>
      <c r="Q4872" s="3">
        <v>1</v>
      </c>
      <c r="R4872" s="4">
        <v>495</v>
      </c>
      <c r="S4872" s="4">
        <v>1229</v>
      </c>
    </row>
    <row r="4873" spans="1:19" x14ac:dyDescent="0.35">
      <c r="A4873" t="s">
        <v>5881</v>
      </c>
      <c r="B4873" s="2">
        <v>46114</v>
      </c>
      <c r="C4873" t="s">
        <v>2335</v>
      </c>
      <c r="D4873" t="s">
        <v>960</v>
      </c>
      <c r="E4873" t="s">
        <v>932</v>
      </c>
      <c r="F4873" t="s">
        <v>23</v>
      </c>
      <c r="G4873" t="s">
        <v>24</v>
      </c>
      <c r="H4873" t="s">
        <v>25</v>
      </c>
      <c r="I4873" t="s">
        <v>26</v>
      </c>
      <c r="J4873" t="s">
        <v>1011</v>
      </c>
      <c r="K4873" t="s">
        <v>1012</v>
      </c>
      <c r="L4873" t="s">
        <v>108</v>
      </c>
      <c r="M4873" t="s">
        <v>49</v>
      </c>
      <c r="N4873" t="s">
        <v>104</v>
      </c>
      <c r="O4873" t="s">
        <v>80</v>
      </c>
      <c r="P4873" t="s">
        <v>33</v>
      </c>
      <c r="Q4873" s="3">
        <v>2</v>
      </c>
      <c r="R4873" s="4">
        <v>165</v>
      </c>
      <c r="S4873" s="4">
        <v>419</v>
      </c>
    </row>
    <row r="4874" spans="1:19" x14ac:dyDescent="0.35">
      <c r="A4874" t="s">
        <v>5882</v>
      </c>
      <c r="B4874" s="2">
        <v>46114</v>
      </c>
      <c r="C4874" t="s">
        <v>1055</v>
      </c>
      <c r="D4874" t="s">
        <v>960</v>
      </c>
      <c r="E4874" t="s">
        <v>932</v>
      </c>
      <c r="F4874" t="s">
        <v>43</v>
      </c>
      <c r="G4874" t="s">
        <v>44</v>
      </c>
      <c r="H4874" t="s">
        <v>45</v>
      </c>
      <c r="I4874" t="s">
        <v>26</v>
      </c>
      <c r="J4874" t="s">
        <v>993</v>
      </c>
      <c r="K4874" t="s">
        <v>994</v>
      </c>
      <c r="L4874" t="s">
        <v>145</v>
      </c>
      <c r="M4874" t="s">
        <v>112</v>
      </c>
      <c r="N4874" t="s">
        <v>113</v>
      </c>
      <c r="O4874" t="s">
        <v>146</v>
      </c>
      <c r="P4874" t="s">
        <v>85</v>
      </c>
      <c r="Q4874" s="3">
        <v>1</v>
      </c>
      <c r="R4874" s="4">
        <v>45</v>
      </c>
      <c r="S4874" s="4">
        <v>109</v>
      </c>
    </row>
    <row r="4875" spans="1:19" x14ac:dyDescent="0.35">
      <c r="A4875" t="s">
        <v>5883</v>
      </c>
      <c r="B4875" s="2">
        <v>46114</v>
      </c>
      <c r="C4875" t="s">
        <v>1383</v>
      </c>
      <c r="D4875" t="s">
        <v>960</v>
      </c>
      <c r="E4875" t="s">
        <v>932</v>
      </c>
      <c r="F4875" t="s">
        <v>69</v>
      </c>
      <c r="G4875" t="s">
        <v>70</v>
      </c>
      <c r="H4875" t="s">
        <v>25</v>
      </c>
      <c r="I4875" t="s">
        <v>26</v>
      </c>
      <c r="J4875" t="s">
        <v>961</v>
      </c>
      <c r="K4875" t="s">
        <v>962</v>
      </c>
      <c r="L4875" t="s">
        <v>311</v>
      </c>
      <c r="M4875" t="s">
        <v>54</v>
      </c>
      <c r="N4875" t="s">
        <v>97</v>
      </c>
      <c r="O4875" t="s">
        <v>98</v>
      </c>
      <c r="P4875" t="s">
        <v>57</v>
      </c>
      <c r="Q4875" s="3">
        <v>1</v>
      </c>
      <c r="R4875" s="4">
        <v>720</v>
      </c>
      <c r="S4875" s="4">
        <v>1789</v>
      </c>
    </row>
    <row r="4876" spans="1:19" x14ac:dyDescent="0.35">
      <c r="A4876" t="s">
        <v>5884</v>
      </c>
      <c r="B4876" s="2">
        <v>46114</v>
      </c>
      <c r="C4876" t="s">
        <v>2528</v>
      </c>
      <c r="D4876" t="s">
        <v>960</v>
      </c>
      <c r="E4876" t="s">
        <v>932</v>
      </c>
      <c r="F4876" t="s">
        <v>43</v>
      </c>
      <c r="G4876" t="s">
        <v>44</v>
      </c>
      <c r="H4876" t="s">
        <v>45</v>
      </c>
      <c r="I4876" t="s">
        <v>26</v>
      </c>
      <c r="J4876" t="s">
        <v>993</v>
      </c>
      <c r="K4876" t="s">
        <v>994</v>
      </c>
      <c r="L4876" t="s">
        <v>164</v>
      </c>
      <c r="M4876" t="s">
        <v>60</v>
      </c>
      <c r="N4876" t="s">
        <v>61</v>
      </c>
      <c r="O4876" t="s">
        <v>146</v>
      </c>
      <c r="P4876" t="s">
        <v>165</v>
      </c>
      <c r="Q4876" s="3">
        <v>2</v>
      </c>
      <c r="R4876" s="4">
        <v>410</v>
      </c>
      <c r="S4876" s="4">
        <v>939</v>
      </c>
    </row>
    <row r="4877" spans="1:19" x14ac:dyDescent="0.35">
      <c r="A4877" t="s">
        <v>5885</v>
      </c>
      <c r="B4877" s="2">
        <v>46115</v>
      </c>
      <c r="C4877" t="s">
        <v>3764</v>
      </c>
      <c r="D4877" t="s">
        <v>21</v>
      </c>
      <c r="E4877" t="s">
        <v>932</v>
      </c>
      <c r="F4877" t="s">
        <v>91</v>
      </c>
      <c r="G4877" t="s">
        <v>92</v>
      </c>
      <c r="H4877" t="s">
        <v>93</v>
      </c>
      <c r="I4877" t="s">
        <v>26</v>
      </c>
      <c r="J4877" t="s">
        <v>94</v>
      </c>
      <c r="K4877" t="s">
        <v>95</v>
      </c>
      <c r="L4877" t="s">
        <v>528</v>
      </c>
      <c r="M4877" t="s">
        <v>60</v>
      </c>
      <c r="N4877" t="s">
        <v>74</v>
      </c>
      <c r="O4877" t="s">
        <v>75</v>
      </c>
      <c r="P4877" t="s">
        <v>165</v>
      </c>
      <c r="Q4877" s="3">
        <v>2</v>
      </c>
      <c r="R4877" s="4">
        <v>395</v>
      </c>
      <c r="S4877" s="4">
        <v>969</v>
      </c>
    </row>
    <row r="4878" spans="1:19" x14ac:dyDescent="0.35">
      <c r="A4878" t="s">
        <v>5886</v>
      </c>
      <c r="B4878" s="2">
        <v>46115</v>
      </c>
      <c r="C4878" t="s">
        <v>1676</v>
      </c>
      <c r="D4878" t="s">
        <v>21</v>
      </c>
      <c r="E4878" t="s">
        <v>932</v>
      </c>
      <c r="F4878" t="s">
        <v>91</v>
      </c>
      <c r="G4878" t="s">
        <v>92</v>
      </c>
      <c r="H4878" t="s">
        <v>93</v>
      </c>
      <c r="I4878" t="s">
        <v>26</v>
      </c>
      <c r="J4878" t="s">
        <v>94</v>
      </c>
      <c r="K4878" t="s">
        <v>95</v>
      </c>
      <c r="L4878" t="s">
        <v>103</v>
      </c>
      <c r="M4878" t="s">
        <v>49</v>
      </c>
      <c r="N4878" t="s">
        <v>104</v>
      </c>
      <c r="O4878" t="s">
        <v>80</v>
      </c>
      <c r="P4878" t="s">
        <v>67</v>
      </c>
      <c r="Q4878" s="3">
        <v>1</v>
      </c>
      <c r="R4878" s="4">
        <v>165</v>
      </c>
      <c r="S4878" s="4">
        <v>429</v>
      </c>
    </row>
    <row r="4879" spans="1:19" x14ac:dyDescent="0.35">
      <c r="A4879" t="s">
        <v>5887</v>
      </c>
      <c r="B4879" s="2">
        <v>46115</v>
      </c>
      <c r="C4879" t="s">
        <v>4652</v>
      </c>
      <c r="D4879" t="s">
        <v>21</v>
      </c>
      <c r="E4879" t="s">
        <v>932</v>
      </c>
      <c r="F4879" t="s">
        <v>69</v>
      </c>
      <c r="G4879" t="s">
        <v>70</v>
      </c>
      <c r="H4879" t="s">
        <v>25</v>
      </c>
      <c r="I4879" t="s">
        <v>26</v>
      </c>
      <c r="J4879" t="s">
        <v>71</v>
      </c>
      <c r="K4879" t="s">
        <v>72</v>
      </c>
      <c r="L4879" t="s">
        <v>472</v>
      </c>
      <c r="M4879" t="s">
        <v>60</v>
      </c>
      <c r="N4879" t="s">
        <v>61</v>
      </c>
      <c r="O4879" t="s">
        <v>56</v>
      </c>
      <c r="P4879" t="s">
        <v>191</v>
      </c>
      <c r="Q4879" s="3">
        <v>1</v>
      </c>
      <c r="R4879" s="4">
        <v>435</v>
      </c>
      <c r="S4879" s="4">
        <v>1119</v>
      </c>
    </row>
    <row r="4880" spans="1:19" x14ac:dyDescent="0.35">
      <c r="A4880" t="s">
        <v>5888</v>
      </c>
      <c r="B4880" s="2">
        <v>46115</v>
      </c>
      <c r="C4880" t="s">
        <v>4091</v>
      </c>
      <c r="D4880" t="s">
        <v>21</v>
      </c>
      <c r="E4880" t="s">
        <v>932</v>
      </c>
      <c r="F4880" t="s">
        <v>69</v>
      </c>
      <c r="G4880" t="s">
        <v>70</v>
      </c>
      <c r="H4880" t="s">
        <v>25</v>
      </c>
      <c r="I4880" t="s">
        <v>26</v>
      </c>
      <c r="J4880" t="s">
        <v>71</v>
      </c>
      <c r="K4880" t="s">
        <v>72</v>
      </c>
      <c r="L4880" t="s">
        <v>267</v>
      </c>
      <c r="M4880" t="s">
        <v>49</v>
      </c>
      <c r="N4880" t="s">
        <v>104</v>
      </c>
      <c r="O4880" t="s">
        <v>146</v>
      </c>
      <c r="P4880" t="s">
        <v>51</v>
      </c>
      <c r="Q4880" s="3">
        <v>1</v>
      </c>
      <c r="R4880" s="4">
        <v>165</v>
      </c>
      <c r="S4880" s="4">
        <v>449</v>
      </c>
    </row>
    <row r="4881" spans="1:19" x14ac:dyDescent="0.35">
      <c r="A4881" t="s">
        <v>5889</v>
      </c>
      <c r="B4881" s="2">
        <v>46115</v>
      </c>
      <c r="C4881" t="s">
        <v>1638</v>
      </c>
      <c r="D4881" t="s">
        <v>21</v>
      </c>
      <c r="E4881" t="s">
        <v>932</v>
      </c>
      <c r="F4881" t="s">
        <v>23</v>
      </c>
      <c r="G4881" t="s">
        <v>24</v>
      </c>
      <c r="H4881" t="s">
        <v>25</v>
      </c>
      <c r="I4881" t="s">
        <v>26</v>
      </c>
      <c r="J4881" t="s">
        <v>27</v>
      </c>
      <c r="K4881" t="s">
        <v>28</v>
      </c>
      <c r="L4881" t="s">
        <v>299</v>
      </c>
      <c r="M4881" t="s">
        <v>49</v>
      </c>
      <c r="N4881" t="s">
        <v>104</v>
      </c>
      <c r="O4881" t="s">
        <v>56</v>
      </c>
      <c r="P4881" t="s">
        <v>33</v>
      </c>
      <c r="Q4881" s="3">
        <v>1</v>
      </c>
      <c r="R4881" s="4">
        <v>165</v>
      </c>
      <c r="S4881" s="4">
        <v>419</v>
      </c>
    </row>
    <row r="4882" spans="1:19" x14ac:dyDescent="0.35">
      <c r="A4882" t="s">
        <v>5890</v>
      </c>
      <c r="B4882" s="2">
        <v>46115</v>
      </c>
      <c r="C4882" t="s">
        <v>1106</v>
      </c>
      <c r="D4882" t="s">
        <v>939</v>
      </c>
      <c r="E4882" t="s">
        <v>932</v>
      </c>
      <c r="F4882" t="s">
        <v>69</v>
      </c>
      <c r="G4882" t="s">
        <v>70</v>
      </c>
      <c r="H4882" t="s">
        <v>25</v>
      </c>
      <c r="I4882" t="s">
        <v>26</v>
      </c>
      <c r="J4882" t="s">
        <v>948</v>
      </c>
      <c r="K4882" t="s">
        <v>949</v>
      </c>
      <c r="L4882" t="s">
        <v>64</v>
      </c>
      <c r="M4882" t="s">
        <v>65</v>
      </c>
      <c r="N4882" t="s">
        <v>66</v>
      </c>
      <c r="O4882" t="s">
        <v>41</v>
      </c>
      <c r="P4882" t="s">
        <v>67</v>
      </c>
      <c r="Q4882" s="3">
        <v>2</v>
      </c>
      <c r="R4882" s="4">
        <v>185</v>
      </c>
      <c r="S4882" s="4">
        <v>499</v>
      </c>
    </row>
    <row r="4883" spans="1:19" x14ac:dyDescent="0.35">
      <c r="A4883" t="s">
        <v>5891</v>
      </c>
      <c r="B4883" s="2">
        <v>46115</v>
      </c>
      <c r="C4883" t="s">
        <v>1910</v>
      </c>
      <c r="D4883" t="s">
        <v>939</v>
      </c>
      <c r="E4883" t="s">
        <v>932</v>
      </c>
      <c r="F4883" t="s">
        <v>35</v>
      </c>
      <c r="G4883" t="s">
        <v>36</v>
      </c>
      <c r="H4883" t="s">
        <v>37</v>
      </c>
      <c r="I4883" t="s">
        <v>26</v>
      </c>
      <c r="J4883" t="s">
        <v>983</v>
      </c>
      <c r="K4883" t="s">
        <v>984</v>
      </c>
      <c r="L4883" t="s">
        <v>119</v>
      </c>
      <c r="M4883" t="s">
        <v>49</v>
      </c>
      <c r="N4883" t="s">
        <v>79</v>
      </c>
      <c r="O4883" t="s">
        <v>56</v>
      </c>
      <c r="P4883" t="s">
        <v>33</v>
      </c>
      <c r="Q4883" s="3">
        <v>1</v>
      </c>
      <c r="R4883" s="4">
        <v>220</v>
      </c>
      <c r="S4883" s="4">
        <v>569</v>
      </c>
    </row>
    <row r="4884" spans="1:19" x14ac:dyDescent="0.35">
      <c r="A4884" t="s">
        <v>5892</v>
      </c>
      <c r="B4884" s="2">
        <v>46115</v>
      </c>
      <c r="C4884" t="s">
        <v>2235</v>
      </c>
      <c r="D4884" t="s">
        <v>939</v>
      </c>
      <c r="E4884" t="s">
        <v>932</v>
      </c>
      <c r="F4884" t="s">
        <v>69</v>
      </c>
      <c r="G4884" t="s">
        <v>70</v>
      </c>
      <c r="H4884" t="s">
        <v>25</v>
      </c>
      <c r="I4884" t="s">
        <v>26</v>
      </c>
      <c r="J4884" t="s">
        <v>948</v>
      </c>
      <c r="K4884" t="s">
        <v>949</v>
      </c>
      <c r="L4884" t="s">
        <v>382</v>
      </c>
      <c r="M4884" t="s">
        <v>49</v>
      </c>
      <c r="N4884" t="s">
        <v>104</v>
      </c>
      <c r="O4884" t="s">
        <v>56</v>
      </c>
      <c r="P4884" t="s">
        <v>57</v>
      </c>
      <c r="Q4884" s="3">
        <v>2</v>
      </c>
      <c r="R4884" s="4">
        <v>165</v>
      </c>
      <c r="S4884" s="4">
        <v>449</v>
      </c>
    </row>
    <row r="4885" spans="1:19" x14ac:dyDescent="0.35">
      <c r="A4885" t="s">
        <v>5893</v>
      </c>
      <c r="B4885" s="2">
        <v>46115</v>
      </c>
      <c r="C4885" t="s">
        <v>1114</v>
      </c>
      <c r="D4885" t="s">
        <v>939</v>
      </c>
      <c r="E4885" t="s">
        <v>1127</v>
      </c>
      <c r="F4885" t="s">
        <v>43</v>
      </c>
      <c r="G4885" t="s">
        <v>44</v>
      </c>
      <c r="H4885" t="s">
        <v>45</v>
      </c>
      <c r="I4885" t="s">
        <v>26</v>
      </c>
      <c r="J4885" t="s">
        <v>979</v>
      </c>
      <c r="K4885" t="s">
        <v>980</v>
      </c>
      <c r="L4885" t="s">
        <v>433</v>
      </c>
      <c r="M4885" t="s">
        <v>88</v>
      </c>
      <c r="N4885" t="s">
        <v>89</v>
      </c>
      <c r="O4885" t="s">
        <v>245</v>
      </c>
      <c r="P4885" t="s">
        <v>33</v>
      </c>
      <c r="Q4885" s="3">
        <v>1</v>
      </c>
      <c r="R4885" s="4">
        <v>450</v>
      </c>
      <c r="S4885" s="4">
        <v>1029</v>
      </c>
    </row>
    <row r="4886" spans="1:19" x14ac:dyDescent="0.35">
      <c r="A4886" t="s">
        <v>5894</v>
      </c>
      <c r="B4886" s="2">
        <v>46115</v>
      </c>
      <c r="C4886" t="s">
        <v>1027</v>
      </c>
      <c r="D4886" t="s">
        <v>939</v>
      </c>
      <c r="E4886" t="s">
        <v>932</v>
      </c>
      <c r="F4886" t="s">
        <v>35</v>
      </c>
      <c r="G4886" t="s">
        <v>36</v>
      </c>
      <c r="H4886" t="s">
        <v>37</v>
      </c>
      <c r="I4886" t="s">
        <v>26</v>
      </c>
      <c r="J4886" t="s">
        <v>983</v>
      </c>
      <c r="K4886" t="s">
        <v>984</v>
      </c>
      <c r="L4886" t="s">
        <v>225</v>
      </c>
      <c r="M4886" t="s">
        <v>60</v>
      </c>
      <c r="N4886" t="s">
        <v>61</v>
      </c>
      <c r="O4886" t="s">
        <v>149</v>
      </c>
      <c r="P4886" t="s">
        <v>62</v>
      </c>
      <c r="Q4886" s="3">
        <v>1</v>
      </c>
      <c r="R4886" s="4">
        <v>420</v>
      </c>
      <c r="S4886" s="4">
        <v>1029</v>
      </c>
    </row>
    <row r="4887" spans="1:19" x14ac:dyDescent="0.35">
      <c r="A4887" t="s">
        <v>5895</v>
      </c>
      <c r="B4887" s="2">
        <v>46115</v>
      </c>
      <c r="C4887" t="s">
        <v>957</v>
      </c>
      <c r="D4887" t="s">
        <v>939</v>
      </c>
      <c r="E4887" t="s">
        <v>932</v>
      </c>
      <c r="F4887" t="s">
        <v>43</v>
      </c>
      <c r="G4887" t="s">
        <v>44</v>
      </c>
      <c r="H4887" t="s">
        <v>45</v>
      </c>
      <c r="I4887" t="s">
        <v>26</v>
      </c>
      <c r="J4887" t="s">
        <v>979</v>
      </c>
      <c r="K4887" t="s">
        <v>980</v>
      </c>
      <c r="L4887" t="s">
        <v>103</v>
      </c>
      <c r="M4887" t="s">
        <v>49</v>
      </c>
      <c r="N4887" t="s">
        <v>104</v>
      </c>
      <c r="O4887" t="s">
        <v>80</v>
      </c>
      <c r="P4887" t="s">
        <v>67</v>
      </c>
      <c r="Q4887" s="3">
        <v>1</v>
      </c>
      <c r="R4887" s="4">
        <v>155</v>
      </c>
      <c r="S4887" s="4">
        <v>379</v>
      </c>
    </row>
    <row r="4888" spans="1:19" x14ac:dyDescent="0.35">
      <c r="A4888" t="s">
        <v>5896</v>
      </c>
      <c r="B4888" s="2">
        <v>46115</v>
      </c>
      <c r="C4888" t="s">
        <v>1835</v>
      </c>
      <c r="D4888" t="s">
        <v>939</v>
      </c>
      <c r="E4888" t="s">
        <v>932</v>
      </c>
      <c r="F4888" t="s">
        <v>23</v>
      </c>
      <c r="G4888" t="s">
        <v>24</v>
      </c>
      <c r="H4888" t="s">
        <v>25</v>
      </c>
      <c r="I4888" t="s">
        <v>26</v>
      </c>
      <c r="J4888" t="s">
        <v>944</v>
      </c>
      <c r="K4888" t="s">
        <v>945</v>
      </c>
      <c r="L4888" t="s">
        <v>108</v>
      </c>
      <c r="M4888" t="s">
        <v>49</v>
      </c>
      <c r="N4888" t="s">
        <v>104</v>
      </c>
      <c r="O4888" t="s">
        <v>80</v>
      </c>
      <c r="P4888" t="s">
        <v>33</v>
      </c>
      <c r="Q4888" s="3">
        <v>1</v>
      </c>
      <c r="R4888" s="4">
        <v>165</v>
      </c>
      <c r="S4888" s="4">
        <v>419</v>
      </c>
    </row>
    <row r="4889" spans="1:19" x14ac:dyDescent="0.35">
      <c r="A4889" t="s">
        <v>5897</v>
      </c>
      <c r="B4889" s="2">
        <v>46115</v>
      </c>
      <c r="C4889" t="s">
        <v>1526</v>
      </c>
      <c r="D4889" t="s">
        <v>960</v>
      </c>
      <c r="E4889" t="s">
        <v>932</v>
      </c>
      <c r="F4889" t="s">
        <v>69</v>
      </c>
      <c r="G4889" t="s">
        <v>70</v>
      </c>
      <c r="H4889" t="s">
        <v>25</v>
      </c>
      <c r="I4889" t="s">
        <v>26</v>
      </c>
      <c r="J4889" t="s">
        <v>961</v>
      </c>
      <c r="K4889" t="s">
        <v>962</v>
      </c>
      <c r="L4889" t="s">
        <v>639</v>
      </c>
      <c r="M4889" t="s">
        <v>49</v>
      </c>
      <c r="N4889" t="s">
        <v>79</v>
      </c>
      <c r="O4889" t="s">
        <v>41</v>
      </c>
      <c r="P4889" t="s">
        <v>67</v>
      </c>
      <c r="Q4889" s="3">
        <v>1</v>
      </c>
      <c r="R4889" s="4">
        <v>225</v>
      </c>
      <c r="S4889" s="4">
        <v>609</v>
      </c>
    </row>
    <row r="4890" spans="1:19" x14ac:dyDescent="0.35">
      <c r="A4890" t="s">
        <v>5898</v>
      </c>
      <c r="B4890" s="2">
        <v>46115</v>
      </c>
      <c r="C4890" t="s">
        <v>2241</v>
      </c>
      <c r="D4890" t="s">
        <v>960</v>
      </c>
      <c r="E4890" t="s">
        <v>932</v>
      </c>
      <c r="F4890" t="s">
        <v>43</v>
      </c>
      <c r="G4890" t="s">
        <v>44</v>
      </c>
      <c r="H4890" t="s">
        <v>45</v>
      </c>
      <c r="I4890" t="s">
        <v>26</v>
      </c>
      <c r="J4890" t="s">
        <v>993</v>
      </c>
      <c r="K4890" t="s">
        <v>994</v>
      </c>
      <c r="L4890" t="s">
        <v>344</v>
      </c>
      <c r="M4890" t="s">
        <v>60</v>
      </c>
      <c r="N4890" t="s">
        <v>61</v>
      </c>
      <c r="O4890" t="s">
        <v>56</v>
      </c>
      <c r="P4890" t="s">
        <v>165</v>
      </c>
      <c r="Q4890" s="3">
        <v>1</v>
      </c>
      <c r="R4890" s="4">
        <v>410</v>
      </c>
      <c r="S4890" s="4">
        <v>939</v>
      </c>
    </row>
    <row r="4891" spans="1:19" x14ac:dyDescent="0.35">
      <c r="A4891" t="s">
        <v>5899</v>
      </c>
      <c r="B4891" s="2">
        <v>46115</v>
      </c>
      <c r="C4891" t="s">
        <v>2083</v>
      </c>
      <c r="D4891" t="s">
        <v>960</v>
      </c>
      <c r="E4891" t="s">
        <v>932</v>
      </c>
      <c r="F4891" t="s">
        <v>35</v>
      </c>
      <c r="G4891" t="s">
        <v>36</v>
      </c>
      <c r="H4891" t="s">
        <v>37</v>
      </c>
      <c r="I4891" t="s">
        <v>26</v>
      </c>
      <c r="J4891" t="s">
        <v>1089</v>
      </c>
      <c r="K4891" t="s">
        <v>1090</v>
      </c>
      <c r="L4891" t="s">
        <v>325</v>
      </c>
      <c r="M4891" t="s">
        <v>88</v>
      </c>
      <c r="N4891" t="s">
        <v>89</v>
      </c>
      <c r="O4891" t="s">
        <v>146</v>
      </c>
      <c r="P4891" t="s">
        <v>51</v>
      </c>
      <c r="Q4891" s="3">
        <v>2</v>
      </c>
      <c r="R4891" s="4">
        <v>460</v>
      </c>
      <c r="S4891" s="4">
        <v>1129</v>
      </c>
    </row>
    <row r="4892" spans="1:19" x14ac:dyDescent="0.35">
      <c r="A4892" t="s">
        <v>5900</v>
      </c>
      <c r="B4892" s="2">
        <v>46115</v>
      </c>
      <c r="C4892" t="s">
        <v>2883</v>
      </c>
      <c r="D4892" t="s">
        <v>960</v>
      </c>
      <c r="E4892" t="s">
        <v>932</v>
      </c>
      <c r="F4892" t="s">
        <v>23</v>
      </c>
      <c r="G4892" t="s">
        <v>24</v>
      </c>
      <c r="H4892" t="s">
        <v>25</v>
      </c>
      <c r="I4892" t="s">
        <v>26</v>
      </c>
      <c r="J4892" t="s">
        <v>1011</v>
      </c>
      <c r="K4892" t="s">
        <v>1012</v>
      </c>
      <c r="L4892" t="s">
        <v>430</v>
      </c>
      <c r="M4892" t="s">
        <v>54</v>
      </c>
      <c r="N4892" t="s">
        <v>55</v>
      </c>
      <c r="O4892" t="s">
        <v>149</v>
      </c>
      <c r="P4892" t="s">
        <v>33</v>
      </c>
      <c r="Q4892" s="3">
        <v>1</v>
      </c>
      <c r="R4892" s="4">
        <v>655</v>
      </c>
      <c r="S4892" s="4">
        <v>1589</v>
      </c>
    </row>
    <row r="4893" spans="1:19" x14ac:dyDescent="0.35">
      <c r="A4893" t="s">
        <v>5901</v>
      </c>
      <c r="B4893" s="2">
        <v>46115</v>
      </c>
      <c r="C4893" t="s">
        <v>1084</v>
      </c>
      <c r="D4893" t="s">
        <v>960</v>
      </c>
      <c r="E4893" t="s">
        <v>932</v>
      </c>
      <c r="F4893" t="s">
        <v>35</v>
      </c>
      <c r="G4893" t="s">
        <v>36</v>
      </c>
      <c r="H4893" t="s">
        <v>37</v>
      </c>
      <c r="I4893" t="s">
        <v>26</v>
      </c>
      <c r="J4893" t="s">
        <v>1089</v>
      </c>
      <c r="K4893" t="s">
        <v>1090</v>
      </c>
      <c r="L4893" t="s">
        <v>652</v>
      </c>
      <c r="M4893" t="s">
        <v>88</v>
      </c>
      <c r="N4893" t="s">
        <v>101</v>
      </c>
      <c r="O4893" t="s">
        <v>56</v>
      </c>
      <c r="P4893" t="s">
        <v>33</v>
      </c>
      <c r="Q4893" s="3">
        <v>1</v>
      </c>
      <c r="R4893" s="4">
        <v>520</v>
      </c>
      <c r="S4893" s="4">
        <v>1229</v>
      </c>
    </row>
    <row r="4894" spans="1:19" x14ac:dyDescent="0.35">
      <c r="A4894" t="s">
        <v>5902</v>
      </c>
      <c r="B4894" s="2">
        <v>46115</v>
      </c>
      <c r="C4894" t="s">
        <v>2113</v>
      </c>
      <c r="D4894" t="s">
        <v>960</v>
      </c>
      <c r="E4894" t="s">
        <v>932</v>
      </c>
      <c r="F4894" t="s">
        <v>91</v>
      </c>
      <c r="G4894" t="s">
        <v>92</v>
      </c>
      <c r="H4894" t="s">
        <v>93</v>
      </c>
      <c r="I4894" t="s">
        <v>26</v>
      </c>
      <c r="J4894" t="s">
        <v>989</v>
      </c>
      <c r="K4894" t="s">
        <v>990</v>
      </c>
      <c r="L4894" t="s">
        <v>467</v>
      </c>
      <c r="M4894" t="s">
        <v>88</v>
      </c>
      <c r="N4894" t="s">
        <v>89</v>
      </c>
      <c r="O4894" t="s">
        <v>146</v>
      </c>
      <c r="P4894" t="s">
        <v>57</v>
      </c>
      <c r="Q4894" s="3">
        <v>1</v>
      </c>
      <c r="R4894" s="4">
        <v>480</v>
      </c>
      <c r="S4894" s="4">
        <v>1189</v>
      </c>
    </row>
    <row r="4895" spans="1:19" x14ac:dyDescent="0.35">
      <c r="A4895" t="s">
        <v>5903</v>
      </c>
      <c r="B4895" s="2">
        <v>46115</v>
      </c>
      <c r="C4895" t="s">
        <v>2307</v>
      </c>
      <c r="D4895" t="s">
        <v>960</v>
      </c>
      <c r="E4895" t="s">
        <v>932</v>
      </c>
      <c r="F4895" t="s">
        <v>23</v>
      </c>
      <c r="G4895" t="s">
        <v>24</v>
      </c>
      <c r="H4895" t="s">
        <v>25</v>
      </c>
      <c r="I4895" t="s">
        <v>26</v>
      </c>
      <c r="J4895" t="s">
        <v>1011</v>
      </c>
      <c r="K4895" t="s">
        <v>1012</v>
      </c>
      <c r="L4895" t="s">
        <v>236</v>
      </c>
      <c r="M4895" t="s">
        <v>88</v>
      </c>
      <c r="N4895" t="s">
        <v>101</v>
      </c>
      <c r="O4895" t="s">
        <v>98</v>
      </c>
      <c r="P4895" t="s">
        <v>33</v>
      </c>
      <c r="Q4895" s="3">
        <v>1</v>
      </c>
      <c r="R4895" s="4">
        <v>530</v>
      </c>
      <c r="S4895" s="4">
        <v>1269</v>
      </c>
    </row>
    <row r="4896" spans="1:19" x14ac:dyDescent="0.35">
      <c r="A4896" t="s">
        <v>5904</v>
      </c>
      <c r="B4896" s="2">
        <v>46115</v>
      </c>
      <c r="C4896" t="s">
        <v>2528</v>
      </c>
      <c r="D4896" t="s">
        <v>960</v>
      </c>
      <c r="E4896" t="s">
        <v>932</v>
      </c>
      <c r="F4896" t="s">
        <v>69</v>
      </c>
      <c r="G4896" t="s">
        <v>70</v>
      </c>
      <c r="H4896" t="s">
        <v>25</v>
      </c>
      <c r="I4896" t="s">
        <v>26</v>
      </c>
      <c r="J4896" t="s">
        <v>961</v>
      </c>
      <c r="K4896" t="s">
        <v>962</v>
      </c>
      <c r="L4896" t="s">
        <v>106</v>
      </c>
      <c r="M4896" t="s">
        <v>49</v>
      </c>
      <c r="N4896" t="s">
        <v>79</v>
      </c>
      <c r="O4896" t="s">
        <v>56</v>
      </c>
      <c r="P4896" t="s">
        <v>67</v>
      </c>
      <c r="Q4896" s="3">
        <v>1</v>
      </c>
      <c r="R4896" s="4">
        <v>225</v>
      </c>
      <c r="S4896" s="4">
        <v>609</v>
      </c>
    </row>
    <row r="4897" spans="1:19" x14ac:dyDescent="0.35">
      <c r="A4897" t="s">
        <v>5905</v>
      </c>
      <c r="B4897" s="2">
        <v>46115</v>
      </c>
      <c r="C4897" t="s">
        <v>992</v>
      </c>
      <c r="D4897" t="s">
        <v>960</v>
      </c>
      <c r="E4897" t="s">
        <v>932</v>
      </c>
      <c r="F4897" t="s">
        <v>23</v>
      </c>
      <c r="G4897" t="s">
        <v>24</v>
      </c>
      <c r="H4897" t="s">
        <v>25</v>
      </c>
      <c r="I4897" t="s">
        <v>26</v>
      </c>
      <c r="J4897" t="s">
        <v>1011</v>
      </c>
      <c r="K4897" t="s">
        <v>1012</v>
      </c>
      <c r="L4897" t="s">
        <v>523</v>
      </c>
      <c r="M4897" t="s">
        <v>60</v>
      </c>
      <c r="N4897" t="s">
        <v>61</v>
      </c>
      <c r="O4897" t="s">
        <v>149</v>
      </c>
      <c r="P4897" t="s">
        <v>165</v>
      </c>
      <c r="Q4897" s="3">
        <v>2</v>
      </c>
      <c r="R4897" s="4">
        <v>430</v>
      </c>
      <c r="S4897" s="4">
        <v>1059</v>
      </c>
    </row>
    <row r="4898" spans="1:19" x14ac:dyDescent="0.35">
      <c r="A4898" t="s">
        <v>5906</v>
      </c>
      <c r="B4898" s="2">
        <v>46116</v>
      </c>
      <c r="C4898" t="s">
        <v>2759</v>
      </c>
      <c r="D4898" t="s">
        <v>21</v>
      </c>
      <c r="E4898" t="s">
        <v>22</v>
      </c>
      <c r="F4898" t="s">
        <v>69</v>
      </c>
      <c r="G4898" t="s">
        <v>70</v>
      </c>
      <c r="H4898" t="s">
        <v>25</v>
      </c>
      <c r="I4898" t="s">
        <v>26</v>
      </c>
      <c r="J4898" t="s">
        <v>71</v>
      </c>
      <c r="K4898" t="s">
        <v>72</v>
      </c>
      <c r="L4898" t="s">
        <v>472</v>
      </c>
      <c r="M4898" t="s">
        <v>60</v>
      </c>
      <c r="N4898" t="s">
        <v>61</v>
      </c>
      <c r="O4898" t="s">
        <v>56</v>
      </c>
      <c r="P4898" t="s">
        <v>191</v>
      </c>
      <c r="Q4898" s="3">
        <v>22</v>
      </c>
      <c r="R4898" s="4">
        <v>435</v>
      </c>
      <c r="S4898" s="4">
        <v>1119</v>
      </c>
    </row>
    <row r="4899" spans="1:19" x14ac:dyDescent="0.35">
      <c r="A4899" t="s">
        <v>5907</v>
      </c>
      <c r="B4899" s="2">
        <v>46116</v>
      </c>
      <c r="C4899" t="s">
        <v>5180</v>
      </c>
      <c r="D4899" t="s">
        <v>21</v>
      </c>
      <c r="E4899" t="s">
        <v>932</v>
      </c>
      <c r="F4899" t="s">
        <v>91</v>
      </c>
      <c r="G4899" t="s">
        <v>92</v>
      </c>
      <c r="H4899" t="s">
        <v>93</v>
      </c>
      <c r="I4899" t="s">
        <v>26</v>
      </c>
      <c r="J4899" t="s">
        <v>94</v>
      </c>
      <c r="K4899" t="s">
        <v>95</v>
      </c>
      <c r="L4899" t="s">
        <v>286</v>
      </c>
      <c r="M4899" t="s">
        <v>49</v>
      </c>
      <c r="N4899" t="s">
        <v>50</v>
      </c>
      <c r="O4899" t="s">
        <v>56</v>
      </c>
      <c r="P4899" t="s">
        <v>67</v>
      </c>
      <c r="Q4899" s="3">
        <v>1</v>
      </c>
      <c r="R4899" s="4">
        <v>145</v>
      </c>
      <c r="S4899" s="4">
        <v>379</v>
      </c>
    </row>
    <row r="4900" spans="1:19" x14ac:dyDescent="0.35">
      <c r="A4900" t="s">
        <v>5908</v>
      </c>
      <c r="B4900" s="2">
        <v>46116</v>
      </c>
      <c r="C4900" t="s">
        <v>2472</v>
      </c>
      <c r="D4900" t="s">
        <v>21</v>
      </c>
      <c r="E4900" t="s">
        <v>932</v>
      </c>
      <c r="F4900" t="s">
        <v>23</v>
      </c>
      <c r="G4900" t="s">
        <v>24</v>
      </c>
      <c r="H4900" t="s">
        <v>25</v>
      </c>
      <c r="I4900" t="s">
        <v>26</v>
      </c>
      <c r="J4900" t="s">
        <v>27</v>
      </c>
      <c r="K4900" t="s">
        <v>28</v>
      </c>
      <c r="L4900" t="s">
        <v>472</v>
      </c>
      <c r="M4900" t="s">
        <v>60</v>
      </c>
      <c r="N4900" t="s">
        <v>61</v>
      </c>
      <c r="O4900" t="s">
        <v>56</v>
      </c>
      <c r="P4900" t="s">
        <v>191</v>
      </c>
      <c r="Q4900" s="3">
        <v>1</v>
      </c>
      <c r="R4900" s="4">
        <v>430</v>
      </c>
      <c r="S4900" s="4">
        <v>1059</v>
      </c>
    </row>
    <row r="4901" spans="1:19" x14ac:dyDescent="0.35">
      <c r="A4901" t="s">
        <v>5909</v>
      </c>
      <c r="B4901" s="2">
        <v>46116</v>
      </c>
      <c r="C4901" t="s">
        <v>1848</v>
      </c>
      <c r="D4901" t="s">
        <v>21</v>
      </c>
      <c r="E4901" t="s">
        <v>932</v>
      </c>
      <c r="F4901" t="s">
        <v>35</v>
      </c>
      <c r="G4901" t="s">
        <v>36</v>
      </c>
      <c r="H4901" t="s">
        <v>37</v>
      </c>
      <c r="I4901" t="s">
        <v>26</v>
      </c>
      <c r="J4901" t="s">
        <v>38</v>
      </c>
      <c r="K4901" t="s">
        <v>39</v>
      </c>
      <c r="L4901" t="s">
        <v>558</v>
      </c>
      <c r="M4901" t="s">
        <v>65</v>
      </c>
      <c r="N4901" t="s">
        <v>66</v>
      </c>
      <c r="O4901" t="s">
        <v>41</v>
      </c>
      <c r="P4901" t="s">
        <v>51</v>
      </c>
      <c r="Q4901" s="3">
        <v>2</v>
      </c>
      <c r="R4901" s="4">
        <v>180</v>
      </c>
      <c r="S4901" s="4">
        <v>459</v>
      </c>
    </row>
    <row r="4902" spans="1:19" x14ac:dyDescent="0.35">
      <c r="A4902" t="s">
        <v>5910</v>
      </c>
      <c r="B4902" s="2">
        <v>46116</v>
      </c>
      <c r="C4902" t="s">
        <v>1351</v>
      </c>
      <c r="D4902" t="s">
        <v>939</v>
      </c>
      <c r="E4902" t="s">
        <v>932</v>
      </c>
      <c r="F4902" t="s">
        <v>43</v>
      </c>
      <c r="G4902" t="s">
        <v>44</v>
      </c>
      <c r="H4902" t="s">
        <v>45</v>
      </c>
      <c r="I4902" t="s">
        <v>26</v>
      </c>
      <c r="J4902" t="s">
        <v>979</v>
      </c>
      <c r="K4902" t="s">
        <v>980</v>
      </c>
      <c r="L4902" t="s">
        <v>108</v>
      </c>
      <c r="M4902" t="s">
        <v>49</v>
      </c>
      <c r="N4902" t="s">
        <v>104</v>
      </c>
      <c r="O4902" t="s">
        <v>80</v>
      </c>
      <c r="P4902" t="s">
        <v>33</v>
      </c>
      <c r="Q4902" s="3">
        <v>1</v>
      </c>
      <c r="R4902" s="4">
        <v>155</v>
      </c>
      <c r="S4902" s="4">
        <v>379</v>
      </c>
    </row>
    <row r="4903" spans="1:19" x14ac:dyDescent="0.35">
      <c r="A4903" t="s">
        <v>5911</v>
      </c>
      <c r="B4903" s="2">
        <v>46116</v>
      </c>
      <c r="C4903" t="s">
        <v>1027</v>
      </c>
      <c r="D4903" t="s">
        <v>939</v>
      </c>
      <c r="E4903" t="s">
        <v>932</v>
      </c>
      <c r="F4903" t="s">
        <v>91</v>
      </c>
      <c r="G4903" t="s">
        <v>92</v>
      </c>
      <c r="H4903" t="s">
        <v>93</v>
      </c>
      <c r="I4903" t="s">
        <v>26</v>
      </c>
      <c r="J4903" t="s">
        <v>940</v>
      </c>
      <c r="K4903" t="s">
        <v>941</v>
      </c>
      <c r="L4903" t="s">
        <v>295</v>
      </c>
      <c r="M4903" t="s">
        <v>49</v>
      </c>
      <c r="N4903" t="s">
        <v>50</v>
      </c>
      <c r="O4903" t="s">
        <v>32</v>
      </c>
      <c r="P4903" t="s">
        <v>33</v>
      </c>
      <c r="Q4903" s="3">
        <v>1</v>
      </c>
      <c r="R4903" s="4">
        <v>145</v>
      </c>
      <c r="S4903" s="4">
        <v>379</v>
      </c>
    </row>
    <row r="4904" spans="1:19" x14ac:dyDescent="0.35">
      <c r="A4904" t="s">
        <v>5912</v>
      </c>
      <c r="B4904" s="2">
        <v>46116</v>
      </c>
      <c r="C4904" t="s">
        <v>2500</v>
      </c>
      <c r="D4904" t="s">
        <v>939</v>
      </c>
      <c r="E4904" t="s">
        <v>932</v>
      </c>
      <c r="F4904" t="s">
        <v>35</v>
      </c>
      <c r="G4904" t="s">
        <v>36</v>
      </c>
      <c r="H4904" t="s">
        <v>37</v>
      </c>
      <c r="I4904" t="s">
        <v>26</v>
      </c>
      <c r="J4904" t="s">
        <v>983</v>
      </c>
      <c r="K4904" t="s">
        <v>984</v>
      </c>
      <c r="L4904" t="s">
        <v>311</v>
      </c>
      <c r="M4904" t="s">
        <v>54</v>
      </c>
      <c r="N4904" t="s">
        <v>97</v>
      </c>
      <c r="O4904" t="s">
        <v>98</v>
      </c>
      <c r="P4904" t="s">
        <v>57</v>
      </c>
      <c r="Q4904" s="3">
        <v>1</v>
      </c>
      <c r="R4904" s="4">
        <v>700</v>
      </c>
      <c r="S4904" s="4">
        <v>1649</v>
      </c>
    </row>
    <row r="4905" spans="1:19" x14ac:dyDescent="0.35">
      <c r="A4905" t="s">
        <v>5913</v>
      </c>
      <c r="B4905" s="2">
        <v>46116</v>
      </c>
      <c r="C4905" t="s">
        <v>1235</v>
      </c>
      <c r="D4905" t="s">
        <v>960</v>
      </c>
      <c r="E4905" t="s">
        <v>932</v>
      </c>
      <c r="F4905" t="s">
        <v>23</v>
      </c>
      <c r="G4905" t="s">
        <v>24</v>
      </c>
      <c r="H4905" t="s">
        <v>25</v>
      </c>
      <c r="I4905" t="s">
        <v>26</v>
      </c>
      <c r="J4905" t="s">
        <v>1011</v>
      </c>
      <c r="K4905" t="s">
        <v>1012</v>
      </c>
      <c r="L4905" t="s">
        <v>211</v>
      </c>
      <c r="M4905" t="s">
        <v>65</v>
      </c>
      <c r="N4905" t="s">
        <v>126</v>
      </c>
      <c r="O4905" t="s">
        <v>56</v>
      </c>
      <c r="P4905" t="s">
        <v>51</v>
      </c>
      <c r="Q4905" s="3">
        <v>2</v>
      </c>
      <c r="R4905" s="4">
        <v>265</v>
      </c>
      <c r="S4905" s="4">
        <v>629</v>
      </c>
    </row>
    <row r="4906" spans="1:19" x14ac:dyDescent="0.35">
      <c r="A4906" t="s">
        <v>5914</v>
      </c>
      <c r="B4906" s="2">
        <v>46116</v>
      </c>
      <c r="C4906" t="s">
        <v>2133</v>
      </c>
      <c r="D4906" t="s">
        <v>960</v>
      </c>
      <c r="E4906" t="s">
        <v>932</v>
      </c>
      <c r="F4906" t="s">
        <v>69</v>
      </c>
      <c r="G4906" t="s">
        <v>70</v>
      </c>
      <c r="H4906" t="s">
        <v>25</v>
      </c>
      <c r="I4906" t="s">
        <v>26</v>
      </c>
      <c r="J4906" t="s">
        <v>961</v>
      </c>
      <c r="K4906" t="s">
        <v>962</v>
      </c>
      <c r="L4906" t="s">
        <v>416</v>
      </c>
      <c r="M4906" t="s">
        <v>83</v>
      </c>
      <c r="N4906" t="s">
        <v>84</v>
      </c>
      <c r="O4906" t="s">
        <v>32</v>
      </c>
      <c r="P4906" t="s">
        <v>85</v>
      </c>
      <c r="Q4906" s="3">
        <v>2</v>
      </c>
      <c r="R4906" s="4">
        <v>115</v>
      </c>
      <c r="S4906" s="4">
        <v>309</v>
      </c>
    </row>
    <row r="4907" spans="1:19" x14ac:dyDescent="0.35">
      <c r="A4907" t="s">
        <v>5915</v>
      </c>
      <c r="B4907" s="2">
        <v>46116</v>
      </c>
      <c r="C4907" t="s">
        <v>1704</v>
      </c>
      <c r="D4907" t="s">
        <v>960</v>
      </c>
      <c r="E4907" t="s">
        <v>932</v>
      </c>
      <c r="F4907" t="s">
        <v>69</v>
      </c>
      <c r="G4907" t="s">
        <v>70</v>
      </c>
      <c r="H4907" t="s">
        <v>25</v>
      </c>
      <c r="I4907" t="s">
        <v>26</v>
      </c>
      <c r="J4907" t="s">
        <v>961</v>
      </c>
      <c r="K4907" t="s">
        <v>962</v>
      </c>
      <c r="L4907" t="s">
        <v>181</v>
      </c>
      <c r="M4907" t="s">
        <v>30</v>
      </c>
      <c r="N4907" t="s">
        <v>31</v>
      </c>
      <c r="O4907" t="s">
        <v>32</v>
      </c>
      <c r="P4907" t="s">
        <v>57</v>
      </c>
      <c r="Q4907" s="3">
        <v>1</v>
      </c>
      <c r="R4907" s="4">
        <v>495</v>
      </c>
      <c r="S4907" s="4">
        <v>1229</v>
      </c>
    </row>
    <row r="4908" spans="1:19" x14ac:dyDescent="0.35">
      <c r="A4908" t="s">
        <v>5916</v>
      </c>
      <c r="B4908" s="2">
        <v>46116</v>
      </c>
      <c r="C4908" t="s">
        <v>1706</v>
      </c>
      <c r="D4908" t="s">
        <v>960</v>
      </c>
      <c r="E4908" t="s">
        <v>932</v>
      </c>
      <c r="F4908" t="s">
        <v>69</v>
      </c>
      <c r="G4908" t="s">
        <v>70</v>
      </c>
      <c r="H4908" t="s">
        <v>25</v>
      </c>
      <c r="I4908" t="s">
        <v>26</v>
      </c>
      <c r="J4908" t="s">
        <v>961</v>
      </c>
      <c r="K4908" t="s">
        <v>962</v>
      </c>
      <c r="L4908" t="s">
        <v>565</v>
      </c>
      <c r="M4908" t="s">
        <v>60</v>
      </c>
      <c r="N4908" t="s">
        <v>61</v>
      </c>
      <c r="O4908" t="s">
        <v>146</v>
      </c>
      <c r="P4908" t="s">
        <v>62</v>
      </c>
      <c r="Q4908" s="3">
        <v>1</v>
      </c>
      <c r="R4908" s="4">
        <v>435</v>
      </c>
      <c r="S4908" s="4">
        <v>1119</v>
      </c>
    </row>
    <row r="4909" spans="1:19" x14ac:dyDescent="0.35">
      <c r="A4909" t="s">
        <v>5917</v>
      </c>
      <c r="B4909" s="2">
        <v>46116</v>
      </c>
      <c r="C4909" t="s">
        <v>1731</v>
      </c>
      <c r="D4909" t="s">
        <v>960</v>
      </c>
      <c r="E4909" t="s">
        <v>932</v>
      </c>
      <c r="F4909" t="s">
        <v>35</v>
      </c>
      <c r="G4909" t="s">
        <v>36</v>
      </c>
      <c r="H4909" t="s">
        <v>37</v>
      </c>
      <c r="I4909" t="s">
        <v>26</v>
      </c>
      <c r="J4909" t="s">
        <v>1089</v>
      </c>
      <c r="K4909" t="s">
        <v>1090</v>
      </c>
      <c r="L4909" t="s">
        <v>244</v>
      </c>
      <c r="M4909" t="s">
        <v>88</v>
      </c>
      <c r="N4909" t="s">
        <v>89</v>
      </c>
      <c r="O4909" t="s">
        <v>245</v>
      </c>
      <c r="P4909" t="s">
        <v>57</v>
      </c>
      <c r="Q4909" s="3">
        <v>1</v>
      </c>
      <c r="R4909" s="4">
        <v>460</v>
      </c>
      <c r="S4909" s="4">
        <v>1129</v>
      </c>
    </row>
    <row r="4910" spans="1:19" x14ac:dyDescent="0.35">
      <c r="A4910" t="s">
        <v>5918</v>
      </c>
      <c r="B4910" s="2">
        <v>46116</v>
      </c>
      <c r="C4910" t="s">
        <v>1358</v>
      </c>
      <c r="D4910" t="s">
        <v>960</v>
      </c>
      <c r="E4910" t="s">
        <v>932</v>
      </c>
      <c r="F4910" t="s">
        <v>69</v>
      </c>
      <c r="G4910" t="s">
        <v>70</v>
      </c>
      <c r="H4910" t="s">
        <v>25</v>
      </c>
      <c r="I4910" t="s">
        <v>26</v>
      </c>
      <c r="J4910" t="s">
        <v>961</v>
      </c>
      <c r="K4910" t="s">
        <v>962</v>
      </c>
      <c r="L4910" t="s">
        <v>130</v>
      </c>
      <c r="M4910" t="s">
        <v>49</v>
      </c>
      <c r="N4910" t="s">
        <v>79</v>
      </c>
      <c r="O4910" t="s">
        <v>41</v>
      </c>
      <c r="P4910" t="s">
        <v>57</v>
      </c>
      <c r="Q4910" s="3">
        <v>1</v>
      </c>
      <c r="R4910" s="4">
        <v>225</v>
      </c>
      <c r="S4910" s="4">
        <v>609</v>
      </c>
    </row>
    <row r="4911" spans="1:19" x14ac:dyDescent="0.35">
      <c r="A4911" t="s">
        <v>5919</v>
      </c>
      <c r="B4911" s="2">
        <v>46116</v>
      </c>
      <c r="C4911" t="s">
        <v>3638</v>
      </c>
      <c r="D4911" t="s">
        <v>960</v>
      </c>
      <c r="E4911" t="s">
        <v>932</v>
      </c>
      <c r="F4911" t="s">
        <v>43</v>
      </c>
      <c r="G4911" t="s">
        <v>44</v>
      </c>
      <c r="H4911" t="s">
        <v>45</v>
      </c>
      <c r="I4911" t="s">
        <v>26</v>
      </c>
      <c r="J4911" t="s">
        <v>993</v>
      </c>
      <c r="K4911" t="s">
        <v>994</v>
      </c>
      <c r="L4911" t="s">
        <v>380</v>
      </c>
      <c r="M4911" t="s">
        <v>49</v>
      </c>
      <c r="N4911" t="s">
        <v>79</v>
      </c>
      <c r="O4911" t="s">
        <v>41</v>
      </c>
      <c r="P4911" t="s">
        <v>33</v>
      </c>
      <c r="Q4911" s="3">
        <v>1</v>
      </c>
      <c r="R4911" s="4">
        <v>215</v>
      </c>
      <c r="S4911" s="4">
        <v>519</v>
      </c>
    </row>
    <row r="4912" spans="1:19" x14ac:dyDescent="0.35">
      <c r="A4912" t="s">
        <v>5920</v>
      </c>
      <c r="B4912" s="2">
        <v>46116</v>
      </c>
      <c r="C4912" t="s">
        <v>2552</v>
      </c>
      <c r="D4912" t="s">
        <v>960</v>
      </c>
      <c r="E4912" t="s">
        <v>932</v>
      </c>
      <c r="F4912" t="s">
        <v>23</v>
      </c>
      <c r="G4912" t="s">
        <v>24</v>
      </c>
      <c r="H4912" t="s">
        <v>25</v>
      </c>
      <c r="I4912" t="s">
        <v>26</v>
      </c>
      <c r="J4912" t="s">
        <v>1011</v>
      </c>
      <c r="K4912" t="s">
        <v>1012</v>
      </c>
      <c r="L4912" t="s">
        <v>87</v>
      </c>
      <c r="M4912" t="s">
        <v>88</v>
      </c>
      <c r="N4912" t="s">
        <v>89</v>
      </c>
      <c r="O4912" t="s">
        <v>56</v>
      </c>
      <c r="P4912" t="s">
        <v>33</v>
      </c>
      <c r="Q4912" s="3">
        <v>1</v>
      </c>
      <c r="R4912" s="4">
        <v>470</v>
      </c>
      <c r="S4912" s="4">
        <v>1159</v>
      </c>
    </row>
    <row r="4913" spans="1:19" x14ac:dyDescent="0.35">
      <c r="A4913" t="s">
        <v>5921</v>
      </c>
      <c r="B4913" s="2">
        <v>46116</v>
      </c>
      <c r="C4913" t="s">
        <v>2593</v>
      </c>
      <c r="D4913" t="s">
        <v>960</v>
      </c>
      <c r="E4913" t="s">
        <v>932</v>
      </c>
      <c r="F4913" t="s">
        <v>91</v>
      </c>
      <c r="G4913" t="s">
        <v>92</v>
      </c>
      <c r="H4913" t="s">
        <v>93</v>
      </c>
      <c r="I4913" t="s">
        <v>26</v>
      </c>
      <c r="J4913" t="s">
        <v>989</v>
      </c>
      <c r="K4913" t="s">
        <v>990</v>
      </c>
      <c r="L4913" t="s">
        <v>200</v>
      </c>
      <c r="M4913" t="s">
        <v>65</v>
      </c>
      <c r="N4913" t="s">
        <v>66</v>
      </c>
      <c r="O4913" t="s">
        <v>56</v>
      </c>
      <c r="P4913" t="s">
        <v>33</v>
      </c>
      <c r="Q4913" s="3">
        <v>1</v>
      </c>
      <c r="R4913" s="4">
        <v>185</v>
      </c>
      <c r="S4913" s="4">
        <v>479</v>
      </c>
    </row>
    <row r="4914" spans="1:19" x14ac:dyDescent="0.35">
      <c r="A4914" t="s">
        <v>5922</v>
      </c>
      <c r="B4914" s="2">
        <v>46116</v>
      </c>
      <c r="C4914" t="s">
        <v>1710</v>
      </c>
      <c r="D4914" t="s">
        <v>960</v>
      </c>
      <c r="E4914" t="s">
        <v>932</v>
      </c>
      <c r="F4914" t="s">
        <v>23</v>
      </c>
      <c r="G4914" t="s">
        <v>24</v>
      </c>
      <c r="H4914" t="s">
        <v>25</v>
      </c>
      <c r="I4914" t="s">
        <v>26</v>
      </c>
      <c r="J4914" t="s">
        <v>1011</v>
      </c>
      <c r="K4914" t="s">
        <v>1012</v>
      </c>
      <c r="L4914" t="s">
        <v>330</v>
      </c>
      <c r="M4914" t="s">
        <v>60</v>
      </c>
      <c r="N4914" t="s">
        <v>61</v>
      </c>
      <c r="O4914" t="s">
        <v>149</v>
      </c>
      <c r="P4914" t="s">
        <v>76</v>
      </c>
      <c r="Q4914" s="3">
        <v>1</v>
      </c>
      <c r="R4914" s="4">
        <v>430</v>
      </c>
      <c r="S4914" s="4">
        <v>1059</v>
      </c>
    </row>
    <row r="4915" spans="1:19" x14ac:dyDescent="0.35">
      <c r="A4915" t="s">
        <v>5923</v>
      </c>
      <c r="B4915" s="2">
        <v>46117</v>
      </c>
      <c r="C4915" t="s">
        <v>1156</v>
      </c>
      <c r="D4915" t="s">
        <v>21</v>
      </c>
      <c r="E4915" t="s">
        <v>932</v>
      </c>
      <c r="F4915" t="s">
        <v>91</v>
      </c>
      <c r="G4915" t="s">
        <v>92</v>
      </c>
      <c r="H4915" t="s">
        <v>93</v>
      </c>
      <c r="I4915" t="s">
        <v>26</v>
      </c>
      <c r="J4915" t="s">
        <v>94</v>
      </c>
      <c r="K4915" t="s">
        <v>95</v>
      </c>
      <c r="L4915" t="s">
        <v>59</v>
      </c>
      <c r="M4915" t="s">
        <v>60</v>
      </c>
      <c r="N4915" t="s">
        <v>61</v>
      </c>
      <c r="O4915" t="s">
        <v>56</v>
      </c>
      <c r="P4915" t="s">
        <v>62</v>
      </c>
      <c r="Q4915" s="3">
        <v>1</v>
      </c>
      <c r="R4915" s="4">
        <v>435</v>
      </c>
      <c r="S4915" s="4">
        <v>1079</v>
      </c>
    </row>
    <row r="4916" spans="1:19" x14ac:dyDescent="0.35">
      <c r="A4916" t="s">
        <v>5924</v>
      </c>
      <c r="B4916" s="2">
        <v>46117</v>
      </c>
      <c r="C4916" t="s">
        <v>1515</v>
      </c>
      <c r="D4916" t="s">
        <v>21</v>
      </c>
      <c r="E4916" t="s">
        <v>932</v>
      </c>
      <c r="F4916" t="s">
        <v>23</v>
      </c>
      <c r="G4916" t="s">
        <v>24</v>
      </c>
      <c r="H4916" t="s">
        <v>25</v>
      </c>
      <c r="I4916" t="s">
        <v>26</v>
      </c>
      <c r="J4916" t="s">
        <v>27</v>
      </c>
      <c r="K4916" t="s">
        <v>28</v>
      </c>
      <c r="L4916" t="s">
        <v>361</v>
      </c>
      <c r="M4916" t="s">
        <v>60</v>
      </c>
      <c r="N4916" t="s">
        <v>74</v>
      </c>
      <c r="O4916" t="s">
        <v>41</v>
      </c>
      <c r="P4916" t="s">
        <v>165</v>
      </c>
      <c r="Q4916" s="3">
        <v>1</v>
      </c>
      <c r="R4916" s="4">
        <v>390</v>
      </c>
      <c r="S4916" s="4">
        <v>949</v>
      </c>
    </row>
    <row r="4917" spans="1:19" x14ac:dyDescent="0.35">
      <c r="A4917" t="s">
        <v>5925</v>
      </c>
      <c r="B4917" s="2">
        <v>46117</v>
      </c>
      <c r="C4917" t="s">
        <v>2472</v>
      </c>
      <c r="D4917" t="s">
        <v>21</v>
      </c>
      <c r="E4917" t="s">
        <v>932</v>
      </c>
      <c r="F4917" t="s">
        <v>43</v>
      </c>
      <c r="G4917" t="s">
        <v>44</v>
      </c>
      <c r="H4917" t="s">
        <v>45</v>
      </c>
      <c r="I4917" t="s">
        <v>26</v>
      </c>
      <c r="J4917" t="s">
        <v>46</v>
      </c>
      <c r="K4917" t="s">
        <v>47</v>
      </c>
      <c r="L4917" t="s">
        <v>335</v>
      </c>
      <c r="M4917" t="s">
        <v>65</v>
      </c>
      <c r="N4917" t="s">
        <v>66</v>
      </c>
      <c r="O4917" t="s">
        <v>41</v>
      </c>
      <c r="P4917" t="s">
        <v>33</v>
      </c>
      <c r="Q4917" s="3">
        <v>1</v>
      </c>
      <c r="R4917" s="4">
        <v>175</v>
      </c>
      <c r="S4917" s="4">
        <v>419</v>
      </c>
    </row>
    <row r="4918" spans="1:19" x14ac:dyDescent="0.35">
      <c r="A4918" t="s">
        <v>5926</v>
      </c>
      <c r="B4918" s="2">
        <v>46117</v>
      </c>
      <c r="C4918" t="s">
        <v>1302</v>
      </c>
      <c r="D4918" t="s">
        <v>21</v>
      </c>
      <c r="E4918" t="s">
        <v>932</v>
      </c>
      <c r="F4918" t="s">
        <v>35</v>
      </c>
      <c r="G4918" t="s">
        <v>36</v>
      </c>
      <c r="H4918" t="s">
        <v>37</v>
      </c>
      <c r="I4918" t="s">
        <v>26</v>
      </c>
      <c r="J4918" t="s">
        <v>38</v>
      </c>
      <c r="K4918" t="s">
        <v>39</v>
      </c>
      <c r="L4918" t="s">
        <v>456</v>
      </c>
      <c r="M4918" t="s">
        <v>54</v>
      </c>
      <c r="N4918" t="s">
        <v>97</v>
      </c>
      <c r="O4918" t="s">
        <v>56</v>
      </c>
      <c r="P4918" t="s">
        <v>57</v>
      </c>
      <c r="Q4918" s="3">
        <v>1</v>
      </c>
      <c r="R4918" s="4">
        <v>700</v>
      </c>
      <c r="S4918" s="4">
        <v>1649</v>
      </c>
    </row>
    <row r="4919" spans="1:19" x14ac:dyDescent="0.35">
      <c r="A4919" t="s">
        <v>5927</v>
      </c>
      <c r="B4919" s="2">
        <v>46117</v>
      </c>
      <c r="C4919" t="s">
        <v>3009</v>
      </c>
      <c r="D4919" t="s">
        <v>939</v>
      </c>
      <c r="E4919" t="s">
        <v>932</v>
      </c>
      <c r="F4919" t="s">
        <v>69</v>
      </c>
      <c r="G4919" t="s">
        <v>70</v>
      </c>
      <c r="H4919" t="s">
        <v>25</v>
      </c>
      <c r="I4919" t="s">
        <v>26</v>
      </c>
      <c r="J4919" t="s">
        <v>948</v>
      </c>
      <c r="K4919" t="s">
        <v>949</v>
      </c>
      <c r="L4919" t="s">
        <v>143</v>
      </c>
      <c r="M4919" t="s">
        <v>49</v>
      </c>
      <c r="N4919" t="s">
        <v>79</v>
      </c>
      <c r="O4919" t="s">
        <v>56</v>
      </c>
      <c r="P4919" t="s">
        <v>51</v>
      </c>
      <c r="Q4919" s="3">
        <v>1</v>
      </c>
      <c r="R4919" s="4">
        <v>225</v>
      </c>
      <c r="S4919" s="4">
        <v>609</v>
      </c>
    </row>
    <row r="4920" spans="1:19" x14ac:dyDescent="0.35">
      <c r="A4920" t="s">
        <v>5928</v>
      </c>
      <c r="B4920" s="2">
        <v>46117</v>
      </c>
      <c r="C4920" t="s">
        <v>1047</v>
      </c>
      <c r="D4920" t="s">
        <v>939</v>
      </c>
      <c r="E4920" t="s">
        <v>932</v>
      </c>
      <c r="F4920" t="s">
        <v>43</v>
      </c>
      <c r="G4920" t="s">
        <v>44</v>
      </c>
      <c r="H4920" t="s">
        <v>45</v>
      </c>
      <c r="I4920" t="s">
        <v>26</v>
      </c>
      <c r="J4920" t="s">
        <v>979</v>
      </c>
      <c r="K4920" t="s">
        <v>980</v>
      </c>
      <c r="L4920" t="s">
        <v>284</v>
      </c>
      <c r="M4920" t="s">
        <v>30</v>
      </c>
      <c r="N4920" t="s">
        <v>31</v>
      </c>
      <c r="O4920" t="s">
        <v>56</v>
      </c>
      <c r="P4920" t="s">
        <v>33</v>
      </c>
      <c r="Q4920" s="3">
        <v>1</v>
      </c>
      <c r="R4920" s="4">
        <v>470</v>
      </c>
      <c r="S4920" s="4">
        <v>1029</v>
      </c>
    </row>
    <row r="4921" spans="1:19" x14ac:dyDescent="0.35">
      <c r="A4921" t="s">
        <v>5929</v>
      </c>
      <c r="B4921" s="2">
        <v>46117</v>
      </c>
      <c r="C4921" t="s">
        <v>2096</v>
      </c>
      <c r="D4921" t="s">
        <v>960</v>
      </c>
      <c r="E4921" t="s">
        <v>932</v>
      </c>
      <c r="F4921" t="s">
        <v>35</v>
      </c>
      <c r="G4921" t="s">
        <v>36</v>
      </c>
      <c r="H4921" t="s">
        <v>37</v>
      </c>
      <c r="I4921" t="s">
        <v>26</v>
      </c>
      <c r="J4921" t="s">
        <v>1089</v>
      </c>
      <c r="K4921" t="s">
        <v>1090</v>
      </c>
      <c r="L4921" t="s">
        <v>225</v>
      </c>
      <c r="M4921" t="s">
        <v>60</v>
      </c>
      <c r="N4921" t="s">
        <v>61</v>
      </c>
      <c r="O4921" t="s">
        <v>149</v>
      </c>
      <c r="P4921" t="s">
        <v>62</v>
      </c>
      <c r="Q4921" s="3">
        <v>1</v>
      </c>
      <c r="R4921" s="4">
        <v>420</v>
      </c>
      <c r="S4921" s="4">
        <v>1029</v>
      </c>
    </row>
    <row r="4922" spans="1:19" x14ac:dyDescent="0.35">
      <c r="A4922" t="s">
        <v>5930</v>
      </c>
      <c r="B4922" s="2">
        <v>46117</v>
      </c>
      <c r="C4922" t="s">
        <v>2675</v>
      </c>
      <c r="D4922" t="s">
        <v>960</v>
      </c>
      <c r="E4922" t="s">
        <v>932</v>
      </c>
      <c r="F4922" t="s">
        <v>91</v>
      </c>
      <c r="G4922" t="s">
        <v>92</v>
      </c>
      <c r="H4922" t="s">
        <v>93</v>
      </c>
      <c r="I4922" t="s">
        <v>26</v>
      </c>
      <c r="J4922" t="s">
        <v>989</v>
      </c>
      <c r="K4922" t="s">
        <v>990</v>
      </c>
      <c r="L4922" t="s">
        <v>181</v>
      </c>
      <c r="M4922" t="s">
        <v>30</v>
      </c>
      <c r="N4922" t="s">
        <v>31</v>
      </c>
      <c r="O4922" t="s">
        <v>32</v>
      </c>
      <c r="P4922" t="s">
        <v>57</v>
      </c>
      <c r="Q4922" s="3">
        <v>2</v>
      </c>
      <c r="R4922" s="4">
        <v>500</v>
      </c>
      <c r="S4922" s="4">
        <v>1189</v>
      </c>
    </row>
    <row r="4923" spans="1:19" x14ac:dyDescent="0.35">
      <c r="A4923" t="s">
        <v>5931</v>
      </c>
      <c r="B4923" s="2">
        <v>46117</v>
      </c>
      <c r="C4923" t="s">
        <v>3550</v>
      </c>
      <c r="D4923" t="s">
        <v>960</v>
      </c>
      <c r="E4923" t="s">
        <v>932</v>
      </c>
      <c r="F4923" t="s">
        <v>69</v>
      </c>
      <c r="G4923" t="s">
        <v>70</v>
      </c>
      <c r="H4923" t="s">
        <v>25</v>
      </c>
      <c r="I4923" t="s">
        <v>26</v>
      </c>
      <c r="J4923" t="s">
        <v>961</v>
      </c>
      <c r="K4923" t="s">
        <v>962</v>
      </c>
      <c r="L4923" t="s">
        <v>195</v>
      </c>
      <c r="M4923" t="s">
        <v>49</v>
      </c>
      <c r="N4923" t="s">
        <v>104</v>
      </c>
      <c r="O4923" t="s">
        <v>146</v>
      </c>
      <c r="P4923" t="s">
        <v>67</v>
      </c>
      <c r="Q4923" s="3">
        <v>1</v>
      </c>
      <c r="R4923" s="4">
        <v>165</v>
      </c>
      <c r="S4923" s="4">
        <v>449</v>
      </c>
    </row>
    <row r="4924" spans="1:19" x14ac:dyDescent="0.35">
      <c r="A4924" t="s">
        <v>5932</v>
      </c>
      <c r="B4924" s="2">
        <v>46117</v>
      </c>
      <c r="C4924" t="s">
        <v>2450</v>
      </c>
      <c r="D4924" t="s">
        <v>960</v>
      </c>
      <c r="E4924" t="s">
        <v>932</v>
      </c>
      <c r="F4924" t="s">
        <v>23</v>
      </c>
      <c r="G4924" t="s">
        <v>24</v>
      </c>
      <c r="H4924" t="s">
        <v>25</v>
      </c>
      <c r="I4924" t="s">
        <v>26</v>
      </c>
      <c r="J4924" t="s">
        <v>1011</v>
      </c>
      <c r="K4924" t="s">
        <v>1012</v>
      </c>
      <c r="L4924" t="s">
        <v>404</v>
      </c>
      <c r="M4924" t="s">
        <v>49</v>
      </c>
      <c r="N4924" t="s">
        <v>50</v>
      </c>
      <c r="O4924" t="s">
        <v>32</v>
      </c>
      <c r="P4924" t="s">
        <v>57</v>
      </c>
      <c r="Q4924" s="3">
        <v>2</v>
      </c>
      <c r="R4924" s="4">
        <v>145</v>
      </c>
      <c r="S4924" s="4">
        <v>369</v>
      </c>
    </row>
    <row r="4925" spans="1:19" x14ac:dyDescent="0.35">
      <c r="A4925" t="s">
        <v>5933</v>
      </c>
      <c r="B4925" s="2">
        <v>46118</v>
      </c>
      <c r="C4925" t="s">
        <v>3242</v>
      </c>
      <c r="D4925" t="s">
        <v>21</v>
      </c>
      <c r="E4925" t="s">
        <v>1127</v>
      </c>
      <c r="F4925" t="s">
        <v>35</v>
      </c>
      <c r="G4925" t="s">
        <v>36</v>
      </c>
      <c r="H4925" t="s">
        <v>37</v>
      </c>
      <c r="I4925" t="s">
        <v>26</v>
      </c>
      <c r="J4925" t="s">
        <v>38</v>
      </c>
      <c r="K4925" t="s">
        <v>39</v>
      </c>
      <c r="L4925" t="s">
        <v>263</v>
      </c>
      <c r="M4925" t="s">
        <v>49</v>
      </c>
      <c r="N4925" t="s">
        <v>104</v>
      </c>
      <c r="O4925" t="s">
        <v>146</v>
      </c>
      <c r="P4925" t="s">
        <v>33</v>
      </c>
      <c r="Q4925" s="3">
        <v>1</v>
      </c>
      <c r="R4925" s="4">
        <v>160</v>
      </c>
      <c r="S4925" s="4">
        <v>409</v>
      </c>
    </row>
    <row r="4926" spans="1:19" x14ac:dyDescent="0.35">
      <c r="A4926" t="s">
        <v>5934</v>
      </c>
      <c r="B4926" s="2">
        <v>46118</v>
      </c>
      <c r="C4926" t="s">
        <v>3521</v>
      </c>
      <c r="D4926" t="s">
        <v>21</v>
      </c>
      <c r="E4926" t="s">
        <v>932</v>
      </c>
      <c r="F4926" t="s">
        <v>91</v>
      </c>
      <c r="G4926" t="s">
        <v>92</v>
      </c>
      <c r="H4926" t="s">
        <v>93</v>
      </c>
      <c r="I4926" t="s">
        <v>26</v>
      </c>
      <c r="J4926" t="s">
        <v>94</v>
      </c>
      <c r="K4926" t="s">
        <v>95</v>
      </c>
      <c r="L4926" t="s">
        <v>267</v>
      </c>
      <c r="M4926" t="s">
        <v>49</v>
      </c>
      <c r="N4926" t="s">
        <v>104</v>
      </c>
      <c r="O4926" t="s">
        <v>146</v>
      </c>
      <c r="P4926" t="s">
        <v>51</v>
      </c>
      <c r="Q4926" s="3">
        <v>1</v>
      </c>
      <c r="R4926" s="4">
        <v>165</v>
      </c>
      <c r="S4926" s="4">
        <v>429</v>
      </c>
    </row>
    <row r="4927" spans="1:19" x14ac:dyDescent="0.35">
      <c r="A4927" t="s">
        <v>5935</v>
      </c>
      <c r="B4927" s="2">
        <v>46118</v>
      </c>
      <c r="C4927" t="s">
        <v>970</v>
      </c>
      <c r="D4927" t="s">
        <v>939</v>
      </c>
      <c r="E4927" t="s">
        <v>932</v>
      </c>
      <c r="F4927" t="s">
        <v>69</v>
      </c>
      <c r="G4927" t="s">
        <v>70</v>
      </c>
      <c r="H4927" t="s">
        <v>25</v>
      </c>
      <c r="I4927" t="s">
        <v>26</v>
      </c>
      <c r="J4927" t="s">
        <v>948</v>
      </c>
      <c r="K4927" t="s">
        <v>949</v>
      </c>
      <c r="L4927" t="s">
        <v>491</v>
      </c>
      <c r="M4927" t="s">
        <v>88</v>
      </c>
      <c r="N4927" t="s">
        <v>89</v>
      </c>
      <c r="O4927" t="s">
        <v>146</v>
      </c>
      <c r="P4927" t="s">
        <v>33</v>
      </c>
      <c r="Q4927" s="3">
        <v>2</v>
      </c>
      <c r="R4927" s="4">
        <v>475</v>
      </c>
      <c r="S4927" s="4">
        <v>1229</v>
      </c>
    </row>
    <row r="4928" spans="1:19" x14ac:dyDescent="0.35">
      <c r="A4928" t="s">
        <v>5936</v>
      </c>
      <c r="B4928" s="2">
        <v>46118</v>
      </c>
      <c r="C4928" t="s">
        <v>1102</v>
      </c>
      <c r="D4928" t="s">
        <v>939</v>
      </c>
      <c r="E4928" t="s">
        <v>932</v>
      </c>
      <c r="F4928" t="s">
        <v>35</v>
      </c>
      <c r="G4928" t="s">
        <v>36</v>
      </c>
      <c r="H4928" t="s">
        <v>37</v>
      </c>
      <c r="I4928" t="s">
        <v>26</v>
      </c>
      <c r="J4928" t="s">
        <v>983</v>
      </c>
      <c r="K4928" t="s">
        <v>984</v>
      </c>
      <c r="L4928" t="s">
        <v>223</v>
      </c>
      <c r="M4928" t="s">
        <v>83</v>
      </c>
      <c r="N4928" t="s">
        <v>84</v>
      </c>
      <c r="O4928" t="s">
        <v>56</v>
      </c>
      <c r="P4928" t="s">
        <v>85</v>
      </c>
      <c r="Q4928" s="3">
        <v>1</v>
      </c>
      <c r="R4928" s="4">
        <v>110</v>
      </c>
      <c r="S4928" s="4">
        <v>289</v>
      </c>
    </row>
    <row r="4929" spans="1:19" x14ac:dyDescent="0.35">
      <c r="A4929" t="s">
        <v>5937</v>
      </c>
      <c r="B4929" s="2">
        <v>46118</v>
      </c>
      <c r="C4929" t="s">
        <v>1140</v>
      </c>
      <c r="D4929" t="s">
        <v>939</v>
      </c>
      <c r="E4929" t="s">
        <v>932</v>
      </c>
      <c r="F4929" t="s">
        <v>35</v>
      </c>
      <c r="G4929" t="s">
        <v>36</v>
      </c>
      <c r="H4929" t="s">
        <v>37</v>
      </c>
      <c r="I4929" t="s">
        <v>26</v>
      </c>
      <c r="J4929" t="s">
        <v>983</v>
      </c>
      <c r="K4929" t="s">
        <v>984</v>
      </c>
      <c r="L4929" t="s">
        <v>139</v>
      </c>
      <c r="M4929" t="s">
        <v>140</v>
      </c>
      <c r="N4929" t="s">
        <v>141</v>
      </c>
      <c r="O4929" t="s">
        <v>75</v>
      </c>
      <c r="P4929" t="s">
        <v>33</v>
      </c>
      <c r="Q4929" s="3">
        <v>1</v>
      </c>
      <c r="R4929" s="4">
        <v>300</v>
      </c>
      <c r="S4929" s="4">
        <v>719</v>
      </c>
    </row>
    <row r="4930" spans="1:19" x14ac:dyDescent="0.35">
      <c r="A4930" t="s">
        <v>5938</v>
      </c>
      <c r="B4930" s="2">
        <v>46118</v>
      </c>
      <c r="C4930" t="s">
        <v>1947</v>
      </c>
      <c r="D4930" t="s">
        <v>960</v>
      </c>
      <c r="E4930" t="s">
        <v>932</v>
      </c>
      <c r="F4930" t="s">
        <v>43</v>
      </c>
      <c r="G4930" t="s">
        <v>44</v>
      </c>
      <c r="H4930" t="s">
        <v>45</v>
      </c>
      <c r="I4930" t="s">
        <v>26</v>
      </c>
      <c r="J4930" t="s">
        <v>993</v>
      </c>
      <c r="K4930" t="s">
        <v>994</v>
      </c>
      <c r="L4930" t="s">
        <v>130</v>
      </c>
      <c r="M4930" t="s">
        <v>49</v>
      </c>
      <c r="N4930" t="s">
        <v>79</v>
      </c>
      <c r="O4930" t="s">
        <v>41</v>
      </c>
      <c r="P4930" t="s">
        <v>57</v>
      </c>
      <c r="Q4930" s="3">
        <v>1</v>
      </c>
      <c r="R4930" s="4">
        <v>215</v>
      </c>
      <c r="S4930" s="4">
        <v>519</v>
      </c>
    </row>
    <row r="4931" spans="1:19" x14ac:dyDescent="0.35">
      <c r="A4931" t="s">
        <v>5939</v>
      </c>
      <c r="B4931" s="2">
        <v>46118</v>
      </c>
      <c r="C4931" t="s">
        <v>1353</v>
      </c>
      <c r="D4931" t="s">
        <v>960</v>
      </c>
      <c r="E4931" t="s">
        <v>932</v>
      </c>
      <c r="F4931" t="s">
        <v>69</v>
      </c>
      <c r="G4931" t="s">
        <v>70</v>
      </c>
      <c r="H4931" t="s">
        <v>25</v>
      </c>
      <c r="I4931" t="s">
        <v>26</v>
      </c>
      <c r="J4931" t="s">
        <v>961</v>
      </c>
      <c r="K4931" t="s">
        <v>962</v>
      </c>
      <c r="L4931" t="s">
        <v>295</v>
      </c>
      <c r="M4931" t="s">
        <v>49</v>
      </c>
      <c r="N4931" t="s">
        <v>50</v>
      </c>
      <c r="O4931" t="s">
        <v>32</v>
      </c>
      <c r="P4931" t="s">
        <v>33</v>
      </c>
      <c r="Q4931" s="3">
        <v>1</v>
      </c>
      <c r="R4931" s="4">
        <v>145</v>
      </c>
      <c r="S4931" s="4">
        <v>389</v>
      </c>
    </row>
    <row r="4932" spans="1:19" x14ac:dyDescent="0.35">
      <c r="A4932" t="s">
        <v>5940</v>
      </c>
      <c r="B4932" s="2">
        <v>46118</v>
      </c>
      <c r="C4932" t="s">
        <v>1899</v>
      </c>
      <c r="D4932" t="s">
        <v>960</v>
      </c>
      <c r="E4932" t="s">
        <v>932</v>
      </c>
      <c r="F4932" t="s">
        <v>23</v>
      </c>
      <c r="G4932" t="s">
        <v>24</v>
      </c>
      <c r="H4932" t="s">
        <v>25</v>
      </c>
      <c r="I4932" t="s">
        <v>26</v>
      </c>
      <c r="J4932" t="s">
        <v>1011</v>
      </c>
      <c r="K4932" t="s">
        <v>1012</v>
      </c>
      <c r="L4932" t="s">
        <v>313</v>
      </c>
      <c r="M4932" t="s">
        <v>49</v>
      </c>
      <c r="N4932" t="s">
        <v>50</v>
      </c>
      <c r="O4932" t="s">
        <v>80</v>
      </c>
      <c r="P4932" t="s">
        <v>33</v>
      </c>
      <c r="Q4932" s="3">
        <v>2</v>
      </c>
      <c r="R4932" s="4">
        <v>145</v>
      </c>
      <c r="S4932" s="4">
        <v>369</v>
      </c>
    </row>
    <row r="4933" spans="1:19" x14ac:dyDescent="0.35">
      <c r="A4933" t="s">
        <v>5941</v>
      </c>
      <c r="B4933" s="2">
        <v>46118</v>
      </c>
      <c r="C4933" t="s">
        <v>1205</v>
      </c>
      <c r="D4933" t="s">
        <v>960</v>
      </c>
      <c r="E4933" t="s">
        <v>932</v>
      </c>
      <c r="F4933" t="s">
        <v>23</v>
      </c>
      <c r="G4933" t="s">
        <v>24</v>
      </c>
      <c r="H4933" t="s">
        <v>25</v>
      </c>
      <c r="I4933" t="s">
        <v>26</v>
      </c>
      <c r="J4933" t="s">
        <v>1011</v>
      </c>
      <c r="K4933" t="s">
        <v>1012</v>
      </c>
      <c r="L4933" t="s">
        <v>378</v>
      </c>
      <c r="M4933" t="s">
        <v>140</v>
      </c>
      <c r="N4933" t="s">
        <v>141</v>
      </c>
      <c r="O4933" t="s">
        <v>56</v>
      </c>
      <c r="P4933" t="s">
        <v>33</v>
      </c>
      <c r="Q4933" s="3">
        <v>1</v>
      </c>
      <c r="R4933" s="4">
        <v>305</v>
      </c>
      <c r="S4933" s="4">
        <v>739</v>
      </c>
    </row>
    <row r="4934" spans="1:19" x14ac:dyDescent="0.35">
      <c r="A4934" t="s">
        <v>5942</v>
      </c>
      <c r="B4934" s="2">
        <v>46118</v>
      </c>
      <c r="C4934" t="s">
        <v>1356</v>
      </c>
      <c r="D4934" t="s">
        <v>960</v>
      </c>
      <c r="E4934" t="s">
        <v>932</v>
      </c>
      <c r="F4934" t="s">
        <v>35</v>
      </c>
      <c r="G4934" t="s">
        <v>36</v>
      </c>
      <c r="H4934" t="s">
        <v>37</v>
      </c>
      <c r="I4934" t="s">
        <v>26</v>
      </c>
      <c r="J4934" t="s">
        <v>1089</v>
      </c>
      <c r="K4934" t="s">
        <v>1090</v>
      </c>
      <c r="L4934" t="s">
        <v>295</v>
      </c>
      <c r="M4934" t="s">
        <v>49</v>
      </c>
      <c r="N4934" t="s">
        <v>50</v>
      </c>
      <c r="O4934" t="s">
        <v>32</v>
      </c>
      <c r="P4934" t="s">
        <v>33</v>
      </c>
      <c r="Q4934" s="3">
        <v>1</v>
      </c>
      <c r="R4934" s="4">
        <v>140</v>
      </c>
      <c r="S4934" s="4">
        <v>359</v>
      </c>
    </row>
    <row r="4935" spans="1:19" x14ac:dyDescent="0.35">
      <c r="A4935" t="s">
        <v>5943</v>
      </c>
      <c r="B4935" s="2">
        <v>46118</v>
      </c>
      <c r="C4935" t="s">
        <v>1513</v>
      </c>
      <c r="D4935" t="s">
        <v>960</v>
      </c>
      <c r="E4935" t="s">
        <v>932</v>
      </c>
      <c r="F4935" t="s">
        <v>69</v>
      </c>
      <c r="G4935" t="s">
        <v>70</v>
      </c>
      <c r="H4935" t="s">
        <v>25</v>
      </c>
      <c r="I4935" t="s">
        <v>26</v>
      </c>
      <c r="J4935" t="s">
        <v>961</v>
      </c>
      <c r="K4935" t="s">
        <v>962</v>
      </c>
      <c r="L4935" t="s">
        <v>117</v>
      </c>
      <c r="M4935" t="s">
        <v>88</v>
      </c>
      <c r="N4935" t="s">
        <v>89</v>
      </c>
      <c r="O4935" t="s">
        <v>56</v>
      </c>
      <c r="P4935" t="s">
        <v>67</v>
      </c>
      <c r="Q4935" s="3">
        <v>1</v>
      </c>
      <c r="R4935" s="4">
        <v>475</v>
      </c>
      <c r="S4935" s="4">
        <v>1229</v>
      </c>
    </row>
    <row r="4936" spans="1:19" x14ac:dyDescent="0.35">
      <c r="A4936" t="s">
        <v>5944</v>
      </c>
      <c r="B4936" s="2">
        <v>46118</v>
      </c>
      <c r="C4936" t="s">
        <v>1513</v>
      </c>
      <c r="D4936" t="s">
        <v>960</v>
      </c>
      <c r="E4936" t="s">
        <v>1127</v>
      </c>
      <c r="F4936" t="s">
        <v>91</v>
      </c>
      <c r="G4936" t="s">
        <v>92</v>
      </c>
      <c r="H4936" t="s">
        <v>93</v>
      </c>
      <c r="I4936" t="s">
        <v>26</v>
      </c>
      <c r="J4936" t="s">
        <v>989</v>
      </c>
      <c r="K4936" t="s">
        <v>990</v>
      </c>
      <c r="L4936" t="s">
        <v>395</v>
      </c>
      <c r="M4936" t="s">
        <v>65</v>
      </c>
      <c r="N4936" t="s">
        <v>126</v>
      </c>
      <c r="O4936" t="s">
        <v>149</v>
      </c>
      <c r="P4936" t="s">
        <v>33</v>
      </c>
      <c r="Q4936" s="3">
        <v>1</v>
      </c>
      <c r="R4936" s="4">
        <v>270</v>
      </c>
      <c r="S4936" s="4">
        <v>649</v>
      </c>
    </row>
    <row r="4937" spans="1:19" x14ac:dyDescent="0.35">
      <c r="A4937" t="s">
        <v>5945</v>
      </c>
      <c r="B4937" s="2">
        <v>46118</v>
      </c>
      <c r="C4937" t="s">
        <v>3111</v>
      </c>
      <c r="D4937" t="s">
        <v>960</v>
      </c>
      <c r="E4937" t="s">
        <v>932</v>
      </c>
      <c r="F4937" t="s">
        <v>23</v>
      </c>
      <c r="G4937" t="s">
        <v>24</v>
      </c>
      <c r="H4937" t="s">
        <v>25</v>
      </c>
      <c r="I4937" t="s">
        <v>26</v>
      </c>
      <c r="J4937" t="s">
        <v>1011</v>
      </c>
      <c r="K4937" t="s">
        <v>1012</v>
      </c>
      <c r="L4937" t="s">
        <v>206</v>
      </c>
      <c r="M4937" t="s">
        <v>49</v>
      </c>
      <c r="N4937" t="s">
        <v>50</v>
      </c>
      <c r="O4937" t="s">
        <v>80</v>
      </c>
      <c r="P4937" t="s">
        <v>51</v>
      </c>
      <c r="Q4937" s="3">
        <v>1</v>
      </c>
      <c r="R4937" s="4">
        <v>145</v>
      </c>
      <c r="S4937" s="4">
        <v>369</v>
      </c>
    </row>
    <row r="4938" spans="1:19" x14ac:dyDescent="0.35">
      <c r="A4938" t="s">
        <v>5946</v>
      </c>
      <c r="B4938" s="2">
        <v>46119</v>
      </c>
      <c r="C4938" t="s">
        <v>1672</v>
      </c>
      <c r="D4938" t="s">
        <v>21</v>
      </c>
      <c r="E4938" t="s">
        <v>22</v>
      </c>
      <c r="F4938" t="s">
        <v>69</v>
      </c>
      <c r="G4938" t="s">
        <v>70</v>
      </c>
      <c r="H4938" t="s">
        <v>25</v>
      </c>
      <c r="I4938" t="s">
        <v>26</v>
      </c>
      <c r="J4938" t="s">
        <v>71</v>
      </c>
      <c r="K4938" t="s">
        <v>72</v>
      </c>
      <c r="L4938" t="s">
        <v>295</v>
      </c>
      <c r="M4938" t="s">
        <v>49</v>
      </c>
      <c r="N4938" t="s">
        <v>50</v>
      </c>
      <c r="O4938" t="s">
        <v>32</v>
      </c>
      <c r="P4938" t="s">
        <v>33</v>
      </c>
      <c r="Q4938" s="3">
        <v>35</v>
      </c>
      <c r="R4938" s="4">
        <v>145</v>
      </c>
      <c r="S4938" s="4">
        <v>389</v>
      </c>
    </row>
    <row r="4939" spans="1:19" x14ac:dyDescent="0.35">
      <c r="A4939" t="s">
        <v>5947</v>
      </c>
      <c r="B4939" s="2">
        <v>46119</v>
      </c>
      <c r="C4939" t="s">
        <v>3659</v>
      </c>
      <c r="D4939" t="s">
        <v>21</v>
      </c>
      <c r="E4939" t="s">
        <v>932</v>
      </c>
      <c r="F4939" t="s">
        <v>23</v>
      </c>
      <c r="G4939" t="s">
        <v>24</v>
      </c>
      <c r="H4939" t="s">
        <v>25</v>
      </c>
      <c r="I4939" t="s">
        <v>26</v>
      </c>
      <c r="J4939" t="s">
        <v>27</v>
      </c>
      <c r="K4939" t="s">
        <v>28</v>
      </c>
      <c r="L4939" t="s">
        <v>221</v>
      </c>
      <c r="M4939" t="s">
        <v>30</v>
      </c>
      <c r="N4939" t="s">
        <v>31</v>
      </c>
      <c r="O4939" t="s">
        <v>32</v>
      </c>
      <c r="P4939" t="s">
        <v>51</v>
      </c>
      <c r="Q4939" s="3">
        <v>2</v>
      </c>
      <c r="R4939" s="4">
        <v>490</v>
      </c>
      <c r="S4939" s="4">
        <v>1159</v>
      </c>
    </row>
    <row r="4940" spans="1:19" x14ac:dyDescent="0.35">
      <c r="A4940" t="s">
        <v>5948</v>
      </c>
      <c r="B4940" s="2">
        <v>46119</v>
      </c>
      <c r="C4940" t="s">
        <v>996</v>
      </c>
      <c r="D4940" t="s">
        <v>21</v>
      </c>
      <c r="E4940" t="s">
        <v>932</v>
      </c>
      <c r="F4940" t="s">
        <v>69</v>
      </c>
      <c r="G4940" t="s">
        <v>70</v>
      </c>
      <c r="H4940" t="s">
        <v>25</v>
      </c>
      <c r="I4940" t="s">
        <v>26</v>
      </c>
      <c r="J4940" t="s">
        <v>71</v>
      </c>
      <c r="K4940" t="s">
        <v>72</v>
      </c>
      <c r="L4940" t="s">
        <v>145</v>
      </c>
      <c r="M4940" t="s">
        <v>112</v>
      </c>
      <c r="N4940" t="s">
        <v>113</v>
      </c>
      <c r="O4940" t="s">
        <v>146</v>
      </c>
      <c r="P4940" t="s">
        <v>85</v>
      </c>
      <c r="Q4940" s="3">
        <v>2</v>
      </c>
      <c r="R4940" s="4">
        <v>45</v>
      </c>
      <c r="S4940" s="4">
        <v>129</v>
      </c>
    </row>
    <row r="4941" spans="1:19" x14ac:dyDescent="0.35">
      <c r="A4941" t="s">
        <v>5949</v>
      </c>
      <c r="B4941" s="2">
        <v>46119</v>
      </c>
      <c r="C4941" t="s">
        <v>3022</v>
      </c>
      <c r="D4941" t="s">
        <v>21</v>
      </c>
      <c r="E4941" t="s">
        <v>932</v>
      </c>
      <c r="F4941" t="s">
        <v>35</v>
      </c>
      <c r="G4941" t="s">
        <v>36</v>
      </c>
      <c r="H4941" t="s">
        <v>37</v>
      </c>
      <c r="I4941" t="s">
        <v>26</v>
      </c>
      <c r="J4941" t="s">
        <v>38</v>
      </c>
      <c r="K4941" t="s">
        <v>39</v>
      </c>
      <c r="L4941" t="s">
        <v>200</v>
      </c>
      <c r="M4941" t="s">
        <v>65</v>
      </c>
      <c r="N4941" t="s">
        <v>66</v>
      </c>
      <c r="O4941" t="s">
        <v>56</v>
      </c>
      <c r="P4941" t="s">
        <v>33</v>
      </c>
      <c r="Q4941" s="3">
        <v>1</v>
      </c>
      <c r="R4941" s="4">
        <v>180</v>
      </c>
      <c r="S4941" s="4">
        <v>459</v>
      </c>
    </row>
    <row r="4942" spans="1:19" x14ac:dyDescent="0.35">
      <c r="A4942" t="s">
        <v>5950</v>
      </c>
      <c r="B4942" s="2">
        <v>46119</v>
      </c>
      <c r="C4942" t="s">
        <v>1417</v>
      </c>
      <c r="D4942" t="s">
        <v>939</v>
      </c>
      <c r="E4942" t="s">
        <v>1127</v>
      </c>
      <c r="F4942" t="s">
        <v>35</v>
      </c>
      <c r="G4942" t="s">
        <v>36</v>
      </c>
      <c r="H4942" t="s">
        <v>37</v>
      </c>
      <c r="I4942" t="s">
        <v>26</v>
      </c>
      <c r="J4942" t="s">
        <v>983</v>
      </c>
      <c r="K4942" t="s">
        <v>984</v>
      </c>
      <c r="L4942" t="s">
        <v>234</v>
      </c>
      <c r="M4942" t="s">
        <v>88</v>
      </c>
      <c r="N4942" t="s">
        <v>89</v>
      </c>
      <c r="O4942" t="s">
        <v>41</v>
      </c>
      <c r="P4942" t="s">
        <v>33</v>
      </c>
      <c r="Q4942" s="3">
        <v>1</v>
      </c>
      <c r="R4942" s="4">
        <v>460</v>
      </c>
      <c r="S4942" s="4">
        <v>1129</v>
      </c>
    </row>
    <row r="4943" spans="1:19" x14ac:dyDescent="0.35">
      <c r="A4943" t="s">
        <v>5951</v>
      </c>
      <c r="B4943" s="2">
        <v>46119</v>
      </c>
      <c r="C4943" t="s">
        <v>1043</v>
      </c>
      <c r="D4943" t="s">
        <v>939</v>
      </c>
      <c r="E4943" t="s">
        <v>1127</v>
      </c>
      <c r="F4943" t="s">
        <v>91</v>
      </c>
      <c r="G4943" t="s">
        <v>92</v>
      </c>
      <c r="H4943" t="s">
        <v>93</v>
      </c>
      <c r="I4943" t="s">
        <v>26</v>
      </c>
      <c r="J4943" t="s">
        <v>940</v>
      </c>
      <c r="K4943" t="s">
        <v>941</v>
      </c>
      <c r="L4943" t="s">
        <v>59</v>
      </c>
      <c r="M4943" t="s">
        <v>60</v>
      </c>
      <c r="N4943" t="s">
        <v>61</v>
      </c>
      <c r="O4943" t="s">
        <v>56</v>
      </c>
      <c r="P4943" t="s">
        <v>62</v>
      </c>
      <c r="Q4943" s="3">
        <v>1</v>
      </c>
      <c r="R4943" s="4">
        <v>435</v>
      </c>
      <c r="S4943" s="4">
        <v>1079</v>
      </c>
    </row>
    <row r="4944" spans="1:19" x14ac:dyDescent="0.35">
      <c r="A4944" t="s">
        <v>5952</v>
      </c>
      <c r="B4944" s="2">
        <v>46119</v>
      </c>
      <c r="C4944" t="s">
        <v>2199</v>
      </c>
      <c r="D4944" t="s">
        <v>960</v>
      </c>
      <c r="E4944" t="s">
        <v>932</v>
      </c>
      <c r="F4944" t="s">
        <v>35</v>
      </c>
      <c r="G4944" t="s">
        <v>36</v>
      </c>
      <c r="H4944" t="s">
        <v>37</v>
      </c>
      <c r="I4944" t="s">
        <v>26</v>
      </c>
      <c r="J4944" t="s">
        <v>1089</v>
      </c>
      <c r="K4944" t="s">
        <v>1090</v>
      </c>
      <c r="L4944" t="s">
        <v>181</v>
      </c>
      <c r="M4944" t="s">
        <v>30</v>
      </c>
      <c r="N4944" t="s">
        <v>31</v>
      </c>
      <c r="O4944" t="s">
        <v>32</v>
      </c>
      <c r="P4944" t="s">
        <v>57</v>
      </c>
      <c r="Q4944" s="3">
        <v>2</v>
      </c>
      <c r="R4944" s="4">
        <v>480</v>
      </c>
      <c r="S4944" s="4">
        <v>1129</v>
      </c>
    </row>
    <row r="4945" spans="1:19" x14ac:dyDescent="0.35">
      <c r="A4945" t="s">
        <v>5953</v>
      </c>
      <c r="B4945" s="2">
        <v>46119</v>
      </c>
      <c r="C4945" t="s">
        <v>1331</v>
      </c>
      <c r="D4945" t="s">
        <v>960</v>
      </c>
      <c r="E4945" t="s">
        <v>932</v>
      </c>
      <c r="F4945" t="s">
        <v>91</v>
      </c>
      <c r="G4945" t="s">
        <v>92</v>
      </c>
      <c r="H4945" t="s">
        <v>93</v>
      </c>
      <c r="I4945" t="s">
        <v>26</v>
      </c>
      <c r="J4945" t="s">
        <v>989</v>
      </c>
      <c r="K4945" t="s">
        <v>990</v>
      </c>
      <c r="L4945" t="s">
        <v>229</v>
      </c>
      <c r="M4945" t="s">
        <v>49</v>
      </c>
      <c r="N4945" t="s">
        <v>79</v>
      </c>
      <c r="O4945" t="s">
        <v>80</v>
      </c>
      <c r="P4945" t="s">
        <v>57</v>
      </c>
      <c r="Q4945" s="3">
        <v>1</v>
      </c>
      <c r="R4945" s="4">
        <v>230</v>
      </c>
      <c r="S4945" s="4">
        <v>589</v>
      </c>
    </row>
    <row r="4946" spans="1:19" x14ac:dyDescent="0.35">
      <c r="A4946" t="s">
        <v>5954</v>
      </c>
      <c r="B4946" s="2">
        <v>46119</v>
      </c>
      <c r="C4946" t="s">
        <v>1649</v>
      </c>
      <c r="D4946" t="s">
        <v>960</v>
      </c>
      <c r="E4946" t="s">
        <v>932</v>
      </c>
      <c r="F4946" t="s">
        <v>43</v>
      </c>
      <c r="G4946" t="s">
        <v>44</v>
      </c>
      <c r="H4946" t="s">
        <v>45</v>
      </c>
      <c r="I4946" t="s">
        <v>26</v>
      </c>
      <c r="J4946" t="s">
        <v>993</v>
      </c>
      <c r="K4946" t="s">
        <v>994</v>
      </c>
      <c r="L4946" t="s">
        <v>121</v>
      </c>
      <c r="M4946" t="s">
        <v>54</v>
      </c>
      <c r="N4946" t="s">
        <v>55</v>
      </c>
      <c r="O4946" t="s">
        <v>56</v>
      </c>
      <c r="P4946" t="s">
        <v>33</v>
      </c>
      <c r="Q4946" s="3">
        <v>2</v>
      </c>
      <c r="R4946" s="4">
        <v>625</v>
      </c>
      <c r="S4946" s="4">
        <v>1409</v>
      </c>
    </row>
    <row r="4947" spans="1:19" x14ac:dyDescent="0.35">
      <c r="A4947" t="s">
        <v>5955</v>
      </c>
      <c r="B4947" s="2">
        <v>46119</v>
      </c>
      <c r="C4947" t="s">
        <v>2687</v>
      </c>
      <c r="D4947" t="s">
        <v>960</v>
      </c>
      <c r="E4947" t="s">
        <v>932</v>
      </c>
      <c r="F4947" t="s">
        <v>23</v>
      </c>
      <c r="G4947" t="s">
        <v>24</v>
      </c>
      <c r="H4947" t="s">
        <v>25</v>
      </c>
      <c r="I4947" t="s">
        <v>26</v>
      </c>
      <c r="J4947" t="s">
        <v>1011</v>
      </c>
      <c r="K4947" t="s">
        <v>1012</v>
      </c>
      <c r="L4947" t="s">
        <v>267</v>
      </c>
      <c r="M4947" t="s">
        <v>49</v>
      </c>
      <c r="N4947" t="s">
        <v>104</v>
      </c>
      <c r="O4947" t="s">
        <v>146</v>
      </c>
      <c r="P4947" t="s">
        <v>51</v>
      </c>
      <c r="Q4947" s="3">
        <v>2</v>
      </c>
      <c r="R4947" s="4">
        <v>165</v>
      </c>
      <c r="S4947" s="4">
        <v>419</v>
      </c>
    </row>
    <row r="4948" spans="1:19" x14ac:dyDescent="0.35">
      <c r="A4948" t="s">
        <v>5956</v>
      </c>
      <c r="B4948" s="2">
        <v>46119</v>
      </c>
      <c r="C4948" t="s">
        <v>1708</v>
      </c>
      <c r="D4948" t="s">
        <v>960</v>
      </c>
      <c r="E4948" t="s">
        <v>932</v>
      </c>
      <c r="F4948" t="s">
        <v>69</v>
      </c>
      <c r="G4948" t="s">
        <v>70</v>
      </c>
      <c r="H4948" t="s">
        <v>25</v>
      </c>
      <c r="I4948" t="s">
        <v>26</v>
      </c>
      <c r="J4948" t="s">
        <v>961</v>
      </c>
      <c r="K4948" t="s">
        <v>962</v>
      </c>
      <c r="L4948" t="s">
        <v>162</v>
      </c>
      <c r="M4948" t="s">
        <v>49</v>
      </c>
      <c r="N4948" t="s">
        <v>104</v>
      </c>
      <c r="O4948" t="s">
        <v>146</v>
      </c>
      <c r="P4948" t="s">
        <v>57</v>
      </c>
      <c r="Q4948" s="3">
        <v>1</v>
      </c>
      <c r="R4948" s="4">
        <v>165</v>
      </c>
      <c r="S4948" s="4">
        <v>449</v>
      </c>
    </row>
    <row r="4949" spans="1:19" x14ac:dyDescent="0.35">
      <c r="A4949" t="s">
        <v>5957</v>
      </c>
      <c r="B4949" s="2">
        <v>46120</v>
      </c>
      <c r="C4949" t="s">
        <v>4254</v>
      </c>
      <c r="D4949" t="s">
        <v>21</v>
      </c>
      <c r="E4949" t="s">
        <v>932</v>
      </c>
      <c r="F4949" t="s">
        <v>35</v>
      </c>
      <c r="G4949" t="s">
        <v>36</v>
      </c>
      <c r="H4949" t="s">
        <v>37</v>
      </c>
      <c r="I4949" t="s">
        <v>26</v>
      </c>
      <c r="J4949" t="s">
        <v>38</v>
      </c>
      <c r="K4949" t="s">
        <v>39</v>
      </c>
      <c r="L4949" t="s">
        <v>610</v>
      </c>
      <c r="M4949" t="s">
        <v>65</v>
      </c>
      <c r="N4949" t="s">
        <v>66</v>
      </c>
      <c r="O4949" t="s">
        <v>146</v>
      </c>
      <c r="P4949" t="s">
        <v>57</v>
      </c>
      <c r="Q4949" s="3">
        <v>1</v>
      </c>
      <c r="R4949" s="4">
        <v>180</v>
      </c>
      <c r="S4949" s="4">
        <v>459</v>
      </c>
    </row>
    <row r="4950" spans="1:19" x14ac:dyDescent="0.35">
      <c r="A4950" t="s">
        <v>5958</v>
      </c>
      <c r="B4950" s="2">
        <v>46120</v>
      </c>
      <c r="C4950" t="s">
        <v>3118</v>
      </c>
      <c r="D4950" t="s">
        <v>21</v>
      </c>
      <c r="E4950" t="s">
        <v>932</v>
      </c>
      <c r="F4950" t="s">
        <v>91</v>
      </c>
      <c r="G4950" t="s">
        <v>92</v>
      </c>
      <c r="H4950" t="s">
        <v>93</v>
      </c>
      <c r="I4950" t="s">
        <v>26</v>
      </c>
      <c r="J4950" t="s">
        <v>94</v>
      </c>
      <c r="K4950" t="s">
        <v>95</v>
      </c>
      <c r="L4950" t="s">
        <v>289</v>
      </c>
      <c r="M4950" t="s">
        <v>88</v>
      </c>
      <c r="N4950" t="s">
        <v>101</v>
      </c>
      <c r="O4950" t="s">
        <v>56</v>
      </c>
      <c r="P4950" t="s">
        <v>67</v>
      </c>
      <c r="Q4950" s="3">
        <v>1</v>
      </c>
      <c r="R4950" s="4">
        <v>540</v>
      </c>
      <c r="S4950" s="4">
        <v>1289</v>
      </c>
    </row>
    <row r="4951" spans="1:19" x14ac:dyDescent="0.35">
      <c r="A4951" t="s">
        <v>5959</v>
      </c>
      <c r="B4951" s="2">
        <v>46120</v>
      </c>
      <c r="C4951" t="s">
        <v>1438</v>
      </c>
      <c r="D4951" t="s">
        <v>21</v>
      </c>
      <c r="E4951" t="s">
        <v>932</v>
      </c>
      <c r="F4951" t="s">
        <v>69</v>
      </c>
      <c r="G4951" t="s">
        <v>70</v>
      </c>
      <c r="H4951" t="s">
        <v>25</v>
      </c>
      <c r="I4951" t="s">
        <v>26</v>
      </c>
      <c r="J4951" t="s">
        <v>71</v>
      </c>
      <c r="K4951" t="s">
        <v>72</v>
      </c>
      <c r="L4951" t="s">
        <v>211</v>
      </c>
      <c r="M4951" t="s">
        <v>65</v>
      </c>
      <c r="N4951" t="s">
        <v>126</v>
      </c>
      <c r="O4951" t="s">
        <v>56</v>
      </c>
      <c r="P4951" t="s">
        <v>51</v>
      </c>
      <c r="Q4951" s="3">
        <v>1</v>
      </c>
      <c r="R4951" s="4">
        <v>270</v>
      </c>
      <c r="S4951" s="4">
        <v>669</v>
      </c>
    </row>
    <row r="4952" spans="1:19" x14ac:dyDescent="0.35">
      <c r="A4952" t="s">
        <v>5960</v>
      </c>
      <c r="B4952" s="2">
        <v>46120</v>
      </c>
      <c r="C4952" t="s">
        <v>1640</v>
      </c>
      <c r="D4952" t="s">
        <v>939</v>
      </c>
      <c r="E4952" t="s">
        <v>932</v>
      </c>
      <c r="F4952" t="s">
        <v>69</v>
      </c>
      <c r="G4952" t="s">
        <v>70</v>
      </c>
      <c r="H4952" t="s">
        <v>25</v>
      </c>
      <c r="I4952" t="s">
        <v>26</v>
      </c>
      <c r="J4952" t="s">
        <v>948</v>
      </c>
      <c r="K4952" t="s">
        <v>949</v>
      </c>
      <c r="L4952" t="s">
        <v>311</v>
      </c>
      <c r="M4952" t="s">
        <v>54</v>
      </c>
      <c r="N4952" t="s">
        <v>97</v>
      </c>
      <c r="O4952" t="s">
        <v>98</v>
      </c>
      <c r="P4952" t="s">
        <v>57</v>
      </c>
      <c r="Q4952" s="3">
        <v>1</v>
      </c>
      <c r="R4952" s="4">
        <v>720</v>
      </c>
      <c r="S4952" s="4">
        <v>1789</v>
      </c>
    </row>
    <row r="4953" spans="1:19" x14ac:dyDescent="0.35">
      <c r="A4953" t="s">
        <v>5961</v>
      </c>
      <c r="B4953" s="2">
        <v>46120</v>
      </c>
      <c r="C4953" t="s">
        <v>1194</v>
      </c>
      <c r="D4953" t="s">
        <v>939</v>
      </c>
      <c r="E4953" t="s">
        <v>932</v>
      </c>
      <c r="F4953" t="s">
        <v>23</v>
      </c>
      <c r="G4953" t="s">
        <v>24</v>
      </c>
      <c r="H4953" t="s">
        <v>25</v>
      </c>
      <c r="I4953" t="s">
        <v>26</v>
      </c>
      <c r="J4953" t="s">
        <v>944</v>
      </c>
      <c r="K4953" t="s">
        <v>945</v>
      </c>
      <c r="L4953" t="s">
        <v>286</v>
      </c>
      <c r="M4953" t="s">
        <v>49</v>
      </c>
      <c r="N4953" t="s">
        <v>50</v>
      </c>
      <c r="O4953" t="s">
        <v>56</v>
      </c>
      <c r="P4953" t="s">
        <v>67</v>
      </c>
      <c r="Q4953" s="3">
        <v>1</v>
      </c>
      <c r="R4953" s="4">
        <v>145</v>
      </c>
      <c r="S4953" s="4">
        <v>369</v>
      </c>
    </row>
    <row r="4954" spans="1:19" x14ac:dyDescent="0.35">
      <c r="A4954" t="s">
        <v>5962</v>
      </c>
      <c r="B4954" s="2">
        <v>46120</v>
      </c>
      <c r="C4954" t="s">
        <v>1283</v>
      </c>
      <c r="D4954" t="s">
        <v>939</v>
      </c>
      <c r="E4954" t="s">
        <v>932</v>
      </c>
      <c r="F4954" t="s">
        <v>91</v>
      </c>
      <c r="G4954" t="s">
        <v>92</v>
      </c>
      <c r="H4954" t="s">
        <v>93</v>
      </c>
      <c r="I4954" t="s">
        <v>26</v>
      </c>
      <c r="J4954" t="s">
        <v>940</v>
      </c>
      <c r="K4954" t="s">
        <v>941</v>
      </c>
      <c r="L4954" t="s">
        <v>186</v>
      </c>
      <c r="M4954" t="s">
        <v>49</v>
      </c>
      <c r="N4954" t="s">
        <v>79</v>
      </c>
      <c r="O4954" t="s">
        <v>56</v>
      </c>
      <c r="P4954" t="s">
        <v>57</v>
      </c>
      <c r="Q4954" s="3">
        <v>2</v>
      </c>
      <c r="R4954" s="4">
        <v>230</v>
      </c>
      <c r="S4954" s="4">
        <v>589</v>
      </c>
    </row>
    <row r="4955" spans="1:19" x14ac:dyDescent="0.35">
      <c r="A4955" t="s">
        <v>5963</v>
      </c>
      <c r="B4955" s="2">
        <v>46120</v>
      </c>
      <c r="C4955" t="s">
        <v>1769</v>
      </c>
      <c r="D4955" t="s">
        <v>939</v>
      </c>
      <c r="E4955" t="s">
        <v>932</v>
      </c>
      <c r="F4955" t="s">
        <v>35</v>
      </c>
      <c r="G4955" t="s">
        <v>36</v>
      </c>
      <c r="H4955" t="s">
        <v>37</v>
      </c>
      <c r="I4955" t="s">
        <v>26</v>
      </c>
      <c r="J4955" t="s">
        <v>983</v>
      </c>
      <c r="K4955" t="s">
        <v>984</v>
      </c>
      <c r="L4955" t="s">
        <v>29</v>
      </c>
      <c r="M4955" t="s">
        <v>30</v>
      </c>
      <c r="N4955" t="s">
        <v>31</v>
      </c>
      <c r="O4955" t="s">
        <v>32</v>
      </c>
      <c r="P4955" t="s">
        <v>33</v>
      </c>
      <c r="Q4955" s="3">
        <v>1</v>
      </c>
      <c r="R4955" s="4">
        <v>480</v>
      </c>
      <c r="S4955" s="4">
        <v>1129</v>
      </c>
    </row>
    <row r="4956" spans="1:19" x14ac:dyDescent="0.35">
      <c r="A4956" t="s">
        <v>5964</v>
      </c>
      <c r="B4956" s="2">
        <v>46120</v>
      </c>
      <c r="C4956" t="s">
        <v>2187</v>
      </c>
      <c r="D4956" t="s">
        <v>939</v>
      </c>
      <c r="E4956" t="s">
        <v>932</v>
      </c>
      <c r="F4956" t="s">
        <v>69</v>
      </c>
      <c r="G4956" t="s">
        <v>70</v>
      </c>
      <c r="H4956" t="s">
        <v>25</v>
      </c>
      <c r="I4956" t="s">
        <v>26</v>
      </c>
      <c r="J4956" t="s">
        <v>948</v>
      </c>
      <c r="K4956" t="s">
        <v>949</v>
      </c>
      <c r="L4956" t="s">
        <v>478</v>
      </c>
      <c r="M4956" t="s">
        <v>54</v>
      </c>
      <c r="N4956" t="s">
        <v>97</v>
      </c>
      <c r="O4956" t="s">
        <v>56</v>
      </c>
      <c r="P4956" t="s">
        <v>33</v>
      </c>
      <c r="Q4956" s="3">
        <v>1</v>
      </c>
      <c r="R4956" s="4">
        <v>720</v>
      </c>
      <c r="S4956" s="4">
        <v>1789</v>
      </c>
    </row>
    <row r="4957" spans="1:19" x14ac:dyDescent="0.35">
      <c r="A4957" t="s">
        <v>5965</v>
      </c>
      <c r="B4957" s="2">
        <v>46120</v>
      </c>
      <c r="C4957" t="s">
        <v>1787</v>
      </c>
      <c r="D4957" t="s">
        <v>960</v>
      </c>
      <c r="E4957" t="s">
        <v>932</v>
      </c>
      <c r="F4957" t="s">
        <v>69</v>
      </c>
      <c r="G4957" t="s">
        <v>70</v>
      </c>
      <c r="H4957" t="s">
        <v>25</v>
      </c>
      <c r="I4957" t="s">
        <v>26</v>
      </c>
      <c r="J4957" t="s">
        <v>961</v>
      </c>
      <c r="K4957" t="s">
        <v>962</v>
      </c>
      <c r="L4957" t="s">
        <v>188</v>
      </c>
      <c r="M4957" t="s">
        <v>30</v>
      </c>
      <c r="N4957" t="s">
        <v>31</v>
      </c>
      <c r="O4957" t="s">
        <v>56</v>
      </c>
      <c r="P4957" t="s">
        <v>57</v>
      </c>
      <c r="Q4957" s="3">
        <v>1</v>
      </c>
      <c r="R4957" s="4">
        <v>495</v>
      </c>
      <c r="S4957" s="4">
        <v>1229</v>
      </c>
    </row>
    <row r="4958" spans="1:19" x14ac:dyDescent="0.35">
      <c r="A4958" t="s">
        <v>5966</v>
      </c>
      <c r="B4958" s="2">
        <v>46120</v>
      </c>
      <c r="C4958" t="s">
        <v>1010</v>
      </c>
      <c r="D4958" t="s">
        <v>960</v>
      </c>
      <c r="E4958" t="s">
        <v>932</v>
      </c>
      <c r="F4958" t="s">
        <v>35</v>
      </c>
      <c r="G4958" t="s">
        <v>36</v>
      </c>
      <c r="H4958" t="s">
        <v>37</v>
      </c>
      <c r="I4958" t="s">
        <v>26</v>
      </c>
      <c r="J4958" t="s">
        <v>1089</v>
      </c>
      <c r="K4958" t="s">
        <v>1090</v>
      </c>
      <c r="L4958" t="s">
        <v>188</v>
      </c>
      <c r="M4958" t="s">
        <v>30</v>
      </c>
      <c r="N4958" t="s">
        <v>31</v>
      </c>
      <c r="O4958" t="s">
        <v>56</v>
      </c>
      <c r="P4958" t="s">
        <v>57</v>
      </c>
      <c r="Q4958" s="3">
        <v>1</v>
      </c>
      <c r="R4958" s="4">
        <v>480</v>
      </c>
      <c r="S4958" s="4">
        <v>1129</v>
      </c>
    </row>
    <row r="4959" spans="1:19" x14ac:dyDescent="0.35">
      <c r="A4959" t="s">
        <v>5967</v>
      </c>
      <c r="B4959" s="2">
        <v>46120</v>
      </c>
      <c r="C4959" t="s">
        <v>2208</v>
      </c>
      <c r="D4959" t="s">
        <v>960</v>
      </c>
      <c r="E4959" t="s">
        <v>932</v>
      </c>
      <c r="F4959" t="s">
        <v>23</v>
      </c>
      <c r="G4959" t="s">
        <v>24</v>
      </c>
      <c r="H4959" t="s">
        <v>25</v>
      </c>
      <c r="I4959" t="s">
        <v>26</v>
      </c>
      <c r="J4959" t="s">
        <v>1011</v>
      </c>
      <c r="K4959" t="s">
        <v>1012</v>
      </c>
      <c r="L4959" t="s">
        <v>209</v>
      </c>
      <c r="M4959" t="s">
        <v>49</v>
      </c>
      <c r="N4959" t="s">
        <v>104</v>
      </c>
      <c r="O4959" t="s">
        <v>80</v>
      </c>
      <c r="P4959" t="s">
        <v>57</v>
      </c>
      <c r="Q4959" s="3">
        <v>1</v>
      </c>
      <c r="R4959" s="4">
        <v>165</v>
      </c>
      <c r="S4959" s="4">
        <v>419</v>
      </c>
    </row>
    <row r="4960" spans="1:19" x14ac:dyDescent="0.35">
      <c r="A4960" t="s">
        <v>5968</v>
      </c>
      <c r="B4960" s="2">
        <v>46120</v>
      </c>
      <c r="C4960" t="s">
        <v>1792</v>
      </c>
      <c r="D4960" t="s">
        <v>960</v>
      </c>
      <c r="E4960" t="s">
        <v>932</v>
      </c>
      <c r="F4960" t="s">
        <v>43</v>
      </c>
      <c r="G4960" t="s">
        <v>44</v>
      </c>
      <c r="H4960" t="s">
        <v>45</v>
      </c>
      <c r="I4960" t="s">
        <v>26</v>
      </c>
      <c r="J4960" t="s">
        <v>993</v>
      </c>
      <c r="K4960" t="s">
        <v>994</v>
      </c>
      <c r="L4960" t="s">
        <v>652</v>
      </c>
      <c r="M4960" t="s">
        <v>88</v>
      </c>
      <c r="N4960" t="s">
        <v>101</v>
      </c>
      <c r="O4960" t="s">
        <v>56</v>
      </c>
      <c r="P4960" t="s">
        <v>33</v>
      </c>
      <c r="Q4960" s="3">
        <v>1</v>
      </c>
      <c r="R4960" s="4">
        <v>510</v>
      </c>
      <c r="S4960" s="4">
        <v>1129</v>
      </c>
    </row>
    <row r="4961" spans="1:19" x14ac:dyDescent="0.35">
      <c r="A4961" t="s">
        <v>5969</v>
      </c>
      <c r="B4961" s="2">
        <v>46121</v>
      </c>
      <c r="C4961" t="s">
        <v>1936</v>
      </c>
      <c r="D4961" t="s">
        <v>21</v>
      </c>
      <c r="E4961" t="s">
        <v>22</v>
      </c>
      <c r="F4961" t="s">
        <v>43</v>
      </c>
      <c r="G4961" t="s">
        <v>44</v>
      </c>
      <c r="H4961" t="s">
        <v>45</v>
      </c>
      <c r="I4961" t="s">
        <v>26</v>
      </c>
      <c r="J4961" t="s">
        <v>46</v>
      </c>
      <c r="K4961" t="s">
        <v>47</v>
      </c>
      <c r="L4961" t="s">
        <v>652</v>
      </c>
      <c r="M4961" t="s">
        <v>88</v>
      </c>
      <c r="N4961" t="s">
        <v>101</v>
      </c>
      <c r="O4961" t="s">
        <v>56</v>
      </c>
      <c r="P4961" t="s">
        <v>33</v>
      </c>
      <c r="Q4961" s="3">
        <v>26</v>
      </c>
      <c r="R4961" s="4">
        <v>510</v>
      </c>
      <c r="S4961" s="4">
        <v>1129</v>
      </c>
    </row>
    <row r="4962" spans="1:19" x14ac:dyDescent="0.35">
      <c r="A4962" t="s">
        <v>5970</v>
      </c>
      <c r="B4962" s="2">
        <v>46121</v>
      </c>
      <c r="C4962" t="s">
        <v>3118</v>
      </c>
      <c r="D4962" t="s">
        <v>21</v>
      </c>
      <c r="E4962" t="s">
        <v>932</v>
      </c>
      <c r="F4962" t="s">
        <v>69</v>
      </c>
      <c r="G4962" t="s">
        <v>70</v>
      </c>
      <c r="H4962" t="s">
        <v>25</v>
      </c>
      <c r="I4962" t="s">
        <v>26</v>
      </c>
      <c r="J4962" t="s">
        <v>71</v>
      </c>
      <c r="K4962" t="s">
        <v>72</v>
      </c>
      <c r="L4962" t="s">
        <v>313</v>
      </c>
      <c r="M4962" t="s">
        <v>49</v>
      </c>
      <c r="N4962" t="s">
        <v>50</v>
      </c>
      <c r="O4962" t="s">
        <v>80</v>
      </c>
      <c r="P4962" t="s">
        <v>33</v>
      </c>
      <c r="Q4962" s="3">
        <v>1</v>
      </c>
      <c r="R4962" s="4">
        <v>145</v>
      </c>
      <c r="S4962" s="4">
        <v>389</v>
      </c>
    </row>
    <row r="4963" spans="1:19" x14ac:dyDescent="0.35">
      <c r="A4963" t="s">
        <v>5971</v>
      </c>
      <c r="B4963" s="2">
        <v>46121</v>
      </c>
      <c r="C4963" t="s">
        <v>4106</v>
      </c>
      <c r="D4963" t="s">
        <v>21</v>
      </c>
      <c r="E4963" t="s">
        <v>1127</v>
      </c>
      <c r="F4963" t="s">
        <v>23</v>
      </c>
      <c r="G4963" t="s">
        <v>24</v>
      </c>
      <c r="H4963" t="s">
        <v>25</v>
      </c>
      <c r="I4963" t="s">
        <v>26</v>
      </c>
      <c r="J4963" t="s">
        <v>27</v>
      </c>
      <c r="K4963" t="s">
        <v>28</v>
      </c>
      <c r="L4963" t="s">
        <v>313</v>
      </c>
      <c r="M4963" t="s">
        <v>49</v>
      </c>
      <c r="N4963" t="s">
        <v>50</v>
      </c>
      <c r="O4963" t="s">
        <v>80</v>
      </c>
      <c r="P4963" t="s">
        <v>33</v>
      </c>
      <c r="Q4963" s="3">
        <v>1</v>
      </c>
      <c r="R4963" s="4">
        <v>145</v>
      </c>
      <c r="S4963" s="4">
        <v>369</v>
      </c>
    </row>
    <row r="4964" spans="1:19" x14ac:dyDescent="0.35">
      <c r="A4964" t="s">
        <v>5972</v>
      </c>
      <c r="B4964" s="2">
        <v>46121</v>
      </c>
      <c r="C4964" t="s">
        <v>4970</v>
      </c>
      <c r="D4964" t="s">
        <v>21</v>
      </c>
      <c r="E4964" t="s">
        <v>932</v>
      </c>
      <c r="F4964" t="s">
        <v>69</v>
      </c>
      <c r="G4964" t="s">
        <v>70</v>
      </c>
      <c r="H4964" t="s">
        <v>25</v>
      </c>
      <c r="I4964" t="s">
        <v>26</v>
      </c>
      <c r="J4964" t="s">
        <v>71</v>
      </c>
      <c r="K4964" t="s">
        <v>72</v>
      </c>
      <c r="L4964" t="s">
        <v>164</v>
      </c>
      <c r="M4964" t="s">
        <v>60</v>
      </c>
      <c r="N4964" t="s">
        <v>61</v>
      </c>
      <c r="O4964" t="s">
        <v>146</v>
      </c>
      <c r="P4964" t="s">
        <v>165</v>
      </c>
      <c r="Q4964" s="3">
        <v>1</v>
      </c>
      <c r="R4964" s="4">
        <v>435</v>
      </c>
      <c r="S4964" s="4">
        <v>1119</v>
      </c>
    </row>
    <row r="4965" spans="1:19" x14ac:dyDescent="0.35">
      <c r="A4965" t="s">
        <v>5973</v>
      </c>
      <c r="B4965" s="2">
        <v>46121</v>
      </c>
      <c r="C4965" t="s">
        <v>2301</v>
      </c>
      <c r="D4965" t="s">
        <v>939</v>
      </c>
      <c r="E4965" t="s">
        <v>932</v>
      </c>
      <c r="F4965" t="s">
        <v>69</v>
      </c>
      <c r="G4965" t="s">
        <v>70</v>
      </c>
      <c r="H4965" t="s">
        <v>25</v>
      </c>
      <c r="I4965" t="s">
        <v>26</v>
      </c>
      <c r="J4965" t="s">
        <v>948</v>
      </c>
      <c r="K4965" t="s">
        <v>949</v>
      </c>
      <c r="L4965" t="s">
        <v>123</v>
      </c>
      <c r="M4965" t="s">
        <v>65</v>
      </c>
      <c r="N4965" t="s">
        <v>66</v>
      </c>
      <c r="O4965" t="s">
        <v>56</v>
      </c>
      <c r="P4965" t="s">
        <v>57</v>
      </c>
      <c r="Q4965" s="3">
        <v>2</v>
      </c>
      <c r="R4965" s="4">
        <v>185</v>
      </c>
      <c r="S4965" s="4">
        <v>499</v>
      </c>
    </row>
    <row r="4966" spans="1:19" x14ac:dyDescent="0.35">
      <c r="A4966" t="s">
        <v>5974</v>
      </c>
      <c r="B4966" s="2">
        <v>46121</v>
      </c>
      <c r="C4966" t="s">
        <v>2349</v>
      </c>
      <c r="D4966" t="s">
        <v>939</v>
      </c>
      <c r="E4966" t="s">
        <v>932</v>
      </c>
      <c r="F4966" t="s">
        <v>91</v>
      </c>
      <c r="G4966" t="s">
        <v>92</v>
      </c>
      <c r="H4966" t="s">
        <v>93</v>
      </c>
      <c r="I4966" t="s">
        <v>26</v>
      </c>
      <c r="J4966" t="s">
        <v>940</v>
      </c>
      <c r="K4966" t="s">
        <v>941</v>
      </c>
      <c r="L4966" t="s">
        <v>317</v>
      </c>
      <c r="M4966" t="s">
        <v>65</v>
      </c>
      <c r="N4966" t="s">
        <v>126</v>
      </c>
      <c r="O4966" t="s">
        <v>56</v>
      </c>
      <c r="P4966" t="s">
        <v>33</v>
      </c>
      <c r="Q4966" s="3">
        <v>1</v>
      </c>
      <c r="R4966" s="4">
        <v>270</v>
      </c>
      <c r="S4966" s="4">
        <v>649</v>
      </c>
    </row>
    <row r="4967" spans="1:19" x14ac:dyDescent="0.35">
      <c r="A4967" t="s">
        <v>5975</v>
      </c>
      <c r="B4967" s="2">
        <v>46121</v>
      </c>
      <c r="C4967" t="s">
        <v>1465</v>
      </c>
      <c r="D4967" t="s">
        <v>939</v>
      </c>
      <c r="E4967" t="s">
        <v>1127</v>
      </c>
      <c r="F4967" t="s">
        <v>91</v>
      </c>
      <c r="G4967" t="s">
        <v>92</v>
      </c>
      <c r="H4967" t="s">
        <v>93</v>
      </c>
      <c r="I4967" t="s">
        <v>26</v>
      </c>
      <c r="J4967" t="s">
        <v>940</v>
      </c>
      <c r="K4967" t="s">
        <v>941</v>
      </c>
      <c r="L4967" t="s">
        <v>295</v>
      </c>
      <c r="M4967" t="s">
        <v>49</v>
      </c>
      <c r="N4967" t="s">
        <v>50</v>
      </c>
      <c r="O4967" t="s">
        <v>32</v>
      </c>
      <c r="P4967" t="s">
        <v>33</v>
      </c>
      <c r="Q4967" s="3">
        <v>1</v>
      </c>
      <c r="R4967" s="4">
        <v>145</v>
      </c>
      <c r="S4967" s="4">
        <v>379</v>
      </c>
    </row>
    <row r="4968" spans="1:19" x14ac:dyDescent="0.35">
      <c r="A4968" t="s">
        <v>5976</v>
      </c>
      <c r="B4968" s="2">
        <v>46121</v>
      </c>
      <c r="C4968" t="s">
        <v>2216</v>
      </c>
      <c r="D4968" t="s">
        <v>939</v>
      </c>
      <c r="E4968" t="s">
        <v>932</v>
      </c>
      <c r="F4968" t="s">
        <v>35</v>
      </c>
      <c r="G4968" t="s">
        <v>36</v>
      </c>
      <c r="H4968" t="s">
        <v>37</v>
      </c>
      <c r="I4968" t="s">
        <v>26</v>
      </c>
      <c r="J4968" t="s">
        <v>983</v>
      </c>
      <c r="K4968" t="s">
        <v>984</v>
      </c>
      <c r="L4968" t="s">
        <v>206</v>
      </c>
      <c r="M4968" t="s">
        <v>49</v>
      </c>
      <c r="N4968" t="s">
        <v>50</v>
      </c>
      <c r="O4968" t="s">
        <v>80</v>
      </c>
      <c r="P4968" t="s">
        <v>51</v>
      </c>
      <c r="Q4968" s="3">
        <v>1</v>
      </c>
      <c r="R4968" s="4">
        <v>140</v>
      </c>
      <c r="S4968" s="4">
        <v>359</v>
      </c>
    </row>
    <row r="4969" spans="1:19" x14ac:dyDescent="0.35">
      <c r="A4969" t="s">
        <v>5977</v>
      </c>
      <c r="B4969" s="2">
        <v>46121</v>
      </c>
      <c r="C4969" t="s">
        <v>1968</v>
      </c>
      <c r="D4969" t="s">
        <v>939</v>
      </c>
      <c r="E4969" t="s">
        <v>932</v>
      </c>
      <c r="F4969" t="s">
        <v>43</v>
      </c>
      <c r="G4969" t="s">
        <v>44</v>
      </c>
      <c r="H4969" t="s">
        <v>45</v>
      </c>
      <c r="I4969" t="s">
        <v>26</v>
      </c>
      <c r="J4969" t="s">
        <v>979</v>
      </c>
      <c r="K4969" t="s">
        <v>980</v>
      </c>
      <c r="L4969" t="s">
        <v>299</v>
      </c>
      <c r="M4969" t="s">
        <v>49</v>
      </c>
      <c r="N4969" t="s">
        <v>104</v>
      </c>
      <c r="O4969" t="s">
        <v>56</v>
      </c>
      <c r="P4969" t="s">
        <v>33</v>
      </c>
      <c r="Q4969" s="3">
        <v>1</v>
      </c>
      <c r="R4969" s="4">
        <v>155</v>
      </c>
      <c r="S4969" s="4">
        <v>379</v>
      </c>
    </row>
    <row r="4970" spans="1:19" x14ac:dyDescent="0.35">
      <c r="A4970" t="s">
        <v>5978</v>
      </c>
      <c r="B4970" s="2">
        <v>46121</v>
      </c>
      <c r="C4970" t="s">
        <v>2187</v>
      </c>
      <c r="D4970" t="s">
        <v>939</v>
      </c>
      <c r="E4970" t="s">
        <v>932</v>
      </c>
      <c r="F4970" t="s">
        <v>91</v>
      </c>
      <c r="G4970" t="s">
        <v>92</v>
      </c>
      <c r="H4970" t="s">
        <v>93</v>
      </c>
      <c r="I4970" t="s">
        <v>26</v>
      </c>
      <c r="J4970" t="s">
        <v>940</v>
      </c>
      <c r="K4970" t="s">
        <v>941</v>
      </c>
      <c r="L4970" t="s">
        <v>225</v>
      </c>
      <c r="M4970" t="s">
        <v>60</v>
      </c>
      <c r="N4970" t="s">
        <v>61</v>
      </c>
      <c r="O4970" t="s">
        <v>149</v>
      </c>
      <c r="P4970" t="s">
        <v>62</v>
      </c>
      <c r="Q4970" s="3">
        <v>2</v>
      </c>
      <c r="R4970" s="4">
        <v>435</v>
      </c>
      <c r="S4970" s="4">
        <v>1079</v>
      </c>
    </row>
    <row r="4971" spans="1:19" x14ac:dyDescent="0.35">
      <c r="A4971" t="s">
        <v>5979</v>
      </c>
      <c r="B4971" s="2">
        <v>46121</v>
      </c>
      <c r="C4971" t="s">
        <v>3969</v>
      </c>
      <c r="D4971" t="s">
        <v>939</v>
      </c>
      <c r="E4971" t="s">
        <v>932</v>
      </c>
      <c r="F4971" t="s">
        <v>23</v>
      </c>
      <c r="G4971" t="s">
        <v>24</v>
      </c>
      <c r="H4971" t="s">
        <v>25</v>
      </c>
      <c r="I4971" t="s">
        <v>26</v>
      </c>
      <c r="J4971" t="s">
        <v>944</v>
      </c>
      <c r="K4971" t="s">
        <v>945</v>
      </c>
      <c r="L4971" t="s">
        <v>168</v>
      </c>
      <c r="M4971" t="s">
        <v>60</v>
      </c>
      <c r="N4971" t="s">
        <v>74</v>
      </c>
      <c r="O4971" t="s">
        <v>75</v>
      </c>
      <c r="P4971" t="s">
        <v>62</v>
      </c>
      <c r="Q4971" s="3">
        <v>1</v>
      </c>
      <c r="R4971" s="4">
        <v>390</v>
      </c>
      <c r="S4971" s="4">
        <v>949</v>
      </c>
    </row>
    <row r="4972" spans="1:19" x14ac:dyDescent="0.35">
      <c r="A4972" t="s">
        <v>5980</v>
      </c>
      <c r="B4972" s="2">
        <v>46121</v>
      </c>
      <c r="C4972" t="s">
        <v>1424</v>
      </c>
      <c r="D4972" t="s">
        <v>960</v>
      </c>
      <c r="E4972" t="s">
        <v>932</v>
      </c>
      <c r="F4972" t="s">
        <v>23</v>
      </c>
      <c r="G4972" t="s">
        <v>24</v>
      </c>
      <c r="H4972" t="s">
        <v>25</v>
      </c>
      <c r="I4972" t="s">
        <v>26</v>
      </c>
      <c r="J4972" t="s">
        <v>1011</v>
      </c>
      <c r="K4972" t="s">
        <v>1012</v>
      </c>
      <c r="L4972" t="s">
        <v>278</v>
      </c>
      <c r="M4972" t="s">
        <v>60</v>
      </c>
      <c r="N4972" t="s">
        <v>74</v>
      </c>
      <c r="O4972" t="s">
        <v>41</v>
      </c>
      <c r="P4972" t="s">
        <v>62</v>
      </c>
      <c r="Q4972" s="3">
        <v>1</v>
      </c>
      <c r="R4972" s="4">
        <v>390</v>
      </c>
      <c r="S4972" s="4">
        <v>949</v>
      </c>
    </row>
    <row r="4973" spans="1:19" x14ac:dyDescent="0.35">
      <c r="A4973" t="s">
        <v>5981</v>
      </c>
      <c r="B4973" s="2">
        <v>46121</v>
      </c>
      <c r="C4973" t="s">
        <v>2133</v>
      </c>
      <c r="D4973" t="s">
        <v>960</v>
      </c>
      <c r="E4973" t="s">
        <v>932</v>
      </c>
      <c r="F4973" t="s">
        <v>35</v>
      </c>
      <c r="G4973" t="s">
        <v>36</v>
      </c>
      <c r="H4973" t="s">
        <v>37</v>
      </c>
      <c r="I4973" t="s">
        <v>26</v>
      </c>
      <c r="J4973" t="s">
        <v>1089</v>
      </c>
      <c r="K4973" t="s">
        <v>1090</v>
      </c>
      <c r="L4973" t="s">
        <v>103</v>
      </c>
      <c r="M4973" t="s">
        <v>49</v>
      </c>
      <c r="N4973" t="s">
        <v>104</v>
      </c>
      <c r="O4973" t="s">
        <v>80</v>
      </c>
      <c r="P4973" t="s">
        <v>67</v>
      </c>
      <c r="Q4973" s="3">
        <v>1</v>
      </c>
      <c r="R4973" s="4">
        <v>160</v>
      </c>
      <c r="S4973" s="4">
        <v>409</v>
      </c>
    </row>
    <row r="4974" spans="1:19" x14ac:dyDescent="0.35">
      <c r="A4974" t="s">
        <v>5982</v>
      </c>
      <c r="B4974" s="2">
        <v>46121</v>
      </c>
      <c r="C4974" t="s">
        <v>1787</v>
      </c>
      <c r="D4974" t="s">
        <v>960</v>
      </c>
      <c r="E4974" t="s">
        <v>932</v>
      </c>
      <c r="F4974" t="s">
        <v>43</v>
      </c>
      <c r="G4974" t="s">
        <v>44</v>
      </c>
      <c r="H4974" t="s">
        <v>45</v>
      </c>
      <c r="I4974" t="s">
        <v>26</v>
      </c>
      <c r="J4974" t="s">
        <v>993</v>
      </c>
      <c r="K4974" t="s">
        <v>994</v>
      </c>
      <c r="L4974" t="s">
        <v>240</v>
      </c>
      <c r="M4974" t="s">
        <v>30</v>
      </c>
      <c r="N4974" t="s">
        <v>31</v>
      </c>
      <c r="O4974" t="s">
        <v>41</v>
      </c>
      <c r="P4974" t="s">
        <v>57</v>
      </c>
      <c r="Q4974" s="3">
        <v>1</v>
      </c>
      <c r="R4974" s="4">
        <v>470</v>
      </c>
      <c r="S4974" s="4">
        <v>1029</v>
      </c>
    </row>
    <row r="4975" spans="1:19" x14ac:dyDescent="0.35">
      <c r="A4975" t="s">
        <v>5983</v>
      </c>
      <c r="B4975" s="2">
        <v>46121</v>
      </c>
      <c r="C4975" t="s">
        <v>2883</v>
      </c>
      <c r="D4975" t="s">
        <v>960</v>
      </c>
      <c r="E4975" t="s">
        <v>932</v>
      </c>
      <c r="F4975" t="s">
        <v>69</v>
      </c>
      <c r="G4975" t="s">
        <v>70</v>
      </c>
      <c r="H4975" t="s">
        <v>25</v>
      </c>
      <c r="I4975" t="s">
        <v>26</v>
      </c>
      <c r="J4975" t="s">
        <v>961</v>
      </c>
      <c r="K4975" t="s">
        <v>962</v>
      </c>
      <c r="L4975" t="s">
        <v>286</v>
      </c>
      <c r="M4975" t="s">
        <v>49</v>
      </c>
      <c r="N4975" t="s">
        <v>50</v>
      </c>
      <c r="O4975" t="s">
        <v>56</v>
      </c>
      <c r="P4975" t="s">
        <v>67</v>
      </c>
      <c r="Q4975" s="3">
        <v>1</v>
      </c>
      <c r="R4975" s="4">
        <v>145</v>
      </c>
      <c r="S4975" s="4">
        <v>389</v>
      </c>
    </row>
    <row r="4976" spans="1:19" x14ac:dyDescent="0.35">
      <c r="A4976" t="s">
        <v>5984</v>
      </c>
      <c r="B4976" s="2">
        <v>46121</v>
      </c>
      <c r="C4976" t="s">
        <v>2113</v>
      </c>
      <c r="D4976" t="s">
        <v>960</v>
      </c>
      <c r="E4976" t="s">
        <v>932</v>
      </c>
      <c r="F4976" t="s">
        <v>23</v>
      </c>
      <c r="G4976" t="s">
        <v>24</v>
      </c>
      <c r="H4976" t="s">
        <v>25</v>
      </c>
      <c r="I4976" t="s">
        <v>26</v>
      </c>
      <c r="J4976" t="s">
        <v>1011</v>
      </c>
      <c r="K4976" t="s">
        <v>1012</v>
      </c>
      <c r="L4976" t="s">
        <v>558</v>
      </c>
      <c r="M4976" t="s">
        <v>65</v>
      </c>
      <c r="N4976" t="s">
        <v>66</v>
      </c>
      <c r="O4976" t="s">
        <v>41</v>
      </c>
      <c r="P4976" t="s">
        <v>51</v>
      </c>
      <c r="Q4976" s="3">
        <v>2</v>
      </c>
      <c r="R4976" s="4">
        <v>185</v>
      </c>
      <c r="S4976" s="4">
        <v>479</v>
      </c>
    </row>
    <row r="4977" spans="1:19" x14ac:dyDescent="0.35">
      <c r="A4977" t="s">
        <v>5985</v>
      </c>
      <c r="B4977" s="2">
        <v>46121</v>
      </c>
      <c r="C4977" t="s">
        <v>3415</v>
      </c>
      <c r="D4977" t="s">
        <v>960</v>
      </c>
      <c r="E4977" t="s">
        <v>932</v>
      </c>
      <c r="F4977" t="s">
        <v>23</v>
      </c>
      <c r="G4977" t="s">
        <v>24</v>
      </c>
      <c r="H4977" t="s">
        <v>25</v>
      </c>
      <c r="I4977" t="s">
        <v>26</v>
      </c>
      <c r="J4977" t="s">
        <v>1011</v>
      </c>
      <c r="K4977" t="s">
        <v>1012</v>
      </c>
      <c r="L4977" t="s">
        <v>117</v>
      </c>
      <c r="M4977" t="s">
        <v>88</v>
      </c>
      <c r="N4977" t="s">
        <v>89</v>
      </c>
      <c r="O4977" t="s">
        <v>56</v>
      </c>
      <c r="P4977" t="s">
        <v>67</v>
      </c>
      <c r="Q4977" s="3">
        <v>2</v>
      </c>
      <c r="R4977" s="4">
        <v>470</v>
      </c>
      <c r="S4977" s="4">
        <v>1159</v>
      </c>
    </row>
    <row r="4978" spans="1:19" x14ac:dyDescent="0.35">
      <c r="A4978" t="s">
        <v>5986</v>
      </c>
      <c r="B4978" s="2">
        <v>46122</v>
      </c>
      <c r="C4978" t="s">
        <v>1936</v>
      </c>
      <c r="D4978" t="s">
        <v>21</v>
      </c>
      <c r="E4978" t="s">
        <v>22</v>
      </c>
      <c r="F4978" t="s">
        <v>23</v>
      </c>
      <c r="G4978" t="s">
        <v>24</v>
      </c>
      <c r="H4978" t="s">
        <v>25</v>
      </c>
      <c r="I4978" t="s">
        <v>26</v>
      </c>
      <c r="J4978" t="s">
        <v>27</v>
      </c>
      <c r="K4978" t="s">
        <v>28</v>
      </c>
      <c r="L4978" t="s">
        <v>558</v>
      </c>
      <c r="M4978" t="s">
        <v>65</v>
      </c>
      <c r="N4978" t="s">
        <v>66</v>
      </c>
      <c r="O4978" t="s">
        <v>41</v>
      </c>
      <c r="P4978" t="s">
        <v>51</v>
      </c>
      <c r="Q4978" s="3">
        <v>15</v>
      </c>
      <c r="R4978" s="4">
        <v>185</v>
      </c>
      <c r="S4978" s="4">
        <v>479</v>
      </c>
    </row>
    <row r="4979" spans="1:19" x14ac:dyDescent="0.35">
      <c r="A4979" t="s">
        <v>5987</v>
      </c>
      <c r="B4979" s="2">
        <v>46122</v>
      </c>
      <c r="C4979" t="s">
        <v>2340</v>
      </c>
      <c r="D4979" t="s">
        <v>21</v>
      </c>
      <c r="E4979" t="s">
        <v>932</v>
      </c>
      <c r="F4979" t="s">
        <v>69</v>
      </c>
      <c r="G4979" t="s">
        <v>70</v>
      </c>
      <c r="H4979" t="s">
        <v>25</v>
      </c>
      <c r="I4979" t="s">
        <v>26</v>
      </c>
      <c r="J4979" t="s">
        <v>71</v>
      </c>
      <c r="K4979" t="s">
        <v>72</v>
      </c>
      <c r="L4979" t="s">
        <v>82</v>
      </c>
      <c r="M4979" t="s">
        <v>83</v>
      </c>
      <c r="N4979" t="s">
        <v>84</v>
      </c>
      <c r="O4979" t="s">
        <v>80</v>
      </c>
      <c r="P4979" t="s">
        <v>85</v>
      </c>
      <c r="Q4979" s="3">
        <v>1</v>
      </c>
      <c r="R4979" s="4">
        <v>115</v>
      </c>
      <c r="S4979" s="4">
        <v>309</v>
      </c>
    </row>
    <row r="4980" spans="1:19" x14ac:dyDescent="0.35">
      <c r="A4980" t="s">
        <v>5988</v>
      </c>
      <c r="B4980" s="2">
        <v>46122</v>
      </c>
      <c r="C4980" t="s">
        <v>3070</v>
      </c>
      <c r="D4980" t="s">
        <v>21</v>
      </c>
      <c r="E4980" t="s">
        <v>932</v>
      </c>
      <c r="F4980" t="s">
        <v>69</v>
      </c>
      <c r="G4980" t="s">
        <v>70</v>
      </c>
      <c r="H4980" t="s">
        <v>25</v>
      </c>
      <c r="I4980" t="s">
        <v>26</v>
      </c>
      <c r="J4980" t="s">
        <v>71</v>
      </c>
      <c r="K4980" t="s">
        <v>72</v>
      </c>
      <c r="L4980" t="s">
        <v>156</v>
      </c>
      <c r="M4980" t="s">
        <v>30</v>
      </c>
      <c r="N4980" t="s">
        <v>31</v>
      </c>
      <c r="O4980" t="s">
        <v>56</v>
      </c>
      <c r="P4980" t="s">
        <v>51</v>
      </c>
      <c r="Q4980" s="3">
        <v>1</v>
      </c>
      <c r="R4980" s="4">
        <v>495</v>
      </c>
      <c r="S4980" s="4">
        <v>1229</v>
      </c>
    </row>
    <row r="4981" spans="1:19" x14ac:dyDescent="0.35">
      <c r="A4981" t="s">
        <v>5989</v>
      </c>
      <c r="B4981" s="2">
        <v>46122</v>
      </c>
      <c r="C4981" t="s">
        <v>2032</v>
      </c>
      <c r="D4981" t="s">
        <v>21</v>
      </c>
      <c r="E4981" t="s">
        <v>932</v>
      </c>
      <c r="F4981" t="s">
        <v>35</v>
      </c>
      <c r="G4981" t="s">
        <v>36</v>
      </c>
      <c r="H4981" t="s">
        <v>37</v>
      </c>
      <c r="I4981" t="s">
        <v>26</v>
      </c>
      <c r="J4981" t="s">
        <v>38</v>
      </c>
      <c r="K4981" t="s">
        <v>39</v>
      </c>
      <c r="L4981" t="s">
        <v>179</v>
      </c>
      <c r="M4981" t="s">
        <v>60</v>
      </c>
      <c r="N4981" t="s">
        <v>74</v>
      </c>
      <c r="O4981" t="s">
        <v>98</v>
      </c>
      <c r="P4981" t="s">
        <v>76</v>
      </c>
      <c r="Q4981" s="3">
        <v>1</v>
      </c>
      <c r="R4981" s="4">
        <v>380</v>
      </c>
      <c r="S4981" s="4">
        <v>929</v>
      </c>
    </row>
    <row r="4982" spans="1:19" x14ac:dyDescent="0.35">
      <c r="A4982" t="s">
        <v>5990</v>
      </c>
      <c r="B4982" s="2">
        <v>46122</v>
      </c>
      <c r="C4982" t="s">
        <v>2274</v>
      </c>
      <c r="D4982" t="s">
        <v>21</v>
      </c>
      <c r="E4982" t="s">
        <v>932</v>
      </c>
      <c r="F4982" t="s">
        <v>23</v>
      </c>
      <c r="G4982" t="s">
        <v>24</v>
      </c>
      <c r="H4982" t="s">
        <v>25</v>
      </c>
      <c r="I4982" t="s">
        <v>26</v>
      </c>
      <c r="J4982" t="s">
        <v>27</v>
      </c>
      <c r="K4982" t="s">
        <v>28</v>
      </c>
      <c r="L4982" t="s">
        <v>251</v>
      </c>
      <c r="M4982" t="s">
        <v>54</v>
      </c>
      <c r="N4982" t="s">
        <v>97</v>
      </c>
      <c r="O4982" t="s">
        <v>98</v>
      </c>
      <c r="P4982" t="s">
        <v>67</v>
      </c>
      <c r="Q4982" s="3">
        <v>1</v>
      </c>
      <c r="R4982" s="4">
        <v>715</v>
      </c>
      <c r="S4982" s="4">
        <v>1689</v>
      </c>
    </row>
    <row r="4983" spans="1:19" x14ac:dyDescent="0.35">
      <c r="A4983" t="s">
        <v>5991</v>
      </c>
      <c r="B4983" s="2">
        <v>46122</v>
      </c>
      <c r="C4983" t="s">
        <v>3521</v>
      </c>
      <c r="D4983" t="s">
        <v>21</v>
      </c>
      <c r="E4983" t="s">
        <v>932</v>
      </c>
      <c r="F4983" t="s">
        <v>69</v>
      </c>
      <c r="G4983" t="s">
        <v>70</v>
      </c>
      <c r="H4983" t="s">
        <v>25</v>
      </c>
      <c r="I4983" t="s">
        <v>26</v>
      </c>
      <c r="J4983" t="s">
        <v>71</v>
      </c>
      <c r="K4983" t="s">
        <v>72</v>
      </c>
      <c r="L4983" t="s">
        <v>430</v>
      </c>
      <c r="M4983" t="s">
        <v>54</v>
      </c>
      <c r="N4983" t="s">
        <v>55</v>
      </c>
      <c r="O4983" t="s">
        <v>149</v>
      </c>
      <c r="P4983" t="s">
        <v>33</v>
      </c>
      <c r="Q4983" s="3">
        <v>1</v>
      </c>
      <c r="R4983" s="4">
        <v>660</v>
      </c>
      <c r="S4983" s="4">
        <v>1679</v>
      </c>
    </row>
    <row r="4984" spans="1:19" x14ac:dyDescent="0.35">
      <c r="A4984" t="s">
        <v>5992</v>
      </c>
      <c r="B4984" s="2">
        <v>46122</v>
      </c>
      <c r="C4984" t="s">
        <v>5993</v>
      </c>
      <c r="D4984" t="s">
        <v>21</v>
      </c>
      <c r="E4984" t="s">
        <v>932</v>
      </c>
      <c r="F4984" t="s">
        <v>43</v>
      </c>
      <c r="G4984" t="s">
        <v>44</v>
      </c>
      <c r="H4984" t="s">
        <v>45</v>
      </c>
      <c r="I4984" t="s">
        <v>26</v>
      </c>
      <c r="J4984" t="s">
        <v>46</v>
      </c>
      <c r="K4984" t="s">
        <v>47</v>
      </c>
      <c r="L4984" t="s">
        <v>467</v>
      </c>
      <c r="M4984" t="s">
        <v>88</v>
      </c>
      <c r="N4984" t="s">
        <v>89</v>
      </c>
      <c r="O4984" t="s">
        <v>146</v>
      </c>
      <c r="P4984" t="s">
        <v>57</v>
      </c>
      <c r="Q4984" s="3">
        <v>1</v>
      </c>
      <c r="R4984" s="4">
        <v>450</v>
      </c>
      <c r="S4984" s="4">
        <v>1029</v>
      </c>
    </row>
    <row r="4985" spans="1:19" x14ac:dyDescent="0.35">
      <c r="A4985" t="s">
        <v>5994</v>
      </c>
      <c r="B4985" s="2">
        <v>46122</v>
      </c>
      <c r="C4985" t="s">
        <v>1002</v>
      </c>
      <c r="D4985" t="s">
        <v>939</v>
      </c>
      <c r="E4985" t="s">
        <v>932</v>
      </c>
      <c r="F4985" t="s">
        <v>35</v>
      </c>
      <c r="G4985" t="s">
        <v>36</v>
      </c>
      <c r="H4985" t="s">
        <v>37</v>
      </c>
      <c r="I4985" t="s">
        <v>26</v>
      </c>
      <c r="J4985" t="s">
        <v>983</v>
      </c>
      <c r="K4985" t="s">
        <v>984</v>
      </c>
      <c r="L4985" t="s">
        <v>181</v>
      </c>
      <c r="M4985" t="s">
        <v>30</v>
      </c>
      <c r="N4985" t="s">
        <v>31</v>
      </c>
      <c r="O4985" t="s">
        <v>32</v>
      </c>
      <c r="P4985" t="s">
        <v>57</v>
      </c>
      <c r="Q4985" s="3">
        <v>1</v>
      </c>
      <c r="R4985" s="4">
        <v>480</v>
      </c>
      <c r="S4985" s="4">
        <v>1129</v>
      </c>
    </row>
    <row r="4986" spans="1:19" x14ac:dyDescent="0.35">
      <c r="A4986" t="s">
        <v>5995</v>
      </c>
      <c r="B4986" s="2">
        <v>46122</v>
      </c>
      <c r="C4986" t="s">
        <v>1002</v>
      </c>
      <c r="D4986" t="s">
        <v>939</v>
      </c>
      <c r="E4986" t="s">
        <v>932</v>
      </c>
      <c r="F4986" t="s">
        <v>91</v>
      </c>
      <c r="G4986" t="s">
        <v>92</v>
      </c>
      <c r="H4986" t="s">
        <v>93</v>
      </c>
      <c r="I4986" t="s">
        <v>26</v>
      </c>
      <c r="J4986" t="s">
        <v>940</v>
      </c>
      <c r="K4986" t="s">
        <v>941</v>
      </c>
      <c r="L4986" t="s">
        <v>119</v>
      </c>
      <c r="M4986" t="s">
        <v>49</v>
      </c>
      <c r="N4986" t="s">
        <v>79</v>
      </c>
      <c r="O4986" t="s">
        <v>56</v>
      </c>
      <c r="P4986" t="s">
        <v>33</v>
      </c>
      <c r="Q4986" s="3">
        <v>1</v>
      </c>
      <c r="R4986" s="4">
        <v>230</v>
      </c>
      <c r="S4986" s="4">
        <v>589</v>
      </c>
    </row>
    <row r="4987" spans="1:19" x14ac:dyDescent="0.35">
      <c r="A4987" t="s">
        <v>5996</v>
      </c>
      <c r="B4987" s="2">
        <v>46122</v>
      </c>
      <c r="C4987" t="s">
        <v>1347</v>
      </c>
      <c r="D4987" t="s">
        <v>939</v>
      </c>
      <c r="E4987" t="s">
        <v>932</v>
      </c>
      <c r="F4987" t="s">
        <v>23</v>
      </c>
      <c r="G4987" t="s">
        <v>24</v>
      </c>
      <c r="H4987" t="s">
        <v>25</v>
      </c>
      <c r="I4987" t="s">
        <v>26</v>
      </c>
      <c r="J4987" t="s">
        <v>944</v>
      </c>
      <c r="K4987" t="s">
        <v>945</v>
      </c>
      <c r="L4987" t="s">
        <v>108</v>
      </c>
      <c r="M4987" t="s">
        <v>49</v>
      </c>
      <c r="N4987" t="s">
        <v>104</v>
      </c>
      <c r="O4987" t="s">
        <v>80</v>
      </c>
      <c r="P4987" t="s">
        <v>33</v>
      </c>
      <c r="Q4987" s="3">
        <v>3</v>
      </c>
      <c r="R4987" s="4">
        <v>165</v>
      </c>
      <c r="S4987" s="4">
        <v>419</v>
      </c>
    </row>
    <row r="4988" spans="1:19" x14ac:dyDescent="0.35">
      <c r="A4988" t="s">
        <v>5997</v>
      </c>
      <c r="B4988" s="2">
        <v>46122</v>
      </c>
      <c r="C4988" t="s">
        <v>1280</v>
      </c>
      <c r="D4988" t="s">
        <v>939</v>
      </c>
      <c r="E4988" t="s">
        <v>932</v>
      </c>
      <c r="F4988" t="s">
        <v>91</v>
      </c>
      <c r="G4988" t="s">
        <v>92</v>
      </c>
      <c r="H4988" t="s">
        <v>93</v>
      </c>
      <c r="I4988" t="s">
        <v>26</v>
      </c>
      <c r="J4988" t="s">
        <v>940</v>
      </c>
      <c r="K4988" t="s">
        <v>941</v>
      </c>
      <c r="L4988" t="s">
        <v>460</v>
      </c>
      <c r="M4988" t="s">
        <v>49</v>
      </c>
      <c r="N4988" t="s">
        <v>50</v>
      </c>
      <c r="O4988" t="s">
        <v>41</v>
      </c>
      <c r="P4988" t="s">
        <v>57</v>
      </c>
      <c r="Q4988" s="3">
        <v>1</v>
      </c>
      <c r="R4988" s="4">
        <v>145</v>
      </c>
      <c r="S4988" s="4">
        <v>379</v>
      </c>
    </row>
    <row r="4989" spans="1:19" x14ac:dyDescent="0.35">
      <c r="A4989" t="s">
        <v>5998</v>
      </c>
      <c r="B4989" s="2">
        <v>46122</v>
      </c>
      <c r="C4989" t="s">
        <v>2311</v>
      </c>
      <c r="D4989" t="s">
        <v>939</v>
      </c>
      <c r="E4989" t="s">
        <v>1127</v>
      </c>
      <c r="F4989" t="s">
        <v>23</v>
      </c>
      <c r="G4989" t="s">
        <v>24</v>
      </c>
      <c r="H4989" t="s">
        <v>25</v>
      </c>
      <c r="I4989" t="s">
        <v>26</v>
      </c>
      <c r="J4989" t="s">
        <v>944</v>
      </c>
      <c r="K4989" t="s">
        <v>945</v>
      </c>
      <c r="L4989" t="s">
        <v>313</v>
      </c>
      <c r="M4989" t="s">
        <v>49</v>
      </c>
      <c r="N4989" t="s">
        <v>50</v>
      </c>
      <c r="O4989" t="s">
        <v>80</v>
      </c>
      <c r="P4989" t="s">
        <v>33</v>
      </c>
      <c r="Q4989" s="3">
        <v>1</v>
      </c>
      <c r="R4989" s="4">
        <v>145</v>
      </c>
      <c r="S4989" s="4">
        <v>369</v>
      </c>
    </row>
    <row r="4990" spans="1:19" x14ac:dyDescent="0.35">
      <c r="A4990" t="s">
        <v>5999</v>
      </c>
      <c r="B4990" s="2">
        <v>46122</v>
      </c>
      <c r="C4990" t="s">
        <v>1989</v>
      </c>
      <c r="D4990" t="s">
        <v>939</v>
      </c>
      <c r="E4990" t="s">
        <v>932</v>
      </c>
      <c r="F4990" t="s">
        <v>69</v>
      </c>
      <c r="G4990" t="s">
        <v>70</v>
      </c>
      <c r="H4990" t="s">
        <v>25</v>
      </c>
      <c r="I4990" t="s">
        <v>26</v>
      </c>
      <c r="J4990" t="s">
        <v>948</v>
      </c>
      <c r="K4990" t="s">
        <v>949</v>
      </c>
      <c r="L4990" t="s">
        <v>295</v>
      </c>
      <c r="M4990" t="s">
        <v>49</v>
      </c>
      <c r="N4990" t="s">
        <v>50</v>
      </c>
      <c r="O4990" t="s">
        <v>32</v>
      </c>
      <c r="P4990" t="s">
        <v>33</v>
      </c>
      <c r="Q4990" s="3">
        <v>2</v>
      </c>
      <c r="R4990" s="4">
        <v>145</v>
      </c>
      <c r="S4990" s="4">
        <v>389</v>
      </c>
    </row>
    <row r="4991" spans="1:19" x14ac:dyDescent="0.35">
      <c r="A4991" t="s">
        <v>6000</v>
      </c>
      <c r="B4991" s="2">
        <v>46122</v>
      </c>
      <c r="C4991" t="s">
        <v>3337</v>
      </c>
      <c r="D4991" t="s">
        <v>939</v>
      </c>
      <c r="E4991" t="s">
        <v>932</v>
      </c>
      <c r="F4991" t="s">
        <v>23</v>
      </c>
      <c r="G4991" t="s">
        <v>24</v>
      </c>
      <c r="H4991" t="s">
        <v>25</v>
      </c>
      <c r="I4991" t="s">
        <v>26</v>
      </c>
      <c r="J4991" t="s">
        <v>944</v>
      </c>
      <c r="K4991" t="s">
        <v>945</v>
      </c>
      <c r="L4991" t="s">
        <v>247</v>
      </c>
      <c r="M4991" t="s">
        <v>60</v>
      </c>
      <c r="N4991" t="s">
        <v>74</v>
      </c>
      <c r="O4991" t="s">
        <v>98</v>
      </c>
      <c r="P4991" t="s">
        <v>165</v>
      </c>
      <c r="Q4991" s="3">
        <v>3</v>
      </c>
      <c r="R4991" s="4">
        <v>390</v>
      </c>
      <c r="S4991" s="4">
        <v>949</v>
      </c>
    </row>
    <row r="4992" spans="1:19" x14ac:dyDescent="0.35">
      <c r="A4992" t="s">
        <v>6001</v>
      </c>
      <c r="B4992" s="2">
        <v>46122</v>
      </c>
      <c r="C4992" t="s">
        <v>1329</v>
      </c>
      <c r="D4992" t="s">
        <v>939</v>
      </c>
      <c r="E4992" t="s">
        <v>932</v>
      </c>
      <c r="F4992" t="s">
        <v>43</v>
      </c>
      <c r="G4992" t="s">
        <v>44</v>
      </c>
      <c r="H4992" t="s">
        <v>45</v>
      </c>
      <c r="I4992" t="s">
        <v>26</v>
      </c>
      <c r="J4992" t="s">
        <v>979</v>
      </c>
      <c r="K4992" t="s">
        <v>980</v>
      </c>
      <c r="L4992" t="s">
        <v>382</v>
      </c>
      <c r="M4992" t="s">
        <v>49</v>
      </c>
      <c r="N4992" t="s">
        <v>104</v>
      </c>
      <c r="O4992" t="s">
        <v>56</v>
      </c>
      <c r="P4992" t="s">
        <v>57</v>
      </c>
      <c r="Q4992" s="3">
        <v>2</v>
      </c>
      <c r="R4992" s="4">
        <v>155</v>
      </c>
      <c r="S4992" s="4">
        <v>379</v>
      </c>
    </row>
    <row r="4993" spans="1:19" x14ac:dyDescent="0.35">
      <c r="A4993" t="s">
        <v>6002</v>
      </c>
      <c r="B4993" s="2">
        <v>46122</v>
      </c>
      <c r="C4993" t="s">
        <v>4221</v>
      </c>
      <c r="D4993" t="s">
        <v>960</v>
      </c>
      <c r="E4993" t="s">
        <v>932</v>
      </c>
      <c r="F4993" t="s">
        <v>23</v>
      </c>
      <c r="G4993" t="s">
        <v>24</v>
      </c>
      <c r="H4993" t="s">
        <v>25</v>
      </c>
      <c r="I4993" t="s">
        <v>26</v>
      </c>
      <c r="J4993" t="s">
        <v>1011</v>
      </c>
      <c r="K4993" t="s">
        <v>1012</v>
      </c>
      <c r="L4993" t="s">
        <v>639</v>
      </c>
      <c r="M4993" t="s">
        <v>49</v>
      </c>
      <c r="N4993" t="s">
        <v>79</v>
      </c>
      <c r="O4993" t="s">
        <v>41</v>
      </c>
      <c r="P4993" t="s">
        <v>67</v>
      </c>
      <c r="Q4993" s="3">
        <v>2</v>
      </c>
      <c r="R4993" s="4">
        <v>225</v>
      </c>
      <c r="S4993" s="4">
        <v>579</v>
      </c>
    </row>
    <row r="4994" spans="1:19" x14ac:dyDescent="0.35">
      <c r="A4994" t="s">
        <v>6003</v>
      </c>
      <c r="B4994" s="2">
        <v>46122</v>
      </c>
      <c r="C4994" t="s">
        <v>2159</v>
      </c>
      <c r="D4994" t="s">
        <v>960</v>
      </c>
      <c r="E4994" t="s">
        <v>932</v>
      </c>
      <c r="F4994" t="s">
        <v>69</v>
      </c>
      <c r="G4994" t="s">
        <v>70</v>
      </c>
      <c r="H4994" t="s">
        <v>25</v>
      </c>
      <c r="I4994" t="s">
        <v>26</v>
      </c>
      <c r="J4994" t="s">
        <v>961</v>
      </c>
      <c r="K4994" t="s">
        <v>962</v>
      </c>
      <c r="L4994" t="s">
        <v>73</v>
      </c>
      <c r="M4994" t="s">
        <v>60</v>
      </c>
      <c r="N4994" t="s">
        <v>74</v>
      </c>
      <c r="O4994" t="s">
        <v>75</v>
      </c>
      <c r="P4994" t="s">
        <v>76</v>
      </c>
      <c r="Q4994" s="3">
        <v>2</v>
      </c>
      <c r="R4994" s="4">
        <v>390</v>
      </c>
      <c r="S4994" s="4">
        <v>1009</v>
      </c>
    </row>
    <row r="4995" spans="1:19" x14ac:dyDescent="0.35">
      <c r="A4995" t="s">
        <v>6004</v>
      </c>
      <c r="B4995" s="2">
        <v>46122</v>
      </c>
      <c r="C4995" t="s">
        <v>2641</v>
      </c>
      <c r="D4995" t="s">
        <v>960</v>
      </c>
      <c r="E4995" t="s">
        <v>932</v>
      </c>
      <c r="F4995" t="s">
        <v>35</v>
      </c>
      <c r="G4995" t="s">
        <v>36</v>
      </c>
      <c r="H4995" t="s">
        <v>37</v>
      </c>
      <c r="I4995" t="s">
        <v>26</v>
      </c>
      <c r="J4995" t="s">
        <v>1089</v>
      </c>
      <c r="K4995" t="s">
        <v>1090</v>
      </c>
      <c r="L4995" t="s">
        <v>211</v>
      </c>
      <c r="M4995" t="s">
        <v>65</v>
      </c>
      <c r="N4995" t="s">
        <v>126</v>
      </c>
      <c r="O4995" t="s">
        <v>56</v>
      </c>
      <c r="P4995" t="s">
        <v>51</v>
      </c>
      <c r="Q4995" s="3">
        <v>2</v>
      </c>
      <c r="R4995" s="4">
        <v>260</v>
      </c>
      <c r="S4995" s="4">
        <v>619</v>
      </c>
    </row>
    <row r="4996" spans="1:19" x14ac:dyDescent="0.35">
      <c r="A4996" t="s">
        <v>6005</v>
      </c>
      <c r="B4996" s="2">
        <v>46122</v>
      </c>
      <c r="C4996" t="s">
        <v>2307</v>
      </c>
      <c r="D4996" t="s">
        <v>960</v>
      </c>
      <c r="E4996" t="s">
        <v>932</v>
      </c>
      <c r="F4996" t="s">
        <v>35</v>
      </c>
      <c r="G4996" t="s">
        <v>36</v>
      </c>
      <c r="H4996" t="s">
        <v>37</v>
      </c>
      <c r="I4996" t="s">
        <v>26</v>
      </c>
      <c r="J4996" t="s">
        <v>1089</v>
      </c>
      <c r="K4996" t="s">
        <v>1090</v>
      </c>
      <c r="L4996" t="s">
        <v>186</v>
      </c>
      <c r="M4996" t="s">
        <v>49</v>
      </c>
      <c r="N4996" t="s">
        <v>79</v>
      </c>
      <c r="O4996" t="s">
        <v>56</v>
      </c>
      <c r="P4996" t="s">
        <v>57</v>
      </c>
      <c r="Q4996" s="3">
        <v>2</v>
      </c>
      <c r="R4996" s="4">
        <v>220</v>
      </c>
      <c r="S4996" s="4">
        <v>569</v>
      </c>
    </row>
    <row r="4997" spans="1:19" x14ac:dyDescent="0.35">
      <c r="A4997" t="s">
        <v>6006</v>
      </c>
      <c r="B4997" s="2">
        <v>46122</v>
      </c>
      <c r="C4997" t="s">
        <v>2756</v>
      </c>
      <c r="D4997" t="s">
        <v>960</v>
      </c>
      <c r="E4997" t="s">
        <v>932</v>
      </c>
      <c r="F4997" t="s">
        <v>69</v>
      </c>
      <c r="G4997" t="s">
        <v>70</v>
      </c>
      <c r="H4997" t="s">
        <v>25</v>
      </c>
      <c r="I4997" t="s">
        <v>26</v>
      </c>
      <c r="J4997" t="s">
        <v>961</v>
      </c>
      <c r="K4997" t="s">
        <v>962</v>
      </c>
      <c r="L4997" t="s">
        <v>234</v>
      </c>
      <c r="M4997" t="s">
        <v>88</v>
      </c>
      <c r="N4997" t="s">
        <v>89</v>
      </c>
      <c r="O4997" t="s">
        <v>41</v>
      </c>
      <c r="P4997" t="s">
        <v>33</v>
      </c>
      <c r="Q4997" s="3">
        <v>1</v>
      </c>
      <c r="R4997" s="4">
        <v>475</v>
      </c>
      <c r="S4997" s="4">
        <v>1229</v>
      </c>
    </row>
    <row r="4998" spans="1:19" x14ac:dyDescent="0.35">
      <c r="A4998" t="s">
        <v>6007</v>
      </c>
      <c r="B4998" s="2">
        <v>46123</v>
      </c>
      <c r="C4998" t="s">
        <v>2049</v>
      </c>
      <c r="D4998" t="s">
        <v>21</v>
      </c>
      <c r="E4998" t="s">
        <v>22</v>
      </c>
      <c r="F4998" t="s">
        <v>69</v>
      </c>
      <c r="G4998" t="s">
        <v>70</v>
      </c>
      <c r="H4998" t="s">
        <v>25</v>
      </c>
      <c r="I4998" t="s">
        <v>26</v>
      </c>
      <c r="J4998" t="s">
        <v>71</v>
      </c>
      <c r="K4998" t="s">
        <v>72</v>
      </c>
      <c r="L4998" t="s">
        <v>82</v>
      </c>
      <c r="M4998" t="s">
        <v>83</v>
      </c>
      <c r="N4998" t="s">
        <v>84</v>
      </c>
      <c r="O4998" t="s">
        <v>80</v>
      </c>
      <c r="P4998" t="s">
        <v>85</v>
      </c>
      <c r="Q4998" s="3">
        <v>15</v>
      </c>
      <c r="R4998" s="4">
        <v>115</v>
      </c>
      <c r="S4998" s="4">
        <v>309</v>
      </c>
    </row>
    <row r="4999" spans="1:19" x14ac:dyDescent="0.35">
      <c r="A4999" t="s">
        <v>6008</v>
      </c>
      <c r="B4999" s="2">
        <v>46123</v>
      </c>
      <c r="C4999" t="s">
        <v>3400</v>
      </c>
      <c r="D4999" t="s">
        <v>21</v>
      </c>
      <c r="E4999" t="s">
        <v>932</v>
      </c>
      <c r="F4999" t="s">
        <v>91</v>
      </c>
      <c r="G4999" t="s">
        <v>92</v>
      </c>
      <c r="H4999" t="s">
        <v>93</v>
      </c>
      <c r="I4999" t="s">
        <v>26</v>
      </c>
      <c r="J4999" t="s">
        <v>94</v>
      </c>
      <c r="K4999" t="s">
        <v>95</v>
      </c>
      <c r="L4999" t="s">
        <v>164</v>
      </c>
      <c r="M4999" t="s">
        <v>60</v>
      </c>
      <c r="N4999" t="s">
        <v>61</v>
      </c>
      <c r="O4999" t="s">
        <v>146</v>
      </c>
      <c r="P4999" t="s">
        <v>165</v>
      </c>
      <c r="Q4999" s="3">
        <v>1</v>
      </c>
      <c r="R4999" s="4">
        <v>435</v>
      </c>
      <c r="S4999" s="4">
        <v>1079</v>
      </c>
    </row>
    <row r="5000" spans="1:19" x14ac:dyDescent="0.35">
      <c r="A5000" t="s">
        <v>6009</v>
      </c>
      <c r="B5000" s="2">
        <v>46123</v>
      </c>
      <c r="C5000" t="s">
        <v>1981</v>
      </c>
      <c r="D5000" t="s">
        <v>21</v>
      </c>
      <c r="E5000" t="s">
        <v>932</v>
      </c>
      <c r="F5000" t="s">
        <v>23</v>
      </c>
      <c r="G5000" t="s">
        <v>24</v>
      </c>
      <c r="H5000" t="s">
        <v>25</v>
      </c>
      <c r="I5000" t="s">
        <v>26</v>
      </c>
      <c r="J5000" t="s">
        <v>27</v>
      </c>
      <c r="K5000" t="s">
        <v>28</v>
      </c>
      <c r="L5000" t="s">
        <v>123</v>
      </c>
      <c r="M5000" t="s">
        <v>65</v>
      </c>
      <c r="N5000" t="s">
        <v>66</v>
      </c>
      <c r="O5000" t="s">
        <v>56</v>
      </c>
      <c r="P5000" t="s">
        <v>57</v>
      </c>
      <c r="Q5000" s="3">
        <v>2</v>
      </c>
      <c r="R5000" s="4">
        <v>185</v>
      </c>
      <c r="S5000" s="4">
        <v>479</v>
      </c>
    </row>
    <row r="5001" spans="1:19" x14ac:dyDescent="0.35">
      <c r="A5001" t="s">
        <v>6010</v>
      </c>
      <c r="B5001" s="2">
        <v>46123</v>
      </c>
      <c r="C5001" t="s">
        <v>2358</v>
      </c>
      <c r="D5001" t="s">
        <v>21</v>
      </c>
      <c r="E5001" t="s">
        <v>932</v>
      </c>
      <c r="F5001" t="s">
        <v>35</v>
      </c>
      <c r="G5001" t="s">
        <v>36</v>
      </c>
      <c r="H5001" t="s">
        <v>37</v>
      </c>
      <c r="I5001" t="s">
        <v>26</v>
      </c>
      <c r="J5001" t="s">
        <v>38</v>
      </c>
      <c r="K5001" t="s">
        <v>39</v>
      </c>
      <c r="L5001" t="s">
        <v>225</v>
      </c>
      <c r="M5001" t="s">
        <v>60</v>
      </c>
      <c r="N5001" t="s">
        <v>61</v>
      </c>
      <c r="O5001" t="s">
        <v>149</v>
      </c>
      <c r="P5001" t="s">
        <v>62</v>
      </c>
      <c r="Q5001" s="3">
        <v>1</v>
      </c>
      <c r="R5001" s="4">
        <v>420</v>
      </c>
      <c r="S5001" s="4">
        <v>1029</v>
      </c>
    </row>
    <row r="5002" spans="1:19" x14ac:dyDescent="0.35">
      <c r="A5002" t="s">
        <v>6011</v>
      </c>
      <c r="B5002" s="2">
        <v>46123</v>
      </c>
      <c r="C5002" t="s">
        <v>2426</v>
      </c>
      <c r="D5002" t="s">
        <v>21</v>
      </c>
      <c r="E5002" t="s">
        <v>932</v>
      </c>
      <c r="F5002" t="s">
        <v>69</v>
      </c>
      <c r="G5002" t="s">
        <v>70</v>
      </c>
      <c r="H5002" t="s">
        <v>25</v>
      </c>
      <c r="I5002" t="s">
        <v>26</v>
      </c>
      <c r="J5002" t="s">
        <v>71</v>
      </c>
      <c r="K5002" t="s">
        <v>72</v>
      </c>
      <c r="L5002" t="s">
        <v>103</v>
      </c>
      <c r="M5002" t="s">
        <v>49</v>
      </c>
      <c r="N5002" t="s">
        <v>104</v>
      </c>
      <c r="O5002" t="s">
        <v>80</v>
      </c>
      <c r="P5002" t="s">
        <v>67</v>
      </c>
      <c r="Q5002" s="3">
        <v>1</v>
      </c>
      <c r="R5002" s="4">
        <v>165</v>
      </c>
      <c r="S5002" s="4">
        <v>449</v>
      </c>
    </row>
    <row r="5003" spans="1:19" x14ac:dyDescent="0.35">
      <c r="A5003" t="s">
        <v>6012</v>
      </c>
      <c r="B5003" s="2">
        <v>46123</v>
      </c>
      <c r="C5003" t="s">
        <v>1892</v>
      </c>
      <c r="D5003" t="s">
        <v>939</v>
      </c>
      <c r="E5003" t="s">
        <v>932</v>
      </c>
      <c r="F5003" t="s">
        <v>91</v>
      </c>
      <c r="G5003" t="s">
        <v>92</v>
      </c>
      <c r="H5003" t="s">
        <v>93</v>
      </c>
      <c r="I5003" t="s">
        <v>26</v>
      </c>
      <c r="J5003" t="s">
        <v>940</v>
      </c>
      <c r="K5003" t="s">
        <v>941</v>
      </c>
      <c r="L5003" t="s">
        <v>404</v>
      </c>
      <c r="M5003" t="s">
        <v>49</v>
      </c>
      <c r="N5003" t="s">
        <v>50</v>
      </c>
      <c r="O5003" t="s">
        <v>32</v>
      </c>
      <c r="P5003" t="s">
        <v>57</v>
      </c>
      <c r="Q5003" s="3">
        <v>1</v>
      </c>
      <c r="R5003" s="4">
        <v>145</v>
      </c>
      <c r="S5003" s="4">
        <v>379</v>
      </c>
    </row>
    <row r="5004" spans="1:19" x14ac:dyDescent="0.35">
      <c r="A5004" t="s">
        <v>6013</v>
      </c>
      <c r="B5004" s="2">
        <v>46123</v>
      </c>
      <c r="C5004" t="s">
        <v>1025</v>
      </c>
      <c r="D5004" t="s">
        <v>939</v>
      </c>
      <c r="E5004" t="s">
        <v>932</v>
      </c>
      <c r="F5004" t="s">
        <v>43</v>
      </c>
      <c r="G5004" t="s">
        <v>44</v>
      </c>
      <c r="H5004" t="s">
        <v>45</v>
      </c>
      <c r="I5004" t="s">
        <v>26</v>
      </c>
      <c r="J5004" t="s">
        <v>979</v>
      </c>
      <c r="K5004" t="s">
        <v>980</v>
      </c>
      <c r="L5004" t="s">
        <v>186</v>
      </c>
      <c r="M5004" t="s">
        <v>49</v>
      </c>
      <c r="N5004" t="s">
        <v>79</v>
      </c>
      <c r="O5004" t="s">
        <v>56</v>
      </c>
      <c r="P5004" t="s">
        <v>57</v>
      </c>
      <c r="Q5004" s="3">
        <v>1</v>
      </c>
      <c r="R5004" s="4">
        <v>215</v>
      </c>
      <c r="S5004" s="4">
        <v>519</v>
      </c>
    </row>
    <row r="5005" spans="1:19" x14ac:dyDescent="0.35">
      <c r="A5005" t="s">
        <v>6014</v>
      </c>
      <c r="B5005" s="2">
        <v>46123</v>
      </c>
      <c r="C5005" t="s">
        <v>1574</v>
      </c>
      <c r="D5005" t="s">
        <v>939</v>
      </c>
      <c r="E5005" t="s">
        <v>932</v>
      </c>
      <c r="F5005" t="s">
        <v>69</v>
      </c>
      <c r="G5005" t="s">
        <v>70</v>
      </c>
      <c r="H5005" t="s">
        <v>25</v>
      </c>
      <c r="I5005" t="s">
        <v>26</v>
      </c>
      <c r="J5005" t="s">
        <v>948</v>
      </c>
      <c r="K5005" t="s">
        <v>949</v>
      </c>
      <c r="L5005" t="s">
        <v>534</v>
      </c>
      <c r="M5005" t="s">
        <v>54</v>
      </c>
      <c r="N5005" t="s">
        <v>97</v>
      </c>
      <c r="O5005" t="s">
        <v>56</v>
      </c>
      <c r="P5005" t="s">
        <v>67</v>
      </c>
      <c r="Q5005" s="3">
        <v>1</v>
      </c>
      <c r="R5005" s="4">
        <v>720</v>
      </c>
      <c r="S5005" s="4">
        <v>1789</v>
      </c>
    </row>
    <row r="5006" spans="1:19" x14ac:dyDescent="0.35">
      <c r="A5006" t="s">
        <v>6015</v>
      </c>
      <c r="B5006" s="2">
        <v>46123</v>
      </c>
      <c r="C5006" t="s">
        <v>1488</v>
      </c>
      <c r="D5006" t="s">
        <v>939</v>
      </c>
      <c r="E5006" t="s">
        <v>932</v>
      </c>
      <c r="F5006" t="s">
        <v>23</v>
      </c>
      <c r="G5006" t="s">
        <v>24</v>
      </c>
      <c r="H5006" t="s">
        <v>25</v>
      </c>
      <c r="I5006" t="s">
        <v>26</v>
      </c>
      <c r="J5006" t="s">
        <v>944</v>
      </c>
      <c r="K5006" t="s">
        <v>945</v>
      </c>
      <c r="L5006" t="s">
        <v>64</v>
      </c>
      <c r="M5006" t="s">
        <v>65</v>
      </c>
      <c r="N5006" t="s">
        <v>66</v>
      </c>
      <c r="O5006" t="s">
        <v>41</v>
      </c>
      <c r="P5006" t="s">
        <v>67</v>
      </c>
      <c r="Q5006" s="3">
        <v>1</v>
      </c>
      <c r="R5006" s="4">
        <v>185</v>
      </c>
      <c r="S5006" s="4">
        <v>479</v>
      </c>
    </row>
    <row r="5007" spans="1:19" x14ac:dyDescent="0.35">
      <c r="A5007" t="s">
        <v>6016</v>
      </c>
      <c r="B5007" s="2">
        <v>46123</v>
      </c>
      <c r="C5007" t="s">
        <v>2130</v>
      </c>
      <c r="D5007" t="s">
        <v>939</v>
      </c>
      <c r="E5007" t="s">
        <v>932</v>
      </c>
      <c r="F5007" t="s">
        <v>91</v>
      </c>
      <c r="G5007" t="s">
        <v>92</v>
      </c>
      <c r="H5007" t="s">
        <v>93</v>
      </c>
      <c r="I5007" t="s">
        <v>26</v>
      </c>
      <c r="J5007" t="s">
        <v>940</v>
      </c>
      <c r="K5007" t="s">
        <v>941</v>
      </c>
      <c r="L5007" t="s">
        <v>313</v>
      </c>
      <c r="M5007" t="s">
        <v>49</v>
      </c>
      <c r="N5007" t="s">
        <v>50</v>
      </c>
      <c r="O5007" t="s">
        <v>80</v>
      </c>
      <c r="P5007" t="s">
        <v>33</v>
      </c>
      <c r="Q5007" s="3">
        <v>1</v>
      </c>
      <c r="R5007" s="4">
        <v>145</v>
      </c>
      <c r="S5007" s="4">
        <v>379</v>
      </c>
    </row>
    <row r="5008" spans="1:19" x14ac:dyDescent="0.35">
      <c r="A5008" t="s">
        <v>6017</v>
      </c>
      <c r="B5008" s="2">
        <v>46123</v>
      </c>
      <c r="C5008" t="s">
        <v>1968</v>
      </c>
      <c r="D5008" t="s">
        <v>939</v>
      </c>
      <c r="E5008" t="s">
        <v>932</v>
      </c>
      <c r="F5008" t="s">
        <v>23</v>
      </c>
      <c r="G5008" t="s">
        <v>24</v>
      </c>
      <c r="H5008" t="s">
        <v>25</v>
      </c>
      <c r="I5008" t="s">
        <v>26</v>
      </c>
      <c r="J5008" t="s">
        <v>944</v>
      </c>
      <c r="K5008" t="s">
        <v>945</v>
      </c>
      <c r="L5008" t="s">
        <v>249</v>
      </c>
      <c r="M5008" t="s">
        <v>88</v>
      </c>
      <c r="N5008" t="s">
        <v>101</v>
      </c>
      <c r="O5008" t="s">
        <v>98</v>
      </c>
      <c r="P5008" t="s">
        <v>67</v>
      </c>
      <c r="Q5008" s="3">
        <v>1</v>
      </c>
      <c r="R5008" s="4">
        <v>530</v>
      </c>
      <c r="S5008" s="4">
        <v>1269</v>
      </c>
    </row>
    <row r="5009" spans="1:19" x14ac:dyDescent="0.35">
      <c r="A5009" t="s">
        <v>6018</v>
      </c>
      <c r="B5009" s="2">
        <v>46123</v>
      </c>
      <c r="C5009" t="s">
        <v>1702</v>
      </c>
      <c r="D5009" t="s">
        <v>939</v>
      </c>
      <c r="E5009" t="s">
        <v>932</v>
      </c>
      <c r="F5009" t="s">
        <v>43</v>
      </c>
      <c r="G5009" t="s">
        <v>44</v>
      </c>
      <c r="H5009" t="s">
        <v>45</v>
      </c>
      <c r="I5009" t="s">
        <v>26</v>
      </c>
      <c r="J5009" t="s">
        <v>979</v>
      </c>
      <c r="K5009" t="s">
        <v>980</v>
      </c>
      <c r="L5009" t="s">
        <v>103</v>
      </c>
      <c r="M5009" t="s">
        <v>49</v>
      </c>
      <c r="N5009" t="s">
        <v>104</v>
      </c>
      <c r="O5009" t="s">
        <v>80</v>
      </c>
      <c r="P5009" t="s">
        <v>67</v>
      </c>
      <c r="Q5009" s="3">
        <v>1</v>
      </c>
      <c r="R5009" s="4">
        <v>155</v>
      </c>
      <c r="S5009" s="4">
        <v>379</v>
      </c>
    </row>
    <row r="5010" spans="1:19" x14ac:dyDescent="0.35">
      <c r="A5010" t="s">
        <v>6019</v>
      </c>
      <c r="B5010" s="2">
        <v>46123</v>
      </c>
      <c r="C5010" t="s">
        <v>2725</v>
      </c>
      <c r="D5010" t="s">
        <v>960</v>
      </c>
      <c r="E5010" t="s">
        <v>932</v>
      </c>
      <c r="F5010" t="s">
        <v>35</v>
      </c>
      <c r="G5010" t="s">
        <v>36</v>
      </c>
      <c r="H5010" t="s">
        <v>37</v>
      </c>
      <c r="I5010" t="s">
        <v>26</v>
      </c>
      <c r="J5010" t="s">
        <v>1089</v>
      </c>
      <c r="K5010" t="s">
        <v>1090</v>
      </c>
      <c r="L5010" t="s">
        <v>342</v>
      </c>
      <c r="M5010" t="s">
        <v>88</v>
      </c>
      <c r="N5010" t="s">
        <v>89</v>
      </c>
      <c r="O5010" t="s">
        <v>146</v>
      </c>
      <c r="P5010" t="s">
        <v>67</v>
      </c>
      <c r="Q5010" s="3">
        <v>1</v>
      </c>
      <c r="R5010" s="4">
        <v>460</v>
      </c>
      <c r="S5010" s="4">
        <v>1129</v>
      </c>
    </row>
    <row r="5011" spans="1:19" x14ac:dyDescent="0.35">
      <c r="A5011" t="s">
        <v>6020</v>
      </c>
      <c r="B5011" s="2">
        <v>46123</v>
      </c>
      <c r="C5011" t="s">
        <v>1317</v>
      </c>
      <c r="D5011" t="s">
        <v>960</v>
      </c>
      <c r="E5011" t="s">
        <v>932</v>
      </c>
      <c r="F5011" t="s">
        <v>69</v>
      </c>
      <c r="G5011" t="s">
        <v>70</v>
      </c>
      <c r="H5011" t="s">
        <v>25</v>
      </c>
      <c r="I5011" t="s">
        <v>26</v>
      </c>
      <c r="J5011" t="s">
        <v>961</v>
      </c>
      <c r="K5011" t="s">
        <v>962</v>
      </c>
      <c r="L5011" t="s">
        <v>286</v>
      </c>
      <c r="M5011" t="s">
        <v>49</v>
      </c>
      <c r="N5011" t="s">
        <v>50</v>
      </c>
      <c r="O5011" t="s">
        <v>56</v>
      </c>
      <c r="P5011" t="s">
        <v>67</v>
      </c>
      <c r="Q5011" s="3">
        <v>1</v>
      </c>
      <c r="R5011" s="4">
        <v>145</v>
      </c>
      <c r="S5011" s="4">
        <v>389</v>
      </c>
    </row>
    <row r="5012" spans="1:19" x14ac:dyDescent="0.35">
      <c r="A5012" t="s">
        <v>6021</v>
      </c>
      <c r="B5012" s="2">
        <v>46123</v>
      </c>
      <c r="C5012" t="s">
        <v>2463</v>
      </c>
      <c r="D5012" t="s">
        <v>960</v>
      </c>
      <c r="E5012" t="s">
        <v>932</v>
      </c>
      <c r="F5012" t="s">
        <v>43</v>
      </c>
      <c r="G5012" t="s">
        <v>44</v>
      </c>
      <c r="H5012" t="s">
        <v>45</v>
      </c>
      <c r="I5012" t="s">
        <v>26</v>
      </c>
      <c r="J5012" t="s">
        <v>993</v>
      </c>
      <c r="K5012" t="s">
        <v>994</v>
      </c>
      <c r="L5012" t="s">
        <v>652</v>
      </c>
      <c r="M5012" t="s">
        <v>88</v>
      </c>
      <c r="N5012" t="s">
        <v>101</v>
      </c>
      <c r="O5012" t="s">
        <v>56</v>
      </c>
      <c r="P5012" t="s">
        <v>33</v>
      </c>
      <c r="Q5012" s="3">
        <v>2</v>
      </c>
      <c r="R5012" s="4">
        <v>510</v>
      </c>
      <c r="S5012" s="4">
        <v>1129</v>
      </c>
    </row>
    <row r="5013" spans="1:19" x14ac:dyDescent="0.35">
      <c r="A5013" t="s">
        <v>6022</v>
      </c>
      <c r="B5013" s="2">
        <v>46123</v>
      </c>
      <c r="C5013" t="s">
        <v>2504</v>
      </c>
      <c r="D5013" t="s">
        <v>960</v>
      </c>
      <c r="E5013" t="s">
        <v>932</v>
      </c>
      <c r="F5013" t="s">
        <v>23</v>
      </c>
      <c r="G5013" t="s">
        <v>24</v>
      </c>
      <c r="H5013" t="s">
        <v>25</v>
      </c>
      <c r="I5013" t="s">
        <v>26</v>
      </c>
      <c r="J5013" t="s">
        <v>1011</v>
      </c>
      <c r="K5013" t="s">
        <v>1012</v>
      </c>
      <c r="L5013" t="s">
        <v>133</v>
      </c>
      <c r="M5013" t="s">
        <v>88</v>
      </c>
      <c r="N5013" t="s">
        <v>89</v>
      </c>
      <c r="O5013" t="s">
        <v>41</v>
      </c>
      <c r="P5013" t="s">
        <v>57</v>
      </c>
      <c r="Q5013" s="3">
        <v>1</v>
      </c>
      <c r="R5013" s="4">
        <v>470</v>
      </c>
      <c r="S5013" s="4">
        <v>1159</v>
      </c>
    </row>
    <row r="5014" spans="1:19" x14ac:dyDescent="0.35">
      <c r="A5014" t="s">
        <v>6023</v>
      </c>
      <c r="B5014" s="2">
        <v>46123</v>
      </c>
      <c r="C5014" t="s">
        <v>1513</v>
      </c>
      <c r="D5014" t="s">
        <v>960</v>
      </c>
      <c r="E5014" t="s">
        <v>932</v>
      </c>
      <c r="F5014" t="s">
        <v>35</v>
      </c>
      <c r="G5014" t="s">
        <v>36</v>
      </c>
      <c r="H5014" t="s">
        <v>37</v>
      </c>
      <c r="I5014" t="s">
        <v>26</v>
      </c>
      <c r="J5014" t="s">
        <v>1089</v>
      </c>
      <c r="K5014" t="s">
        <v>1090</v>
      </c>
      <c r="L5014" t="s">
        <v>188</v>
      </c>
      <c r="M5014" t="s">
        <v>30</v>
      </c>
      <c r="N5014" t="s">
        <v>31</v>
      </c>
      <c r="O5014" t="s">
        <v>56</v>
      </c>
      <c r="P5014" t="s">
        <v>57</v>
      </c>
      <c r="Q5014" s="3">
        <v>3</v>
      </c>
      <c r="R5014" s="4">
        <v>480</v>
      </c>
      <c r="S5014" s="4">
        <v>1129</v>
      </c>
    </row>
    <row r="5015" spans="1:19" x14ac:dyDescent="0.35">
      <c r="A5015" t="s">
        <v>6024</v>
      </c>
      <c r="B5015" s="2">
        <v>46123</v>
      </c>
      <c r="C5015" t="s">
        <v>2704</v>
      </c>
      <c r="D5015" t="s">
        <v>960</v>
      </c>
      <c r="E5015" t="s">
        <v>932</v>
      </c>
      <c r="F5015" t="s">
        <v>69</v>
      </c>
      <c r="G5015" t="s">
        <v>70</v>
      </c>
      <c r="H5015" t="s">
        <v>25</v>
      </c>
      <c r="I5015" t="s">
        <v>26</v>
      </c>
      <c r="J5015" t="s">
        <v>961</v>
      </c>
      <c r="K5015" t="s">
        <v>962</v>
      </c>
      <c r="L5015" t="s">
        <v>380</v>
      </c>
      <c r="M5015" t="s">
        <v>49</v>
      </c>
      <c r="N5015" t="s">
        <v>79</v>
      </c>
      <c r="O5015" t="s">
        <v>41</v>
      </c>
      <c r="P5015" t="s">
        <v>33</v>
      </c>
      <c r="Q5015" s="3">
        <v>2</v>
      </c>
      <c r="R5015" s="4">
        <v>225</v>
      </c>
      <c r="S5015" s="4">
        <v>609</v>
      </c>
    </row>
    <row r="5016" spans="1:19" x14ac:dyDescent="0.35">
      <c r="A5016" t="s">
        <v>6025</v>
      </c>
      <c r="B5016" s="2">
        <v>46124</v>
      </c>
      <c r="C5016" t="s">
        <v>3295</v>
      </c>
      <c r="D5016" t="s">
        <v>21</v>
      </c>
      <c r="E5016" t="s">
        <v>22</v>
      </c>
      <c r="F5016" t="s">
        <v>35</v>
      </c>
      <c r="G5016" t="s">
        <v>36</v>
      </c>
      <c r="H5016" t="s">
        <v>37</v>
      </c>
      <c r="I5016" t="s">
        <v>26</v>
      </c>
      <c r="J5016" t="s">
        <v>38</v>
      </c>
      <c r="K5016" t="s">
        <v>39</v>
      </c>
      <c r="L5016" t="s">
        <v>188</v>
      </c>
      <c r="M5016" t="s">
        <v>30</v>
      </c>
      <c r="N5016" t="s">
        <v>31</v>
      </c>
      <c r="O5016" t="s">
        <v>56</v>
      </c>
      <c r="P5016" t="s">
        <v>57</v>
      </c>
      <c r="Q5016" s="3">
        <v>17</v>
      </c>
      <c r="R5016" s="4">
        <v>480</v>
      </c>
      <c r="S5016" s="4">
        <v>1129</v>
      </c>
    </row>
    <row r="5017" spans="1:19" x14ac:dyDescent="0.35">
      <c r="A5017" t="s">
        <v>6026</v>
      </c>
      <c r="B5017" s="2">
        <v>46124</v>
      </c>
      <c r="C5017" t="s">
        <v>1037</v>
      </c>
      <c r="D5017" t="s">
        <v>21</v>
      </c>
      <c r="E5017" t="s">
        <v>932</v>
      </c>
      <c r="F5017" t="s">
        <v>35</v>
      </c>
      <c r="G5017" t="s">
        <v>36</v>
      </c>
      <c r="H5017" t="s">
        <v>37</v>
      </c>
      <c r="I5017" t="s">
        <v>26</v>
      </c>
      <c r="J5017" t="s">
        <v>38</v>
      </c>
      <c r="K5017" t="s">
        <v>39</v>
      </c>
      <c r="L5017" t="s">
        <v>206</v>
      </c>
      <c r="M5017" t="s">
        <v>49</v>
      </c>
      <c r="N5017" t="s">
        <v>50</v>
      </c>
      <c r="O5017" t="s">
        <v>80</v>
      </c>
      <c r="P5017" t="s">
        <v>51</v>
      </c>
      <c r="Q5017" s="3">
        <v>1</v>
      </c>
      <c r="R5017" s="4">
        <v>140</v>
      </c>
      <c r="S5017" s="4">
        <v>359</v>
      </c>
    </row>
    <row r="5018" spans="1:19" x14ac:dyDescent="0.35">
      <c r="A5018" t="s">
        <v>6027</v>
      </c>
      <c r="B5018" s="2">
        <v>46124</v>
      </c>
      <c r="C5018" t="s">
        <v>1480</v>
      </c>
      <c r="D5018" t="s">
        <v>21</v>
      </c>
      <c r="E5018" t="s">
        <v>932</v>
      </c>
      <c r="F5018" t="s">
        <v>69</v>
      </c>
      <c r="G5018" t="s">
        <v>70</v>
      </c>
      <c r="H5018" t="s">
        <v>25</v>
      </c>
      <c r="I5018" t="s">
        <v>26</v>
      </c>
      <c r="J5018" t="s">
        <v>71</v>
      </c>
      <c r="K5018" t="s">
        <v>72</v>
      </c>
      <c r="L5018" t="s">
        <v>297</v>
      </c>
      <c r="M5018" t="s">
        <v>83</v>
      </c>
      <c r="N5018" t="s">
        <v>84</v>
      </c>
      <c r="O5018" t="s">
        <v>41</v>
      </c>
      <c r="P5018" t="s">
        <v>85</v>
      </c>
      <c r="Q5018" s="3">
        <v>2</v>
      </c>
      <c r="R5018" s="4">
        <v>115</v>
      </c>
      <c r="S5018" s="4">
        <v>309</v>
      </c>
    </row>
    <row r="5019" spans="1:19" x14ac:dyDescent="0.35">
      <c r="A5019" t="s">
        <v>6028</v>
      </c>
      <c r="B5019" s="2">
        <v>46124</v>
      </c>
      <c r="C5019" t="s">
        <v>3521</v>
      </c>
      <c r="D5019" t="s">
        <v>21</v>
      </c>
      <c r="E5019" t="s">
        <v>932</v>
      </c>
      <c r="F5019" t="s">
        <v>69</v>
      </c>
      <c r="G5019" t="s">
        <v>70</v>
      </c>
      <c r="H5019" t="s">
        <v>25</v>
      </c>
      <c r="I5019" t="s">
        <v>26</v>
      </c>
      <c r="J5019" t="s">
        <v>71</v>
      </c>
      <c r="K5019" t="s">
        <v>72</v>
      </c>
      <c r="L5019" t="s">
        <v>215</v>
      </c>
      <c r="M5019" t="s">
        <v>88</v>
      </c>
      <c r="N5019" t="s">
        <v>89</v>
      </c>
      <c r="O5019" t="s">
        <v>41</v>
      </c>
      <c r="P5019" t="s">
        <v>67</v>
      </c>
      <c r="Q5019" s="3">
        <v>1</v>
      </c>
      <c r="R5019" s="4">
        <v>475</v>
      </c>
      <c r="S5019" s="4">
        <v>1229</v>
      </c>
    </row>
    <row r="5020" spans="1:19" x14ac:dyDescent="0.35">
      <c r="A5020" t="s">
        <v>6029</v>
      </c>
      <c r="B5020" s="2">
        <v>46124</v>
      </c>
      <c r="C5020" t="s">
        <v>1345</v>
      </c>
      <c r="D5020" t="s">
        <v>939</v>
      </c>
      <c r="E5020" t="s">
        <v>932</v>
      </c>
      <c r="F5020" t="s">
        <v>43</v>
      </c>
      <c r="G5020" t="s">
        <v>44</v>
      </c>
      <c r="H5020" t="s">
        <v>45</v>
      </c>
      <c r="I5020" t="s">
        <v>26</v>
      </c>
      <c r="J5020" t="s">
        <v>979</v>
      </c>
      <c r="K5020" t="s">
        <v>980</v>
      </c>
      <c r="L5020" t="s">
        <v>59</v>
      </c>
      <c r="M5020" t="s">
        <v>60</v>
      </c>
      <c r="N5020" t="s">
        <v>61</v>
      </c>
      <c r="O5020" t="s">
        <v>56</v>
      </c>
      <c r="P5020" t="s">
        <v>62</v>
      </c>
      <c r="Q5020" s="3">
        <v>1</v>
      </c>
      <c r="R5020" s="4">
        <v>410</v>
      </c>
      <c r="S5020" s="4">
        <v>939</v>
      </c>
    </row>
    <row r="5021" spans="1:19" x14ac:dyDescent="0.35">
      <c r="A5021" t="s">
        <v>6030</v>
      </c>
      <c r="B5021" s="2">
        <v>46124</v>
      </c>
      <c r="C5021" t="s">
        <v>1463</v>
      </c>
      <c r="D5021" t="s">
        <v>939</v>
      </c>
      <c r="E5021" t="s">
        <v>932</v>
      </c>
      <c r="F5021" t="s">
        <v>23</v>
      </c>
      <c r="G5021" t="s">
        <v>24</v>
      </c>
      <c r="H5021" t="s">
        <v>25</v>
      </c>
      <c r="I5021" t="s">
        <v>26</v>
      </c>
      <c r="J5021" t="s">
        <v>944</v>
      </c>
      <c r="K5021" t="s">
        <v>945</v>
      </c>
      <c r="L5021" t="s">
        <v>229</v>
      </c>
      <c r="M5021" t="s">
        <v>49</v>
      </c>
      <c r="N5021" t="s">
        <v>79</v>
      </c>
      <c r="O5021" t="s">
        <v>80</v>
      </c>
      <c r="P5021" t="s">
        <v>57</v>
      </c>
      <c r="Q5021" s="3">
        <v>1</v>
      </c>
      <c r="R5021" s="4">
        <v>225</v>
      </c>
      <c r="S5021" s="4">
        <v>579</v>
      </c>
    </row>
    <row r="5022" spans="1:19" x14ac:dyDescent="0.35">
      <c r="A5022" t="s">
        <v>6031</v>
      </c>
      <c r="B5022" s="2">
        <v>46124</v>
      </c>
      <c r="C5022" t="s">
        <v>1616</v>
      </c>
      <c r="D5022" t="s">
        <v>939</v>
      </c>
      <c r="E5022" t="s">
        <v>932</v>
      </c>
      <c r="F5022" t="s">
        <v>91</v>
      </c>
      <c r="G5022" t="s">
        <v>92</v>
      </c>
      <c r="H5022" t="s">
        <v>93</v>
      </c>
      <c r="I5022" t="s">
        <v>26</v>
      </c>
      <c r="J5022" t="s">
        <v>940</v>
      </c>
      <c r="K5022" t="s">
        <v>941</v>
      </c>
      <c r="L5022" t="s">
        <v>278</v>
      </c>
      <c r="M5022" t="s">
        <v>60</v>
      </c>
      <c r="N5022" t="s">
        <v>74</v>
      </c>
      <c r="O5022" t="s">
        <v>41</v>
      </c>
      <c r="P5022" t="s">
        <v>62</v>
      </c>
      <c r="Q5022" s="3">
        <v>1</v>
      </c>
      <c r="R5022" s="4">
        <v>395</v>
      </c>
      <c r="S5022" s="4">
        <v>969</v>
      </c>
    </row>
    <row r="5023" spans="1:19" x14ac:dyDescent="0.35">
      <c r="A5023" t="s">
        <v>6032</v>
      </c>
      <c r="B5023" s="2">
        <v>46124</v>
      </c>
      <c r="C5023" t="s">
        <v>953</v>
      </c>
      <c r="D5023" t="s">
        <v>939</v>
      </c>
      <c r="E5023" t="s">
        <v>932</v>
      </c>
      <c r="F5023" t="s">
        <v>35</v>
      </c>
      <c r="G5023" t="s">
        <v>36</v>
      </c>
      <c r="H5023" t="s">
        <v>37</v>
      </c>
      <c r="I5023" t="s">
        <v>26</v>
      </c>
      <c r="J5023" t="s">
        <v>983</v>
      </c>
      <c r="K5023" t="s">
        <v>984</v>
      </c>
      <c r="L5023" t="s">
        <v>299</v>
      </c>
      <c r="M5023" t="s">
        <v>49</v>
      </c>
      <c r="N5023" t="s">
        <v>104</v>
      </c>
      <c r="O5023" t="s">
        <v>56</v>
      </c>
      <c r="P5023" t="s">
        <v>33</v>
      </c>
      <c r="Q5023" s="3">
        <v>1</v>
      </c>
      <c r="R5023" s="4">
        <v>160</v>
      </c>
      <c r="S5023" s="4">
        <v>409</v>
      </c>
    </row>
    <row r="5024" spans="1:19" x14ac:dyDescent="0.35">
      <c r="A5024" t="s">
        <v>6033</v>
      </c>
      <c r="B5024" s="2">
        <v>46124</v>
      </c>
      <c r="C5024" t="s">
        <v>1070</v>
      </c>
      <c r="D5024" t="s">
        <v>939</v>
      </c>
      <c r="E5024" t="s">
        <v>932</v>
      </c>
      <c r="F5024" t="s">
        <v>69</v>
      </c>
      <c r="G5024" t="s">
        <v>70</v>
      </c>
      <c r="H5024" t="s">
        <v>25</v>
      </c>
      <c r="I5024" t="s">
        <v>26</v>
      </c>
      <c r="J5024" t="s">
        <v>948</v>
      </c>
      <c r="K5024" t="s">
        <v>949</v>
      </c>
      <c r="L5024" t="s">
        <v>143</v>
      </c>
      <c r="M5024" t="s">
        <v>49</v>
      </c>
      <c r="N5024" t="s">
        <v>79</v>
      </c>
      <c r="O5024" t="s">
        <v>56</v>
      </c>
      <c r="P5024" t="s">
        <v>51</v>
      </c>
      <c r="Q5024" s="3">
        <v>1</v>
      </c>
      <c r="R5024" s="4">
        <v>225</v>
      </c>
      <c r="S5024" s="4">
        <v>609</v>
      </c>
    </row>
    <row r="5025" spans="1:19" x14ac:dyDescent="0.35">
      <c r="A5025" t="s">
        <v>6034</v>
      </c>
      <c r="B5025" s="2">
        <v>46124</v>
      </c>
      <c r="C5025" t="s">
        <v>1049</v>
      </c>
      <c r="D5025" t="s">
        <v>939</v>
      </c>
      <c r="E5025" t="s">
        <v>932</v>
      </c>
      <c r="F5025" t="s">
        <v>69</v>
      </c>
      <c r="G5025" t="s">
        <v>70</v>
      </c>
      <c r="H5025" t="s">
        <v>25</v>
      </c>
      <c r="I5025" t="s">
        <v>26</v>
      </c>
      <c r="J5025" t="s">
        <v>948</v>
      </c>
      <c r="K5025" t="s">
        <v>949</v>
      </c>
      <c r="L5025" t="s">
        <v>130</v>
      </c>
      <c r="M5025" t="s">
        <v>49</v>
      </c>
      <c r="N5025" t="s">
        <v>79</v>
      </c>
      <c r="O5025" t="s">
        <v>41</v>
      </c>
      <c r="P5025" t="s">
        <v>57</v>
      </c>
      <c r="Q5025" s="3">
        <v>1</v>
      </c>
      <c r="R5025" s="4">
        <v>225</v>
      </c>
      <c r="S5025" s="4">
        <v>609</v>
      </c>
    </row>
    <row r="5026" spans="1:19" x14ac:dyDescent="0.35">
      <c r="A5026" t="s">
        <v>6035</v>
      </c>
      <c r="B5026" s="2">
        <v>46124</v>
      </c>
      <c r="C5026" t="s">
        <v>2078</v>
      </c>
      <c r="D5026" t="s">
        <v>939</v>
      </c>
      <c r="E5026" t="s">
        <v>932</v>
      </c>
      <c r="F5026" t="s">
        <v>23</v>
      </c>
      <c r="G5026" t="s">
        <v>24</v>
      </c>
      <c r="H5026" t="s">
        <v>25</v>
      </c>
      <c r="I5026" t="s">
        <v>26</v>
      </c>
      <c r="J5026" t="s">
        <v>944</v>
      </c>
      <c r="K5026" t="s">
        <v>945</v>
      </c>
      <c r="L5026" t="s">
        <v>278</v>
      </c>
      <c r="M5026" t="s">
        <v>60</v>
      </c>
      <c r="N5026" t="s">
        <v>74</v>
      </c>
      <c r="O5026" t="s">
        <v>41</v>
      </c>
      <c r="P5026" t="s">
        <v>62</v>
      </c>
      <c r="Q5026" s="3">
        <v>2</v>
      </c>
      <c r="R5026" s="4">
        <v>390</v>
      </c>
      <c r="S5026" s="4">
        <v>949</v>
      </c>
    </row>
    <row r="5027" spans="1:19" x14ac:dyDescent="0.35">
      <c r="A5027" t="s">
        <v>6036</v>
      </c>
      <c r="B5027" s="2">
        <v>46124</v>
      </c>
      <c r="C5027" t="s">
        <v>1581</v>
      </c>
      <c r="D5027" t="s">
        <v>960</v>
      </c>
      <c r="E5027" t="s">
        <v>932</v>
      </c>
      <c r="F5027" t="s">
        <v>43</v>
      </c>
      <c r="G5027" t="s">
        <v>44</v>
      </c>
      <c r="H5027" t="s">
        <v>45</v>
      </c>
      <c r="I5027" t="s">
        <v>26</v>
      </c>
      <c r="J5027" t="s">
        <v>993</v>
      </c>
      <c r="K5027" t="s">
        <v>994</v>
      </c>
      <c r="L5027" t="s">
        <v>297</v>
      </c>
      <c r="M5027" t="s">
        <v>83</v>
      </c>
      <c r="N5027" t="s">
        <v>84</v>
      </c>
      <c r="O5027" t="s">
        <v>41</v>
      </c>
      <c r="P5027" t="s">
        <v>85</v>
      </c>
      <c r="Q5027" s="3">
        <v>1</v>
      </c>
      <c r="R5027" s="4">
        <v>110</v>
      </c>
      <c r="S5027" s="4">
        <v>259</v>
      </c>
    </row>
    <row r="5028" spans="1:19" x14ac:dyDescent="0.35">
      <c r="A5028" t="s">
        <v>6037</v>
      </c>
      <c r="B5028" s="2">
        <v>46124</v>
      </c>
      <c r="C5028" t="s">
        <v>1297</v>
      </c>
      <c r="D5028" t="s">
        <v>960</v>
      </c>
      <c r="E5028" t="s">
        <v>932</v>
      </c>
      <c r="F5028" t="s">
        <v>23</v>
      </c>
      <c r="G5028" t="s">
        <v>24</v>
      </c>
      <c r="H5028" t="s">
        <v>25</v>
      </c>
      <c r="I5028" t="s">
        <v>26</v>
      </c>
      <c r="J5028" t="s">
        <v>1011</v>
      </c>
      <c r="K5028" t="s">
        <v>1012</v>
      </c>
      <c r="L5028" t="s">
        <v>103</v>
      </c>
      <c r="M5028" t="s">
        <v>49</v>
      </c>
      <c r="N5028" t="s">
        <v>104</v>
      </c>
      <c r="O5028" t="s">
        <v>80</v>
      </c>
      <c r="P5028" t="s">
        <v>67</v>
      </c>
      <c r="Q5028" s="3">
        <v>1</v>
      </c>
      <c r="R5028" s="4">
        <v>165</v>
      </c>
      <c r="S5028" s="4">
        <v>419</v>
      </c>
    </row>
    <row r="5029" spans="1:19" x14ac:dyDescent="0.35">
      <c r="A5029" t="s">
        <v>6038</v>
      </c>
      <c r="B5029" s="2">
        <v>46124</v>
      </c>
      <c r="C5029" t="s">
        <v>1977</v>
      </c>
      <c r="D5029" t="s">
        <v>960</v>
      </c>
      <c r="E5029" t="s">
        <v>932</v>
      </c>
      <c r="F5029" t="s">
        <v>91</v>
      </c>
      <c r="G5029" t="s">
        <v>92</v>
      </c>
      <c r="H5029" t="s">
        <v>93</v>
      </c>
      <c r="I5029" t="s">
        <v>26</v>
      </c>
      <c r="J5029" t="s">
        <v>989</v>
      </c>
      <c r="K5029" t="s">
        <v>990</v>
      </c>
      <c r="L5029" t="s">
        <v>106</v>
      </c>
      <c r="M5029" t="s">
        <v>49</v>
      </c>
      <c r="N5029" t="s">
        <v>79</v>
      </c>
      <c r="O5029" t="s">
        <v>56</v>
      </c>
      <c r="P5029" t="s">
        <v>67</v>
      </c>
      <c r="Q5029" s="3">
        <v>1</v>
      </c>
      <c r="R5029" s="4">
        <v>230</v>
      </c>
      <c r="S5029" s="4">
        <v>589</v>
      </c>
    </row>
    <row r="5030" spans="1:19" x14ac:dyDescent="0.35">
      <c r="A5030" t="s">
        <v>6039</v>
      </c>
      <c r="B5030" s="2">
        <v>46125</v>
      </c>
      <c r="C5030" t="s">
        <v>2229</v>
      </c>
      <c r="D5030" t="s">
        <v>21</v>
      </c>
      <c r="E5030" t="s">
        <v>932</v>
      </c>
      <c r="F5030" t="s">
        <v>35</v>
      </c>
      <c r="G5030" t="s">
        <v>36</v>
      </c>
      <c r="H5030" t="s">
        <v>37</v>
      </c>
      <c r="I5030" t="s">
        <v>26</v>
      </c>
      <c r="J5030" t="s">
        <v>38</v>
      </c>
      <c r="K5030" t="s">
        <v>39</v>
      </c>
      <c r="L5030" t="s">
        <v>610</v>
      </c>
      <c r="M5030" t="s">
        <v>65</v>
      </c>
      <c r="N5030" t="s">
        <v>66</v>
      </c>
      <c r="O5030" t="s">
        <v>146</v>
      </c>
      <c r="P5030" t="s">
        <v>57</v>
      </c>
      <c r="Q5030" s="3">
        <v>1</v>
      </c>
      <c r="R5030" s="4">
        <v>180</v>
      </c>
      <c r="S5030" s="4">
        <v>459</v>
      </c>
    </row>
    <row r="5031" spans="1:19" x14ac:dyDescent="0.35">
      <c r="A5031" t="s">
        <v>6040</v>
      </c>
      <c r="B5031" s="2">
        <v>46125</v>
      </c>
      <c r="C5031" t="s">
        <v>2401</v>
      </c>
      <c r="D5031" t="s">
        <v>21</v>
      </c>
      <c r="E5031" t="s">
        <v>932</v>
      </c>
      <c r="F5031" t="s">
        <v>35</v>
      </c>
      <c r="G5031" t="s">
        <v>36</v>
      </c>
      <c r="H5031" t="s">
        <v>37</v>
      </c>
      <c r="I5031" t="s">
        <v>26</v>
      </c>
      <c r="J5031" t="s">
        <v>38</v>
      </c>
      <c r="K5031" t="s">
        <v>39</v>
      </c>
      <c r="L5031" t="s">
        <v>103</v>
      </c>
      <c r="M5031" t="s">
        <v>49</v>
      </c>
      <c r="N5031" t="s">
        <v>104</v>
      </c>
      <c r="O5031" t="s">
        <v>80</v>
      </c>
      <c r="P5031" t="s">
        <v>67</v>
      </c>
      <c r="Q5031" s="3">
        <v>1</v>
      </c>
      <c r="R5031" s="4">
        <v>160</v>
      </c>
      <c r="S5031" s="4">
        <v>409</v>
      </c>
    </row>
    <row r="5032" spans="1:19" x14ac:dyDescent="0.35">
      <c r="A5032" t="s">
        <v>6041</v>
      </c>
      <c r="B5032" s="2">
        <v>46125</v>
      </c>
      <c r="C5032" t="s">
        <v>1368</v>
      </c>
      <c r="D5032" t="s">
        <v>21</v>
      </c>
      <c r="E5032" t="s">
        <v>932</v>
      </c>
      <c r="F5032" t="s">
        <v>69</v>
      </c>
      <c r="G5032" t="s">
        <v>70</v>
      </c>
      <c r="H5032" t="s">
        <v>25</v>
      </c>
      <c r="I5032" t="s">
        <v>26</v>
      </c>
      <c r="J5032" t="s">
        <v>71</v>
      </c>
      <c r="K5032" t="s">
        <v>72</v>
      </c>
      <c r="L5032" t="s">
        <v>87</v>
      </c>
      <c r="M5032" t="s">
        <v>88</v>
      </c>
      <c r="N5032" t="s">
        <v>89</v>
      </c>
      <c r="O5032" t="s">
        <v>56</v>
      </c>
      <c r="P5032" t="s">
        <v>33</v>
      </c>
      <c r="Q5032" s="3">
        <v>2</v>
      </c>
      <c r="R5032" s="4">
        <v>475</v>
      </c>
      <c r="S5032" s="4">
        <v>1229</v>
      </c>
    </row>
    <row r="5033" spans="1:19" x14ac:dyDescent="0.35">
      <c r="A5033" t="s">
        <v>6042</v>
      </c>
      <c r="B5033" s="2">
        <v>46125</v>
      </c>
      <c r="C5033" t="s">
        <v>1246</v>
      </c>
      <c r="D5033" t="s">
        <v>21</v>
      </c>
      <c r="E5033" t="s">
        <v>932</v>
      </c>
      <c r="F5033" t="s">
        <v>43</v>
      </c>
      <c r="G5033" t="s">
        <v>44</v>
      </c>
      <c r="H5033" t="s">
        <v>45</v>
      </c>
      <c r="I5033" t="s">
        <v>26</v>
      </c>
      <c r="J5033" t="s">
        <v>46</v>
      </c>
      <c r="K5033" t="s">
        <v>47</v>
      </c>
      <c r="L5033" t="s">
        <v>359</v>
      </c>
      <c r="M5033" t="s">
        <v>49</v>
      </c>
      <c r="N5033" t="s">
        <v>50</v>
      </c>
      <c r="O5033" t="s">
        <v>56</v>
      </c>
      <c r="P5033" t="s">
        <v>33</v>
      </c>
      <c r="Q5033" s="3">
        <v>1</v>
      </c>
      <c r="R5033" s="4">
        <v>135</v>
      </c>
      <c r="S5033" s="4">
        <v>329</v>
      </c>
    </row>
    <row r="5034" spans="1:19" x14ac:dyDescent="0.35">
      <c r="A5034" t="s">
        <v>6043</v>
      </c>
      <c r="B5034" s="2">
        <v>46125</v>
      </c>
      <c r="C5034" t="s">
        <v>1566</v>
      </c>
      <c r="D5034" t="s">
        <v>939</v>
      </c>
      <c r="E5034" t="s">
        <v>932</v>
      </c>
      <c r="F5034" t="s">
        <v>69</v>
      </c>
      <c r="G5034" t="s">
        <v>70</v>
      </c>
      <c r="H5034" t="s">
        <v>25</v>
      </c>
      <c r="I5034" t="s">
        <v>26</v>
      </c>
      <c r="J5034" t="s">
        <v>948</v>
      </c>
      <c r="K5034" t="s">
        <v>949</v>
      </c>
      <c r="L5034" t="s">
        <v>106</v>
      </c>
      <c r="M5034" t="s">
        <v>49</v>
      </c>
      <c r="N5034" t="s">
        <v>79</v>
      </c>
      <c r="O5034" t="s">
        <v>56</v>
      </c>
      <c r="P5034" t="s">
        <v>67</v>
      </c>
      <c r="Q5034" s="3">
        <v>3</v>
      </c>
      <c r="R5034" s="4">
        <v>225</v>
      </c>
      <c r="S5034" s="4">
        <v>609</v>
      </c>
    </row>
    <row r="5035" spans="1:19" x14ac:dyDescent="0.35">
      <c r="A5035" t="s">
        <v>6044</v>
      </c>
      <c r="B5035" s="2">
        <v>46125</v>
      </c>
      <c r="C5035" t="s">
        <v>2216</v>
      </c>
      <c r="D5035" t="s">
        <v>939</v>
      </c>
      <c r="E5035" t="s">
        <v>932</v>
      </c>
      <c r="F5035" t="s">
        <v>23</v>
      </c>
      <c r="G5035" t="s">
        <v>24</v>
      </c>
      <c r="H5035" t="s">
        <v>25</v>
      </c>
      <c r="I5035" t="s">
        <v>26</v>
      </c>
      <c r="J5035" t="s">
        <v>944</v>
      </c>
      <c r="K5035" t="s">
        <v>945</v>
      </c>
      <c r="L5035" t="s">
        <v>154</v>
      </c>
      <c r="M5035" t="s">
        <v>49</v>
      </c>
      <c r="N5035" t="s">
        <v>104</v>
      </c>
      <c r="O5035" t="s">
        <v>56</v>
      </c>
      <c r="P5035" t="s">
        <v>67</v>
      </c>
      <c r="Q5035" s="3">
        <v>2</v>
      </c>
      <c r="R5035" s="4">
        <v>165</v>
      </c>
      <c r="S5035" s="4">
        <v>419</v>
      </c>
    </row>
    <row r="5036" spans="1:19" x14ac:dyDescent="0.35">
      <c r="A5036" t="s">
        <v>6045</v>
      </c>
      <c r="B5036" s="2">
        <v>46125</v>
      </c>
      <c r="C5036" t="s">
        <v>1816</v>
      </c>
      <c r="D5036" t="s">
        <v>939</v>
      </c>
      <c r="E5036" t="s">
        <v>932</v>
      </c>
      <c r="F5036" t="s">
        <v>69</v>
      </c>
      <c r="G5036" t="s">
        <v>70</v>
      </c>
      <c r="H5036" t="s">
        <v>25</v>
      </c>
      <c r="I5036" t="s">
        <v>26</v>
      </c>
      <c r="J5036" t="s">
        <v>948</v>
      </c>
      <c r="K5036" t="s">
        <v>949</v>
      </c>
      <c r="L5036" t="s">
        <v>322</v>
      </c>
      <c r="M5036" t="s">
        <v>60</v>
      </c>
      <c r="N5036" t="s">
        <v>61</v>
      </c>
      <c r="O5036" t="s">
        <v>146</v>
      </c>
      <c r="P5036" t="s">
        <v>76</v>
      </c>
      <c r="Q5036" s="3">
        <v>2</v>
      </c>
      <c r="R5036" s="4">
        <v>435</v>
      </c>
      <c r="S5036" s="4">
        <v>1119</v>
      </c>
    </row>
    <row r="5037" spans="1:19" x14ac:dyDescent="0.35">
      <c r="A5037" t="s">
        <v>6046</v>
      </c>
      <c r="B5037" s="2">
        <v>46125</v>
      </c>
      <c r="C5037" t="s">
        <v>982</v>
      </c>
      <c r="D5037" t="s">
        <v>939</v>
      </c>
      <c r="E5037" t="s">
        <v>932</v>
      </c>
      <c r="F5037" t="s">
        <v>23</v>
      </c>
      <c r="G5037" t="s">
        <v>24</v>
      </c>
      <c r="H5037" t="s">
        <v>25</v>
      </c>
      <c r="I5037" t="s">
        <v>26</v>
      </c>
      <c r="J5037" t="s">
        <v>944</v>
      </c>
      <c r="K5037" t="s">
        <v>945</v>
      </c>
      <c r="L5037" t="s">
        <v>255</v>
      </c>
      <c r="M5037" t="s">
        <v>49</v>
      </c>
      <c r="N5037" t="s">
        <v>104</v>
      </c>
      <c r="O5037" t="s">
        <v>80</v>
      </c>
      <c r="P5037" t="s">
        <v>51</v>
      </c>
      <c r="Q5037" s="3">
        <v>2</v>
      </c>
      <c r="R5037" s="4">
        <v>165</v>
      </c>
      <c r="S5037" s="4">
        <v>419</v>
      </c>
    </row>
    <row r="5038" spans="1:19" x14ac:dyDescent="0.35">
      <c r="A5038" t="s">
        <v>6047</v>
      </c>
      <c r="B5038" s="2">
        <v>46125</v>
      </c>
      <c r="C5038" t="s">
        <v>1375</v>
      </c>
      <c r="D5038" t="s">
        <v>939</v>
      </c>
      <c r="E5038" t="s">
        <v>932</v>
      </c>
      <c r="F5038" t="s">
        <v>23</v>
      </c>
      <c r="G5038" t="s">
        <v>24</v>
      </c>
      <c r="H5038" t="s">
        <v>25</v>
      </c>
      <c r="I5038" t="s">
        <v>26</v>
      </c>
      <c r="J5038" t="s">
        <v>944</v>
      </c>
      <c r="K5038" t="s">
        <v>945</v>
      </c>
      <c r="L5038" t="s">
        <v>227</v>
      </c>
      <c r="M5038" t="s">
        <v>140</v>
      </c>
      <c r="N5038" t="s">
        <v>141</v>
      </c>
      <c r="O5038" t="s">
        <v>56</v>
      </c>
      <c r="P5038" t="s">
        <v>57</v>
      </c>
      <c r="Q5038" s="3">
        <v>1</v>
      </c>
      <c r="R5038" s="4">
        <v>305</v>
      </c>
      <c r="S5038" s="4">
        <v>739</v>
      </c>
    </row>
    <row r="5039" spans="1:19" x14ac:dyDescent="0.35">
      <c r="A5039" t="s">
        <v>6048</v>
      </c>
      <c r="B5039" s="2">
        <v>46125</v>
      </c>
      <c r="C5039" t="s">
        <v>2483</v>
      </c>
      <c r="D5039" t="s">
        <v>960</v>
      </c>
      <c r="E5039" t="s">
        <v>932</v>
      </c>
      <c r="F5039" t="s">
        <v>91</v>
      </c>
      <c r="G5039" t="s">
        <v>92</v>
      </c>
      <c r="H5039" t="s">
        <v>93</v>
      </c>
      <c r="I5039" t="s">
        <v>26</v>
      </c>
      <c r="J5039" t="s">
        <v>989</v>
      </c>
      <c r="K5039" t="s">
        <v>990</v>
      </c>
      <c r="L5039" t="s">
        <v>317</v>
      </c>
      <c r="M5039" t="s">
        <v>65</v>
      </c>
      <c r="N5039" t="s">
        <v>126</v>
      </c>
      <c r="O5039" t="s">
        <v>56</v>
      </c>
      <c r="P5039" t="s">
        <v>33</v>
      </c>
      <c r="Q5039" s="3">
        <v>1</v>
      </c>
      <c r="R5039" s="4">
        <v>270</v>
      </c>
      <c r="S5039" s="4">
        <v>649</v>
      </c>
    </row>
    <row r="5040" spans="1:19" x14ac:dyDescent="0.35">
      <c r="A5040" t="s">
        <v>6049</v>
      </c>
      <c r="B5040" s="2">
        <v>46125</v>
      </c>
      <c r="C5040" t="s">
        <v>2224</v>
      </c>
      <c r="D5040" t="s">
        <v>960</v>
      </c>
      <c r="E5040" t="s">
        <v>932</v>
      </c>
      <c r="F5040" t="s">
        <v>91</v>
      </c>
      <c r="G5040" t="s">
        <v>92</v>
      </c>
      <c r="H5040" t="s">
        <v>93</v>
      </c>
      <c r="I5040" t="s">
        <v>26</v>
      </c>
      <c r="J5040" t="s">
        <v>989</v>
      </c>
      <c r="K5040" t="s">
        <v>990</v>
      </c>
      <c r="L5040" t="s">
        <v>186</v>
      </c>
      <c r="M5040" t="s">
        <v>49</v>
      </c>
      <c r="N5040" t="s">
        <v>79</v>
      </c>
      <c r="O5040" t="s">
        <v>56</v>
      </c>
      <c r="P5040" t="s">
        <v>57</v>
      </c>
      <c r="Q5040" s="3">
        <v>2</v>
      </c>
      <c r="R5040" s="4">
        <v>230</v>
      </c>
      <c r="S5040" s="4">
        <v>589</v>
      </c>
    </row>
    <row r="5041" spans="1:19" x14ac:dyDescent="0.35">
      <c r="A5041" t="s">
        <v>6050</v>
      </c>
      <c r="B5041" s="2">
        <v>46126</v>
      </c>
      <c r="C5041" t="s">
        <v>3847</v>
      </c>
      <c r="D5041" t="s">
        <v>21</v>
      </c>
      <c r="E5041" t="s">
        <v>932</v>
      </c>
      <c r="F5041" t="s">
        <v>35</v>
      </c>
      <c r="G5041" t="s">
        <v>36</v>
      </c>
      <c r="H5041" t="s">
        <v>37</v>
      </c>
      <c r="I5041" t="s">
        <v>26</v>
      </c>
      <c r="J5041" t="s">
        <v>38</v>
      </c>
      <c r="K5041" t="s">
        <v>39</v>
      </c>
      <c r="L5041" t="s">
        <v>184</v>
      </c>
      <c r="M5041" t="s">
        <v>65</v>
      </c>
      <c r="N5041" t="s">
        <v>126</v>
      </c>
      <c r="O5041" t="s">
        <v>149</v>
      </c>
      <c r="P5041" t="s">
        <v>57</v>
      </c>
      <c r="Q5041" s="3">
        <v>3</v>
      </c>
      <c r="R5041" s="4">
        <v>260</v>
      </c>
      <c r="S5041" s="4">
        <v>619</v>
      </c>
    </row>
    <row r="5042" spans="1:19" x14ac:dyDescent="0.35">
      <c r="A5042" t="s">
        <v>6051</v>
      </c>
      <c r="B5042" s="2">
        <v>46126</v>
      </c>
      <c r="C5042" t="s">
        <v>4124</v>
      </c>
      <c r="D5042" t="s">
        <v>21</v>
      </c>
      <c r="E5042" t="s">
        <v>932</v>
      </c>
      <c r="F5042" t="s">
        <v>69</v>
      </c>
      <c r="G5042" t="s">
        <v>70</v>
      </c>
      <c r="H5042" t="s">
        <v>25</v>
      </c>
      <c r="I5042" t="s">
        <v>26</v>
      </c>
      <c r="J5042" t="s">
        <v>71</v>
      </c>
      <c r="K5042" t="s">
        <v>72</v>
      </c>
      <c r="L5042" t="s">
        <v>64</v>
      </c>
      <c r="M5042" t="s">
        <v>65</v>
      </c>
      <c r="N5042" t="s">
        <v>66</v>
      </c>
      <c r="O5042" t="s">
        <v>41</v>
      </c>
      <c r="P5042" t="s">
        <v>67</v>
      </c>
      <c r="Q5042" s="3">
        <v>1</v>
      </c>
      <c r="R5042" s="4">
        <v>185</v>
      </c>
      <c r="S5042" s="4">
        <v>499</v>
      </c>
    </row>
    <row r="5043" spans="1:19" x14ac:dyDescent="0.35">
      <c r="A5043" t="s">
        <v>6052</v>
      </c>
      <c r="B5043" s="2">
        <v>46126</v>
      </c>
      <c r="C5043" t="s">
        <v>3476</v>
      </c>
      <c r="D5043" t="s">
        <v>21</v>
      </c>
      <c r="E5043" t="s">
        <v>932</v>
      </c>
      <c r="F5043" t="s">
        <v>43</v>
      </c>
      <c r="G5043" t="s">
        <v>44</v>
      </c>
      <c r="H5043" t="s">
        <v>45</v>
      </c>
      <c r="I5043" t="s">
        <v>26</v>
      </c>
      <c r="J5043" t="s">
        <v>46</v>
      </c>
      <c r="K5043" t="s">
        <v>47</v>
      </c>
      <c r="L5043" t="s">
        <v>225</v>
      </c>
      <c r="M5043" t="s">
        <v>60</v>
      </c>
      <c r="N5043" t="s">
        <v>61</v>
      </c>
      <c r="O5043" t="s">
        <v>149</v>
      </c>
      <c r="P5043" t="s">
        <v>62</v>
      </c>
      <c r="Q5043" s="3">
        <v>2</v>
      </c>
      <c r="R5043" s="4">
        <v>410</v>
      </c>
      <c r="S5043" s="4">
        <v>939</v>
      </c>
    </row>
    <row r="5044" spans="1:19" x14ac:dyDescent="0.35">
      <c r="A5044" t="s">
        <v>6053</v>
      </c>
      <c r="B5044" s="2">
        <v>46126</v>
      </c>
      <c r="C5044" t="s">
        <v>2377</v>
      </c>
      <c r="D5044" t="s">
        <v>21</v>
      </c>
      <c r="E5044" t="s">
        <v>932</v>
      </c>
      <c r="F5044" t="s">
        <v>35</v>
      </c>
      <c r="G5044" t="s">
        <v>36</v>
      </c>
      <c r="H5044" t="s">
        <v>37</v>
      </c>
      <c r="I5044" t="s">
        <v>26</v>
      </c>
      <c r="J5044" t="s">
        <v>38</v>
      </c>
      <c r="K5044" t="s">
        <v>39</v>
      </c>
      <c r="L5044" t="s">
        <v>108</v>
      </c>
      <c r="M5044" t="s">
        <v>49</v>
      </c>
      <c r="N5044" t="s">
        <v>104</v>
      </c>
      <c r="O5044" t="s">
        <v>80</v>
      </c>
      <c r="P5044" t="s">
        <v>33</v>
      </c>
      <c r="Q5044" s="3">
        <v>1</v>
      </c>
      <c r="R5044" s="4">
        <v>160</v>
      </c>
      <c r="S5044" s="4">
        <v>409</v>
      </c>
    </row>
    <row r="5045" spans="1:19" x14ac:dyDescent="0.35">
      <c r="A5045" t="s">
        <v>6054</v>
      </c>
      <c r="B5045" s="2">
        <v>46126</v>
      </c>
      <c r="C5045" t="s">
        <v>1321</v>
      </c>
      <c r="D5045" t="s">
        <v>939</v>
      </c>
      <c r="E5045" t="s">
        <v>932</v>
      </c>
      <c r="F5045" t="s">
        <v>69</v>
      </c>
      <c r="G5045" t="s">
        <v>70</v>
      </c>
      <c r="H5045" t="s">
        <v>25</v>
      </c>
      <c r="I5045" t="s">
        <v>26</v>
      </c>
      <c r="J5045" t="s">
        <v>948</v>
      </c>
      <c r="K5045" t="s">
        <v>949</v>
      </c>
      <c r="L5045" t="s">
        <v>29</v>
      </c>
      <c r="M5045" t="s">
        <v>30</v>
      </c>
      <c r="N5045" t="s">
        <v>31</v>
      </c>
      <c r="O5045" t="s">
        <v>32</v>
      </c>
      <c r="P5045" t="s">
        <v>33</v>
      </c>
      <c r="Q5045" s="3">
        <v>1</v>
      </c>
      <c r="R5045" s="4">
        <v>495</v>
      </c>
      <c r="S5045" s="4">
        <v>1229</v>
      </c>
    </row>
    <row r="5046" spans="1:19" x14ac:dyDescent="0.35">
      <c r="A5046" t="s">
        <v>6055</v>
      </c>
      <c r="B5046" s="2">
        <v>46126</v>
      </c>
      <c r="C5046" t="s">
        <v>1160</v>
      </c>
      <c r="D5046" t="s">
        <v>939</v>
      </c>
      <c r="E5046" t="s">
        <v>932</v>
      </c>
      <c r="F5046" t="s">
        <v>23</v>
      </c>
      <c r="G5046" t="s">
        <v>24</v>
      </c>
      <c r="H5046" t="s">
        <v>25</v>
      </c>
      <c r="I5046" t="s">
        <v>26</v>
      </c>
      <c r="J5046" t="s">
        <v>944</v>
      </c>
      <c r="K5046" t="s">
        <v>945</v>
      </c>
      <c r="L5046" t="s">
        <v>106</v>
      </c>
      <c r="M5046" t="s">
        <v>49</v>
      </c>
      <c r="N5046" t="s">
        <v>79</v>
      </c>
      <c r="O5046" t="s">
        <v>56</v>
      </c>
      <c r="P5046" t="s">
        <v>67</v>
      </c>
      <c r="Q5046" s="3">
        <v>1</v>
      </c>
      <c r="R5046" s="4">
        <v>225</v>
      </c>
      <c r="S5046" s="4">
        <v>579</v>
      </c>
    </row>
    <row r="5047" spans="1:19" x14ac:dyDescent="0.35">
      <c r="A5047" t="s">
        <v>6056</v>
      </c>
      <c r="B5047" s="2">
        <v>46126</v>
      </c>
      <c r="C5047" t="s">
        <v>1072</v>
      </c>
      <c r="D5047" t="s">
        <v>939</v>
      </c>
      <c r="E5047" t="s">
        <v>932</v>
      </c>
      <c r="F5047" t="s">
        <v>23</v>
      </c>
      <c r="G5047" t="s">
        <v>24</v>
      </c>
      <c r="H5047" t="s">
        <v>25</v>
      </c>
      <c r="I5047" t="s">
        <v>26</v>
      </c>
      <c r="J5047" t="s">
        <v>944</v>
      </c>
      <c r="K5047" t="s">
        <v>945</v>
      </c>
      <c r="L5047" t="s">
        <v>154</v>
      </c>
      <c r="M5047" t="s">
        <v>49</v>
      </c>
      <c r="N5047" t="s">
        <v>104</v>
      </c>
      <c r="O5047" t="s">
        <v>56</v>
      </c>
      <c r="P5047" t="s">
        <v>67</v>
      </c>
      <c r="Q5047" s="3">
        <v>2</v>
      </c>
      <c r="R5047" s="4">
        <v>165</v>
      </c>
      <c r="S5047" s="4">
        <v>419</v>
      </c>
    </row>
    <row r="5048" spans="1:19" x14ac:dyDescent="0.35">
      <c r="A5048" t="s">
        <v>6057</v>
      </c>
      <c r="B5048" s="2">
        <v>46126</v>
      </c>
      <c r="C5048" t="s">
        <v>1876</v>
      </c>
      <c r="D5048" t="s">
        <v>939</v>
      </c>
      <c r="E5048" t="s">
        <v>932</v>
      </c>
      <c r="F5048" t="s">
        <v>23</v>
      </c>
      <c r="G5048" t="s">
        <v>24</v>
      </c>
      <c r="H5048" t="s">
        <v>25</v>
      </c>
      <c r="I5048" t="s">
        <v>26</v>
      </c>
      <c r="J5048" t="s">
        <v>944</v>
      </c>
      <c r="K5048" t="s">
        <v>945</v>
      </c>
      <c r="L5048" t="s">
        <v>313</v>
      </c>
      <c r="M5048" t="s">
        <v>49</v>
      </c>
      <c r="N5048" t="s">
        <v>50</v>
      </c>
      <c r="O5048" t="s">
        <v>80</v>
      </c>
      <c r="P5048" t="s">
        <v>33</v>
      </c>
      <c r="Q5048" s="3">
        <v>1</v>
      </c>
      <c r="R5048" s="4">
        <v>145</v>
      </c>
      <c r="S5048" s="4">
        <v>369</v>
      </c>
    </row>
    <row r="5049" spans="1:19" x14ac:dyDescent="0.35">
      <c r="A5049" t="s">
        <v>6058</v>
      </c>
      <c r="B5049" s="2">
        <v>46126</v>
      </c>
      <c r="C5049" t="s">
        <v>1140</v>
      </c>
      <c r="D5049" t="s">
        <v>939</v>
      </c>
      <c r="E5049" t="s">
        <v>1127</v>
      </c>
      <c r="F5049" t="s">
        <v>23</v>
      </c>
      <c r="G5049" t="s">
        <v>24</v>
      </c>
      <c r="H5049" t="s">
        <v>25</v>
      </c>
      <c r="I5049" t="s">
        <v>26</v>
      </c>
      <c r="J5049" t="s">
        <v>944</v>
      </c>
      <c r="K5049" t="s">
        <v>945</v>
      </c>
      <c r="L5049" t="s">
        <v>154</v>
      </c>
      <c r="M5049" t="s">
        <v>49</v>
      </c>
      <c r="N5049" t="s">
        <v>104</v>
      </c>
      <c r="O5049" t="s">
        <v>56</v>
      </c>
      <c r="P5049" t="s">
        <v>67</v>
      </c>
      <c r="Q5049" s="3">
        <v>1</v>
      </c>
      <c r="R5049" s="4">
        <v>165</v>
      </c>
      <c r="S5049" s="4">
        <v>419</v>
      </c>
    </row>
    <row r="5050" spans="1:19" x14ac:dyDescent="0.35">
      <c r="A5050" t="s">
        <v>6059</v>
      </c>
      <c r="B5050" s="2">
        <v>46126</v>
      </c>
      <c r="C5050" t="s">
        <v>1526</v>
      </c>
      <c r="D5050" t="s">
        <v>960</v>
      </c>
      <c r="E5050" t="s">
        <v>932</v>
      </c>
      <c r="F5050" t="s">
        <v>43</v>
      </c>
      <c r="G5050" t="s">
        <v>44</v>
      </c>
      <c r="H5050" t="s">
        <v>45</v>
      </c>
      <c r="I5050" t="s">
        <v>26</v>
      </c>
      <c r="J5050" t="s">
        <v>993</v>
      </c>
      <c r="K5050" t="s">
        <v>994</v>
      </c>
      <c r="L5050" t="s">
        <v>128</v>
      </c>
      <c r="M5050" t="s">
        <v>30</v>
      </c>
      <c r="N5050" t="s">
        <v>31</v>
      </c>
      <c r="O5050" t="s">
        <v>41</v>
      </c>
      <c r="P5050" t="s">
        <v>51</v>
      </c>
      <c r="Q5050" s="3">
        <v>1</v>
      </c>
      <c r="R5050" s="4">
        <v>470</v>
      </c>
      <c r="S5050" s="4">
        <v>1029</v>
      </c>
    </row>
    <row r="5051" spans="1:19" x14ac:dyDescent="0.35">
      <c r="A5051" t="s">
        <v>6060</v>
      </c>
      <c r="B5051" s="2">
        <v>46126</v>
      </c>
      <c r="C5051" t="s">
        <v>1581</v>
      </c>
      <c r="D5051" t="s">
        <v>960</v>
      </c>
      <c r="E5051" t="s">
        <v>932</v>
      </c>
      <c r="F5051" t="s">
        <v>69</v>
      </c>
      <c r="G5051" t="s">
        <v>70</v>
      </c>
      <c r="H5051" t="s">
        <v>25</v>
      </c>
      <c r="I5051" t="s">
        <v>26</v>
      </c>
      <c r="J5051" t="s">
        <v>961</v>
      </c>
      <c r="K5051" t="s">
        <v>962</v>
      </c>
      <c r="L5051" t="s">
        <v>168</v>
      </c>
      <c r="M5051" t="s">
        <v>60</v>
      </c>
      <c r="N5051" t="s">
        <v>74</v>
      </c>
      <c r="O5051" t="s">
        <v>75</v>
      </c>
      <c r="P5051" t="s">
        <v>62</v>
      </c>
      <c r="Q5051" s="3">
        <v>1</v>
      </c>
      <c r="R5051" s="4">
        <v>390</v>
      </c>
      <c r="S5051" s="4">
        <v>1009</v>
      </c>
    </row>
    <row r="5052" spans="1:19" x14ac:dyDescent="0.35">
      <c r="A5052" t="s">
        <v>6061</v>
      </c>
      <c r="B5052" s="2">
        <v>46126</v>
      </c>
      <c r="C5052" t="s">
        <v>959</v>
      </c>
      <c r="D5052" t="s">
        <v>960</v>
      </c>
      <c r="E5052" t="s">
        <v>932</v>
      </c>
      <c r="F5052" t="s">
        <v>91</v>
      </c>
      <c r="G5052" t="s">
        <v>92</v>
      </c>
      <c r="H5052" t="s">
        <v>93</v>
      </c>
      <c r="I5052" t="s">
        <v>26</v>
      </c>
      <c r="J5052" t="s">
        <v>989</v>
      </c>
      <c r="K5052" t="s">
        <v>990</v>
      </c>
      <c r="L5052" t="s">
        <v>171</v>
      </c>
      <c r="M5052" t="s">
        <v>88</v>
      </c>
      <c r="N5052" t="s">
        <v>89</v>
      </c>
      <c r="O5052" t="s">
        <v>56</v>
      </c>
      <c r="P5052" t="s">
        <v>57</v>
      </c>
      <c r="Q5052" s="3">
        <v>1</v>
      </c>
      <c r="R5052" s="4">
        <v>480</v>
      </c>
      <c r="S5052" s="4">
        <v>1189</v>
      </c>
    </row>
    <row r="5053" spans="1:19" x14ac:dyDescent="0.35">
      <c r="A5053" t="s">
        <v>6062</v>
      </c>
      <c r="B5053" s="2">
        <v>46126</v>
      </c>
      <c r="C5053" t="s">
        <v>1267</v>
      </c>
      <c r="D5053" t="s">
        <v>960</v>
      </c>
      <c r="E5053" t="s">
        <v>932</v>
      </c>
      <c r="F5053" t="s">
        <v>91</v>
      </c>
      <c r="G5053" t="s">
        <v>92</v>
      </c>
      <c r="H5053" t="s">
        <v>93</v>
      </c>
      <c r="I5053" t="s">
        <v>26</v>
      </c>
      <c r="J5053" t="s">
        <v>989</v>
      </c>
      <c r="K5053" t="s">
        <v>990</v>
      </c>
      <c r="L5053" t="s">
        <v>337</v>
      </c>
      <c r="M5053" t="s">
        <v>49</v>
      </c>
      <c r="N5053" t="s">
        <v>50</v>
      </c>
      <c r="O5053" t="s">
        <v>56</v>
      </c>
      <c r="P5053" t="s">
        <v>51</v>
      </c>
      <c r="Q5053" s="3">
        <v>1</v>
      </c>
      <c r="R5053" s="4">
        <v>145</v>
      </c>
      <c r="S5053" s="4">
        <v>379</v>
      </c>
    </row>
    <row r="5054" spans="1:19" x14ac:dyDescent="0.35">
      <c r="A5054" t="s">
        <v>6063</v>
      </c>
      <c r="B5054" s="2">
        <v>46127</v>
      </c>
      <c r="C5054" t="s">
        <v>1694</v>
      </c>
      <c r="D5054" t="s">
        <v>21</v>
      </c>
      <c r="E5054" t="s">
        <v>22</v>
      </c>
      <c r="F5054" t="s">
        <v>23</v>
      </c>
      <c r="G5054" t="s">
        <v>24</v>
      </c>
      <c r="H5054" t="s">
        <v>25</v>
      </c>
      <c r="I5054" t="s">
        <v>26</v>
      </c>
      <c r="J5054" t="s">
        <v>27</v>
      </c>
      <c r="K5054" t="s">
        <v>28</v>
      </c>
      <c r="L5054" t="s">
        <v>313</v>
      </c>
      <c r="M5054" t="s">
        <v>49</v>
      </c>
      <c r="N5054" t="s">
        <v>50</v>
      </c>
      <c r="O5054" t="s">
        <v>80</v>
      </c>
      <c r="P5054" t="s">
        <v>33</v>
      </c>
      <c r="Q5054" s="3">
        <v>46</v>
      </c>
      <c r="R5054" s="4">
        <v>145</v>
      </c>
      <c r="S5054" s="4">
        <v>369</v>
      </c>
    </row>
    <row r="5055" spans="1:19" x14ac:dyDescent="0.35">
      <c r="A5055" t="s">
        <v>6064</v>
      </c>
      <c r="B5055" s="2">
        <v>46127</v>
      </c>
      <c r="C5055" t="s">
        <v>1478</v>
      </c>
      <c r="D5055" t="s">
        <v>21</v>
      </c>
      <c r="E5055" t="s">
        <v>932</v>
      </c>
      <c r="F5055" t="s">
        <v>91</v>
      </c>
      <c r="G5055" t="s">
        <v>92</v>
      </c>
      <c r="H5055" t="s">
        <v>93</v>
      </c>
      <c r="I5055" t="s">
        <v>26</v>
      </c>
      <c r="J5055" t="s">
        <v>94</v>
      </c>
      <c r="K5055" t="s">
        <v>95</v>
      </c>
      <c r="L5055" t="s">
        <v>40</v>
      </c>
      <c r="M5055" t="s">
        <v>30</v>
      </c>
      <c r="N5055" t="s">
        <v>31</v>
      </c>
      <c r="O5055" t="s">
        <v>41</v>
      </c>
      <c r="P5055" t="s">
        <v>33</v>
      </c>
      <c r="Q5055" s="3">
        <v>1</v>
      </c>
      <c r="R5055" s="4">
        <v>500</v>
      </c>
      <c r="S5055" s="4">
        <v>1189</v>
      </c>
    </row>
    <row r="5056" spans="1:19" x14ac:dyDescent="0.35">
      <c r="A5056" t="s">
        <v>6065</v>
      </c>
      <c r="B5056" s="2">
        <v>46127</v>
      </c>
      <c r="C5056" t="s">
        <v>1588</v>
      </c>
      <c r="D5056" t="s">
        <v>21</v>
      </c>
      <c r="E5056" t="s">
        <v>932</v>
      </c>
      <c r="F5056" t="s">
        <v>23</v>
      </c>
      <c r="G5056" t="s">
        <v>24</v>
      </c>
      <c r="H5056" t="s">
        <v>25</v>
      </c>
      <c r="I5056" t="s">
        <v>26</v>
      </c>
      <c r="J5056" t="s">
        <v>27</v>
      </c>
      <c r="K5056" t="s">
        <v>28</v>
      </c>
      <c r="L5056" t="s">
        <v>460</v>
      </c>
      <c r="M5056" t="s">
        <v>49</v>
      </c>
      <c r="N5056" t="s">
        <v>50</v>
      </c>
      <c r="O5056" t="s">
        <v>41</v>
      </c>
      <c r="P5056" t="s">
        <v>57</v>
      </c>
      <c r="Q5056" s="3">
        <v>1</v>
      </c>
      <c r="R5056" s="4">
        <v>145</v>
      </c>
      <c r="S5056" s="4">
        <v>369</v>
      </c>
    </row>
    <row r="5057" spans="1:19" x14ac:dyDescent="0.35">
      <c r="A5057" t="s">
        <v>6066</v>
      </c>
      <c r="B5057" s="2">
        <v>46127</v>
      </c>
      <c r="C5057" t="s">
        <v>4124</v>
      </c>
      <c r="D5057" t="s">
        <v>21</v>
      </c>
      <c r="E5057" t="s">
        <v>932</v>
      </c>
      <c r="F5057" t="s">
        <v>69</v>
      </c>
      <c r="G5057" t="s">
        <v>70</v>
      </c>
      <c r="H5057" t="s">
        <v>25</v>
      </c>
      <c r="I5057" t="s">
        <v>26</v>
      </c>
      <c r="J5057" t="s">
        <v>71</v>
      </c>
      <c r="K5057" t="s">
        <v>72</v>
      </c>
      <c r="L5057" t="s">
        <v>404</v>
      </c>
      <c r="M5057" t="s">
        <v>49</v>
      </c>
      <c r="N5057" t="s">
        <v>50</v>
      </c>
      <c r="O5057" t="s">
        <v>32</v>
      </c>
      <c r="P5057" t="s">
        <v>57</v>
      </c>
      <c r="Q5057" s="3">
        <v>2</v>
      </c>
      <c r="R5057" s="4">
        <v>145</v>
      </c>
      <c r="S5057" s="4">
        <v>389</v>
      </c>
    </row>
    <row r="5058" spans="1:19" x14ac:dyDescent="0.35">
      <c r="A5058" t="s">
        <v>6067</v>
      </c>
      <c r="B5058" s="2">
        <v>46127</v>
      </c>
      <c r="C5058" t="s">
        <v>2343</v>
      </c>
      <c r="D5058" t="s">
        <v>21</v>
      </c>
      <c r="E5058" t="s">
        <v>932</v>
      </c>
      <c r="F5058" t="s">
        <v>69</v>
      </c>
      <c r="G5058" t="s">
        <v>70</v>
      </c>
      <c r="H5058" t="s">
        <v>25</v>
      </c>
      <c r="I5058" t="s">
        <v>26</v>
      </c>
      <c r="J5058" t="s">
        <v>71</v>
      </c>
      <c r="K5058" t="s">
        <v>72</v>
      </c>
      <c r="L5058" t="s">
        <v>236</v>
      </c>
      <c r="M5058" t="s">
        <v>88</v>
      </c>
      <c r="N5058" t="s">
        <v>101</v>
      </c>
      <c r="O5058" t="s">
        <v>98</v>
      </c>
      <c r="P5058" t="s">
        <v>33</v>
      </c>
      <c r="Q5058" s="3">
        <v>2</v>
      </c>
      <c r="R5058" s="4">
        <v>535</v>
      </c>
      <c r="S5058" s="4">
        <v>1339</v>
      </c>
    </row>
    <row r="5059" spans="1:19" x14ac:dyDescent="0.35">
      <c r="A5059" t="s">
        <v>6068</v>
      </c>
      <c r="B5059" s="2">
        <v>46127</v>
      </c>
      <c r="C5059" t="s">
        <v>2360</v>
      </c>
      <c r="D5059" t="s">
        <v>939</v>
      </c>
      <c r="E5059" t="s">
        <v>1127</v>
      </c>
      <c r="F5059" t="s">
        <v>69</v>
      </c>
      <c r="G5059" t="s">
        <v>70</v>
      </c>
      <c r="H5059" t="s">
        <v>25</v>
      </c>
      <c r="I5059" t="s">
        <v>26</v>
      </c>
      <c r="J5059" t="s">
        <v>948</v>
      </c>
      <c r="K5059" t="s">
        <v>949</v>
      </c>
      <c r="L5059" t="s">
        <v>286</v>
      </c>
      <c r="M5059" t="s">
        <v>49</v>
      </c>
      <c r="N5059" t="s">
        <v>50</v>
      </c>
      <c r="O5059" t="s">
        <v>56</v>
      </c>
      <c r="P5059" t="s">
        <v>67</v>
      </c>
      <c r="Q5059" s="3">
        <v>1</v>
      </c>
      <c r="R5059" s="4">
        <v>145</v>
      </c>
      <c r="S5059" s="4">
        <v>389</v>
      </c>
    </row>
    <row r="5060" spans="1:19" x14ac:dyDescent="0.35">
      <c r="A5060" t="s">
        <v>6069</v>
      </c>
      <c r="B5060" s="2">
        <v>46127</v>
      </c>
      <c r="C5060" t="s">
        <v>2958</v>
      </c>
      <c r="D5060" t="s">
        <v>939</v>
      </c>
      <c r="E5060" t="s">
        <v>932</v>
      </c>
      <c r="F5060" t="s">
        <v>43</v>
      </c>
      <c r="G5060" t="s">
        <v>44</v>
      </c>
      <c r="H5060" t="s">
        <v>45</v>
      </c>
      <c r="I5060" t="s">
        <v>26</v>
      </c>
      <c r="J5060" t="s">
        <v>979</v>
      </c>
      <c r="K5060" t="s">
        <v>980</v>
      </c>
      <c r="L5060" t="s">
        <v>108</v>
      </c>
      <c r="M5060" t="s">
        <v>49</v>
      </c>
      <c r="N5060" t="s">
        <v>104</v>
      </c>
      <c r="O5060" t="s">
        <v>80</v>
      </c>
      <c r="P5060" t="s">
        <v>33</v>
      </c>
      <c r="Q5060" s="3">
        <v>1</v>
      </c>
      <c r="R5060" s="4">
        <v>155</v>
      </c>
      <c r="S5060" s="4">
        <v>379</v>
      </c>
    </row>
    <row r="5061" spans="1:19" x14ac:dyDescent="0.35">
      <c r="A5061" t="s">
        <v>6070</v>
      </c>
      <c r="B5061" s="2">
        <v>46127</v>
      </c>
      <c r="C5061" t="s">
        <v>2349</v>
      </c>
      <c r="D5061" t="s">
        <v>939</v>
      </c>
      <c r="E5061" t="s">
        <v>932</v>
      </c>
      <c r="F5061" t="s">
        <v>43</v>
      </c>
      <c r="G5061" t="s">
        <v>44</v>
      </c>
      <c r="H5061" t="s">
        <v>45</v>
      </c>
      <c r="I5061" t="s">
        <v>26</v>
      </c>
      <c r="J5061" t="s">
        <v>979</v>
      </c>
      <c r="K5061" t="s">
        <v>980</v>
      </c>
      <c r="L5061" t="s">
        <v>311</v>
      </c>
      <c r="M5061" t="s">
        <v>54</v>
      </c>
      <c r="N5061" t="s">
        <v>97</v>
      </c>
      <c r="O5061" t="s">
        <v>98</v>
      </c>
      <c r="P5061" t="s">
        <v>57</v>
      </c>
      <c r="Q5061" s="3">
        <v>2</v>
      </c>
      <c r="R5061" s="4">
        <v>685</v>
      </c>
      <c r="S5061" s="4">
        <v>1499</v>
      </c>
    </row>
    <row r="5062" spans="1:19" x14ac:dyDescent="0.35">
      <c r="A5062" t="s">
        <v>6071</v>
      </c>
      <c r="B5062" s="2">
        <v>46127</v>
      </c>
      <c r="C5062" t="s">
        <v>2216</v>
      </c>
      <c r="D5062" t="s">
        <v>939</v>
      </c>
      <c r="E5062" t="s">
        <v>932</v>
      </c>
      <c r="F5062" t="s">
        <v>35</v>
      </c>
      <c r="G5062" t="s">
        <v>36</v>
      </c>
      <c r="H5062" t="s">
        <v>37</v>
      </c>
      <c r="I5062" t="s">
        <v>26</v>
      </c>
      <c r="J5062" t="s">
        <v>983</v>
      </c>
      <c r="K5062" t="s">
        <v>984</v>
      </c>
      <c r="L5062" t="s">
        <v>263</v>
      </c>
      <c r="M5062" t="s">
        <v>49</v>
      </c>
      <c r="N5062" t="s">
        <v>104</v>
      </c>
      <c r="O5062" t="s">
        <v>146</v>
      </c>
      <c r="P5062" t="s">
        <v>33</v>
      </c>
      <c r="Q5062" s="3">
        <v>3</v>
      </c>
      <c r="R5062" s="4">
        <v>160</v>
      </c>
      <c r="S5062" s="4">
        <v>409</v>
      </c>
    </row>
    <row r="5063" spans="1:19" x14ac:dyDescent="0.35">
      <c r="A5063" t="s">
        <v>6072</v>
      </c>
      <c r="B5063" s="2">
        <v>46127</v>
      </c>
      <c r="C5063" t="s">
        <v>4388</v>
      </c>
      <c r="D5063" t="s">
        <v>960</v>
      </c>
      <c r="E5063" t="s">
        <v>932</v>
      </c>
      <c r="F5063" t="s">
        <v>91</v>
      </c>
      <c r="G5063" t="s">
        <v>92</v>
      </c>
      <c r="H5063" t="s">
        <v>93</v>
      </c>
      <c r="I5063" t="s">
        <v>26</v>
      </c>
      <c r="J5063" t="s">
        <v>989</v>
      </c>
      <c r="K5063" t="s">
        <v>990</v>
      </c>
      <c r="L5063" t="s">
        <v>121</v>
      </c>
      <c r="M5063" t="s">
        <v>54</v>
      </c>
      <c r="N5063" t="s">
        <v>55</v>
      </c>
      <c r="O5063" t="s">
        <v>56</v>
      </c>
      <c r="P5063" t="s">
        <v>33</v>
      </c>
      <c r="Q5063" s="3">
        <v>1</v>
      </c>
      <c r="R5063" s="4">
        <v>665</v>
      </c>
      <c r="S5063" s="4">
        <v>1619</v>
      </c>
    </row>
    <row r="5064" spans="1:19" x14ac:dyDescent="0.35">
      <c r="A5064" t="s">
        <v>6073</v>
      </c>
      <c r="B5064" s="2">
        <v>46127</v>
      </c>
      <c r="C5064" t="s">
        <v>2883</v>
      </c>
      <c r="D5064" t="s">
        <v>960</v>
      </c>
      <c r="E5064" t="s">
        <v>932</v>
      </c>
      <c r="F5064" t="s">
        <v>35</v>
      </c>
      <c r="G5064" t="s">
        <v>36</v>
      </c>
      <c r="H5064" t="s">
        <v>37</v>
      </c>
      <c r="I5064" t="s">
        <v>26</v>
      </c>
      <c r="J5064" t="s">
        <v>1089</v>
      </c>
      <c r="K5064" t="s">
        <v>1090</v>
      </c>
      <c r="L5064" t="s">
        <v>164</v>
      </c>
      <c r="M5064" t="s">
        <v>60</v>
      </c>
      <c r="N5064" t="s">
        <v>61</v>
      </c>
      <c r="O5064" t="s">
        <v>146</v>
      </c>
      <c r="P5064" t="s">
        <v>165</v>
      </c>
      <c r="Q5064" s="3">
        <v>2</v>
      </c>
      <c r="R5064" s="4">
        <v>420</v>
      </c>
      <c r="S5064" s="4">
        <v>1029</v>
      </c>
    </row>
    <row r="5065" spans="1:19" x14ac:dyDescent="0.35">
      <c r="A5065" t="s">
        <v>6074</v>
      </c>
      <c r="B5065" s="2">
        <v>46127</v>
      </c>
      <c r="C5065" t="s">
        <v>1552</v>
      </c>
      <c r="D5065" t="s">
        <v>960</v>
      </c>
      <c r="E5065" t="s">
        <v>932</v>
      </c>
      <c r="F5065" t="s">
        <v>69</v>
      </c>
      <c r="G5065" t="s">
        <v>70</v>
      </c>
      <c r="H5065" t="s">
        <v>25</v>
      </c>
      <c r="I5065" t="s">
        <v>26</v>
      </c>
      <c r="J5065" t="s">
        <v>961</v>
      </c>
      <c r="K5065" t="s">
        <v>962</v>
      </c>
      <c r="L5065" t="s">
        <v>119</v>
      </c>
      <c r="M5065" t="s">
        <v>49</v>
      </c>
      <c r="N5065" t="s">
        <v>79</v>
      </c>
      <c r="O5065" t="s">
        <v>56</v>
      </c>
      <c r="P5065" t="s">
        <v>33</v>
      </c>
      <c r="Q5065" s="3">
        <v>1</v>
      </c>
      <c r="R5065" s="4">
        <v>225</v>
      </c>
      <c r="S5065" s="4">
        <v>609</v>
      </c>
    </row>
    <row r="5066" spans="1:19" x14ac:dyDescent="0.35">
      <c r="A5066" t="s">
        <v>6075</v>
      </c>
      <c r="B5066" s="2">
        <v>46127</v>
      </c>
      <c r="C5066" t="s">
        <v>2918</v>
      </c>
      <c r="D5066" t="s">
        <v>960</v>
      </c>
      <c r="E5066" t="s">
        <v>932</v>
      </c>
      <c r="F5066" t="s">
        <v>23</v>
      </c>
      <c r="G5066" t="s">
        <v>24</v>
      </c>
      <c r="H5066" t="s">
        <v>25</v>
      </c>
      <c r="I5066" t="s">
        <v>26</v>
      </c>
      <c r="J5066" t="s">
        <v>1011</v>
      </c>
      <c r="K5066" t="s">
        <v>1012</v>
      </c>
      <c r="L5066" t="s">
        <v>263</v>
      </c>
      <c r="M5066" t="s">
        <v>49</v>
      </c>
      <c r="N5066" t="s">
        <v>104</v>
      </c>
      <c r="O5066" t="s">
        <v>146</v>
      </c>
      <c r="P5066" t="s">
        <v>33</v>
      </c>
      <c r="Q5066" s="3">
        <v>1</v>
      </c>
      <c r="R5066" s="4">
        <v>165</v>
      </c>
      <c r="S5066" s="4">
        <v>419</v>
      </c>
    </row>
    <row r="5067" spans="1:19" x14ac:dyDescent="0.35">
      <c r="A5067" t="s">
        <v>6076</v>
      </c>
      <c r="B5067" s="2">
        <v>46128</v>
      </c>
      <c r="C5067" t="s">
        <v>2065</v>
      </c>
      <c r="D5067" t="s">
        <v>21</v>
      </c>
      <c r="E5067" t="s">
        <v>22</v>
      </c>
      <c r="F5067" t="s">
        <v>35</v>
      </c>
      <c r="G5067" t="s">
        <v>36</v>
      </c>
      <c r="H5067" t="s">
        <v>37</v>
      </c>
      <c r="I5067" t="s">
        <v>26</v>
      </c>
      <c r="J5067" t="s">
        <v>38</v>
      </c>
      <c r="K5067" t="s">
        <v>39</v>
      </c>
      <c r="L5067" t="s">
        <v>164</v>
      </c>
      <c r="M5067" t="s">
        <v>60</v>
      </c>
      <c r="N5067" t="s">
        <v>61</v>
      </c>
      <c r="O5067" t="s">
        <v>146</v>
      </c>
      <c r="P5067" t="s">
        <v>165</v>
      </c>
      <c r="Q5067" s="3">
        <v>23</v>
      </c>
      <c r="R5067" s="4">
        <v>420</v>
      </c>
      <c r="S5067" s="4">
        <v>1029</v>
      </c>
    </row>
    <row r="5068" spans="1:19" x14ac:dyDescent="0.35">
      <c r="A5068" t="s">
        <v>6077</v>
      </c>
      <c r="B5068" s="2">
        <v>46128</v>
      </c>
      <c r="C5068" t="s">
        <v>2267</v>
      </c>
      <c r="D5068" t="s">
        <v>21</v>
      </c>
      <c r="E5068" t="s">
        <v>932</v>
      </c>
      <c r="F5068" t="s">
        <v>69</v>
      </c>
      <c r="G5068" t="s">
        <v>70</v>
      </c>
      <c r="H5068" t="s">
        <v>25</v>
      </c>
      <c r="I5068" t="s">
        <v>26</v>
      </c>
      <c r="J5068" t="s">
        <v>71</v>
      </c>
      <c r="K5068" t="s">
        <v>72</v>
      </c>
      <c r="L5068" t="s">
        <v>639</v>
      </c>
      <c r="M5068" t="s">
        <v>49</v>
      </c>
      <c r="N5068" t="s">
        <v>79</v>
      </c>
      <c r="O5068" t="s">
        <v>41</v>
      </c>
      <c r="P5068" t="s">
        <v>67</v>
      </c>
      <c r="Q5068" s="3">
        <v>1</v>
      </c>
      <c r="R5068" s="4">
        <v>225</v>
      </c>
      <c r="S5068" s="4">
        <v>609</v>
      </c>
    </row>
    <row r="5069" spans="1:19" x14ac:dyDescent="0.35">
      <c r="A5069" t="s">
        <v>6078</v>
      </c>
      <c r="B5069" s="2">
        <v>46128</v>
      </c>
      <c r="C5069" t="s">
        <v>1094</v>
      </c>
      <c r="D5069" t="s">
        <v>21</v>
      </c>
      <c r="E5069" t="s">
        <v>932</v>
      </c>
      <c r="F5069" t="s">
        <v>23</v>
      </c>
      <c r="G5069" t="s">
        <v>24</v>
      </c>
      <c r="H5069" t="s">
        <v>25</v>
      </c>
      <c r="I5069" t="s">
        <v>26</v>
      </c>
      <c r="J5069" t="s">
        <v>27</v>
      </c>
      <c r="K5069" t="s">
        <v>28</v>
      </c>
      <c r="L5069" t="s">
        <v>382</v>
      </c>
      <c r="M5069" t="s">
        <v>49</v>
      </c>
      <c r="N5069" t="s">
        <v>104</v>
      </c>
      <c r="O5069" t="s">
        <v>56</v>
      </c>
      <c r="P5069" t="s">
        <v>57</v>
      </c>
      <c r="Q5069" s="3">
        <v>1</v>
      </c>
      <c r="R5069" s="4">
        <v>165</v>
      </c>
      <c r="S5069" s="4">
        <v>419</v>
      </c>
    </row>
    <row r="5070" spans="1:19" x14ac:dyDescent="0.35">
      <c r="A5070" t="s">
        <v>6079</v>
      </c>
      <c r="B5070" s="2">
        <v>46128</v>
      </c>
      <c r="C5070" t="s">
        <v>4423</v>
      </c>
      <c r="D5070" t="s">
        <v>21</v>
      </c>
      <c r="E5070" t="s">
        <v>932</v>
      </c>
      <c r="F5070" t="s">
        <v>91</v>
      </c>
      <c r="G5070" t="s">
        <v>92</v>
      </c>
      <c r="H5070" t="s">
        <v>93</v>
      </c>
      <c r="I5070" t="s">
        <v>26</v>
      </c>
      <c r="J5070" t="s">
        <v>94</v>
      </c>
      <c r="K5070" t="s">
        <v>95</v>
      </c>
      <c r="L5070" t="s">
        <v>299</v>
      </c>
      <c r="M5070" t="s">
        <v>49</v>
      </c>
      <c r="N5070" t="s">
        <v>104</v>
      </c>
      <c r="O5070" t="s">
        <v>56</v>
      </c>
      <c r="P5070" t="s">
        <v>33</v>
      </c>
      <c r="Q5070" s="3">
        <v>2</v>
      </c>
      <c r="R5070" s="4">
        <v>165</v>
      </c>
      <c r="S5070" s="4">
        <v>429</v>
      </c>
    </row>
    <row r="5071" spans="1:19" x14ac:dyDescent="0.35">
      <c r="A5071" t="s">
        <v>6080</v>
      </c>
      <c r="B5071" s="2">
        <v>46128</v>
      </c>
      <c r="C5071" t="s">
        <v>5993</v>
      </c>
      <c r="D5071" t="s">
        <v>21</v>
      </c>
      <c r="E5071" t="s">
        <v>932</v>
      </c>
      <c r="F5071" t="s">
        <v>35</v>
      </c>
      <c r="G5071" t="s">
        <v>36</v>
      </c>
      <c r="H5071" t="s">
        <v>37</v>
      </c>
      <c r="I5071" t="s">
        <v>26</v>
      </c>
      <c r="J5071" t="s">
        <v>38</v>
      </c>
      <c r="K5071" t="s">
        <v>39</v>
      </c>
      <c r="L5071" t="s">
        <v>278</v>
      </c>
      <c r="M5071" t="s">
        <v>60</v>
      </c>
      <c r="N5071" t="s">
        <v>74</v>
      </c>
      <c r="O5071" t="s">
        <v>41</v>
      </c>
      <c r="P5071" t="s">
        <v>62</v>
      </c>
      <c r="Q5071" s="3">
        <v>1</v>
      </c>
      <c r="R5071" s="4">
        <v>380</v>
      </c>
      <c r="S5071" s="4">
        <v>929</v>
      </c>
    </row>
    <row r="5072" spans="1:19" x14ac:dyDescent="0.35">
      <c r="A5072" t="s">
        <v>6081</v>
      </c>
      <c r="B5072" s="2">
        <v>46128</v>
      </c>
      <c r="C5072" t="s">
        <v>1227</v>
      </c>
      <c r="D5072" t="s">
        <v>939</v>
      </c>
      <c r="E5072" t="s">
        <v>932</v>
      </c>
      <c r="F5072" t="s">
        <v>69</v>
      </c>
      <c r="G5072" t="s">
        <v>70</v>
      </c>
      <c r="H5072" t="s">
        <v>25</v>
      </c>
      <c r="I5072" t="s">
        <v>26</v>
      </c>
      <c r="J5072" t="s">
        <v>948</v>
      </c>
      <c r="K5072" t="s">
        <v>949</v>
      </c>
      <c r="L5072" t="s">
        <v>151</v>
      </c>
      <c r="M5072" t="s">
        <v>49</v>
      </c>
      <c r="N5072" t="s">
        <v>104</v>
      </c>
      <c r="O5072" t="s">
        <v>56</v>
      </c>
      <c r="P5072" t="s">
        <v>51</v>
      </c>
      <c r="Q5072" s="3">
        <v>1</v>
      </c>
      <c r="R5072" s="4">
        <v>165</v>
      </c>
      <c r="S5072" s="4">
        <v>449</v>
      </c>
    </row>
    <row r="5073" spans="1:19" x14ac:dyDescent="0.35">
      <c r="A5073" t="s">
        <v>6082</v>
      </c>
      <c r="B5073" s="2">
        <v>46128</v>
      </c>
      <c r="C5073" t="s">
        <v>3099</v>
      </c>
      <c r="D5073" t="s">
        <v>939</v>
      </c>
      <c r="E5073" t="s">
        <v>932</v>
      </c>
      <c r="F5073" t="s">
        <v>43</v>
      </c>
      <c r="G5073" t="s">
        <v>44</v>
      </c>
      <c r="H5073" t="s">
        <v>45</v>
      </c>
      <c r="I5073" t="s">
        <v>26</v>
      </c>
      <c r="J5073" t="s">
        <v>979</v>
      </c>
      <c r="K5073" t="s">
        <v>980</v>
      </c>
      <c r="L5073" t="s">
        <v>663</v>
      </c>
      <c r="M5073" t="s">
        <v>60</v>
      </c>
      <c r="N5073" t="s">
        <v>61</v>
      </c>
      <c r="O5073" t="s">
        <v>146</v>
      </c>
      <c r="P5073" t="s">
        <v>191</v>
      </c>
      <c r="Q5073" s="3">
        <v>1</v>
      </c>
      <c r="R5073" s="4">
        <v>410</v>
      </c>
      <c r="S5073" s="4">
        <v>939</v>
      </c>
    </row>
    <row r="5074" spans="1:19" x14ac:dyDescent="0.35">
      <c r="A5074" t="s">
        <v>6083</v>
      </c>
      <c r="B5074" s="2">
        <v>46128</v>
      </c>
      <c r="C5074" t="s">
        <v>978</v>
      </c>
      <c r="D5074" t="s">
        <v>939</v>
      </c>
      <c r="E5074" t="s">
        <v>932</v>
      </c>
      <c r="F5074" t="s">
        <v>69</v>
      </c>
      <c r="G5074" t="s">
        <v>70</v>
      </c>
      <c r="H5074" t="s">
        <v>25</v>
      </c>
      <c r="I5074" t="s">
        <v>26</v>
      </c>
      <c r="J5074" t="s">
        <v>948</v>
      </c>
      <c r="K5074" t="s">
        <v>949</v>
      </c>
      <c r="L5074" t="s">
        <v>103</v>
      </c>
      <c r="M5074" t="s">
        <v>49</v>
      </c>
      <c r="N5074" t="s">
        <v>104</v>
      </c>
      <c r="O5074" t="s">
        <v>80</v>
      </c>
      <c r="P5074" t="s">
        <v>67</v>
      </c>
      <c r="Q5074" s="3">
        <v>1</v>
      </c>
      <c r="R5074" s="4">
        <v>165</v>
      </c>
      <c r="S5074" s="4">
        <v>449</v>
      </c>
    </row>
    <row r="5075" spans="1:19" x14ac:dyDescent="0.35">
      <c r="A5075" t="s">
        <v>6084</v>
      </c>
      <c r="B5075" s="2">
        <v>46128</v>
      </c>
      <c r="C5075" t="s">
        <v>2187</v>
      </c>
      <c r="D5075" t="s">
        <v>939</v>
      </c>
      <c r="E5075" t="s">
        <v>932</v>
      </c>
      <c r="F5075" t="s">
        <v>69</v>
      </c>
      <c r="G5075" t="s">
        <v>70</v>
      </c>
      <c r="H5075" t="s">
        <v>25</v>
      </c>
      <c r="I5075" t="s">
        <v>26</v>
      </c>
      <c r="J5075" t="s">
        <v>948</v>
      </c>
      <c r="K5075" t="s">
        <v>949</v>
      </c>
      <c r="L5075" t="s">
        <v>307</v>
      </c>
      <c r="M5075" t="s">
        <v>49</v>
      </c>
      <c r="N5075" t="s">
        <v>50</v>
      </c>
      <c r="O5075" t="s">
        <v>80</v>
      </c>
      <c r="P5075" t="s">
        <v>67</v>
      </c>
      <c r="Q5075" s="3">
        <v>1</v>
      </c>
      <c r="R5075" s="4">
        <v>145</v>
      </c>
      <c r="S5075" s="4">
        <v>389</v>
      </c>
    </row>
    <row r="5076" spans="1:19" x14ac:dyDescent="0.35">
      <c r="A5076" t="s">
        <v>6085</v>
      </c>
      <c r="B5076" s="2">
        <v>46128</v>
      </c>
      <c r="C5076" t="s">
        <v>1602</v>
      </c>
      <c r="D5076" t="s">
        <v>960</v>
      </c>
      <c r="E5076" t="s">
        <v>932</v>
      </c>
      <c r="F5076" t="s">
        <v>35</v>
      </c>
      <c r="G5076" t="s">
        <v>36</v>
      </c>
      <c r="H5076" t="s">
        <v>37</v>
      </c>
      <c r="I5076" t="s">
        <v>26</v>
      </c>
      <c r="J5076" t="s">
        <v>1089</v>
      </c>
      <c r="K5076" t="s">
        <v>1090</v>
      </c>
      <c r="L5076" t="s">
        <v>184</v>
      </c>
      <c r="M5076" t="s">
        <v>65</v>
      </c>
      <c r="N5076" t="s">
        <v>126</v>
      </c>
      <c r="O5076" t="s">
        <v>149</v>
      </c>
      <c r="P5076" t="s">
        <v>57</v>
      </c>
      <c r="Q5076" s="3">
        <v>1</v>
      </c>
      <c r="R5076" s="4">
        <v>260</v>
      </c>
      <c r="S5076" s="4">
        <v>619</v>
      </c>
    </row>
    <row r="5077" spans="1:19" x14ac:dyDescent="0.35">
      <c r="A5077" t="s">
        <v>6086</v>
      </c>
      <c r="B5077" s="2">
        <v>46128</v>
      </c>
      <c r="C5077" t="s">
        <v>1880</v>
      </c>
      <c r="D5077" t="s">
        <v>960</v>
      </c>
      <c r="E5077" t="s">
        <v>1127</v>
      </c>
      <c r="F5077" t="s">
        <v>23</v>
      </c>
      <c r="G5077" t="s">
        <v>24</v>
      </c>
      <c r="H5077" t="s">
        <v>25</v>
      </c>
      <c r="I5077" t="s">
        <v>26</v>
      </c>
      <c r="J5077" t="s">
        <v>1011</v>
      </c>
      <c r="K5077" t="s">
        <v>1012</v>
      </c>
      <c r="L5077" t="s">
        <v>286</v>
      </c>
      <c r="M5077" t="s">
        <v>49</v>
      </c>
      <c r="N5077" t="s">
        <v>50</v>
      </c>
      <c r="O5077" t="s">
        <v>56</v>
      </c>
      <c r="P5077" t="s">
        <v>67</v>
      </c>
      <c r="Q5077" s="3">
        <v>1</v>
      </c>
      <c r="R5077" s="4">
        <v>145</v>
      </c>
      <c r="S5077" s="4">
        <v>369</v>
      </c>
    </row>
    <row r="5078" spans="1:19" x14ac:dyDescent="0.35">
      <c r="A5078" t="s">
        <v>6087</v>
      </c>
      <c r="B5078" s="2">
        <v>46128</v>
      </c>
      <c r="C5078" t="s">
        <v>1839</v>
      </c>
      <c r="D5078" t="s">
        <v>960</v>
      </c>
      <c r="E5078" t="s">
        <v>932</v>
      </c>
      <c r="F5078" t="s">
        <v>35</v>
      </c>
      <c r="G5078" t="s">
        <v>36</v>
      </c>
      <c r="H5078" t="s">
        <v>37</v>
      </c>
      <c r="I5078" t="s">
        <v>26</v>
      </c>
      <c r="J5078" t="s">
        <v>1089</v>
      </c>
      <c r="K5078" t="s">
        <v>1090</v>
      </c>
      <c r="L5078" t="s">
        <v>330</v>
      </c>
      <c r="M5078" t="s">
        <v>60</v>
      </c>
      <c r="N5078" t="s">
        <v>61</v>
      </c>
      <c r="O5078" t="s">
        <v>149</v>
      </c>
      <c r="P5078" t="s">
        <v>76</v>
      </c>
      <c r="Q5078" s="3">
        <v>1</v>
      </c>
      <c r="R5078" s="4">
        <v>420</v>
      </c>
      <c r="S5078" s="4">
        <v>1029</v>
      </c>
    </row>
    <row r="5079" spans="1:19" x14ac:dyDescent="0.35">
      <c r="A5079" t="s">
        <v>6088</v>
      </c>
      <c r="B5079" s="2">
        <v>46128</v>
      </c>
      <c r="C5079" t="s">
        <v>1010</v>
      </c>
      <c r="D5079" t="s">
        <v>960</v>
      </c>
      <c r="E5079" t="s">
        <v>932</v>
      </c>
      <c r="F5079" t="s">
        <v>23</v>
      </c>
      <c r="G5079" t="s">
        <v>24</v>
      </c>
      <c r="H5079" t="s">
        <v>25</v>
      </c>
      <c r="I5079" t="s">
        <v>26</v>
      </c>
      <c r="J5079" t="s">
        <v>1011</v>
      </c>
      <c r="K5079" t="s">
        <v>1012</v>
      </c>
      <c r="L5079" t="s">
        <v>608</v>
      </c>
      <c r="M5079" t="s">
        <v>49</v>
      </c>
      <c r="N5079" t="s">
        <v>79</v>
      </c>
      <c r="O5079" t="s">
        <v>80</v>
      </c>
      <c r="P5079" t="s">
        <v>51</v>
      </c>
      <c r="Q5079" s="3">
        <v>1</v>
      </c>
      <c r="R5079" s="4">
        <v>225</v>
      </c>
      <c r="S5079" s="4">
        <v>579</v>
      </c>
    </row>
    <row r="5080" spans="1:19" x14ac:dyDescent="0.35">
      <c r="A5080" t="s">
        <v>6089</v>
      </c>
      <c r="B5080" s="2">
        <v>46128</v>
      </c>
      <c r="C5080" t="s">
        <v>2416</v>
      </c>
      <c r="D5080" t="s">
        <v>960</v>
      </c>
      <c r="E5080" t="s">
        <v>932</v>
      </c>
      <c r="F5080" t="s">
        <v>91</v>
      </c>
      <c r="G5080" t="s">
        <v>92</v>
      </c>
      <c r="H5080" t="s">
        <v>93</v>
      </c>
      <c r="I5080" t="s">
        <v>26</v>
      </c>
      <c r="J5080" t="s">
        <v>989</v>
      </c>
      <c r="K5080" t="s">
        <v>990</v>
      </c>
      <c r="L5080" t="s">
        <v>467</v>
      </c>
      <c r="M5080" t="s">
        <v>88</v>
      </c>
      <c r="N5080" t="s">
        <v>89</v>
      </c>
      <c r="O5080" t="s">
        <v>146</v>
      </c>
      <c r="P5080" t="s">
        <v>57</v>
      </c>
      <c r="Q5080" s="3">
        <v>1</v>
      </c>
      <c r="R5080" s="4">
        <v>480</v>
      </c>
      <c r="S5080" s="4">
        <v>1189</v>
      </c>
    </row>
    <row r="5081" spans="1:19" x14ac:dyDescent="0.35">
      <c r="A5081" t="s">
        <v>6090</v>
      </c>
      <c r="B5081" s="2">
        <v>46129</v>
      </c>
      <c r="C5081" t="s">
        <v>3764</v>
      </c>
      <c r="D5081" t="s">
        <v>21</v>
      </c>
      <c r="E5081" t="s">
        <v>932</v>
      </c>
      <c r="F5081" t="s">
        <v>91</v>
      </c>
      <c r="G5081" t="s">
        <v>92</v>
      </c>
      <c r="H5081" t="s">
        <v>93</v>
      </c>
      <c r="I5081" t="s">
        <v>26</v>
      </c>
      <c r="J5081" t="s">
        <v>94</v>
      </c>
      <c r="K5081" t="s">
        <v>95</v>
      </c>
      <c r="L5081" t="s">
        <v>218</v>
      </c>
      <c r="M5081" t="s">
        <v>54</v>
      </c>
      <c r="N5081" t="s">
        <v>55</v>
      </c>
      <c r="O5081" t="s">
        <v>56</v>
      </c>
      <c r="P5081" t="s">
        <v>67</v>
      </c>
      <c r="Q5081" s="3">
        <v>1</v>
      </c>
      <c r="R5081" s="4">
        <v>665</v>
      </c>
      <c r="S5081" s="4">
        <v>1619</v>
      </c>
    </row>
    <row r="5082" spans="1:19" x14ac:dyDescent="0.35">
      <c r="A5082" t="s">
        <v>6091</v>
      </c>
      <c r="B5082" s="2">
        <v>46129</v>
      </c>
      <c r="C5082" t="s">
        <v>1925</v>
      </c>
      <c r="D5082" t="s">
        <v>21</v>
      </c>
      <c r="E5082" t="s">
        <v>932</v>
      </c>
      <c r="F5082" t="s">
        <v>91</v>
      </c>
      <c r="G5082" t="s">
        <v>92</v>
      </c>
      <c r="H5082" t="s">
        <v>93</v>
      </c>
      <c r="I5082" t="s">
        <v>26</v>
      </c>
      <c r="J5082" t="s">
        <v>94</v>
      </c>
      <c r="K5082" t="s">
        <v>95</v>
      </c>
      <c r="L5082" t="s">
        <v>404</v>
      </c>
      <c r="M5082" t="s">
        <v>49</v>
      </c>
      <c r="N5082" t="s">
        <v>50</v>
      </c>
      <c r="O5082" t="s">
        <v>32</v>
      </c>
      <c r="P5082" t="s">
        <v>57</v>
      </c>
      <c r="Q5082" s="3">
        <v>1</v>
      </c>
      <c r="R5082" s="4">
        <v>145</v>
      </c>
      <c r="S5082" s="4">
        <v>379</v>
      </c>
    </row>
    <row r="5083" spans="1:19" x14ac:dyDescent="0.35">
      <c r="A5083" t="s">
        <v>6092</v>
      </c>
      <c r="B5083" s="2">
        <v>46129</v>
      </c>
      <c r="C5083" t="s">
        <v>2952</v>
      </c>
      <c r="D5083" t="s">
        <v>21</v>
      </c>
      <c r="E5083" t="s">
        <v>932</v>
      </c>
      <c r="F5083" t="s">
        <v>69</v>
      </c>
      <c r="G5083" t="s">
        <v>70</v>
      </c>
      <c r="H5083" t="s">
        <v>25</v>
      </c>
      <c r="I5083" t="s">
        <v>26</v>
      </c>
      <c r="J5083" t="s">
        <v>71</v>
      </c>
      <c r="K5083" t="s">
        <v>72</v>
      </c>
      <c r="L5083" t="s">
        <v>359</v>
      </c>
      <c r="M5083" t="s">
        <v>49</v>
      </c>
      <c r="N5083" t="s">
        <v>50</v>
      </c>
      <c r="O5083" t="s">
        <v>56</v>
      </c>
      <c r="P5083" t="s">
        <v>33</v>
      </c>
      <c r="Q5083" s="3">
        <v>2</v>
      </c>
      <c r="R5083" s="4">
        <v>145</v>
      </c>
      <c r="S5083" s="4">
        <v>389</v>
      </c>
    </row>
    <row r="5084" spans="1:19" x14ac:dyDescent="0.35">
      <c r="A5084" t="s">
        <v>6093</v>
      </c>
      <c r="B5084" s="2">
        <v>46129</v>
      </c>
      <c r="C5084" t="s">
        <v>2572</v>
      </c>
      <c r="D5084" t="s">
        <v>21</v>
      </c>
      <c r="E5084" t="s">
        <v>932</v>
      </c>
      <c r="F5084" t="s">
        <v>43</v>
      </c>
      <c r="G5084" t="s">
        <v>44</v>
      </c>
      <c r="H5084" t="s">
        <v>45</v>
      </c>
      <c r="I5084" t="s">
        <v>26</v>
      </c>
      <c r="J5084" t="s">
        <v>46</v>
      </c>
      <c r="K5084" t="s">
        <v>47</v>
      </c>
      <c r="L5084" t="s">
        <v>78</v>
      </c>
      <c r="M5084" t="s">
        <v>49</v>
      </c>
      <c r="N5084" t="s">
        <v>79</v>
      </c>
      <c r="O5084" t="s">
        <v>80</v>
      </c>
      <c r="P5084" t="s">
        <v>33</v>
      </c>
      <c r="Q5084" s="3">
        <v>1</v>
      </c>
      <c r="R5084" s="4">
        <v>215</v>
      </c>
      <c r="S5084" s="4">
        <v>519</v>
      </c>
    </row>
    <row r="5085" spans="1:19" x14ac:dyDescent="0.35">
      <c r="A5085" t="s">
        <v>6094</v>
      </c>
      <c r="B5085" s="2">
        <v>46129</v>
      </c>
      <c r="C5085" t="s">
        <v>1002</v>
      </c>
      <c r="D5085" t="s">
        <v>939</v>
      </c>
      <c r="E5085" t="s">
        <v>932</v>
      </c>
      <c r="F5085" t="s">
        <v>69</v>
      </c>
      <c r="G5085" t="s">
        <v>70</v>
      </c>
      <c r="H5085" t="s">
        <v>25</v>
      </c>
      <c r="I5085" t="s">
        <v>26</v>
      </c>
      <c r="J5085" t="s">
        <v>948</v>
      </c>
      <c r="K5085" t="s">
        <v>949</v>
      </c>
      <c r="L5085" t="s">
        <v>121</v>
      </c>
      <c r="M5085" t="s">
        <v>54</v>
      </c>
      <c r="N5085" t="s">
        <v>55</v>
      </c>
      <c r="O5085" t="s">
        <v>56</v>
      </c>
      <c r="P5085" t="s">
        <v>33</v>
      </c>
      <c r="Q5085" s="3">
        <v>2</v>
      </c>
      <c r="R5085" s="4">
        <v>660</v>
      </c>
      <c r="S5085" s="4">
        <v>1679</v>
      </c>
    </row>
    <row r="5086" spans="1:19" x14ac:dyDescent="0.35">
      <c r="A5086" t="s">
        <v>6095</v>
      </c>
      <c r="B5086" s="2">
        <v>46129</v>
      </c>
      <c r="C5086" t="s">
        <v>2016</v>
      </c>
      <c r="D5086" t="s">
        <v>939</v>
      </c>
      <c r="E5086" t="s">
        <v>932</v>
      </c>
      <c r="F5086" t="s">
        <v>23</v>
      </c>
      <c r="G5086" t="s">
        <v>24</v>
      </c>
      <c r="H5086" t="s">
        <v>25</v>
      </c>
      <c r="I5086" t="s">
        <v>26</v>
      </c>
      <c r="J5086" t="s">
        <v>944</v>
      </c>
      <c r="K5086" t="s">
        <v>945</v>
      </c>
      <c r="L5086" t="s">
        <v>188</v>
      </c>
      <c r="M5086" t="s">
        <v>30</v>
      </c>
      <c r="N5086" t="s">
        <v>31</v>
      </c>
      <c r="O5086" t="s">
        <v>56</v>
      </c>
      <c r="P5086" t="s">
        <v>57</v>
      </c>
      <c r="Q5086" s="3">
        <v>1</v>
      </c>
      <c r="R5086" s="4">
        <v>490</v>
      </c>
      <c r="S5086" s="4">
        <v>1159</v>
      </c>
    </row>
    <row r="5087" spans="1:19" x14ac:dyDescent="0.35">
      <c r="A5087" t="s">
        <v>6096</v>
      </c>
      <c r="B5087" s="2">
        <v>46129</v>
      </c>
      <c r="C5087" t="s">
        <v>2382</v>
      </c>
      <c r="D5087" t="s">
        <v>939</v>
      </c>
      <c r="E5087" t="s">
        <v>932</v>
      </c>
      <c r="F5087" t="s">
        <v>35</v>
      </c>
      <c r="G5087" t="s">
        <v>36</v>
      </c>
      <c r="H5087" t="s">
        <v>37</v>
      </c>
      <c r="I5087" t="s">
        <v>26</v>
      </c>
      <c r="J5087" t="s">
        <v>983</v>
      </c>
      <c r="K5087" t="s">
        <v>984</v>
      </c>
      <c r="L5087" t="s">
        <v>436</v>
      </c>
      <c r="M5087" t="s">
        <v>49</v>
      </c>
      <c r="N5087" t="s">
        <v>50</v>
      </c>
      <c r="O5087" t="s">
        <v>41</v>
      </c>
      <c r="P5087" t="s">
        <v>67</v>
      </c>
      <c r="Q5087" s="3">
        <v>2</v>
      </c>
      <c r="R5087" s="4">
        <v>140</v>
      </c>
      <c r="S5087" s="4">
        <v>359</v>
      </c>
    </row>
    <row r="5088" spans="1:19" x14ac:dyDescent="0.35">
      <c r="A5088" t="s">
        <v>6097</v>
      </c>
      <c r="B5088" s="2">
        <v>46129</v>
      </c>
      <c r="C5088" t="s">
        <v>1023</v>
      </c>
      <c r="D5088" t="s">
        <v>939</v>
      </c>
      <c r="E5088" t="s">
        <v>932</v>
      </c>
      <c r="F5088" t="s">
        <v>43</v>
      </c>
      <c r="G5088" t="s">
        <v>44</v>
      </c>
      <c r="H5088" t="s">
        <v>45</v>
      </c>
      <c r="I5088" t="s">
        <v>26</v>
      </c>
      <c r="J5088" t="s">
        <v>979</v>
      </c>
      <c r="K5088" t="s">
        <v>980</v>
      </c>
      <c r="L5088" t="s">
        <v>251</v>
      </c>
      <c r="M5088" t="s">
        <v>54</v>
      </c>
      <c r="N5088" t="s">
        <v>97</v>
      </c>
      <c r="O5088" t="s">
        <v>98</v>
      </c>
      <c r="P5088" t="s">
        <v>67</v>
      </c>
      <c r="Q5088" s="3">
        <v>1</v>
      </c>
      <c r="R5088" s="4">
        <v>685</v>
      </c>
      <c r="S5088" s="4">
        <v>1499</v>
      </c>
    </row>
    <row r="5089" spans="1:19" x14ac:dyDescent="0.35">
      <c r="A5089" t="s">
        <v>6098</v>
      </c>
      <c r="B5089" s="2">
        <v>46129</v>
      </c>
      <c r="C5089" t="s">
        <v>1621</v>
      </c>
      <c r="D5089" t="s">
        <v>939</v>
      </c>
      <c r="E5089" t="s">
        <v>932</v>
      </c>
      <c r="F5089" t="s">
        <v>35</v>
      </c>
      <c r="G5089" t="s">
        <v>36</v>
      </c>
      <c r="H5089" t="s">
        <v>37</v>
      </c>
      <c r="I5089" t="s">
        <v>26</v>
      </c>
      <c r="J5089" t="s">
        <v>983</v>
      </c>
      <c r="K5089" t="s">
        <v>984</v>
      </c>
      <c r="L5089" t="s">
        <v>154</v>
      </c>
      <c r="M5089" t="s">
        <v>49</v>
      </c>
      <c r="N5089" t="s">
        <v>104</v>
      </c>
      <c r="O5089" t="s">
        <v>56</v>
      </c>
      <c r="P5089" t="s">
        <v>67</v>
      </c>
      <c r="Q5089" s="3">
        <v>1</v>
      </c>
      <c r="R5089" s="4">
        <v>160</v>
      </c>
      <c r="S5089" s="4">
        <v>409</v>
      </c>
    </row>
    <row r="5090" spans="1:19" x14ac:dyDescent="0.35">
      <c r="A5090" t="s">
        <v>6099</v>
      </c>
      <c r="B5090" s="2">
        <v>46129</v>
      </c>
      <c r="C5090" t="s">
        <v>1949</v>
      </c>
      <c r="D5090" t="s">
        <v>960</v>
      </c>
      <c r="E5090" t="s">
        <v>932</v>
      </c>
      <c r="F5090" t="s">
        <v>69</v>
      </c>
      <c r="G5090" t="s">
        <v>70</v>
      </c>
      <c r="H5090" t="s">
        <v>25</v>
      </c>
      <c r="I5090" t="s">
        <v>26</v>
      </c>
      <c r="J5090" t="s">
        <v>961</v>
      </c>
      <c r="K5090" t="s">
        <v>962</v>
      </c>
      <c r="L5090" t="s">
        <v>200</v>
      </c>
      <c r="M5090" t="s">
        <v>65</v>
      </c>
      <c r="N5090" t="s">
        <v>66</v>
      </c>
      <c r="O5090" t="s">
        <v>56</v>
      </c>
      <c r="P5090" t="s">
        <v>33</v>
      </c>
      <c r="Q5090" s="3">
        <v>1</v>
      </c>
      <c r="R5090" s="4">
        <v>185</v>
      </c>
      <c r="S5090" s="4">
        <v>499</v>
      </c>
    </row>
    <row r="5091" spans="1:19" x14ac:dyDescent="0.35">
      <c r="A5091" t="s">
        <v>6100</v>
      </c>
      <c r="B5091" s="2">
        <v>46129</v>
      </c>
      <c r="C5091" t="s">
        <v>1029</v>
      </c>
      <c r="D5091" t="s">
        <v>960</v>
      </c>
      <c r="E5091" t="s">
        <v>932</v>
      </c>
      <c r="F5091" t="s">
        <v>23</v>
      </c>
      <c r="G5091" t="s">
        <v>24</v>
      </c>
      <c r="H5091" t="s">
        <v>25</v>
      </c>
      <c r="I5091" t="s">
        <v>26</v>
      </c>
      <c r="J5091" t="s">
        <v>1011</v>
      </c>
      <c r="K5091" t="s">
        <v>1012</v>
      </c>
      <c r="L5091" t="s">
        <v>188</v>
      </c>
      <c r="M5091" t="s">
        <v>30</v>
      </c>
      <c r="N5091" t="s">
        <v>31</v>
      </c>
      <c r="O5091" t="s">
        <v>56</v>
      </c>
      <c r="P5091" t="s">
        <v>57</v>
      </c>
      <c r="Q5091" s="3">
        <v>1</v>
      </c>
      <c r="R5091" s="4">
        <v>490</v>
      </c>
      <c r="S5091" s="4">
        <v>1159</v>
      </c>
    </row>
    <row r="5092" spans="1:19" x14ac:dyDescent="0.35">
      <c r="A5092" t="s">
        <v>6101</v>
      </c>
      <c r="B5092" s="2">
        <v>46129</v>
      </c>
      <c r="C5092" t="s">
        <v>1627</v>
      </c>
      <c r="D5092" t="s">
        <v>960</v>
      </c>
      <c r="E5092" t="s">
        <v>932</v>
      </c>
      <c r="F5092" t="s">
        <v>69</v>
      </c>
      <c r="G5092" t="s">
        <v>70</v>
      </c>
      <c r="H5092" t="s">
        <v>25</v>
      </c>
      <c r="I5092" t="s">
        <v>26</v>
      </c>
      <c r="J5092" t="s">
        <v>961</v>
      </c>
      <c r="K5092" t="s">
        <v>962</v>
      </c>
      <c r="L5092" t="s">
        <v>184</v>
      </c>
      <c r="M5092" t="s">
        <v>65</v>
      </c>
      <c r="N5092" t="s">
        <v>126</v>
      </c>
      <c r="O5092" t="s">
        <v>149</v>
      </c>
      <c r="P5092" t="s">
        <v>57</v>
      </c>
      <c r="Q5092" s="3">
        <v>1</v>
      </c>
      <c r="R5092" s="4">
        <v>270</v>
      </c>
      <c r="S5092" s="4">
        <v>669</v>
      </c>
    </row>
    <row r="5093" spans="1:19" x14ac:dyDescent="0.35">
      <c r="A5093" t="s">
        <v>6102</v>
      </c>
      <c r="B5093" s="2">
        <v>46129</v>
      </c>
      <c r="C5093" t="s">
        <v>2000</v>
      </c>
      <c r="D5093" t="s">
        <v>960</v>
      </c>
      <c r="E5093" t="s">
        <v>932</v>
      </c>
      <c r="F5093" t="s">
        <v>69</v>
      </c>
      <c r="G5093" t="s">
        <v>70</v>
      </c>
      <c r="H5093" t="s">
        <v>25</v>
      </c>
      <c r="I5093" t="s">
        <v>26</v>
      </c>
      <c r="J5093" t="s">
        <v>961</v>
      </c>
      <c r="K5093" t="s">
        <v>962</v>
      </c>
      <c r="L5093" t="s">
        <v>380</v>
      </c>
      <c r="M5093" t="s">
        <v>49</v>
      </c>
      <c r="N5093" t="s">
        <v>79</v>
      </c>
      <c r="O5093" t="s">
        <v>41</v>
      </c>
      <c r="P5093" t="s">
        <v>33</v>
      </c>
      <c r="Q5093" s="3">
        <v>1</v>
      </c>
      <c r="R5093" s="4">
        <v>225</v>
      </c>
      <c r="S5093" s="4">
        <v>609</v>
      </c>
    </row>
    <row r="5094" spans="1:19" x14ac:dyDescent="0.35">
      <c r="A5094" t="s">
        <v>6103</v>
      </c>
      <c r="B5094" s="2">
        <v>46129</v>
      </c>
      <c r="C5094" t="s">
        <v>988</v>
      </c>
      <c r="D5094" t="s">
        <v>960</v>
      </c>
      <c r="E5094" t="s">
        <v>932</v>
      </c>
      <c r="F5094" t="s">
        <v>35</v>
      </c>
      <c r="G5094" t="s">
        <v>36</v>
      </c>
      <c r="H5094" t="s">
        <v>37</v>
      </c>
      <c r="I5094" t="s">
        <v>26</v>
      </c>
      <c r="J5094" t="s">
        <v>1089</v>
      </c>
      <c r="K5094" t="s">
        <v>1090</v>
      </c>
      <c r="L5094" t="s">
        <v>82</v>
      </c>
      <c r="M5094" t="s">
        <v>83</v>
      </c>
      <c r="N5094" t="s">
        <v>84</v>
      </c>
      <c r="O5094" t="s">
        <v>80</v>
      </c>
      <c r="P5094" t="s">
        <v>85</v>
      </c>
      <c r="Q5094" s="3">
        <v>1</v>
      </c>
      <c r="R5094" s="4">
        <v>110</v>
      </c>
      <c r="S5094" s="4">
        <v>289</v>
      </c>
    </row>
    <row r="5095" spans="1:19" x14ac:dyDescent="0.35">
      <c r="A5095" t="s">
        <v>6104</v>
      </c>
      <c r="B5095" s="2">
        <v>46129</v>
      </c>
      <c r="C5095" t="s">
        <v>1903</v>
      </c>
      <c r="D5095" t="s">
        <v>960</v>
      </c>
      <c r="E5095" t="s">
        <v>932</v>
      </c>
      <c r="F5095" t="s">
        <v>23</v>
      </c>
      <c r="G5095" t="s">
        <v>24</v>
      </c>
      <c r="H5095" t="s">
        <v>25</v>
      </c>
      <c r="I5095" t="s">
        <v>26</v>
      </c>
      <c r="J5095" t="s">
        <v>1011</v>
      </c>
      <c r="K5095" t="s">
        <v>1012</v>
      </c>
      <c r="L5095" t="s">
        <v>206</v>
      </c>
      <c r="M5095" t="s">
        <v>49</v>
      </c>
      <c r="N5095" t="s">
        <v>50</v>
      </c>
      <c r="O5095" t="s">
        <v>80</v>
      </c>
      <c r="P5095" t="s">
        <v>51</v>
      </c>
      <c r="Q5095" s="3">
        <v>1</v>
      </c>
      <c r="R5095" s="4">
        <v>145</v>
      </c>
      <c r="S5095" s="4">
        <v>369</v>
      </c>
    </row>
    <row r="5096" spans="1:19" x14ac:dyDescent="0.35">
      <c r="A5096" t="s">
        <v>6105</v>
      </c>
      <c r="B5096" s="2">
        <v>46130</v>
      </c>
      <c r="C5096" t="s">
        <v>3474</v>
      </c>
      <c r="D5096" t="s">
        <v>21</v>
      </c>
      <c r="E5096" t="s">
        <v>22</v>
      </c>
      <c r="F5096" t="s">
        <v>23</v>
      </c>
      <c r="G5096" t="s">
        <v>24</v>
      </c>
      <c r="H5096" t="s">
        <v>25</v>
      </c>
      <c r="I5096" t="s">
        <v>26</v>
      </c>
      <c r="J5096" t="s">
        <v>27</v>
      </c>
      <c r="K5096" t="s">
        <v>28</v>
      </c>
      <c r="L5096" t="s">
        <v>188</v>
      </c>
      <c r="M5096" t="s">
        <v>30</v>
      </c>
      <c r="N5096" t="s">
        <v>31</v>
      </c>
      <c r="O5096" t="s">
        <v>56</v>
      </c>
      <c r="P5096" t="s">
        <v>57</v>
      </c>
      <c r="Q5096" s="3">
        <v>17</v>
      </c>
      <c r="R5096" s="4">
        <v>490</v>
      </c>
      <c r="S5096" s="4">
        <v>1159</v>
      </c>
    </row>
    <row r="5097" spans="1:19" x14ac:dyDescent="0.35">
      <c r="A5097" t="s">
        <v>6106</v>
      </c>
      <c r="B5097" s="2">
        <v>46130</v>
      </c>
      <c r="C5097" t="s">
        <v>1938</v>
      </c>
      <c r="D5097" t="s">
        <v>21</v>
      </c>
      <c r="E5097" t="s">
        <v>22</v>
      </c>
      <c r="F5097" t="s">
        <v>69</v>
      </c>
      <c r="G5097" t="s">
        <v>70</v>
      </c>
      <c r="H5097" t="s">
        <v>25</v>
      </c>
      <c r="I5097" t="s">
        <v>26</v>
      </c>
      <c r="J5097" t="s">
        <v>71</v>
      </c>
      <c r="K5097" t="s">
        <v>72</v>
      </c>
      <c r="L5097" t="s">
        <v>200</v>
      </c>
      <c r="M5097" t="s">
        <v>65</v>
      </c>
      <c r="N5097" t="s">
        <v>66</v>
      </c>
      <c r="O5097" t="s">
        <v>56</v>
      </c>
      <c r="P5097" t="s">
        <v>33</v>
      </c>
      <c r="Q5097" s="3">
        <v>26</v>
      </c>
      <c r="R5097" s="4">
        <v>185</v>
      </c>
      <c r="S5097" s="4">
        <v>499</v>
      </c>
    </row>
    <row r="5098" spans="1:19" x14ac:dyDescent="0.35">
      <c r="A5098" t="s">
        <v>6107</v>
      </c>
      <c r="B5098" s="2">
        <v>46130</v>
      </c>
      <c r="C5098" t="s">
        <v>2269</v>
      </c>
      <c r="D5098" t="s">
        <v>21</v>
      </c>
      <c r="E5098" t="s">
        <v>22</v>
      </c>
      <c r="F5098" t="s">
        <v>69</v>
      </c>
      <c r="G5098" t="s">
        <v>70</v>
      </c>
      <c r="H5098" t="s">
        <v>25</v>
      </c>
      <c r="I5098" t="s">
        <v>26</v>
      </c>
      <c r="J5098" t="s">
        <v>71</v>
      </c>
      <c r="K5098" t="s">
        <v>72</v>
      </c>
      <c r="L5098" t="s">
        <v>121</v>
      </c>
      <c r="M5098" t="s">
        <v>54</v>
      </c>
      <c r="N5098" t="s">
        <v>55</v>
      </c>
      <c r="O5098" t="s">
        <v>56</v>
      </c>
      <c r="P5098" t="s">
        <v>33</v>
      </c>
      <c r="Q5098" s="3">
        <v>16</v>
      </c>
      <c r="R5098" s="4">
        <v>660</v>
      </c>
      <c r="S5098" s="4">
        <v>1679</v>
      </c>
    </row>
    <row r="5099" spans="1:19" x14ac:dyDescent="0.35">
      <c r="A5099" t="s">
        <v>6108</v>
      </c>
      <c r="B5099" s="2">
        <v>46130</v>
      </c>
      <c r="C5099" t="s">
        <v>1595</v>
      </c>
      <c r="D5099" t="s">
        <v>21</v>
      </c>
      <c r="E5099" t="s">
        <v>932</v>
      </c>
      <c r="F5099" t="s">
        <v>35</v>
      </c>
      <c r="G5099" t="s">
        <v>36</v>
      </c>
      <c r="H5099" t="s">
        <v>37</v>
      </c>
      <c r="I5099" t="s">
        <v>26</v>
      </c>
      <c r="J5099" t="s">
        <v>38</v>
      </c>
      <c r="K5099" t="s">
        <v>39</v>
      </c>
      <c r="L5099" t="s">
        <v>190</v>
      </c>
      <c r="M5099" t="s">
        <v>60</v>
      </c>
      <c r="N5099" t="s">
        <v>74</v>
      </c>
      <c r="O5099" t="s">
        <v>75</v>
      </c>
      <c r="P5099" t="s">
        <v>191</v>
      </c>
      <c r="Q5099" s="3">
        <v>1</v>
      </c>
      <c r="R5099" s="4">
        <v>380</v>
      </c>
      <c r="S5099" s="4">
        <v>929</v>
      </c>
    </row>
    <row r="5100" spans="1:19" x14ac:dyDescent="0.35">
      <c r="A5100" t="s">
        <v>6109</v>
      </c>
      <c r="B5100" s="2">
        <v>46130</v>
      </c>
      <c r="C5100" t="s">
        <v>1848</v>
      </c>
      <c r="D5100" t="s">
        <v>21</v>
      </c>
      <c r="E5100" t="s">
        <v>932</v>
      </c>
      <c r="F5100" t="s">
        <v>91</v>
      </c>
      <c r="G5100" t="s">
        <v>92</v>
      </c>
      <c r="H5100" t="s">
        <v>93</v>
      </c>
      <c r="I5100" t="s">
        <v>26</v>
      </c>
      <c r="J5100" t="s">
        <v>94</v>
      </c>
      <c r="K5100" t="s">
        <v>95</v>
      </c>
      <c r="L5100" t="s">
        <v>286</v>
      </c>
      <c r="M5100" t="s">
        <v>49</v>
      </c>
      <c r="N5100" t="s">
        <v>50</v>
      </c>
      <c r="O5100" t="s">
        <v>56</v>
      </c>
      <c r="P5100" t="s">
        <v>67</v>
      </c>
      <c r="Q5100" s="3">
        <v>3</v>
      </c>
      <c r="R5100" s="4">
        <v>145</v>
      </c>
      <c r="S5100" s="4">
        <v>379</v>
      </c>
    </row>
    <row r="5101" spans="1:19" x14ac:dyDescent="0.35">
      <c r="A5101" t="s">
        <v>6110</v>
      </c>
      <c r="B5101" s="2">
        <v>46130</v>
      </c>
      <c r="C5101" t="s">
        <v>1276</v>
      </c>
      <c r="D5101" t="s">
        <v>21</v>
      </c>
      <c r="E5101" t="s">
        <v>932</v>
      </c>
      <c r="F5101" t="s">
        <v>23</v>
      </c>
      <c r="G5101" t="s">
        <v>24</v>
      </c>
      <c r="H5101" t="s">
        <v>25</v>
      </c>
      <c r="I5101" t="s">
        <v>26</v>
      </c>
      <c r="J5101" t="s">
        <v>27</v>
      </c>
      <c r="K5101" t="s">
        <v>28</v>
      </c>
      <c r="L5101" t="s">
        <v>322</v>
      </c>
      <c r="M5101" t="s">
        <v>60</v>
      </c>
      <c r="N5101" t="s">
        <v>61</v>
      </c>
      <c r="O5101" t="s">
        <v>146</v>
      </c>
      <c r="P5101" t="s">
        <v>76</v>
      </c>
      <c r="Q5101" s="3">
        <v>2</v>
      </c>
      <c r="R5101" s="4">
        <v>430</v>
      </c>
      <c r="S5101" s="4">
        <v>1059</v>
      </c>
    </row>
    <row r="5102" spans="1:19" x14ac:dyDescent="0.35">
      <c r="A5102" t="s">
        <v>6111</v>
      </c>
      <c r="B5102" s="2">
        <v>46130</v>
      </c>
      <c r="C5102" t="s">
        <v>1684</v>
      </c>
      <c r="D5102" t="s">
        <v>939</v>
      </c>
      <c r="E5102" t="s">
        <v>932</v>
      </c>
      <c r="F5102" t="s">
        <v>43</v>
      </c>
      <c r="G5102" t="s">
        <v>44</v>
      </c>
      <c r="H5102" t="s">
        <v>45</v>
      </c>
      <c r="I5102" t="s">
        <v>26</v>
      </c>
      <c r="J5102" t="s">
        <v>979</v>
      </c>
      <c r="K5102" t="s">
        <v>980</v>
      </c>
      <c r="L5102" t="s">
        <v>259</v>
      </c>
      <c r="M5102" t="s">
        <v>88</v>
      </c>
      <c r="N5102" t="s">
        <v>89</v>
      </c>
      <c r="O5102" t="s">
        <v>245</v>
      </c>
      <c r="P5102" t="s">
        <v>51</v>
      </c>
      <c r="Q5102" s="3">
        <v>2</v>
      </c>
      <c r="R5102" s="4">
        <v>450</v>
      </c>
      <c r="S5102" s="4">
        <v>1029</v>
      </c>
    </row>
    <row r="5103" spans="1:19" x14ac:dyDescent="0.35">
      <c r="A5103" t="s">
        <v>6112</v>
      </c>
      <c r="B5103" s="2">
        <v>46130</v>
      </c>
      <c r="C5103" t="s">
        <v>1415</v>
      </c>
      <c r="D5103" t="s">
        <v>939</v>
      </c>
      <c r="E5103" t="s">
        <v>932</v>
      </c>
      <c r="F5103" t="s">
        <v>35</v>
      </c>
      <c r="G5103" t="s">
        <v>36</v>
      </c>
      <c r="H5103" t="s">
        <v>37</v>
      </c>
      <c r="I5103" t="s">
        <v>26</v>
      </c>
      <c r="J5103" t="s">
        <v>983</v>
      </c>
      <c r="K5103" t="s">
        <v>984</v>
      </c>
      <c r="L5103" t="s">
        <v>108</v>
      </c>
      <c r="M5103" t="s">
        <v>49</v>
      </c>
      <c r="N5103" t="s">
        <v>104</v>
      </c>
      <c r="O5103" t="s">
        <v>80</v>
      </c>
      <c r="P5103" t="s">
        <v>33</v>
      </c>
      <c r="Q5103" s="3">
        <v>1</v>
      </c>
      <c r="R5103" s="4">
        <v>160</v>
      </c>
      <c r="S5103" s="4">
        <v>409</v>
      </c>
    </row>
    <row r="5104" spans="1:19" x14ac:dyDescent="0.35">
      <c r="A5104" t="s">
        <v>6113</v>
      </c>
      <c r="B5104" s="2">
        <v>46130</v>
      </c>
      <c r="C5104" t="s">
        <v>1663</v>
      </c>
      <c r="D5104" t="s">
        <v>939</v>
      </c>
      <c r="E5104" t="s">
        <v>932</v>
      </c>
      <c r="F5104" t="s">
        <v>69</v>
      </c>
      <c r="G5104" t="s">
        <v>70</v>
      </c>
      <c r="H5104" t="s">
        <v>25</v>
      </c>
      <c r="I5104" t="s">
        <v>26</v>
      </c>
      <c r="J5104" t="s">
        <v>948</v>
      </c>
      <c r="K5104" t="s">
        <v>949</v>
      </c>
      <c r="L5104" t="s">
        <v>460</v>
      </c>
      <c r="M5104" t="s">
        <v>49</v>
      </c>
      <c r="N5104" t="s">
        <v>50</v>
      </c>
      <c r="O5104" t="s">
        <v>41</v>
      </c>
      <c r="P5104" t="s">
        <v>57</v>
      </c>
      <c r="Q5104" s="3">
        <v>2</v>
      </c>
      <c r="R5104" s="4">
        <v>145</v>
      </c>
      <c r="S5104" s="4">
        <v>389</v>
      </c>
    </row>
    <row r="5105" spans="1:19" x14ac:dyDescent="0.35">
      <c r="A5105" t="s">
        <v>6114</v>
      </c>
      <c r="B5105" s="2">
        <v>46130</v>
      </c>
      <c r="C5105" t="s">
        <v>3251</v>
      </c>
      <c r="D5105" t="s">
        <v>939</v>
      </c>
      <c r="E5105" t="s">
        <v>932</v>
      </c>
      <c r="F5105" t="s">
        <v>91</v>
      </c>
      <c r="G5105" t="s">
        <v>92</v>
      </c>
      <c r="H5105" t="s">
        <v>93</v>
      </c>
      <c r="I5105" t="s">
        <v>26</v>
      </c>
      <c r="J5105" t="s">
        <v>940</v>
      </c>
      <c r="K5105" t="s">
        <v>941</v>
      </c>
      <c r="L5105" t="s">
        <v>103</v>
      </c>
      <c r="M5105" t="s">
        <v>49</v>
      </c>
      <c r="N5105" t="s">
        <v>104</v>
      </c>
      <c r="O5105" t="s">
        <v>80</v>
      </c>
      <c r="P5105" t="s">
        <v>67</v>
      </c>
      <c r="Q5105" s="3">
        <v>2</v>
      </c>
      <c r="R5105" s="4">
        <v>165</v>
      </c>
      <c r="S5105" s="4">
        <v>429</v>
      </c>
    </row>
    <row r="5106" spans="1:19" x14ac:dyDescent="0.35">
      <c r="A5106" t="s">
        <v>6115</v>
      </c>
      <c r="B5106" s="2">
        <v>46130</v>
      </c>
      <c r="C5106" t="s">
        <v>1142</v>
      </c>
      <c r="D5106" t="s">
        <v>939</v>
      </c>
      <c r="E5106" t="s">
        <v>932</v>
      </c>
      <c r="F5106" t="s">
        <v>91</v>
      </c>
      <c r="G5106" t="s">
        <v>92</v>
      </c>
      <c r="H5106" t="s">
        <v>93</v>
      </c>
      <c r="I5106" t="s">
        <v>26</v>
      </c>
      <c r="J5106" t="s">
        <v>940</v>
      </c>
      <c r="K5106" t="s">
        <v>941</v>
      </c>
      <c r="L5106" t="s">
        <v>325</v>
      </c>
      <c r="M5106" t="s">
        <v>88</v>
      </c>
      <c r="N5106" t="s">
        <v>89</v>
      </c>
      <c r="O5106" t="s">
        <v>146</v>
      </c>
      <c r="P5106" t="s">
        <v>51</v>
      </c>
      <c r="Q5106" s="3">
        <v>1</v>
      </c>
      <c r="R5106" s="4">
        <v>480</v>
      </c>
      <c r="S5106" s="4">
        <v>1189</v>
      </c>
    </row>
    <row r="5107" spans="1:19" x14ac:dyDescent="0.35">
      <c r="A5107" t="s">
        <v>6116</v>
      </c>
      <c r="B5107" s="2">
        <v>46130</v>
      </c>
      <c r="C5107" t="s">
        <v>1522</v>
      </c>
      <c r="D5107" t="s">
        <v>939</v>
      </c>
      <c r="E5107" t="s">
        <v>1127</v>
      </c>
      <c r="F5107" t="s">
        <v>43</v>
      </c>
      <c r="G5107" t="s">
        <v>44</v>
      </c>
      <c r="H5107" t="s">
        <v>45</v>
      </c>
      <c r="I5107" t="s">
        <v>26</v>
      </c>
      <c r="J5107" t="s">
        <v>979</v>
      </c>
      <c r="K5107" t="s">
        <v>980</v>
      </c>
      <c r="L5107" t="s">
        <v>299</v>
      </c>
      <c r="M5107" t="s">
        <v>49</v>
      </c>
      <c r="N5107" t="s">
        <v>104</v>
      </c>
      <c r="O5107" t="s">
        <v>56</v>
      </c>
      <c r="P5107" t="s">
        <v>33</v>
      </c>
      <c r="Q5107" s="3">
        <v>1</v>
      </c>
      <c r="R5107" s="4">
        <v>155</v>
      </c>
      <c r="S5107" s="4">
        <v>379</v>
      </c>
    </row>
    <row r="5108" spans="1:19" x14ac:dyDescent="0.35">
      <c r="A5108" t="s">
        <v>6117</v>
      </c>
      <c r="B5108" s="2">
        <v>46130</v>
      </c>
      <c r="C5108" t="s">
        <v>4099</v>
      </c>
      <c r="D5108" t="s">
        <v>960</v>
      </c>
      <c r="E5108" t="s">
        <v>932</v>
      </c>
      <c r="F5108" t="s">
        <v>43</v>
      </c>
      <c r="G5108" t="s">
        <v>44</v>
      </c>
      <c r="H5108" t="s">
        <v>45</v>
      </c>
      <c r="I5108" t="s">
        <v>26</v>
      </c>
      <c r="J5108" t="s">
        <v>993</v>
      </c>
      <c r="K5108" t="s">
        <v>994</v>
      </c>
      <c r="L5108" t="s">
        <v>289</v>
      </c>
      <c r="M5108" t="s">
        <v>88</v>
      </c>
      <c r="N5108" t="s">
        <v>101</v>
      </c>
      <c r="O5108" t="s">
        <v>56</v>
      </c>
      <c r="P5108" t="s">
        <v>67</v>
      </c>
      <c r="Q5108" s="3">
        <v>1</v>
      </c>
      <c r="R5108" s="4">
        <v>510</v>
      </c>
      <c r="S5108" s="4">
        <v>1129</v>
      </c>
    </row>
    <row r="5109" spans="1:19" x14ac:dyDescent="0.35">
      <c r="A5109" t="s">
        <v>6118</v>
      </c>
      <c r="B5109" s="2">
        <v>46130</v>
      </c>
      <c r="C5109" t="s">
        <v>1627</v>
      </c>
      <c r="D5109" t="s">
        <v>960</v>
      </c>
      <c r="E5109" t="s">
        <v>932</v>
      </c>
      <c r="F5109" t="s">
        <v>69</v>
      </c>
      <c r="G5109" t="s">
        <v>70</v>
      </c>
      <c r="H5109" t="s">
        <v>25</v>
      </c>
      <c r="I5109" t="s">
        <v>26</v>
      </c>
      <c r="J5109" t="s">
        <v>961</v>
      </c>
      <c r="K5109" t="s">
        <v>962</v>
      </c>
      <c r="L5109" t="s">
        <v>565</v>
      </c>
      <c r="M5109" t="s">
        <v>60</v>
      </c>
      <c r="N5109" t="s">
        <v>61</v>
      </c>
      <c r="O5109" t="s">
        <v>146</v>
      </c>
      <c r="P5109" t="s">
        <v>62</v>
      </c>
      <c r="Q5109" s="3">
        <v>1</v>
      </c>
      <c r="R5109" s="4">
        <v>435</v>
      </c>
      <c r="S5109" s="4">
        <v>1119</v>
      </c>
    </row>
    <row r="5110" spans="1:19" x14ac:dyDescent="0.35">
      <c r="A5110" t="s">
        <v>6119</v>
      </c>
      <c r="B5110" s="2">
        <v>46130</v>
      </c>
      <c r="C5110" t="s">
        <v>1400</v>
      </c>
      <c r="D5110" t="s">
        <v>960</v>
      </c>
      <c r="E5110" t="s">
        <v>932</v>
      </c>
      <c r="F5110" t="s">
        <v>35</v>
      </c>
      <c r="G5110" t="s">
        <v>36</v>
      </c>
      <c r="H5110" t="s">
        <v>37</v>
      </c>
      <c r="I5110" t="s">
        <v>26</v>
      </c>
      <c r="J5110" t="s">
        <v>1089</v>
      </c>
      <c r="K5110" t="s">
        <v>1090</v>
      </c>
      <c r="L5110" t="s">
        <v>115</v>
      </c>
      <c r="M5110" t="s">
        <v>54</v>
      </c>
      <c r="N5110" t="s">
        <v>55</v>
      </c>
      <c r="O5110" t="s">
        <v>56</v>
      </c>
      <c r="P5110" t="s">
        <v>51</v>
      </c>
      <c r="Q5110" s="3">
        <v>1</v>
      </c>
      <c r="R5110" s="4">
        <v>640</v>
      </c>
      <c r="S5110" s="4">
        <v>1539</v>
      </c>
    </row>
    <row r="5111" spans="1:19" x14ac:dyDescent="0.35">
      <c r="A5111" t="s">
        <v>6120</v>
      </c>
      <c r="B5111" s="2">
        <v>46130</v>
      </c>
      <c r="C5111" t="s">
        <v>1953</v>
      </c>
      <c r="D5111" t="s">
        <v>960</v>
      </c>
      <c r="E5111" t="s">
        <v>932</v>
      </c>
      <c r="F5111" t="s">
        <v>69</v>
      </c>
      <c r="G5111" t="s">
        <v>70</v>
      </c>
      <c r="H5111" t="s">
        <v>25</v>
      </c>
      <c r="I5111" t="s">
        <v>26</v>
      </c>
      <c r="J5111" t="s">
        <v>961</v>
      </c>
      <c r="K5111" t="s">
        <v>962</v>
      </c>
      <c r="L5111" t="s">
        <v>255</v>
      </c>
      <c r="M5111" t="s">
        <v>49</v>
      </c>
      <c r="N5111" t="s">
        <v>104</v>
      </c>
      <c r="O5111" t="s">
        <v>80</v>
      </c>
      <c r="P5111" t="s">
        <v>51</v>
      </c>
      <c r="Q5111" s="3">
        <v>2</v>
      </c>
      <c r="R5111" s="4">
        <v>165</v>
      </c>
      <c r="S5111" s="4">
        <v>449</v>
      </c>
    </row>
    <row r="5112" spans="1:19" x14ac:dyDescent="0.35">
      <c r="A5112" t="s">
        <v>6121</v>
      </c>
      <c r="B5112" s="2">
        <v>46130</v>
      </c>
      <c r="C5112" t="s">
        <v>1804</v>
      </c>
      <c r="D5112" t="s">
        <v>960</v>
      </c>
      <c r="E5112" t="s">
        <v>932</v>
      </c>
      <c r="F5112" t="s">
        <v>23</v>
      </c>
      <c r="G5112" t="s">
        <v>24</v>
      </c>
      <c r="H5112" t="s">
        <v>25</v>
      </c>
      <c r="I5112" t="s">
        <v>26</v>
      </c>
      <c r="J5112" t="s">
        <v>1011</v>
      </c>
      <c r="K5112" t="s">
        <v>1012</v>
      </c>
      <c r="L5112" t="s">
        <v>348</v>
      </c>
      <c r="M5112" t="s">
        <v>88</v>
      </c>
      <c r="N5112" t="s">
        <v>101</v>
      </c>
      <c r="O5112" t="s">
        <v>56</v>
      </c>
      <c r="P5112" t="s">
        <v>57</v>
      </c>
      <c r="Q5112" s="3">
        <v>1</v>
      </c>
      <c r="R5112" s="4">
        <v>530</v>
      </c>
      <c r="S5112" s="4">
        <v>1269</v>
      </c>
    </row>
    <row r="5113" spans="1:19" x14ac:dyDescent="0.35">
      <c r="A5113" t="s">
        <v>6122</v>
      </c>
      <c r="B5113" s="2">
        <v>46130</v>
      </c>
      <c r="C5113" t="s">
        <v>2115</v>
      </c>
      <c r="D5113" t="s">
        <v>960</v>
      </c>
      <c r="E5113" t="s">
        <v>932</v>
      </c>
      <c r="F5113" t="s">
        <v>43</v>
      </c>
      <c r="G5113" t="s">
        <v>44</v>
      </c>
      <c r="H5113" t="s">
        <v>45</v>
      </c>
      <c r="I5113" t="s">
        <v>26</v>
      </c>
      <c r="J5113" t="s">
        <v>993</v>
      </c>
      <c r="K5113" t="s">
        <v>994</v>
      </c>
      <c r="L5113" t="s">
        <v>218</v>
      </c>
      <c r="M5113" t="s">
        <v>54</v>
      </c>
      <c r="N5113" t="s">
        <v>55</v>
      </c>
      <c r="O5113" t="s">
        <v>56</v>
      </c>
      <c r="P5113" t="s">
        <v>67</v>
      </c>
      <c r="Q5113" s="3">
        <v>1</v>
      </c>
      <c r="R5113" s="4">
        <v>625</v>
      </c>
      <c r="S5113" s="4">
        <v>1409</v>
      </c>
    </row>
    <row r="5114" spans="1:19" x14ac:dyDescent="0.35">
      <c r="A5114" t="s">
        <v>6123</v>
      </c>
      <c r="B5114" s="2">
        <v>46130</v>
      </c>
      <c r="C5114" t="s">
        <v>2918</v>
      </c>
      <c r="D5114" t="s">
        <v>960</v>
      </c>
      <c r="E5114" t="s">
        <v>932</v>
      </c>
      <c r="F5114" t="s">
        <v>69</v>
      </c>
      <c r="G5114" t="s">
        <v>70</v>
      </c>
      <c r="H5114" t="s">
        <v>25</v>
      </c>
      <c r="I5114" t="s">
        <v>26</v>
      </c>
      <c r="J5114" t="s">
        <v>961</v>
      </c>
      <c r="K5114" t="s">
        <v>962</v>
      </c>
      <c r="L5114" t="s">
        <v>186</v>
      </c>
      <c r="M5114" t="s">
        <v>49</v>
      </c>
      <c r="N5114" t="s">
        <v>79</v>
      </c>
      <c r="O5114" t="s">
        <v>56</v>
      </c>
      <c r="P5114" t="s">
        <v>57</v>
      </c>
      <c r="Q5114" s="3">
        <v>1</v>
      </c>
      <c r="R5114" s="4">
        <v>225</v>
      </c>
      <c r="S5114" s="4">
        <v>609</v>
      </c>
    </row>
    <row r="5115" spans="1:19" x14ac:dyDescent="0.35">
      <c r="A5115" t="s">
        <v>6124</v>
      </c>
      <c r="B5115" s="2">
        <v>46130</v>
      </c>
      <c r="C5115" t="s">
        <v>1267</v>
      </c>
      <c r="D5115" t="s">
        <v>960</v>
      </c>
      <c r="E5115" t="s">
        <v>932</v>
      </c>
      <c r="F5115" t="s">
        <v>23</v>
      </c>
      <c r="G5115" t="s">
        <v>24</v>
      </c>
      <c r="H5115" t="s">
        <v>25</v>
      </c>
      <c r="I5115" t="s">
        <v>26</v>
      </c>
      <c r="J5115" t="s">
        <v>1011</v>
      </c>
      <c r="K5115" t="s">
        <v>1012</v>
      </c>
      <c r="L5115" t="s">
        <v>395</v>
      </c>
      <c r="M5115" t="s">
        <v>65</v>
      </c>
      <c r="N5115" t="s">
        <v>126</v>
      </c>
      <c r="O5115" t="s">
        <v>149</v>
      </c>
      <c r="P5115" t="s">
        <v>33</v>
      </c>
      <c r="Q5115" s="3">
        <v>2</v>
      </c>
      <c r="R5115" s="4">
        <v>265</v>
      </c>
      <c r="S5115" s="4">
        <v>629</v>
      </c>
    </row>
    <row r="5116" spans="1:19" x14ac:dyDescent="0.35">
      <c r="A5116" t="s">
        <v>6125</v>
      </c>
      <c r="B5116" s="2">
        <v>46130</v>
      </c>
      <c r="C5116" t="s">
        <v>2528</v>
      </c>
      <c r="D5116" t="s">
        <v>960</v>
      </c>
      <c r="E5116" t="s">
        <v>932</v>
      </c>
      <c r="F5116" t="s">
        <v>23</v>
      </c>
      <c r="G5116" t="s">
        <v>24</v>
      </c>
      <c r="H5116" t="s">
        <v>25</v>
      </c>
      <c r="I5116" t="s">
        <v>26</v>
      </c>
      <c r="J5116" t="s">
        <v>1011</v>
      </c>
      <c r="K5116" t="s">
        <v>1012</v>
      </c>
      <c r="L5116" t="s">
        <v>259</v>
      </c>
      <c r="M5116" t="s">
        <v>88</v>
      </c>
      <c r="N5116" t="s">
        <v>89</v>
      </c>
      <c r="O5116" t="s">
        <v>245</v>
      </c>
      <c r="P5116" t="s">
        <v>51</v>
      </c>
      <c r="Q5116" s="3">
        <v>1</v>
      </c>
      <c r="R5116" s="4">
        <v>470</v>
      </c>
      <c r="S5116" s="4">
        <v>1159</v>
      </c>
    </row>
    <row r="5117" spans="1:19" x14ac:dyDescent="0.35">
      <c r="A5117" t="s">
        <v>6126</v>
      </c>
      <c r="B5117" s="2">
        <v>46130</v>
      </c>
      <c r="C5117" t="s">
        <v>1341</v>
      </c>
      <c r="D5117" t="s">
        <v>960</v>
      </c>
      <c r="E5117" t="s">
        <v>932</v>
      </c>
      <c r="F5117" t="s">
        <v>69</v>
      </c>
      <c r="G5117" t="s">
        <v>70</v>
      </c>
      <c r="H5117" t="s">
        <v>25</v>
      </c>
      <c r="I5117" t="s">
        <v>26</v>
      </c>
      <c r="J5117" t="s">
        <v>961</v>
      </c>
      <c r="K5117" t="s">
        <v>962</v>
      </c>
      <c r="L5117" t="s">
        <v>549</v>
      </c>
      <c r="M5117" t="s">
        <v>49</v>
      </c>
      <c r="N5117" t="s">
        <v>50</v>
      </c>
      <c r="O5117" t="s">
        <v>32</v>
      </c>
      <c r="P5117" t="s">
        <v>67</v>
      </c>
      <c r="Q5117" s="3">
        <v>1</v>
      </c>
      <c r="R5117" s="4">
        <v>145</v>
      </c>
      <c r="S5117" s="4">
        <v>389</v>
      </c>
    </row>
    <row r="5118" spans="1:19" x14ac:dyDescent="0.35">
      <c r="A5118" t="s">
        <v>6127</v>
      </c>
      <c r="B5118" s="2">
        <v>46131</v>
      </c>
      <c r="C5118" t="s">
        <v>3937</v>
      </c>
      <c r="D5118" t="s">
        <v>21</v>
      </c>
      <c r="E5118" t="s">
        <v>932</v>
      </c>
      <c r="F5118" t="s">
        <v>43</v>
      </c>
      <c r="G5118" t="s">
        <v>44</v>
      </c>
      <c r="H5118" t="s">
        <v>45</v>
      </c>
      <c r="I5118" t="s">
        <v>26</v>
      </c>
      <c r="J5118" t="s">
        <v>46</v>
      </c>
      <c r="K5118" t="s">
        <v>47</v>
      </c>
      <c r="L5118" t="s">
        <v>64</v>
      </c>
      <c r="M5118" t="s">
        <v>65</v>
      </c>
      <c r="N5118" t="s">
        <v>66</v>
      </c>
      <c r="O5118" t="s">
        <v>41</v>
      </c>
      <c r="P5118" t="s">
        <v>67</v>
      </c>
      <c r="Q5118" s="3">
        <v>2</v>
      </c>
      <c r="R5118" s="4">
        <v>175</v>
      </c>
      <c r="S5118" s="4">
        <v>419</v>
      </c>
    </row>
    <row r="5119" spans="1:19" x14ac:dyDescent="0.35">
      <c r="A5119" t="s">
        <v>6128</v>
      </c>
      <c r="B5119" s="2">
        <v>46131</v>
      </c>
      <c r="C5119" t="s">
        <v>2557</v>
      </c>
      <c r="D5119" t="s">
        <v>21</v>
      </c>
      <c r="E5119" t="s">
        <v>932</v>
      </c>
      <c r="F5119" t="s">
        <v>35</v>
      </c>
      <c r="G5119" t="s">
        <v>36</v>
      </c>
      <c r="H5119" t="s">
        <v>37</v>
      </c>
      <c r="I5119" t="s">
        <v>26</v>
      </c>
      <c r="J5119" t="s">
        <v>38</v>
      </c>
      <c r="K5119" t="s">
        <v>39</v>
      </c>
      <c r="L5119" t="s">
        <v>299</v>
      </c>
      <c r="M5119" t="s">
        <v>49</v>
      </c>
      <c r="N5119" t="s">
        <v>104</v>
      </c>
      <c r="O5119" t="s">
        <v>56</v>
      </c>
      <c r="P5119" t="s">
        <v>33</v>
      </c>
      <c r="Q5119" s="3">
        <v>1</v>
      </c>
      <c r="R5119" s="4">
        <v>160</v>
      </c>
      <c r="S5119" s="4">
        <v>409</v>
      </c>
    </row>
    <row r="5120" spans="1:19" x14ac:dyDescent="0.35">
      <c r="A5120" t="s">
        <v>6129</v>
      </c>
      <c r="B5120" s="2">
        <v>46131</v>
      </c>
      <c r="C5120" t="s">
        <v>2036</v>
      </c>
      <c r="D5120" t="s">
        <v>21</v>
      </c>
      <c r="E5120" t="s">
        <v>932</v>
      </c>
      <c r="F5120" t="s">
        <v>91</v>
      </c>
      <c r="G5120" t="s">
        <v>92</v>
      </c>
      <c r="H5120" t="s">
        <v>93</v>
      </c>
      <c r="I5120" t="s">
        <v>26</v>
      </c>
      <c r="J5120" t="s">
        <v>94</v>
      </c>
      <c r="K5120" t="s">
        <v>95</v>
      </c>
      <c r="L5120" t="s">
        <v>213</v>
      </c>
      <c r="M5120" t="s">
        <v>88</v>
      </c>
      <c r="N5120" t="s">
        <v>101</v>
      </c>
      <c r="O5120" t="s">
        <v>56</v>
      </c>
      <c r="P5120" t="s">
        <v>51</v>
      </c>
      <c r="Q5120" s="3">
        <v>3</v>
      </c>
      <c r="R5120" s="4">
        <v>540</v>
      </c>
      <c r="S5120" s="4">
        <v>1289</v>
      </c>
    </row>
    <row r="5121" spans="1:19" x14ac:dyDescent="0.35">
      <c r="A5121" t="s">
        <v>6130</v>
      </c>
      <c r="B5121" s="2">
        <v>46131</v>
      </c>
      <c r="C5121" t="s">
        <v>1100</v>
      </c>
      <c r="D5121" t="s">
        <v>21</v>
      </c>
      <c r="E5121" t="s">
        <v>932</v>
      </c>
      <c r="F5121" t="s">
        <v>23</v>
      </c>
      <c r="G5121" t="s">
        <v>24</v>
      </c>
      <c r="H5121" t="s">
        <v>25</v>
      </c>
      <c r="I5121" t="s">
        <v>26</v>
      </c>
      <c r="J5121" t="s">
        <v>27</v>
      </c>
      <c r="K5121" t="s">
        <v>28</v>
      </c>
      <c r="L5121" t="s">
        <v>485</v>
      </c>
      <c r="M5121" t="s">
        <v>83</v>
      </c>
      <c r="N5121" t="s">
        <v>367</v>
      </c>
      <c r="O5121" t="s">
        <v>56</v>
      </c>
      <c r="P5121" t="s">
        <v>85</v>
      </c>
      <c r="Q5121" s="3">
        <v>1</v>
      </c>
      <c r="R5121" s="4">
        <v>135</v>
      </c>
      <c r="S5121" s="4">
        <v>319</v>
      </c>
    </row>
    <row r="5122" spans="1:19" x14ac:dyDescent="0.35">
      <c r="A5122" t="s">
        <v>6131</v>
      </c>
      <c r="B5122" s="2">
        <v>46131</v>
      </c>
      <c r="C5122" t="s">
        <v>1108</v>
      </c>
      <c r="D5122" t="s">
        <v>939</v>
      </c>
      <c r="E5122" t="s">
        <v>932</v>
      </c>
      <c r="F5122" t="s">
        <v>43</v>
      </c>
      <c r="G5122" t="s">
        <v>44</v>
      </c>
      <c r="H5122" t="s">
        <v>45</v>
      </c>
      <c r="I5122" t="s">
        <v>26</v>
      </c>
      <c r="J5122" t="s">
        <v>979</v>
      </c>
      <c r="K5122" t="s">
        <v>980</v>
      </c>
      <c r="L5122" t="s">
        <v>227</v>
      </c>
      <c r="M5122" t="s">
        <v>140</v>
      </c>
      <c r="N5122" t="s">
        <v>141</v>
      </c>
      <c r="O5122" t="s">
        <v>56</v>
      </c>
      <c r="P5122" t="s">
        <v>57</v>
      </c>
      <c r="Q5122" s="3">
        <v>1</v>
      </c>
      <c r="R5122" s="4">
        <v>295</v>
      </c>
      <c r="S5122" s="4">
        <v>659</v>
      </c>
    </row>
    <row r="5123" spans="1:19" x14ac:dyDescent="0.35">
      <c r="A5123" t="s">
        <v>6132</v>
      </c>
      <c r="B5123" s="2">
        <v>46131</v>
      </c>
      <c r="C5123" t="s">
        <v>1722</v>
      </c>
      <c r="D5123" t="s">
        <v>939</v>
      </c>
      <c r="E5123" t="s">
        <v>932</v>
      </c>
      <c r="F5123" t="s">
        <v>23</v>
      </c>
      <c r="G5123" t="s">
        <v>24</v>
      </c>
      <c r="H5123" t="s">
        <v>25</v>
      </c>
      <c r="I5123" t="s">
        <v>26</v>
      </c>
      <c r="J5123" t="s">
        <v>944</v>
      </c>
      <c r="K5123" t="s">
        <v>945</v>
      </c>
      <c r="L5123" t="s">
        <v>186</v>
      </c>
      <c r="M5123" t="s">
        <v>49</v>
      </c>
      <c r="N5123" t="s">
        <v>79</v>
      </c>
      <c r="O5123" t="s">
        <v>56</v>
      </c>
      <c r="P5123" t="s">
        <v>57</v>
      </c>
      <c r="Q5123" s="3">
        <v>2</v>
      </c>
      <c r="R5123" s="4">
        <v>225</v>
      </c>
      <c r="S5123" s="4">
        <v>579</v>
      </c>
    </row>
    <row r="5124" spans="1:19" x14ac:dyDescent="0.35">
      <c r="A5124" t="s">
        <v>6133</v>
      </c>
      <c r="B5124" s="2">
        <v>46131</v>
      </c>
      <c r="C5124" t="s">
        <v>2233</v>
      </c>
      <c r="D5124" t="s">
        <v>939</v>
      </c>
      <c r="E5124" t="s">
        <v>932</v>
      </c>
      <c r="F5124" t="s">
        <v>69</v>
      </c>
      <c r="G5124" t="s">
        <v>70</v>
      </c>
      <c r="H5124" t="s">
        <v>25</v>
      </c>
      <c r="I5124" t="s">
        <v>26</v>
      </c>
      <c r="J5124" t="s">
        <v>948</v>
      </c>
      <c r="K5124" t="s">
        <v>949</v>
      </c>
      <c r="L5124" t="s">
        <v>181</v>
      </c>
      <c r="M5124" t="s">
        <v>30</v>
      </c>
      <c r="N5124" t="s">
        <v>31</v>
      </c>
      <c r="O5124" t="s">
        <v>32</v>
      </c>
      <c r="P5124" t="s">
        <v>57</v>
      </c>
      <c r="Q5124" s="3">
        <v>1</v>
      </c>
      <c r="R5124" s="4">
        <v>495</v>
      </c>
      <c r="S5124" s="4">
        <v>1229</v>
      </c>
    </row>
    <row r="5125" spans="1:19" x14ac:dyDescent="0.35">
      <c r="A5125" t="s">
        <v>6134</v>
      </c>
      <c r="B5125" s="2">
        <v>46131</v>
      </c>
      <c r="C5125" t="s">
        <v>2745</v>
      </c>
      <c r="D5125" t="s">
        <v>939</v>
      </c>
      <c r="E5125" t="s">
        <v>932</v>
      </c>
      <c r="F5125" t="s">
        <v>69</v>
      </c>
      <c r="G5125" t="s">
        <v>70</v>
      </c>
      <c r="H5125" t="s">
        <v>25</v>
      </c>
      <c r="I5125" t="s">
        <v>26</v>
      </c>
      <c r="J5125" t="s">
        <v>948</v>
      </c>
      <c r="K5125" t="s">
        <v>949</v>
      </c>
      <c r="L5125" t="s">
        <v>732</v>
      </c>
      <c r="M5125" t="s">
        <v>65</v>
      </c>
      <c r="N5125" t="s">
        <v>66</v>
      </c>
      <c r="O5125" t="s">
        <v>56</v>
      </c>
      <c r="P5125" t="s">
        <v>51</v>
      </c>
      <c r="Q5125" s="3">
        <v>1</v>
      </c>
      <c r="R5125" s="4">
        <v>185</v>
      </c>
      <c r="S5125" s="4">
        <v>499</v>
      </c>
    </row>
    <row r="5126" spans="1:19" x14ac:dyDescent="0.35">
      <c r="A5126" t="s">
        <v>6135</v>
      </c>
      <c r="B5126" s="2">
        <v>46131</v>
      </c>
      <c r="C5126" t="s">
        <v>3650</v>
      </c>
      <c r="D5126" t="s">
        <v>960</v>
      </c>
      <c r="E5126" t="s">
        <v>932</v>
      </c>
      <c r="F5126" t="s">
        <v>35</v>
      </c>
      <c r="G5126" t="s">
        <v>36</v>
      </c>
      <c r="H5126" t="s">
        <v>37</v>
      </c>
      <c r="I5126" t="s">
        <v>26</v>
      </c>
      <c r="J5126" t="s">
        <v>1089</v>
      </c>
      <c r="K5126" t="s">
        <v>1090</v>
      </c>
      <c r="L5126" t="s">
        <v>186</v>
      </c>
      <c r="M5126" t="s">
        <v>49</v>
      </c>
      <c r="N5126" t="s">
        <v>79</v>
      </c>
      <c r="O5126" t="s">
        <v>56</v>
      </c>
      <c r="P5126" t="s">
        <v>57</v>
      </c>
      <c r="Q5126" s="3">
        <v>1</v>
      </c>
      <c r="R5126" s="4">
        <v>220</v>
      </c>
      <c r="S5126" s="4">
        <v>569</v>
      </c>
    </row>
    <row r="5127" spans="1:19" x14ac:dyDescent="0.35">
      <c r="A5127" t="s">
        <v>6136</v>
      </c>
      <c r="B5127" s="2">
        <v>46131</v>
      </c>
      <c r="C5127" t="s">
        <v>2002</v>
      </c>
      <c r="D5127" t="s">
        <v>960</v>
      </c>
      <c r="E5127" t="s">
        <v>932</v>
      </c>
      <c r="F5127" t="s">
        <v>69</v>
      </c>
      <c r="G5127" t="s">
        <v>70</v>
      </c>
      <c r="H5127" t="s">
        <v>25</v>
      </c>
      <c r="I5127" t="s">
        <v>26</v>
      </c>
      <c r="J5127" t="s">
        <v>961</v>
      </c>
      <c r="K5127" t="s">
        <v>962</v>
      </c>
      <c r="L5127" t="s">
        <v>380</v>
      </c>
      <c r="M5127" t="s">
        <v>49</v>
      </c>
      <c r="N5127" t="s">
        <v>79</v>
      </c>
      <c r="O5127" t="s">
        <v>41</v>
      </c>
      <c r="P5127" t="s">
        <v>33</v>
      </c>
      <c r="Q5127" s="3">
        <v>1</v>
      </c>
      <c r="R5127" s="4">
        <v>225</v>
      </c>
      <c r="S5127" s="4">
        <v>609</v>
      </c>
    </row>
    <row r="5128" spans="1:19" x14ac:dyDescent="0.35">
      <c r="A5128" t="s">
        <v>6137</v>
      </c>
      <c r="B5128" s="2">
        <v>46131</v>
      </c>
      <c r="C5128" t="s">
        <v>2593</v>
      </c>
      <c r="D5128" t="s">
        <v>960</v>
      </c>
      <c r="E5128" t="s">
        <v>932</v>
      </c>
      <c r="F5128" t="s">
        <v>35</v>
      </c>
      <c r="G5128" t="s">
        <v>36</v>
      </c>
      <c r="H5128" t="s">
        <v>37</v>
      </c>
      <c r="I5128" t="s">
        <v>26</v>
      </c>
      <c r="J5128" t="s">
        <v>1089</v>
      </c>
      <c r="K5128" t="s">
        <v>1090</v>
      </c>
      <c r="L5128" t="s">
        <v>139</v>
      </c>
      <c r="M5128" t="s">
        <v>140</v>
      </c>
      <c r="N5128" t="s">
        <v>141</v>
      </c>
      <c r="O5128" t="s">
        <v>75</v>
      </c>
      <c r="P5128" t="s">
        <v>33</v>
      </c>
      <c r="Q5128" s="3">
        <v>1</v>
      </c>
      <c r="R5128" s="4">
        <v>300</v>
      </c>
      <c r="S5128" s="4">
        <v>719</v>
      </c>
    </row>
    <row r="5129" spans="1:19" x14ac:dyDescent="0.35">
      <c r="A5129" t="s">
        <v>6138</v>
      </c>
      <c r="B5129" s="2">
        <v>46131</v>
      </c>
      <c r="C5129" t="s">
        <v>2704</v>
      </c>
      <c r="D5129" t="s">
        <v>960</v>
      </c>
      <c r="E5129" t="s">
        <v>1127</v>
      </c>
      <c r="F5129" t="s">
        <v>43</v>
      </c>
      <c r="G5129" t="s">
        <v>44</v>
      </c>
      <c r="H5129" t="s">
        <v>45</v>
      </c>
      <c r="I5129" t="s">
        <v>26</v>
      </c>
      <c r="J5129" t="s">
        <v>993</v>
      </c>
      <c r="K5129" t="s">
        <v>994</v>
      </c>
      <c r="L5129" t="s">
        <v>240</v>
      </c>
      <c r="M5129" t="s">
        <v>30</v>
      </c>
      <c r="N5129" t="s">
        <v>31</v>
      </c>
      <c r="O5129" t="s">
        <v>41</v>
      </c>
      <c r="P5129" t="s">
        <v>57</v>
      </c>
      <c r="Q5129" s="3">
        <v>1</v>
      </c>
      <c r="R5129" s="4">
        <v>470</v>
      </c>
      <c r="S5129" s="4">
        <v>1029</v>
      </c>
    </row>
    <row r="5130" spans="1:19" x14ac:dyDescent="0.35">
      <c r="A5130" t="s">
        <v>6139</v>
      </c>
      <c r="B5130" s="2">
        <v>46131</v>
      </c>
      <c r="C5130" t="s">
        <v>1792</v>
      </c>
      <c r="D5130" t="s">
        <v>960</v>
      </c>
      <c r="E5130" t="s">
        <v>932</v>
      </c>
      <c r="F5130" t="s">
        <v>23</v>
      </c>
      <c r="G5130" t="s">
        <v>24</v>
      </c>
      <c r="H5130" t="s">
        <v>25</v>
      </c>
      <c r="I5130" t="s">
        <v>26</v>
      </c>
      <c r="J5130" t="s">
        <v>1011</v>
      </c>
      <c r="K5130" t="s">
        <v>1012</v>
      </c>
      <c r="L5130" t="s">
        <v>206</v>
      </c>
      <c r="M5130" t="s">
        <v>49</v>
      </c>
      <c r="N5130" t="s">
        <v>50</v>
      </c>
      <c r="O5130" t="s">
        <v>80</v>
      </c>
      <c r="P5130" t="s">
        <v>51</v>
      </c>
      <c r="Q5130" s="3">
        <v>1</v>
      </c>
      <c r="R5130" s="4">
        <v>145</v>
      </c>
      <c r="S5130" s="4">
        <v>369</v>
      </c>
    </row>
    <row r="5131" spans="1:19" x14ac:dyDescent="0.35">
      <c r="A5131" t="s">
        <v>6140</v>
      </c>
      <c r="B5131" s="2">
        <v>46131</v>
      </c>
      <c r="C5131" t="s">
        <v>992</v>
      </c>
      <c r="D5131" t="s">
        <v>960</v>
      </c>
      <c r="E5131" t="s">
        <v>932</v>
      </c>
      <c r="F5131" t="s">
        <v>91</v>
      </c>
      <c r="G5131" t="s">
        <v>92</v>
      </c>
      <c r="H5131" t="s">
        <v>93</v>
      </c>
      <c r="I5131" t="s">
        <v>26</v>
      </c>
      <c r="J5131" t="s">
        <v>989</v>
      </c>
      <c r="K5131" t="s">
        <v>990</v>
      </c>
      <c r="L5131" t="s">
        <v>255</v>
      </c>
      <c r="M5131" t="s">
        <v>49</v>
      </c>
      <c r="N5131" t="s">
        <v>104</v>
      </c>
      <c r="O5131" t="s">
        <v>80</v>
      </c>
      <c r="P5131" t="s">
        <v>51</v>
      </c>
      <c r="Q5131" s="3">
        <v>1</v>
      </c>
      <c r="R5131" s="4">
        <v>165</v>
      </c>
      <c r="S5131" s="4">
        <v>429</v>
      </c>
    </row>
    <row r="5132" spans="1:19" x14ac:dyDescent="0.35">
      <c r="A5132" t="s">
        <v>6141</v>
      </c>
      <c r="B5132" s="2">
        <v>46132</v>
      </c>
      <c r="C5132" t="s">
        <v>1938</v>
      </c>
      <c r="D5132" t="s">
        <v>21</v>
      </c>
      <c r="E5132" t="s">
        <v>932</v>
      </c>
      <c r="F5132" t="s">
        <v>23</v>
      </c>
      <c r="G5132" t="s">
        <v>24</v>
      </c>
      <c r="H5132" t="s">
        <v>25</v>
      </c>
      <c r="I5132" t="s">
        <v>26</v>
      </c>
      <c r="J5132" t="s">
        <v>27</v>
      </c>
      <c r="K5132" t="s">
        <v>28</v>
      </c>
      <c r="L5132" t="s">
        <v>281</v>
      </c>
      <c r="M5132" t="s">
        <v>49</v>
      </c>
      <c r="N5132" t="s">
        <v>50</v>
      </c>
      <c r="O5132" t="s">
        <v>41</v>
      </c>
      <c r="P5132" t="s">
        <v>51</v>
      </c>
      <c r="Q5132" s="3">
        <v>1</v>
      </c>
      <c r="R5132" s="4">
        <v>145</v>
      </c>
      <c r="S5132" s="4">
        <v>369</v>
      </c>
    </row>
    <row r="5133" spans="1:19" x14ac:dyDescent="0.35">
      <c r="A5133" t="s">
        <v>6142</v>
      </c>
      <c r="B5133" s="2">
        <v>46132</v>
      </c>
      <c r="C5133" t="s">
        <v>3298</v>
      </c>
      <c r="D5133" t="s">
        <v>21</v>
      </c>
      <c r="E5133" t="s">
        <v>932</v>
      </c>
      <c r="F5133" t="s">
        <v>43</v>
      </c>
      <c r="G5133" t="s">
        <v>44</v>
      </c>
      <c r="H5133" t="s">
        <v>45</v>
      </c>
      <c r="I5133" t="s">
        <v>26</v>
      </c>
      <c r="J5133" t="s">
        <v>46</v>
      </c>
      <c r="K5133" t="s">
        <v>47</v>
      </c>
      <c r="L5133" t="s">
        <v>344</v>
      </c>
      <c r="M5133" t="s">
        <v>60</v>
      </c>
      <c r="N5133" t="s">
        <v>61</v>
      </c>
      <c r="O5133" t="s">
        <v>56</v>
      </c>
      <c r="P5133" t="s">
        <v>165</v>
      </c>
      <c r="Q5133" s="3">
        <v>2</v>
      </c>
      <c r="R5133" s="4">
        <v>410</v>
      </c>
      <c r="S5133" s="4">
        <v>939</v>
      </c>
    </row>
    <row r="5134" spans="1:19" x14ac:dyDescent="0.35">
      <c r="A5134" t="s">
        <v>6143</v>
      </c>
      <c r="B5134" s="2">
        <v>46132</v>
      </c>
      <c r="C5134" t="s">
        <v>2399</v>
      </c>
      <c r="D5134" t="s">
        <v>21</v>
      </c>
      <c r="E5134" t="s">
        <v>932</v>
      </c>
      <c r="F5134" t="s">
        <v>43</v>
      </c>
      <c r="G5134" t="s">
        <v>44</v>
      </c>
      <c r="H5134" t="s">
        <v>45</v>
      </c>
      <c r="I5134" t="s">
        <v>26</v>
      </c>
      <c r="J5134" t="s">
        <v>46</v>
      </c>
      <c r="K5134" t="s">
        <v>47</v>
      </c>
      <c r="L5134" t="s">
        <v>319</v>
      </c>
      <c r="M5134" t="s">
        <v>88</v>
      </c>
      <c r="N5134" t="s">
        <v>89</v>
      </c>
      <c r="O5134" t="s">
        <v>56</v>
      </c>
      <c r="P5134" t="s">
        <v>51</v>
      </c>
      <c r="Q5134" s="3">
        <v>3</v>
      </c>
      <c r="R5134" s="4">
        <v>450</v>
      </c>
      <c r="S5134" s="4">
        <v>1029</v>
      </c>
    </row>
    <row r="5135" spans="1:19" x14ac:dyDescent="0.35">
      <c r="A5135" t="s">
        <v>6144</v>
      </c>
      <c r="B5135" s="2">
        <v>46132</v>
      </c>
      <c r="C5135" t="s">
        <v>1059</v>
      </c>
      <c r="D5135" t="s">
        <v>21</v>
      </c>
      <c r="E5135" t="s">
        <v>932</v>
      </c>
      <c r="F5135" t="s">
        <v>69</v>
      </c>
      <c r="G5135" t="s">
        <v>70</v>
      </c>
      <c r="H5135" t="s">
        <v>25</v>
      </c>
      <c r="I5135" t="s">
        <v>26</v>
      </c>
      <c r="J5135" t="s">
        <v>71</v>
      </c>
      <c r="K5135" t="s">
        <v>72</v>
      </c>
      <c r="L5135" t="s">
        <v>610</v>
      </c>
      <c r="M5135" t="s">
        <v>65</v>
      </c>
      <c r="N5135" t="s">
        <v>66</v>
      </c>
      <c r="O5135" t="s">
        <v>146</v>
      </c>
      <c r="P5135" t="s">
        <v>57</v>
      </c>
      <c r="Q5135" s="3">
        <v>1</v>
      </c>
      <c r="R5135" s="4">
        <v>185</v>
      </c>
      <c r="S5135" s="4">
        <v>499</v>
      </c>
    </row>
    <row r="5136" spans="1:19" x14ac:dyDescent="0.35">
      <c r="A5136" t="s">
        <v>6145</v>
      </c>
      <c r="B5136" s="2">
        <v>46132</v>
      </c>
      <c r="C5136" t="s">
        <v>1000</v>
      </c>
      <c r="D5136" t="s">
        <v>939</v>
      </c>
      <c r="E5136" t="s">
        <v>932</v>
      </c>
      <c r="F5136" t="s">
        <v>69</v>
      </c>
      <c r="G5136" t="s">
        <v>70</v>
      </c>
      <c r="H5136" t="s">
        <v>25</v>
      </c>
      <c r="I5136" t="s">
        <v>26</v>
      </c>
      <c r="J5136" t="s">
        <v>948</v>
      </c>
      <c r="K5136" t="s">
        <v>949</v>
      </c>
      <c r="L5136" t="s">
        <v>171</v>
      </c>
      <c r="M5136" t="s">
        <v>88</v>
      </c>
      <c r="N5136" t="s">
        <v>89</v>
      </c>
      <c r="O5136" t="s">
        <v>56</v>
      </c>
      <c r="P5136" t="s">
        <v>57</v>
      </c>
      <c r="Q5136" s="3">
        <v>1</v>
      </c>
      <c r="R5136" s="4">
        <v>475</v>
      </c>
      <c r="S5136" s="4">
        <v>1229</v>
      </c>
    </row>
    <row r="5137" spans="1:19" x14ac:dyDescent="0.35">
      <c r="A5137" t="s">
        <v>6146</v>
      </c>
      <c r="B5137" s="2">
        <v>46132</v>
      </c>
      <c r="C5137" t="s">
        <v>2768</v>
      </c>
      <c r="D5137" t="s">
        <v>939</v>
      </c>
      <c r="E5137" t="s">
        <v>932</v>
      </c>
      <c r="F5137" t="s">
        <v>23</v>
      </c>
      <c r="G5137" t="s">
        <v>24</v>
      </c>
      <c r="H5137" t="s">
        <v>25</v>
      </c>
      <c r="I5137" t="s">
        <v>26</v>
      </c>
      <c r="J5137" t="s">
        <v>944</v>
      </c>
      <c r="K5137" t="s">
        <v>945</v>
      </c>
      <c r="L5137" t="s">
        <v>162</v>
      </c>
      <c r="M5137" t="s">
        <v>49</v>
      </c>
      <c r="N5137" t="s">
        <v>104</v>
      </c>
      <c r="O5137" t="s">
        <v>146</v>
      </c>
      <c r="P5137" t="s">
        <v>57</v>
      </c>
      <c r="Q5137" s="3">
        <v>1</v>
      </c>
      <c r="R5137" s="4">
        <v>165</v>
      </c>
      <c r="S5137" s="4">
        <v>419</v>
      </c>
    </row>
    <row r="5138" spans="1:19" x14ac:dyDescent="0.35">
      <c r="A5138" t="s">
        <v>6147</v>
      </c>
      <c r="B5138" s="2">
        <v>46132</v>
      </c>
      <c r="C5138" t="s">
        <v>2349</v>
      </c>
      <c r="D5138" t="s">
        <v>939</v>
      </c>
      <c r="E5138" t="s">
        <v>932</v>
      </c>
      <c r="F5138" t="s">
        <v>23</v>
      </c>
      <c r="G5138" t="s">
        <v>24</v>
      </c>
      <c r="H5138" t="s">
        <v>25</v>
      </c>
      <c r="I5138" t="s">
        <v>26</v>
      </c>
      <c r="J5138" t="s">
        <v>944</v>
      </c>
      <c r="K5138" t="s">
        <v>945</v>
      </c>
      <c r="L5138" t="s">
        <v>416</v>
      </c>
      <c r="M5138" t="s">
        <v>83</v>
      </c>
      <c r="N5138" t="s">
        <v>84</v>
      </c>
      <c r="O5138" t="s">
        <v>32</v>
      </c>
      <c r="P5138" t="s">
        <v>85</v>
      </c>
      <c r="Q5138" s="3">
        <v>1</v>
      </c>
      <c r="R5138" s="4">
        <v>110</v>
      </c>
      <c r="S5138" s="4">
        <v>299</v>
      </c>
    </row>
    <row r="5139" spans="1:19" x14ac:dyDescent="0.35">
      <c r="A5139" t="s">
        <v>6148</v>
      </c>
      <c r="B5139" s="2">
        <v>46132</v>
      </c>
      <c r="C5139" t="s">
        <v>1160</v>
      </c>
      <c r="D5139" t="s">
        <v>939</v>
      </c>
      <c r="E5139" t="s">
        <v>932</v>
      </c>
      <c r="F5139" t="s">
        <v>91</v>
      </c>
      <c r="G5139" t="s">
        <v>92</v>
      </c>
      <c r="H5139" t="s">
        <v>93</v>
      </c>
      <c r="I5139" t="s">
        <v>26</v>
      </c>
      <c r="J5139" t="s">
        <v>940</v>
      </c>
      <c r="K5139" t="s">
        <v>941</v>
      </c>
      <c r="L5139" t="s">
        <v>40</v>
      </c>
      <c r="M5139" t="s">
        <v>30</v>
      </c>
      <c r="N5139" t="s">
        <v>31</v>
      </c>
      <c r="O5139" t="s">
        <v>41</v>
      </c>
      <c r="P5139" t="s">
        <v>33</v>
      </c>
      <c r="Q5139" s="3">
        <v>3</v>
      </c>
      <c r="R5139" s="4">
        <v>500</v>
      </c>
      <c r="S5139" s="4">
        <v>1189</v>
      </c>
    </row>
    <row r="5140" spans="1:19" x14ac:dyDescent="0.35">
      <c r="A5140" t="s">
        <v>6149</v>
      </c>
      <c r="B5140" s="2">
        <v>46132</v>
      </c>
      <c r="C5140" t="s">
        <v>2216</v>
      </c>
      <c r="D5140" t="s">
        <v>939</v>
      </c>
      <c r="E5140" t="s">
        <v>932</v>
      </c>
      <c r="F5140" t="s">
        <v>69</v>
      </c>
      <c r="G5140" t="s">
        <v>70</v>
      </c>
      <c r="H5140" t="s">
        <v>25</v>
      </c>
      <c r="I5140" t="s">
        <v>26</v>
      </c>
      <c r="J5140" t="s">
        <v>948</v>
      </c>
      <c r="K5140" t="s">
        <v>949</v>
      </c>
      <c r="L5140" t="s">
        <v>195</v>
      </c>
      <c r="M5140" t="s">
        <v>49</v>
      </c>
      <c r="N5140" t="s">
        <v>104</v>
      </c>
      <c r="O5140" t="s">
        <v>146</v>
      </c>
      <c r="P5140" t="s">
        <v>67</v>
      </c>
      <c r="Q5140" s="3">
        <v>1</v>
      </c>
      <c r="R5140" s="4">
        <v>165</v>
      </c>
      <c r="S5140" s="4">
        <v>449</v>
      </c>
    </row>
    <row r="5141" spans="1:19" x14ac:dyDescent="0.35">
      <c r="A5141" t="s">
        <v>6150</v>
      </c>
      <c r="B5141" s="2">
        <v>46132</v>
      </c>
      <c r="C5141" t="s">
        <v>1047</v>
      </c>
      <c r="D5141" t="s">
        <v>939</v>
      </c>
      <c r="E5141" t="s">
        <v>932</v>
      </c>
      <c r="F5141" t="s">
        <v>69</v>
      </c>
      <c r="G5141" t="s">
        <v>70</v>
      </c>
      <c r="H5141" t="s">
        <v>25</v>
      </c>
      <c r="I5141" t="s">
        <v>26</v>
      </c>
      <c r="J5141" t="s">
        <v>948</v>
      </c>
      <c r="K5141" t="s">
        <v>949</v>
      </c>
      <c r="L5141" t="s">
        <v>236</v>
      </c>
      <c r="M5141" t="s">
        <v>88</v>
      </c>
      <c r="N5141" t="s">
        <v>101</v>
      </c>
      <c r="O5141" t="s">
        <v>98</v>
      </c>
      <c r="P5141" t="s">
        <v>33</v>
      </c>
      <c r="Q5141" s="3">
        <v>1</v>
      </c>
      <c r="R5141" s="4">
        <v>535</v>
      </c>
      <c r="S5141" s="4">
        <v>1339</v>
      </c>
    </row>
    <row r="5142" spans="1:19" x14ac:dyDescent="0.35">
      <c r="A5142" t="s">
        <v>6151</v>
      </c>
      <c r="B5142" s="2">
        <v>46132</v>
      </c>
      <c r="C5142" t="s">
        <v>2386</v>
      </c>
      <c r="D5142" t="s">
        <v>939</v>
      </c>
      <c r="E5142" t="s">
        <v>932</v>
      </c>
      <c r="F5142" t="s">
        <v>91</v>
      </c>
      <c r="G5142" t="s">
        <v>92</v>
      </c>
      <c r="H5142" t="s">
        <v>93</v>
      </c>
      <c r="I5142" t="s">
        <v>26</v>
      </c>
      <c r="J5142" t="s">
        <v>940</v>
      </c>
      <c r="K5142" t="s">
        <v>941</v>
      </c>
      <c r="L5142" t="s">
        <v>87</v>
      </c>
      <c r="M5142" t="s">
        <v>88</v>
      </c>
      <c r="N5142" t="s">
        <v>89</v>
      </c>
      <c r="O5142" t="s">
        <v>56</v>
      </c>
      <c r="P5142" t="s">
        <v>33</v>
      </c>
      <c r="Q5142" s="3">
        <v>1</v>
      </c>
      <c r="R5142" s="4">
        <v>480</v>
      </c>
      <c r="S5142" s="4">
        <v>1189</v>
      </c>
    </row>
    <row r="5143" spans="1:19" x14ac:dyDescent="0.35">
      <c r="A5143" t="s">
        <v>6152</v>
      </c>
      <c r="B5143" s="2">
        <v>46132</v>
      </c>
      <c r="C5143" t="s">
        <v>1289</v>
      </c>
      <c r="D5143" t="s">
        <v>939</v>
      </c>
      <c r="E5143" t="s">
        <v>932</v>
      </c>
      <c r="F5143" t="s">
        <v>35</v>
      </c>
      <c r="G5143" t="s">
        <v>36</v>
      </c>
      <c r="H5143" t="s">
        <v>37</v>
      </c>
      <c r="I5143" t="s">
        <v>26</v>
      </c>
      <c r="J5143" t="s">
        <v>983</v>
      </c>
      <c r="K5143" t="s">
        <v>984</v>
      </c>
      <c r="L5143" t="s">
        <v>40</v>
      </c>
      <c r="M5143" t="s">
        <v>30</v>
      </c>
      <c r="N5143" t="s">
        <v>31</v>
      </c>
      <c r="O5143" t="s">
        <v>41</v>
      </c>
      <c r="P5143" t="s">
        <v>33</v>
      </c>
      <c r="Q5143" s="3">
        <v>1</v>
      </c>
      <c r="R5143" s="4">
        <v>480</v>
      </c>
      <c r="S5143" s="4">
        <v>1129</v>
      </c>
    </row>
    <row r="5144" spans="1:19" x14ac:dyDescent="0.35">
      <c r="A5144" t="s">
        <v>6153</v>
      </c>
      <c r="B5144" s="2">
        <v>46133</v>
      </c>
      <c r="C5144" t="s">
        <v>4404</v>
      </c>
      <c r="D5144" t="s">
        <v>21</v>
      </c>
      <c r="E5144" t="s">
        <v>932</v>
      </c>
      <c r="F5144" t="s">
        <v>35</v>
      </c>
      <c r="G5144" t="s">
        <v>36</v>
      </c>
      <c r="H5144" t="s">
        <v>37</v>
      </c>
      <c r="I5144" t="s">
        <v>26</v>
      </c>
      <c r="J5144" t="s">
        <v>38</v>
      </c>
      <c r="K5144" t="s">
        <v>39</v>
      </c>
      <c r="L5144" t="s">
        <v>732</v>
      </c>
      <c r="M5144" t="s">
        <v>65</v>
      </c>
      <c r="N5144" t="s">
        <v>66</v>
      </c>
      <c r="O5144" t="s">
        <v>56</v>
      </c>
      <c r="P5144" t="s">
        <v>51</v>
      </c>
      <c r="Q5144" s="3">
        <v>2</v>
      </c>
      <c r="R5144" s="4">
        <v>180</v>
      </c>
      <c r="S5144" s="4">
        <v>459</v>
      </c>
    </row>
    <row r="5145" spans="1:19" x14ac:dyDescent="0.35">
      <c r="A5145" t="s">
        <v>6154</v>
      </c>
      <c r="B5145" s="2">
        <v>46133</v>
      </c>
      <c r="C5145" t="s">
        <v>1672</v>
      </c>
      <c r="D5145" t="s">
        <v>21</v>
      </c>
      <c r="E5145" t="s">
        <v>22</v>
      </c>
      <c r="F5145" t="s">
        <v>69</v>
      </c>
      <c r="G5145" t="s">
        <v>70</v>
      </c>
      <c r="H5145" t="s">
        <v>25</v>
      </c>
      <c r="I5145" t="s">
        <v>26</v>
      </c>
      <c r="J5145" t="s">
        <v>71</v>
      </c>
      <c r="K5145" t="s">
        <v>72</v>
      </c>
      <c r="L5145" t="s">
        <v>171</v>
      </c>
      <c r="M5145" t="s">
        <v>88</v>
      </c>
      <c r="N5145" t="s">
        <v>89</v>
      </c>
      <c r="O5145" t="s">
        <v>56</v>
      </c>
      <c r="P5145" t="s">
        <v>57</v>
      </c>
      <c r="Q5145" s="3">
        <v>28</v>
      </c>
      <c r="R5145" s="4">
        <v>475</v>
      </c>
      <c r="S5145" s="4">
        <v>1229</v>
      </c>
    </row>
    <row r="5146" spans="1:19" x14ac:dyDescent="0.35">
      <c r="A5146" t="s">
        <v>6155</v>
      </c>
      <c r="B5146" s="2">
        <v>46133</v>
      </c>
      <c r="C5146" t="s">
        <v>2269</v>
      </c>
      <c r="D5146" t="s">
        <v>21</v>
      </c>
      <c r="E5146" t="s">
        <v>932</v>
      </c>
      <c r="F5146" t="s">
        <v>23</v>
      </c>
      <c r="G5146" t="s">
        <v>24</v>
      </c>
      <c r="H5146" t="s">
        <v>25</v>
      </c>
      <c r="I5146" t="s">
        <v>26</v>
      </c>
      <c r="J5146" t="s">
        <v>27</v>
      </c>
      <c r="K5146" t="s">
        <v>28</v>
      </c>
      <c r="L5146" t="s">
        <v>295</v>
      </c>
      <c r="M5146" t="s">
        <v>49</v>
      </c>
      <c r="N5146" t="s">
        <v>50</v>
      </c>
      <c r="O5146" t="s">
        <v>32</v>
      </c>
      <c r="P5146" t="s">
        <v>33</v>
      </c>
      <c r="Q5146" s="3">
        <v>1</v>
      </c>
      <c r="R5146" s="4">
        <v>145</v>
      </c>
      <c r="S5146" s="4">
        <v>369</v>
      </c>
    </row>
    <row r="5147" spans="1:19" x14ac:dyDescent="0.35">
      <c r="A5147" t="s">
        <v>6156</v>
      </c>
      <c r="B5147" s="2">
        <v>46133</v>
      </c>
      <c r="C5147" t="s">
        <v>4866</v>
      </c>
      <c r="D5147" t="s">
        <v>21</v>
      </c>
      <c r="E5147" t="s">
        <v>932</v>
      </c>
      <c r="F5147" t="s">
        <v>69</v>
      </c>
      <c r="G5147" t="s">
        <v>70</v>
      </c>
      <c r="H5147" t="s">
        <v>25</v>
      </c>
      <c r="I5147" t="s">
        <v>26</v>
      </c>
      <c r="J5147" t="s">
        <v>71</v>
      </c>
      <c r="K5147" t="s">
        <v>72</v>
      </c>
      <c r="L5147" t="s">
        <v>218</v>
      </c>
      <c r="M5147" t="s">
        <v>54</v>
      </c>
      <c r="N5147" t="s">
        <v>55</v>
      </c>
      <c r="O5147" t="s">
        <v>56</v>
      </c>
      <c r="P5147" t="s">
        <v>67</v>
      </c>
      <c r="Q5147" s="3">
        <v>1</v>
      </c>
      <c r="R5147" s="4">
        <v>660</v>
      </c>
      <c r="S5147" s="4">
        <v>1679</v>
      </c>
    </row>
    <row r="5148" spans="1:19" x14ac:dyDescent="0.35">
      <c r="A5148" t="s">
        <v>6157</v>
      </c>
      <c r="B5148" s="2">
        <v>46133</v>
      </c>
      <c r="C5148" t="s">
        <v>3659</v>
      </c>
      <c r="D5148" t="s">
        <v>21</v>
      </c>
      <c r="E5148" t="s">
        <v>932</v>
      </c>
      <c r="F5148" t="s">
        <v>23</v>
      </c>
      <c r="G5148" t="s">
        <v>24</v>
      </c>
      <c r="H5148" t="s">
        <v>25</v>
      </c>
      <c r="I5148" t="s">
        <v>26</v>
      </c>
      <c r="J5148" t="s">
        <v>27</v>
      </c>
      <c r="K5148" t="s">
        <v>28</v>
      </c>
      <c r="L5148" t="s">
        <v>359</v>
      </c>
      <c r="M5148" t="s">
        <v>49</v>
      </c>
      <c r="N5148" t="s">
        <v>50</v>
      </c>
      <c r="O5148" t="s">
        <v>56</v>
      </c>
      <c r="P5148" t="s">
        <v>33</v>
      </c>
      <c r="Q5148" s="3">
        <v>1</v>
      </c>
      <c r="R5148" s="4">
        <v>145</v>
      </c>
      <c r="S5148" s="4">
        <v>369</v>
      </c>
    </row>
    <row r="5149" spans="1:19" x14ac:dyDescent="0.35">
      <c r="A5149" t="s">
        <v>6158</v>
      </c>
      <c r="B5149" s="2">
        <v>46133</v>
      </c>
      <c r="C5149" t="s">
        <v>4091</v>
      </c>
      <c r="D5149" t="s">
        <v>21</v>
      </c>
      <c r="E5149" t="s">
        <v>932</v>
      </c>
      <c r="F5149" t="s">
        <v>43</v>
      </c>
      <c r="G5149" t="s">
        <v>44</v>
      </c>
      <c r="H5149" t="s">
        <v>45</v>
      </c>
      <c r="I5149" t="s">
        <v>26</v>
      </c>
      <c r="J5149" t="s">
        <v>46</v>
      </c>
      <c r="K5149" t="s">
        <v>47</v>
      </c>
      <c r="L5149" t="s">
        <v>249</v>
      </c>
      <c r="M5149" t="s">
        <v>88</v>
      </c>
      <c r="N5149" t="s">
        <v>101</v>
      </c>
      <c r="O5149" t="s">
        <v>98</v>
      </c>
      <c r="P5149" t="s">
        <v>67</v>
      </c>
      <c r="Q5149" s="3">
        <v>1</v>
      </c>
      <c r="R5149" s="4">
        <v>510</v>
      </c>
      <c r="S5149" s="4">
        <v>1129</v>
      </c>
    </row>
    <row r="5150" spans="1:19" x14ac:dyDescent="0.35">
      <c r="A5150" t="s">
        <v>6159</v>
      </c>
      <c r="B5150" s="2">
        <v>46133</v>
      </c>
      <c r="C5150" t="s">
        <v>1321</v>
      </c>
      <c r="D5150" t="s">
        <v>939</v>
      </c>
      <c r="E5150" t="s">
        <v>932</v>
      </c>
      <c r="F5150" t="s">
        <v>35</v>
      </c>
      <c r="G5150" t="s">
        <v>36</v>
      </c>
      <c r="H5150" t="s">
        <v>37</v>
      </c>
      <c r="I5150" t="s">
        <v>26</v>
      </c>
      <c r="J5150" t="s">
        <v>983</v>
      </c>
      <c r="K5150" t="s">
        <v>984</v>
      </c>
      <c r="L5150" t="s">
        <v>103</v>
      </c>
      <c r="M5150" t="s">
        <v>49</v>
      </c>
      <c r="N5150" t="s">
        <v>104</v>
      </c>
      <c r="O5150" t="s">
        <v>80</v>
      </c>
      <c r="P5150" t="s">
        <v>67</v>
      </c>
      <c r="Q5150" s="3">
        <v>3</v>
      </c>
      <c r="R5150" s="4">
        <v>160</v>
      </c>
      <c r="S5150" s="4">
        <v>409</v>
      </c>
    </row>
    <row r="5151" spans="1:19" x14ac:dyDescent="0.35">
      <c r="A5151" t="s">
        <v>6160</v>
      </c>
      <c r="B5151" s="2">
        <v>46133</v>
      </c>
      <c r="C5151" t="s">
        <v>1392</v>
      </c>
      <c r="D5151" t="s">
        <v>939</v>
      </c>
      <c r="E5151" t="s">
        <v>932</v>
      </c>
      <c r="F5151" t="s">
        <v>91</v>
      </c>
      <c r="G5151" t="s">
        <v>92</v>
      </c>
      <c r="H5151" t="s">
        <v>93</v>
      </c>
      <c r="I5151" t="s">
        <v>26</v>
      </c>
      <c r="J5151" t="s">
        <v>940</v>
      </c>
      <c r="K5151" t="s">
        <v>941</v>
      </c>
      <c r="L5151" t="s">
        <v>223</v>
      </c>
      <c r="M5151" t="s">
        <v>83</v>
      </c>
      <c r="N5151" t="s">
        <v>84</v>
      </c>
      <c r="O5151" t="s">
        <v>56</v>
      </c>
      <c r="P5151" t="s">
        <v>85</v>
      </c>
      <c r="Q5151" s="3">
        <v>2</v>
      </c>
      <c r="R5151" s="4">
        <v>115</v>
      </c>
      <c r="S5151" s="4">
        <v>299</v>
      </c>
    </row>
    <row r="5152" spans="1:19" x14ac:dyDescent="0.35">
      <c r="A5152" t="s">
        <v>6161</v>
      </c>
      <c r="B5152" s="2">
        <v>46133</v>
      </c>
      <c r="C5152" t="s">
        <v>2878</v>
      </c>
      <c r="D5152" t="s">
        <v>960</v>
      </c>
      <c r="E5152" t="s">
        <v>932</v>
      </c>
      <c r="F5152" t="s">
        <v>91</v>
      </c>
      <c r="G5152" t="s">
        <v>92</v>
      </c>
      <c r="H5152" t="s">
        <v>93</v>
      </c>
      <c r="I5152" t="s">
        <v>26</v>
      </c>
      <c r="J5152" t="s">
        <v>989</v>
      </c>
      <c r="K5152" t="s">
        <v>990</v>
      </c>
      <c r="L5152" t="s">
        <v>143</v>
      </c>
      <c r="M5152" t="s">
        <v>49</v>
      </c>
      <c r="N5152" t="s">
        <v>79</v>
      </c>
      <c r="O5152" t="s">
        <v>56</v>
      </c>
      <c r="P5152" t="s">
        <v>51</v>
      </c>
      <c r="Q5152" s="3">
        <v>1</v>
      </c>
      <c r="R5152" s="4">
        <v>230</v>
      </c>
      <c r="S5152" s="4">
        <v>589</v>
      </c>
    </row>
    <row r="5153" spans="1:19" x14ac:dyDescent="0.35">
      <c r="A5153" t="s">
        <v>6162</v>
      </c>
      <c r="B5153" s="2">
        <v>46133</v>
      </c>
      <c r="C5153" t="s">
        <v>2994</v>
      </c>
      <c r="D5153" t="s">
        <v>960</v>
      </c>
      <c r="E5153" t="s">
        <v>1127</v>
      </c>
      <c r="F5153" t="s">
        <v>43</v>
      </c>
      <c r="G5153" t="s">
        <v>44</v>
      </c>
      <c r="H5153" t="s">
        <v>45</v>
      </c>
      <c r="I5153" t="s">
        <v>26</v>
      </c>
      <c r="J5153" t="s">
        <v>993</v>
      </c>
      <c r="K5153" t="s">
        <v>994</v>
      </c>
      <c r="L5153" t="s">
        <v>359</v>
      </c>
      <c r="M5153" t="s">
        <v>49</v>
      </c>
      <c r="N5153" t="s">
        <v>50</v>
      </c>
      <c r="O5153" t="s">
        <v>56</v>
      </c>
      <c r="P5153" t="s">
        <v>33</v>
      </c>
      <c r="Q5153" s="3">
        <v>1</v>
      </c>
      <c r="R5153" s="4">
        <v>135</v>
      </c>
      <c r="S5153" s="4">
        <v>329</v>
      </c>
    </row>
    <row r="5154" spans="1:19" x14ac:dyDescent="0.35">
      <c r="A5154" t="s">
        <v>6163</v>
      </c>
      <c r="B5154" s="2">
        <v>46133</v>
      </c>
      <c r="C5154" t="s">
        <v>2593</v>
      </c>
      <c r="D5154" t="s">
        <v>960</v>
      </c>
      <c r="E5154" t="s">
        <v>932</v>
      </c>
      <c r="F5154" t="s">
        <v>69</v>
      </c>
      <c r="G5154" t="s">
        <v>70</v>
      </c>
      <c r="H5154" t="s">
        <v>25</v>
      </c>
      <c r="I5154" t="s">
        <v>26</v>
      </c>
      <c r="J5154" t="s">
        <v>961</v>
      </c>
      <c r="K5154" t="s">
        <v>962</v>
      </c>
      <c r="L5154" t="s">
        <v>467</v>
      </c>
      <c r="M5154" t="s">
        <v>88</v>
      </c>
      <c r="N5154" t="s">
        <v>89</v>
      </c>
      <c r="O5154" t="s">
        <v>146</v>
      </c>
      <c r="P5154" t="s">
        <v>57</v>
      </c>
      <c r="Q5154" s="3">
        <v>1</v>
      </c>
      <c r="R5154" s="4">
        <v>475</v>
      </c>
      <c r="S5154" s="4">
        <v>1229</v>
      </c>
    </row>
    <row r="5155" spans="1:19" x14ac:dyDescent="0.35">
      <c r="A5155" t="s">
        <v>6164</v>
      </c>
      <c r="B5155" s="2">
        <v>46134</v>
      </c>
      <c r="C5155" t="s">
        <v>2472</v>
      </c>
      <c r="D5155" t="s">
        <v>21</v>
      </c>
      <c r="E5155" t="s">
        <v>932</v>
      </c>
      <c r="F5155" t="s">
        <v>23</v>
      </c>
      <c r="G5155" t="s">
        <v>24</v>
      </c>
      <c r="H5155" t="s">
        <v>25</v>
      </c>
      <c r="I5155" t="s">
        <v>26</v>
      </c>
      <c r="J5155" t="s">
        <v>27</v>
      </c>
      <c r="K5155" t="s">
        <v>28</v>
      </c>
      <c r="L5155" t="s">
        <v>229</v>
      </c>
      <c r="M5155" t="s">
        <v>49</v>
      </c>
      <c r="N5155" t="s">
        <v>79</v>
      </c>
      <c r="O5155" t="s">
        <v>80</v>
      </c>
      <c r="P5155" t="s">
        <v>57</v>
      </c>
      <c r="Q5155" s="3">
        <v>1</v>
      </c>
      <c r="R5155" s="4">
        <v>225</v>
      </c>
      <c r="S5155" s="4">
        <v>579</v>
      </c>
    </row>
    <row r="5156" spans="1:19" x14ac:dyDescent="0.35">
      <c r="A5156" t="s">
        <v>6165</v>
      </c>
      <c r="B5156" s="2">
        <v>46134</v>
      </c>
      <c r="C5156" t="s">
        <v>3567</v>
      </c>
      <c r="D5156" t="s">
        <v>21</v>
      </c>
      <c r="E5156" t="s">
        <v>1127</v>
      </c>
      <c r="F5156" t="s">
        <v>23</v>
      </c>
      <c r="G5156" t="s">
        <v>24</v>
      </c>
      <c r="H5156" t="s">
        <v>25</v>
      </c>
      <c r="I5156" t="s">
        <v>26</v>
      </c>
      <c r="J5156" t="s">
        <v>27</v>
      </c>
      <c r="K5156" t="s">
        <v>28</v>
      </c>
      <c r="L5156" t="s">
        <v>229</v>
      </c>
      <c r="M5156" t="s">
        <v>49</v>
      </c>
      <c r="N5156" t="s">
        <v>79</v>
      </c>
      <c r="O5156" t="s">
        <v>80</v>
      </c>
      <c r="P5156" t="s">
        <v>57</v>
      </c>
      <c r="Q5156" s="3">
        <v>1</v>
      </c>
      <c r="R5156" s="4">
        <v>225</v>
      </c>
      <c r="S5156" s="4">
        <v>579</v>
      </c>
    </row>
    <row r="5157" spans="1:19" x14ac:dyDescent="0.35">
      <c r="A5157" t="s">
        <v>6166</v>
      </c>
      <c r="B5157" s="2">
        <v>46134</v>
      </c>
      <c r="C5157" t="s">
        <v>3402</v>
      </c>
      <c r="D5157" t="s">
        <v>939</v>
      </c>
      <c r="E5157" t="s">
        <v>932</v>
      </c>
      <c r="F5157" t="s">
        <v>23</v>
      </c>
      <c r="G5157" t="s">
        <v>24</v>
      </c>
      <c r="H5157" t="s">
        <v>25</v>
      </c>
      <c r="I5157" t="s">
        <v>26</v>
      </c>
      <c r="J5157" t="s">
        <v>944</v>
      </c>
      <c r="K5157" t="s">
        <v>945</v>
      </c>
      <c r="L5157" t="s">
        <v>186</v>
      </c>
      <c r="M5157" t="s">
        <v>49</v>
      </c>
      <c r="N5157" t="s">
        <v>79</v>
      </c>
      <c r="O5157" t="s">
        <v>56</v>
      </c>
      <c r="P5157" t="s">
        <v>57</v>
      </c>
      <c r="Q5157" s="3">
        <v>1</v>
      </c>
      <c r="R5157" s="4">
        <v>225</v>
      </c>
      <c r="S5157" s="4">
        <v>579</v>
      </c>
    </row>
    <row r="5158" spans="1:19" x14ac:dyDescent="0.35">
      <c r="A5158" t="s">
        <v>6167</v>
      </c>
      <c r="B5158" s="2">
        <v>46134</v>
      </c>
      <c r="C5158" t="s">
        <v>2382</v>
      </c>
      <c r="D5158" t="s">
        <v>939</v>
      </c>
      <c r="E5158" t="s">
        <v>932</v>
      </c>
      <c r="F5158" t="s">
        <v>69</v>
      </c>
      <c r="G5158" t="s">
        <v>70</v>
      </c>
      <c r="H5158" t="s">
        <v>25</v>
      </c>
      <c r="I5158" t="s">
        <v>26</v>
      </c>
      <c r="J5158" t="s">
        <v>948</v>
      </c>
      <c r="K5158" t="s">
        <v>949</v>
      </c>
      <c r="L5158" t="s">
        <v>53</v>
      </c>
      <c r="M5158" t="s">
        <v>54</v>
      </c>
      <c r="N5158" t="s">
        <v>55</v>
      </c>
      <c r="O5158" t="s">
        <v>56</v>
      </c>
      <c r="P5158" t="s">
        <v>57</v>
      </c>
      <c r="Q5158" s="3">
        <v>1</v>
      </c>
      <c r="R5158" s="4">
        <v>660</v>
      </c>
      <c r="S5158" s="4">
        <v>1679</v>
      </c>
    </row>
    <row r="5159" spans="1:19" x14ac:dyDescent="0.35">
      <c r="A5159" t="s">
        <v>6168</v>
      </c>
      <c r="B5159" s="2">
        <v>46134</v>
      </c>
      <c r="C5159" t="s">
        <v>2627</v>
      </c>
      <c r="D5159" t="s">
        <v>939</v>
      </c>
      <c r="E5159" t="s">
        <v>932</v>
      </c>
      <c r="F5159" t="s">
        <v>69</v>
      </c>
      <c r="G5159" t="s">
        <v>70</v>
      </c>
      <c r="H5159" t="s">
        <v>25</v>
      </c>
      <c r="I5159" t="s">
        <v>26</v>
      </c>
      <c r="J5159" t="s">
        <v>948</v>
      </c>
      <c r="K5159" t="s">
        <v>949</v>
      </c>
      <c r="L5159" t="s">
        <v>106</v>
      </c>
      <c r="M5159" t="s">
        <v>49</v>
      </c>
      <c r="N5159" t="s">
        <v>79</v>
      </c>
      <c r="O5159" t="s">
        <v>56</v>
      </c>
      <c r="P5159" t="s">
        <v>67</v>
      </c>
      <c r="Q5159" s="3">
        <v>2</v>
      </c>
      <c r="R5159" s="4">
        <v>225</v>
      </c>
      <c r="S5159" s="4">
        <v>609</v>
      </c>
    </row>
    <row r="5160" spans="1:19" x14ac:dyDescent="0.35">
      <c r="A5160" t="s">
        <v>6169</v>
      </c>
      <c r="B5160" s="2">
        <v>46134</v>
      </c>
      <c r="C5160" t="s">
        <v>1310</v>
      </c>
      <c r="D5160" t="s">
        <v>939</v>
      </c>
      <c r="E5160" t="s">
        <v>932</v>
      </c>
      <c r="F5160" t="s">
        <v>35</v>
      </c>
      <c r="G5160" t="s">
        <v>36</v>
      </c>
      <c r="H5160" t="s">
        <v>37</v>
      </c>
      <c r="I5160" t="s">
        <v>26</v>
      </c>
      <c r="J5160" t="s">
        <v>983</v>
      </c>
      <c r="K5160" t="s">
        <v>984</v>
      </c>
      <c r="L5160" t="s">
        <v>528</v>
      </c>
      <c r="M5160" t="s">
        <v>60</v>
      </c>
      <c r="N5160" t="s">
        <v>74</v>
      </c>
      <c r="O5160" t="s">
        <v>75</v>
      </c>
      <c r="P5160" t="s">
        <v>165</v>
      </c>
      <c r="Q5160" s="3">
        <v>1</v>
      </c>
      <c r="R5160" s="4">
        <v>380</v>
      </c>
      <c r="S5160" s="4">
        <v>929</v>
      </c>
    </row>
    <row r="5161" spans="1:19" x14ac:dyDescent="0.35">
      <c r="A5161" t="s">
        <v>6170</v>
      </c>
      <c r="B5161" s="2">
        <v>46134</v>
      </c>
      <c r="C5161" t="s">
        <v>2478</v>
      </c>
      <c r="D5161" t="s">
        <v>939</v>
      </c>
      <c r="E5161" t="s">
        <v>1127</v>
      </c>
      <c r="F5161" t="s">
        <v>91</v>
      </c>
      <c r="G5161" t="s">
        <v>92</v>
      </c>
      <c r="H5161" t="s">
        <v>93</v>
      </c>
      <c r="I5161" t="s">
        <v>26</v>
      </c>
      <c r="J5161" t="s">
        <v>940</v>
      </c>
      <c r="K5161" t="s">
        <v>941</v>
      </c>
      <c r="L5161" t="s">
        <v>186</v>
      </c>
      <c r="M5161" t="s">
        <v>49</v>
      </c>
      <c r="N5161" t="s">
        <v>79</v>
      </c>
      <c r="O5161" t="s">
        <v>56</v>
      </c>
      <c r="P5161" t="s">
        <v>57</v>
      </c>
      <c r="Q5161" s="3">
        <v>1</v>
      </c>
      <c r="R5161" s="4">
        <v>230</v>
      </c>
      <c r="S5161" s="4">
        <v>589</v>
      </c>
    </row>
    <row r="5162" spans="1:19" x14ac:dyDescent="0.35">
      <c r="A5162" t="s">
        <v>6171</v>
      </c>
      <c r="B5162" s="2">
        <v>46134</v>
      </c>
      <c r="C5162" t="s">
        <v>3335</v>
      </c>
      <c r="D5162" t="s">
        <v>939</v>
      </c>
      <c r="E5162" t="s">
        <v>932</v>
      </c>
      <c r="F5162" t="s">
        <v>69</v>
      </c>
      <c r="G5162" t="s">
        <v>70</v>
      </c>
      <c r="H5162" t="s">
        <v>25</v>
      </c>
      <c r="I5162" t="s">
        <v>26</v>
      </c>
      <c r="J5162" t="s">
        <v>948</v>
      </c>
      <c r="K5162" t="s">
        <v>949</v>
      </c>
      <c r="L5162" t="s">
        <v>78</v>
      </c>
      <c r="M5162" t="s">
        <v>49</v>
      </c>
      <c r="N5162" t="s">
        <v>79</v>
      </c>
      <c r="O5162" t="s">
        <v>80</v>
      </c>
      <c r="P5162" t="s">
        <v>33</v>
      </c>
      <c r="Q5162" s="3">
        <v>2</v>
      </c>
      <c r="R5162" s="4">
        <v>225</v>
      </c>
      <c r="S5162" s="4">
        <v>609</v>
      </c>
    </row>
    <row r="5163" spans="1:19" x14ac:dyDescent="0.35">
      <c r="A5163" t="s">
        <v>6172</v>
      </c>
      <c r="B5163" s="2">
        <v>46134</v>
      </c>
      <c r="C5163" t="s">
        <v>2075</v>
      </c>
      <c r="D5163" t="s">
        <v>939</v>
      </c>
      <c r="E5163" t="s">
        <v>932</v>
      </c>
      <c r="F5163" t="s">
        <v>43</v>
      </c>
      <c r="G5163" t="s">
        <v>44</v>
      </c>
      <c r="H5163" t="s">
        <v>45</v>
      </c>
      <c r="I5163" t="s">
        <v>26</v>
      </c>
      <c r="J5163" t="s">
        <v>979</v>
      </c>
      <c r="K5163" t="s">
        <v>980</v>
      </c>
      <c r="L5163" t="s">
        <v>499</v>
      </c>
      <c r="M5163" t="s">
        <v>140</v>
      </c>
      <c r="N5163" t="s">
        <v>141</v>
      </c>
      <c r="O5163" t="s">
        <v>56</v>
      </c>
      <c r="P5163" t="s">
        <v>51</v>
      </c>
      <c r="Q5163" s="3">
        <v>1</v>
      </c>
      <c r="R5163" s="4">
        <v>295</v>
      </c>
      <c r="S5163" s="4">
        <v>659</v>
      </c>
    </row>
    <row r="5164" spans="1:19" x14ac:dyDescent="0.35">
      <c r="A5164" t="s">
        <v>6173</v>
      </c>
      <c r="B5164" s="2">
        <v>46134</v>
      </c>
      <c r="C5164" t="s">
        <v>1140</v>
      </c>
      <c r="D5164" t="s">
        <v>939</v>
      </c>
      <c r="E5164" t="s">
        <v>932</v>
      </c>
      <c r="F5164" t="s">
        <v>91</v>
      </c>
      <c r="G5164" t="s">
        <v>92</v>
      </c>
      <c r="H5164" t="s">
        <v>93</v>
      </c>
      <c r="I5164" t="s">
        <v>26</v>
      </c>
      <c r="J5164" t="s">
        <v>940</v>
      </c>
      <c r="K5164" t="s">
        <v>941</v>
      </c>
      <c r="L5164" t="s">
        <v>382</v>
      </c>
      <c r="M5164" t="s">
        <v>49</v>
      </c>
      <c r="N5164" t="s">
        <v>104</v>
      </c>
      <c r="O5164" t="s">
        <v>56</v>
      </c>
      <c r="P5164" t="s">
        <v>57</v>
      </c>
      <c r="Q5164" s="3">
        <v>1</v>
      </c>
      <c r="R5164" s="4">
        <v>165</v>
      </c>
      <c r="S5164" s="4">
        <v>429</v>
      </c>
    </row>
    <row r="5165" spans="1:19" x14ac:dyDescent="0.35">
      <c r="A5165" t="s">
        <v>6174</v>
      </c>
      <c r="B5165" s="2">
        <v>46134</v>
      </c>
      <c r="C5165" t="s">
        <v>2315</v>
      </c>
      <c r="D5165" t="s">
        <v>939</v>
      </c>
      <c r="E5165" t="s">
        <v>932</v>
      </c>
      <c r="F5165" t="s">
        <v>23</v>
      </c>
      <c r="G5165" t="s">
        <v>24</v>
      </c>
      <c r="H5165" t="s">
        <v>25</v>
      </c>
      <c r="I5165" t="s">
        <v>26</v>
      </c>
      <c r="J5165" t="s">
        <v>944</v>
      </c>
      <c r="K5165" t="s">
        <v>945</v>
      </c>
      <c r="L5165" t="s">
        <v>278</v>
      </c>
      <c r="M5165" t="s">
        <v>60</v>
      </c>
      <c r="N5165" t="s">
        <v>74</v>
      </c>
      <c r="O5165" t="s">
        <v>41</v>
      </c>
      <c r="P5165" t="s">
        <v>62</v>
      </c>
      <c r="Q5165" s="3">
        <v>2</v>
      </c>
      <c r="R5165" s="4">
        <v>390</v>
      </c>
      <c r="S5165" s="4">
        <v>949</v>
      </c>
    </row>
    <row r="5166" spans="1:19" x14ac:dyDescent="0.35">
      <c r="A5166" t="s">
        <v>6175</v>
      </c>
      <c r="B5166" s="2">
        <v>46134</v>
      </c>
      <c r="C5166" t="s">
        <v>2187</v>
      </c>
      <c r="D5166" t="s">
        <v>939</v>
      </c>
      <c r="E5166" t="s">
        <v>932</v>
      </c>
      <c r="F5166" t="s">
        <v>35</v>
      </c>
      <c r="G5166" t="s">
        <v>36</v>
      </c>
      <c r="H5166" t="s">
        <v>37</v>
      </c>
      <c r="I5166" t="s">
        <v>26</v>
      </c>
      <c r="J5166" t="s">
        <v>983</v>
      </c>
      <c r="K5166" t="s">
        <v>984</v>
      </c>
      <c r="L5166" t="s">
        <v>154</v>
      </c>
      <c r="M5166" t="s">
        <v>49</v>
      </c>
      <c r="N5166" t="s">
        <v>104</v>
      </c>
      <c r="O5166" t="s">
        <v>56</v>
      </c>
      <c r="P5166" t="s">
        <v>67</v>
      </c>
      <c r="Q5166" s="3">
        <v>2</v>
      </c>
      <c r="R5166" s="4">
        <v>160</v>
      </c>
      <c r="S5166" s="4">
        <v>409</v>
      </c>
    </row>
    <row r="5167" spans="1:19" x14ac:dyDescent="0.35">
      <c r="A5167" t="s">
        <v>6176</v>
      </c>
      <c r="B5167" s="2">
        <v>46134</v>
      </c>
      <c r="C5167" t="s">
        <v>1261</v>
      </c>
      <c r="D5167" t="s">
        <v>960</v>
      </c>
      <c r="E5167" t="s">
        <v>932</v>
      </c>
      <c r="F5167" t="s">
        <v>43</v>
      </c>
      <c r="G5167" t="s">
        <v>44</v>
      </c>
      <c r="H5167" t="s">
        <v>45</v>
      </c>
      <c r="I5167" t="s">
        <v>26</v>
      </c>
      <c r="J5167" t="s">
        <v>993</v>
      </c>
      <c r="K5167" t="s">
        <v>994</v>
      </c>
      <c r="L5167" t="s">
        <v>325</v>
      </c>
      <c r="M5167" t="s">
        <v>88</v>
      </c>
      <c r="N5167" t="s">
        <v>89</v>
      </c>
      <c r="O5167" t="s">
        <v>146</v>
      </c>
      <c r="P5167" t="s">
        <v>51</v>
      </c>
      <c r="Q5167" s="3">
        <v>1</v>
      </c>
      <c r="R5167" s="4">
        <v>450</v>
      </c>
      <c r="S5167" s="4">
        <v>1029</v>
      </c>
    </row>
    <row r="5168" spans="1:19" x14ac:dyDescent="0.35">
      <c r="A5168" t="s">
        <v>6177</v>
      </c>
      <c r="B5168" s="2">
        <v>46135</v>
      </c>
      <c r="C5168" t="s">
        <v>1407</v>
      </c>
      <c r="D5168" t="s">
        <v>21</v>
      </c>
      <c r="E5168" t="s">
        <v>22</v>
      </c>
      <c r="F5168" t="s">
        <v>35</v>
      </c>
      <c r="G5168" t="s">
        <v>36</v>
      </c>
      <c r="H5168" t="s">
        <v>37</v>
      </c>
      <c r="I5168" t="s">
        <v>26</v>
      </c>
      <c r="J5168" t="s">
        <v>38</v>
      </c>
      <c r="K5168" t="s">
        <v>39</v>
      </c>
      <c r="L5168" t="s">
        <v>154</v>
      </c>
      <c r="M5168" t="s">
        <v>49</v>
      </c>
      <c r="N5168" t="s">
        <v>104</v>
      </c>
      <c r="O5168" t="s">
        <v>56</v>
      </c>
      <c r="P5168" t="s">
        <v>67</v>
      </c>
      <c r="Q5168" s="3">
        <v>38</v>
      </c>
      <c r="R5168" s="4">
        <v>160</v>
      </c>
      <c r="S5168" s="4">
        <v>409</v>
      </c>
    </row>
    <row r="5169" spans="1:19" x14ac:dyDescent="0.35">
      <c r="A5169" t="s">
        <v>6178</v>
      </c>
      <c r="B5169" s="2">
        <v>46135</v>
      </c>
      <c r="C5169" t="s">
        <v>3068</v>
      </c>
      <c r="D5169" t="s">
        <v>21</v>
      </c>
      <c r="E5169" t="s">
        <v>932</v>
      </c>
      <c r="F5169" t="s">
        <v>91</v>
      </c>
      <c r="G5169" t="s">
        <v>92</v>
      </c>
      <c r="H5169" t="s">
        <v>93</v>
      </c>
      <c r="I5169" t="s">
        <v>26</v>
      </c>
      <c r="J5169" t="s">
        <v>94</v>
      </c>
      <c r="K5169" t="s">
        <v>95</v>
      </c>
      <c r="L5169" t="s">
        <v>342</v>
      </c>
      <c r="M5169" t="s">
        <v>88</v>
      </c>
      <c r="N5169" t="s">
        <v>89</v>
      </c>
      <c r="O5169" t="s">
        <v>146</v>
      </c>
      <c r="P5169" t="s">
        <v>67</v>
      </c>
      <c r="Q5169" s="3">
        <v>1</v>
      </c>
      <c r="R5169" s="4">
        <v>480</v>
      </c>
      <c r="S5169" s="4">
        <v>1189</v>
      </c>
    </row>
    <row r="5170" spans="1:19" x14ac:dyDescent="0.35">
      <c r="A5170" t="s">
        <v>6179</v>
      </c>
      <c r="B5170" s="2">
        <v>46135</v>
      </c>
      <c r="C5170" t="s">
        <v>2764</v>
      </c>
      <c r="D5170" t="s">
        <v>21</v>
      </c>
      <c r="E5170" t="s">
        <v>932</v>
      </c>
      <c r="F5170" t="s">
        <v>69</v>
      </c>
      <c r="G5170" t="s">
        <v>70</v>
      </c>
      <c r="H5170" t="s">
        <v>25</v>
      </c>
      <c r="I5170" t="s">
        <v>26</v>
      </c>
      <c r="J5170" t="s">
        <v>71</v>
      </c>
      <c r="K5170" t="s">
        <v>72</v>
      </c>
      <c r="L5170" t="s">
        <v>117</v>
      </c>
      <c r="M5170" t="s">
        <v>88</v>
      </c>
      <c r="N5170" t="s">
        <v>89</v>
      </c>
      <c r="O5170" t="s">
        <v>56</v>
      </c>
      <c r="P5170" t="s">
        <v>67</v>
      </c>
      <c r="Q5170" s="3">
        <v>1</v>
      </c>
      <c r="R5170" s="4">
        <v>475</v>
      </c>
      <c r="S5170" s="4">
        <v>1229</v>
      </c>
    </row>
    <row r="5171" spans="1:19" x14ac:dyDescent="0.35">
      <c r="A5171" t="s">
        <v>6180</v>
      </c>
      <c r="B5171" s="2">
        <v>46135</v>
      </c>
      <c r="C5171" t="s">
        <v>1413</v>
      </c>
      <c r="D5171" t="s">
        <v>21</v>
      </c>
      <c r="E5171" t="s">
        <v>932</v>
      </c>
      <c r="F5171" t="s">
        <v>43</v>
      </c>
      <c r="G5171" t="s">
        <v>44</v>
      </c>
      <c r="H5171" t="s">
        <v>45</v>
      </c>
      <c r="I5171" t="s">
        <v>26</v>
      </c>
      <c r="J5171" t="s">
        <v>46</v>
      </c>
      <c r="K5171" t="s">
        <v>47</v>
      </c>
      <c r="L5171" t="s">
        <v>378</v>
      </c>
      <c r="M5171" t="s">
        <v>140</v>
      </c>
      <c r="N5171" t="s">
        <v>141</v>
      </c>
      <c r="O5171" t="s">
        <v>56</v>
      </c>
      <c r="P5171" t="s">
        <v>33</v>
      </c>
      <c r="Q5171" s="3">
        <v>1</v>
      </c>
      <c r="R5171" s="4">
        <v>295</v>
      </c>
      <c r="S5171" s="4">
        <v>659</v>
      </c>
    </row>
    <row r="5172" spans="1:19" x14ac:dyDescent="0.35">
      <c r="A5172" t="s">
        <v>6181</v>
      </c>
      <c r="B5172" s="2">
        <v>46135</v>
      </c>
      <c r="C5172" t="s">
        <v>3567</v>
      </c>
      <c r="D5172" t="s">
        <v>21</v>
      </c>
      <c r="E5172" t="s">
        <v>932</v>
      </c>
      <c r="F5172" t="s">
        <v>69</v>
      </c>
      <c r="G5172" t="s">
        <v>70</v>
      </c>
      <c r="H5172" t="s">
        <v>25</v>
      </c>
      <c r="I5172" t="s">
        <v>26</v>
      </c>
      <c r="J5172" t="s">
        <v>71</v>
      </c>
      <c r="K5172" t="s">
        <v>72</v>
      </c>
      <c r="L5172" t="s">
        <v>87</v>
      </c>
      <c r="M5172" t="s">
        <v>88</v>
      </c>
      <c r="N5172" t="s">
        <v>89</v>
      </c>
      <c r="O5172" t="s">
        <v>56</v>
      </c>
      <c r="P5172" t="s">
        <v>33</v>
      </c>
      <c r="Q5172" s="3">
        <v>1</v>
      </c>
      <c r="R5172" s="4">
        <v>475</v>
      </c>
      <c r="S5172" s="4">
        <v>1229</v>
      </c>
    </row>
    <row r="5173" spans="1:19" x14ac:dyDescent="0.35">
      <c r="A5173" t="s">
        <v>6182</v>
      </c>
      <c r="B5173" s="2">
        <v>46135</v>
      </c>
      <c r="C5173" t="s">
        <v>2327</v>
      </c>
      <c r="D5173" t="s">
        <v>939</v>
      </c>
      <c r="E5173" t="s">
        <v>932</v>
      </c>
      <c r="F5173" t="s">
        <v>91</v>
      </c>
      <c r="G5173" t="s">
        <v>92</v>
      </c>
      <c r="H5173" t="s">
        <v>93</v>
      </c>
      <c r="I5173" t="s">
        <v>26</v>
      </c>
      <c r="J5173" t="s">
        <v>940</v>
      </c>
      <c r="K5173" t="s">
        <v>941</v>
      </c>
      <c r="L5173" t="s">
        <v>565</v>
      </c>
      <c r="M5173" t="s">
        <v>60</v>
      </c>
      <c r="N5173" t="s">
        <v>61</v>
      </c>
      <c r="O5173" t="s">
        <v>146</v>
      </c>
      <c r="P5173" t="s">
        <v>62</v>
      </c>
      <c r="Q5173" s="3">
        <v>1</v>
      </c>
      <c r="R5173" s="4">
        <v>435</v>
      </c>
      <c r="S5173" s="4">
        <v>1079</v>
      </c>
    </row>
    <row r="5174" spans="1:19" x14ac:dyDescent="0.35">
      <c r="A5174" t="s">
        <v>6183</v>
      </c>
      <c r="B5174" s="2">
        <v>46135</v>
      </c>
      <c r="C5174" t="s">
        <v>1102</v>
      </c>
      <c r="D5174" t="s">
        <v>939</v>
      </c>
      <c r="E5174" t="s">
        <v>932</v>
      </c>
      <c r="F5174" t="s">
        <v>43</v>
      </c>
      <c r="G5174" t="s">
        <v>44</v>
      </c>
      <c r="H5174" t="s">
        <v>45</v>
      </c>
      <c r="I5174" t="s">
        <v>26</v>
      </c>
      <c r="J5174" t="s">
        <v>979</v>
      </c>
      <c r="K5174" t="s">
        <v>980</v>
      </c>
      <c r="L5174" t="s">
        <v>485</v>
      </c>
      <c r="M5174" t="s">
        <v>83</v>
      </c>
      <c r="N5174" t="s">
        <v>367</v>
      </c>
      <c r="O5174" t="s">
        <v>56</v>
      </c>
      <c r="P5174" t="s">
        <v>85</v>
      </c>
      <c r="Q5174" s="3">
        <v>1</v>
      </c>
      <c r="R5174" s="4">
        <v>125</v>
      </c>
      <c r="S5174" s="4">
        <v>279</v>
      </c>
    </row>
    <row r="5175" spans="1:19" x14ac:dyDescent="0.35">
      <c r="A5175" t="s">
        <v>6184</v>
      </c>
      <c r="B5175" s="2">
        <v>46135</v>
      </c>
      <c r="C5175" t="s">
        <v>1488</v>
      </c>
      <c r="D5175" t="s">
        <v>939</v>
      </c>
      <c r="E5175" t="s">
        <v>932</v>
      </c>
      <c r="F5175" t="s">
        <v>35</v>
      </c>
      <c r="G5175" t="s">
        <v>36</v>
      </c>
      <c r="H5175" t="s">
        <v>37</v>
      </c>
      <c r="I5175" t="s">
        <v>26</v>
      </c>
      <c r="J5175" t="s">
        <v>983</v>
      </c>
      <c r="K5175" t="s">
        <v>984</v>
      </c>
      <c r="L5175" t="s">
        <v>148</v>
      </c>
      <c r="M5175" t="s">
        <v>65</v>
      </c>
      <c r="N5175" t="s">
        <v>126</v>
      </c>
      <c r="O5175" t="s">
        <v>149</v>
      </c>
      <c r="P5175" t="s">
        <v>51</v>
      </c>
      <c r="Q5175" s="3">
        <v>1</v>
      </c>
      <c r="R5175" s="4">
        <v>260</v>
      </c>
      <c r="S5175" s="4">
        <v>619</v>
      </c>
    </row>
    <row r="5176" spans="1:19" x14ac:dyDescent="0.35">
      <c r="A5176" t="s">
        <v>6185</v>
      </c>
      <c r="B5176" s="2">
        <v>46135</v>
      </c>
      <c r="C5176" t="s">
        <v>1053</v>
      </c>
      <c r="D5176" t="s">
        <v>939</v>
      </c>
      <c r="E5176" t="s">
        <v>932</v>
      </c>
      <c r="F5176" t="s">
        <v>69</v>
      </c>
      <c r="G5176" t="s">
        <v>70</v>
      </c>
      <c r="H5176" t="s">
        <v>25</v>
      </c>
      <c r="I5176" t="s">
        <v>26</v>
      </c>
      <c r="J5176" t="s">
        <v>948</v>
      </c>
      <c r="K5176" t="s">
        <v>949</v>
      </c>
      <c r="L5176" t="s">
        <v>299</v>
      </c>
      <c r="M5176" t="s">
        <v>49</v>
      </c>
      <c r="N5176" t="s">
        <v>104</v>
      </c>
      <c r="O5176" t="s">
        <v>56</v>
      </c>
      <c r="P5176" t="s">
        <v>33</v>
      </c>
      <c r="Q5176" s="3">
        <v>1</v>
      </c>
      <c r="R5176" s="4">
        <v>165</v>
      </c>
      <c r="S5176" s="4">
        <v>449</v>
      </c>
    </row>
    <row r="5177" spans="1:19" x14ac:dyDescent="0.35">
      <c r="A5177" t="s">
        <v>6186</v>
      </c>
      <c r="B5177" s="2">
        <v>46135</v>
      </c>
      <c r="C5177" t="s">
        <v>1528</v>
      </c>
      <c r="D5177" t="s">
        <v>960</v>
      </c>
      <c r="E5177" t="s">
        <v>932</v>
      </c>
      <c r="F5177" t="s">
        <v>35</v>
      </c>
      <c r="G5177" t="s">
        <v>36</v>
      </c>
      <c r="H5177" t="s">
        <v>37</v>
      </c>
      <c r="I5177" t="s">
        <v>26</v>
      </c>
      <c r="J5177" t="s">
        <v>1089</v>
      </c>
      <c r="K5177" t="s">
        <v>1090</v>
      </c>
      <c r="L5177" t="s">
        <v>106</v>
      </c>
      <c r="M5177" t="s">
        <v>49</v>
      </c>
      <c r="N5177" t="s">
        <v>79</v>
      </c>
      <c r="O5177" t="s">
        <v>56</v>
      </c>
      <c r="P5177" t="s">
        <v>67</v>
      </c>
      <c r="Q5177" s="3">
        <v>2</v>
      </c>
      <c r="R5177" s="4">
        <v>220</v>
      </c>
      <c r="S5177" s="4">
        <v>569</v>
      </c>
    </row>
    <row r="5178" spans="1:19" x14ac:dyDescent="0.35">
      <c r="A5178" t="s">
        <v>6187</v>
      </c>
      <c r="B5178" s="2">
        <v>46135</v>
      </c>
      <c r="C5178" t="s">
        <v>1084</v>
      </c>
      <c r="D5178" t="s">
        <v>960</v>
      </c>
      <c r="E5178" t="s">
        <v>932</v>
      </c>
      <c r="F5178" t="s">
        <v>23</v>
      </c>
      <c r="G5178" t="s">
        <v>24</v>
      </c>
      <c r="H5178" t="s">
        <v>25</v>
      </c>
      <c r="I5178" t="s">
        <v>26</v>
      </c>
      <c r="J5178" t="s">
        <v>1011</v>
      </c>
      <c r="K5178" t="s">
        <v>1012</v>
      </c>
      <c r="L5178" t="s">
        <v>154</v>
      </c>
      <c r="M5178" t="s">
        <v>49</v>
      </c>
      <c r="N5178" t="s">
        <v>104</v>
      </c>
      <c r="O5178" t="s">
        <v>56</v>
      </c>
      <c r="P5178" t="s">
        <v>67</v>
      </c>
      <c r="Q5178" s="3">
        <v>1</v>
      </c>
      <c r="R5178" s="4">
        <v>165</v>
      </c>
      <c r="S5178" s="4">
        <v>419</v>
      </c>
    </row>
    <row r="5179" spans="1:19" x14ac:dyDescent="0.35">
      <c r="A5179" t="s">
        <v>6188</v>
      </c>
      <c r="B5179" s="2">
        <v>46135</v>
      </c>
      <c r="C5179" t="s">
        <v>1708</v>
      </c>
      <c r="D5179" t="s">
        <v>960</v>
      </c>
      <c r="E5179" t="s">
        <v>932</v>
      </c>
      <c r="F5179" t="s">
        <v>23</v>
      </c>
      <c r="G5179" t="s">
        <v>24</v>
      </c>
      <c r="H5179" t="s">
        <v>25</v>
      </c>
      <c r="I5179" t="s">
        <v>26</v>
      </c>
      <c r="J5179" t="s">
        <v>1011</v>
      </c>
      <c r="K5179" t="s">
        <v>1012</v>
      </c>
      <c r="L5179" t="s">
        <v>87</v>
      </c>
      <c r="M5179" t="s">
        <v>88</v>
      </c>
      <c r="N5179" t="s">
        <v>89</v>
      </c>
      <c r="O5179" t="s">
        <v>56</v>
      </c>
      <c r="P5179" t="s">
        <v>33</v>
      </c>
      <c r="Q5179" s="3">
        <v>1</v>
      </c>
      <c r="R5179" s="4">
        <v>470</v>
      </c>
      <c r="S5179" s="4">
        <v>1159</v>
      </c>
    </row>
    <row r="5180" spans="1:19" x14ac:dyDescent="0.35">
      <c r="A5180" t="s">
        <v>6189</v>
      </c>
      <c r="B5180" s="2">
        <v>46136</v>
      </c>
      <c r="C5180" t="s">
        <v>1925</v>
      </c>
      <c r="D5180" t="s">
        <v>21</v>
      </c>
      <c r="E5180" t="s">
        <v>932</v>
      </c>
      <c r="F5180" t="s">
        <v>69</v>
      </c>
      <c r="G5180" t="s">
        <v>70</v>
      </c>
      <c r="H5180" t="s">
        <v>25</v>
      </c>
      <c r="I5180" t="s">
        <v>26</v>
      </c>
      <c r="J5180" t="s">
        <v>71</v>
      </c>
      <c r="K5180" t="s">
        <v>72</v>
      </c>
      <c r="L5180" t="s">
        <v>284</v>
      </c>
      <c r="M5180" t="s">
        <v>30</v>
      </c>
      <c r="N5180" t="s">
        <v>31</v>
      </c>
      <c r="O5180" t="s">
        <v>56</v>
      </c>
      <c r="P5180" t="s">
        <v>33</v>
      </c>
      <c r="Q5180" s="3">
        <v>3</v>
      </c>
      <c r="R5180" s="4">
        <v>495</v>
      </c>
      <c r="S5180" s="4">
        <v>1229</v>
      </c>
    </row>
    <row r="5181" spans="1:19" x14ac:dyDescent="0.35">
      <c r="A5181" t="s">
        <v>6190</v>
      </c>
      <c r="B5181" s="2">
        <v>46136</v>
      </c>
      <c r="C5181" t="s">
        <v>3446</v>
      </c>
      <c r="D5181" t="s">
        <v>21</v>
      </c>
      <c r="E5181" t="s">
        <v>932</v>
      </c>
      <c r="F5181" t="s">
        <v>69</v>
      </c>
      <c r="G5181" t="s">
        <v>70</v>
      </c>
      <c r="H5181" t="s">
        <v>25</v>
      </c>
      <c r="I5181" t="s">
        <v>26</v>
      </c>
      <c r="J5181" t="s">
        <v>71</v>
      </c>
      <c r="K5181" t="s">
        <v>72</v>
      </c>
      <c r="L5181" t="s">
        <v>100</v>
      </c>
      <c r="M5181" t="s">
        <v>88</v>
      </c>
      <c r="N5181" t="s">
        <v>101</v>
      </c>
      <c r="O5181" t="s">
        <v>98</v>
      </c>
      <c r="P5181" t="s">
        <v>51</v>
      </c>
      <c r="Q5181" s="3">
        <v>1</v>
      </c>
      <c r="R5181" s="4">
        <v>535</v>
      </c>
      <c r="S5181" s="4">
        <v>1339</v>
      </c>
    </row>
    <row r="5182" spans="1:19" x14ac:dyDescent="0.35">
      <c r="A5182" t="s">
        <v>6191</v>
      </c>
      <c r="B5182" s="2">
        <v>46136</v>
      </c>
      <c r="C5182" t="s">
        <v>2140</v>
      </c>
      <c r="D5182" t="s">
        <v>21</v>
      </c>
      <c r="E5182" t="s">
        <v>932</v>
      </c>
      <c r="F5182" t="s">
        <v>43</v>
      </c>
      <c r="G5182" t="s">
        <v>44</v>
      </c>
      <c r="H5182" t="s">
        <v>45</v>
      </c>
      <c r="I5182" t="s">
        <v>26</v>
      </c>
      <c r="J5182" t="s">
        <v>46</v>
      </c>
      <c r="K5182" t="s">
        <v>47</v>
      </c>
      <c r="L5182" t="s">
        <v>289</v>
      </c>
      <c r="M5182" t="s">
        <v>88</v>
      </c>
      <c r="N5182" t="s">
        <v>101</v>
      </c>
      <c r="O5182" t="s">
        <v>56</v>
      </c>
      <c r="P5182" t="s">
        <v>67</v>
      </c>
      <c r="Q5182" s="3">
        <v>1</v>
      </c>
      <c r="R5182" s="4">
        <v>510</v>
      </c>
      <c r="S5182" s="4">
        <v>1129</v>
      </c>
    </row>
    <row r="5183" spans="1:19" x14ac:dyDescent="0.35">
      <c r="A5183" t="s">
        <v>6192</v>
      </c>
      <c r="B5183" s="2">
        <v>46136</v>
      </c>
      <c r="C5183" t="s">
        <v>996</v>
      </c>
      <c r="D5183" t="s">
        <v>21</v>
      </c>
      <c r="E5183" t="s">
        <v>932</v>
      </c>
      <c r="F5183" t="s">
        <v>23</v>
      </c>
      <c r="G5183" t="s">
        <v>24</v>
      </c>
      <c r="H5183" t="s">
        <v>25</v>
      </c>
      <c r="I5183" t="s">
        <v>26</v>
      </c>
      <c r="J5183" t="s">
        <v>27</v>
      </c>
      <c r="K5183" t="s">
        <v>28</v>
      </c>
      <c r="L5183" t="s">
        <v>73</v>
      </c>
      <c r="M5183" t="s">
        <v>60</v>
      </c>
      <c r="N5183" t="s">
        <v>74</v>
      </c>
      <c r="O5183" t="s">
        <v>75</v>
      </c>
      <c r="P5183" t="s">
        <v>76</v>
      </c>
      <c r="Q5183" s="3">
        <v>1</v>
      </c>
      <c r="R5183" s="4">
        <v>390</v>
      </c>
      <c r="S5183" s="4">
        <v>949</v>
      </c>
    </row>
    <row r="5184" spans="1:19" x14ac:dyDescent="0.35">
      <c r="A5184" t="s">
        <v>6193</v>
      </c>
      <c r="B5184" s="2">
        <v>46136</v>
      </c>
      <c r="C5184" t="s">
        <v>1480</v>
      </c>
      <c r="D5184" t="s">
        <v>21</v>
      </c>
      <c r="E5184" t="s">
        <v>932</v>
      </c>
      <c r="F5184" t="s">
        <v>43</v>
      </c>
      <c r="G5184" t="s">
        <v>44</v>
      </c>
      <c r="H5184" t="s">
        <v>45</v>
      </c>
      <c r="I5184" t="s">
        <v>26</v>
      </c>
      <c r="J5184" t="s">
        <v>46</v>
      </c>
      <c r="K5184" t="s">
        <v>47</v>
      </c>
      <c r="L5184" t="s">
        <v>87</v>
      </c>
      <c r="M5184" t="s">
        <v>88</v>
      </c>
      <c r="N5184" t="s">
        <v>89</v>
      </c>
      <c r="O5184" t="s">
        <v>56</v>
      </c>
      <c r="P5184" t="s">
        <v>33</v>
      </c>
      <c r="Q5184" s="3">
        <v>1</v>
      </c>
      <c r="R5184" s="4">
        <v>450</v>
      </c>
      <c r="S5184" s="4">
        <v>1029</v>
      </c>
    </row>
    <row r="5185" spans="1:19" x14ac:dyDescent="0.35">
      <c r="A5185" t="s">
        <v>6194</v>
      </c>
      <c r="B5185" s="2">
        <v>46136</v>
      </c>
      <c r="C5185" t="s">
        <v>1190</v>
      </c>
      <c r="D5185" t="s">
        <v>21</v>
      </c>
      <c r="E5185" t="s">
        <v>932</v>
      </c>
      <c r="F5185" t="s">
        <v>69</v>
      </c>
      <c r="G5185" t="s">
        <v>70</v>
      </c>
      <c r="H5185" t="s">
        <v>25</v>
      </c>
      <c r="I5185" t="s">
        <v>26</v>
      </c>
      <c r="J5185" t="s">
        <v>71</v>
      </c>
      <c r="K5185" t="s">
        <v>72</v>
      </c>
      <c r="L5185" t="s">
        <v>206</v>
      </c>
      <c r="M5185" t="s">
        <v>49</v>
      </c>
      <c r="N5185" t="s">
        <v>50</v>
      </c>
      <c r="O5185" t="s">
        <v>80</v>
      </c>
      <c r="P5185" t="s">
        <v>51</v>
      </c>
      <c r="Q5185" s="3">
        <v>1</v>
      </c>
      <c r="R5185" s="4">
        <v>145</v>
      </c>
      <c r="S5185" s="4">
        <v>389</v>
      </c>
    </row>
    <row r="5186" spans="1:19" x14ac:dyDescent="0.35">
      <c r="A5186" t="s">
        <v>6195</v>
      </c>
      <c r="B5186" s="2">
        <v>46136</v>
      </c>
      <c r="C5186" t="s">
        <v>1684</v>
      </c>
      <c r="D5186" t="s">
        <v>939</v>
      </c>
      <c r="E5186" t="s">
        <v>932</v>
      </c>
      <c r="F5186" t="s">
        <v>23</v>
      </c>
      <c r="G5186" t="s">
        <v>24</v>
      </c>
      <c r="H5186" t="s">
        <v>25</v>
      </c>
      <c r="I5186" t="s">
        <v>26</v>
      </c>
      <c r="J5186" t="s">
        <v>944</v>
      </c>
      <c r="K5186" t="s">
        <v>945</v>
      </c>
      <c r="L5186" t="s">
        <v>123</v>
      </c>
      <c r="M5186" t="s">
        <v>65</v>
      </c>
      <c r="N5186" t="s">
        <v>66</v>
      </c>
      <c r="O5186" t="s">
        <v>56</v>
      </c>
      <c r="P5186" t="s">
        <v>57</v>
      </c>
      <c r="Q5186" s="3">
        <v>2</v>
      </c>
      <c r="R5186" s="4">
        <v>185</v>
      </c>
      <c r="S5186" s="4">
        <v>479</v>
      </c>
    </row>
    <row r="5187" spans="1:19" x14ac:dyDescent="0.35">
      <c r="A5187" t="s">
        <v>6196</v>
      </c>
      <c r="B5187" s="2">
        <v>46136</v>
      </c>
      <c r="C5187" t="s">
        <v>1892</v>
      </c>
      <c r="D5187" t="s">
        <v>939</v>
      </c>
      <c r="E5187" t="s">
        <v>932</v>
      </c>
      <c r="F5187" t="s">
        <v>35</v>
      </c>
      <c r="G5187" t="s">
        <v>36</v>
      </c>
      <c r="H5187" t="s">
        <v>37</v>
      </c>
      <c r="I5187" t="s">
        <v>26</v>
      </c>
      <c r="J5187" t="s">
        <v>983</v>
      </c>
      <c r="K5187" t="s">
        <v>984</v>
      </c>
      <c r="L5187" t="s">
        <v>681</v>
      </c>
      <c r="M5187" t="s">
        <v>49</v>
      </c>
      <c r="N5187" t="s">
        <v>50</v>
      </c>
      <c r="O5187" t="s">
        <v>56</v>
      </c>
      <c r="P5187" t="s">
        <v>57</v>
      </c>
      <c r="Q5187" s="3">
        <v>1</v>
      </c>
      <c r="R5187" s="4">
        <v>140</v>
      </c>
      <c r="S5187" s="4">
        <v>359</v>
      </c>
    </row>
    <row r="5188" spans="1:19" x14ac:dyDescent="0.35">
      <c r="A5188" t="s">
        <v>6197</v>
      </c>
      <c r="B5188" s="2">
        <v>46136</v>
      </c>
      <c r="C5188" t="s">
        <v>2298</v>
      </c>
      <c r="D5188" t="s">
        <v>939</v>
      </c>
      <c r="E5188" t="s">
        <v>932</v>
      </c>
      <c r="F5188" t="s">
        <v>69</v>
      </c>
      <c r="G5188" t="s">
        <v>70</v>
      </c>
      <c r="H5188" t="s">
        <v>25</v>
      </c>
      <c r="I5188" t="s">
        <v>26</v>
      </c>
      <c r="J5188" t="s">
        <v>948</v>
      </c>
      <c r="K5188" t="s">
        <v>949</v>
      </c>
      <c r="L5188" t="s">
        <v>186</v>
      </c>
      <c r="M5188" t="s">
        <v>49</v>
      </c>
      <c r="N5188" t="s">
        <v>79</v>
      </c>
      <c r="O5188" t="s">
        <v>56</v>
      </c>
      <c r="P5188" t="s">
        <v>57</v>
      </c>
      <c r="Q5188" s="3">
        <v>1</v>
      </c>
      <c r="R5188" s="4">
        <v>225</v>
      </c>
      <c r="S5188" s="4">
        <v>609</v>
      </c>
    </row>
    <row r="5189" spans="1:19" x14ac:dyDescent="0.35">
      <c r="A5189" t="s">
        <v>6198</v>
      </c>
      <c r="B5189" s="2">
        <v>46136</v>
      </c>
      <c r="C5189" t="s">
        <v>1104</v>
      </c>
      <c r="D5189" t="s">
        <v>939</v>
      </c>
      <c r="E5189" t="s">
        <v>932</v>
      </c>
      <c r="F5189" t="s">
        <v>69</v>
      </c>
      <c r="G5189" t="s">
        <v>70</v>
      </c>
      <c r="H5189" t="s">
        <v>25</v>
      </c>
      <c r="I5189" t="s">
        <v>26</v>
      </c>
      <c r="J5189" t="s">
        <v>948</v>
      </c>
      <c r="K5189" t="s">
        <v>949</v>
      </c>
      <c r="L5189" t="s">
        <v>456</v>
      </c>
      <c r="M5189" t="s">
        <v>54</v>
      </c>
      <c r="N5189" t="s">
        <v>97</v>
      </c>
      <c r="O5189" t="s">
        <v>56</v>
      </c>
      <c r="P5189" t="s">
        <v>57</v>
      </c>
      <c r="Q5189" s="3">
        <v>1</v>
      </c>
      <c r="R5189" s="4">
        <v>720</v>
      </c>
      <c r="S5189" s="4">
        <v>1789</v>
      </c>
    </row>
    <row r="5190" spans="1:19" x14ac:dyDescent="0.35">
      <c r="A5190" t="s">
        <v>6199</v>
      </c>
      <c r="B5190" s="2">
        <v>46136</v>
      </c>
      <c r="C5190" t="s">
        <v>1574</v>
      </c>
      <c r="D5190" t="s">
        <v>939</v>
      </c>
      <c r="E5190" t="s">
        <v>932</v>
      </c>
      <c r="F5190" t="s">
        <v>23</v>
      </c>
      <c r="G5190" t="s">
        <v>24</v>
      </c>
      <c r="H5190" t="s">
        <v>25</v>
      </c>
      <c r="I5190" t="s">
        <v>26</v>
      </c>
      <c r="J5190" t="s">
        <v>944</v>
      </c>
      <c r="K5190" t="s">
        <v>945</v>
      </c>
      <c r="L5190" t="s">
        <v>121</v>
      </c>
      <c r="M5190" t="s">
        <v>54</v>
      </c>
      <c r="N5190" t="s">
        <v>55</v>
      </c>
      <c r="O5190" t="s">
        <v>56</v>
      </c>
      <c r="P5190" t="s">
        <v>33</v>
      </c>
      <c r="Q5190" s="3">
        <v>1</v>
      </c>
      <c r="R5190" s="4">
        <v>655</v>
      </c>
      <c r="S5190" s="4">
        <v>1589</v>
      </c>
    </row>
    <row r="5191" spans="1:19" x14ac:dyDescent="0.35">
      <c r="A5191" t="s">
        <v>6200</v>
      </c>
      <c r="B5191" s="2">
        <v>46136</v>
      </c>
      <c r="C5191" t="s">
        <v>955</v>
      </c>
      <c r="D5191" t="s">
        <v>939</v>
      </c>
      <c r="E5191" t="s">
        <v>932</v>
      </c>
      <c r="F5191" t="s">
        <v>91</v>
      </c>
      <c r="G5191" t="s">
        <v>92</v>
      </c>
      <c r="H5191" t="s">
        <v>93</v>
      </c>
      <c r="I5191" t="s">
        <v>26</v>
      </c>
      <c r="J5191" t="s">
        <v>940</v>
      </c>
      <c r="K5191" t="s">
        <v>941</v>
      </c>
      <c r="L5191" t="s">
        <v>395</v>
      </c>
      <c r="M5191" t="s">
        <v>65</v>
      </c>
      <c r="N5191" t="s">
        <v>126</v>
      </c>
      <c r="O5191" t="s">
        <v>149</v>
      </c>
      <c r="P5191" t="s">
        <v>33</v>
      </c>
      <c r="Q5191" s="3">
        <v>1</v>
      </c>
      <c r="R5191" s="4">
        <v>270</v>
      </c>
      <c r="S5191" s="4">
        <v>649</v>
      </c>
    </row>
    <row r="5192" spans="1:19" x14ac:dyDescent="0.35">
      <c r="A5192" t="s">
        <v>6201</v>
      </c>
      <c r="B5192" s="2">
        <v>46136</v>
      </c>
      <c r="C5192" t="s">
        <v>2133</v>
      </c>
      <c r="D5192" t="s">
        <v>960</v>
      </c>
      <c r="E5192" t="s">
        <v>1127</v>
      </c>
      <c r="F5192" t="s">
        <v>91</v>
      </c>
      <c r="G5192" t="s">
        <v>92</v>
      </c>
      <c r="H5192" t="s">
        <v>93</v>
      </c>
      <c r="I5192" t="s">
        <v>26</v>
      </c>
      <c r="J5192" t="s">
        <v>989</v>
      </c>
      <c r="K5192" t="s">
        <v>990</v>
      </c>
      <c r="L5192" t="s">
        <v>565</v>
      </c>
      <c r="M5192" t="s">
        <v>60</v>
      </c>
      <c r="N5192" t="s">
        <v>61</v>
      </c>
      <c r="O5192" t="s">
        <v>146</v>
      </c>
      <c r="P5192" t="s">
        <v>62</v>
      </c>
      <c r="Q5192" s="3">
        <v>1</v>
      </c>
      <c r="R5192" s="4">
        <v>435</v>
      </c>
      <c r="S5192" s="4">
        <v>1079</v>
      </c>
    </row>
    <row r="5193" spans="1:19" x14ac:dyDescent="0.35">
      <c r="A5193" t="s">
        <v>6202</v>
      </c>
      <c r="B5193" s="2">
        <v>46136</v>
      </c>
      <c r="C5193" t="s">
        <v>1899</v>
      </c>
      <c r="D5193" t="s">
        <v>960</v>
      </c>
      <c r="E5193" t="s">
        <v>932</v>
      </c>
      <c r="F5193" t="s">
        <v>35</v>
      </c>
      <c r="G5193" t="s">
        <v>36</v>
      </c>
      <c r="H5193" t="s">
        <v>37</v>
      </c>
      <c r="I5193" t="s">
        <v>26</v>
      </c>
      <c r="J5193" t="s">
        <v>1089</v>
      </c>
      <c r="K5193" t="s">
        <v>1090</v>
      </c>
      <c r="L5193" t="s">
        <v>154</v>
      </c>
      <c r="M5193" t="s">
        <v>49</v>
      </c>
      <c r="N5193" t="s">
        <v>104</v>
      </c>
      <c r="O5193" t="s">
        <v>56</v>
      </c>
      <c r="P5193" t="s">
        <v>67</v>
      </c>
      <c r="Q5193" s="3">
        <v>1</v>
      </c>
      <c r="R5193" s="4">
        <v>160</v>
      </c>
      <c r="S5193" s="4">
        <v>409</v>
      </c>
    </row>
    <row r="5194" spans="1:19" x14ac:dyDescent="0.35">
      <c r="A5194" t="s">
        <v>6203</v>
      </c>
      <c r="B5194" s="2">
        <v>46136</v>
      </c>
      <c r="C5194" t="s">
        <v>3154</v>
      </c>
      <c r="D5194" t="s">
        <v>960</v>
      </c>
      <c r="E5194" t="s">
        <v>932</v>
      </c>
      <c r="F5194" t="s">
        <v>91</v>
      </c>
      <c r="G5194" t="s">
        <v>92</v>
      </c>
      <c r="H5194" t="s">
        <v>93</v>
      </c>
      <c r="I5194" t="s">
        <v>26</v>
      </c>
      <c r="J5194" t="s">
        <v>989</v>
      </c>
      <c r="K5194" t="s">
        <v>990</v>
      </c>
      <c r="L5194" t="s">
        <v>299</v>
      </c>
      <c r="M5194" t="s">
        <v>49</v>
      </c>
      <c r="N5194" t="s">
        <v>104</v>
      </c>
      <c r="O5194" t="s">
        <v>56</v>
      </c>
      <c r="P5194" t="s">
        <v>33</v>
      </c>
      <c r="Q5194" s="3">
        <v>1</v>
      </c>
      <c r="R5194" s="4">
        <v>165</v>
      </c>
      <c r="S5194" s="4">
        <v>429</v>
      </c>
    </row>
    <row r="5195" spans="1:19" x14ac:dyDescent="0.35">
      <c r="A5195" t="s">
        <v>6204</v>
      </c>
      <c r="B5195" s="2">
        <v>46136</v>
      </c>
      <c r="C5195" t="s">
        <v>1381</v>
      </c>
      <c r="D5195" t="s">
        <v>960</v>
      </c>
      <c r="E5195" t="s">
        <v>932</v>
      </c>
      <c r="F5195" t="s">
        <v>35</v>
      </c>
      <c r="G5195" t="s">
        <v>36</v>
      </c>
      <c r="H5195" t="s">
        <v>37</v>
      </c>
      <c r="I5195" t="s">
        <v>26</v>
      </c>
      <c r="J5195" t="s">
        <v>1089</v>
      </c>
      <c r="K5195" t="s">
        <v>1090</v>
      </c>
      <c r="L5195" t="s">
        <v>404</v>
      </c>
      <c r="M5195" t="s">
        <v>49</v>
      </c>
      <c r="N5195" t="s">
        <v>50</v>
      </c>
      <c r="O5195" t="s">
        <v>32</v>
      </c>
      <c r="P5195" t="s">
        <v>57</v>
      </c>
      <c r="Q5195" s="3">
        <v>2</v>
      </c>
      <c r="R5195" s="4">
        <v>140</v>
      </c>
      <c r="S5195" s="4">
        <v>359</v>
      </c>
    </row>
    <row r="5196" spans="1:19" x14ac:dyDescent="0.35">
      <c r="A5196" t="s">
        <v>6205</v>
      </c>
      <c r="B5196" s="2">
        <v>46136</v>
      </c>
      <c r="C5196" t="s">
        <v>1362</v>
      </c>
      <c r="D5196" t="s">
        <v>960</v>
      </c>
      <c r="E5196" t="s">
        <v>932</v>
      </c>
      <c r="F5196" t="s">
        <v>23</v>
      </c>
      <c r="G5196" t="s">
        <v>24</v>
      </c>
      <c r="H5196" t="s">
        <v>25</v>
      </c>
      <c r="I5196" t="s">
        <v>26</v>
      </c>
      <c r="J5196" t="s">
        <v>1011</v>
      </c>
      <c r="K5196" t="s">
        <v>1012</v>
      </c>
      <c r="L5196" t="s">
        <v>100</v>
      </c>
      <c r="M5196" t="s">
        <v>88</v>
      </c>
      <c r="N5196" t="s">
        <v>101</v>
      </c>
      <c r="O5196" t="s">
        <v>98</v>
      </c>
      <c r="P5196" t="s">
        <v>51</v>
      </c>
      <c r="Q5196" s="3">
        <v>1</v>
      </c>
      <c r="R5196" s="4">
        <v>530</v>
      </c>
      <c r="S5196" s="4">
        <v>1269</v>
      </c>
    </row>
    <row r="5197" spans="1:19" x14ac:dyDescent="0.35">
      <c r="A5197" t="s">
        <v>6206</v>
      </c>
      <c r="B5197" s="2">
        <v>46136</v>
      </c>
      <c r="C5197" t="s">
        <v>1263</v>
      </c>
      <c r="D5197" t="s">
        <v>960</v>
      </c>
      <c r="E5197" t="s">
        <v>932</v>
      </c>
      <c r="F5197" t="s">
        <v>23</v>
      </c>
      <c r="G5197" t="s">
        <v>24</v>
      </c>
      <c r="H5197" t="s">
        <v>25</v>
      </c>
      <c r="I5197" t="s">
        <v>26</v>
      </c>
      <c r="J5197" t="s">
        <v>1011</v>
      </c>
      <c r="K5197" t="s">
        <v>1012</v>
      </c>
      <c r="L5197" t="s">
        <v>382</v>
      </c>
      <c r="M5197" t="s">
        <v>49</v>
      </c>
      <c r="N5197" t="s">
        <v>104</v>
      </c>
      <c r="O5197" t="s">
        <v>56</v>
      </c>
      <c r="P5197" t="s">
        <v>57</v>
      </c>
      <c r="Q5197" s="3">
        <v>1</v>
      </c>
      <c r="R5197" s="4">
        <v>165</v>
      </c>
      <c r="S5197" s="4">
        <v>419</v>
      </c>
    </row>
    <row r="5198" spans="1:19" x14ac:dyDescent="0.35">
      <c r="A5198" t="s">
        <v>6207</v>
      </c>
      <c r="B5198" s="2">
        <v>46136</v>
      </c>
      <c r="C5198" t="s">
        <v>2115</v>
      </c>
      <c r="D5198" t="s">
        <v>960</v>
      </c>
      <c r="E5198" t="s">
        <v>932</v>
      </c>
      <c r="F5198" t="s">
        <v>91</v>
      </c>
      <c r="G5198" t="s">
        <v>92</v>
      </c>
      <c r="H5198" t="s">
        <v>93</v>
      </c>
      <c r="I5198" t="s">
        <v>26</v>
      </c>
      <c r="J5198" t="s">
        <v>989</v>
      </c>
      <c r="K5198" t="s">
        <v>990</v>
      </c>
      <c r="L5198" t="s">
        <v>286</v>
      </c>
      <c r="M5198" t="s">
        <v>49</v>
      </c>
      <c r="N5198" t="s">
        <v>50</v>
      </c>
      <c r="O5198" t="s">
        <v>56</v>
      </c>
      <c r="P5198" t="s">
        <v>67</v>
      </c>
      <c r="Q5198" s="3">
        <v>1</v>
      </c>
      <c r="R5198" s="4">
        <v>145</v>
      </c>
      <c r="S5198" s="4">
        <v>379</v>
      </c>
    </row>
    <row r="5199" spans="1:19" x14ac:dyDescent="0.35">
      <c r="A5199" t="s">
        <v>6208</v>
      </c>
      <c r="B5199" s="2">
        <v>46137</v>
      </c>
      <c r="C5199" t="s">
        <v>1238</v>
      </c>
      <c r="D5199" t="s">
        <v>21</v>
      </c>
      <c r="E5199" t="s">
        <v>932</v>
      </c>
      <c r="F5199" t="s">
        <v>23</v>
      </c>
      <c r="G5199" t="s">
        <v>24</v>
      </c>
      <c r="H5199" t="s">
        <v>25</v>
      </c>
      <c r="I5199" t="s">
        <v>26</v>
      </c>
      <c r="J5199" t="s">
        <v>27</v>
      </c>
      <c r="K5199" t="s">
        <v>28</v>
      </c>
      <c r="L5199" t="s">
        <v>313</v>
      </c>
      <c r="M5199" t="s">
        <v>49</v>
      </c>
      <c r="N5199" t="s">
        <v>50</v>
      </c>
      <c r="O5199" t="s">
        <v>80</v>
      </c>
      <c r="P5199" t="s">
        <v>33</v>
      </c>
      <c r="Q5199" s="3">
        <v>1</v>
      </c>
      <c r="R5199" s="4">
        <v>145</v>
      </c>
      <c r="S5199" s="4">
        <v>369</v>
      </c>
    </row>
    <row r="5200" spans="1:19" x14ac:dyDescent="0.35">
      <c r="A5200" t="s">
        <v>6209</v>
      </c>
      <c r="B5200" s="2">
        <v>46137</v>
      </c>
      <c r="C5200" t="s">
        <v>1478</v>
      </c>
      <c r="D5200" t="s">
        <v>21</v>
      </c>
      <c r="E5200" t="s">
        <v>932</v>
      </c>
      <c r="F5200" t="s">
        <v>69</v>
      </c>
      <c r="G5200" t="s">
        <v>70</v>
      </c>
      <c r="H5200" t="s">
        <v>25</v>
      </c>
      <c r="I5200" t="s">
        <v>26</v>
      </c>
      <c r="J5200" t="s">
        <v>71</v>
      </c>
      <c r="K5200" t="s">
        <v>72</v>
      </c>
      <c r="L5200" t="s">
        <v>195</v>
      </c>
      <c r="M5200" t="s">
        <v>49</v>
      </c>
      <c r="N5200" t="s">
        <v>104</v>
      </c>
      <c r="O5200" t="s">
        <v>146</v>
      </c>
      <c r="P5200" t="s">
        <v>67</v>
      </c>
      <c r="Q5200" s="3">
        <v>1</v>
      </c>
      <c r="R5200" s="4">
        <v>165</v>
      </c>
      <c r="S5200" s="4">
        <v>449</v>
      </c>
    </row>
    <row r="5201" spans="1:19" x14ac:dyDescent="0.35">
      <c r="A5201" t="s">
        <v>6210</v>
      </c>
      <c r="B5201" s="2">
        <v>46137</v>
      </c>
      <c r="C5201" t="s">
        <v>2340</v>
      </c>
      <c r="D5201" t="s">
        <v>21</v>
      </c>
      <c r="E5201" t="s">
        <v>932</v>
      </c>
      <c r="F5201" t="s">
        <v>69</v>
      </c>
      <c r="G5201" t="s">
        <v>70</v>
      </c>
      <c r="H5201" t="s">
        <v>25</v>
      </c>
      <c r="I5201" t="s">
        <v>26</v>
      </c>
      <c r="J5201" t="s">
        <v>71</v>
      </c>
      <c r="K5201" t="s">
        <v>72</v>
      </c>
      <c r="L5201" t="s">
        <v>325</v>
      </c>
      <c r="M5201" t="s">
        <v>88</v>
      </c>
      <c r="N5201" t="s">
        <v>89</v>
      </c>
      <c r="O5201" t="s">
        <v>146</v>
      </c>
      <c r="P5201" t="s">
        <v>51</v>
      </c>
      <c r="Q5201" s="3">
        <v>1</v>
      </c>
      <c r="R5201" s="4">
        <v>475</v>
      </c>
      <c r="S5201" s="4">
        <v>1229</v>
      </c>
    </row>
    <row r="5202" spans="1:19" x14ac:dyDescent="0.35">
      <c r="A5202" t="s">
        <v>6211</v>
      </c>
      <c r="B5202" s="2">
        <v>46137</v>
      </c>
      <c r="C5202" t="s">
        <v>1655</v>
      </c>
      <c r="D5202" t="s">
        <v>21</v>
      </c>
      <c r="E5202" t="s">
        <v>932</v>
      </c>
      <c r="F5202" t="s">
        <v>69</v>
      </c>
      <c r="G5202" t="s">
        <v>70</v>
      </c>
      <c r="H5202" t="s">
        <v>25</v>
      </c>
      <c r="I5202" t="s">
        <v>26</v>
      </c>
      <c r="J5202" t="s">
        <v>71</v>
      </c>
      <c r="K5202" t="s">
        <v>72</v>
      </c>
      <c r="L5202" t="s">
        <v>267</v>
      </c>
      <c r="M5202" t="s">
        <v>49</v>
      </c>
      <c r="N5202" t="s">
        <v>104</v>
      </c>
      <c r="O5202" t="s">
        <v>146</v>
      </c>
      <c r="P5202" t="s">
        <v>51</v>
      </c>
      <c r="Q5202" s="3">
        <v>2</v>
      </c>
      <c r="R5202" s="4">
        <v>165</v>
      </c>
      <c r="S5202" s="4">
        <v>449</v>
      </c>
    </row>
    <row r="5203" spans="1:19" x14ac:dyDescent="0.35">
      <c r="A5203" t="s">
        <v>6212</v>
      </c>
      <c r="B5203" s="2">
        <v>46137</v>
      </c>
      <c r="C5203" t="s">
        <v>3659</v>
      </c>
      <c r="D5203" t="s">
        <v>21</v>
      </c>
      <c r="E5203" t="s">
        <v>932</v>
      </c>
      <c r="F5203" t="s">
        <v>23</v>
      </c>
      <c r="G5203" t="s">
        <v>24</v>
      </c>
      <c r="H5203" t="s">
        <v>25</v>
      </c>
      <c r="I5203" t="s">
        <v>26</v>
      </c>
      <c r="J5203" t="s">
        <v>27</v>
      </c>
      <c r="K5203" t="s">
        <v>28</v>
      </c>
      <c r="L5203" t="s">
        <v>436</v>
      </c>
      <c r="M5203" t="s">
        <v>49</v>
      </c>
      <c r="N5203" t="s">
        <v>50</v>
      </c>
      <c r="O5203" t="s">
        <v>41</v>
      </c>
      <c r="P5203" t="s">
        <v>67</v>
      </c>
      <c r="Q5203" s="3">
        <v>2</v>
      </c>
      <c r="R5203" s="4">
        <v>145</v>
      </c>
      <c r="S5203" s="4">
        <v>369</v>
      </c>
    </row>
    <row r="5204" spans="1:19" x14ac:dyDescent="0.35">
      <c r="A5204" t="s">
        <v>6213</v>
      </c>
      <c r="B5204" s="2">
        <v>46137</v>
      </c>
      <c r="C5204" t="s">
        <v>1440</v>
      </c>
      <c r="D5204" t="s">
        <v>21</v>
      </c>
      <c r="E5204" t="s">
        <v>932</v>
      </c>
      <c r="F5204" t="s">
        <v>43</v>
      </c>
      <c r="G5204" t="s">
        <v>44</v>
      </c>
      <c r="H5204" t="s">
        <v>45</v>
      </c>
      <c r="I5204" t="s">
        <v>26</v>
      </c>
      <c r="J5204" t="s">
        <v>46</v>
      </c>
      <c r="K5204" t="s">
        <v>47</v>
      </c>
      <c r="L5204" t="s">
        <v>223</v>
      </c>
      <c r="M5204" t="s">
        <v>83</v>
      </c>
      <c r="N5204" t="s">
        <v>84</v>
      </c>
      <c r="O5204" t="s">
        <v>56</v>
      </c>
      <c r="P5204" t="s">
        <v>85</v>
      </c>
      <c r="Q5204" s="3">
        <v>1</v>
      </c>
      <c r="R5204" s="4">
        <v>110</v>
      </c>
      <c r="S5204" s="4">
        <v>259</v>
      </c>
    </row>
    <row r="5205" spans="1:19" x14ac:dyDescent="0.35">
      <c r="A5205" t="s">
        <v>6214</v>
      </c>
      <c r="B5205" s="2">
        <v>46137</v>
      </c>
      <c r="C5205" t="s">
        <v>4022</v>
      </c>
      <c r="D5205" t="s">
        <v>21</v>
      </c>
      <c r="E5205" t="s">
        <v>932</v>
      </c>
      <c r="F5205" t="s">
        <v>23</v>
      </c>
      <c r="G5205" t="s">
        <v>24</v>
      </c>
      <c r="H5205" t="s">
        <v>25</v>
      </c>
      <c r="I5205" t="s">
        <v>26</v>
      </c>
      <c r="J5205" t="s">
        <v>27</v>
      </c>
      <c r="K5205" t="s">
        <v>28</v>
      </c>
      <c r="L5205" t="s">
        <v>565</v>
      </c>
      <c r="M5205" t="s">
        <v>60</v>
      </c>
      <c r="N5205" t="s">
        <v>61</v>
      </c>
      <c r="O5205" t="s">
        <v>146</v>
      </c>
      <c r="P5205" t="s">
        <v>62</v>
      </c>
      <c r="Q5205" s="3">
        <v>1</v>
      </c>
      <c r="R5205" s="4">
        <v>430</v>
      </c>
      <c r="S5205" s="4">
        <v>1059</v>
      </c>
    </row>
    <row r="5206" spans="1:19" x14ac:dyDescent="0.35">
      <c r="A5206" t="s">
        <v>6215</v>
      </c>
      <c r="B5206" s="2">
        <v>46137</v>
      </c>
      <c r="C5206" t="s">
        <v>1000</v>
      </c>
      <c r="D5206" t="s">
        <v>939</v>
      </c>
      <c r="E5206" t="s">
        <v>932</v>
      </c>
      <c r="F5206" t="s">
        <v>23</v>
      </c>
      <c r="G5206" t="s">
        <v>24</v>
      </c>
      <c r="H5206" t="s">
        <v>25</v>
      </c>
      <c r="I5206" t="s">
        <v>26</v>
      </c>
      <c r="J5206" t="s">
        <v>944</v>
      </c>
      <c r="K5206" t="s">
        <v>945</v>
      </c>
      <c r="L5206" t="s">
        <v>263</v>
      </c>
      <c r="M5206" t="s">
        <v>49</v>
      </c>
      <c r="N5206" t="s">
        <v>104</v>
      </c>
      <c r="O5206" t="s">
        <v>146</v>
      </c>
      <c r="P5206" t="s">
        <v>33</v>
      </c>
      <c r="Q5206" s="3">
        <v>1</v>
      </c>
      <c r="R5206" s="4">
        <v>165</v>
      </c>
      <c r="S5206" s="4">
        <v>419</v>
      </c>
    </row>
    <row r="5207" spans="1:19" x14ac:dyDescent="0.35">
      <c r="A5207" t="s">
        <v>6216</v>
      </c>
      <c r="B5207" s="2">
        <v>46137</v>
      </c>
      <c r="C5207" t="s">
        <v>1000</v>
      </c>
      <c r="D5207" t="s">
        <v>939</v>
      </c>
      <c r="E5207" t="s">
        <v>932</v>
      </c>
      <c r="F5207" t="s">
        <v>35</v>
      </c>
      <c r="G5207" t="s">
        <v>36</v>
      </c>
      <c r="H5207" t="s">
        <v>37</v>
      </c>
      <c r="I5207" t="s">
        <v>26</v>
      </c>
      <c r="J5207" t="s">
        <v>983</v>
      </c>
      <c r="K5207" t="s">
        <v>984</v>
      </c>
      <c r="L5207" t="s">
        <v>404</v>
      </c>
      <c r="M5207" t="s">
        <v>49</v>
      </c>
      <c r="N5207" t="s">
        <v>50</v>
      </c>
      <c r="O5207" t="s">
        <v>32</v>
      </c>
      <c r="P5207" t="s">
        <v>57</v>
      </c>
      <c r="Q5207" s="3">
        <v>2</v>
      </c>
      <c r="R5207" s="4">
        <v>140</v>
      </c>
      <c r="S5207" s="4">
        <v>359</v>
      </c>
    </row>
    <row r="5208" spans="1:19" x14ac:dyDescent="0.35">
      <c r="A5208" t="s">
        <v>6217</v>
      </c>
      <c r="B5208" s="2">
        <v>46137</v>
      </c>
      <c r="C5208" t="s">
        <v>1415</v>
      </c>
      <c r="D5208" t="s">
        <v>939</v>
      </c>
      <c r="E5208" t="s">
        <v>932</v>
      </c>
      <c r="F5208" t="s">
        <v>35</v>
      </c>
      <c r="G5208" t="s">
        <v>36</v>
      </c>
      <c r="H5208" t="s">
        <v>37</v>
      </c>
      <c r="I5208" t="s">
        <v>26</v>
      </c>
      <c r="J5208" t="s">
        <v>983</v>
      </c>
      <c r="K5208" t="s">
        <v>984</v>
      </c>
      <c r="L5208" t="s">
        <v>133</v>
      </c>
      <c r="M5208" t="s">
        <v>88</v>
      </c>
      <c r="N5208" t="s">
        <v>89</v>
      </c>
      <c r="O5208" t="s">
        <v>41</v>
      </c>
      <c r="P5208" t="s">
        <v>57</v>
      </c>
      <c r="Q5208" s="3">
        <v>3</v>
      </c>
      <c r="R5208" s="4">
        <v>460</v>
      </c>
      <c r="S5208" s="4">
        <v>1129</v>
      </c>
    </row>
    <row r="5209" spans="1:19" x14ac:dyDescent="0.35">
      <c r="A5209" t="s">
        <v>6218</v>
      </c>
      <c r="B5209" s="2">
        <v>46137</v>
      </c>
      <c r="C5209" t="s">
        <v>1828</v>
      </c>
      <c r="D5209" t="s">
        <v>939</v>
      </c>
      <c r="E5209" t="s">
        <v>932</v>
      </c>
      <c r="F5209" t="s">
        <v>69</v>
      </c>
      <c r="G5209" t="s">
        <v>70</v>
      </c>
      <c r="H5209" t="s">
        <v>25</v>
      </c>
      <c r="I5209" t="s">
        <v>26</v>
      </c>
      <c r="J5209" t="s">
        <v>948</v>
      </c>
      <c r="K5209" t="s">
        <v>949</v>
      </c>
      <c r="L5209" t="s">
        <v>225</v>
      </c>
      <c r="M5209" t="s">
        <v>60</v>
      </c>
      <c r="N5209" t="s">
        <v>61</v>
      </c>
      <c r="O5209" t="s">
        <v>149</v>
      </c>
      <c r="P5209" t="s">
        <v>62</v>
      </c>
      <c r="Q5209" s="3">
        <v>1</v>
      </c>
      <c r="R5209" s="4">
        <v>435</v>
      </c>
      <c r="S5209" s="4">
        <v>1119</v>
      </c>
    </row>
    <row r="5210" spans="1:19" x14ac:dyDescent="0.35">
      <c r="A5210" t="s">
        <v>6219</v>
      </c>
      <c r="B5210" s="2">
        <v>46137</v>
      </c>
      <c r="C5210" t="s">
        <v>2518</v>
      </c>
      <c r="D5210" t="s">
        <v>939</v>
      </c>
      <c r="E5210" t="s">
        <v>932</v>
      </c>
      <c r="F5210" t="s">
        <v>69</v>
      </c>
      <c r="G5210" t="s">
        <v>70</v>
      </c>
      <c r="H5210" t="s">
        <v>25</v>
      </c>
      <c r="I5210" t="s">
        <v>26</v>
      </c>
      <c r="J5210" t="s">
        <v>948</v>
      </c>
      <c r="K5210" t="s">
        <v>949</v>
      </c>
      <c r="L5210" t="s">
        <v>213</v>
      </c>
      <c r="M5210" t="s">
        <v>88</v>
      </c>
      <c r="N5210" t="s">
        <v>101</v>
      </c>
      <c r="O5210" t="s">
        <v>56</v>
      </c>
      <c r="P5210" t="s">
        <v>51</v>
      </c>
      <c r="Q5210" s="3">
        <v>2</v>
      </c>
      <c r="R5210" s="4">
        <v>535</v>
      </c>
      <c r="S5210" s="4">
        <v>1339</v>
      </c>
    </row>
    <row r="5211" spans="1:19" x14ac:dyDescent="0.35">
      <c r="A5211" t="s">
        <v>6220</v>
      </c>
      <c r="B5211" s="2">
        <v>46137</v>
      </c>
      <c r="C5211" t="s">
        <v>2196</v>
      </c>
      <c r="D5211" t="s">
        <v>939</v>
      </c>
      <c r="E5211" t="s">
        <v>932</v>
      </c>
      <c r="F5211" t="s">
        <v>23</v>
      </c>
      <c r="G5211" t="s">
        <v>24</v>
      </c>
      <c r="H5211" t="s">
        <v>25</v>
      </c>
      <c r="I5211" t="s">
        <v>26</v>
      </c>
      <c r="J5211" t="s">
        <v>944</v>
      </c>
      <c r="K5211" t="s">
        <v>945</v>
      </c>
      <c r="L5211" t="s">
        <v>348</v>
      </c>
      <c r="M5211" t="s">
        <v>88</v>
      </c>
      <c r="N5211" t="s">
        <v>101</v>
      </c>
      <c r="O5211" t="s">
        <v>56</v>
      </c>
      <c r="P5211" t="s">
        <v>57</v>
      </c>
      <c r="Q5211" s="3">
        <v>1</v>
      </c>
      <c r="R5211" s="4">
        <v>530</v>
      </c>
      <c r="S5211" s="4">
        <v>1269</v>
      </c>
    </row>
    <row r="5212" spans="1:19" x14ac:dyDescent="0.35">
      <c r="A5212" t="s">
        <v>6221</v>
      </c>
      <c r="B5212" s="2">
        <v>46137</v>
      </c>
      <c r="C5212" t="s">
        <v>1833</v>
      </c>
      <c r="D5212" t="s">
        <v>939</v>
      </c>
      <c r="E5212" t="s">
        <v>932</v>
      </c>
      <c r="F5212" t="s">
        <v>91</v>
      </c>
      <c r="G5212" t="s">
        <v>92</v>
      </c>
      <c r="H5212" t="s">
        <v>93</v>
      </c>
      <c r="I5212" t="s">
        <v>26</v>
      </c>
      <c r="J5212" t="s">
        <v>940</v>
      </c>
      <c r="K5212" t="s">
        <v>941</v>
      </c>
      <c r="L5212" t="s">
        <v>188</v>
      </c>
      <c r="M5212" t="s">
        <v>30</v>
      </c>
      <c r="N5212" t="s">
        <v>31</v>
      </c>
      <c r="O5212" t="s">
        <v>56</v>
      </c>
      <c r="P5212" t="s">
        <v>57</v>
      </c>
      <c r="Q5212" s="3">
        <v>2</v>
      </c>
      <c r="R5212" s="4">
        <v>500</v>
      </c>
      <c r="S5212" s="4">
        <v>1189</v>
      </c>
    </row>
    <row r="5213" spans="1:19" x14ac:dyDescent="0.35">
      <c r="A5213" t="s">
        <v>6222</v>
      </c>
      <c r="B5213" s="2">
        <v>46137</v>
      </c>
      <c r="C5213" t="s">
        <v>2727</v>
      </c>
      <c r="D5213" t="s">
        <v>960</v>
      </c>
      <c r="E5213" t="s">
        <v>932</v>
      </c>
      <c r="F5213" t="s">
        <v>43</v>
      </c>
      <c r="G5213" t="s">
        <v>44</v>
      </c>
      <c r="H5213" t="s">
        <v>45</v>
      </c>
      <c r="I5213" t="s">
        <v>26</v>
      </c>
      <c r="J5213" t="s">
        <v>993</v>
      </c>
      <c r="K5213" t="s">
        <v>994</v>
      </c>
      <c r="L5213" t="s">
        <v>378</v>
      </c>
      <c r="M5213" t="s">
        <v>140</v>
      </c>
      <c r="N5213" t="s">
        <v>141</v>
      </c>
      <c r="O5213" t="s">
        <v>56</v>
      </c>
      <c r="P5213" t="s">
        <v>33</v>
      </c>
      <c r="Q5213" s="3">
        <v>1</v>
      </c>
      <c r="R5213" s="4">
        <v>295</v>
      </c>
      <c r="S5213" s="4">
        <v>659</v>
      </c>
    </row>
    <row r="5214" spans="1:19" x14ac:dyDescent="0.35">
      <c r="A5214" t="s">
        <v>6223</v>
      </c>
      <c r="B5214" s="2">
        <v>46137</v>
      </c>
      <c r="C5214" t="s">
        <v>2690</v>
      </c>
      <c r="D5214" t="s">
        <v>960</v>
      </c>
      <c r="E5214" t="s">
        <v>932</v>
      </c>
      <c r="F5214" t="s">
        <v>91</v>
      </c>
      <c r="G5214" t="s">
        <v>92</v>
      </c>
      <c r="H5214" t="s">
        <v>93</v>
      </c>
      <c r="I5214" t="s">
        <v>26</v>
      </c>
      <c r="J5214" t="s">
        <v>989</v>
      </c>
      <c r="K5214" t="s">
        <v>990</v>
      </c>
      <c r="L5214" t="s">
        <v>119</v>
      </c>
      <c r="M5214" t="s">
        <v>49</v>
      </c>
      <c r="N5214" t="s">
        <v>79</v>
      </c>
      <c r="O5214" t="s">
        <v>56</v>
      </c>
      <c r="P5214" t="s">
        <v>33</v>
      </c>
      <c r="Q5214" s="3">
        <v>1</v>
      </c>
      <c r="R5214" s="4">
        <v>230</v>
      </c>
      <c r="S5214" s="4">
        <v>589</v>
      </c>
    </row>
    <row r="5215" spans="1:19" x14ac:dyDescent="0.35">
      <c r="A5215" t="s">
        <v>6224</v>
      </c>
      <c r="B5215" s="2">
        <v>46138</v>
      </c>
      <c r="C5215" t="s">
        <v>1842</v>
      </c>
      <c r="D5215" t="s">
        <v>21</v>
      </c>
      <c r="E5215" t="s">
        <v>932</v>
      </c>
      <c r="F5215" t="s">
        <v>35</v>
      </c>
      <c r="G5215" t="s">
        <v>36</v>
      </c>
      <c r="H5215" t="s">
        <v>37</v>
      </c>
      <c r="I5215" t="s">
        <v>26</v>
      </c>
      <c r="J5215" t="s">
        <v>38</v>
      </c>
      <c r="K5215" t="s">
        <v>39</v>
      </c>
      <c r="L5215" t="s">
        <v>181</v>
      </c>
      <c r="M5215" t="s">
        <v>30</v>
      </c>
      <c r="N5215" t="s">
        <v>31</v>
      </c>
      <c r="O5215" t="s">
        <v>32</v>
      </c>
      <c r="P5215" t="s">
        <v>57</v>
      </c>
      <c r="Q5215" s="3">
        <v>1</v>
      </c>
      <c r="R5215" s="4">
        <v>480</v>
      </c>
      <c r="S5215" s="4">
        <v>1129</v>
      </c>
    </row>
    <row r="5216" spans="1:19" x14ac:dyDescent="0.35">
      <c r="A5216" t="s">
        <v>6225</v>
      </c>
      <c r="B5216" s="2">
        <v>46138</v>
      </c>
      <c r="C5216" t="s">
        <v>3935</v>
      </c>
      <c r="D5216" t="s">
        <v>21</v>
      </c>
      <c r="E5216" t="s">
        <v>932</v>
      </c>
      <c r="F5216" t="s">
        <v>91</v>
      </c>
      <c r="G5216" t="s">
        <v>92</v>
      </c>
      <c r="H5216" t="s">
        <v>93</v>
      </c>
      <c r="I5216" t="s">
        <v>26</v>
      </c>
      <c r="J5216" t="s">
        <v>94</v>
      </c>
      <c r="K5216" t="s">
        <v>95</v>
      </c>
      <c r="L5216" t="s">
        <v>29</v>
      </c>
      <c r="M5216" t="s">
        <v>30</v>
      </c>
      <c r="N5216" t="s">
        <v>31</v>
      </c>
      <c r="O5216" t="s">
        <v>32</v>
      </c>
      <c r="P5216" t="s">
        <v>33</v>
      </c>
      <c r="Q5216" s="3">
        <v>1</v>
      </c>
      <c r="R5216" s="4">
        <v>500</v>
      </c>
      <c r="S5216" s="4">
        <v>1189</v>
      </c>
    </row>
    <row r="5217" spans="1:19" x14ac:dyDescent="0.35">
      <c r="A5217" t="s">
        <v>6226</v>
      </c>
      <c r="B5217" s="2">
        <v>46138</v>
      </c>
      <c r="C5217" t="s">
        <v>3643</v>
      </c>
      <c r="D5217" t="s">
        <v>21</v>
      </c>
      <c r="E5217" t="s">
        <v>22</v>
      </c>
      <c r="F5217" t="s">
        <v>91</v>
      </c>
      <c r="G5217" t="s">
        <v>92</v>
      </c>
      <c r="H5217" t="s">
        <v>93</v>
      </c>
      <c r="I5217" t="s">
        <v>26</v>
      </c>
      <c r="J5217" t="s">
        <v>94</v>
      </c>
      <c r="K5217" t="s">
        <v>95</v>
      </c>
      <c r="L5217" t="s">
        <v>188</v>
      </c>
      <c r="M5217" t="s">
        <v>30</v>
      </c>
      <c r="N5217" t="s">
        <v>31</v>
      </c>
      <c r="O5217" t="s">
        <v>56</v>
      </c>
      <c r="P5217" t="s">
        <v>57</v>
      </c>
      <c r="Q5217" s="3">
        <v>17</v>
      </c>
      <c r="R5217" s="4">
        <v>500</v>
      </c>
      <c r="S5217" s="4">
        <v>1189</v>
      </c>
    </row>
    <row r="5218" spans="1:19" x14ac:dyDescent="0.35">
      <c r="A5218" t="s">
        <v>6227</v>
      </c>
      <c r="B5218" s="2">
        <v>46138</v>
      </c>
      <c r="C5218" t="s">
        <v>2005</v>
      </c>
      <c r="D5218" t="s">
        <v>21</v>
      </c>
      <c r="E5218" t="s">
        <v>932</v>
      </c>
      <c r="F5218" t="s">
        <v>69</v>
      </c>
      <c r="G5218" t="s">
        <v>70</v>
      </c>
      <c r="H5218" t="s">
        <v>25</v>
      </c>
      <c r="I5218" t="s">
        <v>26</v>
      </c>
      <c r="J5218" t="s">
        <v>71</v>
      </c>
      <c r="K5218" t="s">
        <v>72</v>
      </c>
      <c r="L5218" t="s">
        <v>229</v>
      </c>
      <c r="M5218" t="s">
        <v>49</v>
      </c>
      <c r="N5218" t="s">
        <v>79</v>
      </c>
      <c r="O5218" t="s">
        <v>80</v>
      </c>
      <c r="P5218" t="s">
        <v>57</v>
      </c>
      <c r="Q5218" s="3">
        <v>2</v>
      </c>
      <c r="R5218" s="4">
        <v>225</v>
      </c>
      <c r="S5218" s="4">
        <v>609</v>
      </c>
    </row>
    <row r="5219" spans="1:19" x14ac:dyDescent="0.35">
      <c r="A5219" t="s">
        <v>6228</v>
      </c>
      <c r="B5219" s="2">
        <v>46138</v>
      </c>
      <c r="C5219" t="s">
        <v>1480</v>
      </c>
      <c r="D5219" t="s">
        <v>21</v>
      </c>
      <c r="E5219" t="s">
        <v>932</v>
      </c>
      <c r="F5219" t="s">
        <v>23</v>
      </c>
      <c r="G5219" t="s">
        <v>24</v>
      </c>
      <c r="H5219" t="s">
        <v>25</v>
      </c>
      <c r="I5219" t="s">
        <v>26</v>
      </c>
      <c r="J5219" t="s">
        <v>27</v>
      </c>
      <c r="K5219" t="s">
        <v>28</v>
      </c>
      <c r="L5219" t="s">
        <v>361</v>
      </c>
      <c r="M5219" t="s">
        <v>60</v>
      </c>
      <c r="N5219" t="s">
        <v>74</v>
      </c>
      <c r="O5219" t="s">
        <v>41</v>
      </c>
      <c r="P5219" t="s">
        <v>165</v>
      </c>
      <c r="Q5219" s="3">
        <v>1</v>
      </c>
      <c r="R5219" s="4">
        <v>390</v>
      </c>
      <c r="S5219" s="4">
        <v>949</v>
      </c>
    </row>
    <row r="5220" spans="1:19" x14ac:dyDescent="0.35">
      <c r="A5220" t="s">
        <v>6229</v>
      </c>
      <c r="B5220" s="2">
        <v>46138</v>
      </c>
      <c r="C5220" t="s">
        <v>1486</v>
      </c>
      <c r="D5220" t="s">
        <v>939</v>
      </c>
      <c r="E5220" t="s">
        <v>932</v>
      </c>
      <c r="F5220" t="s">
        <v>43</v>
      </c>
      <c r="G5220" t="s">
        <v>44</v>
      </c>
      <c r="H5220" t="s">
        <v>45</v>
      </c>
      <c r="I5220" t="s">
        <v>26</v>
      </c>
      <c r="J5220" t="s">
        <v>979</v>
      </c>
      <c r="K5220" t="s">
        <v>980</v>
      </c>
      <c r="L5220" t="s">
        <v>313</v>
      </c>
      <c r="M5220" t="s">
        <v>49</v>
      </c>
      <c r="N5220" t="s">
        <v>50</v>
      </c>
      <c r="O5220" t="s">
        <v>80</v>
      </c>
      <c r="P5220" t="s">
        <v>33</v>
      </c>
      <c r="Q5220" s="3">
        <v>1</v>
      </c>
      <c r="R5220" s="4">
        <v>135</v>
      </c>
      <c r="S5220" s="4">
        <v>329</v>
      </c>
    </row>
    <row r="5221" spans="1:19" x14ac:dyDescent="0.35">
      <c r="A5221" t="s">
        <v>6230</v>
      </c>
      <c r="B5221" s="2">
        <v>46138</v>
      </c>
      <c r="C5221" t="s">
        <v>1351</v>
      </c>
      <c r="D5221" t="s">
        <v>939</v>
      </c>
      <c r="E5221" t="s">
        <v>932</v>
      </c>
      <c r="F5221" t="s">
        <v>35</v>
      </c>
      <c r="G5221" t="s">
        <v>36</v>
      </c>
      <c r="H5221" t="s">
        <v>37</v>
      </c>
      <c r="I5221" t="s">
        <v>26</v>
      </c>
      <c r="J5221" t="s">
        <v>983</v>
      </c>
      <c r="K5221" t="s">
        <v>984</v>
      </c>
      <c r="L5221" t="s">
        <v>313</v>
      </c>
      <c r="M5221" t="s">
        <v>49</v>
      </c>
      <c r="N5221" t="s">
        <v>50</v>
      </c>
      <c r="O5221" t="s">
        <v>80</v>
      </c>
      <c r="P5221" t="s">
        <v>33</v>
      </c>
      <c r="Q5221" s="3">
        <v>1</v>
      </c>
      <c r="R5221" s="4">
        <v>140</v>
      </c>
      <c r="S5221" s="4">
        <v>359</v>
      </c>
    </row>
    <row r="5222" spans="1:19" x14ac:dyDescent="0.35">
      <c r="A5222" t="s">
        <v>6231</v>
      </c>
      <c r="B5222" s="2">
        <v>46138</v>
      </c>
      <c r="C5222" t="s">
        <v>2858</v>
      </c>
      <c r="D5222" t="s">
        <v>939</v>
      </c>
      <c r="E5222" t="s">
        <v>932</v>
      </c>
      <c r="F5222" t="s">
        <v>91</v>
      </c>
      <c r="G5222" t="s">
        <v>92</v>
      </c>
      <c r="H5222" t="s">
        <v>93</v>
      </c>
      <c r="I5222" t="s">
        <v>26</v>
      </c>
      <c r="J5222" t="s">
        <v>940</v>
      </c>
      <c r="K5222" t="s">
        <v>941</v>
      </c>
      <c r="L5222" t="s">
        <v>344</v>
      </c>
      <c r="M5222" t="s">
        <v>60</v>
      </c>
      <c r="N5222" t="s">
        <v>61</v>
      </c>
      <c r="O5222" t="s">
        <v>56</v>
      </c>
      <c r="P5222" t="s">
        <v>165</v>
      </c>
      <c r="Q5222" s="3">
        <v>1</v>
      </c>
      <c r="R5222" s="4">
        <v>435</v>
      </c>
      <c r="S5222" s="4">
        <v>1079</v>
      </c>
    </row>
    <row r="5223" spans="1:19" x14ac:dyDescent="0.35">
      <c r="A5223" t="s">
        <v>6232</v>
      </c>
      <c r="B5223" s="2">
        <v>46138</v>
      </c>
      <c r="C5223" t="s">
        <v>1233</v>
      </c>
      <c r="D5223" t="s">
        <v>939</v>
      </c>
      <c r="E5223" t="s">
        <v>932</v>
      </c>
      <c r="F5223" t="s">
        <v>69</v>
      </c>
      <c r="G5223" t="s">
        <v>70</v>
      </c>
      <c r="H5223" t="s">
        <v>25</v>
      </c>
      <c r="I5223" t="s">
        <v>26</v>
      </c>
      <c r="J5223" t="s">
        <v>948</v>
      </c>
      <c r="K5223" t="s">
        <v>949</v>
      </c>
      <c r="L5223" t="s">
        <v>130</v>
      </c>
      <c r="M5223" t="s">
        <v>49</v>
      </c>
      <c r="N5223" t="s">
        <v>79</v>
      </c>
      <c r="O5223" t="s">
        <v>41</v>
      </c>
      <c r="P5223" t="s">
        <v>57</v>
      </c>
      <c r="Q5223" s="3">
        <v>3</v>
      </c>
      <c r="R5223" s="4">
        <v>225</v>
      </c>
      <c r="S5223" s="4">
        <v>609</v>
      </c>
    </row>
    <row r="5224" spans="1:19" x14ac:dyDescent="0.35">
      <c r="A5224" t="s">
        <v>6233</v>
      </c>
      <c r="B5224" s="2">
        <v>46138</v>
      </c>
      <c r="C5224" t="s">
        <v>1233</v>
      </c>
      <c r="D5224" t="s">
        <v>939</v>
      </c>
      <c r="E5224" t="s">
        <v>932</v>
      </c>
      <c r="F5224" t="s">
        <v>69</v>
      </c>
      <c r="G5224" t="s">
        <v>70</v>
      </c>
      <c r="H5224" t="s">
        <v>25</v>
      </c>
      <c r="I5224" t="s">
        <v>26</v>
      </c>
      <c r="J5224" t="s">
        <v>948</v>
      </c>
      <c r="K5224" t="s">
        <v>949</v>
      </c>
      <c r="L5224" t="s">
        <v>395</v>
      </c>
      <c r="M5224" t="s">
        <v>65</v>
      </c>
      <c r="N5224" t="s">
        <v>126</v>
      </c>
      <c r="O5224" t="s">
        <v>149</v>
      </c>
      <c r="P5224" t="s">
        <v>33</v>
      </c>
      <c r="Q5224" s="3">
        <v>3</v>
      </c>
      <c r="R5224" s="4">
        <v>270</v>
      </c>
      <c r="S5224" s="4">
        <v>669</v>
      </c>
    </row>
    <row r="5225" spans="1:19" x14ac:dyDescent="0.35">
      <c r="A5225" t="s">
        <v>6234</v>
      </c>
      <c r="B5225" s="2">
        <v>46138</v>
      </c>
      <c r="C5225" t="s">
        <v>1692</v>
      </c>
      <c r="D5225" t="s">
        <v>960</v>
      </c>
      <c r="E5225" t="s">
        <v>932</v>
      </c>
      <c r="F5225" t="s">
        <v>43</v>
      </c>
      <c r="G5225" t="s">
        <v>44</v>
      </c>
      <c r="H5225" t="s">
        <v>45</v>
      </c>
      <c r="I5225" t="s">
        <v>26</v>
      </c>
      <c r="J5225" t="s">
        <v>993</v>
      </c>
      <c r="K5225" t="s">
        <v>994</v>
      </c>
      <c r="L5225" t="s">
        <v>168</v>
      </c>
      <c r="M5225" t="s">
        <v>60</v>
      </c>
      <c r="N5225" t="s">
        <v>74</v>
      </c>
      <c r="O5225" t="s">
        <v>75</v>
      </c>
      <c r="P5225" t="s">
        <v>62</v>
      </c>
      <c r="Q5225" s="3">
        <v>1</v>
      </c>
      <c r="R5225" s="4">
        <v>370</v>
      </c>
      <c r="S5225" s="4">
        <v>849</v>
      </c>
    </row>
    <row r="5226" spans="1:19" x14ac:dyDescent="0.35">
      <c r="A5226" t="s">
        <v>6235</v>
      </c>
      <c r="B5226" s="2">
        <v>46138</v>
      </c>
      <c r="C5226" t="s">
        <v>1078</v>
      </c>
      <c r="D5226" t="s">
        <v>960</v>
      </c>
      <c r="E5226" t="s">
        <v>932</v>
      </c>
      <c r="F5226" t="s">
        <v>23</v>
      </c>
      <c r="G5226" t="s">
        <v>24</v>
      </c>
      <c r="H5226" t="s">
        <v>25</v>
      </c>
      <c r="I5226" t="s">
        <v>26</v>
      </c>
      <c r="J5226" t="s">
        <v>1011</v>
      </c>
      <c r="K5226" t="s">
        <v>1012</v>
      </c>
      <c r="L5226" t="s">
        <v>186</v>
      </c>
      <c r="M5226" t="s">
        <v>49</v>
      </c>
      <c r="N5226" t="s">
        <v>79</v>
      </c>
      <c r="O5226" t="s">
        <v>56</v>
      </c>
      <c r="P5226" t="s">
        <v>57</v>
      </c>
      <c r="Q5226" s="3">
        <v>3</v>
      </c>
      <c r="R5226" s="4">
        <v>225</v>
      </c>
      <c r="S5226" s="4">
        <v>579</v>
      </c>
    </row>
    <row r="5227" spans="1:19" x14ac:dyDescent="0.35">
      <c r="A5227" t="s">
        <v>6236</v>
      </c>
      <c r="B5227" s="2">
        <v>46139</v>
      </c>
      <c r="C5227" t="s">
        <v>2269</v>
      </c>
      <c r="D5227" t="s">
        <v>21</v>
      </c>
      <c r="E5227" t="s">
        <v>1127</v>
      </c>
      <c r="F5227" t="s">
        <v>35</v>
      </c>
      <c r="G5227" t="s">
        <v>36</v>
      </c>
      <c r="H5227" t="s">
        <v>37</v>
      </c>
      <c r="I5227" t="s">
        <v>26</v>
      </c>
      <c r="J5227" t="s">
        <v>38</v>
      </c>
      <c r="K5227" t="s">
        <v>39</v>
      </c>
      <c r="L5227" t="s">
        <v>154</v>
      </c>
      <c r="M5227" t="s">
        <v>49</v>
      </c>
      <c r="N5227" t="s">
        <v>104</v>
      </c>
      <c r="O5227" t="s">
        <v>56</v>
      </c>
      <c r="P5227" t="s">
        <v>67</v>
      </c>
      <c r="Q5227" s="3">
        <v>1</v>
      </c>
      <c r="R5227" s="4">
        <v>160</v>
      </c>
      <c r="S5227" s="4">
        <v>409</v>
      </c>
    </row>
    <row r="5228" spans="1:19" x14ac:dyDescent="0.35">
      <c r="A5228" t="s">
        <v>6237</v>
      </c>
      <c r="B5228" s="2">
        <v>46139</v>
      </c>
      <c r="C5228" t="s">
        <v>3091</v>
      </c>
      <c r="D5228" t="s">
        <v>21</v>
      </c>
      <c r="E5228" t="s">
        <v>932</v>
      </c>
      <c r="F5228" t="s">
        <v>69</v>
      </c>
      <c r="G5228" t="s">
        <v>70</v>
      </c>
      <c r="H5228" t="s">
        <v>25</v>
      </c>
      <c r="I5228" t="s">
        <v>26</v>
      </c>
      <c r="J5228" t="s">
        <v>71</v>
      </c>
      <c r="K5228" t="s">
        <v>72</v>
      </c>
      <c r="L5228" t="s">
        <v>156</v>
      </c>
      <c r="M5228" t="s">
        <v>30</v>
      </c>
      <c r="N5228" t="s">
        <v>31</v>
      </c>
      <c r="O5228" t="s">
        <v>56</v>
      </c>
      <c r="P5228" t="s">
        <v>51</v>
      </c>
      <c r="Q5228" s="3">
        <v>2</v>
      </c>
      <c r="R5228" s="4">
        <v>495</v>
      </c>
      <c r="S5228" s="4">
        <v>1229</v>
      </c>
    </row>
    <row r="5229" spans="1:19" x14ac:dyDescent="0.35">
      <c r="A5229" t="s">
        <v>6238</v>
      </c>
      <c r="B5229" s="2">
        <v>46139</v>
      </c>
      <c r="C5229" t="s">
        <v>2211</v>
      </c>
      <c r="D5229" t="s">
        <v>21</v>
      </c>
      <c r="E5229" t="s">
        <v>1127</v>
      </c>
      <c r="F5229" t="s">
        <v>23</v>
      </c>
      <c r="G5229" t="s">
        <v>24</v>
      </c>
      <c r="H5229" t="s">
        <v>25</v>
      </c>
      <c r="I5229" t="s">
        <v>26</v>
      </c>
      <c r="J5229" t="s">
        <v>27</v>
      </c>
      <c r="K5229" t="s">
        <v>28</v>
      </c>
      <c r="L5229" t="s">
        <v>295</v>
      </c>
      <c r="M5229" t="s">
        <v>49</v>
      </c>
      <c r="N5229" t="s">
        <v>50</v>
      </c>
      <c r="O5229" t="s">
        <v>32</v>
      </c>
      <c r="P5229" t="s">
        <v>33</v>
      </c>
      <c r="Q5229" s="3">
        <v>1</v>
      </c>
      <c r="R5229" s="4">
        <v>145</v>
      </c>
      <c r="S5229" s="4">
        <v>369</v>
      </c>
    </row>
    <row r="5230" spans="1:19" x14ac:dyDescent="0.35">
      <c r="A5230" t="s">
        <v>6239</v>
      </c>
      <c r="B5230" s="2">
        <v>46139</v>
      </c>
      <c r="C5230" t="s">
        <v>2360</v>
      </c>
      <c r="D5230" t="s">
        <v>939</v>
      </c>
      <c r="E5230" t="s">
        <v>932</v>
      </c>
      <c r="F5230" t="s">
        <v>23</v>
      </c>
      <c r="G5230" t="s">
        <v>24</v>
      </c>
      <c r="H5230" t="s">
        <v>25</v>
      </c>
      <c r="I5230" t="s">
        <v>26</v>
      </c>
      <c r="J5230" t="s">
        <v>944</v>
      </c>
      <c r="K5230" t="s">
        <v>945</v>
      </c>
      <c r="L5230" t="s">
        <v>681</v>
      </c>
      <c r="M5230" t="s">
        <v>49</v>
      </c>
      <c r="N5230" t="s">
        <v>50</v>
      </c>
      <c r="O5230" t="s">
        <v>56</v>
      </c>
      <c r="P5230" t="s">
        <v>57</v>
      </c>
      <c r="Q5230" s="3">
        <v>1</v>
      </c>
      <c r="R5230" s="4">
        <v>145</v>
      </c>
      <c r="S5230" s="4">
        <v>369</v>
      </c>
    </row>
    <row r="5231" spans="1:19" x14ac:dyDescent="0.35">
      <c r="A5231" t="s">
        <v>6240</v>
      </c>
      <c r="B5231" s="2">
        <v>46139</v>
      </c>
      <c r="C5231" t="s">
        <v>3099</v>
      </c>
      <c r="D5231" t="s">
        <v>939</v>
      </c>
      <c r="E5231" t="s">
        <v>932</v>
      </c>
      <c r="F5231" t="s">
        <v>35</v>
      </c>
      <c r="G5231" t="s">
        <v>36</v>
      </c>
      <c r="H5231" t="s">
        <v>37</v>
      </c>
      <c r="I5231" t="s">
        <v>26</v>
      </c>
      <c r="J5231" t="s">
        <v>983</v>
      </c>
      <c r="K5231" t="s">
        <v>984</v>
      </c>
      <c r="L5231" t="s">
        <v>188</v>
      </c>
      <c r="M5231" t="s">
        <v>30</v>
      </c>
      <c r="N5231" t="s">
        <v>31</v>
      </c>
      <c r="O5231" t="s">
        <v>56</v>
      </c>
      <c r="P5231" t="s">
        <v>57</v>
      </c>
      <c r="Q5231" s="3">
        <v>1</v>
      </c>
      <c r="R5231" s="4">
        <v>480</v>
      </c>
      <c r="S5231" s="4">
        <v>1129</v>
      </c>
    </row>
    <row r="5232" spans="1:19" x14ac:dyDescent="0.35">
      <c r="A5232" t="s">
        <v>6241</v>
      </c>
      <c r="B5232" s="2">
        <v>46139</v>
      </c>
      <c r="C5232" t="s">
        <v>1876</v>
      </c>
      <c r="D5232" t="s">
        <v>939</v>
      </c>
      <c r="E5232" t="s">
        <v>932</v>
      </c>
      <c r="F5232" t="s">
        <v>91</v>
      </c>
      <c r="G5232" t="s">
        <v>92</v>
      </c>
      <c r="H5232" t="s">
        <v>93</v>
      </c>
      <c r="I5232" t="s">
        <v>26</v>
      </c>
      <c r="J5232" t="s">
        <v>940</v>
      </c>
      <c r="K5232" t="s">
        <v>941</v>
      </c>
      <c r="L5232" t="s">
        <v>130</v>
      </c>
      <c r="M5232" t="s">
        <v>49</v>
      </c>
      <c r="N5232" t="s">
        <v>79</v>
      </c>
      <c r="O5232" t="s">
        <v>41</v>
      </c>
      <c r="P5232" t="s">
        <v>57</v>
      </c>
      <c r="Q5232" s="3">
        <v>1</v>
      </c>
      <c r="R5232" s="4">
        <v>230</v>
      </c>
      <c r="S5232" s="4">
        <v>589</v>
      </c>
    </row>
    <row r="5233" spans="1:19" x14ac:dyDescent="0.35">
      <c r="A5233" t="s">
        <v>6242</v>
      </c>
      <c r="B5233" s="2">
        <v>46139</v>
      </c>
      <c r="C5233" t="s">
        <v>2060</v>
      </c>
      <c r="D5233" t="s">
        <v>939</v>
      </c>
      <c r="E5233" t="s">
        <v>932</v>
      </c>
      <c r="F5233" t="s">
        <v>35</v>
      </c>
      <c r="G5233" t="s">
        <v>36</v>
      </c>
      <c r="H5233" t="s">
        <v>37</v>
      </c>
      <c r="I5233" t="s">
        <v>26</v>
      </c>
      <c r="J5233" t="s">
        <v>983</v>
      </c>
      <c r="K5233" t="s">
        <v>984</v>
      </c>
      <c r="L5233" t="s">
        <v>108</v>
      </c>
      <c r="M5233" t="s">
        <v>49</v>
      </c>
      <c r="N5233" t="s">
        <v>104</v>
      </c>
      <c r="O5233" t="s">
        <v>80</v>
      </c>
      <c r="P5233" t="s">
        <v>33</v>
      </c>
      <c r="Q5233" s="3">
        <v>1</v>
      </c>
      <c r="R5233" s="4">
        <v>160</v>
      </c>
      <c r="S5233" s="4">
        <v>409</v>
      </c>
    </row>
    <row r="5234" spans="1:19" x14ac:dyDescent="0.35">
      <c r="A5234" t="s">
        <v>6243</v>
      </c>
      <c r="B5234" s="2">
        <v>46139</v>
      </c>
      <c r="C5234" t="s">
        <v>2940</v>
      </c>
      <c r="D5234" t="s">
        <v>939</v>
      </c>
      <c r="E5234" t="s">
        <v>932</v>
      </c>
      <c r="F5234" t="s">
        <v>43</v>
      </c>
      <c r="G5234" t="s">
        <v>44</v>
      </c>
      <c r="H5234" t="s">
        <v>45</v>
      </c>
      <c r="I5234" t="s">
        <v>26</v>
      </c>
      <c r="J5234" t="s">
        <v>979</v>
      </c>
      <c r="K5234" t="s">
        <v>980</v>
      </c>
      <c r="L5234" t="s">
        <v>247</v>
      </c>
      <c r="M5234" t="s">
        <v>60</v>
      </c>
      <c r="N5234" t="s">
        <v>74</v>
      </c>
      <c r="O5234" t="s">
        <v>98</v>
      </c>
      <c r="P5234" t="s">
        <v>165</v>
      </c>
      <c r="Q5234" s="3">
        <v>3</v>
      </c>
      <c r="R5234" s="4">
        <v>370</v>
      </c>
      <c r="S5234" s="4">
        <v>849</v>
      </c>
    </row>
    <row r="5235" spans="1:19" x14ac:dyDescent="0.35">
      <c r="A5235" t="s">
        <v>6244</v>
      </c>
      <c r="B5235" s="2">
        <v>46139</v>
      </c>
      <c r="C5235" t="s">
        <v>3969</v>
      </c>
      <c r="D5235" t="s">
        <v>939</v>
      </c>
      <c r="E5235" t="s">
        <v>932</v>
      </c>
      <c r="F5235" t="s">
        <v>91</v>
      </c>
      <c r="G5235" t="s">
        <v>92</v>
      </c>
      <c r="H5235" t="s">
        <v>93</v>
      </c>
      <c r="I5235" t="s">
        <v>26</v>
      </c>
      <c r="J5235" t="s">
        <v>940</v>
      </c>
      <c r="K5235" t="s">
        <v>941</v>
      </c>
      <c r="L5235" t="s">
        <v>652</v>
      </c>
      <c r="M5235" t="s">
        <v>88</v>
      </c>
      <c r="N5235" t="s">
        <v>101</v>
      </c>
      <c r="O5235" t="s">
        <v>56</v>
      </c>
      <c r="P5235" t="s">
        <v>33</v>
      </c>
      <c r="Q5235" s="3">
        <v>1</v>
      </c>
      <c r="R5235" s="4">
        <v>540</v>
      </c>
      <c r="S5235" s="4">
        <v>1289</v>
      </c>
    </row>
    <row r="5236" spans="1:19" x14ac:dyDescent="0.35">
      <c r="A5236" t="s">
        <v>6245</v>
      </c>
      <c r="B5236" s="2">
        <v>46139</v>
      </c>
      <c r="C5236" t="s">
        <v>3367</v>
      </c>
      <c r="D5236" t="s">
        <v>960</v>
      </c>
      <c r="E5236" t="s">
        <v>932</v>
      </c>
      <c r="F5236" t="s">
        <v>23</v>
      </c>
      <c r="G5236" t="s">
        <v>24</v>
      </c>
      <c r="H5236" t="s">
        <v>25</v>
      </c>
      <c r="I5236" t="s">
        <v>26</v>
      </c>
      <c r="J5236" t="s">
        <v>1011</v>
      </c>
      <c r="K5236" t="s">
        <v>1012</v>
      </c>
      <c r="L5236" t="s">
        <v>348</v>
      </c>
      <c r="M5236" t="s">
        <v>88</v>
      </c>
      <c r="N5236" t="s">
        <v>101</v>
      </c>
      <c r="O5236" t="s">
        <v>56</v>
      </c>
      <c r="P5236" t="s">
        <v>57</v>
      </c>
      <c r="Q5236" s="3">
        <v>1</v>
      </c>
      <c r="R5236" s="4">
        <v>530</v>
      </c>
      <c r="S5236" s="4">
        <v>1269</v>
      </c>
    </row>
    <row r="5237" spans="1:19" x14ac:dyDescent="0.35">
      <c r="A5237" t="s">
        <v>6246</v>
      </c>
      <c r="B5237" s="2">
        <v>46139</v>
      </c>
      <c r="C5237" t="s">
        <v>2593</v>
      </c>
      <c r="D5237" t="s">
        <v>960</v>
      </c>
      <c r="E5237" t="s">
        <v>932</v>
      </c>
      <c r="F5237" t="s">
        <v>69</v>
      </c>
      <c r="G5237" t="s">
        <v>70</v>
      </c>
      <c r="H5237" t="s">
        <v>25</v>
      </c>
      <c r="I5237" t="s">
        <v>26</v>
      </c>
      <c r="J5237" t="s">
        <v>961</v>
      </c>
      <c r="K5237" t="s">
        <v>962</v>
      </c>
      <c r="L5237" t="s">
        <v>59</v>
      </c>
      <c r="M5237" t="s">
        <v>60</v>
      </c>
      <c r="N5237" t="s">
        <v>61</v>
      </c>
      <c r="O5237" t="s">
        <v>56</v>
      </c>
      <c r="P5237" t="s">
        <v>62</v>
      </c>
      <c r="Q5237" s="3">
        <v>1</v>
      </c>
      <c r="R5237" s="4">
        <v>435</v>
      </c>
      <c r="S5237" s="4">
        <v>1119</v>
      </c>
    </row>
    <row r="5238" spans="1:19" x14ac:dyDescent="0.35">
      <c r="A5238" t="s">
        <v>6247</v>
      </c>
      <c r="B5238" s="2">
        <v>46139</v>
      </c>
      <c r="C5238" t="s">
        <v>2159</v>
      </c>
      <c r="D5238" t="s">
        <v>960</v>
      </c>
      <c r="E5238" t="s">
        <v>932</v>
      </c>
      <c r="F5238" t="s">
        <v>69</v>
      </c>
      <c r="G5238" t="s">
        <v>70</v>
      </c>
      <c r="H5238" t="s">
        <v>25</v>
      </c>
      <c r="I5238" t="s">
        <v>26</v>
      </c>
      <c r="J5238" t="s">
        <v>961</v>
      </c>
      <c r="K5238" t="s">
        <v>962</v>
      </c>
      <c r="L5238" t="s">
        <v>247</v>
      </c>
      <c r="M5238" t="s">
        <v>60</v>
      </c>
      <c r="N5238" t="s">
        <v>74</v>
      </c>
      <c r="O5238" t="s">
        <v>98</v>
      </c>
      <c r="P5238" t="s">
        <v>165</v>
      </c>
      <c r="Q5238" s="3">
        <v>1</v>
      </c>
      <c r="R5238" s="4">
        <v>390</v>
      </c>
      <c r="S5238" s="4">
        <v>1009</v>
      </c>
    </row>
    <row r="5239" spans="1:19" x14ac:dyDescent="0.35">
      <c r="A5239" t="s">
        <v>6248</v>
      </c>
      <c r="B5239" s="2">
        <v>46140</v>
      </c>
      <c r="C5239" t="s">
        <v>1017</v>
      </c>
      <c r="D5239" t="s">
        <v>21</v>
      </c>
      <c r="E5239" t="s">
        <v>1127</v>
      </c>
      <c r="F5239" t="s">
        <v>69</v>
      </c>
      <c r="G5239" t="s">
        <v>70</v>
      </c>
      <c r="H5239" t="s">
        <v>25</v>
      </c>
      <c r="I5239" t="s">
        <v>26</v>
      </c>
      <c r="J5239" t="s">
        <v>71</v>
      </c>
      <c r="K5239" t="s">
        <v>72</v>
      </c>
      <c r="L5239" t="s">
        <v>549</v>
      </c>
      <c r="M5239" t="s">
        <v>49</v>
      </c>
      <c r="N5239" t="s">
        <v>50</v>
      </c>
      <c r="O5239" t="s">
        <v>32</v>
      </c>
      <c r="P5239" t="s">
        <v>67</v>
      </c>
      <c r="Q5239" s="3">
        <v>1</v>
      </c>
      <c r="R5239" s="4">
        <v>145</v>
      </c>
      <c r="S5239" s="4">
        <v>389</v>
      </c>
    </row>
    <row r="5240" spans="1:19" x14ac:dyDescent="0.35">
      <c r="A5240" t="s">
        <v>6249</v>
      </c>
      <c r="B5240" s="2">
        <v>46140</v>
      </c>
      <c r="C5240" t="s">
        <v>3752</v>
      </c>
      <c r="D5240" t="s">
        <v>21</v>
      </c>
      <c r="E5240" t="s">
        <v>932</v>
      </c>
      <c r="F5240" t="s">
        <v>91</v>
      </c>
      <c r="G5240" t="s">
        <v>92</v>
      </c>
      <c r="H5240" t="s">
        <v>93</v>
      </c>
      <c r="I5240" t="s">
        <v>26</v>
      </c>
      <c r="J5240" t="s">
        <v>94</v>
      </c>
      <c r="K5240" t="s">
        <v>95</v>
      </c>
      <c r="L5240" t="s">
        <v>325</v>
      </c>
      <c r="M5240" t="s">
        <v>88</v>
      </c>
      <c r="N5240" t="s">
        <v>89</v>
      </c>
      <c r="O5240" t="s">
        <v>146</v>
      </c>
      <c r="P5240" t="s">
        <v>51</v>
      </c>
      <c r="Q5240" s="3">
        <v>1</v>
      </c>
      <c r="R5240" s="4">
        <v>480</v>
      </c>
      <c r="S5240" s="4">
        <v>1189</v>
      </c>
    </row>
    <row r="5241" spans="1:19" x14ac:dyDescent="0.35">
      <c r="A5241" t="s">
        <v>6250</v>
      </c>
      <c r="B5241" s="2">
        <v>46140</v>
      </c>
      <c r="C5241" t="s">
        <v>3118</v>
      </c>
      <c r="D5241" t="s">
        <v>21</v>
      </c>
      <c r="E5241" t="s">
        <v>932</v>
      </c>
      <c r="F5241" t="s">
        <v>69</v>
      </c>
      <c r="G5241" t="s">
        <v>70</v>
      </c>
      <c r="H5241" t="s">
        <v>25</v>
      </c>
      <c r="I5241" t="s">
        <v>26</v>
      </c>
      <c r="J5241" t="s">
        <v>71</v>
      </c>
      <c r="K5241" t="s">
        <v>72</v>
      </c>
      <c r="L5241" t="s">
        <v>610</v>
      </c>
      <c r="M5241" t="s">
        <v>65</v>
      </c>
      <c r="N5241" t="s">
        <v>66</v>
      </c>
      <c r="O5241" t="s">
        <v>146</v>
      </c>
      <c r="P5241" t="s">
        <v>57</v>
      </c>
      <c r="Q5241" s="3">
        <v>1</v>
      </c>
      <c r="R5241" s="4">
        <v>185</v>
      </c>
      <c r="S5241" s="4">
        <v>499</v>
      </c>
    </row>
    <row r="5242" spans="1:19" x14ac:dyDescent="0.35">
      <c r="A5242" t="s">
        <v>6251</v>
      </c>
      <c r="B5242" s="2">
        <v>46140</v>
      </c>
      <c r="C5242" t="s">
        <v>2142</v>
      </c>
      <c r="D5242" t="s">
        <v>21</v>
      </c>
      <c r="E5242" t="s">
        <v>932</v>
      </c>
      <c r="F5242" t="s">
        <v>23</v>
      </c>
      <c r="G5242" t="s">
        <v>24</v>
      </c>
      <c r="H5242" t="s">
        <v>25</v>
      </c>
      <c r="I5242" t="s">
        <v>26</v>
      </c>
      <c r="J5242" t="s">
        <v>27</v>
      </c>
      <c r="K5242" t="s">
        <v>28</v>
      </c>
      <c r="L5242" t="s">
        <v>211</v>
      </c>
      <c r="M5242" t="s">
        <v>65</v>
      </c>
      <c r="N5242" t="s">
        <v>126</v>
      </c>
      <c r="O5242" t="s">
        <v>56</v>
      </c>
      <c r="P5242" t="s">
        <v>51</v>
      </c>
      <c r="Q5242" s="3">
        <v>1</v>
      </c>
      <c r="R5242" s="4">
        <v>265</v>
      </c>
      <c r="S5242" s="4">
        <v>629</v>
      </c>
    </row>
    <row r="5243" spans="1:19" x14ac:dyDescent="0.35">
      <c r="A5243" t="s">
        <v>6252</v>
      </c>
      <c r="B5243" s="2">
        <v>46140</v>
      </c>
      <c r="C5243" t="s">
        <v>1246</v>
      </c>
      <c r="D5243" t="s">
        <v>21</v>
      </c>
      <c r="E5243" t="s">
        <v>932</v>
      </c>
      <c r="F5243" t="s">
        <v>69</v>
      </c>
      <c r="G5243" t="s">
        <v>70</v>
      </c>
      <c r="H5243" t="s">
        <v>25</v>
      </c>
      <c r="I5243" t="s">
        <v>26</v>
      </c>
      <c r="J5243" t="s">
        <v>71</v>
      </c>
      <c r="K5243" t="s">
        <v>72</v>
      </c>
      <c r="L5243" t="s">
        <v>151</v>
      </c>
      <c r="M5243" t="s">
        <v>49</v>
      </c>
      <c r="N5243" t="s">
        <v>104</v>
      </c>
      <c r="O5243" t="s">
        <v>56</v>
      </c>
      <c r="P5243" t="s">
        <v>51</v>
      </c>
      <c r="Q5243" s="3">
        <v>1</v>
      </c>
      <c r="R5243" s="4">
        <v>165</v>
      </c>
      <c r="S5243" s="4">
        <v>449</v>
      </c>
    </row>
    <row r="5244" spans="1:19" x14ac:dyDescent="0.35">
      <c r="A5244" t="s">
        <v>6253</v>
      </c>
      <c r="B5244" s="2">
        <v>46140</v>
      </c>
      <c r="C5244" t="s">
        <v>2610</v>
      </c>
      <c r="D5244" t="s">
        <v>21</v>
      </c>
      <c r="E5244" t="s">
        <v>932</v>
      </c>
      <c r="F5244" t="s">
        <v>69</v>
      </c>
      <c r="G5244" t="s">
        <v>70</v>
      </c>
      <c r="H5244" t="s">
        <v>25</v>
      </c>
      <c r="I5244" t="s">
        <v>26</v>
      </c>
      <c r="J5244" t="s">
        <v>71</v>
      </c>
      <c r="K5244" t="s">
        <v>72</v>
      </c>
      <c r="L5244" t="s">
        <v>64</v>
      </c>
      <c r="M5244" t="s">
        <v>65</v>
      </c>
      <c r="N5244" t="s">
        <v>66</v>
      </c>
      <c r="O5244" t="s">
        <v>41</v>
      </c>
      <c r="P5244" t="s">
        <v>67</v>
      </c>
      <c r="Q5244" s="3">
        <v>1</v>
      </c>
      <c r="R5244" s="4">
        <v>185</v>
      </c>
      <c r="S5244" s="4">
        <v>499</v>
      </c>
    </row>
    <row r="5245" spans="1:19" x14ac:dyDescent="0.35">
      <c r="A5245" t="s">
        <v>6254</v>
      </c>
      <c r="B5245" s="2">
        <v>46140</v>
      </c>
      <c r="C5245" t="s">
        <v>2362</v>
      </c>
      <c r="D5245" t="s">
        <v>939</v>
      </c>
      <c r="E5245" t="s">
        <v>932</v>
      </c>
      <c r="F5245" t="s">
        <v>23</v>
      </c>
      <c r="G5245" t="s">
        <v>24</v>
      </c>
      <c r="H5245" t="s">
        <v>25</v>
      </c>
      <c r="I5245" t="s">
        <v>26</v>
      </c>
      <c r="J5245" t="s">
        <v>944</v>
      </c>
      <c r="K5245" t="s">
        <v>945</v>
      </c>
      <c r="L5245" t="s">
        <v>380</v>
      </c>
      <c r="M5245" t="s">
        <v>49</v>
      </c>
      <c r="N5245" t="s">
        <v>79</v>
      </c>
      <c r="O5245" t="s">
        <v>41</v>
      </c>
      <c r="P5245" t="s">
        <v>33</v>
      </c>
      <c r="Q5245" s="3">
        <v>1</v>
      </c>
      <c r="R5245" s="4">
        <v>225</v>
      </c>
      <c r="S5245" s="4">
        <v>579</v>
      </c>
    </row>
    <row r="5246" spans="1:19" x14ac:dyDescent="0.35">
      <c r="A5246" t="s">
        <v>6255</v>
      </c>
      <c r="B5246" s="2">
        <v>46140</v>
      </c>
      <c r="C5246" t="s">
        <v>1251</v>
      </c>
      <c r="D5246" t="s">
        <v>939</v>
      </c>
      <c r="E5246" t="s">
        <v>932</v>
      </c>
      <c r="F5246" t="s">
        <v>43</v>
      </c>
      <c r="G5246" t="s">
        <v>44</v>
      </c>
      <c r="H5246" t="s">
        <v>45</v>
      </c>
      <c r="I5246" t="s">
        <v>26</v>
      </c>
      <c r="J5246" t="s">
        <v>979</v>
      </c>
      <c r="K5246" t="s">
        <v>980</v>
      </c>
      <c r="L5246" t="s">
        <v>663</v>
      </c>
      <c r="M5246" t="s">
        <v>60</v>
      </c>
      <c r="N5246" t="s">
        <v>61</v>
      </c>
      <c r="O5246" t="s">
        <v>146</v>
      </c>
      <c r="P5246" t="s">
        <v>191</v>
      </c>
      <c r="Q5246" s="3">
        <v>1</v>
      </c>
      <c r="R5246" s="4">
        <v>410</v>
      </c>
      <c r="S5246" s="4">
        <v>939</v>
      </c>
    </row>
    <row r="5247" spans="1:19" x14ac:dyDescent="0.35">
      <c r="A5247" t="s">
        <v>6256</v>
      </c>
      <c r="B5247" s="2">
        <v>46140</v>
      </c>
      <c r="C5247" t="s">
        <v>1031</v>
      </c>
      <c r="D5247" t="s">
        <v>960</v>
      </c>
      <c r="E5247" t="s">
        <v>932</v>
      </c>
      <c r="F5247" t="s">
        <v>35</v>
      </c>
      <c r="G5247" t="s">
        <v>36</v>
      </c>
      <c r="H5247" t="s">
        <v>37</v>
      </c>
      <c r="I5247" t="s">
        <v>26</v>
      </c>
      <c r="J5247" t="s">
        <v>1089</v>
      </c>
      <c r="K5247" t="s">
        <v>1090</v>
      </c>
      <c r="L5247" t="s">
        <v>111</v>
      </c>
      <c r="M5247" t="s">
        <v>112</v>
      </c>
      <c r="N5247" t="s">
        <v>113</v>
      </c>
      <c r="O5247" t="s">
        <v>80</v>
      </c>
      <c r="P5247" t="s">
        <v>85</v>
      </c>
      <c r="Q5247" s="3">
        <v>1</v>
      </c>
      <c r="R5247" s="4">
        <v>45</v>
      </c>
      <c r="S5247" s="4">
        <v>119</v>
      </c>
    </row>
    <row r="5248" spans="1:19" x14ac:dyDescent="0.35">
      <c r="A5248" t="s">
        <v>6257</v>
      </c>
      <c r="B5248" s="2">
        <v>46140</v>
      </c>
      <c r="C5248" t="s">
        <v>2000</v>
      </c>
      <c r="D5248" t="s">
        <v>960</v>
      </c>
      <c r="E5248" t="s">
        <v>1127</v>
      </c>
      <c r="F5248" t="s">
        <v>69</v>
      </c>
      <c r="G5248" t="s">
        <v>70</v>
      </c>
      <c r="H5248" t="s">
        <v>25</v>
      </c>
      <c r="I5248" t="s">
        <v>26</v>
      </c>
      <c r="J5248" t="s">
        <v>961</v>
      </c>
      <c r="K5248" t="s">
        <v>962</v>
      </c>
      <c r="L5248" t="s">
        <v>53</v>
      </c>
      <c r="M5248" t="s">
        <v>54</v>
      </c>
      <c r="N5248" t="s">
        <v>55</v>
      </c>
      <c r="O5248" t="s">
        <v>56</v>
      </c>
      <c r="P5248" t="s">
        <v>57</v>
      </c>
      <c r="Q5248" s="3">
        <v>1</v>
      </c>
      <c r="R5248" s="4">
        <v>660</v>
      </c>
      <c r="S5248" s="4">
        <v>1679</v>
      </c>
    </row>
    <row r="5249" spans="1:19" x14ac:dyDescent="0.35">
      <c r="A5249" t="s">
        <v>6258</v>
      </c>
      <c r="B5249" s="2">
        <v>46140</v>
      </c>
      <c r="C5249" t="s">
        <v>1259</v>
      </c>
      <c r="D5249" t="s">
        <v>960</v>
      </c>
      <c r="E5249" t="s">
        <v>932</v>
      </c>
      <c r="F5249" t="s">
        <v>35</v>
      </c>
      <c r="G5249" t="s">
        <v>36</v>
      </c>
      <c r="H5249" t="s">
        <v>37</v>
      </c>
      <c r="I5249" t="s">
        <v>26</v>
      </c>
      <c r="J5249" t="s">
        <v>1089</v>
      </c>
      <c r="K5249" t="s">
        <v>1090</v>
      </c>
      <c r="L5249" t="s">
        <v>317</v>
      </c>
      <c r="M5249" t="s">
        <v>65</v>
      </c>
      <c r="N5249" t="s">
        <v>126</v>
      </c>
      <c r="O5249" t="s">
        <v>56</v>
      </c>
      <c r="P5249" t="s">
        <v>33</v>
      </c>
      <c r="Q5249" s="3">
        <v>1</v>
      </c>
      <c r="R5249" s="4">
        <v>260</v>
      </c>
      <c r="S5249" s="4">
        <v>619</v>
      </c>
    </row>
    <row r="5250" spans="1:19" x14ac:dyDescent="0.35">
      <c r="A5250" t="s">
        <v>6259</v>
      </c>
      <c r="B5250" s="2">
        <v>46140</v>
      </c>
      <c r="C5250" t="s">
        <v>3589</v>
      </c>
      <c r="D5250" t="s">
        <v>960</v>
      </c>
      <c r="E5250" t="s">
        <v>1127</v>
      </c>
      <c r="F5250" t="s">
        <v>69</v>
      </c>
      <c r="G5250" t="s">
        <v>70</v>
      </c>
      <c r="H5250" t="s">
        <v>25</v>
      </c>
      <c r="I5250" t="s">
        <v>26</v>
      </c>
      <c r="J5250" t="s">
        <v>961</v>
      </c>
      <c r="K5250" t="s">
        <v>962</v>
      </c>
      <c r="L5250" t="s">
        <v>181</v>
      </c>
      <c r="M5250" t="s">
        <v>30</v>
      </c>
      <c r="N5250" t="s">
        <v>31</v>
      </c>
      <c r="O5250" t="s">
        <v>32</v>
      </c>
      <c r="P5250" t="s">
        <v>57</v>
      </c>
      <c r="Q5250" s="3">
        <v>1</v>
      </c>
      <c r="R5250" s="4">
        <v>495</v>
      </c>
      <c r="S5250" s="4">
        <v>1229</v>
      </c>
    </row>
    <row r="5251" spans="1:19" x14ac:dyDescent="0.35">
      <c r="A5251" t="s">
        <v>6260</v>
      </c>
      <c r="B5251" s="2">
        <v>46140</v>
      </c>
      <c r="C5251" t="s">
        <v>1756</v>
      </c>
      <c r="D5251" t="s">
        <v>960</v>
      </c>
      <c r="E5251" t="s">
        <v>932</v>
      </c>
      <c r="F5251" t="s">
        <v>69</v>
      </c>
      <c r="G5251" t="s">
        <v>70</v>
      </c>
      <c r="H5251" t="s">
        <v>25</v>
      </c>
      <c r="I5251" t="s">
        <v>26</v>
      </c>
      <c r="J5251" t="s">
        <v>961</v>
      </c>
      <c r="K5251" t="s">
        <v>962</v>
      </c>
      <c r="L5251" t="s">
        <v>154</v>
      </c>
      <c r="M5251" t="s">
        <v>49</v>
      </c>
      <c r="N5251" t="s">
        <v>104</v>
      </c>
      <c r="O5251" t="s">
        <v>56</v>
      </c>
      <c r="P5251" t="s">
        <v>67</v>
      </c>
      <c r="Q5251" s="3">
        <v>1</v>
      </c>
      <c r="R5251" s="4">
        <v>165</v>
      </c>
      <c r="S5251" s="4">
        <v>449</v>
      </c>
    </row>
    <row r="5252" spans="1:19" x14ac:dyDescent="0.35">
      <c r="A5252" t="s">
        <v>6261</v>
      </c>
      <c r="B5252" s="2">
        <v>46141</v>
      </c>
      <c r="C5252" t="s">
        <v>2065</v>
      </c>
      <c r="D5252" t="s">
        <v>21</v>
      </c>
      <c r="E5252" t="s">
        <v>1127</v>
      </c>
      <c r="F5252" t="s">
        <v>23</v>
      </c>
      <c r="G5252" t="s">
        <v>24</v>
      </c>
      <c r="H5252" t="s">
        <v>25</v>
      </c>
      <c r="I5252" t="s">
        <v>26</v>
      </c>
      <c r="J5252" t="s">
        <v>27</v>
      </c>
      <c r="K5252" t="s">
        <v>28</v>
      </c>
      <c r="L5252" t="s">
        <v>565</v>
      </c>
      <c r="M5252" t="s">
        <v>60</v>
      </c>
      <c r="N5252" t="s">
        <v>61</v>
      </c>
      <c r="O5252" t="s">
        <v>146</v>
      </c>
      <c r="P5252" t="s">
        <v>62</v>
      </c>
      <c r="Q5252" s="3">
        <v>1</v>
      </c>
      <c r="R5252" s="4">
        <v>430</v>
      </c>
      <c r="S5252" s="4">
        <v>1059</v>
      </c>
    </row>
    <row r="5253" spans="1:19" x14ac:dyDescent="0.35">
      <c r="A5253" t="s">
        <v>6262</v>
      </c>
      <c r="B5253" s="2">
        <v>46141</v>
      </c>
      <c r="C5253" t="s">
        <v>1270</v>
      </c>
      <c r="D5253" t="s">
        <v>21</v>
      </c>
      <c r="E5253" t="s">
        <v>932</v>
      </c>
      <c r="F5253" t="s">
        <v>91</v>
      </c>
      <c r="G5253" t="s">
        <v>92</v>
      </c>
      <c r="H5253" t="s">
        <v>93</v>
      </c>
      <c r="I5253" t="s">
        <v>26</v>
      </c>
      <c r="J5253" t="s">
        <v>94</v>
      </c>
      <c r="K5253" t="s">
        <v>95</v>
      </c>
      <c r="L5253" t="s">
        <v>344</v>
      </c>
      <c r="M5253" t="s">
        <v>60</v>
      </c>
      <c r="N5253" t="s">
        <v>61</v>
      </c>
      <c r="O5253" t="s">
        <v>56</v>
      </c>
      <c r="P5253" t="s">
        <v>165</v>
      </c>
      <c r="Q5253" s="3">
        <v>1</v>
      </c>
      <c r="R5253" s="4">
        <v>435</v>
      </c>
      <c r="S5253" s="4">
        <v>1079</v>
      </c>
    </row>
    <row r="5254" spans="1:19" x14ac:dyDescent="0.35">
      <c r="A5254" t="s">
        <v>6263</v>
      </c>
      <c r="B5254" s="2">
        <v>46141</v>
      </c>
      <c r="C5254" t="s">
        <v>4019</v>
      </c>
      <c r="D5254" t="s">
        <v>21</v>
      </c>
      <c r="E5254" t="s">
        <v>932</v>
      </c>
      <c r="F5254" t="s">
        <v>35</v>
      </c>
      <c r="G5254" t="s">
        <v>36</v>
      </c>
      <c r="H5254" t="s">
        <v>37</v>
      </c>
      <c r="I5254" t="s">
        <v>26</v>
      </c>
      <c r="J5254" t="s">
        <v>38</v>
      </c>
      <c r="K5254" t="s">
        <v>39</v>
      </c>
      <c r="L5254" t="s">
        <v>359</v>
      </c>
      <c r="M5254" t="s">
        <v>49</v>
      </c>
      <c r="N5254" t="s">
        <v>50</v>
      </c>
      <c r="O5254" t="s">
        <v>56</v>
      </c>
      <c r="P5254" t="s">
        <v>33</v>
      </c>
      <c r="Q5254" s="3">
        <v>1</v>
      </c>
      <c r="R5254" s="4">
        <v>140</v>
      </c>
      <c r="S5254" s="4">
        <v>359</v>
      </c>
    </row>
    <row r="5255" spans="1:19" x14ac:dyDescent="0.35">
      <c r="A5255" t="s">
        <v>6264</v>
      </c>
      <c r="B5255" s="2">
        <v>46141</v>
      </c>
      <c r="C5255" t="s">
        <v>1482</v>
      </c>
      <c r="D5255" t="s">
        <v>939</v>
      </c>
      <c r="E5255" t="s">
        <v>932</v>
      </c>
      <c r="F5255" t="s">
        <v>43</v>
      </c>
      <c r="G5255" t="s">
        <v>44</v>
      </c>
      <c r="H5255" t="s">
        <v>45</v>
      </c>
      <c r="I5255" t="s">
        <v>26</v>
      </c>
      <c r="J5255" t="s">
        <v>979</v>
      </c>
      <c r="K5255" t="s">
        <v>980</v>
      </c>
      <c r="L5255" t="s">
        <v>342</v>
      </c>
      <c r="M5255" t="s">
        <v>88</v>
      </c>
      <c r="N5255" t="s">
        <v>89</v>
      </c>
      <c r="O5255" t="s">
        <v>146</v>
      </c>
      <c r="P5255" t="s">
        <v>67</v>
      </c>
      <c r="Q5255" s="3">
        <v>1</v>
      </c>
      <c r="R5255" s="4">
        <v>450</v>
      </c>
      <c r="S5255" s="4">
        <v>1029</v>
      </c>
    </row>
    <row r="5256" spans="1:19" x14ac:dyDescent="0.35">
      <c r="A5256" t="s">
        <v>6265</v>
      </c>
      <c r="B5256" s="2">
        <v>46141</v>
      </c>
      <c r="C5256" t="s">
        <v>1021</v>
      </c>
      <c r="D5256" t="s">
        <v>939</v>
      </c>
      <c r="E5256" t="s">
        <v>932</v>
      </c>
      <c r="F5256" t="s">
        <v>23</v>
      </c>
      <c r="G5256" t="s">
        <v>24</v>
      </c>
      <c r="H5256" t="s">
        <v>25</v>
      </c>
      <c r="I5256" t="s">
        <v>26</v>
      </c>
      <c r="J5256" t="s">
        <v>944</v>
      </c>
      <c r="K5256" t="s">
        <v>945</v>
      </c>
      <c r="L5256" t="s">
        <v>106</v>
      </c>
      <c r="M5256" t="s">
        <v>49</v>
      </c>
      <c r="N5256" t="s">
        <v>79</v>
      </c>
      <c r="O5256" t="s">
        <v>56</v>
      </c>
      <c r="P5256" t="s">
        <v>67</v>
      </c>
      <c r="Q5256" s="3">
        <v>1</v>
      </c>
      <c r="R5256" s="4">
        <v>225</v>
      </c>
      <c r="S5256" s="4">
        <v>579</v>
      </c>
    </row>
    <row r="5257" spans="1:19" x14ac:dyDescent="0.35">
      <c r="A5257" t="s">
        <v>6266</v>
      </c>
      <c r="B5257" s="2">
        <v>46141</v>
      </c>
      <c r="C5257" t="s">
        <v>2537</v>
      </c>
      <c r="D5257" t="s">
        <v>939</v>
      </c>
      <c r="E5257" t="s">
        <v>932</v>
      </c>
      <c r="F5257" t="s">
        <v>43</v>
      </c>
      <c r="G5257" t="s">
        <v>44</v>
      </c>
      <c r="H5257" t="s">
        <v>45</v>
      </c>
      <c r="I5257" t="s">
        <v>26</v>
      </c>
      <c r="J5257" t="s">
        <v>979</v>
      </c>
      <c r="K5257" t="s">
        <v>980</v>
      </c>
      <c r="L5257" t="s">
        <v>87</v>
      </c>
      <c r="M5257" t="s">
        <v>88</v>
      </c>
      <c r="N5257" t="s">
        <v>89</v>
      </c>
      <c r="O5257" t="s">
        <v>56</v>
      </c>
      <c r="P5257" t="s">
        <v>33</v>
      </c>
      <c r="Q5257" s="3">
        <v>2</v>
      </c>
      <c r="R5257" s="4">
        <v>450</v>
      </c>
      <c r="S5257" s="4">
        <v>1029</v>
      </c>
    </row>
    <row r="5258" spans="1:19" x14ac:dyDescent="0.35">
      <c r="A5258" t="s">
        <v>6267</v>
      </c>
      <c r="B5258" s="2">
        <v>46141</v>
      </c>
      <c r="C5258" t="s">
        <v>1488</v>
      </c>
      <c r="D5258" t="s">
        <v>939</v>
      </c>
      <c r="E5258" t="s">
        <v>932</v>
      </c>
      <c r="F5258" t="s">
        <v>69</v>
      </c>
      <c r="G5258" t="s">
        <v>70</v>
      </c>
      <c r="H5258" t="s">
        <v>25</v>
      </c>
      <c r="I5258" t="s">
        <v>26</v>
      </c>
      <c r="J5258" t="s">
        <v>948</v>
      </c>
      <c r="K5258" t="s">
        <v>949</v>
      </c>
      <c r="L5258" t="s">
        <v>108</v>
      </c>
      <c r="M5258" t="s">
        <v>49</v>
      </c>
      <c r="N5258" t="s">
        <v>104</v>
      </c>
      <c r="O5258" t="s">
        <v>80</v>
      </c>
      <c r="P5258" t="s">
        <v>33</v>
      </c>
      <c r="Q5258" s="3">
        <v>1</v>
      </c>
      <c r="R5258" s="4">
        <v>165</v>
      </c>
      <c r="S5258" s="4">
        <v>449</v>
      </c>
    </row>
    <row r="5259" spans="1:19" x14ac:dyDescent="0.35">
      <c r="A5259" t="s">
        <v>6268</v>
      </c>
      <c r="B5259" s="2">
        <v>46141</v>
      </c>
      <c r="C5259" t="s">
        <v>2196</v>
      </c>
      <c r="D5259" t="s">
        <v>939</v>
      </c>
      <c r="E5259" t="s">
        <v>932</v>
      </c>
      <c r="F5259" t="s">
        <v>23</v>
      </c>
      <c r="G5259" t="s">
        <v>24</v>
      </c>
      <c r="H5259" t="s">
        <v>25</v>
      </c>
      <c r="I5259" t="s">
        <v>26</v>
      </c>
      <c r="J5259" t="s">
        <v>944</v>
      </c>
      <c r="K5259" t="s">
        <v>945</v>
      </c>
      <c r="L5259" t="s">
        <v>135</v>
      </c>
      <c r="M5259" t="s">
        <v>49</v>
      </c>
      <c r="N5259" t="s">
        <v>50</v>
      </c>
      <c r="O5259" t="s">
        <v>41</v>
      </c>
      <c r="P5259" t="s">
        <v>33</v>
      </c>
      <c r="Q5259" s="3">
        <v>1</v>
      </c>
      <c r="R5259" s="4">
        <v>145</v>
      </c>
      <c r="S5259" s="4">
        <v>369</v>
      </c>
    </row>
    <row r="5260" spans="1:19" x14ac:dyDescent="0.35">
      <c r="A5260" t="s">
        <v>6269</v>
      </c>
      <c r="B5260" s="2">
        <v>46141</v>
      </c>
      <c r="C5260" t="s">
        <v>982</v>
      </c>
      <c r="D5260" t="s">
        <v>939</v>
      </c>
      <c r="E5260" t="s">
        <v>932</v>
      </c>
      <c r="F5260" t="s">
        <v>91</v>
      </c>
      <c r="G5260" t="s">
        <v>92</v>
      </c>
      <c r="H5260" t="s">
        <v>93</v>
      </c>
      <c r="I5260" t="s">
        <v>26</v>
      </c>
      <c r="J5260" t="s">
        <v>940</v>
      </c>
      <c r="K5260" t="s">
        <v>941</v>
      </c>
      <c r="L5260" t="s">
        <v>59</v>
      </c>
      <c r="M5260" t="s">
        <v>60</v>
      </c>
      <c r="N5260" t="s">
        <v>61</v>
      </c>
      <c r="O5260" t="s">
        <v>56</v>
      </c>
      <c r="P5260" t="s">
        <v>62</v>
      </c>
      <c r="Q5260" s="3">
        <v>2</v>
      </c>
      <c r="R5260" s="4">
        <v>435</v>
      </c>
      <c r="S5260" s="4">
        <v>1079</v>
      </c>
    </row>
    <row r="5261" spans="1:19" x14ac:dyDescent="0.35">
      <c r="A5261" t="s">
        <v>6270</v>
      </c>
      <c r="B5261" s="2">
        <v>46141</v>
      </c>
      <c r="C5261" t="s">
        <v>1524</v>
      </c>
      <c r="D5261" t="s">
        <v>960</v>
      </c>
      <c r="E5261" t="s">
        <v>932</v>
      </c>
      <c r="F5261" t="s">
        <v>35</v>
      </c>
      <c r="G5261" t="s">
        <v>36</v>
      </c>
      <c r="H5261" t="s">
        <v>37</v>
      </c>
      <c r="I5261" t="s">
        <v>26</v>
      </c>
      <c r="J5261" t="s">
        <v>1089</v>
      </c>
      <c r="K5261" t="s">
        <v>1090</v>
      </c>
      <c r="L5261" t="s">
        <v>119</v>
      </c>
      <c r="M5261" t="s">
        <v>49</v>
      </c>
      <c r="N5261" t="s">
        <v>79</v>
      </c>
      <c r="O5261" t="s">
        <v>56</v>
      </c>
      <c r="P5261" t="s">
        <v>33</v>
      </c>
      <c r="Q5261" s="3">
        <v>2</v>
      </c>
      <c r="R5261" s="4">
        <v>220</v>
      </c>
      <c r="S5261" s="4">
        <v>569</v>
      </c>
    </row>
    <row r="5262" spans="1:19" x14ac:dyDescent="0.35">
      <c r="A5262" t="s">
        <v>6271</v>
      </c>
      <c r="B5262" s="2">
        <v>46141</v>
      </c>
      <c r="C5262" t="s">
        <v>1494</v>
      </c>
      <c r="D5262" t="s">
        <v>960</v>
      </c>
      <c r="E5262" t="s">
        <v>932</v>
      </c>
      <c r="F5262" t="s">
        <v>69</v>
      </c>
      <c r="G5262" t="s">
        <v>70</v>
      </c>
      <c r="H5262" t="s">
        <v>25</v>
      </c>
      <c r="I5262" t="s">
        <v>26</v>
      </c>
      <c r="J5262" t="s">
        <v>961</v>
      </c>
      <c r="K5262" t="s">
        <v>962</v>
      </c>
      <c r="L5262" t="s">
        <v>106</v>
      </c>
      <c r="M5262" t="s">
        <v>49</v>
      </c>
      <c r="N5262" t="s">
        <v>79</v>
      </c>
      <c r="O5262" t="s">
        <v>56</v>
      </c>
      <c r="P5262" t="s">
        <v>67</v>
      </c>
      <c r="Q5262" s="3">
        <v>3</v>
      </c>
      <c r="R5262" s="4">
        <v>225</v>
      </c>
      <c r="S5262" s="4">
        <v>609</v>
      </c>
    </row>
    <row r="5263" spans="1:19" x14ac:dyDescent="0.35">
      <c r="A5263" t="s">
        <v>6272</v>
      </c>
      <c r="B5263" s="2">
        <v>46141</v>
      </c>
      <c r="C5263" t="s">
        <v>2528</v>
      </c>
      <c r="D5263" t="s">
        <v>960</v>
      </c>
      <c r="E5263" t="s">
        <v>932</v>
      </c>
      <c r="F5263" t="s">
        <v>23</v>
      </c>
      <c r="G5263" t="s">
        <v>24</v>
      </c>
      <c r="H5263" t="s">
        <v>25</v>
      </c>
      <c r="I5263" t="s">
        <v>26</v>
      </c>
      <c r="J5263" t="s">
        <v>1011</v>
      </c>
      <c r="K5263" t="s">
        <v>1012</v>
      </c>
      <c r="L5263" t="s">
        <v>229</v>
      </c>
      <c r="M5263" t="s">
        <v>49</v>
      </c>
      <c r="N5263" t="s">
        <v>79</v>
      </c>
      <c r="O5263" t="s">
        <v>80</v>
      </c>
      <c r="P5263" t="s">
        <v>57</v>
      </c>
      <c r="Q5263" s="3">
        <v>3</v>
      </c>
      <c r="R5263" s="4">
        <v>225</v>
      </c>
      <c r="S5263" s="4">
        <v>579</v>
      </c>
    </row>
    <row r="5264" spans="1:19" x14ac:dyDescent="0.35">
      <c r="A5264" t="s">
        <v>6273</v>
      </c>
      <c r="B5264" s="2">
        <v>46142</v>
      </c>
      <c r="C5264" t="s">
        <v>2510</v>
      </c>
      <c r="D5264" t="s">
        <v>21</v>
      </c>
      <c r="E5264" t="s">
        <v>22</v>
      </c>
      <c r="F5264" t="s">
        <v>23</v>
      </c>
      <c r="G5264" t="s">
        <v>24</v>
      </c>
      <c r="H5264" t="s">
        <v>25</v>
      </c>
      <c r="I5264" t="s">
        <v>26</v>
      </c>
      <c r="J5264" t="s">
        <v>27</v>
      </c>
      <c r="K5264" t="s">
        <v>28</v>
      </c>
      <c r="L5264" t="s">
        <v>229</v>
      </c>
      <c r="M5264" t="s">
        <v>49</v>
      </c>
      <c r="N5264" t="s">
        <v>79</v>
      </c>
      <c r="O5264" t="s">
        <v>80</v>
      </c>
      <c r="P5264" t="s">
        <v>57</v>
      </c>
      <c r="Q5264" s="3">
        <v>49</v>
      </c>
      <c r="R5264" s="4">
        <v>225</v>
      </c>
      <c r="S5264" s="4">
        <v>579</v>
      </c>
    </row>
    <row r="5265" spans="1:19" x14ac:dyDescent="0.35">
      <c r="A5265" t="s">
        <v>6274</v>
      </c>
      <c r="B5265" s="2">
        <v>46142</v>
      </c>
      <c r="C5265" t="s">
        <v>1154</v>
      </c>
      <c r="D5265" t="s">
        <v>21</v>
      </c>
      <c r="E5265" t="s">
        <v>932</v>
      </c>
      <c r="F5265" t="s">
        <v>91</v>
      </c>
      <c r="G5265" t="s">
        <v>92</v>
      </c>
      <c r="H5265" t="s">
        <v>93</v>
      </c>
      <c r="I5265" t="s">
        <v>26</v>
      </c>
      <c r="J5265" t="s">
        <v>94</v>
      </c>
      <c r="K5265" t="s">
        <v>95</v>
      </c>
      <c r="L5265" t="s">
        <v>206</v>
      </c>
      <c r="M5265" t="s">
        <v>49</v>
      </c>
      <c r="N5265" t="s">
        <v>50</v>
      </c>
      <c r="O5265" t="s">
        <v>80</v>
      </c>
      <c r="P5265" t="s">
        <v>51</v>
      </c>
      <c r="Q5265" s="3">
        <v>1</v>
      </c>
      <c r="R5265" s="4">
        <v>145</v>
      </c>
      <c r="S5265" s="4">
        <v>379</v>
      </c>
    </row>
    <row r="5266" spans="1:19" x14ac:dyDescent="0.35">
      <c r="A5266" t="s">
        <v>6275</v>
      </c>
      <c r="B5266" s="2">
        <v>46142</v>
      </c>
      <c r="C5266" t="s">
        <v>1925</v>
      </c>
      <c r="D5266" t="s">
        <v>21</v>
      </c>
      <c r="E5266" t="s">
        <v>932</v>
      </c>
      <c r="F5266" t="s">
        <v>23</v>
      </c>
      <c r="G5266" t="s">
        <v>24</v>
      </c>
      <c r="H5266" t="s">
        <v>25</v>
      </c>
      <c r="I5266" t="s">
        <v>26</v>
      </c>
      <c r="J5266" t="s">
        <v>27</v>
      </c>
      <c r="K5266" t="s">
        <v>28</v>
      </c>
      <c r="L5266" t="s">
        <v>193</v>
      </c>
      <c r="M5266" t="s">
        <v>49</v>
      </c>
      <c r="N5266" t="s">
        <v>50</v>
      </c>
      <c r="O5266" t="s">
        <v>80</v>
      </c>
      <c r="P5266" t="s">
        <v>57</v>
      </c>
      <c r="Q5266" s="3">
        <v>2</v>
      </c>
      <c r="R5266" s="4">
        <v>145</v>
      </c>
      <c r="S5266" s="4">
        <v>369</v>
      </c>
    </row>
    <row r="5267" spans="1:19" x14ac:dyDescent="0.35">
      <c r="A5267" t="s">
        <v>6276</v>
      </c>
      <c r="B5267" s="2">
        <v>46142</v>
      </c>
      <c r="C5267" t="s">
        <v>2707</v>
      </c>
      <c r="D5267" t="s">
        <v>21</v>
      </c>
      <c r="E5267" t="s">
        <v>932</v>
      </c>
      <c r="F5267" t="s">
        <v>69</v>
      </c>
      <c r="G5267" t="s">
        <v>70</v>
      </c>
      <c r="H5267" t="s">
        <v>25</v>
      </c>
      <c r="I5267" t="s">
        <v>26</v>
      </c>
      <c r="J5267" t="s">
        <v>71</v>
      </c>
      <c r="K5267" t="s">
        <v>72</v>
      </c>
      <c r="L5267" t="s">
        <v>48</v>
      </c>
      <c r="M5267" t="s">
        <v>49</v>
      </c>
      <c r="N5267" t="s">
        <v>50</v>
      </c>
      <c r="O5267" t="s">
        <v>32</v>
      </c>
      <c r="P5267" t="s">
        <v>51</v>
      </c>
      <c r="Q5267" s="3">
        <v>3</v>
      </c>
      <c r="R5267" s="4">
        <v>145</v>
      </c>
      <c r="S5267" s="4">
        <v>389</v>
      </c>
    </row>
    <row r="5268" spans="1:19" x14ac:dyDescent="0.35">
      <c r="A5268" t="s">
        <v>6277</v>
      </c>
      <c r="B5268" s="2">
        <v>46142</v>
      </c>
      <c r="C5268" t="s">
        <v>1343</v>
      </c>
      <c r="D5268" t="s">
        <v>21</v>
      </c>
      <c r="E5268" t="s">
        <v>932</v>
      </c>
      <c r="F5268" t="s">
        <v>23</v>
      </c>
      <c r="G5268" t="s">
        <v>24</v>
      </c>
      <c r="H5268" t="s">
        <v>25</v>
      </c>
      <c r="I5268" t="s">
        <v>26</v>
      </c>
      <c r="J5268" t="s">
        <v>27</v>
      </c>
      <c r="K5268" t="s">
        <v>28</v>
      </c>
      <c r="L5268" t="s">
        <v>82</v>
      </c>
      <c r="M5268" t="s">
        <v>83</v>
      </c>
      <c r="N5268" t="s">
        <v>84</v>
      </c>
      <c r="O5268" t="s">
        <v>80</v>
      </c>
      <c r="P5268" t="s">
        <v>85</v>
      </c>
      <c r="Q5268" s="3">
        <v>1</v>
      </c>
      <c r="R5268" s="4">
        <v>110</v>
      </c>
      <c r="S5268" s="4">
        <v>299</v>
      </c>
    </row>
    <row r="5269" spans="1:19" x14ac:dyDescent="0.35">
      <c r="A5269" t="s">
        <v>6278</v>
      </c>
      <c r="B5269" s="2">
        <v>46142</v>
      </c>
      <c r="C5269" t="s">
        <v>1102</v>
      </c>
      <c r="D5269" t="s">
        <v>939</v>
      </c>
      <c r="E5269" t="s">
        <v>932</v>
      </c>
      <c r="F5269" t="s">
        <v>35</v>
      </c>
      <c r="G5269" t="s">
        <v>36</v>
      </c>
      <c r="H5269" t="s">
        <v>37</v>
      </c>
      <c r="I5269" t="s">
        <v>26</v>
      </c>
      <c r="J5269" t="s">
        <v>983</v>
      </c>
      <c r="K5269" t="s">
        <v>984</v>
      </c>
      <c r="L5269" t="s">
        <v>117</v>
      </c>
      <c r="M5269" t="s">
        <v>88</v>
      </c>
      <c r="N5269" t="s">
        <v>89</v>
      </c>
      <c r="O5269" t="s">
        <v>56</v>
      </c>
      <c r="P5269" t="s">
        <v>67</v>
      </c>
      <c r="Q5269" s="3">
        <v>1</v>
      </c>
      <c r="R5269" s="4">
        <v>460</v>
      </c>
      <c r="S5269" s="4">
        <v>1129</v>
      </c>
    </row>
    <row r="5270" spans="1:19" x14ac:dyDescent="0.35">
      <c r="A5270" t="s">
        <v>6279</v>
      </c>
      <c r="B5270" s="2">
        <v>46142</v>
      </c>
      <c r="C5270" t="s">
        <v>1110</v>
      </c>
      <c r="D5270" t="s">
        <v>939</v>
      </c>
      <c r="E5270" t="s">
        <v>932</v>
      </c>
      <c r="F5270" t="s">
        <v>69</v>
      </c>
      <c r="G5270" t="s">
        <v>70</v>
      </c>
      <c r="H5270" t="s">
        <v>25</v>
      </c>
      <c r="I5270" t="s">
        <v>26</v>
      </c>
      <c r="J5270" t="s">
        <v>948</v>
      </c>
      <c r="K5270" t="s">
        <v>949</v>
      </c>
      <c r="L5270" t="s">
        <v>151</v>
      </c>
      <c r="M5270" t="s">
        <v>49</v>
      </c>
      <c r="N5270" t="s">
        <v>104</v>
      </c>
      <c r="O5270" t="s">
        <v>56</v>
      </c>
      <c r="P5270" t="s">
        <v>51</v>
      </c>
      <c r="Q5270" s="3">
        <v>1</v>
      </c>
      <c r="R5270" s="4">
        <v>165</v>
      </c>
      <c r="S5270" s="4">
        <v>449</v>
      </c>
    </row>
    <row r="5271" spans="1:19" x14ac:dyDescent="0.35">
      <c r="A5271" t="s">
        <v>6280</v>
      </c>
      <c r="B5271" s="2">
        <v>46142</v>
      </c>
      <c r="C5271" t="s">
        <v>1114</v>
      </c>
      <c r="D5271" t="s">
        <v>939</v>
      </c>
      <c r="E5271" t="s">
        <v>932</v>
      </c>
      <c r="F5271" t="s">
        <v>69</v>
      </c>
      <c r="G5271" t="s">
        <v>70</v>
      </c>
      <c r="H5271" t="s">
        <v>25</v>
      </c>
      <c r="I5271" t="s">
        <v>26</v>
      </c>
      <c r="J5271" t="s">
        <v>948</v>
      </c>
      <c r="K5271" t="s">
        <v>949</v>
      </c>
      <c r="L5271" t="s">
        <v>472</v>
      </c>
      <c r="M5271" t="s">
        <v>60</v>
      </c>
      <c r="N5271" t="s">
        <v>61</v>
      </c>
      <c r="O5271" t="s">
        <v>56</v>
      </c>
      <c r="P5271" t="s">
        <v>191</v>
      </c>
      <c r="Q5271" s="3">
        <v>2</v>
      </c>
      <c r="R5271" s="4">
        <v>435</v>
      </c>
      <c r="S5271" s="4">
        <v>1119</v>
      </c>
    </row>
    <row r="5272" spans="1:19" x14ac:dyDescent="0.35">
      <c r="A5272" t="s">
        <v>6281</v>
      </c>
      <c r="B5272" s="2">
        <v>46142</v>
      </c>
      <c r="C5272" t="s">
        <v>1027</v>
      </c>
      <c r="D5272" t="s">
        <v>939</v>
      </c>
      <c r="E5272" t="s">
        <v>932</v>
      </c>
      <c r="F5272" t="s">
        <v>35</v>
      </c>
      <c r="G5272" t="s">
        <v>36</v>
      </c>
      <c r="H5272" t="s">
        <v>37</v>
      </c>
      <c r="I5272" t="s">
        <v>26</v>
      </c>
      <c r="J5272" t="s">
        <v>983</v>
      </c>
      <c r="K5272" t="s">
        <v>984</v>
      </c>
      <c r="L5272" t="s">
        <v>491</v>
      </c>
      <c r="M5272" t="s">
        <v>88</v>
      </c>
      <c r="N5272" t="s">
        <v>89</v>
      </c>
      <c r="O5272" t="s">
        <v>146</v>
      </c>
      <c r="P5272" t="s">
        <v>33</v>
      </c>
      <c r="Q5272" s="3">
        <v>1</v>
      </c>
      <c r="R5272" s="4">
        <v>460</v>
      </c>
      <c r="S5272" s="4">
        <v>1129</v>
      </c>
    </row>
    <row r="5273" spans="1:19" x14ac:dyDescent="0.35">
      <c r="A5273" t="s">
        <v>6282</v>
      </c>
      <c r="B5273" s="2">
        <v>46142</v>
      </c>
      <c r="C5273" t="s">
        <v>2878</v>
      </c>
      <c r="D5273" t="s">
        <v>960</v>
      </c>
      <c r="E5273" t="s">
        <v>932</v>
      </c>
      <c r="F5273" t="s">
        <v>43</v>
      </c>
      <c r="G5273" t="s">
        <v>44</v>
      </c>
      <c r="H5273" t="s">
        <v>45</v>
      </c>
      <c r="I5273" t="s">
        <v>26</v>
      </c>
      <c r="J5273" t="s">
        <v>993</v>
      </c>
      <c r="K5273" t="s">
        <v>994</v>
      </c>
      <c r="L5273" t="s">
        <v>299</v>
      </c>
      <c r="M5273" t="s">
        <v>49</v>
      </c>
      <c r="N5273" t="s">
        <v>104</v>
      </c>
      <c r="O5273" t="s">
        <v>56</v>
      </c>
      <c r="P5273" t="s">
        <v>33</v>
      </c>
      <c r="Q5273" s="3">
        <v>1</v>
      </c>
      <c r="R5273" s="4">
        <v>155</v>
      </c>
      <c r="S5273" s="4">
        <v>379</v>
      </c>
    </row>
    <row r="5274" spans="1:19" x14ac:dyDescent="0.35">
      <c r="A5274" t="s">
        <v>6283</v>
      </c>
      <c r="B5274" s="2">
        <v>46142</v>
      </c>
      <c r="C5274" t="s">
        <v>1123</v>
      </c>
      <c r="D5274" t="s">
        <v>960</v>
      </c>
      <c r="E5274" t="s">
        <v>932</v>
      </c>
      <c r="F5274" t="s">
        <v>23</v>
      </c>
      <c r="G5274" t="s">
        <v>24</v>
      </c>
      <c r="H5274" t="s">
        <v>25</v>
      </c>
      <c r="I5274" t="s">
        <v>26</v>
      </c>
      <c r="J5274" t="s">
        <v>1011</v>
      </c>
      <c r="K5274" t="s">
        <v>1012</v>
      </c>
      <c r="L5274" t="s">
        <v>639</v>
      </c>
      <c r="M5274" t="s">
        <v>49</v>
      </c>
      <c r="N5274" t="s">
        <v>79</v>
      </c>
      <c r="O5274" t="s">
        <v>41</v>
      </c>
      <c r="P5274" t="s">
        <v>67</v>
      </c>
      <c r="Q5274" s="3">
        <v>1</v>
      </c>
      <c r="R5274" s="4">
        <v>225</v>
      </c>
      <c r="S5274" s="4">
        <v>579</v>
      </c>
    </row>
    <row r="5275" spans="1:19" x14ac:dyDescent="0.35">
      <c r="A5275" t="s">
        <v>6284</v>
      </c>
      <c r="B5275" s="2">
        <v>46142</v>
      </c>
      <c r="C5275" t="s">
        <v>2675</v>
      </c>
      <c r="D5275" t="s">
        <v>960</v>
      </c>
      <c r="E5275" t="s">
        <v>932</v>
      </c>
      <c r="F5275" t="s">
        <v>91</v>
      </c>
      <c r="G5275" t="s">
        <v>92</v>
      </c>
      <c r="H5275" t="s">
        <v>93</v>
      </c>
      <c r="I5275" t="s">
        <v>26</v>
      </c>
      <c r="J5275" t="s">
        <v>989</v>
      </c>
      <c r="K5275" t="s">
        <v>990</v>
      </c>
      <c r="L5275" t="s">
        <v>333</v>
      </c>
      <c r="M5275" t="s">
        <v>65</v>
      </c>
      <c r="N5275" t="s">
        <v>66</v>
      </c>
      <c r="O5275" t="s">
        <v>146</v>
      </c>
      <c r="P5275" t="s">
        <v>51</v>
      </c>
      <c r="Q5275" s="3">
        <v>1</v>
      </c>
      <c r="R5275" s="4">
        <v>185</v>
      </c>
      <c r="S5275" s="4">
        <v>479</v>
      </c>
    </row>
    <row r="5276" spans="1:19" x14ac:dyDescent="0.35">
      <c r="A5276" t="s">
        <v>6285</v>
      </c>
      <c r="B5276" s="2">
        <v>46142</v>
      </c>
      <c r="C5276" t="s">
        <v>1708</v>
      </c>
      <c r="D5276" t="s">
        <v>960</v>
      </c>
      <c r="E5276" t="s">
        <v>932</v>
      </c>
      <c r="F5276" t="s">
        <v>69</v>
      </c>
      <c r="G5276" t="s">
        <v>70</v>
      </c>
      <c r="H5276" t="s">
        <v>25</v>
      </c>
      <c r="I5276" t="s">
        <v>26</v>
      </c>
      <c r="J5276" t="s">
        <v>961</v>
      </c>
      <c r="K5276" t="s">
        <v>962</v>
      </c>
      <c r="L5276" t="s">
        <v>549</v>
      </c>
      <c r="M5276" t="s">
        <v>49</v>
      </c>
      <c r="N5276" t="s">
        <v>50</v>
      </c>
      <c r="O5276" t="s">
        <v>32</v>
      </c>
      <c r="P5276" t="s">
        <v>67</v>
      </c>
      <c r="Q5276" s="3">
        <v>1</v>
      </c>
      <c r="R5276" s="4">
        <v>145</v>
      </c>
      <c r="S5276" s="4">
        <v>389</v>
      </c>
    </row>
    <row r="5277" spans="1:19" x14ac:dyDescent="0.35">
      <c r="A5277" t="s">
        <v>6286</v>
      </c>
      <c r="B5277" s="2">
        <v>46142</v>
      </c>
      <c r="C5277" t="s">
        <v>1126</v>
      </c>
      <c r="D5277" t="s">
        <v>960</v>
      </c>
      <c r="E5277" t="s">
        <v>932</v>
      </c>
      <c r="F5277" t="s">
        <v>43</v>
      </c>
      <c r="G5277" t="s">
        <v>44</v>
      </c>
      <c r="H5277" t="s">
        <v>45</v>
      </c>
      <c r="I5277" t="s">
        <v>26</v>
      </c>
      <c r="J5277" t="s">
        <v>993</v>
      </c>
      <c r="K5277" t="s">
        <v>994</v>
      </c>
      <c r="L5277" t="s">
        <v>135</v>
      </c>
      <c r="M5277" t="s">
        <v>49</v>
      </c>
      <c r="N5277" t="s">
        <v>50</v>
      </c>
      <c r="O5277" t="s">
        <v>41</v>
      </c>
      <c r="P5277" t="s">
        <v>33</v>
      </c>
      <c r="Q5277" s="3">
        <v>1</v>
      </c>
      <c r="R5277" s="4">
        <v>135</v>
      </c>
      <c r="S5277" s="4">
        <v>329</v>
      </c>
    </row>
    <row r="5278" spans="1:19" x14ac:dyDescent="0.35">
      <c r="A5278" t="s">
        <v>6287</v>
      </c>
      <c r="B5278" s="2">
        <v>46143</v>
      </c>
      <c r="C5278" t="s">
        <v>2453</v>
      </c>
      <c r="D5278" t="s">
        <v>21</v>
      </c>
      <c r="E5278" t="s">
        <v>932</v>
      </c>
      <c r="F5278" t="s">
        <v>69</v>
      </c>
      <c r="G5278" t="s">
        <v>70</v>
      </c>
      <c r="H5278" t="s">
        <v>25</v>
      </c>
      <c r="I5278" t="s">
        <v>26</v>
      </c>
      <c r="J5278" t="s">
        <v>71</v>
      </c>
      <c r="K5278" t="s">
        <v>72</v>
      </c>
      <c r="L5278" t="s">
        <v>732</v>
      </c>
      <c r="M5278" t="s">
        <v>65</v>
      </c>
      <c r="N5278" t="s">
        <v>66</v>
      </c>
      <c r="O5278" t="s">
        <v>56</v>
      </c>
      <c r="P5278" t="s">
        <v>51</v>
      </c>
      <c r="Q5278" s="3">
        <v>1</v>
      </c>
      <c r="R5278" s="4">
        <v>185</v>
      </c>
      <c r="S5278" s="4">
        <v>499</v>
      </c>
    </row>
    <row r="5279" spans="1:19" x14ac:dyDescent="0.35">
      <c r="A5279" t="s">
        <v>6288</v>
      </c>
      <c r="B5279" s="2">
        <v>46143</v>
      </c>
      <c r="C5279" t="s">
        <v>1276</v>
      </c>
      <c r="D5279" t="s">
        <v>21</v>
      </c>
      <c r="E5279" t="s">
        <v>932</v>
      </c>
      <c r="F5279" t="s">
        <v>43</v>
      </c>
      <c r="G5279" t="s">
        <v>44</v>
      </c>
      <c r="H5279" t="s">
        <v>45</v>
      </c>
      <c r="I5279" t="s">
        <v>26</v>
      </c>
      <c r="J5279" t="s">
        <v>46</v>
      </c>
      <c r="K5279" t="s">
        <v>47</v>
      </c>
      <c r="L5279" t="s">
        <v>78</v>
      </c>
      <c r="M5279" t="s">
        <v>49</v>
      </c>
      <c r="N5279" t="s">
        <v>79</v>
      </c>
      <c r="O5279" t="s">
        <v>80</v>
      </c>
      <c r="P5279" t="s">
        <v>33</v>
      </c>
      <c r="Q5279" s="3">
        <v>3</v>
      </c>
      <c r="R5279" s="4">
        <v>215</v>
      </c>
      <c r="S5279" s="4">
        <v>519</v>
      </c>
    </row>
    <row r="5280" spans="1:19" x14ac:dyDescent="0.35">
      <c r="A5280" t="s">
        <v>6289</v>
      </c>
      <c r="B5280" s="2">
        <v>46143</v>
      </c>
      <c r="C5280" t="s">
        <v>2145</v>
      </c>
      <c r="D5280" t="s">
        <v>21</v>
      </c>
      <c r="E5280" t="s">
        <v>932</v>
      </c>
      <c r="F5280" t="s">
        <v>23</v>
      </c>
      <c r="G5280" t="s">
        <v>24</v>
      </c>
      <c r="H5280" t="s">
        <v>25</v>
      </c>
      <c r="I5280" t="s">
        <v>26</v>
      </c>
      <c r="J5280" t="s">
        <v>27</v>
      </c>
      <c r="K5280" t="s">
        <v>28</v>
      </c>
      <c r="L5280" t="s">
        <v>565</v>
      </c>
      <c r="M5280" t="s">
        <v>60</v>
      </c>
      <c r="N5280" t="s">
        <v>61</v>
      </c>
      <c r="O5280" t="s">
        <v>146</v>
      </c>
      <c r="P5280" t="s">
        <v>62</v>
      </c>
      <c r="Q5280" s="3">
        <v>2</v>
      </c>
      <c r="R5280" s="4">
        <v>430</v>
      </c>
      <c r="S5280" s="4">
        <v>1059</v>
      </c>
    </row>
    <row r="5281" spans="1:19" x14ac:dyDescent="0.35">
      <c r="A5281" t="s">
        <v>6290</v>
      </c>
      <c r="B5281" s="2">
        <v>46143</v>
      </c>
      <c r="C5281" t="s">
        <v>1135</v>
      </c>
      <c r="D5281" t="s">
        <v>21</v>
      </c>
      <c r="E5281" t="s">
        <v>932</v>
      </c>
      <c r="F5281" t="s">
        <v>91</v>
      </c>
      <c r="G5281" t="s">
        <v>92</v>
      </c>
      <c r="H5281" t="s">
        <v>93</v>
      </c>
      <c r="I5281" t="s">
        <v>26</v>
      </c>
      <c r="J5281" t="s">
        <v>94</v>
      </c>
      <c r="K5281" t="s">
        <v>95</v>
      </c>
      <c r="L5281" t="s">
        <v>337</v>
      </c>
      <c r="M5281" t="s">
        <v>49</v>
      </c>
      <c r="N5281" t="s">
        <v>50</v>
      </c>
      <c r="O5281" t="s">
        <v>56</v>
      </c>
      <c r="P5281" t="s">
        <v>51</v>
      </c>
      <c r="Q5281" s="3">
        <v>1</v>
      </c>
      <c r="R5281" s="4">
        <v>145</v>
      </c>
      <c r="S5281" s="4">
        <v>379</v>
      </c>
    </row>
    <row r="5282" spans="1:19" x14ac:dyDescent="0.35">
      <c r="A5282" t="s">
        <v>6291</v>
      </c>
      <c r="B5282" s="2">
        <v>46143</v>
      </c>
      <c r="C5282" t="s">
        <v>1223</v>
      </c>
      <c r="D5282" t="s">
        <v>21</v>
      </c>
      <c r="E5282" t="s">
        <v>932</v>
      </c>
      <c r="F5282" t="s">
        <v>43</v>
      </c>
      <c r="G5282" t="s">
        <v>44</v>
      </c>
      <c r="H5282" t="s">
        <v>45</v>
      </c>
      <c r="I5282" t="s">
        <v>26</v>
      </c>
      <c r="J5282" t="s">
        <v>46</v>
      </c>
      <c r="K5282" t="s">
        <v>47</v>
      </c>
      <c r="L5282" t="s">
        <v>103</v>
      </c>
      <c r="M5282" t="s">
        <v>49</v>
      </c>
      <c r="N5282" t="s">
        <v>104</v>
      </c>
      <c r="O5282" t="s">
        <v>80</v>
      </c>
      <c r="P5282" t="s">
        <v>67</v>
      </c>
      <c r="Q5282" s="3">
        <v>1</v>
      </c>
      <c r="R5282" s="4">
        <v>155</v>
      </c>
      <c r="S5282" s="4">
        <v>379</v>
      </c>
    </row>
    <row r="5283" spans="1:19" x14ac:dyDescent="0.35">
      <c r="A5283" t="s">
        <v>6292</v>
      </c>
      <c r="B5283" s="2">
        <v>46143</v>
      </c>
      <c r="C5283" t="s">
        <v>1179</v>
      </c>
      <c r="D5283" t="s">
        <v>939</v>
      </c>
      <c r="E5283" t="s">
        <v>932</v>
      </c>
      <c r="F5283" t="s">
        <v>91</v>
      </c>
      <c r="G5283" t="s">
        <v>92</v>
      </c>
      <c r="H5283" t="s">
        <v>93</v>
      </c>
      <c r="I5283" t="s">
        <v>26</v>
      </c>
      <c r="J5283" t="s">
        <v>940</v>
      </c>
      <c r="K5283" t="s">
        <v>941</v>
      </c>
      <c r="L5283" t="s">
        <v>387</v>
      </c>
      <c r="M5283" t="s">
        <v>60</v>
      </c>
      <c r="N5283" t="s">
        <v>74</v>
      </c>
      <c r="O5283" t="s">
        <v>41</v>
      </c>
      <c r="P5283" t="s">
        <v>76</v>
      </c>
      <c r="Q5283" s="3">
        <v>1</v>
      </c>
      <c r="R5283" s="4">
        <v>395</v>
      </c>
      <c r="S5283" s="4">
        <v>969</v>
      </c>
    </row>
    <row r="5284" spans="1:19" x14ac:dyDescent="0.35">
      <c r="A5284" t="s">
        <v>6293</v>
      </c>
      <c r="B5284" s="2">
        <v>46143</v>
      </c>
      <c r="C5284" t="s">
        <v>1663</v>
      </c>
      <c r="D5284" t="s">
        <v>939</v>
      </c>
      <c r="E5284" t="s">
        <v>932</v>
      </c>
      <c r="F5284" t="s">
        <v>23</v>
      </c>
      <c r="G5284" t="s">
        <v>24</v>
      </c>
      <c r="H5284" t="s">
        <v>25</v>
      </c>
      <c r="I5284" t="s">
        <v>26</v>
      </c>
      <c r="J5284" t="s">
        <v>944</v>
      </c>
      <c r="K5284" t="s">
        <v>945</v>
      </c>
      <c r="L5284" t="s">
        <v>190</v>
      </c>
      <c r="M5284" t="s">
        <v>60</v>
      </c>
      <c r="N5284" t="s">
        <v>74</v>
      </c>
      <c r="O5284" t="s">
        <v>75</v>
      </c>
      <c r="P5284" t="s">
        <v>191</v>
      </c>
      <c r="Q5284" s="3">
        <v>1</v>
      </c>
      <c r="R5284" s="4">
        <v>390</v>
      </c>
      <c r="S5284" s="4">
        <v>949</v>
      </c>
    </row>
    <row r="5285" spans="1:19" x14ac:dyDescent="0.35">
      <c r="A5285" t="s">
        <v>6294</v>
      </c>
      <c r="B5285" s="2">
        <v>46143</v>
      </c>
      <c r="C5285" t="s">
        <v>1233</v>
      </c>
      <c r="D5285" t="s">
        <v>939</v>
      </c>
      <c r="E5285" t="s">
        <v>932</v>
      </c>
      <c r="F5285" t="s">
        <v>35</v>
      </c>
      <c r="G5285" t="s">
        <v>36</v>
      </c>
      <c r="H5285" t="s">
        <v>37</v>
      </c>
      <c r="I5285" t="s">
        <v>26</v>
      </c>
      <c r="J5285" t="s">
        <v>983</v>
      </c>
      <c r="K5285" t="s">
        <v>984</v>
      </c>
      <c r="L5285" t="s">
        <v>206</v>
      </c>
      <c r="M5285" t="s">
        <v>49</v>
      </c>
      <c r="N5285" t="s">
        <v>50</v>
      </c>
      <c r="O5285" t="s">
        <v>80</v>
      </c>
      <c r="P5285" t="s">
        <v>51</v>
      </c>
      <c r="Q5285" s="3">
        <v>1</v>
      </c>
      <c r="R5285" s="4">
        <v>140</v>
      </c>
      <c r="S5285" s="4">
        <v>359</v>
      </c>
    </row>
    <row r="5286" spans="1:19" x14ac:dyDescent="0.35">
      <c r="A5286" t="s">
        <v>6295</v>
      </c>
      <c r="B5286" s="2">
        <v>46143</v>
      </c>
      <c r="C5286" t="s">
        <v>3664</v>
      </c>
      <c r="D5286" t="s">
        <v>939</v>
      </c>
      <c r="E5286" t="s">
        <v>932</v>
      </c>
      <c r="F5286" t="s">
        <v>23</v>
      </c>
      <c r="G5286" t="s">
        <v>24</v>
      </c>
      <c r="H5286" t="s">
        <v>25</v>
      </c>
      <c r="I5286" t="s">
        <v>26</v>
      </c>
      <c r="J5286" t="s">
        <v>944</v>
      </c>
      <c r="K5286" t="s">
        <v>945</v>
      </c>
      <c r="L5286" t="s">
        <v>193</v>
      </c>
      <c r="M5286" t="s">
        <v>49</v>
      </c>
      <c r="N5286" t="s">
        <v>50</v>
      </c>
      <c r="O5286" t="s">
        <v>80</v>
      </c>
      <c r="P5286" t="s">
        <v>57</v>
      </c>
      <c r="Q5286" s="3">
        <v>2</v>
      </c>
      <c r="R5286" s="4">
        <v>145</v>
      </c>
      <c r="S5286" s="4">
        <v>369</v>
      </c>
    </row>
    <row r="5287" spans="1:19" x14ac:dyDescent="0.35">
      <c r="A5287" t="s">
        <v>6296</v>
      </c>
      <c r="B5287" s="2">
        <v>46143</v>
      </c>
      <c r="C5287" t="s">
        <v>1526</v>
      </c>
      <c r="D5287" t="s">
        <v>960</v>
      </c>
      <c r="E5287" t="s">
        <v>932</v>
      </c>
      <c r="F5287" t="s">
        <v>69</v>
      </c>
      <c r="G5287" t="s">
        <v>70</v>
      </c>
      <c r="H5287" t="s">
        <v>25</v>
      </c>
      <c r="I5287" t="s">
        <v>26</v>
      </c>
      <c r="J5287" t="s">
        <v>961</v>
      </c>
      <c r="K5287" t="s">
        <v>962</v>
      </c>
      <c r="L5287" t="s">
        <v>78</v>
      </c>
      <c r="M5287" t="s">
        <v>49</v>
      </c>
      <c r="N5287" t="s">
        <v>79</v>
      </c>
      <c r="O5287" t="s">
        <v>80</v>
      </c>
      <c r="P5287" t="s">
        <v>33</v>
      </c>
      <c r="Q5287" s="3">
        <v>1</v>
      </c>
      <c r="R5287" s="4">
        <v>225</v>
      </c>
      <c r="S5287" s="4">
        <v>609</v>
      </c>
    </row>
    <row r="5288" spans="1:19" x14ac:dyDescent="0.35">
      <c r="A5288" t="s">
        <v>6297</v>
      </c>
      <c r="B5288" s="2">
        <v>46143</v>
      </c>
      <c r="C5288" t="s">
        <v>2391</v>
      </c>
      <c r="D5288" t="s">
        <v>960</v>
      </c>
      <c r="E5288" t="s">
        <v>1127</v>
      </c>
      <c r="F5288" t="s">
        <v>35</v>
      </c>
      <c r="G5288" t="s">
        <v>36</v>
      </c>
      <c r="H5288" t="s">
        <v>37</v>
      </c>
      <c r="I5288" t="s">
        <v>26</v>
      </c>
      <c r="J5288" t="s">
        <v>1089</v>
      </c>
      <c r="K5288" t="s">
        <v>1090</v>
      </c>
      <c r="L5288" t="s">
        <v>181</v>
      </c>
      <c r="M5288" t="s">
        <v>30</v>
      </c>
      <c r="N5288" t="s">
        <v>31</v>
      </c>
      <c r="O5288" t="s">
        <v>32</v>
      </c>
      <c r="P5288" t="s">
        <v>57</v>
      </c>
      <c r="Q5288" s="3">
        <v>1</v>
      </c>
      <c r="R5288" s="4">
        <v>480</v>
      </c>
      <c r="S5288" s="4">
        <v>1129</v>
      </c>
    </row>
    <row r="5289" spans="1:19" x14ac:dyDescent="0.35">
      <c r="A5289" t="s">
        <v>6298</v>
      </c>
      <c r="B5289" s="2">
        <v>46143</v>
      </c>
      <c r="C5289" t="s">
        <v>1475</v>
      </c>
      <c r="D5289" t="s">
        <v>960</v>
      </c>
      <c r="E5289" t="s">
        <v>932</v>
      </c>
      <c r="F5289" t="s">
        <v>69</v>
      </c>
      <c r="G5289" t="s">
        <v>70</v>
      </c>
      <c r="H5289" t="s">
        <v>25</v>
      </c>
      <c r="I5289" t="s">
        <v>26</v>
      </c>
      <c r="J5289" t="s">
        <v>961</v>
      </c>
      <c r="K5289" t="s">
        <v>962</v>
      </c>
      <c r="L5289" t="s">
        <v>263</v>
      </c>
      <c r="M5289" t="s">
        <v>49</v>
      </c>
      <c r="N5289" t="s">
        <v>104</v>
      </c>
      <c r="O5289" t="s">
        <v>146</v>
      </c>
      <c r="P5289" t="s">
        <v>33</v>
      </c>
      <c r="Q5289" s="3">
        <v>2</v>
      </c>
      <c r="R5289" s="4">
        <v>165</v>
      </c>
      <c r="S5289" s="4">
        <v>449</v>
      </c>
    </row>
    <row r="5290" spans="1:19" x14ac:dyDescent="0.35">
      <c r="A5290" t="s">
        <v>6299</v>
      </c>
      <c r="B5290" s="2">
        <v>46143</v>
      </c>
      <c r="C5290" t="s">
        <v>1530</v>
      </c>
      <c r="D5290" t="s">
        <v>960</v>
      </c>
      <c r="E5290" t="s">
        <v>932</v>
      </c>
      <c r="F5290" t="s">
        <v>69</v>
      </c>
      <c r="G5290" t="s">
        <v>70</v>
      </c>
      <c r="H5290" t="s">
        <v>25</v>
      </c>
      <c r="I5290" t="s">
        <v>26</v>
      </c>
      <c r="J5290" t="s">
        <v>961</v>
      </c>
      <c r="K5290" t="s">
        <v>962</v>
      </c>
      <c r="L5290" t="s">
        <v>108</v>
      </c>
      <c r="M5290" t="s">
        <v>49</v>
      </c>
      <c r="N5290" t="s">
        <v>104</v>
      </c>
      <c r="O5290" t="s">
        <v>80</v>
      </c>
      <c r="P5290" t="s">
        <v>33</v>
      </c>
      <c r="Q5290" s="3">
        <v>1</v>
      </c>
      <c r="R5290" s="4">
        <v>165</v>
      </c>
      <c r="S5290" s="4">
        <v>449</v>
      </c>
    </row>
    <row r="5291" spans="1:19" x14ac:dyDescent="0.35">
      <c r="A5291" t="s">
        <v>6300</v>
      </c>
      <c r="B5291" s="2">
        <v>46143</v>
      </c>
      <c r="C5291" t="s">
        <v>3415</v>
      </c>
      <c r="D5291" t="s">
        <v>960</v>
      </c>
      <c r="E5291" t="s">
        <v>932</v>
      </c>
      <c r="F5291" t="s">
        <v>91</v>
      </c>
      <c r="G5291" t="s">
        <v>92</v>
      </c>
      <c r="H5291" t="s">
        <v>93</v>
      </c>
      <c r="I5291" t="s">
        <v>26</v>
      </c>
      <c r="J5291" t="s">
        <v>989</v>
      </c>
      <c r="K5291" t="s">
        <v>990</v>
      </c>
      <c r="L5291" t="s">
        <v>478</v>
      </c>
      <c r="M5291" t="s">
        <v>54</v>
      </c>
      <c r="N5291" t="s">
        <v>97</v>
      </c>
      <c r="O5291" t="s">
        <v>56</v>
      </c>
      <c r="P5291" t="s">
        <v>33</v>
      </c>
      <c r="Q5291" s="3">
        <v>1</v>
      </c>
      <c r="R5291" s="4">
        <v>730</v>
      </c>
      <c r="S5291" s="4">
        <v>1729</v>
      </c>
    </row>
    <row r="5292" spans="1:19" x14ac:dyDescent="0.35">
      <c r="A5292" t="s">
        <v>6301</v>
      </c>
      <c r="B5292" s="2">
        <v>46143</v>
      </c>
      <c r="C5292" t="s">
        <v>1300</v>
      </c>
      <c r="D5292" t="s">
        <v>960</v>
      </c>
      <c r="E5292" t="s">
        <v>932</v>
      </c>
      <c r="F5292" t="s">
        <v>69</v>
      </c>
      <c r="G5292" t="s">
        <v>70</v>
      </c>
      <c r="H5292" t="s">
        <v>25</v>
      </c>
      <c r="I5292" t="s">
        <v>26</v>
      </c>
      <c r="J5292" t="s">
        <v>961</v>
      </c>
      <c r="K5292" t="s">
        <v>962</v>
      </c>
      <c r="L5292" t="s">
        <v>64</v>
      </c>
      <c r="M5292" t="s">
        <v>65</v>
      </c>
      <c r="N5292" t="s">
        <v>66</v>
      </c>
      <c r="O5292" t="s">
        <v>41</v>
      </c>
      <c r="P5292" t="s">
        <v>67</v>
      </c>
      <c r="Q5292" s="3">
        <v>2</v>
      </c>
      <c r="R5292" s="4">
        <v>185</v>
      </c>
      <c r="S5292" s="4">
        <v>499</v>
      </c>
    </row>
    <row r="5293" spans="1:19" x14ac:dyDescent="0.35">
      <c r="A5293" t="s">
        <v>6302</v>
      </c>
      <c r="B5293" s="2">
        <v>46143</v>
      </c>
      <c r="C5293" t="s">
        <v>1496</v>
      </c>
      <c r="D5293" t="s">
        <v>960</v>
      </c>
      <c r="E5293" t="s">
        <v>932</v>
      </c>
      <c r="F5293" t="s">
        <v>23</v>
      </c>
      <c r="G5293" t="s">
        <v>24</v>
      </c>
      <c r="H5293" t="s">
        <v>25</v>
      </c>
      <c r="I5293" t="s">
        <v>26</v>
      </c>
      <c r="J5293" t="s">
        <v>1011</v>
      </c>
      <c r="K5293" t="s">
        <v>1012</v>
      </c>
      <c r="L5293" t="s">
        <v>681</v>
      </c>
      <c r="M5293" t="s">
        <v>49</v>
      </c>
      <c r="N5293" t="s">
        <v>50</v>
      </c>
      <c r="O5293" t="s">
        <v>56</v>
      </c>
      <c r="P5293" t="s">
        <v>57</v>
      </c>
      <c r="Q5293" s="3">
        <v>1</v>
      </c>
      <c r="R5293" s="4">
        <v>145</v>
      </c>
      <c r="S5293" s="4">
        <v>369</v>
      </c>
    </row>
    <row r="5294" spans="1:19" x14ac:dyDescent="0.35">
      <c r="A5294" t="s">
        <v>6303</v>
      </c>
      <c r="B5294" s="2">
        <v>46143</v>
      </c>
      <c r="C5294" t="s">
        <v>3113</v>
      </c>
      <c r="D5294" t="s">
        <v>960</v>
      </c>
      <c r="E5294" t="s">
        <v>932</v>
      </c>
      <c r="F5294" t="s">
        <v>69</v>
      </c>
      <c r="G5294" t="s">
        <v>70</v>
      </c>
      <c r="H5294" t="s">
        <v>25</v>
      </c>
      <c r="I5294" t="s">
        <v>26</v>
      </c>
      <c r="J5294" t="s">
        <v>961</v>
      </c>
      <c r="K5294" t="s">
        <v>962</v>
      </c>
      <c r="L5294" t="s">
        <v>135</v>
      </c>
      <c r="M5294" t="s">
        <v>49</v>
      </c>
      <c r="N5294" t="s">
        <v>50</v>
      </c>
      <c r="O5294" t="s">
        <v>41</v>
      </c>
      <c r="P5294" t="s">
        <v>33</v>
      </c>
      <c r="Q5294" s="3">
        <v>1</v>
      </c>
      <c r="R5294" s="4">
        <v>145</v>
      </c>
      <c r="S5294" s="4">
        <v>389</v>
      </c>
    </row>
    <row r="5295" spans="1:19" x14ac:dyDescent="0.35">
      <c r="A5295" t="s">
        <v>6304</v>
      </c>
      <c r="B5295" s="2">
        <v>46143</v>
      </c>
      <c r="C5295" t="s">
        <v>2450</v>
      </c>
      <c r="D5295" t="s">
        <v>960</v>
      </c>
      <c r="E5295" t="s">
        <v>932</v>
      </c>
      <c r="F5295" t="s">
        <v>35</v>
      </c>
      <c r="G5295" t="s">
        <v>36</v>
      </c>
      <c r="H5295" t="s">
        <v>37</v>
      </c>
      <c r="I5295" t="s">
        <v>26</v>
      </c>
      <c r="J5295" t="s">
        <v>1089</v>
      </c>
      <c r="K5295" t="s">
        <v>1090</v>
      </c>
      <c r="L5295" t="s">
        <v>313</v>
      </c>
      <c r="M5295" t="s">
        <v>49</v>
      </c>
      <c r="N5295" t="s">
        <v>50</v>
      </c>
      <c r="O5295" t="s">
        <v>80</v>
      </c>
      <c r="P5295" t="s">
        <v>33</v>
      </c>
      <c r="Q5295" s="3">
        <v>3</v>
      </c>
      <c r="R5295" s="4">
        <v>140</v>
      </c>
      <c r="S5295" s="4">
        <v>359</v>
      </c>
    </row>
    <row r="5296" spans="1:19" x14ac:dyDescent="0.35">
      <c r="A5296" t="s">
        <v>6305</v>
      </c>
      <c r="B5296" s="2">
        <v>46144</v>
      </c>
      <c r="C5296" t="s">
        <v>1936</v>
      </c>
      <c r="D5296" t="s">
        <v>21</v>
      </c>
      <c r="E5296" t="s">
        <v>22</v>
      </c>
      <c r="F5296" t="s">
        <v>23</v>
      </c>
      <c r="G5296" t="s">
        <v>24</v>
      </c>
      <c r="H5296" t="s">
        <v>25</v>
      </c>
      <c r="I5296" t="s">
        <v>26</v>
      </c>
      <c r="J5296" t="s">
        <v>27</v>
      </c>
      <c r="K5296" t="s">
        <v>28</v>
      </c>
      <c r="L5296" t="s">
        <v>565</v>
      </c>
      <c r="M5296" t="s">
        <v>60</v>
      </c>
      <c r="N5296" t="s">
        <v>61</v>
      </c>
      <c r="O5296" t="s">
        <v>146</v>
      </c>
      <c r="P5296" t="s">
        <v>62</v>
      </c>
      <c r="Q5296" s="3">
        <v>23</v>
      </c>
      <c r="R5296" s="4">
        <v>430</v>
      </c>
      <c r="S5296" s="4">
        <v>1059</v>
      </c>
    </row>
    <row r="5297" spans="1:19" x14ac:dyDescent="0.35">
      <c r="A5297" t="s">
        <v>6306</v>
      </c>
      <c r="B5297" s="2">
        <v>46144</v>
      </c>
      <c r="C5297" t="s">
        <v>3295</v>
      </c>
      <c r="D5297" t="s">
        <v>21</v>
      </c>
      <c r="E5297" t="s">
        <v>22</v>
      </c>
      <c r="F5297" t="s">
        <v>69</v>
      </c>
      <c r="G5297" t="s">
        <v>70</v>
      </c>
      <c r="H5297" t="s">
        <v>25</v>
      </c>
      <c r="I5297" t="s">
        <v>26</v>
      </c>
      <c r="J5297" t="s">
        <v>71</v>
      </c>
      <c r="K5297" t="s">
        <v>72</v>
      </c>
      <c r="L5297" t="s">
        <v>64</v>
      </c>
      <c r="M5297" t="s">
        <v>65</v>
      </c>
      <c r="N5297" t="s">
        <v>66</v>
      </c>
      <c r="O5297" t="s">
        <v>41</v>
      </c>
      <c r="P5297" t="s">
        <v>67</v>
      </c>
      <c r="Q5297" s="3">
        <v>15</v>
      </c>
      <c r="R5297" s="4">
        <v>185</v>
      </c>
      <c r="S5297" s="4">
        <v>499</v>
      </c>
    </row>
    <row r="5298" spans="1:19" x14ac:dyDescent="0.35">
      <c r="A5298" t="s">
        <v>6307</v>
      </c>
      <c r="B5298" s="2">
        <v>46144</v>
      </c>
      <c r="C5298" t="s">
        <v>3019</v>
      </c>
      <c r="D5298" t="s">
        <v>21</v>
      </c>
      <c r="E5298" t="s">
        <v>932</v>
      </c>
      <c r="F5298" t="s">
        <v>23</v>
      </c>
      <c r="G5298" t="s">
        <v>24</v>
      </c>
      <c r="H5298" t="s">
        <v>25</v>
      </c>
      <c r="I5298" t="s">
        <v>26</v>
      </c>
      <c r="J5298" t="s">
        <v>27</v>
      </c>
      <c r="K5298" t="s">
        <v>28</v>
      </c>
      <c r="L5298" t="s">
        <v>151</v>
      </c>
      <c r="M5298" t="s">
        <v>49</v>
      </c>
      <c r="N5298" t="s">
        <v>104</v>
      </c>
      <c r="O5298" t="s">
        <v>56</v>
      </c>
      <c r="P5298" t="s">
        <v>51</v>
      </c>
      <c r="Q5298" s="3">
        <v>1</v>
      </c>
      <c r="R5298" s="4">
        <v>165</v>
      </c>
      <c r="S5298" s="4">
        <v>419</v>
      </c>
    </row>
    <row r="5299" spans="1:19" x14ac:dyDescent="0.35">
      <c r="A5299" t="s">
        <v>6308</v>
      </c>
      <c r="B5299" s="2">
        <v>46144</v>
      </c>
      <c r="C5299" t="s">
        <v>5538</v>
      </c>
      <c r="D5299" t="s">
        <v>21</v>
      </c>
      <c r="E5299" t="s">
        <v>932</v>
      </c>
      <c r="F5299" t="s">
        <v>35</v>
      </c>
      <c r="G5299" t="s">
        <v>36</v>
      </c>
      <c r="H5299" t="s">
        <v>37</v>
      </c>
      <c r="I5299" t="s">
        <v>26</v>
      </c>
      <c r="J5299" t="s">
        <v>38</v>
      </c>
      <c r="K5299" t="s">
        <v>39</v>
      </c>
      <c r="L5299" t="s">
        <v>158</v>
      </c>
      <c r="M5299" t="s">
        <v>112</v>
      </c>
      <c r="N5299" t="s">
        <v>113</v>
      </c>
      <c r="O5299" t="s">
        <v>56</v>
      </c>
      <c r="P5299" t="s">
        <v>85</v>
      </c>
      <c r="Q5299" s="3">
        <v>1</v>
      </c>
      <c r="R5299" s="4">
        <v>45</v>
      </c>
      <c r="S5299" s="4">
        <v>119</v>
      </c>
    </row>
    <row r="5300" spans="1:19" x14ac:dyDescent="0.35">
      <c r="A5300" t="s">
        <v>6309</v>
      </c>
      <c r="B5300" s="2">
        <v>46144</v>
      </c>
      <c r="C5300" t="s">
        <v>3476</v>
      </c>
      <c r="D5300" t="s">
        <v>21</v>
      </c>
      <c r="E5300" t="s">
        <v>932</v>
      </c>
      <c r="F5300" t="s">
        <v>91</v>
      </c>
      <c r="G5300" t="s">
        <v>92</v>
      </c>
      <c r="H5300" t="s">
        <v>93</v>
      </c>
      <c r="I5300" t="s">
        <v>26</v>
      </c>
      <c r="J5300" t="s">
        <v>94</v>
      </c>
      <c r="K5300" t="s">
        <v>95</v>
      </c>
      <c r="L5300" t="s">
        <v>621</v>
      </c>
      <c r="M5300" t="s">
        <v>65</v>
      </c>
      <c r="N5300" t="s">
        <v>66</v>
      </c>
      <c r="O5300" t="s">
        <v>146</v>
      </c>
      <c r="P5300" t="s">
        <v>67</v>
      </c>
      <c r="Q5300" s="3">
        <v>2</v>
      </c>
      <c r="R5300" s="4">
        <v>185</v>
      </c>
      <c r="S5300" s="4">
        <v>479</v>
      </c>
    </row>
    <row r="5301" spans="1:19" x14ac:dyDescent="0.35">
      <c r="A5301" t="s">
        <v>6310</v>
      </c>
      <c r="B5301" s="2">
        <v>46144</v>
      </c>
      <c r="C5301" t="s">
        <v>1681</v>
      </c>
      <c r="D5301" t="s">
        <v>21</v>
      </c>
      <c r="E5301" t="s">
        <v>932</v>
      </c>
      <c r="F5301" t="s">
        <v>69</v>
      </c>
      <c r="G5301" t="s">
        <v>70</v>
      </c>
      <c r="H5301" t="s">
        <v>25</v>
      </c>
      <c r="I5301" t="s">
        <v>26</v>
      </c>
      <c r="J5301" t="s">
        <v>71</v>
      </c>
      <c r="K5301" t="s">
        <v>72</v>
      </c>
      <c r="L5301" t="s">
        <v>370</v>
      </c>
      <c r="M5301" t="s">
        <v>88</v>
      </c>
      <c r="N5301" t="s">
        <v>89</v>
      </c>
      <c r="O5301" t="s">
        <v>245</v>
      </c>
      <c r="P5301" t="s">
        <v>67</v>
      </c>
      <c r="Q5301" s="3">
        <v>1</v>
      </c>
      <c r="R5301" s="4">
        <v>475</v>
      </c>
      <c r="S5301" s="4">
        <v>1229</v>
      </c>
    </row>
    <row r="5302" spans="1:19" x14ac:dyDescent="0.35">
      <c r="A5302" t="s">
        <v>6311</v>
      </c>
      <c r="B5302" s="2">
        <v>46144</v>
      </c>
      <c r="C5302" t="s">
        <v>2038</v>
      </c>
      <c r="D5302" t="s">
        <v>939</v>
      </c>
      <c r="E5302" t="s">
        <v>932</v>
      </c>
      <c r="F5302" t="s">
        <v>69</v>
      </c>
      <c r="G5302" t="s">
        <v>70</v>
      </c>
      <c r="H5302" t="s">
        <v>25</v>
      </c>
      <c r="I5302" t="s">
        <v>26</v>
      </c>
      <c r="J5302" t="s">
        <v>948</v>
      </c>
      <c r="K5302" t="s">
        <v>949</v>
      </c>
      <c r="L5302" t="s">
        <v>64</v>
      </c>
      <c r="M5302" t="s">
        <v>65</v>
      </c>
      <c r="N5302" t="s">
        <v>66</v>
      </c>
      <c r="O5302" t="s">
        <v>41</v>
      </c>
      <c r="P5302" t="s">
        <v>67</v>
      </c>
      <c r="Q5302" s="3">
        <v>2</v>
      </c>
      <c r="R5302" s="4">
        <v>185</v>
      </c>
      <c r="S5302" s="4">
        <v>499</v>
      </c>
    </row>
    <row r="5303" spans="1:19" x14ac:dyDescent="0.35">
      <c r="A5303" t="s">
        <v>6312</v>
      </c>
      <c r="B5303" s="2">
        <v>46144</v>
      </c>
      <c r="C5303" t="s">
        <v>1563</v>
      </c>
      <c r="D5303" t="s">
        <v>939</v>
      </c>
      <c r="E5303" t="s">
        <v>932</v>
      </c>
      <c r="F5303" t="s">
        <v>23</v>
      </c>
      <c r="G5303" t="s">
        <v>24</v>
      </c>
      <c r="H5303" t="s">
        <v>25</v>
      </c>
      <c r="I5303" t="s">
        <v>26</v>
      </c>
      <c r="J5303" t="s">
        <v>944</v>
      </c>
      <c r="K5303" t="s">
        <v>945</v>
      </c>
      <c r="L5303" t="s">
        <v>436</v>
      </c>
      <c r="M5303" t="s">
        <v>49</v>
      </c>
      <c r="N5303" t="s">
        <v>50</v>
      </c>
      <c r="O5303" t="s">
        <v>41</v>
      </c>
      <c r="P5303" t="s">
        <v>67</v>
      </c>
      <c r="Q5303" s="3">
        <v>1</v>
      </c>
      <c r="R5303" s="4">
        <v>145</v>
      </c>
      <c r="S5303" s="4">
        <v>369</v>
      </c>
    </row>
    <row r="5304" spans="1:19" x14ac:dyDescent="0.35">
      <c r="A5304" t="s">
        <v>6313</v>
      </c>
      <c r="B5304" s="2">
        <v>46144</v>
      </c>
      <c r="C5304" t="s">
        <v>2518</v>
      </c>
      <c r="D5304" t="s">
        <v>939</v>
      </c>
      <c r="E5304" t="s">
        <v>932</v>
      </c>
      <c r="F5304" t="s">
        <v>43</v>
      </c>
      <c r="G5304" t="s">
        <v>44</v>
      </c>
      <c r="H5304" t="s">
        <v>45</v>
      </c>
      <c r="I5304" t="s">
        <v>26</v>
      </c>
      <c r="J5304" t="s">
        <v>979</v>
      </c>
      <c r="K5304" t="s">
        <v>980</v>
      </c>
      <c r="L5304" t="s">
        <v>119</v>
      </c>
      <c r="M5304" t="s">
        <v>49</v>
      </c>
      <c r="N5304" t="s">
        <v>79</v>
      </c>
      <c r="O5304" t="s">
        <v>56</v>
      </c>
      <c r="P5304" t="s">
        <v>33</v>
      </c>
      <c r="Q5304" s="3">
        <v>2</v>
      </c>
      <c r="R5304" s="4">
        <v>215</v>
      </c>
      <c r="S5304" s="4">
        <v>519</v>
      </c>
    </row>
    <row r="5305" spans="1:19" x14ac:dyDescent="0.35">
      <c r="A5305" t="s">
        <v>6314</v>
      </c>
      <c r="B5305" s="2">
        <v>46144</v>
      </c>
      <c r="C5305" t="s">
        <v>1854</v>
      </c>
      <c r="D5305" t="s">
        <v>939</v>
      </c>
      <c r="E5305" t="s">
        <v>932</v>
      </c>
      <c r="F5305" t="s">
        <v>69</v>
      </c>
      <c r="G5305" t="s">
        <v>70</v>
      </c>
      <c r="H5305" t="s">
        <v>25</v>
      </c>
      <c r="I5305" t="s">
        <v>26</v>
      </c>
      <c r="J5305" t="s">
        <v>948</v>
      </c>
      <c r="K5305" t="s">
        <v>949</v>
      </c>
      <c r="L5305" t="s">
        <v>681</v>
      </c>
      <c r="M5305" t="s">
        <v>49</v>
      </c>
      <c r="N5305" t="s">
        <v>50</v>
      </c>
      <c r="O5305" t="s">
        <v>56</v>
      </c>
      <c r="P5305" t="s">
        <v>57</v>
      </c>
      <c r="Q5305" s="3">
        <v>3</v>
      </c>
      <c r="R5305" s="4">
        <v>145</v>
      </c>
      <c r="S5305" s="4">
        <v>389</v>
      </c>
    </row>
    <row r="5306" spans="1:19" x14ac:dyDescent="0.35">
      <c r="A5306" t="s">
        <v>6315</v>
      </c>
      <c r="B5306" s="2">
        <v>46144</v>
      </c>
      <c r="C5306" t="s">
        <v>2351</v>
      </c>
      <c r="D5306" t="s">
        <v>939</v>
      </c>
      <c r="E5306" t="s">
        <v>932</v>
      </c>
      <c r="F5306" t="s">
        <v>43</v>
      </c>
      <c r="G5306" t="s">
        <v>44</v>
      </c>
      <c r="H5306" t="s">
        <v>45</v>
      </c>
      <c r="I5306" t="s">
        <v>26</v>
      </c>
      <c r="J5306" t="s">
        <v>979</v>
      </c>
      <c r="K5306" t="s">
        <v>980</v>
      </c>
      <c r="L5306" t="s">
        <v>263</v>
      </c>
      <c r="M5306" t="s">
        <v>49</v>
      </c>
      <c r="N5306" t="s">
        <v>104</v>
      </c>
      <c r="O5306" t="s">
        <v>146</v>
      </c>
      <c r="P5306" t="s">
        <v>33</v>
      </c>
      <c r="Q5306" s="3">
        <v>1</v>
      </c>
      <c r="R5306" s="4">
        <v>155</v>
      </c>
      <c r="S5306" s="4">
        <v>379</v>
      </c>
    </row>
    <row r="5307" spans="1:19" x14ac:dyDescent="0.35">
      <c r="A5307" t="s">
        <v>6316</v>
      </c>
      <c r="B5307" s="2">
        <v>46144</v>
      </c>
      <c r="C5307" t="s">
        <v>1702</v>
      </c>
      <c r="D5307" t="s">
        <v>939</v>
      </c>
      <c r="E5307" t="s">
        <v>932</v>
      </c>
      <c r="F5307" t="s">
        <v>43</v>
      </c>
      <c r="G5307" t="s">
        <v>44</v>
      </c>
      <c r="H5307" t="s">
        <v>45</v>
      </c>
      <c r="I5307" t="s">
        <v>26</v>
      </c>
      <c r="J5307" t="s">
        <v>979</v>
      </c>
      <c r="K5307" t="s">
        <v>980</v>
      </c>
      <c r="L5307" t="s">
        <v>652</v>
      </c>
      <c r="M5307" t="s">
        <v>88</v>
      </c>
      <c r="N5307" t="s">
        <v>101</v>
      </c>
      <c r="O5307" t="s">
        <v>56</v>
      </c>
      <c r="P5307" t="s">
        <v>33</v>
      </c>
      <c r="Q5307" s="3">
        <v>1</v>
      </c>
      <c r="R5307" s="4">
        <v>510</v>
      </c>
      <c r="S5307" s="4">
        <v>1129</v>
      </c>
    </row>
    <row r="5308" spans="1:19" x14ac:dyDescent="0.35">
      <c r="A5308" t="s">
        <v>6317</v>
      </c>
      <c r="B5308" s="2">
        <v>46144</v>
      </c>
      <c r="C5308" t="s">
        <v>1750</v>
      </c>
      <c r="D5308" t="s">
        <v>939</v>
      </c>
      <c r="E5308" t="s">
        <v>932</v>
      </c>
      <c r="F5308" t="s">
        <v>35</v>
      </c>
      <c r="G5308" t="s">
        <v>36</v>
      </c>
      <c r="H5308" t="s">
        <v>37</v>
      </c>
      <c r="I5308" t="s">
        <v>26</v>
      </c>
      <c r="J5308" t="s">
        <v>983</v>
      </c>
      <c r="K5308" t="s">
        <v>984</v>
      </c>
      <c r="L5308" t="s">
        <v>281</v>
      </c>
      <c r="M5308" t="s">
        <v>49</v>
      </c>
      <c r="N5308" t="s">
        <v>50</v>
      </c>
      <c r="O5308" t="s">
        <v>41</v>
      </c>
      <c r="P5308" t="s">
        <v>51</v>
      </c>
      <c r="Q5308" s="3">
        <v>2</v>
      </c>
      <c r="R5308" s="4">
        <v>140</v>
      </c>
      <c r="S5308" s="4">
        <v>359</v>
      </c>
    </row>
    <row r="5309" spans="1:19" x14ac:dyDescent="0.35">
      <c r="A5309" t="s">
        <v>6318</v>
      </c>
      <c r="B5309" s="2">
        <v>46144</v>
      </c>
      <c r="C5309" t="s">
        <v>2224</v>
      </c>
      <c r="D5309" t="s">
        <v>960</v>
      </c>
      <c r="E5309" t="s">
        <v>932</v>
      </c>
      <c r="F5309" t="s">
        <v>69</v>
      </c>
      <c r="G5309" t="s">
        <v>70</v>
      </c>
      <c r="H5309" t="s">
        <v>25</v>
      </c>
      <c r="I5309" t="s">
        <v>26</v>
      </c>
      <c r="J5309" t="s">
        <v>961</v>
      </c>
      <c r="K5309" t="s">
        <v>962</v>
      </c>
      <c r="L5309" t="s">
        <v>491</v>
      </c>
      <c r="M5309" t="s">
        <v>88</v>
      </c>
      <c r="N5309" t="s">
        <v>89</v>
      </c>
      <c r="O5309" t="s">
        <v>146</v>
      </c>
      <c r="P5309" t="s">
        <v>33</v>
      </c>
      <c r="Q5309" s="3">
        <v>1</v>
      </c>
      <c r="R5309" s="4">
        <v>475</v>
      </c>
      <c r="S5309" s="4">
        <v>1229</v>
      </c>
    </row>
    <row r="5310" spans="1:19" x14ac:dyDescent="0.35">
      <c r="A5310" t="s">
        <v>6319</v>
      </c>
      <c r="B5310" s="2">
        <v>46144</v>
      </c>
      <c r="C5310" t="s">
        <v>2224</v>
      </c>
      <c r="D5310" t="s">
        <v>960</v>
      </c>
      <c r="E5310" t="s">
        <v>932</v>
      </c>
      <c r="F5310" t="s">
        <v>91</v>
      </c>
      <c r="G5310" t="s">
        <v>92</v>
      </c>
      <c r="H5310" t="s">
        <v>93</v>
      </c>
      <c r="I5310" t="s">
        <v>26</v>
      </c>
      <c r="J5310" t="s">
        <v>989</v>
      </c>
      <c r="K5310" t="s">
        <v>990</v>
      </c>
      <c r="L5310" t="s">
        <v>158</v>
      </c>
      <c r="M5310" t="s">
        <v>112</v>
      </c>
      <c r="N5310" t="s">
        <v>113</v>
      </c>
      <c r="O5310" t="s">
        <v>56</v>
      </c>
      <c r="P5310" t="s">
        <v>85</v>
      </c>
      <c r="Q5310" s="3">
        <v>3</v>
      </c>
      <c r="R5310" s="4">
        <v>45</v>
      </c>
      <c r="S5310" s="4">
        <v>129</v>
      </c>
    </row>
    <row r="5311" spans="1:19" x14ac:dyDescent="0.35">
      <c r="A5311" t="s">
        <v>6320</v>
      </c>
      <c r="B5311" s="2">
        <v>46144</v>
      </c>
      <c r="C5311" t="s">
        <v>1496</v>
      </c>
      <c r="D5311" t="s">
        <v>960</v>
      </c>
      <c r="E5311" t="s">
        <v>932</v>
      </c>
      <c r="F5311" t="s">
        <v>35</v>
      </c>
      <c r="G5311" t="s">
        <v>36</v>
      </c>
      <c r="H5311" t="s">
        <v>37</v>
      </c>
      <c r="I5311" t="s">
        <v>26</v>
      </c>
      <c r="J5311" t="s">
        <v>1089</v>
      </c>
      <c r="K5311" t="s">
        <v>1090</v>
      </c>
      <c r="L5311" t="s">
        <v>164</v>
      </c>
      <c r="M5311" t="s">
        <v>60</v>
      </c>
      <c r="N5311" t="s">
        <v>61</v>
      </c>
      <c r="O5311" t="s">
        <v>146</v>
      </c>
      <c r="P5311" t="s">
        <v>165</v>
      </c>
      <c r="Q5311" s="3">
        <v>1</v>
      </c>
      <c r="R5311" s="4">
        <v>420</v>
      </c>
      <c r="S5311" s="4">
        <v>1029</v>
      </c>
    </row>
    <row r="5312" spans="1:19" x14ac:dyDescent="0.35">
      <c r="A5312" t="s">
        <v>6321</v>
      </c>
      <c r="B5312" s="2">
        <v>46144</v>
      </c>
      <c r="C5312" t="s">
        <v>2307</v>
      </c>
      <c r="D5312" t="s">
        <v>960</v>
      </c>
      <c r="E5312" t="s">
        <v>932</v>
      </c>
      <c r="F5312" t="s">
        <v>69</v>
      </c>
      <c r="G5312" t="s">
        <v>70</v>
      </c>
      <c r="H5312" t="s">
        <v>25</v>
      </c>
      <c r="I5312" t="s">
        <v>26</v>
      </c>
      <c r="J5312" t="s">
        <v>961</v>
      </c>
      <c r="K5312" t="s">
        <v>962</v>
      </c>
      <c r="L5312" t="s">
        <v>64</v>
      </c>
      <c r="M5312" t="s">
        <v>65</v>
      </c>
      <c r="N5312" t="s">
        <v>66</v>
      </c>
      <c r="O5312" t="s">
        <v>41</v>
      </c>
      <c r="P5312" t="s">
        <v>67</v>
      </c>
      <c r="Q5312" s="3">
        <v>1</v>
      </c>
      <c r="R5312" s="4">
        <v>185</v>
      </c>
      <c r="S5312" s="4">
        <v>499</v>
      </c>
    </row>
    <row r="5313" spans="1:19" x14ac:dyDescent="0.35">
      <c r="A5313" t="s">
        <v>6322</v>
      </c>
      <c r="B5313" s="2">
        <v>46144</v>
      </c>
      <c r="C5313" t="s">
        <v>2177</v>
      </c>
      <c r="D5313" t="s">
        <v>960</v>
      </c>
      <c r="E5313" t="s">
        <v>932</v>
      </c>
      <c r="F5313" t="s">
        <v>23</v>
      </c>
      <c r="G5313" t="s">
        <v>24</v>
      </c>
      <c r="H5313" t="s">
        <v>25</v>
      </c>
      <c r="I5313" t="s">
        <v>26</v>
      </c>
      <c r="J5313" t="s">
        <v>1011</v>
      </c>
      <c r="K5313" t="s">
        <v>1012</v>
      </c>
      <c r="L5313" t="s">
        <v>108</v>
      </c>
      <c r="M5313" t="s">
        <v>49</v>
      </c>
      <c r="N5313" t="s">
        <v>104</v>
      </c>
      <c r="O5313" t="s">
        <v>80</v>
      </c>
      <c r="P5313" t="s">
        <v>33</v>
      </c>
      <c r="Q5313" s="3">
        <v>1</v>
      </c>
      <c r="R5313" s="4">
        <v>165</v>
      </c>
      <c r="S5313" s="4">
        <v>419</v>
      </c>
    </row>
    <row r="5314" spans="1:19" x14ac:dyDescent="0.35">
      <c r="A5314" t="s">
        <v>6323</v>
      </c>
      <c r="B5314" s="2">
        <v>46145</v>
      </c>
      <c r="C5314" t="s">
        <v>1694</v>
      </c>
      <c r="D5314" t="s">
        <v>21</v>
      </c>
      <c r="E5314" t="s">
        <v>22</v>
      </c>
      <c r="F5314" t="s">
        <v>35</v>
      </c>
      <c r="G5314" t="s">
        <v>36</v>
      </c>
      <c r="H5314" t="s">
        <v>37</v>
      </c>
      <c r="I5314" t="s">
        <v>26</v>
      </c>
      <c r="J5314" t="s">
        <v>38</v>
      </c>
      <c r="K5314" t="s">
        <v>39</v>
      </c>
      <c r="L5314" t="s">
        <v>281</v>
      </c>
      <c r="M5314" t="s">
        <v>49</v>
      </c>
      <c r="N5314" t="s">
        <v>50</v>
      </c>
      <c r="O5314" t="s">
        <v>41</v>
      </c>
      <c r="P5314" t="s">
        <v>51</v>
      </c>
      <c r="Q5314" s="3">
        <v>30</v>
      </c>
      <c r="R5314" s="4">
        <v>140</v>
      </c>
      <c r="S5314" s="4">
        <v>359</v>
      </c>
    </row>
    <row r="5315" spans="1:19" x14ac:dyDescent="0.35">
      <c r="A5315" t="s">
        <v>6324</v>
      </c>
      <c r="B5315" s="2">
        <v>46145</v>
      </c>
      <c r="C5315" t="s">
        <v>1676</v>
      </c>
      <c r="D5315" t="s">
        <v>21</v>
      </c>
      <c r="E5315" t="s">
        <v>932</v>
      </c>
      <c r="F5315" t="s">
        <v>91</v>
      </c>
      <c r="G5315" t="s">
        <v>92</v>
      </c>
      <c r="H5315" t="s">
        <v>93</v>
      </c>
      <c r="I5315" t="s">
        <v>26</v>
      </c>
      <c r="J5315" t="s">
        <v>94</v>
      </c>
      <c r="K5315" t="s">
        <v>95</v>
      </c>
      <c r="L5315" t="s">
        <v>315</v>
      </c>
      <c r="M5315" t="s">
        <v>65</v>
      </c>
      <c r="N5315" t="s">
        <v>66</v>
      </c>
      <c r="O5315" t="s">
        <v>56</v>
      </c>
      <c r="P5315" t="s">
        <v>67</v>
      </c>
      <c r="Q5315" s="3">
        <v>1</v>
      </c>
      <c r="R5315" s="4">
        <v>185</v>
      </c>
      <c r="S5315" s="4">
        <v>479</v>
      </c>
    </row>
    <row r="5316" spans="1:19" x14ac:dyDescent="0.35">
      <c r="A5316" t="s">
        <v>6325</v>
      </c>
      <c r="B5316" s="2">
        <v>46145</v>
      </c>
      <c r="C5316" t="s">
        <v>936</v>
      </c>
      <c r="D5316" t="s">
        <v>21</v>
      </c>
      <c r="E5316" t="s">
        <v>932</v>
      </c>
      <c r="F5316" t="s">
        <v>43</v>
      </c>
      <c r="G5316" t="s">
        <v>44</v>
      </c>
      <c r="H5316" t="s">
        <v>45</v>
      </c>
      <c r="I5316" t="s">
        <v>26</v>
      </c>
      <c r="J5316" t="s">
        <v>46</v>
      </c>
      <c r="K5316" t="s">
        <v>47</v>
      </c>
      <c r="L5316" t="s">
        <v>361</v>
      </c>
      <c r="M5316" t="s">
        <v>60</v>
      </c>
      <c r="N5316" t="s">
        <v>74</v>
      </c>
      <c r="O5316" t="s">
        <v>41</v>
      </c>
      <c r="P5316" t="s">
        <v>165</v>
      </c>
      <c r="Q5316" s="3">
        <v>1</v>
      </c>
      <c r="R5316" s="4">
        <v>370</v>
      </c>
      <c r="S5316" s="4">
        <v>849</v>
      </c>
    </row>
    <row r="5317" spans="1:19" x14ac:dyDescent="0.35">
      <c r="A5317" t="s">
        <v>6326</v>
      </c>
      <c r="B5317" s="2">
        <v>46145</v>
      </c>
      <c r="C5317" t="s">
        <v>1246</v>
      </c>
      <c r="D5317" t="s">
        <v>21</v>
      </c>
      <c r="E5317" t="s">
        <v>1127</v>
      </c>
      <c r="F5317" t="s">
        <v>69</v>
      </c>
      <c r="G5317" t="s">
        <v>70</v>
      </c>
      <c r="H5317" t="s">
        <v>25</v>
      </c>
      <c r="I5317" t="s">
        <v>26</v>
      </c>
      <c r="J5317" t="s">
        <v>71</v>
      </c>
      <c r="K5317" t="s">
        <v>72</v>
      </c>
      <c r="L5317" t="s">
        <v>370</v>
      </c>
      <c r="M5317" t="s">
        <v>88</v>
      </c>
      <c r="N5317" t="s">
        <v>89</v>
      </c>
      <c r="O5317" t="s">
        <v>245</v>
      </c>
      <c r="P5317" t="s">
        <v>67</v>
      </c>
      <c r="Q5317" s="3">
        <v>1</v>
      </c>
      <c r="R5317" s="4">
        <v>475</v>
      </c>
      <c r="S5317" s="4">
        <v>1229</v>
      </c>
    </row>
    <row r="5318" spans="1:19" x14ac:dyDescent="0.35">
      <c r="A5318" t="s">
        <v>6327</v>
      </c>
      <c r="B5318" s="2">
        <v>46145</v>
      </c>
      <c r="C5318" t="s">
        <v>972</v>
      </c>
      <c r="D5318" t="s">
        <v>939</v>
      </c>
      <c r="E5318" t="s">
        <v>932</v>
      </c>
      <c r="F5318" t="s">
        <v>35</v>
      </c>
      <c r="G5318" t="s">
        <v>36</v>
      </c>
      <c r="H5318" t="s">
        <v>37</v>
      </c>
      <c r="I5318" t="s">
        <v>26</v>
      </c>
      <c r="J5318" t="s">
        <v>983</v>
      </c>
      <c r="K5318" t="s">
        <v>984</v>
      </c>
      <c r="L5318" t="s">
        <v>491</v>
      </c>
      <c r="M5318" t="s">
        <v>88</v>
      </c>
      <c r="N5318" t="s">
        <v>89</v>
      </c>
      <c r="O5318" t="s">
        <v>146</v>
      </c>
      <c r="P5318" t="s">
        <v>33</v>
      </c>
      <c r="Q5318" s="3">
        <v>1</v>
      </c>
      <c r="R5318" s="4">
        <v>460</v>
      </c>
      <c r="S5318" s="4">
        <v>1129</v>
      </c>
    </row>
    <row r="5319" spans="1:19" x14ac:dyDescent="0.35">
      <c r="A5319" t="s">
        <v>6328</v>
      </c>
      <c r="B5319" s="2">
        <v>46145</v>
      </c>
      <c r="C5319" t="s">
        <v>2281</v>
      </c>
      <c r="D5319" t="s">
        <v>939</v>
      </c>
      <c r="E5319" t="s">
        <v>932</v>
      </c>
      <c r="F5319" t="s">
        <v>35</v>
      </c>
      <c r="G5319" t="s">
        <v>36</v>
      </c>
      <c r="H5319" t="s">
        <v>37</v>
      </c>
      <c r="I5319" t="s">
        <v>26</v>
      </c>
      <c r="J5319" t="s">
        <v>983</v>
      </c>
      <c r="K5319" t="s">
        <v>984</v>
      </c>
      <c r="L5319" t="s">
        <v>206</v>
      </c>
      <c r="M5319" t="s">
        <v>49</v>
      </c>
      <c r="N5319" t="s">
        <v>50</v>
      </c>
      <c r="O5319" t="s">
        <v>80</v>
      </c>
      <c r="P5319" t="s">
        <v>51</v>
      </c>
      <c r="Q5319" s="3">
        <v>1</v>
      </c>
      <c r="R5319" s="4">
        <v>140</v>
      </c>
      <c r="S5319" s="4">
        <v>359</v>
      </c>
    </row>
    <row r="5320" spans="1:19" x14ac:dyDescent="0.35">
      <c r="A5320" t="s">
        <v>6329</v>
      </c>
      <c r="B5320" s="2">
        <v>46145</v>
      </c>
      <c r="C5320" t="s">
        <v>1372</v>
      </c>
      <c r="D5320" t="s">
        <v>939</v>
      </c>
      <c r="E5320" t="s">
        <v>932</v>
      </c>
      <c r="F5320" t="s">
        <v>91</v>
      </c>
      <c r="G5320" t="s">
        <v>92</v>
      </c>
      <c r="H5320" t="s">
        <v>93</v>
      </c>
      <c r="I5320" t="s">
        <v>26</v>
      </c>
      <c r="J5320" t="s">
        <v>940</v>
      </c>
      <c r="K5320" t="s">
        <v>941</v>
      </c>
      <c r="L5320" t="s">
        <v>119</v>
      </c>
      <c r="M5320" t="s">
        <v>49</v>
      </c>
      <c r="N5320" t="s">
        <v>79</v>
      </c>
      <c r="O5320" t="s">
        <v>56</v>
      </c>
      <c r="P5320" t="s">
        <v>33</v>
      </c>
      <c r="Q5320" s="3">
        <v>1</v>
      </c>
      <c r="R5320" s="4">
        <v>230</v>
      </c>
      <c r="S5320" s="4">
        <v>589</v>
      </c>
    </row>
    <row r="5321" spans="1:19" x14ac:dyDescent="0.35">
      <c r="A5321" t="s">
        <v>6330</v>
      </c>
      <c r="B5321" s="2">
        <v>46145</v>
      </c>
      <c r="C5321" t="s">
        <v>951</v>
      </c>
      <c r="D5321" t="s">
        <v>939</v>
      </c>
      <c r="E5321" t="s">
        <v>932</v>
      </c>
      <c r="F5321" t="s">
        <v>69</v>
      </c>
      <c r="G5321" t="s">
        <v>70</v>
      </c>
      <c r="H5321" t="s">
        <v>25</v>
      </c>
      <c r="I5321" t="s">
        <v>26</v>
      </c>
      <c r="J5321" t="s">
        <v>948</v>
      </c>
      <c r="K5321" t="s">
        <v>949</v>
      </c>
      <c r="L5321" t="s">
        <v>374</v>
      </c>
      <c r="M5321" t="s">
        <v>60</v>
      </c>
      <c r="N5321" t="s">
        <v>61</v>
      </c>
      <c r="O5321" t="s">
        <v>149</v>
      </c>
      <c r="P5321" t="s">
        <v>191</v>
      </c>
      <c r="Q5321" s="3">
        <v>1</v>
      </c>
      <c r="R5321" s="4">
        <v>435</v>
      </c>
      <c r="S5321" s="4">
        <v>1119</v>
      </c>
    </row>
    <row r="5322" spans="1:19" x14ac:dyDescent="0.35">
      <c r="A5322" t="s">
        <v>6331</v>
      </c>
      <c r="B5322" s="2">
        <v>46145</v>
      </c>
      <c r="C5322" t="s">
        <v>1231</v>
      </c>
      <c r="D5322" t="s">
        <v>939</v>
      </c>
      <c r="E5322" t="s">
        <v>932</v>
      </c>
      <c r="F5322" t="s">
        <v>69</v>
      </c>
      <c r="G5322" t="s">
        <v>70</v>
      </c>
      <c r="H5322" t="s">
        <v>25</v>
      </c>
      <c r="I5322" t="s">
        <v>26</v>
      </c>
      <c r="J5322" t="s">
        <v>948</v>
      </c>
      <c r="K5322" t="s">
        <v>949</v>
      </c>
      <c r="L5322" t="s">
        <v>64</v>
      </c>
      <c r="M5322" t="s">
        <v>65</v>
      </c>
      <c r="N5322" t="s">
        <v>66</v>
      </c>
      <c r="O5322" t="s">
        <v>41</v>
      </c>
      <c r="P5322" t="s">
        <v>67</v>
      </c>
      <c r="Q5322" s="3">
        <v>1</v>
      </c>
      <c r="R5322" s="4">
        <v>185</v>
      </c>
      <c r="S5322" s="4">
        <v>499</v>
      </c>
    </row>
    <row r="5323" spans="1:19" x14ac:dyDescent="0.35">
      <c r="A5323" t="s">
        <v>6332</v>
      </c>
      <c r="B5323" s="2">
        <v>46145</v>
      </c>
      <c r="C5323" t="s">
        <v>1816</v>
      </c>
      <c r="D5323" t="s">
        <v>939</v>
      </c>
      <c r="E5323" t="s">
        <v>932</v>
      </c>
      <c r="F5323" t="s">
        <v>23</v>
      </c>
      <c r="G5323" t="s">
        <v>24</v>
      </c>
      <c r="H5323" t="s">
        <v>25</v>
      </c>
      <c r="I5323" t="s">
        <v>26</v>
      </c>
      <c r="J5323" t="s">
        <v>944</v>
      </c>
      <c r="K5323" t="s">
        <v>945</v>
      </c>
      <c r="L5323" t="s">
        <v>499</v>
      </c>
      <c r="M5323" t="s">
        <v>140</v>
      </c>
      <c r="N5323" t="s">
        <v>141</v>
      </c>
      <c r="O5323" t="s">
        <v>56</v>
      </c>
      <c r="P5323" t="s">
        <v>51</v>
      </c>
      <c r="Q5323" s="3">
        <v>1</v>
      </c>
      <c r="R5323" s="4">
        <v>305</v>
      </c>
      <c r="S5323" s="4">
        <v>739</v>
      </c>
    </row>
    <row r="5324" spans="1:19" x14ac:dyDescent="0.35">
      <c r="A5324" t="s">
        <v>6333</v>
      </c>
      <c r="B5324" s="2">
        <v>46145</v>
      </c>
      <c r="C5324" t="s">
        <v>1663</v>
      </c>
      <c r="D5324" t="s">
        <v>939</v>
      </c>
      <c r="E5324" t="s">
        <v>932</v>
      </c>
      <c r="F5324" t="s">
        <v>23</v>
      </c>
      <c r="G5324" t="s">
        <v>24</v>
      </c>
      <c r="H5324" t="s">
        <v>25</v>
      </c>
      <c r="I5324" t="s">
        <v>26</v>
      </c>
      <c r="J5324" t="s">
        <v>944</v>
      </c>
      <c r="K5324" t="s">
        <v>945</v>
      </c>
      <c r="L5324" t="s">
        <v>380</v>
      </c>
      <c r="M5324" t="s">
        <v>49</v>
      </c>
      <c r="N5324" t="s">
        <v>79</v>
      </c>
      <c r="O5324" t="s">
        <v>41</v>
      </c>
      <c r="P5324" t="s">
        <v>33</v>
      </c>
      <c r="Q5324" s="3">
        <v>2</v>
      </c>
      <c r="R5324" s="4">
        <v>225</v>
      </c>
      <c r="S5324" s="4">
        <v>579</v>
      </c>
    </row>
    <row r="5325" spans="1:19" x14ac:dyDescent="0.35">
      <c r="A5325" t="s">
        <v>6334</v>
      </c>
      <c r="B5325" s="2">
        <v>46145</v>
      </c>
      <c r="C5325" t="s">
        <v>1053</v>
      </c>
      <c r="D5325" t="s">
        <v>939</v>
      </c>
      <c r="E5325" t="s">
        <v>932</v>
      </c>
      <c r="F5325" t="s">
        <v>69</v>
      </c>
      <c r="G5325" t="s">
        <v>70</v>
      </c>
      <c r="H5325" t="s">
        <v>25</v>
      </c>
      <c r="I5325" t="s">
        <v>26</v>
      </c>
      <c r="J5325" t="s">
        <v>948</v>
      </c>
      <c r="K5325" t="s">
        <v>949</v>
      </c>
      <c r="L5325" t="s">
        <v>281</v>
      </c>
      <c r="M5325" t="s">
        <v>49</v>
      </c>
      <c r="N5325" t="s">
        <v>50</v>
      </c>
      <c r="O5325" t="s">
        <v>41</v>
      </c>
      <c r="P5325" t="s">
        <v>51</v>
      </c>
      <c r="Q5325" s="3">
        <v>2</v>
      </c>
      <c r="R5325" s="4">
        <v>145</v>
      </c>
      <c r="S5325" s="4">
        <v>389</v>
      </c>
    </row>
    <row r="5326" spans="1:19" x14ac:dyDescent="0.35">
      <c r="A5326" t="s">
        <v>6335</v>
      </c>
      <c r="B5326" s="2">
        <v>46145</v>
      </c>
      <c r="C5326" t="s">
        <v>1422</v>
      </c>
      <c r="D5326" t="s">
        <v>939</v>
      </c>
      <c r="E5326" t="s">
        <v>932</v>
      </c>
      <c r="F5326" t="s">
        <v>23</v>
      </c>
      <c r="G5326" t="s">
        <v>24</v>
      </c>
      <c r="H5326" t="s">
        <v>25</v>
      </c>
      <c r="I5326" t="s">
        <v>26</v>
      </c>
      <c r="J5326" t="s">
        <v>944</v>
      </c>
      <c r="K5326" t="s">
        <v>945</v>
      </c>
      <c r="L5326" t="s">
        <v>382</v>
      </c>
      <c r="M5326" t="s">
        <v>49</v>
      </c>
      <c r="N5326" t="s">
        <v>104</v>
      </c>
      <c r="O5326" t="s">
        <v>56</v>
      </c>
      <c r="P5326" t="s">
        <v>57</v>
      </c>
      <c r="Q5326" s="3">
        <v>1</v>
      </c>
      <c r="R5326" s="4">
        <v>165</v>
      </c>
      <c r="S5326" s="4">
        <v>419</v>
      </c>
    </row>
    <row r="5327" spans="1:19" x14ac:dyDescent="0.35">
      <c r="A5327" t="s">
        <v>6336</v>
      </c>
      <c r="B5327" s="2">
        <v>46145</v>
      </c>
      <c r="C5327" t="s">
        <v>1317</v>
      </c>
      <c r="D5327" t="s">
        <v>960</v>
      </c>
      <c r="E5327" t="s">
        <v>1127</v>
      </c>
      <c r="F5327" t="s">
        <v>69</v>
      </c>
      <c r="G5327" t="s">
        <v>70</v>
      </c>
      <c r="H5327" t="s">
        <v>25</v>
      </c>
      <c r="I5327" t="s">
        <v>26</v>
      </c>
      <c r="J5327" t="s">
        <v>961</v>
      </c>
      <c r="K5327" t="s">
        <v>962</v>
      </c>
      <c r="L5327" t="s">
        <v>395</v>
      </c>
      <c r="M5327" t="s">
        <v>65</v>
      </c>
      <c r="N5327" t="s">
        <v>126</v>
      </c>
      <c r="O5327" t="s">
        <v>149</v>
      </c>
      <c r="P5327" t="s">
        <v>33</v>
      </c>
      <c r="Q5327" s="3">
        <v>1</v>
      </c>
      <c r="R5327" s="4">
        <v>270</v>
      </c>
      <c r="S5327" s="4">
        <v>669</v>
      </c>
    </row>
    <row r="5328" spans="1:19" x14ac:dyDescent="0.35">
      <c r="A5328" t="s">
        <v>6337</v>
      </c>
      <c r="B5328" s="2">
        <v>46145</v>
      </c>
      <c r="C5328" t="s">
        <v>1297</v>
      </c>
      <c r="D5328" t="s">
        <v>960</v>
      </c>
      <c r="E5328" t="s">
        <v>932</v>
      </c>
      <c r="F5328" t="s">
        <v>35</v>
      </c>
      <c r="G5328" t="s">
        <v>36</v>
      </c>
      <c r="H5328" t="s">
        <v>37</v>
      </c>
      <c r="I5328" t="s">
        <v>26</v>
      </c>
      <c r="J5328" t="s">
        <v>1089</v>
      </c>
      <c r="K5328" t="s">
        <v>1090</v>
      </c>
      <c r="L5328" t="s">
        <v>639</v>
      </c>
      <c r="M5328" t="s">
        <v>49</v>
      </c>
      <c r="N5328" t="s">
        <v>79</v>
      </c>
      <c r="O5328" t="s">
        <v>41</v>
      </c>
      <c r="P5328" t="s">
        <v>67</v>
      </c>
      <c r="Q5328" s="3">
        <v>2</v>
      </c>
      <c r="R5328" s="4">
        <v>220</v>
      </c>
      <c r="S5328" s="4">
        <v>569</v>
      </c>
    </row>
    <row r="5329" spans="1:19" x14ac:dyDescent="0.35">
      <c r="A5329" t="s">
        <v>6338</v>
      </c>
      <c r="B5329" s="2">
        <v>46145</v>
      </c>
      <c r="C5329" t="s">
        <v>1804</v>
      </c>
      <c r="D5329" t="s">
        <v>960</v>
      </c>
      <c r="E5329" t="s">
        <v>1127</v>
      </c>
      <c r="F5329" t="s">
        <v>69</v>
      </c>
      <c r="G5329" t="s">
        <v>70</v>
      </c>
      <c r="H5329" t="s">
        <v>25</v>
      </c>
      <c r="I5329" t="s">
        <v>26</v>
      </c>
      <c r="J5329" t="s">
        <v>961</v>
      </c>
      <c r="K5329" t="s">
        <v>962</v>
      </c>
      <c r="L5329" t="s">
        <v>325</v>
      </c>
      <c r="M5329" t="s">
        <v>88</v>
      </c>
      <c r="N5329" t="s">
        <v>89</v>
      </c>
      <c r="O5329" t="s">
        <v>146</v>
      </c>
      <c r="P5329" t="s">
        <v>51</v>
      </c>
      <c r="Q5329" s="3">
        <v>1</v>
      </c>
      <c r="R5329" s="4">
        <v>475</v>
      </c>
      <c r="S5329" s="4">
        <v>1229</v>
      </c>
    </row>
    <row r="5330" spans="1:19" x14ac:dyDescent="0.35">
      <c r="A5330" t="s">
        <v>6339</v>
      </c>
      <c r="B5330" s="2">
        <v>46145</v>
      </c>
      <c r="C5330" t="s">
        <v>1804</v>
      </c>
      <c r="D5330" t="s">
        <v>960</v>
      </c>
      <c r="E5330" t="s">
        <v>1127</v>
      </c>
      <c r="F5330" t="s">
        <v>23</v>
      </c>
      <c r="G5330" t="s">
        <v>24</v>
      </c>
      <c r="H5330" t="s">
        <v>25</v>
      </c>
      <c r="I5330" t="s">
        <v>26</v>
      </c>
      <c r="J5330" t="s">
        <v>1011</v>
      </c>
      <c r="K5330" t="s">
        <v>1012</v>
      </c>
      <c r="L5330" t="s">
        <v>151</v>
      </c>
      <c r="M5330" t="s">
        <v>49</v>
      </c>
      <c r="N5330" t="s">
        <v>104</v>
      </c>
      <c r="O5330" t="s">
        <v>56</v>
      </c>
      <c r="P5330" t="s">
        <v>51</v>
      </c>
      <c r="Q5330" s="3">
        <v>1</v>
      </c>
      <c r="R5330" s="4">
        <v>165</v>
      </c>
      <c r="S5330" s="4">
        <v>419</v>
      </c>
    </row>
    <row r="5331" spans="1:19" x14ac:dyDescent="0.35">
      <c r="A5331" t="s">
        <v>6340</v>
      </c>
      <c r="B5331" s="2">
        <v>46145</v>
      </c>
      <c r="C5331" t="s">
        <v>3342</v>
      </c>
      <c r="D5331" t="s">
        <v>960</v>
      </c>
      <c r="E5331" t="s">
        <v>932</v>
      </c>
      <c r="F5331" t="s">
        <v>43</v>
      </c>
      <c r="G5331" t="s">
        <v>44</v>
      </c>
      <c r="H5331" t="s">
        <v>45</v>
      </c>
      <c r="I5331" t="s">
        <v>26</v>
      </c>
      <c r="J5331" t="s">
        <v>993</v>
      </c>
      <c r="K5331" t="s">
        <v>994</v>
      </c>
      <c r="L5331" t="s">
        <v>64</v>
      </c>
      <c r="M5331" t="s">
        <v>65</v>
      </c>
      <c r="N5331" t="s">
        <v>66</v>
      </c>
      <c r="O5331" t="s">
        <v>41</v>
      </c>
      <c r="P5331" t="s">
        <v>67</v>
      </c>
      <c r="Q5331" s="3">
        <v>1</v>
      </c>
      <c r="R5331" s="4">
        <v>175</v>
      </c>
      <c r="S5331" s="4">
        <v>419</v>
      </c>
    </row>
    <row r="5332" spans="1:19" x14ac:dyDescent="0.35">
      <c r="A5332" t="s">
        <v>6341</v>
      </c>
      <c r="B5332" s="2">
        <v>46146</v>
      </c>
      <c r="C5332" t="s">
        <v>3242</v>
      </c>
      <c r="D5332" t="s">
        <v>21</v>
      </c>
      <c r="E5332" t="s">
        <v>22</v>
      </c>
      <c r="F5332" t="s">
        <v>35</v>
      </c>
      <c r="G5332" t="s">
        <v>36</v>
      </c>
      <c r="H5332" t="s">
        <v>37</v>
      </c>
      <c r="I5332" t="s">
        <v>26</v>
      </c>
      <c r="J5332" t="s">
        <v>38</v>
      </c>
      <c r="K5332" t="s">
        <v>39</v>
      </c>
      <c r="L5332" t="s">
        <v>206</v>
      </c>
      <c r="M5332" t="s">
        <v>49</v>
      </c>
      <c r="N5332" t="s">
        <v>50</v>
      </c>
      <c r="O5332" t="s">
        <v>80</v>
      </c>
      <c r="P5332" t="s">
        <v>51</v>
      </c>
      <c r="Q5332" s="3">
        <v>32</v>
      </c>
      <c r="R5332" s="4">
        <v>140</v>
      </c>
      <c r="S5332" s="4">
        <v>359</v>
      </c>
    </row>
    <row r="5333" spans="1:19" x14ac:dyDescent="0.35">
      <c r="A5333" t="s">
        <v>6342</v>
      </c>
      <c r="B5333" s="2">
        <v>46146</v>
      </c>
      <c r="C5333" t="s">
        <v>4124</v>
      </c>
      <c r="D5333" t="s">
        <v>21</v>
      </c>
      <c r="E5333" t="s">
        <v>932</v>
      </c>
      <c r="F5333" t="s">
        <v>91</v>
      </c>
      <c r="G5333" t="s">
        <v>92</v>
      </c>
      <c r="H5333" t="s">
        <v>93</v>
      </c>
      <c r="I5333" t="s">
        <v>26</v>
      </c>
      <c r="J5333" t="s">
        <v>94</v>
      </c>
      <c r="K5333" t="s">
        <v>95</v>
      </c>
      <c r="L5333" t="s">
        <v>174</v>
      </c>
      <c r="M5333" t="s">
        <v>65</v>
      </c>
      <c r="N5333" t="s">
        <v>66</v>
      </c>
      <c r="O5333" t="s">
        <v>41</v>
      </c>
      <c r="P5333" t="s">
        <v>57</v>
      </c>
      <c r="Q5333" s="3">
        <v>1</v>
      </c>
      <c r="R5333" s="4">
        <v>185</v>
      </c>
      <c r="S5333" s="4">
        <v>479</v>
      </c>
    </row>
    <row r="5334" spans="1:19" x14ac:dyDescent="0.35">
      <c r="A5334" t="s">
        <v>6343</v>
      </c>
      <c r="B5334" s="2">
        <v>46146</v>
      </c>
      <c r="C5334" t="s">
        <v>2346</v>
      </c>
      <c r="D5334" t="s">
        <v>939</v>
      </c>
      <c r="E5334" t="s">
        <v>932</v>
      </c>
      <c r="F5334" t="s">
        <v>35</v>
      </c>
      <c r="G5334" t="s">
        <v>36</v>
      </c>
      <c r="H5334" t="s">
        <v>37</v>
      </c>
      <c r="I5334" t="s">
        <v>26</v>
      </c>
      <c r="J5334" t="s">
        <v>983</v>
      </c>
      <c r="K5334" t="s">
        <v>984</v>
      </c>
      <c r="L5334" t="s">
        <v>278</v>
      </c>
      <c r="M5334" t="s">
        <v>60</v>
      </c>
      <c r="N5334" t="s">
        <v>74</v>
      </c>
      <c r="O5334" t="s">
        <v>41</v>
      </c>
      <c r="P5334" t="s">
        <v>62</v>
      </c>
      <c r="Q5334" s="3">
        <v>2</v>
      </c>
      <c r="R5334" s="4">
        <v>380</v>
      </c>
      <c r="S5334" s="4">
        <v>929</v>
      </c>
    </row>
    <row r="5335" spans="1:19" x14ac:dyDescent="0.35">
      <c r="A5335" t="s">
        <v>6344</v>
      </c>
      <c r="B5335" s="2">
        <v>46146</v>
      </c>
      <c r="C5335" t="s">
        <v>2092</v>
      </c>
      <c r="D5335" t="s">
        <v>939</v>
      </c>
      <c r="E5335" t="s">
        <v>932</v>
      </c>
      <c r="F5335" t="s">
        <v>35</v>
      </c>
      <c r="G5335" t="s">
        <v>36</v>
      </c>
      <c r="H5335" t="s">
        <v>37</v>
      </c>
      <c r="I5335" t="s">
        <v>26</v>
      </c>
      <c r="J5335" t="s">
        <v>983</v>
      </c>
      <c r="K5335" t="s">
        <v>984</v>
      </c>
      <c r="L5335" t="s">
        <v>460</v>
      </c>
      <c r="M5335" t="s">
        <v>49</v>
      </c>
      <c r="N5335" t="s">
        <v>50</v>
      </c>
      <c r="O5335" t="s">
        <v>41</v>
      </c>
      <c r="P5335" t="s">
        <v>57</v>
      </c>
      <c r="Q5335" s="3">
        <v>1</v>
      </c>
      <c r="R5335" s="4">
        <v>140</v>
      </c>
      <c r="S5335" s="4">
        <v>359</v>
      </c>
    </row>
    <row r="5336" spans="1:19" x14ac:dyDescent="0.35">
      <c r="A5336" t="s">
        <v>6345</v>
      </c>
      <c r="B5336" s="2">
        <v>46146</v>
      </c>
      <c r="C5336" t="s">
        <v>1833</v>
      </c>
      <c r="D5336" t="s">
        <v>939</v>
      </c>
      <c r="E5336" t="s">
        <v>932</v>
      </c>
      <c r="F5336" t="s">
        <v>43</v>
      </c>
      <c r="G5336" t="s">
        <v>44</v>
      </c>
      <c r="H5336" t="s">
        <v>45</v>
      </c>
      <c r="I5336" t="s">
        <v>26</v>
      </c>
      <c r="J5336" t="s">
        <v>979</v>
      </c>
      <c r="K5336" t="s">
        <v>980</v>
      </c>
      <c r="L5336" t="s">
        <v>278</v>
      </c>
      <c r="M5336" t="s">
        <v>60</v>
      </c>
      <c r="N5336" t="s">
        <v>74</v>
      </c>
      <c r="O5336" t="s">
        <v>41</v>
      </c>
      <c r="P5336" t="s">
        <v>62</v>
      </c>
      <c r="Q5336" s="3">
        <v>1</v>
      </c>
      <c r="R5336" s="4">
        <v>370</v>
      </c>
      <c r="S5336" s="4">
        <v>849</v>
      </c>
    </row>
    <row r="5337" spans="1:19" x14ac:dyDescent="0.35">
      <c r="A5337" t="s">
        <v>6346</v>
      </c>
      <c r="B5337" s="2">
        <v>46146</v>
      </c>
      <c r="C5337" t="s">
        <v>2130</v>
      </c>
      <c r="D5337" t="s">
        <v>939</v>
      </c>
      <c r="E5337" t="s">
        <v>932</v>
      </c>
      <c r="F5337" t="s">
        <v>69</v>
      </c>
      <c r="G5337" t="s">
        <v>70</v>
      </c>
      <c r="H5337" t="s">
        <v>25</v>
      </c>
      <c r="I5337" t="s">
        <v>26</v>
      </c>
      <c r="J5337" t="s">
        <v>948</v>
      </c>
      <c r="K5337" t="s">
        <v>949</v>
      </c>
      <c r="L5337" t="s">
        <v>344</v>
      </c>
      <c r="M5337" t="s">
        <v>60</v>
      </c>
      <c r="N5337" t="s">
        <v>61</v>
      </c>
      <c r="O5337" t="s">
        <v>56</v>
      </c>
      <c r="P5337" t="s">
        <v>165</v>
      </c>
      <c r="Q5337" s="3">
        <v>1</v>
      </c>
      <c r="R5337" s="4">
        <v>435</v>
      </c>
      <c r="S5337" s="4">
        <v>1119</v>
      </c>
    </row>
    <row r="5338" spans="1:19" x14ac:dyDescent="0.35">
      <c r="A5338" t="s">
        <v>6347</v>
      </c>
      <c r="B5338" s="2">
        <v>46146</v>
      </c>
      <c r="C5338" t="s">
        <v>1623</v>
      </c>
      <c r="D5338" t="s">
        <v>939</v>
      </c>
      <c r="E5338" t="s">
        <v>932</v>
      </c>
      <c r="F5338" t="s">
        <v>91</v>
      </c>
      <c r="G5338" t="s">
        <v>92</v>
      </c>
      <c r="H5338" t="s">
        <v>93</v>
      </c>
      <c r="I5338" t="s">
        <v>26</v>
      </c>
      <c r="J5338" t="s">
        <v>940</v>
      </c>
      <c r="K5338" t="s">
        <v>941</v>
      </c>
      <c r="L5338" t="s">
        <v>335</v>
      </c>
      <c r="M5338" t="s">
        <v>65</v>
      </c>
      <c r="N5338" t="s">
        <v>66</v>
      </c>
      <c r="O5338" t="s">
        <v>41</v>
      </c>
      <c r="P5338" t="s">
        <v>33</v>
      </c>
      <c r="Q5338" s="3">
        <v>1</v>
      </c>
      <c r="R5338" s="4">
        <v>185</v>
      </c>
      <c r="S5338" s="4">
        <v>479</v>
      </c>
    </row>
    <row r="5339" spans="1:19" x14ac:dyDescent="0.35">
      <c r="A5339" t="s">
        <v>6348</v>
      </c>
      <c r="B5339" s="2">
        <v>46146</v>
      </c>
      <c r="C5339" t="s">
        <v>2331</v>
      </c>
      <c r="D5339" t="s">
        <v>939</v>
      </c>
      <c r="E5339" t="s">
        <v>932</v>
      </c>
      <c r="F5339" t="s">
        <v>23</v>
      </c>
      <c r="G5339" t="s">
        <v>24</v>
      </c>
      <c r="H5339" t="s">
        <v>25</v>
      </c>
      <c r="I5339" t="s">
        <v>26</v>
      </c>
      <c r="J5339" t="s">
        <v>944</v>
      </c>
      <c r="K5339" t="s">
        <v>945</v>
      </c>
      <c r="L5339" t="s">
        <v>315</v>
      </c>
      <c r="M5339" t="s">
        <v>65</v>
      </c>
      <c r="N5339" t="s">
        <v>66</v>
      </c>
      <c r="O5339" t="s">
        <v>56</v>
      </c>
      <c r="P5339" t="s">
        <v>67</v>
      </c>
      <c r="Q5339" s="3">
        <v>1</v>
      </c>
      <c r="R5339" s="4">
        <v>185</v>
      </c>
      <c r="S5339" s="4">
        <v>479</v>
      </c>
    </row>
    <row r="5340" spans="1:19" x14ac:dyDescent="0.35">
      <c r="A5340" t="s">
        <v>6349</v>
      </c>
      <c r="B5340" s="2">
        <v>46146</v>
      </c>
      <c r="C5340" t="s">
        <v>2502</v>
      </c>
      <c r="D5340" t="s">
        <v>960</v>
      </c>
      <c r="E5340" t="s">
        <v>932</v>
      </c>
      <c r="F5340" t="s">
        <v>23</v>
      </c>
      <c r="G5340" t="s">
        <v>24</v>
      </c>
      <c r="H5340" t="s">
        <v>25</v>
      </c>
      <c r="I5340" t="s">
        <v>26</v>
      </c>
      <c r="J5340" t="s">
        <v>1011</v>
      </c>
      <c r="K5340" t="s">
        <v>1012</v>
      </c>
      <c r="L5340" t="s">
        <v>240</v>
      </c>
      <c r="M5340" t="s">
        <v>30</v>
      </c>
      <c r="N5340" t="s">
        <v>31</v>
      </c>
      <c r="O5340" t="s">
        <v>41</v>
      </c>
      <c r="P5340" t="s">
        <v>57</v>
      </c>
      <c r="Q5340" s="3">
        <v>2</v>
      </c>
      <c r="R5340" s="4">
        <v>490</v>
      </c>
      <c r="S5340" s="4">
        <v>1159</v>
      </c>
    </row>
    <row r="5341" spans="1:19" x14ac:dyDescent="0.35">
      <c r="A5341" t="s">
        <v>6350</v>
      </c>
      <c r="B5341" s="2">
        <v>46146</v>
      </c>
      <c r="C5341" t="s">
        <v>1787</v>
      </c>
      <c r="D5341" t="s">
        <v>960</v>
      </c>
      <c r="E5341" t="s">
        <v>932</v>
      </c>
      <c r="F5341" t="s">
        <v>69</v>
      </c>
      <c r="G5341" t="s">
        <v>70</v>
      </c>
      <c r="H5341" t="s">
        <v>25</v>
      </c>
      <c r="I5341" t="s">
        <v>26</v>
      </c>
      <c r="J5341" t="s">
        <v>961</v>
      </c>
      <c r="K5341" t="s">
        <v>962</v>
      </c>
      <c r="L5341" t="s">
        <v>29</v>
      </c>
      <c r="M5341" t="s">
        <v>30</v>
      </c>
      <c r="N5341" t="s">
        <v>31</v>
      </c>
      <c r="O5341" t="s">
        <v>32</v>
      </c>
      <c r="P5341" t="s">
        <v>33</v>
      </c>
      <c r="Q5341" s="3">
        <v>1</v>
      </c>
      <c r="R5341" s="4">
        <v>495</v>
      </c>
      <c r="S5341" s="4">
        <v>1229</v>
      </c>
    </row>
    <row r="5342" spans="1:19" x14ac:dyDescent="0.35">
      <c r="A5342" t="s">
        <v>6351</v>
      </c>
      <c r="B5342" s="2">
        <v>46146</v>
      </c>
      <c r="C5342" t="s">
        <v>4472</v>
      </c>
      <c r="D5342" t="s">
        <v>960</v>
      </c>
      <c r="E5342" t="s">
        <v>932</v>
      </c>
      <c r="F5342" t="s">
        <v>23</v>
      </c>
      <c r="G5342" t="s">
        <v>24</v>
      </c>
      <c r="H5342" t="s">
        <v>25</v>
      </c>
      <c r="I5342" t="s">
        <v>26</v>
      </c>
      <c r="J5342" t="s">
        <v>1011</v>
      </c>
      <c r="K5342" t="s">
        <v>1012</v>
      </c>
      <c r="L5342" t="s">
        <v>346</v>
      </c>
      <c r="M5342" t="s">
        <v>65</v>
      </c>
      <c r="N5342" t="s">
        <v>66</v>
      </c>
      <c r="O5342" t="s">
        <v>146</v>
      </c>
      <c r="P5342" t="s">
        <v>33</v>
      </c>
      <c r="Q5342" s="3">
        <v>1</v>
      </c>
      <c r="R5342" s="4">
        <v>185</v>
      </c>
      <c r="S5342" s="4">
        <v>479</v>
      </c>
    </row>
    <row r="5343" spans="1:19" x14ac:dyDescent="0.35">
      <c r="A5343" t="s">
        <v>6352</v>
      </c>
      <c r="B5343" s="2">
        <v>46146</v>
      </c>
      <c r="C5343" t="s">
        <v>1630</v>
      </c>
      <c r="D5343" t="s">
        <v>960</v>
      </c>
      <c r="E5343" t="s">
        <v>932</v>
      </c>
      <c r="F5343" t="s">
        <v>69</v>
      </c>
      <c r="G5343" t="s">
        <v>70</v>
      </c>
      <c r="H5343" t="s">
        <v>25</v>
      </c>
      <c r="I5343" t="s">
        <v>26</v>
      </c>
      <c r="J5343" t="s">
        <v>961</v>
      </c>
      <c r="K5343" t="s">
        <v>962</v>
      </c>
      <c r="L5343" t="s">
        <v>151</v>
      </c>
      <c r="M5343" t="s">
        <v>49</v>
      </c>
      <c r="N5343" t="s">
        <v>104</v>
      </c>
      <c r="O5343" t="s">
        <v>56</v>
      </c>
      <c r="P5343" t="s">
        <v>51</v>
      </c>
      <c r="Q5343" s="3">
        <v>1</v>
      </c>
      <c r="R5343" s="4">
        <v>165</v>
      </c>
      <c r="S5343" s="4">
        <v>449</v>
      </c>
    </row>
    <row r="5344" spans="1:19" x14ac:dyDescent="0.35">
      <c r="A5344" t="s">
        <v>6353</v>
      </c>
      <c r="B5344" s="2">
        <v>46147</v>
      </c>
      <c r="C5344" t="s">
        <v>1305</v>
      </c>
      <c r="D5344" t="s">
        <v>939</v>
      </c>
      <c r="E5344" t="s">
        <v>932</v>
      </c>
      <c r="F5344" t="s">
        <v>43</v>
      </c>
      <c r="G5344" t="s">
        <v>44</v>
      </c>
      <c r="H5344" t="s">
        <v>45</v>
      </c>
      <c r="I5344" t="s">
        <v>26</v>
      </c>
      <c r="J5344" t="s">
        <v>979</v>
      </c>
      <c r="K5344" t="s">
        <v>980</v>
      </c>
      <c r="L5344" t="s">
        <v>125</v>
      </c>
      <c r="M5344" t="s">
        <v>65</v>
      </c>
      <c r="N5344" t="s">
        <v>126</v>
      </c>
      <c r="O5344" t="s">
        <v>56</v>
      </c>
      <c r="P5344" t="s">
        <v>67</v>
      </c>
      <c r="Q5344" s="3">
        <v>2</v>
      </c>
      <c r="R5344" s="4">
        <v>255</v>
      </c>
      <c r="S5344" s="4">
        <v>559</v>
      </c>
    </row>
    <row r="5345" spans="1:19" x14ac:dyDescent="0.35">
      <c r="A5345" t="s">
        <v>6354</v>
      </c>
      <c r="B5345" s="2">
        <v>46147</v>
      </c>
      <c r="C5345" t="s">
        <v>1043</v>
      </c>
      <c r="D5345" t="s">
        <v>939</v>
      </c>
      <c r="E5345" t="s">
        <v>932</v>
      </c>
      <c r="F5345" t="s">
        <v>69</v>
      </c>
      <c r="G5345" t="s">
        <v>70</v>
      </c>
      <c r="H5345" t="s">
        <v>25</v>
      </c>
      <c r="I5345" t="s">
        <v>26</v>
      </c>
      <c r="J5345" t="s">
        <v>948</v>
      </c>
      <c r="K5345" t="s">
        <v>949</v>
      </c>
      <c r="L5345" t="s">
        <v>87</v>
      </c>
      <c r="M5345" t="s">
        <v>88</v>
      </c>
      <c r="N5345" t="s">
        <v>89</v>
      </c>
      <c r="O5345" t="s">
        <v>56</v>
      </c>
      <c r="P5345" t="s">
        <v>33</v>
      </c>
      <c r="Q5345" s="3">
        <v>1</v>
      </c>
      <c r="R5345" s="4">
        <v>475</v>
      </c>
      <c r="S5345" s="4">
        <v>1229</v>
      </c>
    </row>
    <row r="5346" spans="1:19" x14ac:dyDescent="0.35">
      <c r="A5346" t="s">
        <v>6355</v>
      </c>
      <c r="B5346" s="2">
        <v>46147</v>
      </c>
      <c r="C5346" t="s">
        <v>1251</v>
      </c>
      <c r="D5346" t="s">
        <v>939</v>
      </c>
      <c r="E5346" t="s">
        <v>932</v>
      </c>
      <c r="F5346" t="s">
        <v>91</v>
      </c>
      <c r="G5346" t="s">
        <v>92</v>
      </c>
      <c r="H5346" t="s">
        <v>93</v>
      </c>
      <c r="I5346" t="s">
        <v>26</v>
      </c>
      <c r="J5346" t="s">
        <v>940</v>
      </c>
      <c r="K5346" t="s">
        <v>941</v>
      </c>
      <c r="L5346" t="s">
        <v>177</v>
      </c>
      <c r="M5346" t="s">
        <v>65</v>
      </c>
      <c r="N5346" t="s">
        <v>126</v>
      </c>
      <c r="O5346" t="s">
        <v>56</v>
      </c>
      <c r="P5346" t="s">
        <v>57</v>
      </c>
      <c r="Q5346" s="3">
        <v>1</v>
      </c>
      <c r="R5346" s="4">
        <v>270</v>
      </c>
      <c r="S5346" s="4">
        <v>649</v>
      </c>
    </row>
    <row r="5347" spans="1:19" x14ac:dyDescent="0.35">
      <c r="A5347" t="s">
        <v>6356</v>
      </c>
      <c r="B5347" s="2">
        <v>46147</v>
      </c>
      <c r="C5347" t="s">
        <v>1285</v>
      </c>
      <c r="D5347" t="s">
        <v>939</v>
      </c>
      <c r="E5347" t="s">
        <v>932</v>
      </c>
      <c r="F5347" t="s">
        <v>69</v>
      </c>
      <c r="G5347" t="s">
        <v>70</v>
      </c>
      <c r="H5347" t="s">
        <v>25</v>
      </c>
      <c r="I5347" t="s">
        <v>26</v>
      </c>
      <c r="J5347" t="s">
        <v>948</v>
      </c>
      <c r="K5347" t="s">
        <v>949</v>
      </c>
      <c r="L5347" t="s">
        <v>565</v>
      </c>
      <c r="M5347" t="s">
        <v>60</v>
      </c>
      <c r="N5347" t="s">
        <v>61</v>
      </c>
      <c r="O5347" t="s">
        <v>146</v>
      </c>
      <c r="P5347" t="s">
        <v>62</v>
      </c>
      <c r="Q5347" s="3">
        <v>1</v>
      </c>
      <c r="R5347" s="4">
        <v>435</v>
      </c>
      <c r="S5347" s="4">
        <v>1119</v>
      </c>
    </row>
    <row r="5348" spans="1:19" x14ac:dyDescent="0.35">
      <c r="A5348" t="s">
        <v>6357</v>
      </c>
      <c r="B5348" s="2">
        <v>46147</v>
      </c>
      <c r="C5348" t="s">
        <v>2725</v>
      </c>
      <c r="D5348" t="s">
        <v>960</v>
      </c>
      <c r="E5348" t="s">
        <v>932</v>
      </c>
      <c r="F5348" t="s">
        <v>91</v>
      </c>
      <c r="G5348" t="s">
        <v>92</v>
      </c>
      <c r="H5348" t="s">
        <v>93</v>
      </c>
      <c r="I5348" t="s">
        <v>26</v>
      </c>
      <c r="J5348" t="s">
        <v>989</v>
      </c>
      <c r="K5348" t="s">
        <v>990</v>
      </c>
      <c r="L5348" t="s">
        <v>174</v>
      </c>
      <c r="M5348" t="s">
        <v>65</v>
      </c>
      <c r="N5348" t="s">
        <v>66</v>
      </c>
      <c r="O5348" t="s">
        <v>41</v>
      </c>
      <c r="P5348" t="s">
        <v>57</v>
      </c>
      <c r="Q5348" s="3">
        <v>1</v>
      </c>
      <c r="R5348" s="4">
        <v>185</v>
      </c>
      <c r="S5348" s="4">
        <v>479</v>
      </c>
    </row>
    <row r="5349" spans="1:19" x14ac:dyDescent="0.35">
      <c r="A5349" t="s">
        <v>6358</v>
      </c>
      <c r="B5349" s="2">
        <v>46147</v>
      </c>
      <c r="C5349" t="s">
        <v>1578</v>
      </c>
      <c r="D5349" t="s">
        <v>960</v>
      </c>
      <c r="E5349" t="s">
        <v>932</v>
      </c>
      <c r="F5349" t="s">
        <v>23</v>
      </c>
      <c r="G5349" t="s">
        <v>24</v>
      </c>
      <c r="H5349" t="s">
        <v>25</v>
      </c>
      <c r="I5349" t="s">
        <v>26</v>
      </c>
      <c r="J5349" t="s">
        <v>1011</v>
      </c>
      <c r="K5349" t="s">
        <v>1012</v>
      </c>
      <c r="L5349" t="s">
        <v>307</v>
      </c>
      <c r="M5349" t="s">
        <v>49</v>
      </c>
      <c r="N5349" t="s">
        <v>50</v>
      </c>
      <c r="O5349" t="s">
        <v>80</v>
      </c>
      <c r="P5349" t="s">
        <v>67</v>
      </c>
      <c r="Q5349" s="3">
        <v>1</v>
      </c>
      <c r="R5349" s="4">
        <v>145</v>
      </c>
      <c r="S5349" s="4">
        <v>369</v>
      </c>
    </row>
    <row r="5350" spans="1:19" x14ac:dyDescent="0.35">
      <c r="A5350" t="s">
        <v>6359</v>
      </c>
      <c r="B5350" s="2">
        <v>46147</v>
      </c>
      <c r="C5350" t="s">
        <v>1606</v>
      </c>
      <c r="D5350" t="s">
        <v>960</v>
      </c>
      <c r="E5350" t="s">
        <v>932</v>
      </c>
      <c r="F5350" t="s">
        <v>23</v>
      </c>
      <c r="G5350" t="s">
        <v>24</v>
      </c>
      <c r="H5350" t="s">
        <v>25</v>
      </c>
      <c r="I5350" t="s">
        <v>26</v>
      </c>
      <c r="J5350" t="s">
        <v>1011</v>
      </c>
      <c r="K5350" t="s">
        <v>1012</v>
      </c>
      <c r="L5350" t="s">
        <v>154</v>
      </c>
      <c r="M5350" t="s">
        <v>49</v>
      </c>
      <c r="N5350" t="s">
        <v>104</v>
      </c>
      <c r="O5350" t="s">
        <v>56</v>
      </c>
      <c r="P5350" t="s">
        <v>67</v>
      </c>
      <c r="Q5350" s="3">
        <v>1</v>
      </c>
      <c r="R5350" s="4">
        <v>165</v>
      </c>
      <c r="S5350" s="4">
        <v>419</v>
      </c>
    </row>
    <row r="5351" spans="1:19" x14ac:dyDescent="0.35">
      <c r="A5351" t="s">
        <v>6360</v>
      </c>
      <c r="B5351" s="2">
        <v>46147</v>
      </c>
      <c r="C5351" t="s">
        <v>2918</v>
      </c>
      <c r="D5351" t="s">
        <v>960</v>
      </c>
      <c r="E5351" t="s">
        <v>932</v>
      </c>
      <c r="F5351" t="s">
        <v>35</v>
      </c>
      <c r="G5351" t="s">
        <v>36</v>
      </c>
      <c r="H5351" t="s">
        <v>37</v>
      </c>
      <c r="I5351" t="s">
        <v>26</v>
      </c>
      <c r="J5351" t="s">
        <v>1089</v>
      </c>
      <c r="K5351" t="s">
        <v>1090</v>
      </c>
      <c r="L5351" t="s">
        <v>359</v>
      </c>
      <c r="M5351" t="s">
        <v>49</v>
      </c>
      <c r="N5351" t="s">
        <v>50</v>
      </c>
      <c r="O5351" t="s">
        <v>56</v>
      </c>
      <c r="P5351" t="s">
        <v>33</v>
      </c>
      <c r="Q5351" s="3">
        <v>1</v>
      </c>
      <c r="R5351" s="4">
        <v>140</v>
      </c>
      <c r="S5351" s="4">
        <v>359</v>
      </c>
    </row>
    <row r="5352" spans="1:19" x14ac:dyDescent="0.35">
      <c r="A5352" t="s">
        <v>6361</v>
      </c>
      <c r="B5352" s="2">
        <v>46147</v>
      </c>
      <c r="C5352" t="s">
        <v>1920</v>
      </c>
      <c r="D5352" t="s">
        <v>960</v>
      </c>
      <c r="E5352" t="s">
        <v>932</v>
      </c>
      <c r="F5352" t="s">
        <v>23</v>
      </c>
      <c r="G5352" t="s">
        <v>24</v>
      </c>
      <c r="H5352" t="s">
        <v>25</v>
      </c>
      <c r="I5352" t="s">
        <v>26</v>
      </c>
      <c r="J5352" t="s">
        <v>1011</v>
      </c>
      <c r="K5352" t="s">
        <v>1012</v>
      </c>
      <c r="L5352" t="s">
        <v>200</v>
      </c>
      <c r="M5352" t="s">
        <v>65</v>
      </c>
      <c r="N5352" t="s">
        <v>66</v>
      </c>
      <c r="O5352" t="s">
        <v>56</v>
      </c>
      <c r="P5352" t="s">
        <v>33</v>
      </c>
      <c r="Q5352" s="3">
        <v>1</v>
      </c>
      <c r="R5352" s="4">
        <v>185</v>
      </c>
      <c r="S5352" s="4">
        <v>479</v>
      </c>
    </row>
    <row r="5353" spans="1:19" x14ac:dyDescent="0.35">
      <c r="A5353" t="s">
        <v>6362</v>
      </c>
      <c r="B5353" s="2">
        <v>46148</v>
      </c>
      <c r="C5353" t="s">
        <v>1238</v>
      </c>
      <c r="D5353" t="s">
        <v>21</v>
      </c>
      <c r="E5353" t="s">
        <v>932</v>
      </c>
      <c r="F5353" t="s">
        <v>43</v>
      </c>
      <c r="G5353" t="s">
        <v>44</v>
      </c>
      <c r="H5353" t="s">
        <v>45</v>
      </c>
      <c r="I5353" t="s">
        <v>26</v>
      </c>
      <c r="J5353" t="s">
        <v>46</v>
      </c>
      <c r="K5353" t="s">
        <v>47</v>
      </c>
      <c r="L5353" t="s">
        <v>359</v>
      </c>
      <c r="M5353" t="s">
        <v>49</v>
      </c>
      <c r="N5353" t="s">
        <v>50</v>
      </c>
      <c r="O5353" t="s">
        <v>56</v>
      </c>
      <c r="P5353" t="s">
        <v>33</v>
      </c>
      <c r="Q5353" s="3">
        <v>1</v>
      </c>
      <c r="R5353" s="4">
        <v>135</v>
      </c>
      <c r="S5353" s="4">
        <v>329</v>
      </c>
    </row>
    <row r="5354" spans="1:19" x14ac:dyDescent="0.35">
      <c r="A5354" t="s">
        <v>6363</v>
      </c>
      <c r="B5354" s="2">
        <v>46148</v>
      </c>
      <c r="C5354" t="s">
        <v>5180</v>
      </c>
      <c r="D5354" t="s">
        <v>21</v>
      </c>
      <c r="E5354" t="s">
        <v>932</v>
      </c>
      <c r="F5354" t="s">
        <v>69</v>
      </c>
      <c r="G5354" t="s">
        <v>70</v>
      </c>
      <c r="H5354" t="s">
        <v>25</v>
      </c>
      <c r="I5354" t="s">
        <v>26</v>
      </c>
      <c r="J5354" t="s">
        <v>71</v>
      </c>
      <c r="K5354" t="s">
        <v>72</v>
      </c>
      <c r="L5354" t="s">
        <v>295</v>
      </c>
      <c r="M5354" t="s">
        <v>49</v>
      </c>
      <c r="N5354" t="s">
        <v>50</v>
      </c>
      <c r="O5354" t="s">
        <v>32</v>
      </c>
      <c r="P5354" t="s">
        <v>33</v>
      </c>
      <c r="Q5354" s="3">
        <v>1</v>
      </c>
      <c r="R5354" s="4">
        <v>145</v>
      </c>
      <c r="S5354" s="4">
        <v>389</v>
      </c>
    </row>
    <row r="5355" spans="1:19" x14ac:dyDescent="0.35">
      <c r="A5355" t="s">
        <v>6364</v>
      </c>
      <c r="B5355" s="2">
        <v>46148</v>
      </c>
      <c r="C5355" t="s">
        <v>2438</v>
      </c>
      <c r="D5355" t="s">
        <v>21</v>
      </c>
      <c r="E5355" t="s">
        <v>932</v>
      </c>
      <c r="F5355" t="s">
        <v>91</v>
      </c>
      <c r="G5355" t="s">
        <v>92</v>
      </c>
      <c r="H5355" t="s">
        <v>93</v>
      </c>
      <c r="I5355" t="s">
        <v>26</v>
      </c>
      <c r="J5355" t="s">
        <v>94</v>
      </c>
      <c r="K5355" t="s">
        <v>95</v>
      </c>
      <c r="L5355" t="s">
        <v>313</v>
      </c>
      <c r="M5355" t="s">
        <v>49</v>
      </c>
      <c r="N5355" t="s">
        <v>50</v>
      </c>
      <c r="O5355" t="s">
        <v>80</v>
      </c>
      <c r="P5355" t="s">
        <v>33</v>
      </c>
      <c r="Q5355" s="3">
        <v>2</v>
      </c>
      <c r="R5355" s="4">
        <v>145</v>
      </c>
      <c r="S5355" s="4">
        <v>379</v>
      </c>
    </row>
    <row r="5356" spans="1:19" x14ac:dyDescent="0.35">
      <c r="A5356" t="s">
        <v>6365</v>
      </c>
      <c r="B5356" s="2">
        <v>46148</v>
      </c>
      <c r="C5356" t="s">
        <v>3301</v>
      </c>
      <c r="D5356" t="s">
        <v>21</v>
      </c>
      <c r="E5356" t="s">
        <v>932</v>
      </c>
      <c r="F5356" t="s">
        <v>43</v>
      </c>
      <c r="G5356" t="s">
        <v>44</v>
      </c>
      <c r="H5356" t="s">
        <v>45</v>
      </c>
      <c r="I5356" t="s">
        <v>26</v>
      </c>
      <c r="J5356" t="s">
        <v>46</v>
      </c>
      <c r="K5356" t="s">
        <v>47</v>
      </c>
      <c r="L5356" t="s">
        <v>335</v>
      </c>
      <c r="M5356" t="s">
        <v>65</v>
      </c>
      <c r="N5356" t="s">
        <v>66</v>
      </c>
      <c r="O5356" t="s">
        <v>41</v>
      </c>
      <c r="P5356" t="s">
        <v>33</v>
      </c>
      <c r="Q5356" s="3">
        <v>1</v>
      </c>
      <c r="R5356" s="4">
        <v>175</v>
      </c>
      <c r="S5356" s="4">
        <v>419</v>
      </c>
    </row>
    <row r="5357" spans="1:19" x14ac:dyDescent="0.35">
      <c r="A5357" t="s">
        <v>6366</v>
      </c>
      <c r="B5357" s="2">
        <v>46148</v>
      </c>
      <c r="C5357" t="s">
        <v>4091</v>
      </c>
      <c r="D5357" t="s">
        <v>21</v>
      </c>
      <c r="E5357" t="s">
        <v>932</v>
      </c>
      <c r="F5357" t="s">
        <v>35</v>
      </c>
      <c r="G5357" t="s">
        <v>36</v>
      </c>
      <c r="H5357" t="s">
        <v>37</v>
      </c>
      <c r="I5357" t="s">
        <v>26</v>
      </c>
      <c r="J5357" t="s">
        <v>38</v>
      </c>
      <c r="K5357" t="s">
        <v>39</v>
      </c>
      <c r="L5357" t="s">
        <v>330</v>
      </c>
      <c r="M5357" t="s">
        <v>60</v>
      </c>
      <c r="N5357" t="s">
        <v>61</v>
      </c>
      <c r="O5357" t="s">
        <v>149</v>
      </c>
      <c r="P5357" t="s">
        <v>76</v>
      </c>
      <c r="Q5357" s="3">
        <v>1</v>
      </c>
      <c r="R5357" s="4">
        <v>420</v>
      </c>
      <c r="S5357" s="4">
        <v>1029</v>
      </c>
    </row>
    <row r="5358" spans="1:19" x14ac:dyDescent="0.35">
      <c r="A5358" t="s">
        <v>6367</v>
      </c>
      <c r="B5358" s="2">
        <v>46148</v>
      </c>
      <c r="C5358" t="s">
        <v>1848</v>
      </c>
      <c r="D5358" t="s">
        <v>21</v>
      </c>
      <c r="E5358" t="s">
        <v>932</v>
      </c>
      <c r="F5358" t="s">
        <v>69</v>
      </c>
      <c r="G5358" t="s">
        <v>70</v>
      </c>
      <c r="H5358" t="s">
        <v>25</v>
      </c>
      <c r="I5358" t="s">
        <v>26</v>
      </c>
      <c r="J5358" t="s">
        <v>71</v>
      </c>
      <c r="K5358" t="s">
        <v>72</v>
      </c>
      <c r="L5358" t="s">
        <v>404</v>
      </c>
      <c r="M5358" t="s">
        <v>49</v>
      </c>
      <c r="N5358" t="s">
        <v>50</v>
      </c>
      <c r="O5358" t="s">
        <v>32</v>
      </c>
      <c r="P5358" t="s">
        <v>57</v>
      </c>
      <c r="Q5358" s="3">
        <v>2</v>
      </c>
      <c r="R5358" s="4">
        <v>145</v>
      </c>
      <c r="S5358" s="4">
        <v>389</v>
      </c>
    </row>
    <row r="5359" spans="1:19" x14ac:dyDescent="0.35">
      <c r="A5359" t="s">
        <v>6368</v>
      </c>
      <c r="B5359" s="2">
        <v>46148</v>
      </c>
      <c r="C5359" t="s">
        <v>1276</v>
      </c>
      <c r="D5359" t="s">
        <v>21</v>
      </c>
      <c r="E5359" t="s">
        <v>932</v>
      </c>
      <c r="F5359" t="s">
        <v>69</v>
      </c>
      <c r="G5359" t="s">
        <v>70</v>
      </c>
      <c r="H5359" t="s">
        <v>25</v>
      </c>
      <c r="I5359" t="s">
        <v>26</v>
      </c>
      <c r="J5359" t="s">
        <v>71</v>
      </c>
      <c r="K5359" t="s">
        <v>72</v>
      </c>
      <c r="L5359" t="s">
        <v>103</v>
      </c>
      <c r="M5359" t="s">
        <v>49</v>
      </c>
      <c r="N5359" t="s">
        <v>104</v>
      </c>
      <c r="O5359" t="s">
        <v>80</v>
      </c>
      <c r="P5359" t="s">
        <v>67</v>
      </c>
      <c r="Q5359" s="3">
        <v>1</v>
      </c>
      <c r="R5359" s="4">
        <v>165</v>
      </c>
      <c r="S5359" s="4">
        <v>449</v>
      </c>
    </row>
    <row r="5360" spans="1:19" x14ac:dyDescent="0.35">
      <c r="A5360" t="s">
        <v>6369</v>
      </c>
      <c r="B5360" s="2">
        <v>46148</v>
      </c>
      <c r="C5360" t="s">
        <v>1158</v>
      </c>
      <c r="D5360" t="s">
        <v>939</v>
      </c>
      <c r="E5360" t="s">
        <v>1127</v>
      </c>
      <c r="F5360" t="s">
        <v>69</v>
      </c>
      <c r="G5360" t="s">
        <v>70</v>
      </c>
      <c r="H5360" t="s">
        <v>25</v>
      </c>
      <c r="I5360" t="s">
        <v>26</v>
      </c>
      <c r="J5360" t="s">
        <v>948</v>
      </c>
      <c r="K5360" t="s">
        <v>949</v>
      </c>
      <c r="L5360" t="s">
        <v>108</v>
      </c>
      <c r="M5360" t="s">
        <v>49</v>
      </c>
      <c r="N5360" t="s">
        <v>104</v>
      </c>
      <c r="O5360" t="s">
        <v>80</v>
      </c>
      <c r="P5360" t="s">
        <v>33</v>
      </c>
      <c r="Q5360" s="3">
        <v>1</v>
      </c>
      <c r="R5360" s="4">
        <v>165</v>
      </c>
      <c r="S5360" s="4">
        <v>449</v>
      </c>
    </row>
    <row r="5361" spans="1:19" x14ac:dyDescent="0.35">
      <c r="A5361" t="s">
        <v>6370</v>
      </c>
      <c r="B5361" s="2">
        <v>46148</v>
      </c>
      <c r="C5361" t="s">
        <v>1720</v>
      </c>
      <c r="D5361" t="s">
        <v>939</v>
      </c>
      <c r="E5361" t="s">
        <v>932</v>
      </c>
      <c r="F5361" t="s">
        <v>23</v>
      </c>
      <c r="G5361" t="s">
        <v>24</v>
      </c>
      <c r="H5361" t="s">
        <v>25</v>
      </c>
      <c r="I5361" t="s">
        <v>26</v>
      </c>
      <c r="J5361" t="s">
        <v>944</v>
      </c>
      <c r="K5361" t="s">
        <v>945</v>
      </c>
      <c r="L5361" t="s">
        <v>162</v>
      </c>
      <c r="M5361" t="s">
        <v>49</v>
      </c>
      <c r="N5361" t="s">
        <v>104</v>
      </c>
      <c r="O5361" t="s">
        <v>146</v>
      </c>
      <c r="P5361" t="s">
        <v>57</v>
      </c>
      <c r="Q5361" s="3">
        <v>1</v>
      </c>
      <c r="R5361" s="4">
        <v>165</v>
      </c>
      <c r="S5361" s="4">
        <v>419</v>
      </c>
    </row>
    <row r="5362" spans="1:19" x14ac:dyDescent="0.35">
      <c r="A5362" t="s">
        <v>6371</v>
      </c>
      <c r="B5362" s="2">
        <v>46148</v>
      </c>
      <c r="C5362" t="s">
        <v>2627</v>
      </c>
      <c r="D5362" t="s">
        <v>939</v>
      </c>
      <c r="E5362" t="s">
        <v>932</v>
      </c>
      <c r="F5362" t="s">
        <v>23</v>
      </c>
      <c r="G5362" t="s">
        <v>24</v>
      </c>
      <c r="H5362" t="s">
        <v>25</v>
      </c>
      <c r="I5362" t="s">
        <v>26</v>
      </c>
      <c r="J5362" t="s">
        <v>944</v>
      </c>
      <c r="K5362" t="s">
        <v>945</v>
      </c>
      <c r="L5362" t="s">
        <v>193</v>
      </c>
      <c r="M5362" t="s">
        <v>49</v>
      </c>
      <c r="N5362" t="s">
        <v>50</v>
      </c>
      <c r="O5362" t="s">
        <v>80</v>
      </c>
      <c r="P5362" t="s">
        <v>57</v>
      </c>
      <c r="Q5362" s="3">
        <v>1</v>
      </c>
      <c r="R5362" s="4">
        <v>145</v>
      </c>
      <c r="S5362" s="4">
        <v>369</v>
      </c>
    </row>
    <row r="5363" spans="1:19" x14ac:dyDescent="0.35">
      <c r="A5363" t="s">
        <v>6372</v>
      </c>
      <c r="B5363" s="2">
        <v>46148</v>
      </c>
      <c r="C5363" t="s">
        <v>1687</v>
      </c>
      <c r="D5363" t="s">
        <v>939</v>
      </c>
      <c r="E5363" t="s">
        <v>932</v>
      </c>
      <c r="F5363" t="s">
        <v>35</v>
      </c>
      <c r="G5363" t="s">
        <v>36</v>
      </c>
      <c r="H5363" t="s">
        <v>37</v>
      </c>
      <c r="I5363" t="s">
        <v>26</v>
      </c>
      <c r="J5363" t="s">
        <v>983</v>
      </c>
      <c r="K5363" t="s">
        <v>984</v>
      </c>
      <c r="L5363" t="s">
        <v>78</v>
      </c>
      <c r="M5363" t="s">
        <v>49</v>
      </c>
      <c r="N5363" t="s">
        <v>79</v>
      </c>
      <c r="O5363" t="s">
        <v>80</v>
      </c>
      <c r="P5363" t="s">
        <v>33</v>
      </c>
      <c r="Q5363" s="3">
        <v>1</v>
      </c>
      <c r="R5363" s="4">
        <v>220</v>
      </c>
      <c r="S5363" s="4">
        <v>569</v>
      </c>
    </row>
    <row r="5364" spans="1:19" x14ac:dyDescent="0.35">
      <c r="A5364" t="s">
        <v>6373</v>
      </c>
      <c r="B5364" s="2">
        <v>46148</v>
      </c>
      <c r="C5364" t="s">
        <v>3664</v>
      </c>
      <c r="D5364" t="s">
        <v>939</v>
      </c>
      <c r="E5364" t="s">
        <v>1127</v>
      </c>
      <c r="F5364" t="s">
        <v>91</v>
      </c>
      <c r="G5364" t="s">
        <v>92</v>
      </c>
      <c r="H5364" t="s">
        <v>93</v>
      </c>
      <c r="I5364" t="s">
        <v>26</v>
      </c>
      <c r="J5364" t="s">
        <v>940</v>
      </c>
      <c r="K5364" t="s">
        <v>941</v>
      </c>
      <c r="L5364" t="s">
        <v>206</v>
      </c>
      <c r="M5364" t="s">
        <v>49</v>
      </c>
      <c r="N5364" t="s">
        <v>50</v>
      </c>
      <c r="O5364" t="s">
        <v>80</v>
      </c>
      <c r="P5364" t="s">
        <v>51</v>
      </c>
      <c r="Q5364" s="3">
        <v>1</v>
      </c>
      <c r="R5364" s="4">
        <v>145</v>
      </c>
      <c r="S5364" s="4">
        <v>379</v>
      </c>
    </row>
    <row r="5365" spans="1:19" x14ac:dyDescent="0.35">
      <c r="A5365" t="s">
        <v>6374</v>
      </c>
      <c r="B5365" s="2">
        <v>46148</v>
      </c>
      <c r="C5365" t="s">
        <v>3890</v>
      </c>
      <c r="D5365" t="s">
        <v>939</v>
      </c>
      <c r="E5365" t="s">
        <v>1127</v>
      </c>
      <c r="F5365" t="s">
        <v>69</v>
      </c>
      <c r="G5365" t="s">
        <v>70</v>
      </c>
      <c r="H5365" t="s">
        <v>25</v>
      </c>
      <c r="I5365" t="s">
        <v>26</v>
      </c>
      <c r="J5365" t="s">
        <v>948</v>
      </c>
      <c r="K5365" t="s">
        <v>949</v>
      </c>
      <c r="L5365" t="s">
        <v>156</v>
      </c>
      <c r="M5365" t="s">
        <v>30</v>
      </c>
      <c r="N5365" t="s">
        <v>31</v>
      </c>
      <c r="O5365" t="s">
        <v>56</v>
      </c>
      <c r="P5365" t="s">
        <v>51</v>
      </c>
      <c r="Q5365" s="3">
        <v>1</v>
      </c>
      <c r="R5365" s="4">
        <v>495</v>
      </c>
      <c r="S5365" s="4">
        <v>1229</v>
      </c>
    </row>
    <row r="5366" spans="1:19" x14ac:dyDescent="0.35">
      <c r="A5366" t="s">
        <v>6375</v>
      </c>
      <c r="B5366" s="2">
        <v>46148</v>
      </c>
      <c r="C5366" t="s">
        <v>1358</v>
      </c>
      <c r="D5366" t="s">
        <v>960</v>
      </c>
      <c r="E5366" t="s">
        <v>932</v>
      </c>
      <c r="F5366" t="s">
        <v>91</v>
      </c>
      <c r="G5366" t="s">
        <v>92</v>
      </c>
      <c r="H5366" t="s">
        <v>93</v>
      </c>
      <c r="I5366" t="s">
        <v>26</v>
      </c>
      <c r="J5366" t="s">
        <v>989</v>
      </c>
      <c r="K5366" t="s">
        <v>990</v>
      </c>
      <c r="L5366" t="s">
        <v>225</v>
      </c>
      <c r="M5366" t="s">
        <v>60</v>
      </c>
      <c r="N5366" t="s">
        <v>61</v>
      </c>
      <c r="O5366" t="s">
        <v>149</v>
      </c>
      <c r="P5366" t="s">
        <v>62</v>
      </c>
      <c r="Q5366" s="3">
        <v>1</v>
      </c>
      <c r="R5366" s="4">
        <v>435</v>
      </c>
      <c r="S5366" s="4">
        <v>1079</v>
      </c>
    </row>
    <row r="5367" spans="1:19" x14ac:dyDescent="0.35">
      <c r="A5367" t="s">
        <v>6376</v>
      </c>
      <c r="B5367" s="2">
        <v>46148</v>
      </c>
      <c r="C5367" t="s">
        <v>1265</v>
      </c>
      <c r="D5367" t="s">
        <v>960</v>
      </c>
      <c r="E5367" t="s">
        <v>932</v>
      </c>
      <c r="F5367" t="s">
        <v>23</v>
      </c>
      <c r="G5367" t="s">
        <v>24</v>
      </c>
      <c r="H5367" t="s">
        <v>25</v>
      </c>
      <c r="I5367" t="s">
        <v>26</v>
      </c>
      <c r="J5367" t="s">
        <v>1011</v>
      </c>
      <c r="K5367" t="s">
        <v>1012</v>
      </c>
      <c r="L5367" t="s">
        <v>174</v>
      </c>
      <c r="M5367" t="s">
        <v>65</v>
      </c>
      <c r="N5367" t="s">
        <v>66</v>
      </c>
      <c r="O5367" t="s">
        <v>41</v>
      </c>
      <c r="P5367" t="s">
        <v>57</v>
      </c>
      <c r="Q5367" s="3">
        <v>1</v>
      </c>
      <c r="R5367" s="4">
        <v>185</v>
      </c>
      <c r="S5367" s="4">
        <v>479</v>
      </c>
    </row>
    <row r="5368" spans="1:19" x14ac:dyDescent="0.35">
      <c r="A5368" t="s">
        <v>6377</v>
      </c>
      <c r="B5368" s="2">
        <v>46149</v>
      </c>
      <c r="C5368" t="s">
        <v>1411</v>
      </c>
      <c r="D5368" t="s">
        <v>21</v>
      </c>
      <c r="E5368" t="s">
        <v>932</v>
      </c>
      <c r="F5368" t="s">
        <v>69</v>
      </c>
      <c r="G5368" t="s">
        <v>70</v>
      </c>
      <c r="H5368" t="s">
        <v>25</v>
      </c>
      <c r="I5368" t="s">
        <v>26</v>
      </c>
      <c r="J5368" t="s">
        <v>71</v>
      </c>
      <c r="K5368" t="s">
        <v>72</v>
      </c>
      <c r="L5368" t="s">
        <v>197</v>
      </c>
      <c r="M5368" t="s">
        <v>49</v>
      </c>
      <c r="N5368" t="s">
        <v>79</v>
      </c>
      <c r="O5368" t="s">
        <v>80</v>
      </c>
      <c r="P5368" t="s">
        <v>67</v>
      </c>
      <c r="Q5368" s="3">
        <v>2</v>
      </c>
      <c r="R5368" s="4">
        <v>225</v>
      </c>
      <c r="S5368" s="4">
        <v>609</v>
      </c>
    </row>
    <row r="5369" spans="1:19" x14ac:dyDescent="0.35">
      <c r="A5369" t="s">
        <v>6378</v>
      </c>
      <c r="B5369" s="2">
        <v>46149</v>
      </c>
      <c r="C5369" t="s">
        <v>2557</v>
      </c>
      <c r="D5369" t="s">
        <v>21</v>
      </c>
      <c r="E5369" t="s">
        <v>1127</v>
      </c>
      <c r="F5369" t="s">
        <v>23</v>
      </c>
      <c r="G5369" t="s">
        <v>24</v>
      </c>
      <c r="H5369" t="s">
        <v>25</v>
      </c>
      <c r="I5369" t="s">
        <v>26</v>
      </c>
      <c r="J5369" t="s">
        <v>27</v>
      </c>
      <c r="K5369" t="s">
        <v>28</v>
      </c>
      <c r="L5369" t="s">
        <v>499</v>
      </c>
      <c r="M5369" t="s">
        <v>140</v>
      </c>
      <c r="N5369" t="s">
        <v>141</v>
      </c>
      <c r="O5369" t="s">
        <v>56</v>
      </c>
      <c r="P5369" t="s">
        <v>51</v>
      </c>
      <c r="Q5369" s="3">
        <v>1</v>
      </c>
      <c r="R5369" s="4">
        <v>305</v>
      </c>
      <c r="S5369" s="4">
        <v>739</v>
      </c>
    </row>
    <row r="5370" spans="1:19" x14ac:dyDescent="0.35">
      <c r="A5370" t="s">
        <v>6379</v>
      </c>
      <c r="B5370" s="2">
        <v>46149</v>
      </c>
      <c r="C5370" t="s">
        <v>3523</v>
      </c>
      <c r="D5370" t="s">
        <v>21</v>
      </c>
      <c r="E5370" t="s">
        <v>932</v>
      </c>
      <c r="F5370" t="s">
        <v>69</v>
      </c>
      <c r="G5370" t="s">
        <v>70</v>
      </c>
      <c r="H5370" t="s">
        <v>25</v>
      </c>
      <c r="I5370" t="s">
        <v>26</v>
      </c>
      <c r="J5370" t="s">
        <v>71</v>
      </c>
      <c r="K5370" t="s">
        <v>72</v>
      </c>
      <c r="L5370" t="s">
        <v>197</v>
      </c>
      <c r="M5370" t="s">
        <v>49</v>
      </c>
      <c r="N5370" t="s">
        <v>79</v>
      </c>
      <c r="O5370" t="s">
        <v>80</v>
      </c>
      <c r="P5370" t="s">
        <v>67</v>
      </c>
      <c r="Q5370" s="3">
        <v>1</v>
      </c>
      <c r="R5370" s="4">
        <v>225</v>
      </c>
      <c r="S5370" s="4">
        <v>609</v>
      </c>
    </row>
    <row r="5371" spans="1:19" x14ac:dyDescent="0.35">
      <c r="A5371" t="s">
        <v>6380</v>
      </c>
      <c r="B5371" s="2">
        <v>46149</v>
      </c>
      <c r="C5371" t="s">
        <v>1539</v>
      </c>
      <c r="D5371" t="s">
        <v>939</v>
      </c>
      <c r="E5371" t="s">
        <v>932</v>
      </c>
      <c r="F5371" t="s">
        <v>23</v>
      </c>
      <c r="G5371" t="s">
        <v>24</v>
      </c>
      <c r="H5371" t="s">
        <v>25</v>
      </c>
      <c r="I5371" t="s">
        <v>26</v>
      </c>
      <c r="J5371" t="s">
        <v>944</v>
      </c>
      <c r="K5371" t="s">
        <v>945</v>
      </c>
      <c r="L5371" t="s">
        <v>123</v>
      </c>
      <c r="M5371" t="s">
        <v>65</v>
      </c>
      <c r="N5371" t="s">
        <v>66</v>
      </c>
      <c r="O5371" t="s">
        <v>56</v>
      </c>
      <c r="P5371" t="s">
        <v>57</v>
      </c>
      <c r="Q5371" s="3">
        <v>1</v>
      </c>
      <c r="R5371" s="4">
        <v>185</v>
      </c>
      <c r="S5371" s="4">
        <v>479</v>
      </c>
    </row>
    <row r="5372" spans="1:19" x14ac:dyDescent="0.35">
      <c r="A5372" t="s">
        <v>6381</v>
      </c>
      <c r="B5372" s="2">
        <v>46149</v>
      </c>
      <c r="C5372" t="s">
        <v>1158</v>
      </c>
      <c r="D5372" t="s">
        <v>939</v>
      </c>
      <c r="E5372" t="s">
        <v>932</v>
      </c>
      <c r="F5372" t="s">
        <v>35</v>
      </c>
      <c r="G5372" t="s">
        <v>36</v>
      </c>
      <c r="H5372" t="s">
        <v>37</v>
      </c>
      <c r="I5372" t="s">
        <v>26</v>
      </c>
      <c r="J5372" t="s">
        <v>983</v>
      </c>
      <c r="K5372" t="s">
        <v>984</v>
      </c>
      <c r="L5372" t="s">
        <v>460</v>
      </c>
      <c r="M5372" t="s">
        <v>49</v>
      </c>
      <c r="N5372" t="s">
        <v>50</v>
      </c>
      <c r="O5372" t="s">
        <v>41</v>
      </c>
      <c r="P5372" t="s">
        <v>57</v>
      </c>
      <c r="Q5372" s="3">
        <v>1</v>
      </c>
      <c r="R5372" s="4">
        <v>140</v>
      </c>
      <c r="S5372" s="4">
        <v>359</v>
      </c>
    </row>
    <row r="5373" spans="1:19" x14ac:dyDescent="0.35">
      <c r="A5373" t="s">
        <v>6382</v>
      </c>
      <c r="B5373" s="2">
        <v>46149</v>
      </c>
      <c r="C5373" t="s">
        <v>1043</v>
      </c>
      <c r="D5373" t="s">
        <v>939</v>
      </c>
      <c r="E5373" t="s">
        <v>932</v>
      </c>
      <c r="F5373" t="s">
        <v>43</v>
      </c>
      <c r="G5373" t="s">
        <v>44</v>
      </c>
      <c r="H5373" t="s">
        <v>45</v>
      </c>
      <c r="I5373" t="s">
        <v>26</v>
      </c>
      <c r="J5373" t="s">
        <v>979</v>
      </c>
      <c r="K5373" t="s">
        <v>980</v>
      </c>
      <c r="L5373" t="s">
        <v>111</v>
      </c>
      <c r="M5373" t="s">
        <v>112</v>
      </c>
      <c r="N5373" t="s">
        <v>113</v>
      </c>
      <c r="O5373" t="s">
        <v>80</v>
      </c>
      <c r="P5373" t="s">
        <v>85</v>
      </c>
      <c r="Q5373" s="3">
        <v>1</v>
      </c>
      <c r="R5373" s="4">
        <v>45</v>
      </c>
      <c r="S5373" s="4">
        <v>109</v>
      </c>
    </row>
    <row r="5374" spans="1:19" x14ac:dyDescent="0.35">
      <c r="A5374" t="s">
        <v>6383</v>
      </c>
      <c r="B5374" s="2">
        <v>46149</v>
      </c>
      <c r="C5374" t="s">
        <v>1722</v>
      </c>
      <c r="D5374" t="s">
        <v>939</v>
      </c>
      <c r="E5374" t="s">
        <v>932</v>
      </c>
      <c r="F5374" t="s">
        <v>91</v>
      </c>
      <c r="G5374" t="s">
        <v>92</v>
      </c>
      <c r="H5374" t="s">
        <v>93</v>
      </c>
      <c r="I5374" t="s">
        <v>26</v>
      </c>
      <c r="J5374" t="s">
        <v>940</v>
      </c>
      <c r="K5374" t="s">
        <v>941</v>
      </c>
      <c r="L5374" t="s">
        <v>111</v>
      </c>
      <c r="M5374" t="s">
        <v>112</v>
      </c>
      <c r="N5374" t="s">
        <v>113</v>
      </c>
      <c r="O5374" t="s">
        <v>80</v>
      </c>
      <c r="P5374" t="s">
        <v>85</v>
      </c>
      <c r="Q5374" s="3">
        <v>1</v>
      </c>
      <c r="R5374" s="4">
        <v>45</v>
      </c>
      <c r="S5374" s="4">
        <v>129</v>
      </c>
    </row>
    <row r="5375" spans="1:19" x14ac:dyDescent="0.35">
      <c r="A5375" t="s">
        <v>6384</v>
      </c>
      <c r="B5375" s="2">
        <v>46149</v>
      </c>
      <c r="C5375" t="s">
        <v>1520</v>
      </c>
      <c r="D5375" t="s">
        <v>939</v>
      </c>
      <c r="E5375" t="s">
        <v>932</v>
      </c>
      <c r="F5375" t="s">
        <v>35</v>
      </c>
      <c r="G5375" t="s">
        <v>36</v>
      </c>
      <c r="H5375" t="s">
        <v>37</v>
      </c>
      <c r="I5375" t="s">
        <v>26</v>
      </c>
      <c r="J5375" t="s">
        <v>983</v>
      </c>
      <c r="K5375" t="s">
        <v>984</v>
      </c>
      <c r="L5375" t="s">
        <v>313</v>
      </c>
      <c r="M5375" t="s">
        <v>49</v>
      </c>
      <c r="N5375" t="s">
        <v>50</v>
      </c>
      <c r="O5375" t="s">
        <v>80</v>
      </c>
      <c r="P5375" t="s">
        <v>33</v>
      </c>
      <c r="Q5375" s="3">
        <v>1</v>
      </c>
      <c r="R5375" s="4">
        <v>140</v>
      </c>
      <c r="S5375" s="4">
        <v>359</v>
      </c>
    </row>
    <row r="5376" spans="1:19" x14ac:dyDescent="0.35">
      <c r="A5376" t="s">
        <v>6385</v>
      </c>
      <c r="B5376" s="2">
        <v>46149</v>
      </c>
      <c r="C5376" t="s">
        <v>1327</v>
      </c>
      <c r="D5376" t="s">
        <v>939</v>
      </c>
      <c r="E5376" t="s">
        <v>932</v>
      </c>
      <c r="F5376" t="s">
        <v>23</v>
      </c>
      <c r="G5376" t="s">
        <v>24</v>
      </c>
      <c r="H5376" t="s">
        <v>25</v>
      </c>
      <c r="I5376" t="s">
        <v>26</v>
      </c>
      <c r="J5376" t="s">
        <v>944</v>
      </c>
      <c r="K5376" t="s">
        <v>945</v>
      </c>
      <c r="L5376" t="s">
        <v>608</v>
      </c>
      <c r="M5376" t="s">
        <v>49</v>
      </c>
      <c r="N5376" t="s">
        <v>79</v>
      </c>
      <c r="O5376" t="s">
        <v>80</v>
      </c>
      <c r="P5376" t="s">
        <v>51</v>
      </c>
      <c r="Q5376" s="3">
        <v>2</v>
      </c>
      <c r="R5376" s="4">
        <v>225</v>
      </c>
      <c r="S5376" s="4">
        <v>579</v>
      </c>
    </row>
    <row r="5377" spans="1:19" x14ac:dyDescent="0.35">
      <c r="A5377" t="s">
        <v>6386</v>
      </c>
      <c r="B5377" s="2">
        <v>46149</v>
      </c>
      <c r="C5377" t="s">
        <v>4472</v>
      </c>
      <c r="D5377" t="s">
        <v>960</v>
      </c>
      <c r="E5377" t="s">
        <v>932</v>
      </c>
      <c r="F5377" t="s">
        <v>91</v>
      </c>
      <c r="G5377" t="s">
        <v>92</v>
      </c>
      <c r="H5377" t="s">
        <v>93</v>
      </c>
      <c r="I5377" t="s">
        <v>26</v>
      </c>
      <c r="J5377" t="s">
        <v>989</v>
      </c>
      <c r="K5377" t="s">
        <v>990</v>
      </c>
      <c r="L5377" t="s">
        <v>404</v>
      </c>
      <c r="M5377" t="s">
        <v>49</v>
      </c>
      <c r="N5377" t="s">
        <v>50</v>
      </c>
      <c r="O5377" t="s">
        <v>32</v>
      </c>
      <c r="P5377" t="s">
        <v>57</v>
      </c>
      <c r="Q5377" s="3">
        <v>1</v>
      </c>
      <c r="R5377" s="4">
        <v>145</v>
      </c>
      <c r="S5377" s="4">
        <v>379</v>
      </c>
    </row>
    <row r="5378" spans="1:19" x14ac:dyDescent="0.35">
      <c r="A5378" t="s">
        <v>6387</v>
      </c>
      <c r="B5378" s="2">
        <v>46149</v>
      </c>
      <c r="C5378" t="s">
        <v>1333</v>
      </c>
      <c r="D5378" t="s">
        <v>960</v>
      </c>
      <c r="E5378" t="s">
        <v>932</v>
      </c>
      <c r="F5378" t="s">
        <v>69</v>
      </c>
      <c r="G5378" t="s">
        <v>70</v>
      </c>
      <c r="H5378" t="s">
        <v>25</v>
      </c>
      <c r="I5378" t="s">
        <v>26</v>
      </c>
      <c r="J5378" t="s">
        <v>961</v>
      </c>
      <c r="K5378" t="s">
        <v>962</v>
      </c>
      <c r="L5378" t="s">
        <v>227</v>
      </c>
      <c r="M5378" t="s">
        <v>140</v>
      </c>
      <c r="N5378" t="s">
        <v>141</v>
      </c>
      <c r="O5378" t="s">
        <v>56</v>
      </c>
      <c r="P5378" t="s">
        <v>57</v>
      </c>
      <c r="Q5378" s="3">
        <v>2</v>
      </c>
      <c r="R5378" s="4">
        <v>310</v>
      </c>
      <c r="S5378" s="4">
        <v>779</v>
      </c>
    </row>
    <row r="5379" spans="1:19" x14ac:dyDescent="0.35">
      <c r="A5379" t="s">
        <v>6388</v>
      </c>
      <c r="B5379" s="2">
        <v>46150</v>
      </c>
      <c r="C5379" t="s">
        <v>3068</v>
      </c>
      <c r="D5379" t="s">
        <v>21</v>
      </c>
      <c r="E5379" t="s">
        <v>932</v>
      </c>
      <c r="F5379" t="s">
        <v>23</v>
      </c>
      <c r="G5379" t="s">
        <v>24</v>
      </c>
      <c r="H5379" t="s">
        <v>25</v>
      </c>
      <c r="I5379" t="s">
        <v>26</v>
      </c>
      <c r="J5379" t="s">
        <v>27</v>
      </c>
      <c r="K5379" t="s">
        <v>28</v>
      </c>
      <c r="L5379" t="s">
        <v>263</v>
      </c>
      <c r="M5379" t="s">
        <v>49</v>
      </c>
      <c r="N5379" t="s">
        <v>104</v>
      </c>
      <c r="O5379" t="s">
        <v>146</v>
      </c>
      <c r="P5379" t="s">
        <v>33</v>
      </c>
      <c r="Q5379" s="3">
        <v>1</v>
      </c>
      <c r="R5379" s="4">
        <v>165</v>
      </c>
      <c r="S5379" s="4">
        <v>419</v>
      </c>
    </row>
    <row r="5380" spans="1:19" x14ac:dyDescent="0.35">
      <c r="A5380" t="s">
        <v>6389</v>
      </c>
      <c r="B5380" s="2">
        <v>46150</v>
      </c>
      <c r="C5380" t="s">
        <v>2766</v>
      </c>
      <c r="D5380" t="s">
        <v>21</v>
      </c>
      <c r="E5380" t="s">
        <v>932</v>
      </c>
      <c r="F5380" t="s">
        <v>91</v>
      </c>
      <c r="G5380" t="s">
        <v>92</v>
      </c>
      <c r="H5380" t="s">
        <v>93</v>
      </c>
      <c r="I5380" t="s">
        <v>26</v>
      </c>
      <c r="J5380" t="s">
        <v>94</v>
      </c>
      <c r="K5380" t="s">
        <v>95</v>
      </c>
      <c r="L5380" t="s">
        <v>229</v>
      </c>
      <c r="M5380" t="s">
        <v>49</v>
      </c>
      <c r="N5380" t="s">
        <v>79</v>
      </c>
      <c r="O5380" t="s">
        <v>80</v>
      </c>
      <c r="P5380" t="s">
        <v>57</v>
      </c>
      <c r="Q5380" s="3">
        <v>1</v>
      </c>
      <c r="R5380" s="4">
        <v>230</v>
      </c>
      <c r="S5380" s="4">
        <v>589</v>
      </c>
    </row>
    <row r="5381" spans="1:19" x14ac:dyDescent="0.35">
      <c r="A5381" t="s">
        <v>6390</v>
      </c>
      <c r="B5381" s="2">
        <v>46150</v>
      </c>
      <c r="C5381" t="s">
        <v>1386</v>
      </c>
      <c r="D5381" t="s">
        <v>21</v>
      </c>
      <c r="E5381" t="s">
        <v>932</v>
      </c>
      <c r="F5381" t="s">
        <v>35</v>
      </c>
      <c r="G5381" t="s">
        <v>36</v>
      </c>
      <c r="H5381" t="s">
        <v>37</v>
      </c>
      <c r="I5381" t="s">
        <v>26</v>
      </c>
      <c r="J5381" t="s">
        <v>38</v>
      </c>
      <c r="K5381" t="s">
        <v>39</v>
      </c>
      <c r="L5381" t="s">
        <v>87</v>
      </c>
      <c r="M5381" t="s">
        <v>88</v>
      </c>
      <c r="N5381" t="s">
        <v>89</v>
      </c>
      <c r="O5381" t="s">
        <v>56</v>
      </c>
      <c r="P5381" t="s">
        <v>33</v>
      </c>
      <c r="Q5381" s="3">
        <v>2</v>
      </c>
      <c r="R5381" s="4">
        <v>460</v>
      </c>
      <c r="S5381" s="4">
        <v>1129</v>
      </c>
    </row>
    <row r="5382" spans="1:19" x14ac:dyDescent="0.35">
      <c r="A5382" t="s">
        <v>6391</v>
      </c>
      <c r="B5382" s="2">
        <v>46150</v>
      </c>
      <c r="C5382" t="s">
        <v>1558</v>
      </c>
      <c r="D5382" t="s">
        <v>21</v>
      </c>
      <c r="E5382" t="s">
        <v>932</v>
      </c>
      <c r="F5382" t="s">
        <v>43</v>
      </c>
      <c r="G5382" t="s">
        <v>44</v>
      </c>
      <c r="H5382" t="s">
        <v>45</v>
      </c>
      <c r="I5382" t="s">
        <v>26</v>
      </c>
      <c r="J5382" t="s">
        <v>46</v>
      </c>
      <c r="K5382" t="s">
        <v>47</v>
      </c>
      <c r="L5382" t="s">
        <v>311</v>
      </c>
      <c r="M5382" t="s">
        <v>54</v>
      </c>
      <c r="N5382" t="s">
        <v>97</v>
      </c>
      <c r="O5382" t="s">
        <v>98</v>
      </c>
      <c r="P5382" t="s">
        <v>57</v>
      </c>
      <c r="Q5382" s="3">
        <v>2</v>
      </c>
      <c r="R5382" s="4">
        <v>685</v>
      </c>
      <c r="S5382" s="4">
        <v>1499</v>
      </c>
    </row>
    <row r="5383" spans="1:19" x14ac:dyDescent="0.35">
      <c r="A5383" t="s">
        <v>6392</v>
      </c>
      <c r="B5383" s="2">
        <v>46150</v>
      </c>
      <c r="C5383" t="s">
        <v>1302</v>
      </c>
      <c r="D5383" t="s">
        <v>21</v>
      </c>
      <c r="E5383" t="s">
        <v>932</v>
      </c>
      <c r="F5383" t="s">
        <v>23</v>
      </c>
      <c r="G5383" t="s">
        <v>24</v>
      </c>
      <c r="H5383" t="s">
        <v>25</v>
      </c>
      <c r="I5383" t="s">
        <v>26</v>
      </c>
      <c r="J5383" t="s">
        <v>27</v>
      </c>
      <c r="K5383" t="s">
        <v>28</v>
      </c>
      <c r="L5383" t="s">
        <v>267</v>
      </c>
      <c r="M5383" t="s">
        <v>49</v>
      </c>
      <c r="N5383" t="s">
        <v>104</v>
      </c>
      <c r="O5383" t="s">
        <v>146</v>
      </c>
      <c r="P5383" t="s">
        <v>51</v>
      </c>
      <c r="Q5383" s="3">
        <v>1</v>
      </c>
      <c r="R5383" s="4">
        <v>165</v>
      </c>
      <c r="S5383" s="4">
        <v>419</v>
      </c>
    </row>
    <row r="5384" spans="1:19" x14ac:dyDescent="0.35">
      <c r="A5384" t="s">
        <v>6393</v>
      </c>
      <c r="B5384" s="2">
        <v>46150</v>
      </c>
      <c r="C5384" t="s">
        <v>970</v>
      </c>
      <c r="D5384" t="s">
        <v>939</v>
      </c>
      <c r="E5384" t="s">
        <v>932</v>
      </c>
      <c r="F5384" t="s">
        <v>69</v>
      </c>
      <c r="G5384" t="s">
        <v>70</v>
      </c>
      <c r="H5384" t="s">
        <v>25</v>
      </c>
      <c r="I5384" t="s">
        <v>26</v>
      </c>
      <c r="J5384" t="s">
        <v>948</v>
      </c>
      <c r="K5384" t="s">
        <v>949</v>
      </c>
      <c r="L5384" t="s">
        <v>255</v>
      </c>
      <c r="M5384" t="s">
        <v>49</v>
      </c>
      <c r="N5384" t="s">
        <v>104</v>
      </c>
      <c r="O5384" t="s">
        <v>80</v>
      </c>
      <c r="P5384" t="s">
        <v>51</v>
      </c>
      <c r="Q5384" s="3">
        <v>1</v>
      </c>
      <c r="R5384" s="4">
        <v>165</v>
      </c>
      <c r="S5384" s="4">
        <v>449</v>
      </c>
    </row>
    <row r="5385" spans="1:19" x14ac:dyDescent="0.35">
      <c r="A5385" t="s">
        <v>6394</v>
      </c>
      <c r="B5385" s="2">
        <v>46150</v>
      </c>
      <c r="C5385" t="s">
        <v>1415</v>
      </c>
      <c r="D5385" t="s">
        <v>939</v>
      </c>
      <c r="E5385" t="s">
        <v>932</v>
      </c>
      <c r="F5385" t="s">
        <v>23</v>
      </c>
      <c r="G5385" t="s">
        <v>24</v>
      </c>
      <c r="H5385" t="s">
        <v>25</v>
      </c>
      <c r="I5385" t="s">
        <v>26</v>
      </c>
      <c r="J5385" t="s">
        <v>944</v>
      </c>
      <c r="K5385" t="s">
        <v>945</v>
      </c>
      <c r="L5385" t="s">
        <v>380</v>
      </c>
      <c r="M5385" t="s">
        <v>49</v>
      </c>
      <c r="N5385" t="s">
        <v>79</v>
      </c>
      <c r="O5385" t="s">
        <v>41</v>
      </c>
      <c r="P5385" t="s">
        <v>33</v>
      </c>
      <c r="Q5385" s="3">
        <v>1</v>
      </c>
      <c r="R5385" s="4">
        <v>225</v>
      </c>
      <c r="S5385" s="4">
        <v>579</v>
      </c>
    </row>
    <row r="5386" spans="1:19" x14ac:dyDescent="0.35">
      <c r="A5386" t="s">
        <v>6395</v>
      </c>
      <c r="B5386" s="2">
        <v>46150</v>
      </c>
      <c r="C5386" t="s">
        <v>1307</v>
      </c>
      <c r="D5386" t="s">
        <v>939</v>
      </c>
      <c r="E5386" t="s">
        <v>932</v>
      </c>
      <c r="F5386" t="s">
        <v>69</v>
      </c>
      <c r="G5386" t="s">
        <v>70</v>
      </c>
      <c r="H5386" t="s">
        <v>25</v>
      </c>
      <c r="I5386" t="s">
        <v>26</v>
      </c>
      <c r="J5386" t="s">
        <v>948</v>
      </c>
      <c r="K5386" t="s">
        <v>949</v>
      </c>
      <c r="L5386" t="s">
        <v>117</v>
      </c>
      <c r="M5386" t="s">
        <v>88</v>
      </c>
      <c r="N5386" t="s">
        <v>89</v>
      </c>
      <c r="O5386" t="s">
        <v>56</v>
      </c>
      <c r="P5386" t="s">
        <v>67</v>
      </c>
      <c r="Q5386" s="3">
        <v>1</v>
      </c>
      <c r="R5386" s="4">
        <v>475</v>
      </c>
      <c r="S5386" s="4">
        <v>1229</v>
      </c>
    </row>
    <row r="5387" spans="1:19" x14ac:dyDescent="0.35">
      <c r="A5387" t="s">
        <v>6396</v>
      </c>
      <c r="B5387" s="2">
        <v>46150</v>
      </c>
      <c r="C5387" t="s">
        <v>1158</v>
      </c>
      <c r="D5387" t="s">
        <v>939</v>
      </c>
      <c r="E5387" t="s">
        <v>932</v>
      </c>
      <c r="F5387" t="s">
        <v>69</v>
      </c>
      <c r="G5387" t="s">
        <v>70</v>
      </c>
      <c r="H5387" t="s">
        <v>25</v>
      </c>
      <c r="I5387" t="s">
        <v>26</v>
      </c>
      <c r="J5387" t="s">
        <v>948</v>
      </c>
      <c r="K5387" t="s">
        <v>949</v>
      </c>
      <c r="L5387" t="s">
        <v>732</v>
      </c>
      <c r="M5387" t="s">
        <v>65</v>
      </c>
      <c r="N5387" t="s">
        <v>66</v>
      </c>
      <c r="O5387" t="s">
        <v>56</v>
      </c>
      <c r="P5387" t="s">
        <v>51</v>
      </c>
      <c r="Q5387" s="3">
        <v>1</v>
      </c>
      <c r="R5387" s="4">
        <v>185</v>
      </c>
      <c r="S5387" s="4">
        <v>499</v>
      </c>
    </row>
    <row r="5388" spans="1:19" x14ac:dyDescent="0.35">
      <c r="A5388" t="s">
        <v>6397</v>
      </c>
      <c r="B5388" s="2">
        <v>46150</v>
      </c>
      <c r="C5388" t="s">
        <v>1283</v>
      </c>
      <c r="D5388" t="s">
        <v>939</v>
      </c>
      <c r="E5388" t="s">
        <v>932</v>
      </c>
      <c r="F5388" t="s">
        <v>43</v>
      </c>
      <c r="G5388" t="s">
        <v>44</v>
      </c>
      <c r="H5388" t="s">
        <v>45</v>
      </c>
      <c r="I5388" t="s">
        <v>26</v>
      </c>
      <c r="J5388" t="s">
        <v>979</v>
      </c>
      <c r="K5388" t="s">
        <v>980</v>
      </c>
      <c r="L5388" t="s">
        <v>289</v>
      </c>
      <c r="M5388" t="s">
        <v>88</v>
      </c>
      <c r="N5388" t="s">
        <v>101</v>
      </c>
      <c r="O5388" t="s">
        <v>56</v>
      </c>
      <c r="P5388" t="s">
        <v>67</v>
      </c>
      <c r="Q5388" s="3">
        <v>1</v>
      </c>
      <c r="R5388" s="4">
        <v>510</v>
      </c>
      <c r="S5388" s="4">
        <v>1129</v>
      </c>
    </row>
    <row r="5389" spans="1:19" x14ac:dyDescent="0.35">
      <c r="A5389" t="s">
        <v>6398</v>
      </c>
      <c r="B5389" s="2">
        <v>46150</v>
      </c>
      <c r="C5389" t="s">
        <v>953</v>
      </c>
      <c r="D5389" t="s">
        <v>939</v>
      </c>
      <c r="E5389" t="s">
        <v>932</v>
      </c>
      <c r="F5389" t="s">
        <v>35</v>
      </c>
      <c r="G5389" t="s">
        <v>36</v>
      </c>
      <c r="H5389" t="s">
        <v>37</v>
      </c>
      <c r="I5389" t="s">
        <v>26</v>
      </c>
      <c r="J5389" t="s">
        <v>983</v>
      </c>
      <c r="K5389" t="s">
        <v>984</v>
      </c>
      <c r="L5389" t="s">
        <v>378</v>
      </c>
      <c r="M5389" t="s">
        <v>140</v>
      </c>
      <c r="N5389" t="s">
        <v>141</v>
      </c>
      <c r="O5389" t="s">
        <v>56</v>
      </c>
      <c r="P5389" t="s">
        <v>33</v>
      </c>
      <c r="Q5389" s="3">
        <v>1</v>
      </c>
      <c r="R5389" s="4">
        <v>300</v>
      </c>
      <c r="S5389" s="4">
        <v>719</v>
      </c>
    </row>
    <row r="5390" spans="1:19" x14ac:dyDescent="0.35">
      <c r="A5390" t="s">
        <v>6399</v>
      </c>
      <c r="B5390" s="2">
        <v>46150</v>
      </c>
      <c r="C5390" t="s">
        <v>1854</v>
      </c>
      <c r="D5390" t="s">
        <v>939</v>
      </c>
      <c r="E5390" t="s">
        <v>932</v>
      </c>
      <c r="F5390" t="s">
        <v>69</v>
      </c>
      <c r="G5390" t="s">
        <v>70</v>
      </c>
      <c r="H5390" t="s">
        <v>25</v>
      </c>
      <c r="I5390" t="s">
        <v>26</v>
      </c>
      <c r="J5390" t="s">
        <v>948</v>
      </c>
      <c r="K5390" t="s">
        <v>949</v>
      </c>
      <c r="L5390" t="s">
        <v>59</v>
      </c>
      <c r="M5390" t="s">
        <v>60</v>
      </c>
      <c r="N5390" t="s">
        <v>61</v>
      </c>
      <c r="O5390" t="s">
        <v>56</v>
      </c>
      <c r="P5390" t="s">
        <v>62</v>
      </c>
      <c r="Q5390" s="3">
        <v>1</v>
      </c>
      <c r="R5390" s="4">
        <v>435</v>
      </c>
      <c r="S5390" s="4">
        <v>1119</v>
      </c>
    </row>
    <row r="5391" spans="1:19" x14ac:dyDescent="0.35">
      <c r="A5391" t="s">
        <v>6400</v>
      </c>
      <c r="B5391" s="2">
        <v>46150</v>
      </c>
      <c r="C5391" t="s">
        <v>1816</v>
      </c>
      <c r="D5391" t="s">
        <v>939</v>
      </c>
      <c r="E5391" t="s">
        <v>932</v>
      </c>
      <c r="F5391" t="s">
        <v>35</v>
      </c>
      <c r="G5391" t="s">
        <v>36</v>
      </c>
      <c r="H5391" t="s">
        <v>37</v>
      </c>
      <c r="I5391" t="s">
        <v>26</v>
      </c>
      <c r="J5391" t="s">
        <v>983</v>
      </c>
      <c r="K5391" t="s">
        <v>984</v>
      </c>
      <c r="L5391" t="s">
        <v>193</v>
      </c>
      <c r="M5391" t="s">
        <v>49</v>
      </c>
      <c r="N5391" t="s">
        <v>50</v>
      </c>
      <c r="O5391" t="s">
        <v>80</v>
      </c>
      <c r="P5391" t="s">
        <v>57</v>
      </c>
      <c r="Q5391" s="3">
        <v>1</v>
      </c>
      <c r="R5391" s="4">
        <v>140</v>
      </c>
      <c r="S5391" s="4">
        <v>359</v>
      </c>
    </row>
    <row r="5392" spans="1:19" x14ac:dyDescent="0.35">
      <c r="A5392" t="s">
        <v>6401</v>
      </c>
      <c r="B5392" s="2">
        <v>46150</v>
      </c>
      <c r="C5392" t="s">
        <v>1291</v>
      </c>
      <c r="D5392" t="s">
        <v>939</v>
      </c>
      <c r="E5392" t="s">
        <v>932</v>
      </c>
      <c r="F5392" t="s">
        <v>69</v>
      </c>
      <c r="G5392" t="s">
        <v>70</v>
      </c>
      <c r="H5392" t="s">
        <v>25</v>
      </c>
      <c r="I5392" t="s">
        <v>26</v>
      </c>
      <c r="J5392" t="s">
        <v>948</v>
      </c>
      <c r="K5392" t="s">
        <v>949</v>
      </c>
      <c r="L5392" t="s">
        <v>281</v>
      </c>
      <c r="M5392" t="s">
        <v>49</v>
      </c>
      <c r="N5392" t="s">
        <v>50</v>
      </c>
      <c r="O5392" t="s">
        <v>41</v>
      </c>
      <c r="P5392" t="s">
        <v>51</v>
      </c>
      <c r="Q5392" s="3">
        <v>2</v>
      </c>
      <c r="R5392" s="4">
        <v>145</v>
      </c>
      <c r="S5392" s="4">
        <v>389</v>
      </c>
    </row>
    <row r="5393" spans="1:19" x14ac:dyDescent="0.35">
      <c r="A5393" t="s">
        <v>6402</v>
      </c>
      <c r="B5393" s="2">
        <v>46150</v>
      </c>
      <c r="C5393" t="s">
        <v>3396</v>
      </c>
      <c r="D5393" t="s">
        <v>960</v>
      </c>
      <c r="E5393" t="s">
        <v>932</v>
      </c>
      <c r="F5393" t="s">
        <v>35</v>
      </c>
      <c r="G5393" t="s">
        <v>36</v>
      </c>
      <c r="H5393" t="s">
        <v>37</v>
      </c>
      <c r="I5393" t="s">
        <v>26</v>
      </c>
      <c r="J5393" t="s">
        <v>1089</v>
      </c>
      <c r="K5393" t="s">
        <v>1090</v>
      </c>
      <c r="L5393" t="s">
        <v>135</v>
      </c>
      <c r="M5393" t="s">
        <v>49</v>
      </c>
      <c r="N5393" t="s">
        <v>50</v>
      </c>
      <c r="O5393" t="s">
        <v>41</v>
      </c>
      <c r="P5393" t="s">
        <v>33</v>
      </c>
      <c r="Q5393" s="3">
        <v>2</v>
      </c>
      <c r="R5393" s="4">
        <v>140</v>
      </c>
      <c r="S5393" s="4">
        <v>359</v>
      </c>
    </row>
    <row r="5394" spans="1:19" x14ac:dyDescent="0.35">
      <c r="A5394" t="s">
        <v>6403</v>
      </c>
      <c r="B5394" s="2">
        <v>46150</v>
      </c>
      <c r="C5394" t="s">
        <v>1396</v>
      </c>
      <c r="D5394" t="s">
        <v>960</v>
      </c>
      <c r="E5394" t="s">
        <v>932</v>
      </c>
      <c r="F5394" t="s">
        <v>91</v>
      </c>
      <c r="G5394" t="s">
        <v>92</v>
      </c>
      <c r="H5394" t="s">
        <v>93</v>
      </c>
      <c r="I5394" t="s">
        <v>26</v>
      </c>
      <c r="J5394" t="s">
        <v>989</v>
      </c>
      <c r="K5394" t="s">
        <v>990</v>
      </c>
      <c r="L5394" t="s">
        <v>223</v>
      </c>
      <c r="M5394" t="s">
        <v>83</v>
      </c>
      <c r="N5394" t="s">
        <v>84</v>
      </c>
      <c r="O5394" t="s">
        <v>56</v>
      </c>
      <c r="P5394" t="s">
        <v>85</v>
      </c>
      <c r="Q5394" s="3">
        <v>1</v>
      </c>
      <c r="R5394" s="4">
        <v>115</v>
      </c>
      <c r="S5394" s="4">
        <v>299</v>
      </c>
    </row>
    <row r="5395" spans="1:19" x14ac:dyDescent="0.35">
      <c r="A5395" t="s">
        <v>6404</v>
      </c>
      <c r="B5395" s="2">
        <v>46150</v>
      </c>
      <c r="C5395" t="s">
        <v>2318</v>
      </c>
      <c r="D5395" t="s">
        <v>960</v>
      </c>
      <c r="E5395" t="s">
        <v>932</v>
      </c>
      <c r="F5395" t="s">
        <v>91</v>
      </c>
      <c r="G5395" t="s">
        <v>92</v>
      </c>
      <c r="H5395" t="s">
        <v>93</v>
      </c>
      <c r="I5395" t="s">
        <v>26</v>
      </c>
      <c r="J5395" t="s">
        <v>989</v>
      </c>
      <c r="K5395" t="s">
        <v>990</v>
      </c>
      <c r="L5395" t="s">
        <v>255</v>
      </c>
      <c r="M5395" t="s">
        <v>49</v>
      </c>
      <c r="N5395" t="s">
        <v>104</v>
      </c>
      <c r="O5395" t="s">
        <v>80</v>
      </c>
      <c r="P5395" t="s">
        <v>51</v>
      </c>
      <c r="Q5395" s="3">
        <v>1</v>
      </c>
      <c r="R5395" s="4">
        <v>165</v>
      </c>
      <c r="S5395" s="4">
        <v>429</v>
      </c>
    </row>
    <row r="5396" spans="1:19" x14ac:dyDescent="0.35">
      <c r="A5396" t="s">
        <v>6405</v>
      </c>
      <c r="B5396" s="2">
        <v>46150</v>
      </c>
      <c r="C5396" t="s">
        <v>1300</v>
      </c>
      <c r="D5396" t="s">
        <v>960</v>
      </c>
      <c r="E5396" t="s">
        <v>932</v>
      </c>
      <c r="F5396" t="s">
        <v>23</v>
      </c>
      <c r="G5396" t="s">
        <v>24</v>
      </c>
      <c r="H5396" t="s">
        <v>25</v>
      </c>
      <c r="I5396" t="s">
        <v>26</v>
      </c>
      <c r="J5396" t="s">
        <v>1011</v>
      </c>
      <c r="K5396" t="s">
        <v>1012</v>
      </c>
      <c r="L5396" t="s">
        <v>528</v>
      </c>
      <c r="M5396" t="s">
        <v>60</v>
      </c>
      <c r="N5396" t="s">
        <v>74</v>
      </c>
      <c r="O5396" t="s">
        <v>75</v>
      </c>
      <c r="P5396" t="s">
        <v>165</v>
      </c>
      <c r="Q5396" s="3">
        <v>3</v>
      </c>
      <c r="R5396" s="4">
        <v>390</v>
      </c>
      <c r="S5396" s="4">
        <v>949</v>
      </c>
    </row>
    <row r="5397" spans="1:19" x14ac:dyDescent="0.35">
      <c r="A5397" t="s">
        <v>6406</v>
      </c>
      <c r="B5397" s="2">
        <v>46151</v>
      </c>
      <c r="C5397" t="s">
        <v>1936</v>
      </c>
      <c r="D5397" t="s">
        <v>21</v>
      </c>
      <c r="E5397" t="s">
        <v>22</v>
      </c>
      <c r="F5397" t="s">
        <v>23</v>
      </c>
      <c r="G5397" t="s">
        <v>24</v>
      </c>
      <c r="H5397" t="s">
        <v>25</v>
      </c>
      <c r="I5397" t="s">
        <v>26</v>
      </c>
      <c r="J5397" t="s">
        <v>27</v>
      </c>
      <c r="K5397" t="s">
        <v>28</v>
      </c>
      <c r="L5397" t="s">
        <v>263</v>
      </c>
      <c r="M5397" t="s">
        <v>49</v>
      </c>
      <c r="N5397" t="s">
        <v>104</v>
      </c>
      <c r="O5397" t="s">
        <v>146</v>
      </c>
      <c r="P5397" t="s">
        <v>33</v>
      </c>
      <c r="Q5397" s="3">
        <v>38</v>
      </c>
      <c r="R5397" s="4">
        <v>165</v>
      </c>
      <c r="S5397" s="4">
        <v>419</v>
      </c>
    </row>
    <row r="5398" spans="1:19" x14ac:dyDescent="0.35">
      <c r="A5398" t="s">
        <v>6407</v>
      </c>
      <c r="B5398" s="2">
        <v>46151</v>
      </c>
      <c r="C5398" t="s">
        <v>1152</v>
      </c>
      <c r="D5398" t="s">
        <v>21</v>
      </c>
      <c r="E5398" t="s">
        <v>932</v>
      </c>
      <c r="F5398" t="s">
        <v>35</v>
      </c>
      <c r="G5398" t="s">
        <v>36</v>
      </c>
      <c r="H5398" t="s">
        <v>37</v>
      </c>
      <c r="I5398" t="s">
        <v>26</v>
      </c>
      <c r="J5398" t="s">
        <v>38</v>
      </c>
      <c r="K5398" t="s">
        <v>39</v>
      </c>
      <c r="L5398" t="s">
        <v>143</v>
      </c>
      <c r="M5398" t="s">
        <v>49</v>
      </c>
      <c r="N5398" t="s">
        <v>79</v>
      </c>
      <c r="O5398" t="s">
        <v>56</v>
      </c>
      <c r="P5398" t="s">
        <v>51</v>
      </c>
      <c r="Q5398" s="3">
        <v>1</v>
      </c>
      <c r="R5398" s="4">
        <v>220</v>
      </c>
      <c r="S5398" s="4">
        <v>569</v>
      </c>
    </row>
    <row r="5399" spans="1:19" x14ac:dyDescent="0.35">
      <c r="A5399" t="s">
        <v>6408</v>
      </c>
      <c r="B5399" s="2">
        <v>46151</v>
      </c>
      <c r="C5399" t="s">
        <v>2162</v>
      </c>
      <c r="D5399" t="s">
        <v>21</v>
      </c>
      <c r="E5399" t="s">
        <v>932</v>
      </c>
      <c r="F5399" t="s">
        <v>35</v>
      </c>
      <c r="G5399" t="s">
        <v>36</v>
      </c>
      <c r="H5399" t="s">
        <v>37</v>
      </c>
      <c r="I5399" t="s">
        <v>26</v>
      </c>
      <c r="J5399" t="s">
        <v>38</v>
      </c>
      <c r="K5399" t="s">
        <v>39</v>
      </c>
      <c r="L5399" t="s">
        <v>195</v>
      </c>
      <c r="M5399" t="s">
        <v>49</v>
      </c>
      <c r="N5399" t="s">
        <v>104</v>
      </c>
      <c r="O5399" t="s">
        <v>146</v>
      </c>
      <c r="P5399" t="s">
        <v>67</v>
      </c>
      <c r="Q5399" s="3">
        <v>3</v>
      </c>
      <c r="R5399" s="4">
        <v>160</v>
      </c>
      <c r="S5399" s="4">
        <v>409</v>
      </c>
    </row>
    <row r="5400" spans="1:19" x14ac:dyDescent="0.35">
      <c r="A5400" t="s">
        <v>6409</v>
      </c>
      <c r="B5400" s="2">
        <v>46151</v>
      </c>
      <c r="C5400" t="s">
        <v>1131</v>
      </c>
      <c r="D5400" t="s">
        <v>21</v>
      </c>
      <c r="E5400" t="s">
        <v>932</v>
      </c>
      <c r="F5400" t="s">
        <v>69</v>
      </c>
      <c r="G5400" t="s">
        <v>70</v>
      </c>
      <c r="H5400" t="s">
        <v>25</v>
      </c>
      <c r="I5400" t="s">
        <v>26</v>
      </c>
      <c r="J5400" t="s">
        <v>71</v>
      </c>
      <c r="K5400" t="s">
        <v>72</v>
      </c>
      <c r="L5400" t="s">
        <v>158</v>
      </c>
      <c r="M5400" t="s">
        <v>112</v>
      </c>
      <c r="N5400" t="s">
        <v>113</v>
      </c>
      <c r="O5400" t="s">
        <v>56</v>
      </c>
      <c r="P5400" t="s">
        <v>85</v>
      </c>
      <c r="Q5400" s="3">
        <v>1</v>
      </c>
      <c r="R5400" s="4">
        <v>45</v>
      </c>
      <c r="S5400" s="4">
        <v>129</v>
      </c>
    </row>
    <row r="5401" spans="1:19" x14ac:dyDescent="0.35">
      <c r="A5401" t="s">
        <v>6410</v>
      </c>
      <c r="B5401" s="2">
        <v>46151</v>
      </c>
      <c r="C5401" t="s">
        <v>1636</v>
      </c>
      <c r="D5401" t="s">
        <v>21</v>
      </c>
      <c r="E5401" t="s">
        <v>932</v>
      </c>
      <c r="F5401" t="s">
        <v>91</v>
      </c>
      <c r="G5401" t="s">
        <v>92</v>
      </c>
      <c r="H5401" t="s">
        <v>93</v>
      </c>
      <c r="I5401" t="s">
        <v>26</v>
      </c>
      <c r="J5401" t="s">
        <v>94</v>
      </c>
      <c r="K5401" t="s">
        <v>95</v>
      </c>
      <c r="L5401" t="s">
        <v>395</v>
      </c>
      <c r="M5401" t="s">
        <v>65</v>
      </c>
      <c r="N5401" t="s">
        <v>126</v>
      </c>
      <c r="O5401" t="s">
        <v>149</v>
      </c>
      <c r="P5401" t="s">
        <v>33</v>
      </c>
      <c r="Q5401" s="3">
        <v>2</v>
      </c>
      <c r="R5401" s="4">
        <v>270</v>
      </c>
      <c r="S5401" s="4">
        <v>649</v>
      </c>
    </row>
    <row r="5402" spans="1:19" x14ac:dyDescent="0.35">
      <c r="A5402" t="s">
        <v>6411</v>
      </c>
      <c r="B5402" s="2">
        <v>46151</v>
      </c>
      <c r="C5402" t="s">
        <v>4917</v>
      </c>
      <c r="D5402" t="s">
        <v>21</v>
      </c>
      <c r="E5402" t="s">
        <v>932</v>
      </c>
      <c r="F5402" t="s">
        <v>35</v>
      </c>
      <c r="G5402" t="s">
        <v>36</v>
      </c>
      <c r="H5402" t="s">
        <v>37</v>
      </c>
      <c r="I5402" t="s">
        <v>26</v>
      </c>
      <c r="J5402" t="s">
        <v>38</v>
      </c>
      <c r="K5402" t="s">
        <v>39</v>
      </c>
      <c r="L5402" t="s">
        <v>130</v>
      </c>
      <c r="M5402" t="s">
        <v>49</v>
      </c>
      <c r="N5402" t="s">
        <v>79</v>
      </c>
      <c r="O5402" t="s">
        <v>41</v>
      </c>
      <c r="P5402" t="s">
        <v>57</v>
      </c>
      <c r="Q5402" s="3">
        <v>1</v>
      </c>
      <c r="R5402" s="4">
        <v>220</v>
      </c>
      <c r="S5402" s="4">
        <v>569</v>
      </c>
    </row>
    <row r="5403" spans="1:19" x14ac:dyDescent="0.35">
      <c r="A5403" t="s">
        <v>6412</v>
      </c>
      <c r="B5403" s="2">
        <v>46151</v>
      </c>
      <c r="C5403" t="s">
        <v>2362</v>
      </c>
      <c r="D5403" t="s">
        <v>939</v>
      </c>
      <c r="E5403" t="s">
        <v>932</v>
      </c>
      <c r="F5403" t="s">
        <v>35</v>
      </c>
      <c r="G5403" t="s">
        <v>36</v>
      </c>
      <c r="H5403" t="s">
        <v>37</v>
      </c>
      <c r="I5403" t="s">
        <v>26</v>
      </c>
      <c r="J5403" t="s">
        <v>983</v>
      </c>
      <c r="K5403" t="s">
        <v>984</v>
      </c>
      <c r="L5403" t="s">
        <v>652</v>
      </c>
      <c r="M5403" t="s">
        <v>88</v>
      </c>
      <c r="N5403" t="s">
        <v>101</v>
      </c>
      <c r="O5403" t="s">
        <v>56</v>
      </c>
      <c r="P5403" t="s">
        <v>33</v>
      </c>
      <c r="Q5403" s="3">
        <v>1</v>
      </c>
      <c r="R5403" s="4">
        <v>520</v>
      </c>
      <c r="S5403" s="4">
        <v>1229</v>
      </c>
    </row>
    <row r="5404" spans="1:19" x14ac:dyDescent="0.35">
      <c r="A5404" t="s">
        <v>6413</v>
      </c>
      <c r="B5404" s="2">
        <v>46151</v>
      </c>
      <c r="C5404" t="s">
        <v>1944</v>
      </c>
      <c r="D5404" t="s">
        <v>939</v>
      </c>
      <c r="E5404" t="s">
        <v>932</v>
      </c>
      <c r="F5404" t="s">
        <v>23</v>
      </c>
      <c r="G5404" t="s">
        <v>24</v>
      </c>
      <c r="H5404" t="s">
        <v>25</v>
      </c>
      <c r="I5404" t="s">
        <v>26</v>
      </c>
      <c r="J5404" t="s">
        <v>944</v>
      </c>
      <c r="K5404" t="s">
        <v>945</v>
      </c>
      <c r="L5404" t="s">
        <v>267</v>
      </c>
      <c r="M5404" t="s">
        <v>49</v>
      </c>
      <c r="N5404" t="s">
        <v>104</v>
      </c>
      <c r="O5404" t="s">
        <v>146</v>
      </c>
      <c r="P5404" t="s">
        <v>51</v>
      </c>
      <c r="Q5404" s="3">
        <v>1</v>
      </c>
      <c r="R5404" s="4">
        <v>165</v>
      </c>
      <c r="S5404" s="4">
        <v>419</v>
      </c>
    </row>
    <row r="5405" spans="1:19" x14ac:dyDescent="0.35">
      <c r="A5405" t="s">
        <v>6414</v>
      </c>
      <c r="B5405" s="2">
        <v>46151</v>
      </c>
      <c r="C5405" t="s">
        <v>1419</v>
      </c>
      <c r="D5405" t="s">
        <v>939</v>
      </c>
      <c r="E5405" t="s">
        <v>932</v>
      </c>
      <c r="F5405" t="s">
        <v>43</v>
      </c>
      <c r="G5405" t="s">
        <v>44</v>
      </c>
      <c r="H5405" t="s">
        <v>45</v>
      </c>
      <c r="I5405" t="s">
        <v>26</v>
      </c>
      <c r="J5405" t="s">
        <v>979</v>
      </c>
      <c r="K5405" t="s">
        <v>980</v>
      </c>
      <c r="L5405" t="s">
        <v>211</v>
      </c>
      <c r="M5405" t="s">
        <v>65</v>
      </c>
      <c r="N5405" t="s">
        <v>126</v>
      </c>
      <c r="O5405" t="s">
        <v>56</v>
      </c>
      <c r="P5405" t="s">
        <v>51</v>
      </c>
      <c r="Q5405" s="3">
        <v>1</v>
      </c>
      <c r="R5405" s="4">
        <v>255</v>
      </c>
      <c r="S5405" s="4">
        <v>559</v>
      </c>
    </row>
    <row r="5406" spans="1:19" x14ac:dyDescent="0.35">
      <c r="A5406" t="s">
        <v>6415</v>
      </c>
      <c r="B5406" s="2">
        <v>46151</v>
      </c>
      <c r="C5406" t="s">
        <v>1463</v>
      </c>
      <c r="D5406" t="s">
        <v>939</v>
      </c>
      <c r="E5406" t="s">
        <v>932</v>
      </c>
      <c r="F5406" t="s">
        <v>43</v>
      </c>
      <c r="G5406" t="s">
        <v>44</v>
      </c>
      <c r="H5406" t="s">
        <v>45</v>
      </c>
      <c r="I5406" t="s">
        <v>26</v>
      </c>
      <c r="J5406" t="s">
        <v>979</v>
      </c>
      <c r="K5406" t="s">
        <v>980</v>
      </c>
      <c r="L5406" t="s">
        <v>242</v>
      </c>
      <c r="M5406" t="s">
        <v>54</v>
      </c>
      <c r="N5406" t="s">
        <v>97</v>
      </c>
      <c r="O5406" t="s">
        <v>56</v>
      </c>
      <c r="P5406" t="s">
        <v>51</v>
      </c>
      <c r="Q5406" s="3">
        <v>2</v>
      </c>
      <c r="R5406" s="4">
        <v>685</v>
      </c>
      <c r="S5406" s="4">
        <v>1499</v>
      </c>
    </row>
    <row r="5407" spans="1:19" x14ac:dyDescent="0.35">
      <c r="A5407" t="s">
        <v>6416</v>
      </c>
      <c r="B5407" s="2">
        <v>46151</v>
      </c>
      <c r="C5407" t="s">
        <v>1663</v>
      </c>
      <c r="D5407" t="s">
        <v>939</v>
      </c>
      <c r="E5407" t="s">
        <v>932</v>
      </c>
      <c r="F5407" t="s">
        <v>23</v>
      </c>
      <c r="G5407" t="s">
        <v>24</v>
      </c>
      <c r="H5407" t="s">
        <v>25</v>
      </c>
      <c r="I5407" t="s">
        <v>26</v>
      </c>
      <c r="J5407" t="s">
        <v>944</v>
      </c>
      <c r="K5407" t="s">
        <v>945</v>
      </c>
      <c r="L5407" t="s">
        <v>291</v>
      </c>
      <c r="M5407" t="s">
        <v>88</v>
      </c>
      <c r="N5407" t="s">
        <v>89</v>
      </c>
      <c r="O5407" t="s">
        <v>41</v>
      </c>
      <c r="P5407" t="s">
        <v>51</v>
      </c>
      <c r="Q5407" s="3">
        <v>1</v>
      </c>
      <c r="R5407" s="4">
        <v>470</v>
      </c>
      <c r="S5407" s="4">
        <v>1159</v>
      </c>
    </row>
    <row r="5408" spans="1:19" x14ac:dyDescent="0.35">
      <c r="A5408" t="s">
        <v>6417</v>
      </c>
      <c r="B5408" s="2">
        <v>46151</v>
      </c>
      <c r="C5408" t="s">
        <v>2078</v>
      </c>
      <c r="D5408" t="s">
        <v>939</v>
      </c>
      <c r="E5408" t="s">
        <v>932</v>
      </c>
      <c r="F5408" t="s">
        <v>91</v>
      </c>
      <c r="G5408" t="s">
        <v>92</v>
      </c>
      <c r="H5408" t="s">
        <v>93</v>
      </c>
      <c r="I5408" t="s">
        <v>26</v>
      </c>
      <c r="J5408" t="s">
        <v>940</v>
      </c>
      <c r="K5408" t="s">
        <v>941</v>
      </c>
      <c r="L5408" t="s">
        <v>621</v>
      </c>
      <c r="M5408" t="s">
        <v>65</v>
      </c>
      <c r="N5408" t="s">
        <v>66</v>
      </c>
      <c r="O5408" t="s">
        <v>146</v>
      </c>
      <c r="P5408" t="s">
        <v>67</v>
      </c>
      <c r="Q5408" s="3">
        <v>2</v>
      </c>
      <c r="R5408" s="4">
        <v>185</v>
      </c>
      <c r="S5408" s="4">
        <v>479</v>
      </c>
    </row>
    <row r="5409" spans="1:19" x14ac:dyDescent="0.35">
      <c r="A5409" t="s">
        <v>6418</v>
      </c>
      <c r="B5409" s="2">
        <v>46151</v>
      </c>
      <c r="C5409" t="s">
        <v>2500</v>
      </c>
      <c r="D5409" t="s">
        <v>939</v>
      </c>
      <c r="E5409" t="s">
        <v>932</v>
      </c>
      <c r="F5409" t="s">
        <v>91</v>
      </c>
      <c r="G5409" t="s">
        <v>92</v>
      </c>
      <c r="H5409" t="s">
        <v>93</v>
      </c>
      <c r="I5409" t="s">
        <v>26</v>
      </c>
      <c r="J5409" t="s">
        <v>940</v>
      </c>
      <c r="K5409" t="s">
        <v>941</v>
      </c>
      <c r="L5409" t="s">
        <v>315</v>
      </c>
      <c r="M5409" t="s">
        <v>65</v>
      </c>
      <c r="N5409" t="s">
        <v>66</v>
      </c>
      <c r="O5409" t="s">
        <v>56</v>
      </c>
      <c r="P5409" t="s">
        <v>67</v>
      </c>
      <c r="Q5409" s="3">
        <v>3</v>
      </c>
      <c r="R5409" s="4">
        <v>185</v>
      </c>
      <c r="S5409" s="4">
        <v>479</v>
      </c>
    </row>
    <row r="5410" spans="1:19" x14ac:dyDescent="0.35">
      <c r="A5410" t="s">
        <v>6419</v>
      </c>
      <c r="B5410" s="2">
        <v>46151</v>
      </c>
      <c r="C5410" t="s">
        <v>955</v>
      </c>
      <c r="D5410" t="s">
        <v>939</v>
      </c>
      <c r="E5410" t="s">
        <v>932</v>
      </c>
      <c r="F5410" t="s">
        <v>69</v>
      </c>
      <c r="G5410" t="s">
        <v>70</v>
      </c>
      <c r="H5410" t="s">
        <v>25</v>
      </c>
      <c r="I5410" t="s">
        <v>26</v>
      </c>
      <c r="J5410" t="s">
        <v>948</v>
      </c>
      <c r="K5410" t="s">
        <v>949</v>
      </c>
      <c r="L5410" t="s">
        <v>380</v>
      </c>
      <c r="M5410" t="s">
        <v>49</v>
      </c>
      <c r="N5410" t="s">
        <v>79</v>
      </c>
      <c r="O5410" t="s">
        <v>41</v>
      </c>
      <c r="P5410" t="s">
        <v>33</v>
      </c>
      <c r="Q5410" s="3">
        <v>1</v>
      </c>
      <c r="R5410" s="4">
        <v>225</v>
      </c>
      <c r="S5410" s="4">
        <v>609</v>
      </c>
    </row>
    <row r="5411" spans="1:19" x14ac:dyDescent="0.35">
      <c r="A5411" t="s">
        <v>6420</v>
      </c>
      <c r="B5411" s="2">
        <v>46151</v>
      </c>
      <c r="C5411" t="s">
        <v>3396</v>
      </c>
      <c r="D5411" t="s">
        <v>960</v>
      </c>
      <c r="E5411" t="s">
        <v>932</v>
      </c>
      <c r="F5411" t="s">
        <v>69</v>
      </c>
      <c r="G5411" t="s">
        <v>70</v>
      </c>
      <c r="H5411" t="s">
        <v>25</v>
      </c>
      <c r="I5411" t="s">
        <v>26</v>
      </c>
      <c r="J5411" t="s">
        <v>961</v>
      </c>
      <c r="K5411" t="s">
        <v>962</v>
      </c>
      <c r="L5411" t="s">
        <v>263</v>
      </c>
      <c r="M5411" t="s">
        <v>49</v>
      </c>
      <c r="N5411" t="s">
        <v>104</v>
      </c>
      <c r="O5411" t="s">
        <v>146</v>
      </c>
      <c r="P5411" t="s">
        <v>33</v>
      </c>
      <c r="Q5411" s="3">
        <v>2</v>
      </c>
      <c r="R5411" s="4">
        <v>165</v>
      </c>
      <c r="S5411" s="4">
        <v>449</v>
      </c>
    </row>
    <row r="5412" spans="1:19" x14ac:dyDescent="0.35">
      <c r="A5412" t="s">
        <v>6421</v>
      </c>
      <c r="B5412" s="2">
        <v>46151</v>
      </c>
      <c r="C5412" t="s">
        <v>1123</v>
      </c>
      <c r="D5412" t="s">
        <v>960</v>
      </c>
      <c r="E5412" t="s">
        <v>932</v>
      </c>
      <c r="F5412" t="s">
        <v>43</v>
      </c>
      <c r="G5412" t="s">
        <v>44</v>
      </c>
      <c r="H5412" t="s">
        <v>45</v>
      </c>
      <c r="I5412" t="s">
        <v>26</v>
      </c>
      <c r="J5412" t="s">
        <v>993</v>
      </c>
      <c r="K5412" t="s">
        <v>994</v>
      </c>
      <c r="L5412" t="s">
        <v>103</v>
      </c>
      <c r="M5412" t="s">
        <v>49</v>
      </c>
      <c r="N5412" t="s">
        <v>104</v>
      </c>
      <c r="O5412" t="s">
        <v>80</v>
      </c>
      <c r="P5412" t="s">
        <v>67</v>
      </c>
      <c r="Q5412" s="3">
        <v>1</v>
      </c>
      <c r="R5412" s="4">
        <v>155</v>
      </c>
      <c r="S5412" s="4">
        <v>379</v>
      </c>
    </row>
    <row r="5413" spans="1:19" x14ac:dyDescent="0.35">
      <c r="A5413" t="s">
        <v>6422</v>
      </c>
      <c r="B5413" s="2">
        <v>46151</v>
      </c>
      <c r="C5413" t="s">
        <v>1532</v>
      </c>
      <c r="D5413" t="s">
        <v>960</v>
      </c>
      <c r="E5413" t="s">
        <v>932</v>
      </c>
      <c r="F5413" t="s">
        <v>69</v>
      </c>
      <c r="G5413" t="s">
        <v>70</v>
      </c>
      <c r="H5413" t="s">
        <v>25</v>
      </c>
      <c r="I5413" t="s">
        <v>26</v>
      </c>
      <c r="J5413" t="s">
        <v>961</v>
      </c>
      <c r="K5413" t="s">
        <v>962</v>
      </c>
      <c r="L5413" t="s">
        <v>608</v>
      </c>
      <c r="M5413" t="s">
        <v>49</v>
      </c>
      <c r="N5413" t="s">
        <v>79</v>
      </c>
      <c r="O5413" t="s">
        <v>80</v>
      </c>
      <c r="P5413" t="s">
        <v>51</v>
      </c>
      <c r="Q5413" s="3">
        <v>2</v>
      </c>
      <c r="R5413" s="4">
        <v>225</v>
      </c>
      <c r="S5413" s="4">
        <v>609</v>
      </c>
    </row>
    <row r="5414" spans="1:19" x14ac:dyDescent="0.35">
      <c r="A5414" t="s">
        <v>6423</v>
      </c>
      <c r="B5414" s="2">
        <v>46151</v>
      </c>
      <c r="C5414" t="s">
        <v>2448</v>
      </c>
      <c r="D5414" t="s">
        <v>960</v>
      </c>
      <c r="E5414" t="s">
        <v>932</v>
      </c>
      <c r="F5414" t="s">
        <v>69</v>
      </c>
      <c r="G5414" t="s">
        <v>70</v>
      </c>
      <c r="H5414" t="s">
        <v>25</v>
      </c>
      <c r="I5414" t="s">
        <v>26</v>
      </c>
      <c r="J5414" t="s">
        <v>961</v>
      </c>
      <c r="K5414" t="s">
        <v>962</v>
      </c>
      <c r="L5414" t="s">
        <v>307</v>
      </c>
      <c r="M5414" t="s">
        <v>49</v>
      </c>
      <c r="N5414" t="s">
        <v>50</v>
      </c>
      <c r="O5414" t="s">
        <v>80</v>
      </c>
      <c r="P5414" t="s">
        <v>67</v>
      </c>
      <c r="Q5414" s="3">
        <v>1</v>
      </c>
      <c r="R5414" s="4">
        <v>145</v>
      </c>
      <c r="S5414" s="4">
        <v>389</v>
      </c>
    </row>
    <row r="5415" spans="1:19" x14ac:dyDescent="0.35">
      <c r="A5415" t="s">
        <v>6424</v>
      </c>
      <c r="B5415" s="2">
        <v>46151</v>
      </c>
      <c r="C5415" t="s">
        <v>1341</v>
      </c>
      <c r="D5415" t="s">
        <v>960</v>
      </c>
      <c r="E5415" t="s">
        <v>932</v>
      </c>
      <c r="F5415" t="s">
        <v>23</v>
      </c>
      <c r="G5415" t="s">
        <v>24</v>
      </c>
      <c r="H5415" t="s">
        <v>25</v>
      </c>
      <c r="I5415" t="s">
        <v>26</v>
      </c>
      <c r="J5415" t="s">
        <v>1011</v>
      </c>
      <c r="K5415" t="s">
        <v>1012</v>
      </c>
      <c r="L5415" t="s">
        <v>87</v>
      </c>
      <c r="M5415" t="s">
        <v>88</v>
      </c>
      <c r="N5415" t="s">
        <v>89</v>
      </c>
      <c r="O5415" t="s">
        <v>56</v>
      </c>
      <c r="P5415" t="s">
        <v>33</v>
      </c>
      <c r="Q5415" s="3">
        <v>3</v>
      </c>
      <c r="R5415" s="4">
        <v>470</v>
      </c>
      <c r="S5415" s="4">
        <v>1159</v>
      </c>
    </row>
    <row r="5416" spans="1:19" x14ac:dyDescent="0.35">
      <c r="A5416" t="s">
        <v>6425</v>
      </c>
      <c r="B5416" s="2">
        <v>46152</v>
      </c>
      <c r="C5416" t="s">
        <v>2764</v>
      </c>
      <c r="D5416" t="s">
        <v>21</v>
      </c>
      <c r="E5416" t="s">
        <v>932</v>
      </c>
      <c r="F5416" t="s">
        <v>91</v>
      </c>
      <c r="G5416" t="s">
        <v>92</v>
      </c>
      <c r="H5416" t="s">
        <v>93</v>
      </c>
      <c r="I5416" t="s">
        <v>26</v>
      </c>
      <c r="J5416" t="s">
        <v>94</v>
      </c>
      <c r="K5416" t="s">
        <v>95</v>
      </c>
      <c r="L5416" t="s">
        <v>197</v>
      </c>
      <c r="M5416" t="s">
        <v>49</v>
      </c>
      <c r="N5416" t="s">
        <v>79</v>
      </c>
      <c r="O5416" t="s">
        <v>80</v>
      </c>
      <c r="P5416" t="s">
        <v>67</v>
      </c>
      <c r="Q5416" s="3">
        <v>1</v>
      </c>
      <c r="R5416" s="4">
        <v>230</v>
      </c>
      <c r="S5416" s="4">
        <v>589</v>
      </c>
    </row>
    <row r="5417" spans="1:19" x14ac:dyDescent="0.35">
      <c r="A5417" t="s">
        <v>6426</v>
      </c>
      <c r="B5417" s="2">
        <v>46152</v>
      </c>
      <c r="C5417" t="s">
        <v>1500</v>
      </c>
      <c r="D5417" t="s">
        <v>21</v>
      </c>
      <c r="E5417" t="s">
        <v>1127</v>
      </c>
      <c r="F5417" t="s">
        <v>91</v>
      </c>
      <c r="G5417" t="s">
        <v>92</v>
      </c>
      <c r="H5417" t="s">
        <v>93</v>
      </c>
      <c r="I5417" t="s">
        <v>26</v>
      </c>
      <c r="J5417" t="s">
        <v>94</v>
      </c>
      <c r="K5417" t="s">
        <v>95</v>
      </c>
      <c r="L5417" t="s">
        <v>229</v>
      </c>
      <c r="M5417" t="s">
        <v>49</v>
      </c>
      <c r="N5417" t="s">
        <v>79</v>
      </c>
      <c r="O5417" t="s">
        <v>80</v>
      </c>
      <c r="P5417" t="s">
        <v>57</v>
      </c>
      <c r="Q5417" s="3">
        <v>1</v>
      </c>
      <c r="R5417" s="4">
        <v>230</v>
      </c>
      <c r="S5417" s="4">
        <v>589</v>
      </c>
    </row>
    <row r="5418" spans="1:19" x14ac:dyDescent="0.35">
      <c r="A5418" t="s">
        <v>6427</v>
      </c>
      <c r="B5418" s="2">
        <v>46152</v>
      </c>
      <c r="C5418" t="s">
        <v>1280</v>
      </c>
      <c r="D5418" t="s">
        <v>939</v>
      </c>
      <c r="E5418" t="s">
        <v>932</v>
      </c>
      <c r="F5418" t="s">
        <v>23</v>
      </c>
      <c r="G5418" t="s">
        <v>24</v>
      </c>
      <c r="H5418" t="s">
        <v>25</v>
      </c>
      <c r="I5418" t="s">
        <v>26</v>
      </c>
      <c r="J5418" t="s">
        <v>944</v>
      </c>
      <c r="K5418" t="s">
        <v>945</v>
      </c>
      <c r="L5418" t="s">
        <v>346</v>
      </c>
      <c r="M5418" t="s">
        <v>65</v>
      </c>
      <c r="N5418" t="s">
        <v>66</v>
      </c>
      <c r="O5418" t="s">
        <v>146</v>
      </c>
      <c r="P5418" t="s">
        <v>33</v>
      </c>
      <c r="Q5418" s="3">
        <v>1</v>
      </c>
      <c r="R5418" s="4">
        <v>185</v>
      </c>
      <c r="S5418" s="4">
        <v>479</v>
      </c>
    </row>
    <row r="5419" spans="1:19" x14ac:dyDescent="0.35">
      <c r="A5419" t="s">
        <v>6428</v>
      </c>
      <c r="B5419" s="2">
        <v>46152</v>
      </c>
      <c r="C5419" t="s">
        <v>1574</v>
      </c>
      <c r="D5419" t="s">
        <v>939</v>
      </c>
      <c r="E5419" t="s">
        <v>932</v>
      </c>
      <c r="F5419" t="s">
        <v>43</v>
      </c>
      <c r="G5419" t="s">
        <v>44</v>
      </c>
      <c r="H5419" t="s">
        <v>45</v>
      </c>
      <c r="I5419" t="s">
        <v>26</v>
      </c>
      <c r="J5419" t="s">
        <v>979</v>
      </c>
      <c r="K5419" t="s">
        <v>980</v>
      </c>
      <c r="L5419" t="s">
        <v>382</v>
      </c>
      <c r="M5419" t="s">
        <v>49</v>
      </c>
      <c r="N5419" t="s">
        <v>104</v>
      </c>
      <c r="O5419" t="s">
        <v>56</v>
      </c>
      <c r="P5419" t="s">
        <v>57</v>
      </c>
      <c r="Q5419" s="3">
        <v>1</v>
      </c>
      <c r="R5419" s="4">
        <v>155</v>
      </c>
      <c r="S5419" s="4">
        <v>379</v>
      </c>
    </row>
    <row r="5420" spans="1:19" x14ac:dyDescent="0.35">
      <c r="A5420" t="s">
        <v>6429</v>
      </c>
      <c r="B5420" s="2">
        <v>46152</v>
      </c>
      <c r="C5420" t="s">
        <v>976</v>
      </c>
      <c r="D5420" t="s">
        <v>939</v>
      </c>
      <c r="E5420" t="s">
        <v>932</v>
      </c>
      <c r="F5420" t="s">
        <v>69</v>
      </c>
      <c r="G5420" t="s">
        <v>70</v>
      </c>
      <c r="H5420" t="s">
        <v>25</v>
      </c>
      <c r="I5420" t="s">
        <v>26</v>
      </c>
      <c r="J5420" t="s">
        <v>948</v>
      </c>
      <c r="K5420" t="s">
        <v>949</v>
      </c>
      <c r="L5420" t="s">
        <v>59</v>
      </c>
      <c r="M5420" t="s">
        <v>60</v>
      </c>
      <c r="N5420" t="s">
        <v>61</v>
      </c>
      <c r="O5420" t="s">
        <v>56</v>
      </c>
      <c r="P5420" t="s">
        <v>62</v>
      </c>
      <c r="Q5420" s="3">
        <v>1</v>
      </c>
      <c r="R5420" s="4">
        <v>435</v>
      </c>
      <c r="S5420" s="4">
        <v>1119</v>
      </c>
    </row>
    <row r="5421" spans="1:19" x14ac:dyDescent="0.35">
      <c r="A5421" t="s">
        <v>6430</v>
      </c>
      <c r="B5421" s="2">
        <v>46152</v>
      </c>
      <c r="C5421" t="s">
        <v>1199</v>
      </c>
      <c r="D5421" t="s">
        <v>939</v>
      </c>
      <c r="E5421" t="s">
        <v>1127</v>
      </c>
      <c r="F5421" t="s">
        <v>23</v>
      </c>
      <c r="G5421" t="s">
        <v>24</v>
      </c>
      <c r="H5421" t="s">
        <v>25</v>
      </c>
      <c r="I5421" t="s">
        <v>26</v>
      </c>
      <c r="J5421" t="s">
        <v>944</v>
      </c>
      <c r="K5421" t="s">
        <v>945</v>
      </c>
      <c r="L5421" t="s">
        <v>307</v>
      </c>
      <c r="M5421" t="s">
        <v>49</v>
      </c>
      <c r="N5421" t="s">
        <v>50</v>
      </c>
      <c r="O5421" t="s">
        <v>80</v>
      </c>
      <c r="P5421" t="s">
        <v>67</v>
      </c>
      <c r="Q5421" s="3">
        <v>1</v>
      </c>
      <c r="R5421" s="4">
        <v>145</v>
      </c>
      <c r="S5421" s="4">
        <v>369</v>
      </c>
    </row>
    <row r="5422" spans="1:19" x14ac:dyDescent="0.35">
      <c r="A5422" t="s">
        <v>6431</v>
      </c>
      <c r="B5422" s="2">
        <v>46152</v>
      </c>
      <c r="C5422" t="s">
        <v>1750</v>
      </c>
      <c r="D5422" t="s">
        <v>939</v>
      </c>
      <c r="E5422" t="s">
        <v>932</v>
      </c>
      <c r="F5422" t="s">
        <v>91</v>
      </c>
      <c r="G5422" t="s">
        <v>92</v>
      </c>
      <c r="H5422" t="s">
        <v>93</v>
      </c>
      <c r="I5422" t="s">
        <v>26</v>
      </c>
      <c r="J5422" t="s">
        <v>940</v>
      </c>
      <c r="K5422" t="s">
        <v>941</v>
      </c>
      <c r="L5422" t="s">
        <v>284</v>
      </c>
      <c r="M5422" t="s">
        <v>30</v>
      </c>
      <c r="N5422" t="s">
        <v>31</v>
      </c>
      <c r="O5422" t="s">
        <v>56</v>
      </c>
      <c r="P5422" t="s">
        <v>33</v>
      </c>
      <c r="Q5422" s="3">
        <v>1</v>
      </c>
      <c r="R5422" s="4">
        <v>500</v>
      </c>
      <c r="S5422" s="4">
        <v>1189</v>
      </c>
    </row>
    <row r="5423" spans="1:19" x14ac:dyDescent="0.35">
      <c r="A5423" t="s">
        <v>6432</v>
      </c>
      <c r="B5423" s="2">
        <v>46152</v>
      </c>
      <c r="C5423" t="s">
        <v>1381</v>
      </c>
      <c r="D5423" t="s">
        <v>960</v>
      </c>
      <c r="E5423" t="s">
        <v>932</v>
      </c>
      <c r="F5423" t="s">
        <v>23</v>
      </c>
      <c r="G5423" t="s">
        <v>24</v>
      </c>
      <c r="H5423" t="s">
        <v>25</v>
      </c>
      <c r="I5423" t="s">
        <v>26</v>
      </c>
      <c r="J5423" t="s">
        <v>1011</v>
      </c>
      <c r="K5423" t="s">
        <v>1012</v>
      </c>
      <c r="L5423" t="s">
        <v>229</v>
      </c>
      <c r="M5423" t="s">
        <v>49</v>
      </c>
      <c r="N5423" t="s">
        <v>79</v>
      </c>
      <c r="O5423" t="s">
        <v>80</v>
      </c>
      <c r="P5423" t="s">
        <v>57</v>
      </c>
      <c r="Q5423" s="3">
        <v>1</v>
      </c>
      <c r="R5423" s="4">
        <v>225</v>
      </c>
      <c r="S5423" s="4">
        <v>579</v>
      </c>
    </row>
    <row r="5424" spans="1:19" x14ac:dyDescent="0.35">
      <c r="A5424" t="s">
        <v>6433</v>
      </c>
      <c r="B5424" s="2">
        <v>46152</v>
      </c>
      <c r="C5424" t="s">
        <v>1169</v>
      </c>
      <c r="D5424" t="s">
        <v>960</v>
      </c>
      <c r="E5424" t="s">
        <v>932</v>
      </c>
      <c r="F5424" t="s">
        <v>35</v>
      </c>
      <c r="G5424" t="s">
        <v>36</v>
      </c>
      <c r="H5424" t="s">
        <v>37</v>
      </c>
      <c r="I5424" t="s">
        <v>26</v>
      </c>
      <c r="J5424" t="s">
        <v>1089</v>
      </c>
      <c r="K5424" t="s">
        <v>1090</v>
      </c>
      <c r="L5424" t="s">
        <v>281</v>
      </c>
      <c r="M5424" t="s">
        <v>49</v>
      </c>
      <c r="N5424" t="s">
        <v>50</v>
      </c>
      <c r="O5424" t="s">
        <v>41</v>
      </c>
      <c r="P5424" t="s">
        <v>51</v>
      </c>
      <c r="Q5424" s="3">
        <v>1</v>
      </c>
      <c r="R5424" s="4">
        <v>140</v>
      </c>
      <c r="S5424" s="4">
        <v>359</v>
      </c>
    </row>
    <row r="5425" spans="1:19" x14ac:dyDescent="0.35">
      <c r="A5425" t="s">
        <v>6434</v>
      </c>
      <c r="B5425" s="2">
        <v>46152</v>
      </c>
      <c r="C5425" t="s">
        <v>1884</v>
      </c>
      <c r="D5425" t="s">
        <v>960</v>
      </c>
      <c r="E5425" t="s">
        <v>932</v>
      </c>
      <c r="F5425" t="s">
        <v>23</v>
      </c>
      <c r="G5425" t="s">
        <v>24</v>
      </c>
      <c r="H5425" t="s">
        <v>25</v>
      </c>
      <c r="I5425" t="s">
        <v>26</v>
      </c>
      <c r="J5425" t="s">
        <v>1011</v>
      </c>
      <c r="K5425" t="s">
        <v>1012</v>
      </c>
      <c r="L5425" t="s">
        <v>247</v>
      </c>
      <c r="M5425" t="s">
        <v>60</v>
      </c>
      <c r="N5425" t="s">
        <v>74</v>
      </c>
      <c r="O5425" t="s">
        <v>98</v>
      </c>
      <c r="P5425" t="s">
        <v>165</v>
      </c>
      <c r="Q5425" s="3">
        <v>2</v>
      </c>
      <c r="R5425" s="4">
        <v>390</v>
      </c>
      <c r="S5425" s="4">
        <v>949</v>
      </c>
    </row>
    <row r="5426" spans="1:19" x14ac:dyDescent="0.35">
      <c r="A5426" t="s">
        <v>6435</v>
      </c>
      <c r="B5426" s="2">
        <v>46152</v>
      </c>
      <c r="C5426" t="s">
        <v>2675</v>
      </c>
      <c r="D5426" t="s">
        <v>960</v>
      </c>
      <c r="E5426" t="s">
        <v>932</v>
      </c>
      <c r="F5426" t="s">
        <v>35</v>
      </c>
      <c r="G5426" t="s">
        <v>36</v>
      </c>
      <c r="H5426" t="s">
        <v>37</v>
      </c>
      <c r="I5426" t="s">
        <v>26</v>
      </c>
      <c r="J5426" t="s">
        <v>1089</v>
      </c>
      <c r="K5426" t="s">
        <v>1090</v>
      </c>
      <c r="L5426" t="s">
        <v>106</v>
      </c>
      <c r="M5426" t="s">
        <v>49</v>
      </c>
      <c r="N5426" t="s">
        <v>79</v>
      </c>
      <c r="O5426" t="s">
        <v>56</v>
      </c>
      <c r="P5426" t="s">
        <v>67</v>
      </c>
      <c r="Q5426" s="3">
        <v>3</v>
      </c>
      <c r="R5426" s="4">
        <v>220</v>
      </c>
      <c r="S5426" s="4">
        <v>569</v>
      </c>
    </row>
    <row r="5427" spans="1:19" x14ac:dyDescent="0.35">
      <c r="A5427" t="s">
        <v>6436</v>
      </c>
      <c r="B5427" s="2">
        <v>46152</v>
      </c>
      <c r="C5427" t="s">
        <v>1708</v>
      </c>
      <c r="D5427" t="s">
        <v>960</v>
      </c>
      <c r="E5427" t="s">
        <v>932</v>
      </c>
      <c r="F5427" t="s">
        <v>69</v>
      </c>
      <c r="G5427" t="s">
        <v>70</v>
      </c>
      <c r="H5427" t="s">
        <v>25</v>
      </c>
      <c r="I5427" t="s">
        <v>26</v>
      </c>
      <c r="J5427" t="s">
        <v>961</v>
      </c>
      <c r="K5427" t="s">
        <v>962</v>
      </c>
      <c r="L5427" t="s">
        <v>344</v>
      </c>
      <c r="M5427" t="s">
        <v>60</v>
      </c>
      <c r="N5427" t="s">
        <v>61</v>
      </c>
      <c r="O5427" t="s">
        <v>56</v>
      </c>
      <c r="P5427" t="s">
        <v>165</v>
      </c>
      <c r="Q5427" s="3">
        <v>1</v>
      </c>
      <c r="R5427" s="4">
        <v>435</v>
      </c>
      <c r="S5427" s="4">
        <v>1119</v>
      </c>
    </row>
    <row r="5428" spans="1:19" x14ac:dyDescent="0.35">
      <c r="A5428" t="s">
        <v>6437</v>
      </c>
      <c r="B5428" s="2">
        <v>46152</v>
      </c>
      <c r="C5428" t="s">
        <v>988</v>
      </c>
      <c r="D5428" t="s">
        <v>960</v>
      </c>
      <c r="E5428" t="s">
        <v>932</v>
      </c>
      <c r="F5428" t="s">
        <v>35</v>
      </c>
      <c r="G5428" t="s">
        <v>36</v>
      </c>
      <c r="H5428" t="s">
        <v>37</v>
      </c>
      <c r="I5428" t="s">
        <v>26</v>
      </c>
      <c r="J5428" t="s">
        <v>1089</v>
      </c>
      <c r="K5428" t="s">
        <v>1090</v>
      </c>
      <c r="L5428" t="s">
        <v>200</v>
      </c>
      <c r="M5428" t="s">
        <v>65</v>
      </c>
      <c r="N5428" t="s">
        <v>66</v>
      </c>
      <c r="O5428" t="s">
        <v>56</v>
      </c>
      <c r="P5428" t="s">
        <v>33</v>
      </c>
      <c r="Q5428" s="3">
        <v>1</v>
      </c>
      <c r="R5428" s="4">
        <v>180</v>
      </c>
      <c r="S5428" s="4">
        <v>459</v>
      </c>
    </row>
    <row r="5429" spans="1:19" x14ac:dyDescent="0.35">
      <c r="A5429" t="s">
        <v>6438</v>
      </c>
      <c r="B5429" s="2">
        <v>46153</v>
      </c>
      <c r="C5429" t="s">
        <v>1592</v>
      </c>
      <c r="D5429" t="s">
        <v>21</v>
      </c>
      <c r="E5429" t="s">
        <v>932</v>
      </c>
      <c r="F5429" t="s">
        <v>43</v>
      </c>
      <c r="G5429" t="s">
        <v>44</v>
      </c>
      <c r="H5429" t="s">
        <v>45</v>
      </c>
      <c r="I5429" t="s">
        <v>26</v>
      </c>
      <c r="J5429" t="s">
        <v>46</v>
      </c>
      <c r="K5429" t="s">
        <v>47</v>
      </c>
      <c r="L5429" t="s">
        <v>307</v>
      </c>
      <c r="M5429" t="s">
        <v>49</v>
      </c>
      <c r="N5429" t="s">
        <v>50</v>
      </c>
      <c r="O5429" t="s">
        <v>80</v>
      </c>
      <c r="P5429" t="s">
        <v>67</v>
      </c>
      <c r="Q5429" s="3">
        <v>1</v>
      </c>
      <c r="R5429" s="4">
        <v>135</v>
      </c>
      <c r="S5429" s="4">
        <v>329</v>
      </c>
    </row>
    <row r="5430" spans="1:19" x14ac:dyDescent="0.35">
      <c r="A5430" t="s">
        <v>6439</v>
      </c>
      <c r="B5430" s="2">
        <v>46153</v>
      </c>
      <c r="C5430" t="s">
        <v>1242</v>
      </c>
      <c r="D5430" t="s">
        <v>21</v>
      </c>
      <c r="E5430" t="s">
        <v>932</v>
      </c>
      <c r="F5430" t="s">
        <v>69</v>
      </c>
      <c r="G5430" t="s">
        <v>70</v>
      </c>
      <c r="H5430" t="s">
        <v>25</v>
      </c>
      <c r="I5430" t="s">
        <v>26</v>
      </c>
      <c r="J5430" t="s">
        <v>71</v>
      </c>
      <c r="K5430" t="s">
        <v>72</v>
      </c>
      <c r="L5430" t="s">
        <v>295</v>
      </c>
      <c r="M5430" t="s">
        <v>49</v>
      </c>
      <c r="N5430" t="s">
        <v>50</v>
      </c>
      <c r="O5430" t="s">
        <v>32</v>
      </c>
      <c r="P5430" t="s">
        <v>33</v>
      </c>
      <c r="Q5430" s="3">
        <v>2</v>
      </c>
      <c r="R5430" s="4">
        <v>145</v>
      </c>
      <c r="S5430" s="4">
        <v>389</v>
      </c>
    </row>
    <row r="5431" spans="1:19" x14ac:dyDescent="0.35">
      <c r="A5431" t="s">
        <v>6440</v>
      </c>
      <c r="B5431" s="2">
        <v>46153</v>
      </c>
      <c r="C5431" t="s">
        <v>3093</v>
      </c>
      <c r="D5431" t="s">
        <v>21</v>
      </c>
      <c r="E5431" t="s">
        <v>932</v>
      </c>
      <c r="F5431" t="s">
        <v>23</v>
      </c>
      <c r="G5431" t="s">
        <v>24</v>
      </c>
      <c r="H5431" t="s">
        <v>25</v>
      </c>
      <c r="I5431" t="s">
        <v>26</v>
      </c>
      <c r="J5431" t="s">
        <v>27</v>
      </c>
      <c r="K5431" t="s">
        <v>28</v>
      </c>
      <c r="L5431" t="s">
        <v>610</v>
      </c>
      <c r="M5431" t="s">
        <v>65</v>
      </c>
      <c r="N5431" t="s">
        <v>66</v>
      </c>
      <c r="O5431" t="s">
        <v>146</v>
      </c>
      <c r="P5431" t="s">
        <v>57</v>
      </c>
      <c r="Q5431" s="3">
        <v>3</v>
      </c>
      <c r="R5431" s="4">
        <v>185</v>
      </c>
      <c r="S5431" s="4">
        <v>479</v>
      </c>
    </row>
    <row r="5432" spans="1:19" x14ac:dyDescent="0.35">
      <c r="A5432" t="s">
        <v>6441</v>
      </c>
      <c r="B5432" s="2">
        <v>46153</v>
      </c>
      <c r="C5432" t="s">
        <v>2559</v>
      </c>
      <c r="D5432" t="s">
        <v>939</v>
      </c>
      <c r="E5432" t="s">
        <v>932</v>
      </c>
      <c r="F5432" t="s">
        <v>23</v>
      </c>
      <c r="G5432" t="s">
        <v>24</v>
      </c>
      <c r="H5432" t="s">
        <v>25</v>
      </c>
      <c r="I5432" t="s">
        <v>26</v>
      </c>
      <c r="J5432" t="s">
        <v>944</v>
      </c>
      <c r="K5432" t="s">
        <v>945</v>
      </c>
      <c r="L5432" t="s">
        <v>135</v>
      </c>
      <c r="M5432" t="s">
        <v>49</v>
      </c>
      <c r="N5432" t="s">
        <v>50</v>
      </c>
      <c r="O5432" t="s">
        <v>41</v>
      </c>
      <c r="P5432" t="s">
        <v>33</v>
      </c>
      <c r="Q5432" s="3">
        <v>1</v>
      </c>
      <c r="R5432" s="4">
        <v>145</v>
      </c>
      <c r="S5432" s="4">
        <v>369</v>
      </c>
    </row>
    <row r="5433" spans="1:19" x14ac:dyDescent="0.35">
      <c r="A5433" t="s">
        <v>6442</v>
      </c>
      <c r="B5433" s="2">
        <v>46153</v>
      </c>
      <c r="C5433" t="s">
        <v>1765</v>
      </c>
      <c r="D5433" t="s">
        <v>939</v>
      </c>
      <c r="E5433" t="s">
        <v>932</v>
      </c>
      <c r="F5433" t="s">
        <v>69</v>
      </c>
      <c r="G5433" t="s">
        <v>70</v>
      </c>
      <c r="H5433" t="s">
        <v>25</v>
      </c>
      <c r="I5433" t="s">
        <v>26</v>
      </c>
      <c r="J5433" t="s">
        <v>948</v>
      </c>
      <c r="K5433" t="s">
        <v>949</v>
      </c>
      <c r="L5433" t="s">
        <v>337</v>
      </c>
      <c r="M5433" t="s">
        <v>49</v>
      </c>
      <c r="N5433" t="s">
        <v>50</v>
      </c>
      <c r="O5433" t="s">
        <v>56</v>
      </c>
      <c r="P5433" t="s">
        <v>51</v>
      </c>
      <c r="Q5433" s="3">
        <v>1</v>
      </c>
      <c r="R5433" s="4">
        <v>145</v>
      </c>
      <c r="S5433" s="4">
        <v>389</v>
      </c>
    </row>
    <row r="5434" spans="1:19" x14ac:dyDescent="0.35">
      <c r="A5434" t="s">
        <v>6443</v>
      </c>
      <c r="B5434" s="2">
        <v>46153</v>
      </c>
      <c r="C5434" t="s">
        <v>1914</v>
      </c>
      <c r="D5434" t="s">
        <v>939</v>
      </c>
      <c r="E5434" t="s">
        <v>932</v>
      </c>
      <c r="F5434" t="s">
        <v>69</v>
      </c>
      <c r="G5434" t="s">
        <v>70</v>
      </c>
      <c r="H5434" t="s">
        <v>25</v>
      </c>
      <c r="I5434" t="s">
        <v>26</v>
      </c>
      <c r="J5434" t="s">
        <v>948</v>
      </c>
      <c r="K5434" t="s">
        <v>949</v>
      </c>
      <c r="L5434" t="s">
        <v>472</v>
      </c>
      <c r="M5434" t="s">
        <v>60</v>
      </c>
      <c r="N5434" t="s">
        <v>61</v>
      </c>
      <c r="O5434" t="s">
        <v>56</v>
      </c>
      <c r="P5434" t="s">
        <v>191</v>
      </c>
      <c r="Q5434" s="3">
        <v>1</v>
      </c>
      <c r="R5434" s="4">
        <v>435</v>
      </c>
      <c r="S5434" s="4">
        <v>1119</v>
      </c>
    </row>
    <row r="5435" spans="1:19" x14ac:dyDescent="0.35">
      <c r="A5435" t="s">
        <v>6444</v>
      </c>
      <c r="B5435" s="2">
        <v>46153</v>
      </c>
      <c r="C5435" t="s">
        <v>1916</v>
      </c>
      <c r="D5435" t="s">
        <v>939</v>
      </c>
      <c r="E5435" t="s">
        <v>932</v>
      </c>
      <c r="F5435" t="s">
        <v>23</v>
      </c>
      <c r="G5435" t="s">
        <v>24</v>
      </c>
      <c r="H5435" t="s">
        <v>25</v>
      </c>
      <c r="I5435" t="s">
        <v>26</v>
      </c>
      <c r="J5435" t="s">
        <v>944</v>
      </c>
      <c r="K5435" t="s">
        <v>945</v>
      </c>
      <c r="L5435" t="s">
        <v>108</v>
      </c>
      <c r="M5435" t="s">
        <v>49</v>
      </c>
      <c r="N5435" t="s">
        <v>104</v>
      </c>
      <c r="O5435" t="s">
        <v>80</v>
      </c>
      <c r="P5435" t="s">
        <v>33</v>
      </c>
      <c r="Q5435" s="3">
        <v>1</v>
      </c>
      <c r="R5435" s="4">
        <v>165</v>
      </c>
      <c r="S5435" s="4">
        <v>419</v>
      </c>
    </row>
    <row r="5436" spans="1:19" x14ac:dyDescent="0.35">
      <c r="A5436" t="s">
        <v>6445</v>
      </c>
      <c r="B5436" s="2">
        <v>46153</v>
      </c>
      <c r="C5436" t="s">
        <v>1117</v>
      </c>
      <c r="D5436" t="s">
        <v>939</v>
      </c>
      <c r="E5436" t="s">
        <v>932</v>
      </c>
      <c r="F5436" t="s">
        <v>35</v>
      </c>
      <c r="G5436" t="s">
        <v>36</v>
      </c>
      <c r="H5436" t="s">
        <v>37</v>
      </c>
      <c r="I5436" t="s">
        <v>26</v>
      </c>
      <c r="J5436" t="s">
        <v>983</v>
      </c>
      <c r="K5436" t="s">
        <v>984</v>
      </c>
      <c r="L5436" t="s">
        <v>186</v>
      </c>
      <c r="M5436" t="s">
        <v>49</v>
      </c>
      <c r="N5436" t="s">
        <v>79</v>
      </c>
      <c r="O5436" t="s">
        <v>56</v>
      </c>
      <c r="P5436" t="s">
        <v>57</v>
      </c>
      <c r="Q5436" s="3">
        <v>1</v>
      </c>
      <c r="R5436" s="4">
        <v>220</v>
      </c>
      <c r="S5436" s="4">
        <v>569</v>
      </c>
    </row>
    <row r="5437" spans="1:19" x14ac:dyDescent="0.35">
      <c r="A5437" t="s">
        <v>6446</v>
      </c>
      <c r="B5437" s="2">
        <v>46153</v>
      </c>
      <c r="C5437" t="s">
        <v>1319</v>
      </c>
      <c r="D5437" t="s">
        <v>960</v>
      </c>
      <c r="E5437" t="s">
        <v>932</v>
      </c>
      <c r="F5437" t="s">
        <v>69</v>
      </c>
      <c r="G5437" t="s">
        <v>70</v>
      </c>
      <c r="H5437" t="s">
        <v>25</v>
      </c>
      <c r="I5437" t="s">
        <v>26</v>
      </c>
      <c r="J5437" t="s">
        <v>961</v>
      </c>
      <c r="K5437" t="s">
        <v>962</v>
      </c>
      <c r="L5437" t="s">
        <v>78</v>
      </c>
      <c r="M5437" t="s">
        <v>49</v>
      </c>
      <c r="N5437" t="s">
        <v>79</v>
      </c>
      <c r="O5437" t="s">
        <v>80</v>
      </c>
      <c r="P5437" t="s">
        <v>33</v>
      </c>
      <c r="Q5437" s="3">
        <v>1</v>
      </c>
      <c r="R5437" s="4">
        <v>225</v>
      </c>
      <c r="S5437" s="4">
        <v>609</v>
      </c>
    </row>
    <row r="5438" spans="1:19" x14ac:dyDescent="0.35">
      <c r="A5438" t="s">
        <v>6447</v>
      </c>
      <c r="B5438" s="2">
        <v>46153</v>
      </c>
      <c r="C5438" t="s">
        <v>1010</v>
      </c>
      <c r="D5438" t="s">
        <v>960</v>
      </c>
      <c r="E5438" t="s">
        <v>932</v>
      </c>
      <c r="F5438" t="s">
        <v>35</v>
      </c>
      <c r="G5438" t="s">
        <v>36</v>
      </c>
      <c r="H5438" t="s">
        <v>37</v>
      </c>
      <c r="I5438" t="s">
        <v>26</v>
      </c>
      <c r="J5438" t="s">
        <v>1089</v>
      </c>
      <c r="K5438" t="s">
        <v>1090</v>
      </c>
      <c r="L5438" t="s">
        <v>108</v>
      </c>
      <c r="M5438" t="s">
        <v>49</v>
      </c>
      <c r="N5438" t="s">
        <v>104</v>
      </c>
      <c r="O5438" t="s">
        <v>80</v>
      </c>
      <c r="P5438" t="s">
        <v>33</v>
      </c>
      <c r="Q5438" s="3">
        <v>1</v>
      </c>
      <c r="R5438" s="4">
        <v>160</v>
      </c>
      <c r="S5438" s="4">
        <v>409</v>
      </c>
    </row>
    <row r="5439" spans="1:19" x14ac:dyDescent="0.35">
      <c r="A5439" t="s">
        <v>6448</v>
      </c>
      <c r="B5439" s="2">
        <v>46153</v>
      </c>
      <c r="C5439" t="s">
        <v>2467</v>
      </c>
      <c r="D5439" t="s">
        <v>960</v>
      </c>
      <c r="E5439" t="s">
        <v>932</v>
      </c>
      <c r="F5439" t="s">
        <v>91</v>
      </c>
      <c r="G5439" t="s">
        <v>92</v>
      </c>
      <c r="H5439" t="s">
        <v>93</v>
      </c>
      <c r="I5439" t="s">
        <v>26</v>
      </c>
      <c r="J5439" t="s">
        <v>989</v>
      </c>
      <c r="K5439" t="s">
        <v>990</v>
      </c>
      <c r="L5439" t="s">
        <v>263</v>
      </c>
      <c r="M5439" t="s">
        <v>49</v>
      </c>
      <c r="N5439" t="s">
        <v>104</v>
      </c>
      <c r="O5439" t="s">
        <v>146</v>
      </c>
      <c r="P5439" t="s">
        <v>33</v>
      </c>
      <c r="Q5439" s="3">
        <v>1</v>
      </c>
      <c r="R5439" s="4">
        <v>165</v>
      </c>
      <c r="S5439" s="4">
        <v>429</v>
      </c>
    </row>
    <row r="5440" spans="1:19" x14ac:dyDescent="0.35">
      <c r="A5440" t="s">
        <v>6449</v>
      </c>
      <c r="B5440" s="2">
        <v>46154</v>
      </c>
      <c r="C5440" t="s">
        <v>3764</v>
      </c>
      <c r="D5440" t="s">
        <v>21</v>
      </c>
      <c r="E5440" t="s">
        <v>932</v>
      </c>
      <c r="F5440" t="s">
        <v>43</v>
      </c>
      <c r="G5440" t="s">
        <v>44</v>
      </c>
      <c r="H5440" t="s">
        <v>45</v>
      </c>
      <c r="I5440" t="s">
        <v>26</v>
      </c>
      <c r="J5440" t="s">
        <v>46</v>
      </c>
      <c r="K5440" t="s">
        <v>47</v>
      </c>
      <c r="L5440" t="s">
        <v>284</v>
      </c>
      <c r="M5440" t="s">
        <v>30</v>
      </c>
      <c r="N5440" t="s">
        <v>31</v>
      </c>
      <c r="O5440" t="s">
        <v>56</v>
      </c>
      <c r="P5440" t="s">
        <v>33</v>
      </c>
      <c r="Q5440" s="3">
        <v>1</v>
      </c>
      <c r="R5440" s="4">
        <v>470</v>
      </c>
      <c r="S5440" s="4">
        <v>1029</v>
      </c>
    </row>
    <row r="5441" spans="1:19" x14ac:dyDescent="0.35">
      <c r="A5441" t="s">
        <v>6450</v>
      </c>
      <c r="B5441" s="2">
        <v>46154</v>
      </c>
      <c r="C5441" t="s">
        <v>2120</v>
      </c>
      <c r="D5441" t="s">
        <v>21</v>
      </c>
      <c r="E5441" t="s">
        <v>932</v>
      </c>
      <c r="F5441" t="s">
        <v>69</v>
      </c>
      <c r="G5441" t="s">
        <v>70</v>
      </c>
      <c r="H5441" t="s">
        <v>25</v>
      </c>
      <c r="I5441" t="s">
        <v>26</v>
      </c>
      <c r="J5441" t="s">
        <v>71</v>
      </c>
      <c r="K5441" t="s">
        <v>72</v>
      </c>
      <c r="L5441" t="s">
        <v>272</v>
      </c>
      <c r="M5441" t="s">
        <v>60</v>
      </c>
      <c r="N5441" t="s">
        <v>61</v>
      </c>
      <c r="O5441" t="s">
        <v>56</v>
      </c>
      <c r="P5441" t="s">
        <v>76</v>
      </c>
      <c r="Q5441" s="3">
        <v>3</v>
      </c>
      <c r="R5441" s="4">
        <v>435</v>
      </c>
      <c r="S5441" s="4">
        <v>1119</v>
      </c>
    </row>
    <row r="5442" spans="1:19" x14ac:dyDescent="0.35">
      <c r="A5442" t="s">
        <v>6451</v>
      </c>
      <c r="B5442" s="2">
        <v>46154</v>
      </c>
      <c r="C5442" t="s">
        <v>1436</v>
      </c>
      <c r="D5442" t="s">
        <v>21</v>
      </c>
      <c r="E5442" t="s">
        <v>932</v>
      </c>
      <c r="F5442" t="s">
        <v>69</v>
      </c>
      <c r="G5442" t="s">
        <v>70</v>
      </c>
      <c r="H5442" t="s">
        <v>25</v>
      </c>
      <c r="I5442" t="s">
        <v>26</v>
      </c>
      <c r="J5442" t="s">
        <v>71</v>
      </c>
      <c r="K5442" t="s">
        <v>72</v>
      </c>
      <c r="L5442" t="s">
        <v>135</v>
      </c>
      <c r="M5442" t="s">
        <v>49</v>
      </c>
      <c r="N5442" t="s">
        <v>50</v>
      </c>
      <c r="O5442" t="s">
        <v>41</v>
      </c>
      <c r="P5442" t="s">
        <v>33</v>
      </c>
      <c r="Q5442" s="3">
        <v>2</v>
      </c>
      <c r="R5442" s="4">
        <v>145</v>
      </c>
      <c r="S5442" s="4">
        <v>389</v>
      </c>
    </row>
    <row r="5443" spans="1:19" x14ac:dyDescent="0.35">
      <c r="A5443" t="s">
        <v>6452</v>
      </c>
      <c r="B5443" s="2">
        <v>46154</v>
      </c>
      <c r="C5443" t="s">
        <v>1957</v>
      </c>
      <c r="D5443" t="s">
        <v>21</v>
      </c>
      <c r="E5443" t="s">
        <v>932</v>
      </c>
      <c r="F5443" t="s">
        <v>69</v>
      </c>
      <c r="G5443" t="s">
        <v>70</v>
      </c>
      <c r="H5443" t="s">
        <v>25</v>
      </c>
      <c r="I5443" t="s">
        <v>26</v>
      </c>
      <c r="J5443" t="s">
        <v>71</v>
      </c>
      <c r="K5443" t="s">
        <v>72</v>
      </c>
      <c r="L5443" t="s">
        <v>130</v>
      </c>
      <c r="M5443" t="s">
        <v>49</v>
      </c>
      <c r="N5443" t="s">
        <v>79</v>
      </c>
      <c r="O5443" t="s">
        <v>41</v>
      </c>
      <c r="P5443" t="s">
        <v>57</v>
      </c>
      <c r="Q5443" s="3">
        <v>1</v>
      </c>
      <c r="R5443" s="4">
        <v>225</v>
      </c>
      <c r="S5443" s="4">
        <v>609</v>
      </c>
    </row>
    <row r="5444" spans="1:19" x14ac:dyDescent="0.35">
      <c r="A5444" t="s">
        <v>6453</v>
      </c>
      <c r="B5444" s="2">
        <v>46154</v>
      </c>
      <c r="C5444" t="s">
        <v>3333</v>
      </c>
      <c r="D5444" t="s">
        <v>939</v>
      </c>
      <c r="E5444" t="s">
        <v>932</v>
      </c>
      <c r="F5444" t="s">
        <v>23</v>
      </c>
      <c r="G5444" t="s">
        <v>24</v>
      </c>
      <c r="H5444" t="s">
        <v>25</v>
      </c>
      <c r="I5444" t="s">
        <v>26</v>
      </c>
      <c r="J5444" t="s">
        <v>944</v>
      </c>
      <c r="K5444" t="s">
        <v>945</v>
      </c>
      <c r="L5444" t="s">
        <v>335</v>
      </c>
      <c r="M5444" t="s">
        <v>65</v>
      </c>
      <c r="N5444" t="s">
        <v>66</v>
      </c>
      <c r="O5444" t="s">
        <v>41</v>
      </c>
      <c r="P5444" t="s">
        <v>33</v>
      </c>
      <c r="Q5444" s="3">
        <v>1</v>
      </c>
      <c r="R5444" s="4">
        <v>185</v>
      </c>
      <c r="S5444" s="4">
        <v>479</v>
      </c>
    </row>
    <row r="5445" spans="1:19" x14ac:dyDescent="0.35">
      <c r="A5445" t="s">
        <v>6454</v>
      </c>
      <c r="B5445" s="2">
        <v>46154</v>
      </c>
      <c r="C5445" t="s">
        <v>2627</v>
      </c>
      <c r="D5445" t="s">
        <v>939</v>
      </c>
      <c r="E5445" t="s">
        <v>932</v>
      </c>
      <c r="F5445" t="s">
        <v>35</v>
      </c>
      <c r="G5445" t="s">
        <v>36</v>
      </c>
      <c r="H5445" t="s">
        <v>37</v>
      </c>
      <c r="I5445" t="s">
        <v>26</v>
      </c>
      <c r="J5445" t="s">
        <v>983</v>
      </c>
      <c r="K5445" t="s">
        <v>984</v>
      </c>
      <c r="L5445" t="s">
        <v>359</v>
      </c>
      <c r="M5445" t="s">
        <v>49</v>
      </c>
      <c r="N5445" t="s">
        <v>50</v>
      </c>
      <c r="O5445" t="s">
        <v>56</v>
      </c>
      <c r="P5445" t="s">
        <v>33</v>
      </c>
      <c r="Q5445" s="3">
        <v>1</v>
      </c>
      <c r="R5445" s="4">
        <v>140</v>
      </c>
      <c r="S5445" s="4">
        <v>359</v>
      </c>
    </row>
    <row r="5446" spans="1:19" x14ac:dyDescent="0.35">
      <c r="A5446" t="s">
        <v>6455</v>
      </c>
      <c r="B5446" s="2">
        <v>46154</v>
      </c>
      <c r="C5446" t="s">
        <v>1445</v>
      </c>
      <c r="D5446" t="s">
        <v>939</v>
      </c>
      <c r="E5446" t="s">
        <v>932</v>
      </c>
      <c r="F5446" t="s">
        <v>23</v>
      </c>
      <c r="G5446" t="s">
        <v>24</v>
      </c>
      <c r="H5446" t="s">
        <v>25</v>
      </c>
      <c r="I5446" t="s">
        <v>26</v>
      </c>
      <c r="J5446" t="s">
        <v>944</v>
      </c>
      <c r="K5446" t="s">
        <v>945</v>
      </c>
      <c r="L5446" t="s">
        <v>103</v>
      </c>
      <c r="M5446" t="s">
        <v>49</v>
      </c>
      <c r="N5446" t="s">
        <v>104</v>
      </c>
      <c r="O5446" t="s">
        <v>80</v>
      </c>
      <c r="P5446" t="s">
        <v>67</v>
      </c>
      <c r="Q5446" s="3">
        <v>3</v>
      </c>
      <c r="R5446" s="4">
        <v>165</v>
      </c>
      <c r="S5446" s="4">
        <v>419</v>
      </c>
    </row>
    <row r="5447" spans="1:19" x14ac:dyDescent="0.35">
      <c r="A5447" t="s">
        <v>6456</v>
      </c>
      <c r="B5447" s="2">
        <v>46154</v>
      </c>
      <c r="C5447" t="s">
        <v>2150</v>
      </c>
      <c r="D5447" t="s">
        <v>939</v>
      </c>
      <c r="E5447" t="s">
        <v>1127</v>
      </c>
      <c r="F5447" t="s">
        <v>69</v>
      </c>
      <c r="G5447" t="s">
        <v>70</v>
      </c>
      <c r="H5447" t="s">
        <v>25</v>
      </c>
      <c r="I5447" t="s">
        <v>26</v>
      </c>
      <c r="J5447" t="s">
        <v>948</v>
      </c>
      <c r="K5447" t="s">
        <v>949</v>
      </c>
      <c r="L5447" t="s">
        <v>197</v>
      </c>
      <c r="M5447" t="s">
        <v>49</v>
      </c>
      <c r="N5447" t="s">
        <v>79</v>
      </c>
      <c r="O5447" t="s">
        <v>80</v>
      </c>
      <c r="P5447" t="s">
        <v>67</v>
      </c>
      <c r="Q5447" s="3">
        <v>1</v>
      </c>
      <c r="R5447" s="4">
        <v>225</v>
      </c>
      <c r="S5447" s="4">
        <v>609</v>
      </c>
    </row>
    <row r="5448" spans="1:19" x14ac:dyDescent="0.35">
      <c r="A5448" t="s">
        <v>6457</v>
      </c>
      <c r="B5448" s="2">
        <v>46154</v>
      </c>
      <c r="C5448" t="s">
        <v>1968</v>
      </c>
      <c r="D5448" t="s">
        <v>939</v>
      </c>
      <c r="E5448" t="s">
        <v>932</v>
      </c>
      <c r="F5448" t="s">
        <v>23</v>
      </c>
      <c r="G5448" t="s">
        <v>24</v>
      </c>
      <c r="H5448" t="s">
        <v>25</v>
      </c>
      <c r="I5448" t="s">
        <v>26</v>
      </c>
      <c r="J5448" t="s">
        <v>944</v>
      </c>
      <c r="K5448" t="s">
        <v>945</v>
      </c>
      <c r="L5448" t="s">
        <v>177</v>
      </c>
      <c r="M5448" t="s">
        <v>65</v>
      </c>
      <c r="N5448" t="s">
        <v>126</v>
      </c>
      <c r="O5448" t="s">
        <v>56</v>
      </c>
      <c r="P5448" t="s">
        <v>57</v>
      </c>
      <c r="Q5448" s="3">
        <v>1</v>
      </c>
      <c r="R5448" s="4">
        <v>265</v>
      </c>
      <c r="S5448" s="4">
        <v>629</v>
      </c>
    </row>
    <row r="5449" spans="1:19" x14ac:dyDescent="0.35">
      <c r="A5449" t="s">
        <v>6458</v>
      </c>
      <c r="B5449" s="2">
        <v>46154</v>
      </c>
      <c r="C5449" t="s">
        <v>2133</v>
      </c>
      <c r="D5449" t="s">
        <v>960</v>
      </c>
      <c r="E5449" t="s">
        <v>932</v>
      </c>
      <c r="F5449" t="s">
        <v>35</v>
      </c>
      <c r="G5449" t="s">
        <v>36</v>
      </c>
      <c r="H5449" t="s">
        <v>37</v>
      </c>
      <c r="I5449" t="s">
        <v>26</v>
      </c>
      <c r="J5449" t="s">
        <v>1089</v>
      </c>
      <c r="K5449" t="s">
        <v>1090</v>
      </c>
      <c r="L5449" t="s">
        <v>295</v>
      </c>
      <c r="M5449" t="s">
        <v>49</v>
      </c>
      <c r="N5449" t="s">
        <v>50</v>
      </c>
      <c r="O5449" t="s">
        <v>32</v>
      </c>
      <c r="P5449" t="s">
        <v>33</v>
      </c>
      <c r="Q5449" s="3">
        <v>2</v>
      </c>
      <c r="R5449" s="4">
        <v>140</v>
      </c>
      <c r="S5449" s="4">
        <v>359</v>
      </c>
    </row>
    <row r="5450" spans="1:19" x14ac:dyDescent="0.35">
      <c r="A5450" t="s">
        <v>6459</v>
      </c>
      <c r="B5450" s="2">
        <v>46154</v>
      </c>
      <c r="C5450" t="s">
        <v>1771</v>
      </c>
      <c r="D5450" t="s">
        <v>960</v>
      </c>
      <c r="E5450" t="s">
        <v>932</v>
      </c>
      <c r="F5450" t="s">
        <v>91</v>
      </c>
      <c r="G5450" t="s">
        <v>92</v>
      </c>
      <c r="H5450" t="s">
        <v>93</v>
      </c>
      <c r="I5450" t="s">
        <v>26</v>
      </c>
      <c r="J5450" t="s">
        <v>989</v>
      </c>
      <c r="K5450" t="s">
        <v>990</v>
      </c>
      <c r="L5450" t="s">
        <v>380</v>
      </c>
      <c r="M5450" t="s">
        <v>49</v>
      </c>
      <c r="N5450" t="s">
        <v>79</v>
      </c>
      <c r="O5450" t="s">
        <v>41</v>
      </c>
      <c r="P5450" t="s">
        <v>33</v>
      </c>
      <c r="Q5450" s="3">
        <v>1</v>
      </c>
      <c r="R5450" s="4">
        <v>230</v>
      </c>
      <c r="S5450" s="4">
        <v>589</v>
      </c>
    </row>
    <row r="5451" spans="1:19" x14ac:dyDescent="0.35">
      <c r="A5451" t="s">
        <v>6460</v>
      </c>
      <c r="B5451" s="2">
        <v>46154</v>
      </c>
      <c r="C5451" t="s">
        <v>1086</v>
      </c>
      <c r="D5451" t="s">
        <v>960</v>
      </c>
      <c r="E5451" t="s">
        <v>932</v>
      </c>
      <c r="F5451" t="s">
        <v>91</v>
      </c>
      <c r="G5451" t="s">
        <v>92</v>
      </c>
      <c r="H5451" t="s">
        <v>93</v>
      </c>
      <c r="I5451" t="s">
        <v>26</v>
      </c>
      <c r="J5451" t="s">
        <v>989</v>
      </c>
      <c r="K5451" t="s">
        <v>990</v>
      </c>
      <c r="L5451" t="s">
        <v>681</v>
      </c>
      <c r="M5451" t="s">
        <v>49</v>
      </c>
      <c r="N5451" t="s">
        <v>50</v>
      </c>
      <c r="O5451" t="s">
        <v>56</v>
      </c>
      <c r="P5451" t="s">
        <v>57</v>
      </c>
      <c r="Q5451" s="3">
        <v>2</v>
      </c>
      <c r="R5451" s="4">
        <v>145</v>
      </c>
      <c r="S5451" s="4">
        <v>379</v>
      </c>
    </row>
    <row r="5452" spans="1:19" x14ac:dyDescent="0.35">
      <c r="A5452" t="s">
        <v>6461</v>
      </c>
      <c r="B5452" s="2">
        <v>46154</v>
      </c>
      <c r="C5452" t="s">
        <v>2245</v>
      </c>
      <c r="D5452" t="s">
        <v>960</v>
      </c>
      <c r="E5452" t="s">
        <v>932</v>
      </c>
      <c r="F5452" t="s">
        <v>69</v>
      </c>
      <c r="G5452" t="s">
        <v>70</v>
      </c>
      <c r="H5452" t="s">
        <v>25</v>
      </c>
      <c r="I5452" t="s">
        <v>26</v>
      </c>
      <c r="J5452" t="s">
        <v>961</v>
      </c>
      <c r="K5452" t="s">
        <v>962</v>
      </c>
      <c r="L5452" t="s">
        <v>315</v>
      </c>
      <c r="M5452" t="s">
        <v>65</v>
      </c>
      <c r="N5452" t="s">
        <v>66</v>
      </c>
      <c r="O5452" t="s">
        <v>56</v>
      </c>
      <c r="P5452" t="s">
        <v>67</v>
      </c>
      <c r="Q5452" s="3">
        <v>1</v>
      </c>
      <c r="R5452" s="4">
        <v>185</v>
      </c>
      <c r="S5452" s="4">
        <v>499</v>
      </c>
    </row>
    <row r="5453" spans="1:19" x14ac:dyDescent="0.35">
      <c r="A5453" t="s">
        <v>6462</v>
      </c>
      <c r="B5453" s="2">
        <v>46154</v>
      </c>
      <c r="C5453" t="s">
        <v>3896</v>
      </c>
      <c r="D5453" t="s">
        <v>960</v>
      </c>
      <c r="E5453" t="s">
        <v>932</v>
      </c>
      <c r="F5453" t="s">
        <v>43</v>
      </c>
      <c r="G5453" t="s">
        <v>44</v>
      </c>
      <c r="H5453" t="s">
        <v>45</v>
      </c>
      <c r="I5453" t="s">
        <v>26</v>
      </c>
      <c r="J5453" t="s">
        <v>993</v>
      </c>
      <c r="K5453" t="s">
        <v>994</v>
      </c>
      <c r="L5453" t="s">
        <v>133</v>
      </c>
      <c r="M5453" t="s">
        <v>88</v>
      </c>
      <c r="N5453" t="s">
        <v>89</v>
      </c>
      <c r="O5453" t="s">
        <v>41</v>
      </c>
      <c r="P5453" t="s">
        <v>57</v>
      </c>
      <c r="Q5453" s="3">
        <v>3</v>
      </c>
      <c r="R5453" s="4">
        <v>450</v>
      </c>
      <c r="S5453" s="4">
        <v>1029</v>
      </c>
    </row>
    <row r="5454" spans="1:19" x14ac:dyDescent="0.35">
      <c r="A5454" t="s">
        <v>6463</v>
      </c>
      <c r="B5454" s="2">
        <v>46155</v>
      </c>
      <c r="C5454" t="s">
        <v>1554</v>
      </c>
      <c r="D5454" t="s">
        <v>21</v>
      </c>
      <c r="E5454" t="s">
        <v>22</v>
      </c>
      <c r="F5454" t="s">
        <v>69</v>
      </c>
      <c r="G5454" t="s">
        <v>70</v>
      </c>
      <c r="H5454" t="s">
        <v>25</v>
      </c>
      <c r="I5454" t="s">
        <v>26</v>
      </c>
      <c r="J5454" t="s">
        <v>71</v>
      </c>
      <c r="K5454" t="s">
        <v>72</v>
      </c>
      <c r="L5454" t="s">
        <v>272</v>
      </c>
      <c r="M5454" t="s">
        <v>60</v>
      </c>
      <c r="N5454" t="s">
        <v>61</v>
      </c>
      <c r="O5454" t="s">
        <v>56</v>
      </c>
      <c r="P5454" t="s">
        <v>76</v>
      </c>
      <c r="Q5454" s="3">
        <v>20</v>
      </c>
      <c r="R5454" s="4">
        <v>435</v>
      </c>
      <c r="S5454" s="4">
        <v>1119</v>
      </c>
    </row>
    <row r="5455" spans="1:19" x14ac:dyDescent="0.35">
      <c r="A5455" t="s">
        <v>6464</v>
      </c>
      <c r="B5455" s="2">
        <v>46155</v>
      </c>
      <c r="C5455" t="s">
        <v>1438</v>
      </c>
      <c r="D5455" t="s">
        <v>21</v>
      </c>
      <c r="E5455" t="s">
        <v>932</v>
      </c>
      <c r="F5455" t="s">
        <v>35</v>
      </c>
      <c r="G5455" t="s">
        <v>36</v>
      </c>
      <c r="H5455" t="s">
        <v>37</v>
      </c>
      <c r="I5455" t="s">
        <v>26</v>
      </c>
      <c r="J5455" t="s">
        <v>38</v>
      </c>
      <c r="K5455" t="s">
        <v>39</v>
      </c>
      <c r="L5455" t="s">
        <v>174</v>
      </c>
      <c r="M5455" t="s">
        <v>65</v>
      </c>
      <c r="N5455" t="s">
        <v>66</v>
      </c>
      <c r="O5455" t="s">
        <v>41</v>
      </c>
      <c r="P5455" t="s">
        <v>57</v>
      </c>
      <c r="Q5455" s="3">
        <v>1</v>
      </c>
      <c r="R5455" s="4">
        <v>180</v>
      </c>
      <c r="S5455" s="4">
        <v>459</v>
      </c>
    </row>
    <row r="5456" spans="1:19" x14ac:dyDescent="0.35">
      <c r="A5456" t="s">
        <v>6465</v>
      </c>
      <c r="B5456" s="2">
        <v>46155</v>
      </c>
      <c r="C5456" t="s">
        <v>2533</v>
      </c>
      <c r="D5456" t="s">
        <v>21</v>
      </c>
      <c r="E5456" t="s">
        <v>932</v>
      </c>
      <c r="F5456" t="s">
        <v>23</v>
      </c>
      <c r="G5456" t="s">
        <v>24</v>
      </c>
      <c r="H5456" t="s">
        <v>25</v>
      </c>
      <c r="I5456" t="s">
        <v>26</v>
      </c>
      <c r="J5456" t="s">
        <v>27</v>
      </c>
      <c r="K5456" t="s">
        <v>28</v>
      </c>
      <c r="L5456" t="s">
        <v>197</v>
      </c>
      <c r="M5456" t="s">
        <v>49</v>
      </c>
      <c r="N5456" t="s">
        <v>79</v>
      </c>
      <c r="O5456" t="s">
        <v>80</v>
      </c>
      <c r="P5456" t="s">
        <v>67</v>
      </c>
      <c r="Q5456" s="3">
        <v>1</v>
      </c>
      <c r="R5456" s="4">
        <v>225</v>
      </c>
      <c r="S5456" s="4">
        <v>579</v>
      </c>
    </row>
    <row r="5457" spans="1:19" x14ac:dyDescent="0.35">
      <c r="A5457" t="s">
        <v>6466</v>
      </c>
      <c r="B5457" s="2">
        <v>46155</v>
      </c>
      <c r="C5457" t="s">
        <v>3476</v>
      </c>
      <c r="D5457" t="s">
        <v>21</v>
      </c>
      <c r="E5457" t="s">
        <v>932</v>
      </c>
      <c r="F5457" t="s">
        <v>35</v>
      </c>
      <c r="G5457" t="s">
        <v>36</v>
      </c>
      <c r="H5457" t="s">
        <v>37</v>
      </c>
      <c r="I5457" t="s">
        <v>26</v>
      </c>
      <c r="J5457" t="s">
        <v>38</v>
      </c>
      <c r="K5457" t="s">
        <v>39</v>
      </c>
      <c r="L5457" t="s">
        <v>135</v>
      </c>
      <c r="M5457" t="s">
        <v>49</v>
      </c>
      <c r="N5457" t="s">
        <v>50</v>
      </c>
      <c r="O5457" t="s">
        <v>41</v>
      </c>
      <c r="P5457" t="s">
        <v>33</v>
      </c>
      <c r="Q5457" s="3">
        <v>1</v>
      </c>
      <c r="R5457" s="4">
        <v>140</v>
      </c>
      <c r="S5457" s="4">
        <v>359</v>
      </c>
    </row>
    <row r="5458" spans="1:19" x14ac:dyDescent="0.35">
      <c r="A5458" t="s">
        <v>6467</v>
      </c>
      <c r="B5458" s="2">
        <v>46155</v>
      </c>
      <c r="C5458" t="s">
        <v>2040</v>
      </c>
      <c r="D5458" t="s">
        <v>939</v>
      </c>
      <c r="E5458" t="s">
        <v>932</v>
      </c>
      <c r="F5458" t="s">
        <v>69</v>
      </c>
      <c r="G5458" t="s">
        <v>70</v>
      </c>
      <c r="H5458" t="s">
        <v>25</v>
      </c>
      <c r="I5458" t="s">
        <v>26</v>
      </c>
      <c r="J5458" t="s">
        <v>948</v>
      </c>
      <c r="K5458" t="s">
        <v>949</v>
      </c>
      <c r="L5458" t="s">
        <v>549</v>
      </c>
      <c r="M5458" t="s">
        <v>49</v>
      </c>
      <c r="N5458" t="s">
        <v>50</v>
      </c>
      <c r="O5458" t="s">
        <v>32</v>
      </c>
      <c r="P5458" t="s">
        <v>67</v>
      </c>
      <c r="Q5458" s="3">
        <v>1</v>
      </c>
      <c r="R5458" s="4">
        <v>145</v>
      </c>
      <c r="S5458" s="4">
        <v>389</v>
      </c>
    </row>
    <row r="5459" spans="1:19" x14ac:dyDescent="0.35">
      <c r="A5459" t="s">
        <v>6468</v>
      </c>
      <c r="B5459" s="2">
        <v>46155</v>
      </c>
      <c r="C5459" t="s">
        <v>1104</v>
      </c>
      <c r="D5459" t="s">
        <v>939</v>
      </c>
      <c r="E5459" t="s">
        <v>932</v>
      </c>
      <c r="F5459" t="s">
        <v>35</v>
      </c>
      <c r="G5459" t="s">
        <v>36</v>
      </c>
      <c r="H5459" t="s">
        <v>37</v>
      </c>
      <c r="I5459" t="s">
        <v>26</v>
      </c>
      <c r="J5459" t="s">
        <v>983</v>
      </c>
      <c r="K5459" t="s">
        <v>984</v>
      </c>
      <c r="L5459" t="s">
        <v>197</v>
      </c>
      <c r="M5459" t="s">
        <v>49</v>
      </c>
      <c r="N5459" t="s">
        <v>79</v>
      </c>
      <c r="O5459" t="s">
        <v>80</v>
      </c>
      <c r="P5459" t="s">
        <v>67</v>
      </c>
      <c r="Q5459" s="3">
        <v>1</v>
      </c>
      <c r="R5459" s="4">
        <v>220</v>
      </c>
      <c r="S5459" s="4">
        <v>569</v>
      </c>
    </row>
    <row r="5460" spans="1:19" x14ac:dyDescent="0.35">
      <c r="A5460" t="s">
        <v>6469</v>
      </c>
      <c r="B5460" s="2">
        <v>46155</v>
      </c>
      <c r="C5460" t="s">
        <v>2016</v>
      </c>
      <c r="D5460" t="s">
        <v>939</v>
      </c>
      <c r="E5460" t="s">
        <v>932</v>
      </c>
      <c r="F5460" t="s">
        <v>23</v>
      </c>
      <c r="G5460" t="s">
        <v>24</v>
      </c>
      <c r="H5460" t="s">
        <v>25</v>
      </c>
      <c r="I5460" t="s">
        <v>26</v>
      </c>
      <c r="J5460" t="s">
        <v>944</v>
      </c>
      <c r="K5460" t="s">
        <v>945</v>
      </c>
      <c r="L5460" t="s">
        <v>574</v>
      </c>
      <c r="M5460" t="s">
        <v>49</v>
      </c>
      <c r="N5460" t="s">
        <v>79</v>
      </c>
      <c r="O5460" t="s">
        <v>41</v>
      </c>
      <c r="P5460" t="s">
        <v>51</v>
      </c>
      <c r="Q5460" s="3">
        <v>1</v>
      </c>
      <c r="R5460" s="4">
        <v>225</v>
      </c>
      <c r="S5460" s="4">
        <v>579</v>
      </c>
    </row>
    <row r="5461" spans="1:19" x14ac:dyDescent="0.35">
      <c r="A5461" t="s">
        <v>6470</v>
      </c>
      <c r="B5461" s="2">
        <v>46155</v>
      </c>
      <c r="C5461" t="s">
        <v>1463</v>
      </c>
      <c r="D5461" t="s">
        <v>939</v>
      </c>
      <c r="E5461" t="s">
        <v>932</v>
      </c>
      <c r="F5461" t="s">
        <v>69</v>
      </c>
      <c r="G5461" t="s">
        <v>70</v>
      </c>
      <c r="H5461" t="s">
        <v>25</v>
      </c>
      <c r="I5461" t="s">
        <v>26</v>
      </c>
      <c r="J5461" t="s">
        <v>948</v>
      </c>
      <c r="K5461" t="s">
        <v>949</v>
      </c>
      <c r="L5461" t="s">
        <v>436</v>
      </c>
      <c r="M5461" t="s">
        <v>49</v>
      </c>
      <c r="N5461" t="s">
        <v>50</v>
      </c>
      <c r="O5461" t="s">
        <v>41</v>
      </c>
      <c r="P5461" t="s">
        <v>67</v>
      </c>
      <c r="Q5461" s="3">
        <v>1</v>
      </c>
      <c r="R5461" s="4">
        <v>145</v>
      </c>
      <c r="S5461" s="4">
        <v>389</v>
      </c>
    </row>
    <row r="5462" spans="1:19" x14ac:dyDescent="0.35">
      <c r="A5462" t="s">
        <v>6471</v>
      </c>
      <c r="B5462" s="2">
        <v>46155</v>
      </c>
      <c r="C5462" t="s">
        <v>1235</v>
      </c>
      <c r="D5462" t="s">
        <v>960</v>
      </c>
      <c r="E5462" t="s">
        <v>932</v>
      </c>
      <c r="F5462" t="s">
        <v>43</v>
      </c>
      <c r="G5462" t="s">
        <v>44</v>
      </c>
      <c r="H5462" t="s">
        <v>45</v>
      </c>
      <c r="I5462" t="s">
        <v>26</v>
      </c>
      <c r="J5462" t="s">
        <v>993</v>
      </c>
      <c r="K5462" t="s">
        <v>994</v>
      </c>
      <c r="L5462" t="s">
        <v>523</v>
      </c>
      <c r="M5462" t="s">
        <v>60</v>
      </c>
      <c r="N5462" t="s">
        <v>61</v>
      </c>
      <c r="O5462" t="s">
        <v>149</v>
      </c>
      <c r="P5462" t="s">
        <v>165</v>
      </c>
      <c r="Q5462" s="3">
        <v>1</v>
      </c>
      <c r="R5462" s="4">
        <v>410</v>
      </c>
      <c r="S5462" s="4">
        <v>939</v>
      </c>
    </row>
    <row r="5463" spans="1:19" x14ac:dyDescent="0.35">
      <c r="A5463" t="s">
        <v>6472</v>
      </c>
      <c r="B5463" s="2">
        <v>46155</v>
      </c>
      <c r="C5463" t="s">
        <v>1706</v>
      </c>
      <c r="D5463" t="s">
        <v>960</v>
      </c>
      <c r="E5463" t="s">
        <v>932</v>
      </c>
      <c r="F5463" t="s">
        <v>23</v>
      </c>
      <c r="G5463" t="s">
        <v>24</v>
      </c>
      <c r="H5463" t="s">
        <v>25</v>
      </c>
      <c r="I5463" t="s">
        <v>26</v>
      </c>
      <c r="J5463" t="s">
        <v>1011</v>
      </c>
      <c r="K5463" t="s">
        <v>1012</v>
      </c>
      <c r="L5463" t="s">
        <v>315</v>
      </c>
      <c r="M5463" t="s">
        <v>65</v>
      </c>
      <c r="N5463" t="s">
        <v>66</v>
      </c>
      <c r="O5463" t="s">
        <v>56</v>
      </c>
      <c r="P5463" t="s">
        <v>67</v>
      </c>
      <c r="Q5463" s="3">
        <v>2</v>
      </c>
      <c r="R5463" s="4">
        <v>185</v>
      </c>
      <c r="S5463" s="4">
        <v>479</v>
      </c>
    </row>
    <row r="5464" spans="1:19" x14ac:dyDescent="0.35">
      <c r="A5464" t="s">
        <v>6473</v>
      </c>
      <c r="B5464" s="2">
        <v>46155</v>
      </c>
      <c r="C5464" t="s">
        <v>1530</v>
      </c>
      <c r="D5464" t="s">
        <v>960</v>
      </c>
      <c r="E5464" t="s">
        <v>932</v>
      </c>
      <c r="F5464" t="s">
        <v>91</v>
      </c>
      <c r="G5464" t="s">
        <v>92</v>
      </c>
      <c r="H5464" t="s">
        <v>93</v>
      </c>
      <c r="I5464" t="s">
        <v>26</v>
      </c>
      <c r="J5464" t="s">
        <v>989</v>
      </c>
      <c r="K5464" t="s">
        <v>990</v>
      </c>
      <c r="L5464" t="s">
        <v>523</v>
      </c>
      <c r="M5464" t="s">
        <v>60</v>
      </c>
      <c r="N5464" t="s">
        <v>61</v>
      </c>
      <c r="O5464" t="s">
        <v>149</v>
      </c>
      <c r="P5464" t="s">
        <v>165</v>
      </c>
      <c r="Q5464" s="3">
        <v>2</v>
      </c>
      <c r="R5464" s="4">
        <v>435</v>
      </c>
      <c r="S5464" s="4">
        <v>1079</v>
      </c>
    </row>
    <row r="5465" spans="1:19" x14ac:dyDescent="0.35">
      <c r="A5465" t="s">
        <v>6474</v>
      </c>
      <c r="B5465" s="2">
        <v>46156</v>
      </c>
      <c r="C5465" t="s">
        <v>1826</v>
      </c>
      <c r="D5465" t="s">
        <v>939</v>
      </c>
      <c r="E5465" t="s">
        <v>932</v>
      </c>
      <c r="F5465" t="s">
        <v>91</v>
      </c>
      <c r="G5465" t="s">
        <v>92</v>
      </c>
      <c r="H5465" t="s">
        <v>93</v>
      </c>
      <c r="I5465" t="s">
        <v>26</v>
      </c>
      <c r="J5465" t="s">
        <v>940</v>
      </c>
      <c r="K5465" t="s">
        <v>941</v>
      </c>
      <c r="L5465" t="s">
        <v>119</v>
      </c>
      <c r="M5465" t="s">
        <v>49</v>
      </c>
      <c r="N5465" t="s">
        <v>79</v>
      </c>
      <c r="O5465" t="s">
        <v>56</v>
      </c>
      <c r="P5465" t="s">
        <v>33</v>
      </c>
      <c r="Q5465" s="3">
        <v>2</v>
      </c>
      <c r="R5465" s="4">
        <v>230</v>
      </c>
      <c r="S5465" s="4">
        <v>589</v>
      </c>
    </row>
    <row r="5466" spans="1:19" x14ac:dyDescent="0.35">
      <c r="A5466" t="s">
        <v>6475</v>
      </c>
      <c r="B5466" s="2">
        <v>46156</v>
      </c>
      <c r="C5466" t="s">
        <v>2627</v>
      </c>
      <c r="D5466" t="s">
        <v>939</v>
      </c>
      <c r="E5466" t="s">
        <v>932</v>
      </c>
      <c r="F5466" t="s">
        <v>35</v>
      </c>
      <c r="G5466" t="s">
        <v>36</v>
      </c>
      <c r="H5466" t="s">
        <v>37</v>
      </c>
      <c r="I5466" t="s">
        <v>26</v>
      </c>
      <c r="J5466" t="s">
        <v>983</v>
      </c>
      <c r="K5466" t="s">
        <v>984</v>
      </c>
      <c r="L5466" t="s">
        <v>478</v>
      </c>
      <c r="M5466" t="s">
        <v>54</v>
      </c>
      <c r="N5466" t="s">
        <v>97</v>
      </c>
      <c r="O5466" t="s">
        <v>56</v>
      </c>
      <c r="P5466" t="s">
        <v>33</v>
      </c>
      <c r="Q5466" s="3">
        <v>1</v>
      </c>
      <c r="R5466" s="4">
        <v>700</v>
      </c>
      <c r="S5466" s="4">
        <v>1649</v>
      </c>
    </row>
    <row r="5467" spans="1:19" x14ac:dyDescent="0.35">
      <c r="A5467" t="s">
        <v>6476</v>
      </c>
      <c r="B5467" s="2">
        <v>46156</v>
      </c>
      <c r="C5467" t="s">
        <v>1570</v>
      </c>
      <c r="D5467" t="s">
        <v>939</v>
      </c>
      <c r="E5467" t="s">
        <v>932</v>
      </c>
      <c r="F5467" t="s">
        <v>23</v>
      </c>
      <c r="G5467" t="s">
        <v>24</v>
      </c>
      <c r="H5467" t="s">
        <v>25</v>
      </c>
      <c r="I5467" t="s">
        <v>26</v>
      </c>
      <c r="J5467" t="s">
        <v>944</v>
      </c>
      <c r="K5467" t="s">
        <v>945</v>
      </c>
      <c r="L5467" t="s">
        <v>211</v>
      </c>
      <c r="M5467" t="s">
        <v>65</v>
      </c>
      <c r="N5467" t="s">
        <v>126</v>
      </c>
      <c r="O5467" t="s">
        <v>56</v>
      </c>
      <c r="P5467" t="s">
        <v>51</v>
      </c>
      <c r="Q5467" s="3">
        <v>1</v>
      </c>
      <c r="R5467" s="4">
        <v>265</v>
      </c>
      <c r="S5467" s="4">
        <v>629</v>
      </c>
    </row>
    <row r="5468" spans="1:19" x14ac:dyDescent="0.35">
      <c r="A5468" t="s">
        <v>6477</v>
      </c>
      <c r="B5468" s="2">
        <v>46156</v>
      </c>
      <c r="C5468" t="s">
        <v>1619</v>
      </c>
      <c r="D5468" t="s">
        <v>939</v>
      </c>
      <c r="E5468" t="s">
        <v>932</v>
      </c>
      <c r="F5468" t="s">
        <v>69</v>
      </c>
      <c r="G5468" t="s">
        <v>70</v>
      </c>
      <c r="H5468" t="s">
        <v>25</v>
      </c>
      <c r="I5468" t="s">
        <v>26</v>
      </c>
      <c r="J5468" t="s">
        <v>948</v>
      </c>
      <c r="K5468" t="s">
        <v>949</v>
      </c>
      <c r="L5468" t="s">
        <v>135</v>
      </c>
      <c r="M5468" t="s">
        <v>49</v>
      </c>
      <c r="N5468" t="s">
        <v>50</v>
      </c>
      <c r="O5468" t="s">
        <v>41</v>
      </c>
      <c r="P5468" t="s">
        <v>33</v>
      </c>
      <c r="Q5468" s="3">
        <v>1</v>
      </c>
      <c r="R5468" s="4">
        <v>145</v>
      </c>
      <c r="S5468" s="4">
        <v>389</v>
      </c>
    </row>
    <row r="5469" spans="1:19" x14ac:dyDescent="0.35">
      <c r="A5469" t="s">
        <v>6478</v>
      </c>
      <c r="B5469" s="2">
        <v>46156</v>
      </c>
      <c r="C5469" t="s">
        <v>2196</v>
      </c>
      <c r="D5469" t="s">
        <v>939</v>
      </c>
      <c r="E5469" t="s">
        <v>932</v>
      </c>
      <c r="F5469" t="s">
        <v>91</v>
      </c>
      <c r="G5469" t="s">
        <v>92</v>
      </c>
      <c r="H5469" t="s">
        <v>93</v>
      </c>
      <c r="I5469" t="s">
        <v>26</v>
      </c>
      <c r="J5469" t="s">
        <v>940</v>
      </c>
      <c r="K5469" t="s">
        <v>941</v>
      </c>
      <c r="L5469" t="s">
        <v>130</v>
      </c>
      <c r="M5469" t="s">
        <v>49</v>
      </c>
      <c r="N5469" t="s">
        <v>79</v>
      </c>
      <c r="O5469" t="s">
        <v>41</v>
      </c>
      <c r="P5469" t="s">
        <v>57</v>
      </c>
      <c r="Q5469" s="3">
        <v>3</v>
      </c>
      <c r="R5469" s="4">
        <v>230</v>
      </c>
      <c r="S5469" s="4">
        <v>589</v>
      </c>
    </row>
    <row r="5470" spans="1:19" x14ac:dyDescent="0.35">
      <c r="A5470" t="s">
        <v>6479</v>
      </c>
      <c r="B5470" s="2">
        <v>46156</v>
      </c>
      <c r="C5470" t="s">
        <v>1312</v>
      </c>
      <c r="D5470" t="s">
        <v>939</v>
      </c>
      <c r="E5470" t="s">
        <v>932</v>
      </c>
      <c r="F5470" t="s">
        <v>69</v>
      </c>
      <c r="G5470" t="s">
        <v>70</v>
      </c>
      <c r="H5470" t="s">
        <v>25</v>
      </c>
      <c r="I5470" t="s">
        <v>26</v>
      </c>
      <c r="J5470" t="s">
        <v>948</v>
      </c>
      <c r="K5470" t="s">
        <v>949</v>
      </c>
      <c r="L5470" t="s">
        <v>460</v>
      </c>
      <c r="M5470" t="s">
        <v>49</v>
      </c>
      <c r="N5470" t="s">
        <v>50</v>
      </c>
      <c r="O5470" t="s">
        <v>41</v>
      </c>
      <c r="P5470" t="s">
        <v>57</v>
      </c>
      <c r="Q5470" s="3">
        <v>2</v>
      </c>
      <c r="R5470" s="4">
        <v>145</v>
      </c>
      <c r="S5470" s="4">
        <v>389</v>
      </c>
    </row>
    <row r="5471" spans="1:19" x14ac:dyDescent="0.35">
      <c r="A5471" t="s">
        <v>6480</v>
      </c>
      <c r="B5471" s="2">
        <v>46156</v>
      </c>
      <c r="C5471" t="s">
        <v>1835</v>
      </c>
      <c r="D5471" t="s">
        <v>939</v>
      </c>
      <c r="E5471" t="s">
        <v>932</v>
      </c>
      <c r="F5471" t="s">
        <v>69</v>
      </c>
      <c r="G5471" t="s">
        <v>70</v>
      </c>
      <c r="H5471" t="s">
        <v>25</v>
      </c>
      <c r="I5471" t="s">
        <v>26</v>
      </c>
      <c r="J5471" t="s">
        <v>948</v>
      </c>
      <c r="K5471" t="s">
        <v>949</v>
      </c>
      <c r="L5471" t="s">
        <v>211</v>
      </c>
      <c r="M5471" t="s">
        <v>65</v>
      </c>
      <c r="N5471" t="s">
        <v>126</v>
      </c>
      <c r="O5471" t="s">
        <v>56</v>
      </c>
      <c r="P5471" t="s">
        <v>51</v>
      </c>
      <c r="Q5471" s="3">
        <v>1</v>
      </c>
      <c r="R5471" s="4">
        <v>270</v>
      </c>
      <c r="S5471" s="4">
        <v>669</v>
      </c>
    </row>
    <row r="5472" spans="1:19" x14ac:dyDescent="0.35">
      <c r="A5472" t="s">
        <v>6481</v>
      </c>
      <c r="B5472" s="2">
        <v>46156</v>
      </c>
      <c r="C5472" t="s">
        <v>1429</v>
      </c>
      <c r="D5472" t="s">
        <v>960</v>
      </c>
      <c r="E5472" t="s">
        <v>932</v>
      </c>
      <c r="F5472" t="s">
        <v>35</v>
      </c>
      <c r="G5472" t="s">
        <v>36</v>
      </c>
      <c r="H5472" t="s">
        <v>37</v>
      </c>
      <c r="I5472" t="s">
        <v>26</v>
      </c>
      <c r="J5472" t="s">
        <v>1089</v>
      </c>
      <c r="K5472" t="s">
        <v>1090</v>
      </c>
      <c r="L5472" t="s">
        <v>135</v>
      </c>
      <c r="M5472" t="s">
        <v>49</v>
      </c>
      <c r="N5472" t="s">
        <v>50</v>
      </c>
      <c r="O5472" t="s">
        <v>41</v>
      </c>
      <c r="P5472" t="s">
        <v>33</v>
      </c>
      <c r="Q5472" s="3">
        <v>2</v>
      </c>
      <c r="R5472" s="4">
        <v>140</v>
      </c>
      <c r="S5472" s="4">
        <v>359</v>
      </c>
    </row>
    <row r="5473" spans="1:19" x14ac:dyDescent="0.35">
      <c r="A5473" t="s">
        <v>6482</v>
      </c>
      <c r="B5473" s="2">
        <v>46156</v>
      </c>
      <c r="C5473" t="s">
        <v>1429</v>
      </c>
      <c r="D5473" t="s">
        <v>960</v>
      </c>
      <c r="E5473" t="s">
        <v>932</v>
      </c>
      <c r="F5473" t="s">
        <v>23</v>
      </c>
      <c r="G5473" t="s">
        <v>24</v>
      </c>
      <c r="H5473" t="s">
        <v>25</v>
      </c>
      <c r="I5473" t="s">
        <v>26</v>
      </c>
      <c r="J5473" t="s">
        <v>1011</v>
      </c>
      <c r="K5473" t="s">
        <v>1012</v>
      </c>
      <c r="L5473" t="s">
        <v>286</v>
      </c>
      <c r="M5473" t="s">
        <v>49</v>
      </c>
      <c r="N5473" t="s">
        <v>50</v>
      </c>
      <c r="O5473" t="s">
        <v>56</v>
      </c>
      <c r="P5473" t="s">
        <v>67</v>
      </c>
      <c r="Q5473" s="3">
        <v>1</v>
      </c>
      <c r="R5473" s="4">
        <v>145</v>
      </c>
      <c r="S5473" s="4">
        <v>369</v>
      </c>
    </row>
    <row r="5474" spans="1:19" x14ac:dyDescent="0.35">
      <c r="A5474" t="s">
        <v>6483</v>
      </c>
      <c r="B5474" s="2">
        <v>46156</v>
      </c>
      <c r="C5474" t="s">
        <v>1082</v>
      </c>
      <c r="D5474" t="s">
        <v>960</v>
      </c>
      <c r="E5474" t="s">
        <v>932</v>
      </c>
      <c r="F5474" t="s">
        <v>23</v>
      </c>
      <c r="G5474" t="s">
        <v>24</v>
      </c>
      <c r="H5474" t="s">
        <v>25</v>
      </c>
      <c r="I5474" t="s">
        <v>26</v>
      </c>
      <c r="J5474" t="s">
        <v>1011</v>
      </c>
      <c r="K5474" t="s">
        <v>1012</v>
      </c>
      <c r="L5474" t="s">
        <v>211</v>
      </c>
      <c r="M5474" t="s">
        <v>65</v>
      </c>
      <c r="N5474" t="s">
        <v>126</v>
      </c>
      <c r="O5474" t="s">
        <v>56</v>
      </c>
      <c r="P5474" t="s">
        <v>51</v>
      </c>
      <c r="Q5474" s="3">
        <v>1</v>
      </c>
      <c r="R5474" s="4">
        <v>265</v>
      </c>
      <c r="S5474" s="4">
        <v>629</v>
      </c>
    </row>
    <row r="5475" spans="1:19" x14ac:dyDescent="0.35">
      <c r="A5475" t="s">
        <v>6484</v>
      </c>
      <c r="B5475" s="2">
        <v>46156</v>
      </c>
      <c r="C5475" t="s">
        <v>1057</v>
      </c>
      <c r="D5475" t="s">
        <v>960</v>
      </c>
      <c r="E5475" t="s">
        <v>932</v>
      </c>
      <c r="F5475" t="s">
        <v>43</v>
      </c>
      <c r="G5475" t="s">
        <v>44</v>
      </c>
      <c r="H5475" t="s">
        <v>45</v>
      </c>
      <c r="I5475" t="s">
        <v>26</v>
      </c>
      <c r="J5475" t="s">
        <v>993</v>
      </c>
      <c r="K5475" t="s">
        <v>994</v>
      </c>
      <c r="L5475" t="s">
        <v>64</v>
      </c>
      <c r="M5475" t="s">
        <v>65</v>
      </c>
      <c r="N5475" t="s">
        <v>66</v>
      </c>
      <c r="O5475" t="s">
        <v>41</v>
      </c>
      <c r="P5475" t="s">
        <v>67</v>
      </c>
      <c r="Q5475" s="3">
        <v>1</v>
      </c>
      <c r="R5475" s="4">
        <v>175</v>
      </c>
      <c r="S5475" s="4">
        <v>419</v>
      </c>
    </row>
    <row r="5476" spans="1:19" x14ac:dyDescent="0.35">
      <c r="A5476" t="s">
        <v>6485</v>
      </c>
      <c r="B5476" s="2">
        <v>46156</v>
      </c>
      <c r="C5476" t="s">
        <v>1010</v>
      </c>
      <c r="D5476" t="s">
        <v>960</v>
      </c>
      <c r="E5476" t="s">
        <v>932</v>
      </c>
      <c r="F5476" t="s">
        <v>43</v>
      </c>
      <c r="G5476" t="s">
        <v>44</v>
      </c>
      <c r="H5476" t="s">
        <v>45</v>
      </c>
      <c r="I5476" t="s">
        <v>26</v>
      </c>
      <c r="J5476" t="s">
        <v>993</v>
      </c>
      <c r="K5476" t="s">
        <v>994</v>
      </c>
      <c r="L5476" t="s">
        <v>193</v>
      </c>
      <c r="M5476" t="s">
        <v>49</v>
      </c>
      <c r="N5476" t="s">
        <v>50</v>
      </c>
      <c r="O5476" t="s">
        <v>80</v>
      </c>
      <c r="P5476" t="s">
        <v>57</v>
      </c>
      <c r="Q5476" s="3">
        <v>1</v>
      </c>
      <c r="R5476" s="4">
        <v>135</v>
      </c>
      <c r="S5476" s="4">
        <v>329</v>
      </c>
    </row>
    <row r="5477" spans="1:19" x14ac:dyDescent="0.35">
      <c r="A5477" t="s">
        <v>6486</v>
      </c>
      <c r="B5477" s="2">
        <v>46157</v>
      </c>
      <c r="C5477" t="s">
        <v>1694</v>
      </c>
      <c r="D5477" t="s">
        <v>21</v>
      </c>
      <c r="E5477" t="s">
        <v>932</v>
      </c>
      <c r="F5477" t="s">
        <v>23</v>
      </c>
      <c r="G5477" t="s">
        <v>24</v>
      </c>
      <c r="H5477" t="s">
        <v>25</v>
      </c>
      <c r="I5477" t="s">
        <v>26</v>
      </c>
      <c r="J5477" t="s">
        <v>27</v>
      </c>
      <c r="K5477" t="s">
        <v>28</v>
      </c>
      <c r="L5477" t="s">
        <v>40</v>
      </c>
      <c r="M5477" t="s">
        <v>30</v>
      </c>
      <c r="N5477" t="s">
        <v>31</v>
      </c>
      <c r="O5477" t="s">
        <v>41</v>
      </c>
      <c r="P5477" t="s">
        <v>33</v>
      </c>
      <c r="Q5477" s="3">
        <v>1</v>
      </c>
      <c r="R5477" s="4">
        <v>490</v>
      </c>
      <c r="S5477" s="4">
        <v>1159</v>
      </c>
    </row>
    <row r="5478" spans="1:19" x14ac:dyDescent="0.35">
      <c r="A5478" t="s">
        <v>6487</v>
      </c>
      <c r="B5478" s="2">
        <v>46157</v>
      </c>
      <c r="C5478" t="s">
        <v>1821</v>
      </c>
      <c r="D5478" t="s">
        <v>21</v>
      </c>
      <c r="E5478" t="s">
        <v>932</v>
      </c>
      <c r="F5478" t="s">
        <v>69</v>
      </c>
      <c r="G5478" t="s">
        <v>70</v>
      </c>
      <c r="H5478" t="s">
        <v>25</v>
      </c>
      <c r="I5478" t="s">
        <v>26</v>
      </c>
      <c r="J5478" t="s">
        <v>71</v>
      </c>
      <c r="K5478" t="s">
        <v>72</v>
      </c>
      <c r="L5478" t="s">
        <v>48</v>
      </c>
      <c r="M5478" t="s">
        <v>49</v>
      </c>
      <c r="N5478" t="s">
        <v>50</v>
      </c>
      <c r="O5478" t="s">
        <v>32</v>
      </c>
      <c r="P5478" t="s">
        <v>51</v>
      </c>
      <c r="Q5478" s="3">
        <v>1</v>
      </c>
      <c r="R5478" s="4">
        <v>145</v>
      </c>
      <c r="S5478" s="4">
        <v>389</v>
      </c>
    </row>
    <row r="5479" spans="1:19" x14ac:dyDescent="0.35">
      <c r="A5479" t="s">
        <v>6488</v>
      </c>
      <c r="B5479" s="2">
        <v>46157</v>
      </c>
      <c r="C5479" t="s">
        <v>2030</v>
      </c>
      <c r="D5479" t="s">
        <v>21</v>
      </c>
      <c r="E5479" t="s">
        <v>932</v>
      </c>
      <c r="F5479" t="s">
        <v>23</v>
      </c>
      <c r="G5479" t="s">
        <v>24</v>
      </c>
      <c r="H5479" t="s">
        <v>25</v>
      </c>
      <c r="I5479" t="s">
        <v>26</v>
      </c>
      <c r="J5479" t="s">
        <v>27</v>
      </c>
      <c r="K5479" t="s">
        <v>28</v>
      </c>
      <c r="L5479" t="s">
        <v>313</v>
      </c>
      <c r="M5479" t="s">
        <v>49</v>
      </c>
      <c r="N5479" t="s">
        <v>50</v>
      </c>
      <c r="O5479" t="s">
        <v>80</v>
      </c>
      <c r="P5479" t="s">
        <v>33</v>
      </c>
      <c r="Q5479" s="3">
        <v>1</v>
      </c>
      <c r="R5479" s="4">
        <v>145</v>
      </c>
      <c r="S5479" s="4">
        <v>369</v>
      </c>
    </row>
    <row r="5480" spans="1:19" x14ac:dyDescent="0.35">
      <c r="A5480" t="s">
        <v>6489</v>
      </c>
      <c r="B5480" s="2">
        <v>46157</v>
      </c>
      <c r="C5480" t="s">
        <v>1480</v>
      </c>
      <c r="D5480" t="s">
        <v>21</v>
      </c>
      <c r="E5480" t="s">
        <v>932</v>
      </c>
      <c r="F5480" t="s">
        <v>91</v>
      </c>
      <c r="G5480" t="s">
        <v>92</v>
      </c>
      <c r="H5480" t="s">
        <v>93</v>
      </c>
      <c r="I5480" t="s">
        <v>26</v>
      </c>
      <c r="J5480" t="s">
        <v>94</v>
      </c>
      <c r="K5480" t="s">
        <v>95</v>
      </c>
      <c r="L5480" t="s">
        <v>135</v>
      </c>
      <c r="M5480" t="s">
        <v>49</v>
      </c>
      <c r="N5480" t="s">
        <v>50</v>
      </c>
      <c r="O5480" t="s">
        <v>41</v>
      </c>
      <c r="P5480" t="s">
        <v>33</v>
      </c>
      <c r="Q5480" s="3">
        <v>1</v>
      </c>
      <c r="R5480" s="4">
        <v>145</v>
      </c>
      <c r="S5480" s="4">
        <v>379</v>
      </c>
    </row>
    <row r="5481" spans="1:19" x14ac:dyDescent="0.35">
      <c r="A5481" t="s">
        <v>6490</v>
      </c>
      <c r="B5481" s="2">
        <v>46157</v>
      </c>
      <c r="C5481" t="s">
        <v>2211</v>
      </c>
      <c r="D5481" t="s">
        <v>21</v>
      </c>
      <c r="E5481" t="s">
        <v>932</v>
      </c>
      <c r="F5481" t="s">
        <v>91</v>
      </c>
      <c r="G5481" t="s">
        <v>92</v>
      </c>
      <c r="H5481" t="s">
        <v>93</v>
      </c>
      <c r="I5481" t="s">
        <v>26</v>
      </c>
      <c r="J5481" t="s">
        <v>94</v>
      </c>
      <c r="K5481" t="s">
        <v>95</v>
      </c>
      <c r="L5481" t="s">
        <v>193</v>
      </c>
      <c r="M5481" t="s">
        <v>49</v>
      </c>
      <c r="N5481" t="s">
        <v>50</v>
      </c>
      <c r="O5481" t="s">
        <v>80</v>
      </c>
      <c r="P5481" t="s">
        <v>57</v>
      </c>
      <c r="Q5481" s="3">
        <v>1</v>
      </c>
      <c r="R5481" s="4">
        <v>145</v>
      </c>
      <c r="S5481" s="4">
        <v>379</v>
      </c>
    </row>
    <row r="5482" spans="1:19" x14ac:dyDescent="0.35">
      <c r="A5482" t="s">
        <v>6491</v>
      </c>
      <c r="B5482" s="2">
        <v>46157</v>
      </c>
      <c r="C5482" t="s">
        <v>4022</v>
      </c>
      <c r="D5482" t="s">
        <v>21</v>
      </c>
      <c r="E5482" t="s">
        <v>932</v>
      </c>
      <c r="F5482" t="s">
        <v>35</v>
      </c>
      <c r="G5482" t="s">
        <v>36</v>
      </c>
      <c r="H5482" t="s">
        <v>37</v>
      </c>
      <c r="I5482" t="s">
        <v>26</v>
      </c>
      <c r="J5482" t="s">
        <v>38</v>
      </c>
      <c r="K5482" t="s">
        <v>39</v>
      </c>
      <c r="L5482" t="s">
        <v>195</v>
      </c>
      <c r="M5482" t="s">
        <v>49</v>
      </c>
      <c r="N5482" t="s">
        <v>104</v>
      </c>
      <c r="O5482" t="s">
        <v>146</v>
      </c>
      <c r="P5482" t="s">
        <v>67</v>
      </c>
      <c r="Q5482" s="3">
        <v>1</v>
      </c>
      <c r="R5482" s="4">
        <v>160</v>
      </c>
      <c r="S5482" s="4">
        <v>409</v>
      </c>
    </row>
    <row r="5483" spans="1:19" x14ac:dyDescent="0.35">
      <c r="A5483" t="s">
        <v>6492</v>
      </c>
      <c r="B5483" s="2">
        <v>46157</v>
      </c>
      <c r="C5483" t="s">
        <v>1217</v>
      </c>
      <c r="D5483" t="s">
        <v>21</v>
      </c>
      <c r="E5483" t="s">
        <v>932</v>
      </c>
      <c r="F5483" t="s">
        <v>43</v>
      </c>
      <c r="G5483" t="s">
        <v>44</v>
      </c>
      <c r="H5483" t="s">
        <v>45</v>
      </c>
      <c r="I5483" t="s">
        <v>26</v>
      </c>
      <c r="J5483" t="s">
        <v>46</v>
      </c>
      <c r="K5483" t="s">
        <v>47</v>
      </c>
      <c r="L5483" t="s">
        <v>218</v>
      </c>
      <c r="M5483" t="s">
        <v>54</v>
      </c>
      <c r="N5483" t="s">
        <v>55</v>
      </c>
      <c r="O5483" t="s">
        <v>56</v>
      </c>
      <c r="P5483" t="s">
        <v>67</v>
      </c>
      <c r="Q5483" s="3">
        <v>1</v>
      </c>
      <c r="R5483" s="4">
        <v>625</v>
      </c>
      <c r="S5483" s="4">
        <v>1409</v>
      </c>
    </row>
    <row r="5484" spans="1:19" x14ac:dyDescent="0.35">
      <c r="A5484" t="s">
        <v>6493</v>
      </c>
      <c r="B5484" s="2">
        <v>46157</v>
      </c>
      <c r="C5484" t="s">
        <v>2295</v>
      </c>
      <c r="D5484" t="s">
        <v>21</v>
      </c>
      <c r="E5484" t="s">
        <v>932</v>
      </c>
      <c r="F5484" t="s">
        <v>69</v>
      </c>
      <c r="G5484" t="s">
        <v>70</v>
      </c>
      <c r="H5484" t="s">
        <v>25</v>
      </c>
      <c r="I5484" t="s">
        <v>26</v>
      </c>
      <c r="J5484" t="s">
        <v>71</v>
      </c>
      <c r="K5484" t="s">
        <v>72</v>
      </c>
      <c r="L5484" t="s">
        <v>177</v>
      </c>
      <c r="M5484" t="s">
        <v>65</v>
      </c>
      <c r="N5484" t="s">
        <v>126</v>
      </c>
      <c r="O5484" t="s">
        <v>56</v>
      </c>
      <c r="P5484" t="s">
        <v>57</v>
      </c>
      <c r="Q5484" s="3">
        <v>1</v>
      </c>
      <c r="R5484" s="4">
        <v>270</v>
      </c>
      <c r="S5484" s="4">
        <v>669</v>
      </c>
    </row>
    <row r="5485" spans="1:19" x14ac:dyDescent="0.35">
      <c r="A5485" t="s">
        <v>6494</v>
      </c>
      <c r="B5485" s="2">
        <v>46157</v>
      </c>
      <c r="C5485" t="s">
        <v>1769</v>
      </c>
      <c r="D5485" t="s">
        <v>939</v>
      </c>
      <c r="E5485" t="s">
        <v>932</v>
      </c>
      <c r="F5485" t="s">
        <v>91</v>
      </c>
      <c r="G5485" t="s">
        <v>92</v>
      </c>
      <c r="H5485" t="s">
        <v>93</v>
      </c>
      <c r="I5485" t="s">
        <v>26</v>
      </c>
      <c r="J5485" t="s">
        <v>940</v>
      </c>
      <c r="K5485" t="s">
        <v>941</v>
      </c>
      <c r="L5485" t="s">
        <v>359</v>
      </c>
      <c r="M5485" t="s">
        <v>49</v>
      </c>
      <c r="N5485" t="s">
        <v>50</v>
      </c>
      <c r="O5485" t="s">
        <v>56</v>
      </c>
      <c r="P5485" t="s">
        <v>33</v>
      </c>
      <c r="Q5485" s="3">
        <v>2</v>
      </c>
      <c r="R5485" s="4">
        <v>145</v>
      </c>
      <c r="S5485" s="4">
        <v>379</v>
      </c>
    </row>
    <row r="5486" spans="1:19" x14ac:dyDescent="0.35">
      <c r="A5486" t="s">
        <v>6495</v>
      </c>
      <c r="B5486" s="2">
        <v>46157</v>
      </c>
      <c r="C5486" t="s">
        <v>1769</v>
      </c>
      <c r="D5486" t="s">
        <v>939</v>
      </c>
      <c r="E5486" t="s">
        <v>932</v>
      </c>
      <c r="F5486" t="s">
        <v>69</v>
      </c>
      <c r="G5486" t="s">
        <v>70</v>
      </c>
      <c r="H5486" t="s">
        <v>25</v>
      </c>
      <c r="I5486" t="s">
        <v>26</v>
      </c>
      <c r="J5486" t="s">
        <v>948</v>
      </c>
      <c r="K5486" t="s">
        <v>949</v>
      </c>
      <c r="L5486" t="s">
        <v>227</v>
      </c>
      <c r="M5486" t="s">
        <v>140</v>
      </c>
      <c r="N5486" t="s">
        <v>141</v>
      </c>
      <c r="O5486" t="s">
        <v>56</v>
      </c>
      <c r="P5486" t="s">
        <v>57</v>
      </c>
      <c r="Q5486" s="3">
        <v>1</v>
      </c>
      <c r="R5486" s="4">
        <v>310</v>
      </c>
      <c r="S5486" s="4">
        <v>779</v>
      </c>
    </row>
    <row r="5487" spans="1:19" x14ac:dyDescent="0.35">
      <c r="A5487" t="s">
        <v>6496</v>
      </c>
      <c r="B5487" s="2">
        <v>46157</v>
      </c>
      <c r="C5487" t="s">
        <v>1746</v>
      </c>
      <c r="D5487" t="s">
        <v>939</v>
      </c>
      <c r="E5487" t="s">
        <v>932</v>
      </c>
      <c r="F5487" t="s">
        <v>69</v>
      </c>
      <c r="G5487" t="s">
        <v>70</v>
      </c>
      <c r="H5487" t="s">
        <v>25</v>
      </c>
      <c r="I5487" t="s">
        <v>26</v>
      </c>
      <c r="J5487" t="s">
        <v>948</v>
      </c>
      <c r="K5487" t="s">
        <v>949</v>
      </c>
      <c r="L5487" t="s">
        <v>652</v>
      </c>
      <c r="M5487" t="s">
        <v>88</v>
      </c>
      <c r="N5487" t="s">
        <v>101</v>
      </c>
      <c r="O5487" t="s">
        <v>56</v>
      </c>
      <c r="P5487" t="s">
        <v>33</v>
      </c>
      <c r="Q5487" s="3">
        <v>2</v>
      </c>
      <c r="R5487" s="4">
        <v>535</v>
      </c>
      <c r="S5487" s="4">
        <v>1339</v>
      </c>
    </row>
    <row r="5488" spans="1:19" x14ac:dyDescent="0.35">
      <c r="A5488" t="s">
        <v>6497</v>
      </c>
      <c r="B5488" s="2">
        <v>46157</v>
      </c>
      <c r="C5488" t="s">
        <v>1574</v>
      </c>
      <c r="D5488" t="s">
        <v>939</v>
      </c>
      <c r="E5488" t="s">
        <v>932</v>
      </c>
      <c r="F5488" t="s">
        <v>23</v>
      </c>
      <c r="G5488" t="s">
        <v>24</v>
      </c>
      <c r="H5488" t="s">
        <v>25</v>
      </c>
      <c r="I5488" t="s">
        <v>26</v>
      </c>
      <c r="J5488" t="s">
        <v>944</v>
      </c>
      <c r="K5488" t="s">
        <v>945</v>
      </c>
      <c r="L5488" t="s">
        <v>211</v>
      </c>
      <c r="M5488" t="s">
        <v>65</v>
      </c>
      <c r="N5488" t="s">
        <v>126</v>
      </c>
      <c r="O5488" t="s">
        <v>56</v>
      </c>
      <c r="P5488" t="s">
        <v>51</v>
      </c>
      <c r="Q5488" s="3">
        <v>1</v>
      </c>
      <c r="R5488" s="4">
        <v>265</v>
      </c>
      <c r="S5488" s="4">
        <v>629</v>
      </c>
    </row>
    <row r="5489" spans="1:19" x14ac:dyDescent="0.35">
      <c r="A5489" t="s">
        <v>6498</v>
      </c>
      <c r="B5489" s="2">
        <v>46157</v>
      </c>
      <c r="C5489" t="s">
        <v>1576</v>
      </c>
      <c r="D5489" t="s">
        <v>939</v>
      </c>
      <c r="E5489" t="s">
        <v>932</v>
      </c>
      <c r="F5489" t="s">
        <v>23</v>
      </c>
      <c r="G5489" t="s">
        <v>24</v>
      </c>
      <c r="H5489" t="s">
        <v>25</v>
      </c>
      <c r="I5489" t="s">
        <v>26</v>
      </c>
      <c r="J5489" t="s">
        <v>944</v>
      </c>
      <c r="K5489" t="s">
        <v>945</v>
      </c>
      <c r="L5489" t="s">
        <v>209</v>
      </c>
      <c r="M5489" t="s">
        <v>49</v>
      </c>
      <c r="N5489" t="s">
        <v>104</v>
      </c>
      <c r="O5489" t="s">
        <v>80</v>
      </c>
      <c r="P5489" t="s">
        <v>57</v>
      </c>
      <c r="Q5489" s="3">
        <v>1</v>
      </c>
      <c r="R5489" s="4">
        <v>165</v>
      </c>
      <c r="S5489" s="4">
        <v>419</v>
      </c>
    </row>
    <row r="5490" spans="1:19" x14ac:dyDescent="0.35">
      <c r="A5490" t="s">
        <v>6499</v>
      </c>
      <c r="B5490" s="2">
        <v>46157</v>
      </c>
      <c r="C5490" t="s">
        <v>982</v>
      </c>
      <c r="D5490" t="s">
        <v>939</v>
      </c>
      <c r="E5490" t="s">
        <v>1127</v>
      </c>
      <c r="F5490" t="s">
        <v>35</v>
      </c>
      <c r="G5490" t="s">
        <v>36</v>
      </c>
      <c r="H5490" t="s">
        <v>37</v>
      </c>
      <c r="I5490" t="s">
        <v>26</v>
      </c>
      <c r="J5490" t="s">
        <v>983</v>
      </c>
      <c r="K5490" t="s">
        <v>984</v>
      </c>
      <c r="L5490" t="s">
        <v>186</v>
      </c>
      <c r="M5490" t="s">
        <v>49</v>
      </c>
      <c r="N5490" t="s">
        <v>79</v>
      </c>
      <c r="O5490" t="s">
        <v>56</v>
      </c>
      <c r="P5490" t="s">
        <v>57</v>
      </c>
      <c r="Q5490" s="3">
        <v>1</v>
      </c>
      <c r="R5490" s="4">
        <v>220</v>
      </c>
      <c r="S5490" s="4">
        <v>569</v>
      </c>
    </row>
    <row r="5491" spans="1:19" x14ac:dyDescent="0.35">
      <c r="A5491" t="s">
        <v>6500</v>
      </c>
      <c r="B5491" s="2">
        <v>46157</v>
      </c>
      <c r="C5491" t="s">
        <v>986</v>
      </c>
      <c r="D5491" t="s">
        <v>939</v>
      </c>
      <c r="E5491" t="s">
        <v>932</v>
      </c>
      <c r="F5491" t="s">
        <v>43</v>
      </c>
      <c r="G5491" t="s">
        <v>44</v>
      </c>
      <c r="H5491" t="s">
        <v>45</v>
      </c>
      <c r="I5491" t="s">
        <v>26</v>
      </c>
      <c r="J5491" t="s">
        <v>979</v>
      </c>
      <c r="K5491" t="s">
        <v>980</v>
      </c>
      <c r="L5491" t="s">
        <v>103</v>
      </c>
      <c r="M5491" t="s">
        <v>49</v>
      </c>
      <c r="N5491" t="s">
        <v>104</v>
      </c>
      <c r="O5491" t="s">
        <v>80</v>
      </c>
      <c r="P5491" t="s">
        <v>67</v>
      </c>
      <c r="Q5491" s="3">
        <v>2</v>
      </c>
      <c r="R5491" s="4">
        <v>155</v>
      </c>
      <c r="S5491" s="4">
        <v>379</v>
      </c>
    </row>
    <row r="5492" spans="1:19" x14ac:dyDescent="0.35">
      <c r="A5492" t="s">
        <v>6501</v>
      </c>
      <c r="B5492" s="2">
        <v>46157</v>
      </c>
      <c r="C5492" t="s">
        <v>1692</v>
      </c>
      <c r="D5492" t="s">
        <v>960</v>
      </c>
      <c r="E5492" t="s">
        <v>932</v>
      </c>
      <c r="F5492" t="s">
        <v>35</v>
      </c>
      <c r="G5492" t="s">
        <v>36</v>
      </c>
      <c r="H5492" t="s">
        <v>37</v>
      </c>
      <c r="I5492" t="s">
        <v>26</v>
      </c>
      <c r="J5492" t="s">
        <v>1089</v>
      </c>
      <c r="K5492" t="s">
        <v>1090</v>
      </c>
      <c r="L5492" t="s">
        <v>382</v>
      </c>
      <c r="M5492" t="s">
        <v>49</v>
      </c>
      <c r="N5492" t="s">
        <v>104</v>
      </c>
      <c r="O5492" t="s">
        <v>56</v>
      </c>
      <c r="P5492" t="s">
        <v>57</v>
      </c>
      <c r="Q5492" s="3">
        <v>1</v>
      </c>
      <c r="R5492" s="4">
        <v>160</v>
      </c>
      <c r="S5492" s="4">
        <v>409</v>
      </c>
    </row>
    <row r="5493" spans="1:19" x14ac:dyDescent="0.35">
      <c r="A5493" t="s">
        <v>6502</v>
      </c>
      <c r="B5493" s="2">
        <v>46157</v>
      </c>
      <c r="C5493" t="s">
        <v>959</v>
      </c>
      <c r="D5493" t="s">
        <v>960</v>
      </c>
      <c r="E5493" t="s">
        <v>932</v>
      </c>
      <c r="F5493" t="s">
        <v>69</v>
      </c>
      <c r="G5493" t="s">
        <v>70</v>
      </c>
      <c r="H5493" t="s">
        <v>25</v>
      </c>
      <c r="I5493" t="s">
        <v>26</v>
      </c>
      <c r="J5493" t="s">
        <v>961</v>
      </c>
      <c r="K5493" t="s">
        <v>962</v>
      </c>
      <c r="L5493" t="s">
        <v>193</v>
      </c>
      <c r="M5493" t="s">
        <v>49</v>
      </c>
      <c r="N5493" t="s">
        <v>50</v>
      </c>
      <c r="O5493" t="s">
        <v>80</v>
      </c>
      <c r="P5493" t="s">
        <v>57</v>
      </c>
      <c r="Q5493" s="3">
        <v>1</v>
      </c>
      <c r="R5493" s="4">
        <v>145</v>
      </c>
      <c r="S5493" s="4">
        <v>389</v>
      </c>
    </row>
    <row r="5494" spans="1:19" x14ac:dyDescent="0.35">
      <c r="A5494" t="s">
        <v>6503</v>
      </c>
      <c r="B5494" s="2">
        <v>46157</v>
      </c>
      <c r="C5494" t="s">
        <v>2675</v>
      </c>
      <c r="D5494" t="s">
        <v>960</v>
      </c>
      <c r="E5494" t="s">
        <v>932</v>
      </c>
      <c r="F5494" t="s">
        <v>43</v>
      </c>
      <c r="G5494" t="s">
        <v>44</v>
      </c>
      <c r="H5494" t="s">
        <v>45</v>
      </c>
      <c r="I5494" t="s">
        <v>26</v>
      </c>
      <c r="J5494" t="s">
        <v>993</v>
      </c>
      <c r="K5494" t="s">
        <v>994</v>
      </c>
      <c r="L5494" t="s">
        <v>177</v>
      </c>
      <c r="M5494" t="s">
        <v>65</v>
      </c>
      <c r="N5494" t="s">
        <v>126</v>
      </c>
      <c r="O5494" t="s">
        <v>56</v>
      </c>
      <c r="P5494" t="s">
        <v>57</v>
      </c>
      <c r="Q5494" s="3">
        <v>2</v>
      </c>
      <c r="R5494" s="4">
        <v>255</v>
      </c>
      <c r="S5494" s="4">
        <v>559</v>
      </c>
    </row>
    <row r="5495" spans="1:19" x14ac:dyDescent="0.35">
      <c r="A5495" t="s">
        <v>6504</v>
      </c>
      <c r="B5495" s="2">
        <v>46157</v>
      </c>
      <c r="C5495" t="s">
        <v>1532</v>
      </c>
      <c r="D5495" t="s">
        <v>960</v>
      </c>
      <c r="E5495" t="s">
        <v>1127</v>
      </c>
      <c r="F5495" t="s">
        <v>69</v>
      </c>
      <c r="G5495" t="s">
        <v>70</v>
      </c>
      <c r="H5495" t="s">
        <v>25</v>
      </c>
      <c r="I5495" t="s">
        <v>26</v>
      </c>
      <c r="J5495" t="s">
        <v>961</v>
      </c>
      <c r="K5495" t="s">
        <v>962</v>
      </c>
      <c r="L5495" t="s">
        <v>295</v>
      </c>
      <c r="M5495" t="s">
        <v>49</v>
      </c>
      <c r="N5495" t="s">
        <v>50</v>
      </c>
      <c r="O5495" t="s">
        <v>32</v>
      </c>
      <c r="P5495" t="s">
        <v>33</v>
      </c>
      <c r="Q5495" s="3">
        <v>1</v>
      </c>
      <c r="R5495" s="4">
        <v>145</v>
      </c>
      <c r="S5495" s="4">
        <v>389</v>
      </c>
    </row>
    <row r="5496" spans="1:19" x14ac:dyDescent="0.35">
      <c r="A5496" t="s">
        <v>6505</v>
      </c>
      <c r="B5496" s="2">
        <v>46158</v>
      </c>
      <c r="C5496" t="s">
        <v>1171</v>
      </c>
      <c r="D5496" t="s">
        <v>21</v>
      </c>
      <c r="E5496" t="s">
        <v>1127</v>
      </c>
      <c r="F5496" t="s">
        <v>43</v>
      </c>
      <c r="G5496" t="s">
        <v>44</v>
      </c>
      <c r="H5496" t="s">
        <v>45</v>
      </c>
      <c r="I5496" t="s">
        <v>26</v>
      </c>
      <c r="J5496" t="s">
        <v>46</v>
      </c>
      <c r="K5496" t="s">
        <v>47</v>
      </c>
      <c r="L5496" t="s">
        <v>111</v>
      </c>
      <c r="M5496" t="s">
        <v>112</v>
      </c>
      <c r="N5496" t="s">
        <v>113</v>
      </c>
      <c r="O5496" t="s">
        <v>80</v>
      </c>
      <c r="P5496" t="s">
        <v>85</v>
      </c>
      <c r="Q5496" s="3">
        <v>1</v>
      </c>
      <c r="R5496" s="4">
        <v>45</v>
      </c>
      <c r="S5496" s="4">
        <v>109</v>
      </c>
    </row>
    <row r="5497" spans="1:19" x14ac:dyDescent="0.35">
      <c r="A5497" t="s">
        <v>6506</v>
      </c>
      <c r="B5497" s="2">
        <v>46158</v>
      </c>
      <c r="C5497" t="s">
        <v>1925</v>
      </c>
      <c r="D5497" t="s">
        <v>21</v>
      </c>
      <c r="E5497" t="s">
        <v>932</v>
      </c>
      <c r="F5497" t="s">
        <v>23</v>
      </c>
      <c r="G5497" t="s">
        <v>24</v>
      </c>
      <c r="H5497" t="s">
        <v>25</v>
      </c>
      <c r="I5497" t="s">
        <v>26</v>
      </c>
      <c r="J5497" t="s">
        <v>27</v>
      </c>
      <c r="K5497" t="s">
        <v>28</v>
      </c>
      <c r="L5497" t="s">
        <v>307</v>
      </c>
      <c r="M5497" t="s">
        <v>49</v>
      </c>
      <c r="N5497" t="s">
        <v>50</v>
      </c>
      <c r="O5497" t="s">
        <v>80</v>
      </c>
      <c r="P5497" t="s">
        <v>67</v>
      </c>
      <c r="Q5497" s="3">
        <v>1</v>
      </c>
      <c r="R5497" s="4">
        <v>145</v>
      </c>
      <c r="S5497" s="4">
        <v>369</v>
      </c>
    </row>
    <row r="5498" spans="1:19" x14ac:dyDescent="0.35">
      <c r="A5498" t="s">
        <v>6507</v>
      </c>
      <c r="B5498" s="2">
        <v>46158</v>
      </c>
      <c r="C5498" t="s">
        <v>1478</v>
      </c>
      <c r="D5498" t="s">
        <v>21</v>
      </c>
      <c r="E5498" t="s">
        <v>932</v>
      </c>
      <c r="F5498" t="s">
        <v>35</v>
      </c>
      <c r="G5498" t="s">
        <v>36</v>
      </c>
      <c r="H5498" t="s">
        <v>37</v>
      </c>
      <c r="I5498" t="s">
        <v>26</v>
      </c>
      <c r="J5498" t="s">
        <v>38</v>
      </c>
      <c r="K5498" t="s">
        <v>39</v>
      </c>
      <c r="L5498" t="s">
        <v>485</v>
      </c>
      <c r="M5498" t="s">
        <v>83</v>
      </c>
      <c r="N5498" t="s">
        <v>367</v>
      </c>
      <c r="O5498" t="s">
        <v>56</v>
      </c>
      <c r="P5498" t="s">
        <v>85</v>
      </c>
      <c r="Q5498" s="3">
        <v>1</v>
      </c>
      <c r="R5498" s="4">
        <v>130</v>
      </c>
      <c r="S5498" s="4">
        <v>309</v>
      </c>
    </row>
    <row r="5499" spans="1:19" x14ac:dyDescent="0.35">
      <c r="A5499" t="s">
        <v>6508</v>
      </c>
      <c r="B5499" s="2">
        <v>46158</v>
      </c>
      <c r="C5499" t="s">
        <v>1955</v>
      </c>
      <c r="D5499" t="s">
        <v>21</v>
      </c>
      <c r="E5499" t="s">
        <v>932</v>
      </c>
      <c r="F5499" t="s">
        <v>69</v>
      </c>
      <c r="G5499" t="s">
        <v>70</v>
      </c>
      <c r="H5499" t="s">
        <v>25</v>
      </c>
      <c r="I5499" t="s">
        <v>26</v>
      </c>
      <c r="J5499" t="s">
        <v>71</v>
      </c>
      <c r="K5499" t="s">
        <v>72</v>
      </c>
      <c r="L5499" t="s">
        <v>221</v>
      </c>
      <c r="M5499" t="s">
        <v>30</v>
      </c>
      <c r="N5499" t="s">
        <v>31</v>
      </c>
      <c r="O5499" t="s">
        <v>32</v>
      </c>
      <c r="P5499" t="s">
        <v>51</v>
      </c>
      <c r="Q5499" s="3">
        <v>3</v>
      </c>
      <c r="R5499" s="4">
        <v>495</v>
      </c>
      <c r="S5499" s="4">
        <v>1229</v>
      </c>
    </row>
    <row r="5500" spans="1:19" x14ac:dyDescent="0.35">
      <c r="A5500" t="s">
        <v>6509</v>
      </c>
      <c r="B5500" s="2">
        <v>46158</v>
      </c>
      <c r="C5500" t="s">
        <v>1246</v>
      </c>
      <c r="D5500" t="s">
        <v>21</v>
      </c>
      <c r="E5500" t="s">
        <v>932</v>
      </c>
      <c r="F5500" t="s">
        <v>91</v>
      </c>
      <c r="G5500" t="s">
        <v>92</v>
      </c>
      <c r="H5500" t="s">
        <v>93</v>
      </c>
      <c r="I5500" t="s">
        <v>26</v>
      </c>
      <c r="J5500" t="s">
        <v>94</v>
      </c>
      <c r="K5500" t="s">
        <v>95</v>
      </c>
      <c r="L5500" t="s">
        <v>48</v>
      </c>
      <c r="M5500" t="s">
        <v>49</v>
      </c>
      <c r="N5500" t="s">
        <v>50</v>
      </c>
      <c r="O5500" t="s">
        <v>32</v>
      </c>
      <c r="P5500" t="s">
        <v>51</v>
      </c>
      <c r="Q5500" s="3">
        <v>1</v>
      </c>
      <c r="R5500" s="4">
        <v>145</v>
      </c>
      <c r="S5500" s="4">
        <v>379</v>
      </c>
    </row>
    <row r="5501" spans="1:19" x14ac:dyDescent="0.35">
      <c r="A5501" t="s">
        <v>6510</v>
      </c>
      <c r="B5501" s="2">
        <v>46158</v>
      </c>
      <c r="C5501" t="s">
        <v>4106</v>
      </c>
      <c r="D5501" t="s">
        <v>21</v>
      </c>
      <c r="E5501" t="s">
        <v>932</v>
      </c>
      <c r="F5501" t="s">
        <v>69</v>
      </c>
      <c r="G5501" t="s">
        <v>70</v>
      </c>
      <c r="H5501" t="s">
        <v>25</v>
      </c>
      <c r="I5501" t="s">
        <v>26</v>
      </c>
      <c r="J5501" t="s">
        <v>71</v>
      </c>
      <c r="K5501" t="s">
        <v>72</v>
      </c>
      <c r="L5501" t="s">
        <v>263</v>
      </c>
      <c r="M5501" t="s">
        <v>49</v>
      </c>
      <c r="N5501" t="s">
        <v>104</v>
      </c>
      <c r="O5501" t="s">
        <v>146</v>
      </c>
      <c r="P5501" t="s">
        <v>33</v>
      </c>
      <c r="Q5501" s="3">
        <v>1</v>
      </c>
      <c r="R5501" s="4">
        <v>165</v>
      </c>
      <c r="S5501" s="4">
        <v>449</v>
      </c>
    </row>
    <row r="5502" spans="1:19" x14ac:dyDescent="0.35">
      <c r="A5502" t="s">
        <v>6511</v>
      </c>
      <c r="B5502" s="2">
        <v>46158</v>
      </c>
      <c r="C5502" t="s">
        <v>2377</v>
      </c>
      <c r="D5502" t="s">
        <v>21</v>
      </c>
      <c r="E5502" t="s">
        <v>932</v>
      </c>
      <c r="F5502" t="s">
        <v>43</v>
      </c>
      <c r="G5502" t="s">
        <v>44</v>
      </c>
      <c r="H5502" t="s">
        <v>45</v>
      </c>
      <c r="I5502" t="s">
        <v>26</v>
      </c>
      <c r="J5502" t="s">
        <v>46</v>
      </c>
      <c r="K5502" t="s">
        <v>47</v>
      </c>
      <c r="L5502" t="s">
        <v>387</v>
      </c>
      <c r="M5502" t="s">
        <v>60</v>
      </c>
      <c r="N5502" t="s">
        <v>74</v>
      </c>
      <c r="O5502" t="s">
        <v>41</v>
      </c>
      <c r="P5502" t="s">
        <v>76</v>
      </c>
      <c r="Q5502" s="3">
        <v>2</v>
      </c>
      <c r="R5502" s="4">
        <v>370</v>
      </c>
      <c r="S5502" s="4">
        <v>849</v>
      </c>
    </row>
    <row r="5503" spans="1:19" x14ac:dyDescent="0.35">
      <c r="A5503" t="s">
        <v>6512</v>
      </c>
      <c r="B5503" s="2">
        <v>46158</v>
      </c>
      <c r="C5503" t="s">
        <v>3504</v>
      </c>
      <c r="D5503" t="s">
        <v>939</v>
      </c>
      <c r="E5503" t="s">
        <v>932</v>
      </c>
      <c r="F5503" t="s">
        <v>69</v>
      </c>
      <c r="G5503" t="s">
        <v>70</v>
      </c>
      <c r="H5503" t="s">
        <v>25</v>
      </c>
      <c r="I5503" t="s">
        <v>26</v>
      </c>
      <c r="J5503" t="s">
        <v>948</v>
      </c>
      <c r="K5503" t="s">
        <v>949</v>
      </c>
      <c r="L5503" t="s">
        <v>472</v>
      </c>
      <c r="M5503" t="s">
        <v>60</v>
      </c>
      <c r="N5503" t="s">
        <v>61</v>
      </c>
      <c r="O5503" t="s">
        <v>56</v>
      </c>
      <c r="P5503" t="s">
        <v>191</v>
      </c>
      <c r="Q5503" s="3">
        <v>1</v>
      </c>
      <c r="R5503" s="4">
        <v>435</v>
      </c>
      <c r="S5503" s="4">
        <v>1119</v>
      </c>
    </row>
    <row r="5504" spans="1:19" x14ac:dyDescent="0.35">
      <c r="A5504" t="s">
        <v>6513</v>
      </c>
      <c r="B5504" s="2">
        <v>46158</v>
      </c>
      <c r="C5504" t="s">
        <v>2495</v>
      </c>
      <c r="D5504" t="s">
        <v>939</v>
      </c>
      <c r="E5504" t="s">
        <v>932</v>
      </c>
      <c r="F5504" t="s">
        <v>35</v>
      </c>
      <c r="G5504" t="s">
        <v>36</v>
      </c>
      <c r="H5504" t="s">
        <v>37</v>
      </c>
      <c r="I5504" t="s">
        <v>26</v>
      </c>
      <c r="J5504" t="s">
        <v>983</v>
      </c>
      <c r="K5504" t="s">
        <v>984</v>
      </c>
      <c r="L5504" t="s">
        <v>177</v>
      </c>
      <c r="M5504" t="s">
        <v>65</v>
      </c>
      <c r="N5504" t="s">
        <v>126</v>
      </c>
      <c r="O5504" t="s">
        <v>56</v>
      </c>
      <c r="P5504" t="s">
        <v>57</v>
      </c>
      <c r="Q5504" s="3">
        <v>1</v>
      </c>
      <c r="R5504" s="4">
        <v>260</v>
      </c>
      <c r="S5504" s="4">
        <v>619</v>
      </c>
    </row>
    <row r="5505" spans="1:19" x14ac:dyDescent="0.35">
      <c r="A5505" t="s">
        <v>6514</v>
      </c>
      <c r="B5505" s="2">
        <v>46158</v>
      </c>
      <c r="C5505" t="s">
        <v>951</v>
      </c>
      <c r="D5505" t="s">
        <v>939</v>
      </c>
      <c r="E5505" t="s">
        <v>932</v>
      </c>
      <c r="F5505" t="s">
        <v>35</v>
      </c>
      <c r="G5505" t="s">
        <v>36</v>
      </c>
      <c r="H5505" t="s">
        <v>37</v>
      </c>
      <c r="I5505" t="s">
        <v>26</v>
      </c>
      <c r="J5505" t="s">
        <v>983</v>
      </c>
      <c r="K5505" t="s">
        <v>984</v>
      </c>
      <c r="L5505" t="s">
        <v>395</v>
      </c>
      <c r="M5505" t="s">
        <v>65</v>
      </c>
      <c r="N5505" t="s">
        <v>126</v>
      </c>
      <c r="O5505" t="s">
        <v>149</v>
      </c>
      <c r="P5505" t="s">
        <v>33</v>
      </c>
      <c r="Q5505" s="3">
        <v>2</v>
      </c>
      <c r="R5505" s="4">
        <v>260</v>
      </c>
      <c r="S5505" s="4">
        <v>619</v>
      </c>
    </row>
    <row r="5506" spans="1:19" x14ac:dyDescent="0.35">
      <c r="A5506" t="s">
        <v>6515</v>
      </c>
      <c r="B5506" s="2">
        <v>46158</v>
      </c>
      <c r="C5506" t="s">
        <v>1854</v>
      </c>
      <c r="D5506" t="s">
        <v>939</v>
      </c>
      <c r="E5506" t="s">
        <v>932</v>
      </c>
      <c r="F5506" t="s">
        <v>43</v>
      </c>
      <c r="G5506" t="s">
        <v>44</v>
      </c>
      <c r="H5506" t="s">
        <v>45</v>
      </c>
      <c r="I5506" t="s">
        <v>26</v>
      </c>
      <c r="J5506" t="s">
        <v>979</v>
      </c>
      <c r="K5506" t="s">
        <v>980</v>
      </c>
      <c r="L5506" t="s">
        <v>188</v>
      </c>
      <c r="M5506" t="s">
        <v>30</v>
      </c>
      <c r="N5506" t="s">
        <v>31</v>
      </c>
      <c r="O5506" t="s">
        <v>56</v>
      </c>
      <c r="P5506" t="s">
        <v>57</v>
      </c>
      <c r="Q5506" s="3">
        <v>1</v>
      </c>
      <c r="R5506" s="4">
        <v>470</v>
      </c>
      <c r="S5506" s="4">
        <v>1029</v>
      </c>
    </row>
    <row r="5507" spans="1:19" x14ac:dyDescent="0.35">
      <c r="A5507" t="s">
        <v>6516</v>
      </c>
      <c r="B5507" s="2">
        <v>46158</v>
      </c>
      <c r="C5507" t="s">
        <v>1574</v>
      </c>
      <c r="D5507" t="s">
        <v>939</v>
      </c>
      <c r="E5507" t="s">
        <v>932</v>
      </c>
      <c r="F5507" t="s">
        <v>23</v>
      </c>
      <c r="G5507" t="s">
        <v>24</v>
      </c>
      <c r="H5507" t="s">
        <v>25</v>
      </c>
      <c r="I5507" t="s">
        <v>26</v>
      </c>
      <c r="J5507" t="s">
        <v>944</v>
      </c>
      <c r="K5507" t="s">
        <v>945</v>
      </c>
      <c r="L5507" t="s">
        <v>238</v>
      </c>
      <c r="M5507" t="s">
        <v>65</v>
      </c>
      <c r="N5507" t="s">
        <v>126</v>
      </c>
      <c r="O5507" t="s">
        <v>149</v>
      </c>
      <c r="P5507" t="s">
        <v>67</v>
      </c>
      <c r="Q5507" s="3">
        <v>1</v>
      </c>
      <c r="R5507" s="4">
        <v>265</v>
      </c>
      <c r="S5507" s="4">
        <v>629</v>
      </c>
    </row>
    <row r="5508" spans="1:19" x14ac:dyDescent="0.35">
      <c r="A5508" t="s">
        <v>6517</v>
      </c>
      <c r="B5508" s="2">
        <v>46158</v>
      </c>
      <c r="C5508" t="s">
        <v>2216</v>
      </c>
      <c r="D5508" t="s">
        <v>939</v>
      </c>
      <c r="E5508" t="s">
        <v>932</v>
      </c>
      <c r="F5508" t="s">
        <v>23</v>
      </c>
      <c r="G5508" t="s">
        <v>24</v>
      </c>
      <c r="H5508" t="s">
        <v>25</v>
      </c>
      <c r="I5508" t="s">
        <v>26</v>
      </c>
      <c r="J5508" t="s">
        <v>944</v>
      </c>
      <c r="K5508" t="s">
        <v>945</v>
      </c>
      <c r="L5508" t="s">
        <v>436</v>
      </c>
      <c r="M5508" t="s">
        <v>49</v>
      </c>
      <c r="N5508" t="s">
        <v>50</v>
      </c>
      <c r="O5508" t="s">
        <v>41</v>
      </c>
      <c r="P5508" t="s">
        <v>67</v>
      </c>
      <c r="Q5508" s="3">
        <v>2</v>
      </c>
      <c r="R5508" s="4">
        <v>145</v>
      </c>
      <c r="S5508" s="4">
        <v>369</v>
      </c>
    </row>
    <row r="5509" spans="1:19" x14ac:dyDescent="0.35">
      <c r="A5509" t="s">
        <v>6518</v>
      </c>
      <c r="B5509" s="2">
        <v>46158</v>
      </c>
      <c r="C5509" t="s">
        <v>1119</v>
      </c>
      <c r="D5509" t="s">
        <v>939</v>
      </c>
      <c r="E5509" t="s">
        <v>932</v>
      </c>
      <c r="F5509" t="s">
        <v>23</v>
      </c>
      <c r="G5509" t="s">
        <v>24</v>
      </c>
      <c r="H5509" t="s">
        <v>25</v>
      </c>
      <c r="I5509" t="s">
        <v>26</v>
      </c>
      <c r="J5509" t="s">
        <v>944</v>
      </c>
      <c r="K5509" t="s">
        <v>945</v>
      </c>
      <c r="L5509" t="s">
        <v>272</v>
      </c>
      <c r="M5509" t="s">
        <v>60</v>
      </c>
      <c r="N5509" t="s">
        <v>61</v>
      </c>
      <c r="O5509" t="s">
        <v>56</v>
      </c>
      <c r="P5509" t="s">
        <v>76</v>
      </c>
      <c r="Q5509" s="3">
        <v>1</v>
      </c>
      <c r="R5509" s="4">
        <v>430</v>
      </c>
      <c r="S5509" s="4">
        <v>1059</v>
      </c>
    </row>
    <row r="5510" spans="1:19" x14ac:dyDescent="0.35">
      <c r="A5510" t="s">
        <v>6519</v>
      </c>
      <c r="B5510" s="2">
        <v>46158</v>
      </c>
      <c r="C5510" t="s">
        <v>3664</v>
      </c>
      <c r="D5510" t="s">
        <v>939</v>
      </c>
      <c r="E5510" t="s">
        <v>932</v>
      </c>
      <c r="F5510" t="s">
        <v>69</v>
      </c>
      <c r="G5510" t="s">
        <v>70</v>
      </c>
      <c r="H5510" t="s">
        <v>25</v>
      </c>
      <c r="I5510" t="s">
        <v>26</v>
      </c>
      <c r="J5510" t="s">
        <v>948</v>
      </c>
      <c r="K5510" t="s">
        <v>949</v>
      </c>
      <c r="L5510" t="s">
        <v>610</v>
      </c>
      <c r="M5510" t="s">
        <v>65</v>
      </c>
      <c r="N5510" t="s">
        <v>66</v>
      </c>
      <c r="O5510" t="s">
        <v>146</v>
      </c>
      <c r="P5510" t="s">
        <v>57</v>
      </c>
      <c r="Q5510" s="3">
        <v>2</v>
      </c>
      <c r="R5510" s="4">
        <v>185</v>
      </c>
      <c r="S5510" s="4">
        <v>499</v>
      </c>
    </row>
    <row r="5511" spans="1:19" x14ac:dyDescent="0.35">
      <c r="A5511" t="s">
        <v>6520</v>
      </c>
      <c r="B5511" s="2">
        <v>46158</v>
      </c>
      <c r="C5511" t="s">
        <v>2109</v>
      </c>
      <c r="D5511" t="s">
        <v>939</v>
      </c>
      <c r="E5511" t="s">
        <v>932</v>
      </c>
      <c r="F5511" t="s">
        <v>69</v>
      </c>
      <c r="G5511" t="s">
        <v>70</v>
      </c>
      <c r="H5511" t="s">
        <v>25</v>
      </c>
      <c r="I5511" t="s">
        <v>26</v>
      </c>
      <c r="J5511" t="s">
        <v>948</v>
      </c>
      <c r="K5511" t="s">
        <v>949</v>
      </c>
      <c r="L5511" t="s">
        <v>200</v>
      </c>
      <c r="M5511" t="s">
        <v>65</v>
      </c>
      <c r="N5511" t="s">
        <v>66</v>
      </c>
      <c r="O5511" t="s">
        <v>56</v>
      </c>
      <c r="P5511" t="s">
        <v>33</v>
      </c>
      <c r="Q5511" s="3">
        <v>2</v>
      </c>
      <c r="R5511" s="4">
        <v>185</v>
      </c>
      <c r="S5511" s="4">
        <v>499</v>
      </c>
    </row>
    <row r="5512" spans="1:19" x14ac:dyDescent="0.35">
      <c r="A5512" t="s">
        <v>6521</v>
      </c>
      <c r="B5512" s="2">
        <v>46158</v>
      </c>
      <c r="C5512" t="s">
        <v>986</v>
      </c>
      <c r="D5512" t="s">
        <v>939</v>
      </c>
      <c r="E5512" t="s">
        <v>932</v>
      </c>
      <c r="F5512" t="s">
        <v>23</v>
      </c>
      <c r="G5512" t="s">
        <v>24</v>
      </c>
      <c r="H5512" t="s">
        <v>25</v>
      </c>
      <c r="I5512" t="s">
        <v>26</v>
      </c>
      <c r="J5512" t="s">
        <v>944</v>
      </c>
      <c r="K5512" t="s">
        <v>945</v>
      </c>
      <c r="L5512" t="s">
        <v>299</v>
      </c>
      <c r="M5512" t="s">
        <v>49</v>
      </c>
      <c r="N5512" t="s">
        <v>104</v>
      </c>
      <c r="O5512" t="s">
        <v>56</v>
      </c>
      <c r="P5512" t="s">
        <v>33</v>
      </c>
      <c r="Q5512" s="3">
        <v>1</v>
      </c>
      <c r="R5512" s="4">
        <v>165</v>
      </c>
      <c r="S5512" s="4">
        <v>419</v>
      </c>
    </row>
    <row r="5513" spans="1:19" x14ac:dyDescent="0.35">
      <c r="A5513" t="s">
        <v>6522</v>
      </c>
      <c r="B5513" s="2">
        <v>46158</v>
      </c>
      <c r="C5513" t="s">
        <v>1146</v>
      </c>
      <c r="D5513" t="s">
        <v>960</v>
      </c>
      <c r="E5513" t="s">
        <v>932</v>
      </c>
      <c r="F5513" t="s">
        <v>69</v>
      </c>
      <c r="G5513" t="s">
        <v>70</v>
      </c>
      <c r="H5513" t="s">
        <v>25</v>
      </c>
      <c r="I5513" t="s">
        <v>26</v>
      </c>
      <c r="J5513" t="s">
        <v>961</v>
      </c>
      <c r="K5513" t="s">
        <v>962</v>
      </c>
      <c r="L5513" t="s">
        <v>289</v>
      </c>
      <c r="M5513" t="s">
        <v>88</v>
      </c>
      <c r="N5513" t="s">
        <v>101</v>
      </c>
      <c r="O5513" t="s">
        <v>56</v>
      </c>
      <c r="P5513" t="s">
        <v>67</v>
      </c>
      <c r="Q5513" s="3">
        <v>2</v>
      </c>
      <c r="R5513" s="4">
        <v>535</v>
      </c>
      <c r="S5513" s="4">
        <v>1339</v>
      </c>
    </row>
    <row r="5514" spans="1:19" x14ac:dyDescent="0.35">
      <c r="A5514" t="s">
        <v>6523</v>
      </c>
      <c r="B5514" s="2">
        <v>46158</v>
      </c>
      <c r="C5514" t="s">
        <v>1625</v>
      </c>
      <c r="D5514" t="s">
        <v>960</v>
      </c>
      <c r="E5514" t="s">
        <v>932</v>
      </c>
      <c r="F5514" t="s">
        <v>43</v>
      </c>
      <c r="G5514" t="s">
        <v>44</v>
      </c>
      <c r="H5514" t="s">
        <v>45</v>
      </c>
      <c r="I5514" t="s">
        <v>26</v>
      </c>
      <c r="J5514" t="s">
        <v>993</v>
      </c>
      <c r="K5514" t="s">
        <v>994</v>
      </c>
      <c r="L5514" t="s">
        <v>610</v>
      </c>
      <c r="M5514" t="s">
        <v>65</v>
      </c>
      <c r="N5514" t="s">
        <v>66</v>
      </c>
      <c r="O5514" t="s">
        <v>146</v>
      </c>
      <c r="P5514" t="s">
        <v>57</v>
      </c>
      <c r="Q5514" s="3">
        <v>1</v>
      </c>
      <c r="R5514" s="4">
        <v>175</v>
      </c>
      <c r="S5514" s="4">
        <v>419</v>
      </c>
    </row>
    <row r="5515" spans="1:19" x14ac:dyDescent="0.35">
      <c r="A5515" t="s">
        <v>6524</v>
      </c>
      <c r="B5515" s="2">
        <v>46158</v>
      </c>
      <c r="C5515" t="s">
        <v>2391</v>
      </c>
      <c r="D5515" t="s">
        <v>960</v>
      </c>
      <c r="E5515" t="s">
        <v>932</v>
      </c>
      <c r="F5515" t="s">
        <v>35</v>
      </c>
      <c r="G5515" t="s">
        <v>36</v>
      </c>
      <c r="H5515" t="s">
        <v>37</v>
      </c>
      <c r="I5515" t="s">
        <v>26</v>
      </c>
      <c r="J5515" t="s">
        <v>1089</v>
      </c>
      <c r="K5515" t="s">
        <v>1090</v>
      </c>
      <c r="L5515" t="s">
        <v>436</v>
      </c>
      <c r="M5515" t="s">
        <v>49</v>
      </c>
      <c r="N5515" t="s">
        <v>50</v>
      </c>
      <c r="O5515" t="s">
        <v>41</v>
      </c>
      <c r="P5515" t="s">
        <v>67</v>
      </c>
      <c r="Q5515" s="3">
        <v>2</v>
      </c>
      <c r="R5515" s="4">
        <v>140</v>
      </c>
      <c r="S5515" s="4">
        <v>359</v>
      </c>
    </row>
    <row r="5516" spans="1:19" x14ac:dyDescent="0.35">
      <c r="A5516" t="s">
        <v>6525</v>
      </c>
      <c r="B5516" s="2">
        <v>46158</v>
      </c>
      <c r="C5516" t="s">
        <v>1263</v>
      </c>
      <c r="D5516" t="s">
        <v>960</v>
      </c>
      <c r="E5516" t="s">
        <v>932</v>
      </c>
      <c r="F5516" t="s">
        <v>91</v>
      </c>
      <c r="G5516" t="s">
        <v>92</v>
      </c>
      <c r="H5516" t="s">
        <v>93</v>
      </c>
      <c r="I5516" t="s">
        <v>26</v>
      </c>
      <c r="J5516" t="s">
        <v>989</v>
      </c>
      <c r="K5516" t="s">
        <v>990</v>
      </c>
      <c r="L5516" t="s">
        <v>154</v>
      </c>
      <c r="M5516" t="s">
        <v>49</v>
      </c>
      <c r="N5516" t="s">
        <v>104</v>
      </c>
      <c r="O5516" t="s">
        <v>56</v>
      </c>
      <c r="P5516" t="s">
        <v>67</v>
      </c>
      <c r="Q5516" s="3">
        <v>2</v>
      </c>
      <c r="R5516" s="4">
        <v>165</v>
      </c>
      <c r="S5516" s="4">
        <v>429</v>
      </c>
    </row>
    <row r="5517" spans="1:19" x14ac:dyDescent="0.35">
      <c r="A5517" t="s">
        <v>6526</v>
      </c>
      <c r="B5517" s="2">
        <v>46159</v>
      </c>
      <c r="C5517" t="s">
        <v>4475</v>
      </c>
      <c r="D5517" t="s">
        <v>21</v>
      </c>
      <c r="E5517" t="s">
        <v>22</v>
      </c>
      <c r="F5517" t="s">
        <v>69</v>
      </c>
      <c r="G5517" t="s">
        <v>70</v>
      </c>
      <c r="H5517" t="s">
        <v>25</v>
      </c>
      <c r="I5517" t="s">
        <v>26</v>
      </c>
      <c r="J5517" t="s">
        <v>71</v>
      </c>
      <c r="K5517" t="s">
        <v>72</v>
      </c>
      <c r="L5517" t="s">
        <v>221</v>
      </c>
      <c r="M5517" t="s">
        <v>30</v>
      </c>
      <c r="N5517" t="s">
        <v>31</v>
      </c>
      <c r="O5517" t="s">
        <v>32</v>
      </c>
      <c r="P5517" t="s">
        <v>51</v>
      </c>
      <c r="Q5517" s="3">
        <v>15</v>
      </c>
      <c r="R5517" s="4">
        <v>495</v>
      </c>
      <c r="S5517" s="4">
        <v>1229</v>
      </c>
    </row>
    <row r="5518" spans="1:19" x14ac:dyDescent="0.35">
      <c r="A5518" t="s">
        <v>6527</v>
      </c>
      <c r="B5518" s="2">
        <v>46159</v>
      </c>
      <c r="C5518" t="s">
        <v>1592</v>
      </c>
      <c r="D5518" t="s">
        <v>21</v>
      </c>
      <c r="E5518" t="s">
        <v>932</v>
      </c>
      <c r="F5518" t="s">
        <v>23</v>
      </c>
      <c r="G5518" t="s">
        <v>24</v>
      </c>
      <c r="H5518" t="s">
        <v>25</v>
      </c>
      <c r="I5518" t="s">
        <v>26</v>
      </c>
      <c r="J5518" t="s">
        <v>27</v>
      </c>
      <c r="K5518" t="s">
        <v>28</v>
      </c>
      <c r="L5518" t="s">
        <v>73</v>
      </c>
      <c r="M5518" t="s">
        <v>60</v>
      </c>
      <c r="N5518" t="s">
        <v>74</v>
      </c>
      <c r="O5518" t="s">
        <v>75</v>
      </c>
      <c r="P5518" t="s">
        <v>76</v>
      </c>
      <c r="Q5518" s="3">
        <v>3</v>
      </c>
      <c r="R5518" s="4">
        <v>390</v>
      </c>
      <c r="S5518" s="4">
        <v>949</v>
      </c>
    </row>
    <row r="5519" spans="1:19" x14ac:dyDescent="0.35">
      <c r="A5519" t="s">
        <v>6528</v>
      </c>
      <c r="B5519" s="2">
        <v>46159</v>
      </c>
      <c r="C5519" t="s">
        <v>2012</v>
      </c>
      <c r="D5519" t="s">
        <v>939</v>
      </c>
      <c r="E5519" t="s">
        <v>932</v>
      </c>
      <c r="F5519" t="s">
        <v>23</v>
      </c>
      <c r="G5519" t="s">
        <v>24</v>
      </c>
      <c r="H5519" t="s">
        <v>25</v>
      </c>
      <c r="I5519" t="s">
        <v>26</v>
      </c>
      <c r="J5519" t="s">
        <v>944</v>
      </c>
      <c r="K5519" t="s">
        <v>945</v>
      </c>
      <c r="L5519" t="s">
        <v>244</v>
      </c>
      <c r="M5519" t="s">
        <v>88</v>
      </c>
      <c r="N5519" t="s">
        <v>89</v>
      </c>
      <c r="O5519" t="s">
        <v>245</v>
      </c>
      <c r="P5519" t="s">
        <v>57</v>
      </c>
      <c r="Q5519" s="3">
        <v>2</v>
      </c>
      <c r="R5519" s="4">
        <v>470</v>
      </c>
      <c r="S5519" s="4">
        <v>1159</v>
      </c>
    </row>
    <row r="5520" spans="1:19" x14ac:dyDescent="0.35">
      <c r="A5520" t="s">
        <v>6529</v>
      </c>
      <c r="B5520" s="2">
        <v>46159</v>
      </c>
      <c r="C5520" t="s">
        <v>2543</v>
      </c>
      <c r="D5520" t="s">
        <v>939</v>
      </c>
      <c r="E5520" t="s">
        <v>932</v>
      </c>
      <c r="F5520" t="s">
        <v>69</v>
      </c>
      <c r="G5520" t="s">
        <v>70</v>
      </c>
      <c r="H5520" t="s">
        <v>25</v>
      </c>
      <c r="I5520" t="s">
        <v>26</v>
      </c>
      <c r="J5520" t="s">
        <v>948</v>
      </c>
      <c r="K5520" t="s">
        <v>949</v>
      </c>
      <c r="L5520" t="s">
        <v>186</v>
      </c>
      <c r="M5520" t="s">
        <v>49</v>
      </c>
      <c r="N5520" t="s">
        <v>79</v>
      </c>
      <c r="O5520" t="s">
        <v>56</v>
      </c>
      <c r="P5520" t="s">
        <v>57</v>
      </c>
      <c r="Q5520" s="3">
        <v>1</v>
      </c>
      <c r="R5520" s="4">
        <v>225</v>
      </c>
      <c r="S5520" s="4">
        <v>609</v>
      </c>
    </row>
    <row r="5521" spans="1:19" x14ac:dyDescent="0.35">
      <c r="A5521" t="s">
        <v>6530</v>
      </c>
      <c r="B5521" s="2">
        <v>46159</v>
      </c>
      <c r="C5521" t="s">
        <v>1574</v>
      </c>
      <c r="D5521" t="s">
        <v>939</v>
      </c>
      <c r="E5521" t="s">
        <v>932</v>
      </c>
      <c r="F5521" t="s">
        <v>43</v>
      </c>
      <c r="G5521" t="s">
        <v>44</v>
      </c>
      <c r="H5521" t="s">
        <v>45</v>
      </c>
      <c r="I5521" t="s">
        <v>26</v>
      </c>
      <c r="J5521" t="s">
        <v>979</v>
      </c>
      <c r="K5521" t="s">
        <v>980</v>
      </c>
      <c r="L5521" t="s">
        <v>247</v>
      </c>
      <c r="M5521" t="s">
        <v>60</v>
      </c>
      <c r="N5521" t="s">
        <v>74</v>
      </c>
      <c r="O5521" t="s">
        <v>98</v>
      </c>
      <c r="P5521" t="s">
        <v>165</v>
      </c>
      <c r="Q5521" s="3">
        <v>1</v>
      </c>
      <c r="R5521" s="4">
        <v>370</v>
      </c>
      <c r="S5521" s="4">
        <v>849</v>
      </c>
    </row>
    <row r="5522" spans="1:19" x14ac:dyDescent="0.35">
      <c r="A5522" t="s">
        <v>6531</v>
      </c>
      <c r="B5522" s="2">
        <v>46159</v>
      </c>
      <c r="C5522" t="s">
        <v>1051</v>
      </c>
      <c r="D5522" t="s">
        <v>939</v>
      </c>
      <c r="E5522" t="s">
        <v>932</v>
      </c>
      <c r="F5522" t="s">
        <v>35</v>
      </c>
      <c r="G5522" t="s">
        <v>36</v>
      </c>
      <c r="H5522" t="s">
        <v>37</v>
      </c>
      <c r="I5522" t="s">
        <v>26</v>
      </c>
      <c r="J5522" t="s">
        <v>983</v>
      </c>
      <c r="K5522" t="s">
        <v>984</v>
      </c>
      <c r="L5522" t="s">
        <v>359</v>
      </c>
      <c r="M5522" t="s">
        <v>49</v>
      </c>
      <c r="N5522" t="s">
        <v>50</v>
      </c>
      <c r="O5522" t="s">
        <v>56</v>
      </c>
      <c r="P5522" t="s">
        <v>33</v>
      </c>
      <c r="Q5522" s="3">
        <v>1</v>
      </c>
      <c r="R5522" s="4">
        <v>140</v>
      </c>
      <c r="S5522" s="4">
        <v>359</v>
      </c>
    </row>
    <row r="5523" spans="1:19" x14ac:dyDescent="0.35">
      <c r="A5523" t="s">
        <v>6532</v>
      </c>
      <c r="B5523" s="2">
        <v>46159</v>
      </c>
      <c r="C5523" t="s">
        <v>2130</v>
      </c>
      <c r="D5523" t="s">
        <v>939</v>
      </c>
      <c r="E5523" t="s">
        <v>932</v>
      </c>
      <c r="F5523" t="s">
        <v>69</v>
      </c>
      <c r="G5523" t="s">
        <v>70</v>
      </c>
      <c r="H5523" t="s">
        <v>25</v>
      </c>
      <c r="I5523" t="s">
        <v>26</v>
      </c>
      <c r="J5523" t="s">
        <v>948</v>
      </c>
      <c r="K5523" t="s">
        <v>949</v>
      </c>
      <c r="L5523" t="s">
        <v>168</v>
      </c>
      <c r="M5523" t="s">
        <v>60</v>
      </c>
      <c r="N5523" t="s">
        <v>74</v>
      </c>
      <c r="O5523" t="s">
        <v>75</v>
      </c>
      <c r="P5523" t="s">
        <v>62</v>
      </c>
      <c r="Q5523" s="3">
        <v>1</v>
      </c>
      <c r="R5523" s="4">
        <v>390</v>
      </c>
      <c r="S5523" s="4">
        <v>1009</v>
      </c>
    </row>
    <row r="5524" spans="1:19" x14ac:dyDescent="0.35">
      <c r="A5524" t="s">
        <v>6533</v>
      </c>
      <c r="B5524" s="2">
        <v>46159</v>
      </c>
      <c r="C5524" t="s">
        <v>1291</v>
      </c>
      <c r="D5524" t="s">
        <v>939</v>
      </c>
      <c r="E5524" t="s">
        <v>932</v>
      </c>
      <c r="F5524" t="s">
        <v>69</v>
      </c>
      <c r="G5524" t="s">
        <v>70</v>
      </c>
      <c r="H5524" t="s">
        <v>25</v>
      </c>
      <c r="I5524" t="s">
        <v>26</v>
      </c>
      <c r="J5524" t="s">
        <v>948</v>
      </c>
      <c r="K5524" t="s">
        <v>949</v>
      </c>
      <c r="L5524" t="s">
        <v>652</v>
      </c>
      <c r="M5524" t="s">
        <v>88</v>
      </c>
      <c r="N5524" t="s">
        <v>101</v>
      </c>
      <c r="O5524" t="s">
        <v>56</v>
      </c>
      <c r="P5524" t="s">
        <v>33</v>
      </c>
      <c r="Q5524" s="3">
        <v>1</v>
      </c>
      <c r="R5524" s="4">
        <v>535</v>
      </c>
      <c r="S5524" s="4">
        <v>1339</v>
      </c>
    </row>
    <row r="5525" spans="1:19" x14ac:dyDescent="0.35">
      <c r="A5525" t="s">
        <v>6534</v>
      </c>
      <c r="B5525" s="2">
        <v>46159</v>
      </c>
      <c r="C5525" t="s">
        <v>2133</v>
      </c>
      <c r="D5525" t="s">
        <v>960</v>
      </c>
      <c r="E5525" t="s">
        <v>932</v>
      </c>
      <c r="F5525" t="s">
        <v>69</v>
      </c>
      <c r="G5525" t="s">
        <v>70</v>
      </c>
      <c r="H5525" t="s">
        <v>25</v>
      </c>
      <c r="I5525" t="s">
        <v>26</v>
      </c>
      <c r="J5525" t="s">
        <v>961</v>
      </c>
      <c r="K5525" t="s">
        <v>962</v>
      </c>
      <c r="L5525" t="s">
        <v>378</v>
      </c>
      <c r="M5525" t="s">
        <v>140</v>
      </c>
      <c r="N5525" t="s">
        <v>141</v>
      </c>
      <c r="O5525" t="s">
        <v>56</v>
      </c>
      <c r="P5525" t="s">
        <v>33</v>
      </c>
      <c r="Q5525" s="3">
        <v>2</v>
      </c>
      <c r="R5525" s="4">
        <v>310</v>
      </c>
      <c r="S5525" s="4">
        <v>779</v>
      </c>
    </row>
    <row r="5526" spans="1:19" x14ac:dyDescent="0.35">
      <c r="A5526" t="s">
        <v>6535</v>
      </c>
      <c r="B5526" s="2">
        <v>46159</v>
      </c>
      <c r="C5526" t="s">
        <v>1731</v>
      </c>
      <c r="D5526" t="s">
        <v>960</v>
      </c>
      <c r="E5526" t="s">
        <v>932</v>
      </c>
      <c r="F5526" t="s">
        <v>91</v>
      </c>
      <c r="G5526" t="s">
        <v>92</v>
      </c>
      <c r="H5526" t="s">
        <v>93</v>
      </c>
      <c r="I5526" t="s">
        <v>26</v>
      </c>
      <c r="J5526" t="s">
        <v>989</v>
      </c>
      <c r="K5526" t="s">
        <v>990</v>
      </c>
      <c r="L5526" t="s">
        <v>639</v>
      </c>
      <c r="M5526" t="s">
        <v>49</v>
      </c>
      <c r="N5526" t="s">
        <v>79</v>
      </c>
      <c r="O5526" t="s">
        <v>41</v>
      </c>
      <c r="P5526" t="s">
        <v>67</v>
      </c>
      <c r="Q5526" s="3">
        <v>2</v>
      </c>
      <c r="R5526" s="4">
        <v>230</v>
      </c>
      <c r="S5526" s="4">
        <v>589</v>
      </c>
    </row>
    <row r="5527" spans="1:19" x14ac:dyDescent="0.35">
      <c r="A5527" t="s">
        <v>6536</v>
      </c>
      <c r="B5527" s="2">
        <v>46159</v>
      </c>
      <c r="C5527" t="s">
        <v>2549</v>
      </c>
      <c r="D5527" t="s">
        <v>960</v>
      </c>
      <c r="E5527" t="s">
        <v>932</v>
      </c>
      <c r="F5527" t="s">
        <v>35</v>
      </c>
      <c r="G5527" t="s">
        <v>36</v>
      </c>
      <c r="H5527" t="s">
        <v>37</v>
      </c>
      <c r="I5527" t="s">
        <v>26</v>
      </c>
      <c r="J5527" t="s">
        <v>1089</v>
      </c>
      <c r="K5527" t="s">
        <v>1090</v>
      </c>
      <c r="L5527" t="s">
        <v>502</v>
      </c>
      <c r="M5527" t="s">
        <v>140</v>
      </c>
      <c r="N5527" t="s">
        <v>141</v>
      </c>
      <c r="O5527" t="s">
        <v>75</v>
      </c>
      <c r="P5527" t="s">
        <v>57</v>
      </c>
      <c r="Q5527" s="3">
        <v>1</v>
      </c>
      <c r="R5527" s="4">
        <v>300</v>
      </c>
      <c r="S5527" s="4">
        <v>719</v>
      </c>
    </row>
    <row r="5528" spans="1:19" x14ac:dyDescent="0.35">
      <c r="A5528" t="s">
        <v>6537</v>
      </c>
      <c r="B5528" s="2">
        <v>46159</v>
      </c>
      <c r="C5528" t="s">
        <v>1057</v>
      </c>
      <c r="D5528" t="s">
        <v>960</v>
      </c>
      <c r="E5528" t="s">
        <v>932</v>
      </c>
      <c r="F5528" t="s">
        <v>91</v>
      </c>
      <c r="G5528" t="s">
        <v>92</v>
      </c>
      <c r="H5528" t="s">
        <v>93</v>
      </c>
      <c r="I5528" t="s">
        <v>26</v>
      </c>
      <c r="J5528" t="s">
        <v>989</v>
      </c>
      <c r="K5528" t="s">
        <v>990</v>
      </c>
      <c r="L5528" t="s">
        <v>234</v>
      </c>
      <c r="M5528" t="s">
        <v>88</v>
      </c>
      <c r="N5528" t="s">
        <v>89</v>
      </c>
      <c r="O5528" t="s">
        <v>41</v>
      </c>
      <c r="P5528" t="s">
        <v>33</v>
      </c>
      <c r="Q5528" s="3">
        <v>1</v>
      </c>
      <c r="R5528" s="4">
        <v>480</v>
      </c>
      <c r="S5528" s="4">
        <v>1189</v>
      </c>
    </row>
    <row r="5529" spans="1:19" x14ac:dyDescent="0.35">
      <c r="A5529" t="s">
        <v>6538</v>
      </c>
      <c r="B5529" s="2">
        <v>46159</v>
      </c>
      <c r="C5529" t="s">
        <v>2593</v>
      </c>
      <c r="D5529" t="s">
        <v>960</v>
      </c>
      <c r="E5529" t="s">
        <v>932</v>
      </c>
      <c r="F5529" t="s">
        <v>23</v>
      </c>
      <c r="G5529" t="s">
        <v>24</v>
      </c>
      <c r="H5529" t="s">
        <v>25</v>
      </c>
      <c r="I5529" t="s">
        <v>26</v>
      </c>
      <c r="J5529" t="s">
        <v>1011</v>
      </c>
      <c r="K5529" t="s">
        <v>1012</v>
      </c>
      <c r="L5529" t="s">
        <v>238</v>
      </c>
      <c r="M5529" t="s">
        <v>65</v>
      </c>
      <c r="N5529" t="s">
        <v>126</v>
      </c>
      <c r="O5529" t="s">
        <v>149</v>
      </c>
      <c r="P5529" t="s">
        <v>67</v>
      </c>
      <c r="Q5529" s="3">
        <v>3</v>
      </c>
      <c r="R5529" s="4">
        <v>265</v>
      </c>
      <c r="S5529" s="4">
        <v>629</v>
      </c>
    </row>
    <row r="5530" spans="1:19" x14ac:dyDescent="0.35">
      <c r="A5530" t="s">
        <v>6539</v>
      </c>
      <c r="B5530" s="2">
        <v>46160</v>
      </c>
      <c r="C5530" t="s">
        <v>1407</v>
      </c>
      <c r="D5530" t="s">
        <v>21</v>
      </c>
      <c r="E5530" t="s">
        <v>22</v>
      </c>
      <c r="F5530" t="s">
        <v>23</v>
      </c>
      <c r="G5530" t="s">
        <v>24</v>
      </c>
      <c r="H5530" t="s">
        <v>25</v>
      </c>
      <c r="I5530" t="s">
        <v>26</v>
      </c>
      <c r="J5530" t="s">
        <v>27</v>
      </c>
      <c r="K5530" t="s">
        <v>28</v>
      </c>
      <c r="L5530" t="s">
        <v>73</v>
      </c>
      <c r="M5530" t="s">
        <v>60</v>
      </c>
      <c r="N5530" t="s">
        <v>74</v>
      </c>
      <c r="O5530" t="s">
        <v>75</v>
      </c>
      <c r="P5530" t="s">
        <v>76</v>
      </c>
      <c r="Q5530" s="3">
        <v>15</v>
      </c>
      <c r="R5530" s="4">
        <v>390</v>
      </c>
      <c r="S5530" s="4">
        <v>949</v>
      </c>
    </row>
    <row r="5531" spans="1:19" x14ac:dyDescent="0.35">
      <c r="A5531" t="s">
        <v>6540</v>
      </c>
      <c r="B5531" s="2">
        <v>46160</v>
      </c>
      <c r="C5531" t="s">
        <v>1957</v>
      </c>
      <c r="D5531" t="s">
        <v>21</v>
      </c>
      <c r="E5531" t="s">
        <v>932</v>
      </c>
      <c r="F5531" t="s">
        <v>69</v>
      </c>
      <c r="G5531" t="s">
        <v>70</v>
      </c>
      <c r="H5531" t="s">
        <v>25</v>
      </c>
      <c r="I5531" t="s">
        <v>26</v>
      </c>
      <c r="J5531" t="s">
        <v>71</v>
      </c>
      <c r="K5531" t="s">
        <v>72</v>
      </c>
      <c r="L5531" t="s">
        <v>460</v>
      </c>
      <c r="M5531" t="s">
        <v>49</v>
      </c>
      <c r="N5531" t="s">
        <v>50</v>
      </c>
      <c r="O5531" t="s">
        <v>41</v>
      </c>
      <c r="P5531" t="s">
        <v>57</v>
      </c>
      <c r="Q5531" s="3">
        <v>1</v>
      </c>
      <c r="R5531" s="4">
        <v>145</v>
      </c>
      <c r="S5531" s="4">
        <v>389</v>
      </c>
    </row>
    <row r="5532" spans="1:19" x14ac:dyDescent="0.35">
      <c r="A5532" t="s">
        <v>6541</v>
      </c>
      <c r="B5532" s="2">
        <v>46160</v>
      </c>
      <c r="C5532" t="s">
        <v>1274</v>
      </c>
      <c r="D5532" t="s">
        <v>21</v>
      </c>
      <c r="E5532" t="s">
        <v>932</v>
      </c>
      <c r="F5532" t="s">
        <v>69</v>
      </c>
      <c r="G5532" t="s">
        <v>70</v>
      </c>
      <c r="H5532" t="s">
        <v>25</v>
      </c>
      <c r="I5532" t="s">
        <v>26</v>
      </c>
      <c r="J5532" t="s">
        <v>71</v>
      </c>
      <c r="K5532" t="s">
        <v>72</v>
      </c>
      <c r="L5532" t="s">
        <v>229</v>
      </c>
      <c r="M5532" t="s">
        <v>49</v>
      </c>
      <c r="N5532" t="s">
        <v>79</v>
      </c>
      <c r="O5532" t="s">
        <v>80</v>
      </c>
      <c r="P5532" t="s">
        <v>57</v>
      </c>
      <c r="Q5532" s="3">
        <v>1</v>
      </c>
      <c r="R5532" s="4">
        <v>225</v>
      </c>
      <c r="S5532" s="4">
        <v>609</v>
      </c>
    </row>
    <row r="5533" spans="1:19" x14ac:dyDescent="0.35">
      <c r="A5533" t="s">
        <v>6542</v>
      </c>
      <c r="B5533" s="2">
        <v>46160</v>
      </c>
      <c r="C5533" t="s">
        <v>1106</v>
      </c>
      <c r="D5533" t="s">
        <v>939</v>
      </c>
      <c r="E5533" t="s">
        <v>932</v>
      </c>
      <c r="F5533" t="s">
        <v>69</v>
      </c>
      <c r="G5533" t="s">
        <v>70</v>
      </c>
      <c r="H5533" t="s">
        <v>25</v>
      </c>
      <c r="I5533" t="s">
        <v>26</v>
      </c>
      <c r="J5533" t="s">
        <v>948</v>
      </c>
      <c r="K5533" t="s">
        <v>949</v>
      </c>
      <c r="L5533" t="s">
        <v>681</v>
      </c>
      <c r="M5533" t="s">
        <v>49</v>
      </c>
      <c r="N5533" t="s">
        <v>50</v>
      </c>
      <c r="O5533" t="s">
        <v>56</v>
      </c>
      <c r="P5533" t="s">
        <v>57</v>
      </c>
      <c r="Q5533" s="3">
        <v>1</v>
      </c>
      <c r="R5533" s="4">
        <v>145</v>
      </c>
      <c r="S5533" s="4">
        <v>389</v>
      </c>
    </row>
    <row r="5534" spans="1:19" x14ac:dyDescent="0.35">
      <c r="A5534" t="s">
        <v>6543</v>
      </c>
      <c r="B5534" s="2">
        <v>46160</v>
      </c>
      <c r="C5534" t="s">
        <v>1323</v>
      </c>
      <c r="D5534" t="s">
        <v>939</v>
      </c>
      <c r="E5534" t="s">
        <v>1127</v>
      </c>
      <c r="F5534" t="s">
        <v>43</v>
      </c>
      <c r="G5534" t="s">
        <v>44</v>
      </c>
      <c r="H5534" t="s">
        <v>45</v>
      </c>
      <c r="I5534" t="s">
        <v>26</v>
      </c>
      <c r="J5534" t="s">
        <v>979</v>
      </c>
      <c r="K5534" t="s">
        <v>980</v>
      </c>
      <c r="L5534" t="s">
        <v>64</v>
      </c>
      <c r="M5534" t="s">
        <v>65</v>
      </c>
      <c r="N5534" t="s">
        <v>66</v>
      </c>
      <c r="O5534" t="s">
        <v>41</v>
      </c>
      <c r="P5534" t="s">
        <v>67</v>
      </c>
      <c r="Q5534" s="3">
        <v>1</v>
      </c>
      <c r="R5534" s="4">
        <v>175</v>
      </c>
      <c r="S5534" s="4">
        <v>419</v>
      </c>
    </row>
    <row r="5535" spans="1:19" x14ac:dyDescent="0.35">
      <c r="A5535" t="s">
        <v>6544</v>
      </c>
      <c r="B5535" s="2">
        <v>46160</v>
      </c>
      <c r="C5535" t="s">
        <v>2543</v>
      </c>
      <c r="D5535" t="s">
        <v>939</v>
      </c>
      <c r="E5535" t="s">
        <v>932</v>
      </c>
      <c r="F5535" t="s">
        <v>35</v>
      </c>
      <c r="G5535" t="s">
        <v>36</v>
      </c>
      <c r="H5535" t="s">
        <v>37</v>
      </c>
      <c r="I5535" t="s">
        <v>26</v>
      </c>
      <c r="J5535" t="s">
        <v>983</v>
      </c>
      <c r="K5535" t="s">
        <v>984</v>
      </c>
      <c r="L5535" t="s">
        <v>313</v>
      </c>
      <c r="M5535" t="s">
        <v>49</v>
      </c>
      <c r="N5535" t="s">
        <v>50</v>
      </c>
      <c r="O5535" t="s">
        <v>80</v>
      </c>
      <c r="P5535" t="s">
        <v>33</v>
      </c>
      <c r="Q5535" s="3">
        <v>1</v>
      </c>
      <c r="R5535" s="4">
        <v>140</v>
      </c>
      <c r="S5535" s="4">
        <v>359</v>
      </c>
    </row>
    <row r="5536" spans="1:19" x14ac:dyDescent="0.35">
      <c r="A5536" t="s">
        <v>6545</v>
      </c>
      <c r="B5536" s="2">
        <v>46160</v>
      </c>
      <c r="C5536" t="s">
        <v>1072</v>
      </c>
      <c r="D5536" t="s">
        <v>939</v>
      </c>
      <c r="E5536" t="s">
        <v>932</v>
      </c>
      <c r="F5536" t="s">
        <v>43</v>
      </c>
      <c r="G5536" t="s">
        <v>44</v>
      </c>
      <c r="H5536" t="s">
        <v>45</v>
      </c>
      <c r="I5536" t="s">
        <v>26</v>
      </c>
      <c r="J5536" t="s">
        <v>979</v>
      </c>
      <c r="K5536" t="s">
        <v>980</v>
      </c>
      <c r="L5536" t="s">
        <v>574</v>
      </c>
      <c r="M5536" t="s">
        <v>49</v>
      </c>
      <c r="N5536" t="s">
        <v>79</v>
      </c>
      <c r="O5536" t="s">
        <v>41</v>
      </c>
      <c r="P5536" t="s">
        <v>51</v>
      </c>
      <c r="Q5536" s="3">
        <v>1</v>
      </c>
      <c r="R5536" s="4">
        <v>215</v>
      </c>
      <c r="S5536" s="4">
        <v>519</v>
      </c>
    </row>
    <row r="5537" spans="1:19" x14ac:dyDescent="0.35">
      <c r="A5537" t="s">
        <v>6546</v>
      </c>
      <c r="B5537" s="2">
        <v>46160</v>
      </c>
      <c r="C5537" t="s">
        <v>2386</v>
      </c>
      <c r="D5537" t="s">
        <v>939</v>
      </c>
      <c r="E5537" t="s">
        <v>932</v>
      </c>
      <c r="F5537" t="s">
        <v>23</v>
      </c>
      <c r="G5537" t="s">
        <v>24</v>
      </c>
      <c r="H5537" t="s">
        <v>25</v>
      </c>
      <c r="I5537" t="s">
        <v>26</v>
      </c>
      <c r="J5537" t="s">
        <v>944</v>
      </c>
      <c r="K5537" t="s">
        <v>945</v>
      </c>
      <c r="L5537" t="s">
        <v>78</v>
      </c>
      <c r="M5537" t="s">
        <v>49</v>
      </c>
      <c r="N5537" t="s">
        <v>79</v>
      </c>
      <c r="O5537" t="s">
        <v>80</v>
      </c>
      <c r="P5537" t="s">
        <v>33</v>
      </c>
      <c r="Q5537" s="3">
        <v>2</v>
      </c>
      <c r="R5537" s="4">
        <v>225</v>
      </c>
      <c r="S5537" s="4">
        <v>579</v>
      </c>
    </row>
    <row r="5538" spans="1:19" x14ac:dyDescent="0.35">
      <c r="A5538" t="s">
        <v>6547</v>
      </c>
      <c r="B5538" s="2">
        <v>46160</v>
      </c>
      <c r="C5538" t="s">
        <v>1253</v>
      </c>
      <c r="D5538" t="s">
        <v>939</v>
      </c>
      <c r="E5538" t="s">
        <v>1127</v>
      </c>
      <c r="F5538" t="s">
        <v>35</v>
      </c>
      <c r="G5538" t="s">
        <v>36</v>
      </c>
      <c r="H5538" t="s">
        <v>37</v>
      </c>
      <c r="I5538" t="s">
        <v>26</v>
      </c>
      <c r="J5538" t="s">
        <v>983</v>
      </c>
      <c r="K5538" t="s">
        <v>984</v>
      </c>
      <c r="L5538" t="s">
        <v>130</v>
      </c>
      <c r="M5538" t="s">
        <v>49</v>
      </c>
      <c r="N5538" t="s">
        <v>79</v>
      </c>
      <c r="O5538" t="s">
        <v>41</v>
      </c>
      <c r="P5538" t="s">
        <v>57</v>
      </c>
      <c r="Q5538" s="3">
        <v>1</v>
      </c>
      <c r="R5538" s="4">
        <v>220</v>
      </c>
      <c r="S5538" s="4">
        <v>569</v>
      </c>
    </row>
    <row r="5539" spans="1:19" x14ac:dyDescent="0.35">
      <c r="A5539" t="s">
        <v>6548</v>
      </c>
      <c r="B5539" s="2">
        <v>46160</v>
      </c>
      <c r="C5539" t="s">
        <v>1289</v>
      </c>
      <c r="D5539" t="s">
        <v>939</v>
      </c>
      <c r="E5539" t="s">
        <v>932</v>
      </c>
      <c r="F5539" t="s">
        <v>23</v>
      </c>
      <c r="G5539" t="s">
        <v>24</v>
      </c>
      <c r="H5539" t="s">
        <v>25</v>
      </c>
      <c r="I5539" t="s">
        <v>26</v>
      </c>
      <c r="J5539" t="s">
        <v>944</v>
      </c>
      <c r="K5539" t="s">
        <v>945</v>
      </c>
      <c r="L5539" t="s">
        <v>171</v>
      </c>
      <c r="M5539" t="s">
        <v>88</v>
      </c>
      <c r="N5539" t="s">
        <v>89</v>
      </c>
      <c r="O5539" t="s">
        <v>56</v>
      </c>
      <c r="P5539" t="s">
        <v>57</v>
      </c>
      <c r="Q5539" s="3">
        <v>1</v>
      </c>
      <c r="R5539" s="4">
        <v>470</v>
      </c>
      <c r="S5539" s="4">
        <v>1159</v>
      </c>
    </row>
    <row r="5540" spans="1:19" x14ac:dyDescent="0.35">
      <c r="A5540" t="s">
        <v>6549</v>
      </c>
      <c r="B5540" s="2">
        <v>46160</v>
      </c>
      <c r="C5540" t="s">
        <v>1627</v>
      </c>
      <c r="D5540" t="s">
        <v>960</v>
      </c>
      <c r="E5540" t="s">
        <v>932</v>
      </c>
      <c r="F5540" t="s">
        <v>91</v>
      </c>
      <c r="G5540" t="s">
        <v>92</v>
      </c>
      <c r="H5540" t="s">
        <v>93</v>
      </c>
      <c r="I5540" t="s">
        <v>26</v>
      </c>
      <c r="J5540" t="s">
        <v>989</v>
      </c>
      <c r="K5540" t="s">
        <v>990</v>
      </c>
      <c r="L5540" t="s">
        <v>436</v>
      </c>
      <c r="M5540" t="s">
        <v>49</v>
      </c>
      <c r="N5540" t="s">
        <v>50</v>
      </c>
      <c r="O5540" t="s">
        <v>41</v>
      </c>
      <c r="P5540" t="s">
        <v>67</v>
      </c>
      <c r="Q5540" s="3">
        <v>2</v>
      </c>
      <c r="R5540" s="4">
        <v>145</v>
      </c>
      <c r="S5540" s="4">
        <v>379</v>
      </c>
    </row>
    <row r="5541" spans="1:19" x14ac:dyDescent="0.35">
      <c r="A5541" t="s">
        <v>6550</v>
      </c>
      <c r="B5541" s="2">
        <v>46160</v>
      </c>
      <c r="C5541" t="s">
        <v>1008</v>
      </c>
      <c r="D5541" t="s">
        <v>960</v>
      </c>
      <c r="E5541" t="s">
        <v>932</v>
      </c>
      <c r="F5541" t="s">
        <v>23</v>
      </c>
      <c r="G5541" t="s">
        <v>24</v>
      </c>
      <c r="H5541" t="s">
        <v>25</v>
      </c>
      <c r="I5541" t="s">
        <v>26</v>
      </c>
      <c r="J5541" t="s">
        <v>1011</v>
      </c>
      <c r="K5541" t="s">
        <v>1012</v>
      </c>
      <c r="L5541" t="s">
        <v>313</v>
      </c>
      <c r="M5541" t="s">
        <v>49</v>
      </c>
      <c r="N5541" t="s">
        <v>50</v>
      </c>
      <c r="O5541" t="s">
        <v>80</v>
      </c>
      <c r="P5541" t="s">
        <v>33</v>
      </c>
      <c r="Q5541" s="3">
        <v>1</v>
      </c>
      <c r="R5541" s="4">
        <v>145</v>
      </c>
      <c r="S5541" s="4">
        <v>369</v>
      </c>
    </row>
    <row r="5542" spans="1:19" x14ac:dyDescent="0.35">
      <c r="A5542" t="s">
        <v>6551</v>
      </c>
      <c r="B5542" s="2">
        <v>46161</v>
      </c>
      <c r="C5542" t="s">
        <v>2008</v>
      </c>
      <c r="D5542" t="s">
        <v>21</v>
      </c>
      <c r="E5542" t="s">
        <v>1127</v>
      </c>
      <c r="F5542" t="s">
        <v>69</v>
      </c>
      <c r="G5542" t="s">
        <v>70</v>
      </c>
      <c r="H5542" t="s">
        <v>25</v>
      </c>
      <c r="I5542" t="s">
        <v>26</v>
      </c>
      <c r="J5542" t="s">
        <v>71</v>
      </c>
      <c r="K5542" t="s">
        <v>72</v>
      </c>
      <c r="L5542" t="s">
        <v>315</v>
      </c>
      <c r="M5542" t="s">
        <v>65</v>
      </c>
      <c r="N5542" t="s">
        <v>66</v>
      </c>
      <c r="O5542" t="s">
        <v>56</v>
      </c>
      <c r="P5542" t="s">
        <v>67</v>
      </c>
      <c r="Q5542" s="3">
        <v>1</v>
      </c>
      <c r="R5542" s="4">
        <v>185</v>
      </c>
      <c r="S5542" s="4">
        <v>499</v>
      </c>
    </row>
    <row r="5543" spans="1:19" x14ac:dyDescent="0.35">
      <c r="A5543" t="s">
        <v>6552</v>
      </c>
      <c r="B5543" s="2">
        <v>46161</v>
      </c>
      <c r="C5543" t="s">
        <v>2295</v>
      </c>
      <c r="D5543" t="s">
        <v>21</v>
      </c>
      <c r="E5543" t="s">
        <v>932</v>
      </c>
      <c r="F5543" t="s">
        <v>91</v>
      </c>
      <c r="G5543" t="s">
        <v>92</v>
      </c>
      <c r="H5543" t="s">
        <v>93</v>
      </c>
      <c r="I5543" t="s">
        <v>26</v>
      </c>
      <c r="J5543" t="s">
        <v>94</v>
      </c>
      <c r="K5543" t="s">
        <v>95</v>
      </c>
      <c r="L5543" t="s">
        <v>278</v>
      </c>
      <c r="M5543" t="s">
        <v>60</v>
      </c>
      <c r="N5543" t="s">
        <v>74</v>
      </c>
      <c r="O5543" t="s">
        <v>41</v>
      </c>
      <c r="P5543" t="s">
        <v>62</v>
      </c>
      <c r="Q5543" s="3">
        <v>2</v>
      </c>
      <c r="R5543" s="4">
        <v>395</v>
      </c>
      <c r="S5543" s="4">
        <v>969</v>
      </c>
    </row>
    <row r="5544" spans="1:19" x14ac:dyDescent="0.35">
      <c r="A5544" t="s">
        <v>6553</v>
      </c>
      <c r="B5544" s="2">
        <v>46161</v>
      </c>
      <c r="C5544" t="s">
        <v>1006</v>
      </c>
      <c r="D5544" t="s">
        <v>939</v>
      </c>
      <c r="E5544" t="s">
        <v>932</v>
      </c>
      <c r="F5544" t="s">
        <v>43</v>
      </c>
      <c r="G5544" t="s">
        <v>44</v>
      </c>
      <c r="H5544" t="s">
        <v>45</v>
      </c>
      <c r="I5544" t="s">
        <v>26</v>
      </c>
      <c r="J5544" t="s">
        <v>979</v>
      </c>
      <c r="K5544" t="s">
        <v>980</v>
      </c>
      <c r="L5544" t="s">
        <v>299</v>
      </c>
      <c r="M5544" t="s">
        <v>49</v>
      </c>
      <c r="N5544" t="s">
        <v>104</v>
      </c>
      <c r="O5544" t="s">
        <v>56</v>
      </c>
      <c r="P5544" t="s">
        <v>33</v>
      </c>
      <c r="Q5544" s="3">
        <v>1</v>
      </c>
      <c r="R5544" s="4">
        <v>155</v>
      </c>
      <c r="S5544" s="4">
        <v>379</v>
      </c>
    </row>
    <row r="5545" spans="1:19" x14ac:dyDescent="0.35">
      <c r="A5545" t="s">
        <v>6554</v>
      </c>
      <c r="B5545" s="2">
        <v>46161</v>
      </c>
      <c r="C5545" t="s">
        <v>1158</v>
      </c>
      <c r="D5545" t="s">
        <v>939</v>
      </c>
      <c r="E5545" t="s">
        <v>932</v>
      </c>
      <c r="F5545" t="s">
        <v>23</v>
      </c>
      <c r="G5545" t="s">
        <v>24</v>
      </c>
      <c r="H5545" t="s">
        <v>25</v>
      </c>
      <c r="I5545" t="s">
        <v>26</v>
      </c>
      <c r="J5545" t="s">
        <v>944</v>
      </c>
      <c r="K5545" t="s">
        <v>945</v>
      </c>
      <c r="L5545" t="s">
        <v>342</v>
      </c>
      <c r="M5545" t="s">
        <v>88</v>
      </c>
      <c r="N5545" t="s">
        <v>89</v>
      </c>
      <c r="O5545" t="s">
        <v>146</v>
      </c>
      <c r="P5545" t="s">
        <v>67</v>
      </c>
      <c r="Q5545" s="3">
        <v>1</v>
      </c>
      <c r="R5545" s="4">
        <v>470</v>
      </c>
      <c r="S5545" s="4">
        <v>1159</v>
      </c>
    </row>
    <row r="5546" spans="1:19" x14ac:dyDescent="0.35">
      <c r="A5546" t="s">
        <v>6555</v>
      </c>
      <c r="B5546" s="2">
        <v>46161</v>
      </c>
      <c r="C5546" t="s">
        <v>1767</v>
      </c>
      <c r="D5546" t="s">
        <v>939</v>
      </c>
      <c r="E5546" t="s">
        <v>932</v>
      </c>
      <c r="F5546" t="s">
        <v>69</v>
      </c>
      <c r="G5546" t="s">
        <v>70</v>
      </c>
      <c r="H5546" t="s">
        <v>25</v>
      </c>
      <c r="I5546" t="s">
        <v>26</v>
      </c>
      <c r="J5546" t="s">
        <v>948</v>
      </c>
      <c r="K5546" t="s">
        <v>949</v>
      </c>
      <c r="L5546" t="s">
        <v>359</v>
      </c>
      <c r="M5546" t="s">
        <v>49</v>
      </c>
      <c r="N5546" t="s">
        <v>50</v>
      </c>
      <c r="O5546" t="s">
        <v>56</v>
      </c>
      <c r="P5546" t="s">
        <v>33</v>
      </c>
      <c r="Q5546" s="3">
        <v>1</v>
      </c>
      <c r="R5546" s="4">
        <v>145</v>
      </c>
      <c r="S5546" s="4">
        <v>389</v>
      </c>
    </row>
    <row r="5547" spans="1:19" x14ac:dyDescent="0.35">
      <c r="A5547" t="s">
        <v>6556</v>
      </c>
      <c r="B5547" s="2">
        <v>46161</v>
      </c>
      <c r="C5547" t="s">
        <v>2238</v>
      </c>
      <c r="D5547" t="s">
        <v>939</v>
      </c>
      <c r="E5547" t="s">
        <v>932</v>
      </c>
      <c r="F5547" t="s">
        <v>35</v>
      </c>
      <c r="G5547" t="s">
        <v>36</v>
      </c>
      <c r="H5547" t="s">
        <v>37</v>
      </c>
      <c r="I5547" t="s">
        <v>26</v>
      </c>
      <c r="J5547" t="s">
        <v>983</v>
      </c>
      <c r="K5547" t="s">
        <v>984</v>
      </c>
      <c r="L5547" t="s">
        <v>184</v>
      </c>
      <c r="M5547" t="s">
        <v>65</v>
      </c>
      <c r="N5547" t="s">
        <v>126</v>
      </c>
      <c r="O5547" t="s">
        <v>149</v>
      </c>
      <c r="P5547" t="s">
        <v>57</v>
      </c>
      <c r="Q5547" s="3">
        <v>1</v>
      </c>
      <c r="R5547" s="4">
        <v>260</v>
      </c>
      <c r="S5547" s="4">
        <v>619</v>
      </c>
    </row>
    <row r="5548" spans="1:19" x14ac:dyDescent="0.35">
      <c r="A5548" t="s">
        <v>6557</v>
      </c>
      <c r="B5548" s="2">
        <v>46161</v>
      </c>
      <c r="C5548" t="s">
        <v>1289</v>
      </c>
      <c r="D5548" t="s">
        <v>939</v>
      </c>
      <c r="E5548" t="s">
        <v>932</v>
      </c>
      <c r="F5548" t="s">
        <v>23</v>
      </c>
      <c r="G5548" t="s">
        <v>24</v>
      </c>
      <c r="H5548" t="s">
        <v>25</v>
      </c>
      <c r="I5548" t="s">
        <v>26</v>
      </c>
      <c r="J5548" t="s">
        <v>944</v>
      </c>
      <c r="K5548" t="s">
        <v>945</v>
      </c>
      <c r="L5548" t="s">
        <v>558</v>
      </c>
      <c r="M5548" t="s">
        <v>65</v>
      </c>
      <c r="N5548" t="s">
        <v>66</v>
      </c>
      <c r="O5548" t="s">
        <v>41</v>
      </c>
      <c r="P5548" t="s">
        <v>51</v>
      </c>
      <c r="Q5548" s="3">
        <v>3</v>
      </c>
      <c r="R5548" s="4">
        <v>185</v>
      </c>
      <c r="S5548" s="4">
        <v>479</v>
      </c>
    </row>
    <row r="5549" spans="1:19" x14ac:dyDescent="0.35">
      <c r="A5549" t="s">
        <v>6558</v>
      </c>
      <c r="B5549" s="2">
        <v>46161</v>
      </c>
      <c r="C5549" t="s">
        <v>1880</v>
      </c>
      <c r="D5549" t="s">
        <v>960</v>
      </c>
      <c r="E5549" t="s">
        <v>932</v>
      </c>
      <c r="F5549" t="s">
        <v>35</v>
      </c>
      <c r="G5549" t="s">
        <v>36</v>
      </c>
      <c r="H5549" t="s">
        <v>37</v>
      </c>
      <c r="I5549" t="s">
        <v>26</v>
      </c>
      <c r="J5549" t="s">
        <v>1089</v>
      </c>
      <c r="K5549" t="s">
        <v>1090</v>
      </c>
      <c r="L5549" t="s">
        <v>378</v>
      </c>
      <c r="M5549" t="s">
        <v>140</v>
      </c>
      <c r="N5549" t="s">
        <v>141</v>
      </c>
      <c r="O5549" t="s">
        <v>56</v>
      </c>
      <c r="P5549" t="s">
        <v>33</v>
      </c>
      <c r="Q5549" s="3">
        <v>2</v>
      </c>
      <c r="R5549" s="4">
        <v>300</v>
      </c>
      <c r="S5549" s="4">
        <v>719</v>
      </c>
    </row>
    <row r="5550" spans="1:19" x14ac:dyDescent="0.35">
      <c r="A5550" t="s">
        <v>6559</v>
      </c>
      <c r="B5550" s="2">
        <v>46161</v>
      </c>
      <c r="C5550" t="s">
        <v>1472</v>
      </c>
      <c r="D5550" t="s">
        <v>960</v>
      </c>
      <c r="E5550" t="s">
        <v>932</v>
      </c>
      <c r="F5550" t="s">
        <v>69</v>
      </c>
      <c r="G5550" t="s">
        <v>70</v>
      </c>
      <c r="H5550" t="s">
        <v>25</v>
      </c>
      <c r="I5550" t="s">
        <v>26</v>
      </c>
      <c r="J5550" t="s">
        <v>961</v>
      </c>
      <c r="K5550" t="s">
        <v>962</v>
      </c>
      <c r="L5550" t="s">
        <v>528</v>
      </c>
      <c r="M5550" t="s">
        <v>60</v>
      </c>
      <c r="N5550" t="s">
        <v>74</v>
      </c>
      <c r="O5550" t="s">
        <v>75</v>
      </c>
      <c r="P5550" t="s">
        <v>165</v>
      </c>
      <c r="Q5550" s="3">
        <v>1</v>
      </c>
      <c r="R5550" s="4">
        <v>390</v>
      </c>
      <c r="S5550" s="4">
        <v>1009</v>
      </c>
    </row>
    <row r="5551" spans="1:19" x14ac:dyDescent="0.35">
      <c r="A5551" t="s">
        <v>6560</v>
      </c>
      <c r="B5551" s="2">
        <v>46161</v>
      </c>
      <c r="C5551" t="s">
        <v>1263</v>
      </c>
      <c r="D5551" t="s">
        <v>960</v>
      </c>
      <c r="E5551" t="s">
        <v>932</v>
      </c>
      <c r="F5551" t="s">
        <v>69</v>
      </c>
      <c r="G5551" t="s">
        <v>70</v>
      </c>
      <c r="H5551" t="s">
        <v>25</v>
      </c>
      <c r="I5551" t="s">
        <v>26</v>
      </c>
      <c r="J5551" t="s">
        <v>961</v>
      </c>
      <c r="K5551" t="s">
        <v>962</v>
      </c>
      <c r="L5551" t="s">
        <v>111</v>
      </c>
      <c r="M5551" t="s">
        <v>112</v>
      </c>
      <c r="N5551" t="s">
        <v>113</v>
      </c>
      <c r="O5551" t="s">
        <v>80</v>
      </c>
      <c r="P5551" t="s">
        <v>85</v>
      </c>
      <c r="Q5551" s="3">
        <v>2</v>
      </c>
      <c r="R5551" s="4">
        <v>45</v>
      </c>
      <c r="S5551" s="4">
        <v>129</v>
      </c>
    </row>
    <row r="5552" spans="1:19" x14ac:dyDescent="0.35">
      <c r="A5552" t="s">
        <v>6561</v>
      </c>
      <c r="B5552" s="2">
        <v>46161</v>
      </c>
      <c r="C5552" t="s">
        <v>1532</v>
      </c>
      <c r="D5552" t="s">
        <v>960</v>
      </c>
      <c r="E5552" t="s">
        <v>932</v>
      </c>
      <c r="F5552" t="s">
        <v>43</v>
      </c>
      <c r="G5552" t="s">
        <v>44</v>
      </c>
      <c r="H5552" t="s">
        <v>45</v>
      </c>
      <c r="I5552" t="s">
        <v>26</v>
      </c>
      <c r="J5552" t="s">
        <v>993</v>
      </c>
      <c r="K5552" t="s">
        <v>994</v>
      </c>
      <c r="L5552" t="s">
        <v>299</v>
      </c>
      <c r="M5552" t="s">
        <v>49</v>
      </c>
      <c r="N5552" t="s">
        <v>104</v>
      </c>
      <c r="O5552" t="s">
        <v>56</v>
      </c>
      <c r="P5552" t="s">
        <v>33</v>
      </c>
      <c r="Q5552" s="3">
        <v>1</v>
      </c>
      <c r="R5552" s="4">
        <v>155</v>
      </c>
      <c r="S5552" s="4">
        <v>379</v>
      </c>
    </row>
    <row r="5553" spans="1:19" x14ac:dyDescent="0.35">
      <c r="A5553" t="s">
        <v>6562</v>
      </c>
      <c r="B5553" s="2">
        <v>46161</v>
      </c>
      <c r="C5553" t="s">
        <v>5197</v>
      </c>
      <c r="D5553" t="s">
        <v>960</v>
      </c>
      <c r="E5553" t="s">
        <v>932</v>
      </c>
      <c r="F5553" t="s">
        <v>91</v>
      </c>
      <c r="G5553" t="s">
        <v>92</v>
      </c>
      <c r="H5553" t="s">
        <v>93</v>
      </c>
      <c r="I5553" t="s">
        <v>26</v>
      </c>
      <c r="J5553" t="s">
        <v>989</v>
      </c>
      <c r="K5553" t="s">
        <v>990</v>
      </c>
      <c r="L5553" t="s">
        <v>317</v>
      </c>
      <c r="M5553" t="s">
        <v>65</v>
      </c>
      <c r="N5553" t="s">
        <v>126</v>
      </c>
      <c r="O5553" t="s">
        <v>56</v>
      </c>
      <c r="P5553" t="s">
        <v>33</v>
      </c>
      <c r="Q5553" s="3">
        <v>1</v>
      </c>
      <c r="R5553" s="4">
        <v>270</v>
      </c>
      <c r="S5553" s="4">
        <v>649</v>
      </c>
    </row>
    <row r="5554" spans="1:19" x14ac:dyDescent="0.35">
      <c r="A5554" t="s">
        <v>6563</v>
      </c>
      <c r="B5554" s="2">
        <v>46161</v>
      </c>
      <c r="C5554" t="s">
        <v>1186</v>
      </c>
      <c r="D5554" t="s">
        <v>960</v>
      </c>
      <c r="E5554" t="s">
        <v>1127</v>
      </c>
      <c r="F5554" t="s">
        <v>23</v>
      </c>
      <c r="G5554" t="s">
        <v>24</v>
      </c>
      <c r="H5554" t="s">
        <v>25</v>
      </c>
      <c r="I5554" t="s">
        <v>26</v>
      </c>
      <c r="J5554" t="s">
        <v>1011</v>
      </c>
      <c r="K5554" t="s">
        <v>1012</v>
      </c>
      <c r="L5554" t="s">
        <v>574</v>
      </c>
      <c r="M5554" t="s">
        <v>49</v>
      </c>
      <c r="N5554" t="s">
        <v>79</v>
      </c>
      <c r="O5554" t="s">
        <v>41</v>
      </c>
      <c r="P5554" t="s">
        <v>51</v>
      </c>
      <c r="Q5554" s="3">
        <v>1</v>
      </c>
      <c r="R5554" s="4">
        <v>225</v>
      </c>
      <c r="S5554" s="4">
        <v>579</v>
      </c>
    </row>
    <row r="5555" spans="1:19" x14ac:dyDescent="0.35">
      <c r="A5555" t="s">
        <v>6564</v>
      </c>
      <c r="B5555" s="2">
        <v>46161</v>
      </c>
      <c r="C5555" t="s">
        <v>1092</v>
      </c>
      <c r="D5555" t="s">
        <v>960</v>
      </c>
      <c r="E5555" t="s">
        <v>932</v>
      </c>
      <c r="F5555" t="s">
        <v>23</v>
      </c>
      <c r="G5555" t="s">
        <v>24</v>
      </c>
      <c r="H5555" t="s">
        <v>25</v>
      </c>
      <c r="I5555" t="s">
        <v>26</v>
      </c>
      <c r="J5555" t="s">
        <v>1011</v>
      </c>
      <c r="K5555" t="s">
        <v>1012</v>
      </c>
      <c r="L5555" t="s">
        <v>151</v>
      </c>
      <c r="M5555" t="s">
        <v>49</v>
      </c>
      <c r="N5555" t="s">
        <v>104</v>
      </c>
      <c r="O5555" t="s">
        <v>56</v>
      </c>
      <c r="P5555" t="s">
        <v>51</v>
      </c>
      <c r="Q5555" s="3">
        <v>1</v>
      </c>
      <c r="R5555" s="4">
        <v>165</v>
      </c>
      <c r="S5555" s="4">
        <v>419</v>
      </c>
    </row>
    <row r="5556" spans="1:19" x14ac:dyDescent="0.35">
      <c r="A5556" t="s">
        <v>6565</v>
      </c>
      <c r="B5556" s="2">
        <v>46161</v>
      </c>
      <c r="C5556" t="s">
        <v>2448</v>
      </c>
      <c r="D5556" t="s">
        <v>960</v>
      </c>
      <c r="E5556" t="s">
        <v>932</v>
      </c>
      <c r="F5556" t="s">
        <v>69</v>
      </c>
      <c r="G5556" t="s">
        <v>70</v>
      </c>
      <c r="H5556" t="s">
        <v>25</v>
      </c>
      <c r="I5556" t="s">
        <v>26</v>
      </c>
      <c r="J5556" t="s">
        <v>961</v>
      </c>
      <c r="K5556" t="s">
        <v>962</v>
      </c>
      <c r="L5556" t="s">
        <v>119</v>
      </c>
      <c r="M5556" t="s">
        <v>49</v>
      </c>
      <c r="N5556" t="s">
        <v>79</v>
      </c>
      <c r="O5556" t="s">
        <v>56</v>
      </c>
      <c r="P5556" t="s">
        <v>33</v>
      </c>
      <c r="Q5556" s="3">
        <v>1</v>
      </c>
      <c r="R5556" s="4">
        <v>225</v>
      </c>
      <c r="S5556" s="4">
        <v>609</v>
      </c>
    </row>
    <row r="5557" spans="1:19" x14ac:dyDescent="0.35">
      <c r="A5557" t="s">
        <v>6566</v>
      </c>
      <c r="B5557" s="2">
        <v>46162</v>
      </c>
      <c r="C5557" t="s">
        <v>1240</v>
      </c>
      <c r="D5557" t="s">
        <v>21</v>
      </c>
      <c r="E5557" t="s">
        <v>932</v>
      </c>
      <c r="F5557" t="s">
        <v>69</v>
      </c>
      <c r="G5557" t="s">
        <v>70</v>
      </c>
      <c r="H5557" t="s">
        <v>25</v>
      </c>
      <c r="I5557" t="s">
        <v>26</v>
      </c>
      <c r="J5557" t="s">
        <v>71</v>
      </c>
      <c r="K5557" t="s">
        <v>72</v>
      </c>
      <c r="L5557" t="s">
        <v>181</v>
      </c>
      <c r="M5557" t="s">
        <v>30</v>
      </c>
      <c r="N5557" t="s">
        <v>31</v>
      </c>
      <c r="O5557" t="s">
        <v>32</v>
      </c>
      <c r="P5557" t="s">
        <v>57</v>
      </c>
      <c r="Q5557" s="3">
        <v>2</v>
      </c>
      <c r="R5557" s="4">
        <v>495</v>
      </c>
      <c r="S5557" s="4">
        <v>1229</v>
      </c>
    </row>
    <row r="5558" spans="1:19" x14ac:dyDescent="0.35">
      <c r="A5558" t="s">
        <v>6567</v>
      </c>
      <c r="B5558" s="2">
        <v>46162</v>
      </c>
      <c r="C5558" t="s">
        <v>2036</v>
      </c>
      <c r="D5558" t="s">
        <v>21</v>
      </c>
      <c r="E5558" t="s">
        <v>932</v>
      </c>
      <c r="F5558" t="s">
        <v>69</v>
      </c>
      <c r="G5558" t="s">
        <v>70</v>
      </c>
      <c r="H5558" t="s">
        <v>25</v>
      </c>
      <c r="I5558" t="s">
        <v>26</v>
      </c>
      <c r="J5558" t="s">
        <v>71</v>
      </c>
      <c r="K5558" t="s">
        <v>72</v>
      </c>
      <c r="L5558" t="s">
        <v>267</v>
      </c>
      <c r="M5558" t="s">
        <v>49</v>
      </c>
      <c r="N5558" t="s">
        <v>104</v>
      </c>
      <c r="O5558" t="s">
        <v>146</v>
      </c>
      <c r="P5558" t="s">
        <v>51</v>
      </c>
      <c r="Q5558" s="3">
        <v>1</v>
      </c>
      <c r="R5558" s="4">
        <v>165</v>
      </c>
      <c r="S5558" s="4">
        <v>449</v>
      </c>
    </row>
    <row r="5559" spans="1:19" x14ac:dyDescent="0.35">
      <c r="A5559" t="s">
        <v>6568</v>
      </c>
      <c r="B5559" s="2">
        <v>46162</v>
      </c>
      <c r="C5559" t="s">
        <v>1370</v>
      </c>
      <c r="D5559" t="s">
        <v>939</v>
      </c>
      <c r="E5559" t="s">
        <v>932</v>
      </c>
      <c r="F5559" t="s">
        <v>23</v>
      </c>
      <c r="G5559" t="s">
        <v>24</v>
      </c>
      <c r="H5559" t="s">
        <v>25</v>
      </c>
      <c r="I5559" t="s">
        <v>26</v>
      </c>
      <c r="J5559" t="s">
        <v>944</v>
      </c>
      <c r="K5559" t="s">
        <v>945</v>
      </c>
      <c r="L5559" t="s">
        <v>225</v>
      </c>
      <c r="M5559" t="s">
        <v>60</v>
      </c>
      <c r="N5559" t="s">
        <v>61</v>
      </c>
      <c r="O5559" t="s">
        <v>149</v>
      </c>
      <c r="P5559" t="s">
        <v>62</v>
      </c>
      <c r="Q5559" s="3">
        <v>2</v>
      </c>
      <c r="R5559" s="4">
        <v>430</v>
      </c>
      <c r="S5559" s="4">
        <v>1059</v>
      </c>
    </row>
    <row r="5560" spans="1:19" x14ac:dyDescent="0.35">
      <c r="A5560" t="s">
        <v>6569</v>
      </c>
      <c r="B5560" s="2">
        <v>46162</v>
      </c>
      <c r="C5560" t="s">
        <v>1828</v>
      </c>
      <c r="D5560" t="s">
        <v>939</v>
      </c>
      <c r="E5560" t="s">
        <v>932</v>
      </c>
      <c r="F5560" t="s">
        <v>69</v>
      </c>
      <c r="G5560" t="s">
        <v>70</v>
      </c>
      <c r="H5560" t="s">
        <v>25</v>
      </c>
      <c r="I5560" t="s">
        <v>26</v>
      </c>
      <c r="J5560" t="s">
        <v>948</v>
      </c>
      <c r="K5560" t="s">
        <v>949</v>
      </c>
      <c r="L5560" t="s">
        <v>436</v>
      </c>
      <c r="M5560" t="s">
        <v>49</v>
      </c>
      <c r="N5560" t="s">
        <v>50</v>
      </c>
      <c r="O5560" t="s">
        <v>41</v>
      </c>
      <c r="P5560" t="s">
        <v>67</v>
      </c>
      <c r="Q5560" s="3">
        <v>1</v>
      </c>
      <c r="R5560" s="4">
        <v>145</v>
      </c>
      <c r="S5560" s="4">
        <v>389</v>
      </c>
    </row>
    <row r="5561" spans="1:19" x14ac:dyDescent="0.35">
      <c r="A5561" t="s">
        <v>6570</v>
      </c>
      <c r="B5561" s="2">
        <v>46162</v>
      </c>
      <c r="C5561" t="s">
        <v>2233</v>
      </c>
      <c r="D5561" t="s">
        <v>939</v>
      </c>
      <c r="E5561" t="s">
        <v>932</v>
      </c>
      <c r="F5561" t="s">
        <v>23</v>
      </c>
      <c r="G5561" t="s">
        <v>24</v>
      </c>
      <c r="H5561" t="s">
        <v>25</v>
      </c>
      <c r="I5561" t="s">
        <v>26</v>
      </c>
      <c r="J5561" t="s">
        <v>944</v>
      </c>
      <c r="K5561" t="s">
        <v>945</v>
      </c>
      <c r="L5561" t="s">
        <v>565</v>
      </c>
      <c r="M5561" t="s">
        <v>60</v>
      </c>
      <c r="N5561" t="s">
        <v>61</v>
      </c>
      <c r="O5561" t="s">
        <v>146</v>
      </c>
      <c r="P5561" t="s">
        <v>62</v>
      </c>
      <c r="Q5561" s="3">
        <v>2</v>
      </c>
      <c r="R5561" s="4">
        <v>430</v>
      </c>
      <c r="S5561" s="4">
        <v>1059</v>
      </c>
    </row>
    <row r="5562" spans="1:19" x14ac:dyDescent="0.35">
      <c r="A5562" t="s">
        <v>6571</v>
      </c>
      <c r="B5562" s="2">
        <v>46162</v>
      </c>
      <c r="C5562" t="s">
        <v>2241</v>
      </c>
      <c r="D5562" t="s">
        <v>960</v>
      </c>
      <c r="E5562" t="s">
        <v>932</v>
      </c>
      <c r="F5562" t="s">
        <v>35</v>
      </c>
      <c r="G5562" t="s">
        <v>36</v>
      </c>
      <c r="H5562" t="s">
        <v>37</v>
      </c>
      <c r="I5562" t="s">
        <v>26</v>
      </c>
      <c r="J5562" t="s">
        <v>1089</v>
      </c>
      <c r="K5562" t="s">
        <v>1090</v>
      </c>
      <c r="L5562" t="s">
        <v>502</v>
      </c>
      <c r="M5562" t="s">
        <v>140</v>
      </c>
      <c r="N5562" t="s">
        <v>141</v>
      </c>
      <c r="O5562" t="s">
        <v>75</v>
      </c>
      <c r="P5562" t="s">
        <v>57</v>
      </c>
      <c r="Q5562" s="3">
        <v>1</v>
      </c>
      <c r="R5562" s="4">
        <v>300</v>
      </c>
      <c r="S5562" s="4">
        <v>719</v>
      </c>
    </row>
    <row r="5563" spans="1:19" x14ac:dyDescent="0.35">
      <c r="A5563" t="s">
        <v>6572</v>
      </c>
      <c r="B5563" s="2">
        <v>46162</v>
      </c>
      <c r="C5563" t="s">
        <v>1728</v>
      </c>
      <c r="D5563" t="s">
        <v>960</v>
      </c>
      <c r="E5563" t="s">
        <v>932</v>
      </c>
      <c r="F5563" t="s">
        <v>91</v>
      </c>
      <c r="G5563" t="s">
        <v>92</v>
      </c>
      <c r="H5563" t="s">
        <v>93</v>
      </c>
      <c r="I5563" t="s">
        <v>26</v>
      </c>
      <c r="J5563" t="s">
        <v>989</v>
      </c>
      <c r="K5563" t="s">
        <v>990</v>
      </c>
      <c r="L5563" t="s">
        <v>528</v>
      </c>
      <c r="M5563" t="s">
        <v>60</v>
      </c>
      <c r="N5563" t="s">
        <v>74</v>
      </c>
      <c r="O5563" t="s">
        <v>75</v>
      </c>
      <c r="P5563" t="s">
        <v>165</v>
      </c>
      <c r="Q5563" s="3">
        <v>1</v>
      </c>
      <c r="R5563" s="4">
        <v>395</v>
      </c>
      <c r="S5563" s="4">
        <v>969</v>
      </c>
    </row>
    <row r="5564" spans="1:19" x14ac:dyDescent="0.35">
      <c r="A5564" t="s">
        <v>6573</v>
      </c>
      <c r="B5564" s="2">
        <v>46162</v>
      </c>
      <c r="C5564" t="s">
        <v>1494</v>
      </c>
      <c r="D5564" t="s">
        <v>960</v>
      </c>
      <c r="E5564" t="s">
        <v>932</v>
      </c>
      <c r="F5564" t="s">
        <v>23</v>
      </c>
      <c r="G5564" t="s">
        <v>24</v>
      </c>
      <c r="H5564" t="s">
        <v>25</v>
      </c>
      <c r="I5564" t="s">
        <v>26</v>
      </c>
      <c r="J5564" t="s">
        <v>1011</v>
      </c>
      <c r="K5564" t="s">
        <v>1012</v>
      </c>
      <c r="L5564" t="s">
        <v>378</v>
      </c>
      <c r="M5564" t="s">
        <v>140</v>
      </c>
      <c r="N5564" t="s">
        <v>141</v>
      </c>
      <c r="O5564" t="s">
        <v>56</v>
      </c>
      <c r="P5564" t="s">
        <v>33</v>
      </c>
      <c r="Q5564" s="3">
        <v>1</v>
      </c>
      <c r="R5564" s="4">
        <v>305</v>
      </c>
      <c r="S5564" s="4">
        <v>739</v>
      </c>
    </row>
    <row r="5565" spans="1:19" x14ac:dyDescent="0.35">
      <c r="A5565" t="s">
        <v>6574</v>
      </c>
      <c r="B5565" s="2">
        <v>46162</v>
      </c>
      <c r="C5565" t="s">
        <v>1402</v>
      </c>
      <c r="D5565" t="s">
        <v>960</v>
      </c>
      <c r="E5565" t="s">
        <v>932</v>
      </c>
      <c r="F5565" t="s">
        <v>35</v>
      </c>
      <c r="G5565" t="s">
        <v>36</v>
      </c>
      <c r="H5565" t="s">
        <v>37</v>
      </c>
      <c r="I5565" t="s">
        <v>26</v>
      </c>
      <c r="J5565" t="s">
        <v>1089</v>
      </c>
      <c r="K5565" t="s">
        <v>1090</v>
      </c>
      <c r="L5565" t="s">
        <v>209</v>
      </c>
      <c r="M5565" t="s">
        <v>49</v>
      </c>
      <c r="N5565" t="s">
        <v>104</v>
      </c>
      <c r="O5565" t="s">
        <v>80</v>
      </c>
      <c r="P5565" t="s">
        <v>57</v>
      </c>
      <c r="Q5565" s="3">
        <v>2</v>
      </c>
      <c r="R5565" s="4">
        <v>160</v>
      </c>
      <c r="S5565" s="4">
        <v>409</v>
      </c>
    </row>
    <row r="5566" spans="1:19" x14ac:dyDescent="0.35">
      <c r="A5566" t="s">
        <v>6575</v>
      </c>
      <c r="B5566" s="2">
        <v>46162</v>
      </c>
      <c r="C5566" t="s">
        <v>2175</v>
      </c>
      <c r="D5566" t="s">
        <v>960</v>
      </c>
      <c r="E5566" t="s">
        <v>932</v>
      </c>
      <c r="F5566" t="s">
        <v>43</v>
      </c>
      <c r="G5566" t="s">
        <v>44</v>
      </c>
      <c r="H5566" t="s">
        <v>45</v>
      </c>
      <c r="I5566" t="s">
        <v>26</v>
      </c>
      <c r="J5566" t="s">
        <v>993</v>
      </c>
      <c r="K5566" t="s">
        <v>994</v>
      </c>
      <c r="L5566" t="s">
        <v>121</v>
      </c>
      <c r="M5566" t="s">
        <v>54</v>
      </c>
      <c r="N5566" t="s">
        <v>55</v>
      </c>
      <c r="O5566" t="s">
        <v>56</v>
      </c>
      <c r="P5566" t="s">
        <v>33</v>
      </c>
      <c r="Q5566" s="3">
        <v>2</v>
      </c>
      <c r="R5566" s="4">
        <v>625</v>
      </c>
      <c r="S5566" s="4">
        <v>1409</v>
      </c>
    </row>
    <row r="5567" spans="1:19" x14ac:dyDescent="0.35">
      <c r="A5567" t="s">
        <v>6576</v>
      </c>
      <c r="B5567" s="2">
        <v>46162</v>
      </c>
      <c r="C5567" t="s">
        <v>2371</v>
      </c>
      <c r="D5567" t="s">
        <v>960</v>
      </c>
      <c r="E5567" t="s">
        <v>932</v>
      </c>
      <c r="F5567" t="s">
        <v>69</v>
      </c>
      <c r="G5567" t="s">
        <v>70</v>
      </c>
      <c r="H5567" t="s">
        <v>25</v>
      </c>
      <c r="I5567" t="s">
        <v>26</v>
      </c>
      <c r="J5567" t="s">
        <v>961</v>
      </c>
      <c r="K5567" t="s">
        <v>962</v>
      </c>
      <c r="L5567" t="s">
        <v>48</v>
      </c>
      <c r="M5567" t="s">
        <v>49</v>
      </c>
      <c r="N5567" t="s">
        <v>50</v>
      </c>
      <c r="O5567" t="s">
        <v>32</v>
      </c>
      <c r="P5567" t="s">
        <v>51</v>
      </c>
      <c r="Q5567" s="3">
        <v>1</v>
      </c>
      <c r="R5567" s="4">
        <v>145</v>
      </c>
      <c r="S5567" s="4">
        <v>389</v>
      </c>
    </row>
    <row r="5568" spans="1:19" x14ac:dyDescent="0.35">
      <c r="A5568" t="s">
        <v>6577</v>
      </c>
      <c r="B5568" s="2">
        <v>46163</v>
      </c>
      <c r="C5568" t="s">
        <v>1842</v>
      </c>
      <c r="D5568" t="s">
        <v>21</v>
      </c>
      <c r="E5568" t="s">
        <v>22</v>
      </c>
      <c r="F5568" t="s">
        <v>43</v>
      </c>
      <c r="G5568" t="s">
        <v>44</v>
      </c>
      <c r="H5568" t="s">
        <v>45</v>
      </c>
      <c r="I5568" t="s">
        <v>26</v>
      </c>
      <c r="J5568" t="s">
        <v>46</v>
      </c>
      <c r="K5568" t="s">
        <v>47</v>
      </c>
      <c r="L5568" t="s">
        <v>121</v>
      </c>
      <c r="M5568" t="s">
        <v>54</v>
      </c>
      <c r="N5568" t="s">
        <v>55</v>
      </c>
      <c r="O5568" t="s">
        <v>56</v>
      </c>
      <c r="P5568" t="s">
        <v>33</v>
      </c>
      <c r="Q5568" s="3">
        <v>16</v>
      </c>
      <c r="R5568" s="4">
        <v>625</v>
      </c>
      <c r="S5568" s="4">
        <v>1409</v>
      </c>
    </row>
    <row r="5569" spans="1:19" x14ac:dyDescent="0.35">
      <c r="A5569" t="s">
        <v>6578</v>
      </c>
      <c r="B5569" s="2">
        <v>46163</v>
      </c>
      <c r="C5569" t="s">
        <v>1278</v>
      </c>
      <c r="D5569" t="s">
        <v>939</v>
      </c>
      <c r="E5569" t="s">
        <v>932</v>
      </c>
      <c r="F5569" t="s">
        <v>35</v>
      </c>
      <c r="G5569" t="s">
        <v>36</v>
      </c>
      <c r="H5569" t="s">
        <v>37</v>
      </c>
      <c r="I5569" t="s">
        <v>26</v>
      </c>
      <c r="J5569" t="s">
        <v>983</v>
      </c>
      <c r="K5569" t="s">
        <v>984</v>
      </c>
      <c r="L5569" t="s">
        <v>111</v>
      </c>
      <c r="M5569" t="s">
        <v>112</v>
      </c>
      <c r="N5569" t="s">
        <v>113</v>
      </c>
      <c r="O5569" t="s">
        <v>80</v>
      </c>
      <c r="P5569" t="s">
        <v>85</v>
      </c>
      <c r="Q5569" s="3">
        <v>1</v>
      </c>
      <c r="R5569" s="4">
        <v>45</v>
      </c>
      <c r="S5569" s="4">
        <v>119</v>
      </c>
    </row>
    <row r="5570" spans="1:19" x14ac:dyDescent="0.35">
      <c r="A5570" t="s">
        <v>6579</v>
      </c>
      <c r="B5570" s="2">
        <v>46163</v>
      </c>
      <c r="C5570" t="s">
        <v>2768</v>
      </c>
      <c r="D5570" t="s">
        <v>939</v>
      </c>
      <c r="E5570" t="s">
        <v>932</v>
      </c>
      <c r="F5570" t="s">
        <v>35</v>
      </c>
      <c r="G5570" t="s">
        <v>36</v>
      </c>
      <c r="H5570" t="s">
        <v>37</v>
      </c>
      <c r="I5570" t="s">
        <v>26</v>
      </c>
      <c r="J5570" t="s">
        <v>983</v>
      </c>
      <c r="K5570" t="s">
        <v>984</v>
      </c>
      <c r="L5570" t="s">
        <v>299</v>
      </c>
      <c r="M5570" t="s">
        <v>49</v>
      </c>
      <c r="N5570" t="s">
        <v>104</v>
      </c>
      <c r="O5570" t="s">
        <v>56</v>
      </c>
      <c r="P5570" t="s">
        <v>33</v>
      </c>
      <c r="Q5570" s="3">
        <v>1</v>
      </c>
      <c r="R5570" s="4">
        <v>160</v>
      </c>
      <c r="S5570" s="4">
        <v>409</v>
      </c>
    </row>
    <row r="5571" spans="1:19" x14ac:dyDescent="0.35">
      <c r="A5571" t="s">
        <v>6580</v>
      </c>
      <c r="B5571" s="2">
        <v>46163</v>
      </c>
      <c r="C5571" t="s">
        <v>1742</v>
      </c>
      <c r="D5571" t="s">
        <v>939</v>
      </c>
      <c r="E5571" t="s">
        <v>932</v>
      </c>
      <c r="F5571" t="s">
        <v>69</v>
      </c>
      <c r="G5571" t="s">
        <v>70</v>
      </c>
      <c r="H5571" t="s">
        <v>25</v>
      </c>
      <c r="I5571" t="s">
        <v>26</v>
      </c>
      <c r="J5571" t="s">
        <v>948</v>
      </c>
      <c r="K5571" t="s">
        <v>949</v>
      </c>
      <c r="L5571" t="s">
        <v>115</v>
      </c>
      <c r="M5571" t="s">
        <v>54</v>
      </c>
      <c r="N5571" t="s">
        <v>55</v>
      </c>
      <c r="O5571" t="s">
        <v>56</v>
      </c>
      <c r="P5571" t="s">
        <v>51</v>
      </c>
      <c r="Q5571" s="3">
        <v>1</v>
      </c>
      <c r="R5571" s="4">
        <v>660</v>
      </c>
      <c r="S5571" s="4">
        <v>1679</v>
      </c>
    </row>
    <row r="5572" spans="1:19" x14ac:dyDescent="0.35">
      <c r="A5572" t="s">
        <v>6581</v>
      </c>
      <c r="B5572" s="2">
        <v>46163</v>
      </c>
      <c r="C5572" t="s">
        <v>1989</v>
      </c>
      <c r="D5572" t="s">
        <v>939</v>
      </c>
      <c r="E5572" t="s">
        <v>932</v>
      </c>
      <c r="F5572" t="s">
        <v>23</v>
      </c>
      <c r="G5572" t="s">
        <v>24</v>
      </c>
      <c r="H5572" t="s">
        <v>25</v>
      </c>
      <c r="I5572" t="s">
        <v>26</v>
      </c>
      <c r="J5572" t="s">
        <v>944</v>
      </c>
      <c r="K5572" t="s">
        <v>945</v>
      </c>
      <c r="L5572" t="s">
        <v>103</v>
      </c>
      <c r="M5572" t="s">
        <v>49</v>
      </c>
      <c r="N5572" t="s">
        <v>104</v>
      </c>
      <c r="O5572" t="s">
        <v>80</v>
      </c>
      <c r="P5572" t="s">
        <v>67</v>
      </c>
      <c r="Q5572" s="3">
        <v>1</v>
      </c>
      <c r="R5572" s="4">
        <v>165</v>
      </c>
      <c r="S5572" s="4">
        <v>419</v>
      </c>
    </row>
    <row r="5573" spans="1:19" x14ac:dyDescent="0.35">
      <c r="A5573" t="s">
        <v>6582</v>
      </c>
      <c r="B5573" s="2">
        <v>46163</v>
      </c>
      <c r="C5573" t="s">
        <v>2543</v>
      </c>
      <c r="D5573" t="s">
        <v>939</v>
      </c>
      <c r="E5573" t="s">
        <v>932</v>
      </c>
      <c r="F5573" t="s">
        <v>91</v>
      </c>
      <c r="G5573" t="s">
        <v>92</v>
      </c>
      <c r="H5573" t="s">
        <v>93</v>
      </c>
      <c r="I5573" t="s">
        <v>26</v>
      </c>
      <c r="J5573" t="s">
        <v>940</v>
      </c>
      <c r="K5573" t="s">
        <v>941</v>
      </c>
      <c r="L5573" t="s">
        <v>232</v>
      </c>
      <c r="M5573" t="s">
        <v>60</v>
      </c>
      <c r="N5573" t="s">
        <v>74</v>
      </c>
      <c r="O5573" t="s">
        <v>98</v>
      </c>
      <c r="P5573" t="s">
        <v>62</v>
      </c>
      <c r="Q5573" s="3">
        <v>1</v>
      </c>
      <c r="R5573" s="4">
        <v>395</v>
      </c>
      <c r="S5573" s="4">
        <v>969</v>
      </c>
    </row>
    <row r="5574" spans="1:19" x14ac:dyDescent="0.35">
      <c r="A5574" t="s">
        <v>6583</v>
      </c>
      <c r="B5574" s="2">
        <v>46163</v>
      </c>
      <c r="C5574" t="s">
        <v>2858</v>
      </c>
      <c r="D5574" t="s">
        <v>939</v>
      </c>
      <c r="E5574" t="s">
        <v>932</v>
      </c>
      <c r="F5574" t="s">
        <v>91</v>
      </c>
      <c r="G5574" t="s">
        <v>92</v>
      </c>
      <c r="H5574" t="s">
        <v>93</v>
      </c>
      <c r="I5574" t="s">
        <v>26</v>
      </c>
      <c r="J5574" t="s">
        <v>940</v>
      </c>
      <c r="K5574" t="s">
        <v>941</v>
      </c>
      <c r="L5574" t="s">
        <v>186</v>
      </c>
      <c r="M5574" t="s">
        <v>49</v>
      </c>
      <c r="N5574" t="s">
        <v>79</v>
      </c>
      <c r="O5574" t="s">
        <v>56</v>
      </c>
      <c r="P5574" t="s">
        <v>57</v>
      </c>
      <c r="Q5574" s="3">
        <v>1</v>
      </c>
      <c r="R5574" s="4">
        <v>230</v>
      </c>
      <c r="S5574" s="4">
        <v>589</v>
      </c>
    </row>
    <row r="5575" spans="1:19" x14ac:dyDescent="0.35">
      <c r="A5575" t="s">
        <v>6584</v>
      </c>
      <c r="B5575" s="2">
        <v>46163</v>
      </c>
      <c r="C5575" t="s">
        <v>2150</v>
      </c>
      <c r="D5575" t="s">
        <v>939</v>
      </c>
      <c r="E5575" t="s">
        <v>932</v>
      </c>
      <c r="F5575" t="s">
        <v>43</v>
      </c>
      <c r="G5575" t="s">
        <v>44</v>
      </c>
      <c r="H5575" t="s">
        <v>45</v>
      </c>
      <c r="I5575" t="s">
        <v>26</v>
      </c>
      <c r="J5575" t="s">
        <v>979</v>
      </c>
      <c r="K5575" t="s">
        <v>980</v>
      </c>
      <c r="L5575" t="s">
        <v>87</v>
      </c>
      <c r="M5575" t="s">
        <v>88</v>
      </c>
      <c r="N5575" t="s">
        <v>89</v>
      </c>
      <c r="O5575" t="s">
        <v>56</v>
      </c>
      <c r="P5575" t="s">
        <v>33</v>
      </c>
      <c r="Q5575" s="3">
        <v>1</v>
      </c>
      <c r="R5575" s="4">
        <v>450</v>
      </c>
      <c r="S5575" s="4">
        <v>1029</v>
      </c>
    </row>
    <row r="5576" spans="1:19" x14ac:dyDescent="0.35">
      <c r="A5576" t="s">
        <v>6585</v>
      </c>
      <c r="B5576" s="2">
        <v>46163</v>
      </c>
      <c r="C5576" t="s">
        <v>1140</v>
      </c>
      <c r="D5576" t="s">
        <v>939</v>
      </c>
      <c r="E5576" t="s">
        <v>932</v>
      </c>
      <c r="F5576" t="s">
        <v>23</v>
      </c>
      <c r="G5576" t="s">
        <v>24</v>
      </c>
      <c r="H5576" t="s">
        <v>25</v>
      </c>
      <c r="I5576" t="s">
        <v>26</v>
      </c>
      <c r="J5576" t="s">
        <v>944</v>
      </c>
      <c r="K5576" t="s">
        <v>945</v>
      </c>
      <c r="L5576" t="s">
        <v>681</v>
      </c>
      <c r="M5576" t="s">
        <v>49</v>
      </c>
      <c r="N5576" t="s">
        <v>50</v>
      </c>
      <c r="O5576" t="s">
        <v>56</v>
      </c>
      <c r="P5576" t="s">
        <v>57</v>
      </c>
      <c r="Q5576" s="3">
        <v>1</v>
      </c>
      <c r="R5576" s="4">
        <v>145</v>
      </c>
      <c r="S5576" s="4">
        <v>369</v>
      </c>
    </row>
    <row r="5577" spans="1:19" x14ac:dyDescent="0.35">
      <c r="A5577" t="s">
        <v>6586</v>
      </c>
      <c r="B5577" s="2">
        <v>46163</v>
      </c>
      <c r="C5577" t="s">
        <v>1078</v>
      </c>
      <c r="D5577" t="s">
        <v>960</v>
      </c>
      <c r="E5577" t="s">
        <v>932</v>
      </c>
      <c r="F5577" t="s">
        <v>69</v>
      </c>
      <c r="G5577" t="s">
        <v>70</v>
      </c>
      <c r="H5577" t="s">
        <v>25</v>
      </c>
      <c r="I5577" t="s">
        <v>26</v>
      </c>
      <c r="J5577" t="s">
        <v>961</v>
      </c>
      <c r="K5577" t="s">
        <v>962</v>
      </c>
      <c r="L5577" t="s">
        <v>255</v>
      </c>
      <c r="M5577" t="s">
        <v>49</v>
      </c>
      <c r="N5577" t="s">
        <v>104</v>
      </c>
      <c r="O5577" t="s">
        <v>80</v>
      </c>
      <c r="P5577" t="s">
        <v>51</v>
      </c>
      <c r="Q5577" s="3">
        <v>1</v>
      </c>
      <c r="R5577" s="4">
        <v>165</v>
      </c>
      <c r="S5577" s="4">
        <v>449</v>
      </c>
    </row>
    <row r="5578" spans="1:19" x14ac:dyDescent="0.35">
      <c r="A5578" t="s">
        <v>6587</v>
      </c>
      <c r="B5578" s="2">
        <v>46163</v>
      </c>
      <c r="C5578" t="s">
        <v>2639</v>
      </c>
      <c r="D5578" t="s">
        <v>960</v>
      </c>
      <c r="E5578" t="s">
        <v>932</v>
      </c>
      <c r="F5578" t="s">
        <v>69</v>
      </c>
      <c r="G5578" t="s">
        <v>70</v>
      </c>
      <c r="H5578" t="s">
        <v>25</v>
      </c>
      <c r="I5578" t="s">
        <v>26</v>
      </c>
      <c r="J5578" t="s">
        <v>961</v>
      </c>
      <c r="K5578" t="s">
        <v>962</v>
      </c>
      <c r="L5578" t="s">
        <v>382</v>
      </c>
      <c r="M5578" t="s">
        <v>49</v>
      </c>
      <c r="N5578" t="s">
        <v>104</v>
      </c>
      <c r="O5578" t="s">
        <v>56</v>
      </c>
      <c r="P5578" t="s">
        <v>57</v>
      </c>
      <c r="Q5578" s="3">
        <v>1</v>
      </c>
      <c r="R5578" s="4">
        <v>165</v>
      </c>
      <c r="S5578" s="4">
        <v>449</v>
      </c>
    </row>
    <row r="5579" spans="1:19" x14ac:dyDescent="0.35">
      <c r="A5579" t="s">
        <v>6588</v>
      </c>
      <c r="B5579" s="2">
        <v>46164</v>
      </c>
      <c r="C5579" t="s">
        <v>3280</v>
      </c>
      <c r="D5579" t="s">
        <v>21</v>
      </c>
      <c r="E5579" t="s">
        <v>22</v>
      </c>
      <c r="F5579" t="s">
        <v>69</v>
      </c>
      <c r="G5579" t="s">
        <v>70</v>
      </c>
      <c r="H5579" t="s">
        <v>25</v>
      </c>
      <c r="I5579" t="s">
        <v>26</v>
      </c>
      <c r="J5579" t="s">
        <v>71</v>
      </c>
      <c r="K5579" t="s">
        <v>72</v>
      </c>
      <c r="L5579" t="s">
        <v>255</v>
      </c>
      <c r="M5579" t="s">
        <v>49</v>
      </c>
      <c r="N5579" t="s">
        <v>104</v>
      </c>
      <c r="O5579" t="s">
        <v>80</v>
      </c>
      <c r="P5579" t="s">
        <v>51</v>
      </c>
      <c r="Q5579" s="3">
        <v>32</v>
      </c>
      <c r="R5579" s="4">
        <v>165</v>
      </c>
      <c r="S5579" s="4">
        <v>449</v>
      </c>
    </row>
    <row r="5580" spans="1:19" x14ac:dyDescent="0.35">
      <c r="A5580" t="s">
        <v>6589</v>
      </c>
      <c r="B5580" s="2">
        <v>46164</v>
      </c>
      <c r="C5580" t="s">
        <v>3643</v>
      </c>
      <c r="D5580" t="s">
        <v>21</v>
      </c>
      <c r="E5580" t="s">
        <v>932</v>
      </c>
      <c r="F5580" t="s">
        <v>69</v>
      </c>
      <c r="G5580" t="s">
        <v>70</v>
      </c>
      <c r="H5580" t="s">
        <v>25</v>
      </c>
      <c r="I5580" t="s">
        <v>26</v>
      </c>
      <c r="J5580" t="s">
        <v>71</v>
      </c>
      <c r="K5580" t="s">
        <v>72</v>
      </c>
      <c r="L5580" t="s">
        <v>387</v>
      </c>
      <c r="M5580" t="s">
        <v>60</v>
      </c>
      <c r="N5580" t="s">
        <v>74</v>
      </c>
      <c r="O5580" t="s">
        <v>41</v>
      </c>
      <c r="P5580" t="s">
        <v>76</v>
      </c>
      <c r="Q5580" s="3">
        <v>1</v>
      </c>
      <c r="R5580" s="4">
        <v>390</v>
      </c>
      <c r="S5580" s="4">
        <v>1009</v>
      </c>
    </row>
    <row r="5581" spans="1:19" x14ac:dyDescent="0.35">
      <c r="A5581" t="s">
        <v>6590</v>
      </c>
      <c r="B5581" s="2">
        <v>46164</v>
      </c>
      <c r="C5581" t="s">
        <v>4254</v>
      </c>
      <c r="D5581" t="s">
        <v>21</v>
      </c>
      <c r="E5581" t="s">
        <v>932</v>
      </c>
      <c r="F5581" t="s">
        <v>43</v>
      </c>
      <c r="G5581" t="s">
        <v>44</v>
      </c>
      <c r="H5581" t="s">
        <v>45</v>
      </c>
      <c r="I5581" t="s">
        <v>26</v>
      </c>
      <c r="J5581" t="s">
        <v>46</v>
      </c>
      <c r="K5581" t="s">
        <v>47</v>
      </c>
      <c r="L5581" t="s">
        <v>186</v>
      </c>
      <c r="M5581" t="s">
        <v>49</v>
      </c>
      <c r="N5581" t="s">
        <v>79</v>
      </c>
      <c r="O5581" t="s">
        <v>56</v>
      </c>
      <c r="P5581" t="s">
        <v>57</v>
      </c>
      <c r="Q5581" s="3">
        <v>1</v>
      </c>
      <c r="R5581" s="4">
        <v>215</v>
      </c>
      <c r="S5581" s="4">
        <v>519</v>
      </c>
    </row>
    <row r="5582" spans="1:19" x14ac:dyDescent="0.35">
      <c r="A5582" t="s">
        <v>6591</v>
      </c>
      <c r="B5582" s="2">
        <v>46164</v>
      </c>
      <c r="C5582" t="s">
        <v>2438</v>
      </c>
      <c r="D5582" t="s">
        <v>21</v>
      </c>
      <c r="E5582" t="s">
        <v>932</v>
      </c>
      <c r="F5582" t="s">
        <v>23</v>
      </c>
      <c r="G5582" t="s">
        <v>24</v>
      </c>
      <c r="H5582" t="s">
        <v>25</v>
      </c>
      <c r="I5582" t="s">
        <v>26</v>
      </c>
      <c r="J5582" t="s">
        <v>27</v>
      </c>
      <c r="K5582" t="s">
        <v>28</v>
      </c>
      <c r="L5582" t="s">
        <v>206</v>
      </c>
      <c r="M5582" t="s">
        <v>49</v>
      </c>
      <c r="N5582" t="s">
        <v>50</v>
      </c>
      <c r="O5582" t="s">
        <v>80</v>
      </c>
      <c r="P5582" t="s">
        <v>51</v>
      </c>
      <c r="Q5582" s="3">
        <v>1</v>
      </c>
      <c r="R5582" s="4">
        <v>145</v>
      </c>
      <c r="S5582" s="4">
        <v>369</v>
      </c>
    </row>
    <row r="5583" spans="1:19" x14ac:dyDescent="0.35">
      <c r="A5583" t="s">
        <v>6592</v>
      </c>
      <c r="B5583" s="2">
        <v>46164</v>
      </c>
      <c r="C5583" t="s">
        <v>968</v>
      </c>
      <c r="D5583" t="s">
        <v>21</v>
      </c>
      <c r="E5583" t="s">
        <v>932</v>
      </c>
      <c r="F5583" t="s">
        <v>69</v>
      </c>
      <c r="G5583" t="s">
        <v>70</v>
      </c>
      <c r="H5583" t="s">
        <v>25</v>
      </c>
      <c r="I5583" t="s">
        <v>26</v>
      </c>
      <c r="J5583" t="s">
        <v>71</v>
      </c>
      <c r="K5583" t="s">
        <v>72</v>
      </c>
      <c r="L5583" t="s">
        <v>162</v>
      </c>
      <c r="M5583" t="s">
        <v>49</v>
      </c>
      <c r="N5583" t="s">
        <v>104</v>
      </c>
      <c r="O5583" t="s">
        <v>146</v>
      </c>
      <c r="P5583" t="s">
        <v>57</v>
      </c>
      <c r="Q5583" s="3">
        <v>1</v>
      </c>
      <c r="R5583" s="4">
        <v>165</v>
      </c>
      <c r="S5583" s="4">
        <v>449</v>
      </c>
    </row>
    <row r="5584" spans="1:19" x14ac:dyDescent="0.35">
      <c r="A5584" t="s">
        <v>6593</v>
      </c>
      <c r="B5584" s="2">
        <v>46164</v>
      </c>
      <c r="C5584" t="s">
        <v>2424</v>
      </c>
      <c r="D5584" t="s">
        <v>21</v>
      </c>
      <c r="E5584" t="s">
        <v>1127</v>
      </c>
      <c r="F5584" t="s">
        <v>43</v>
      </c>
      <c r="G5584" t="s">
        <v>44</v>
      </c>
      <c r="H5584" t="s">
        <v>45</v>
      </c>
      <c r="I5584" t="s">
        <v>26</v>
      </c>
      <c r="J5584" t="s">
        <v>46</v>
      </c>
      <c r="K5584" t="s">
        <v>47</v>
      </c>
      <c r="L5584" t="s">
        <v>299</v>
      </c>
      <c r="M5584" t="s">
        <v>49</v>
      </c>
      <c r="N5584" t="s">
        <v>104</v>
      </c>
      <c r="O5584" t="s">
        <v>56</v>
      </c>
      <c r="P5584" t="s">
        <v>33</v>
      </c>
      <c r="Q5584" s="3">
        <v>1</v>
      </c>
      <c r="R5584" s="4">
        <v>155</v>
      </c>
      <c r="S5584" s="4">
        <v>379</v>
      </c>
    </row>
    <row r="5585" spans="1:19" x14ac:dyDescent="0.35">
      <c r="A5585" t="s">
        <v>6594</v>
      </c>
      <c r="B5585" s="2">
        <v>46164</v>
      </c>
      <c r="C5585" t="s">
        <v>2954</v>
      </c>
      <c r="D5585" t="s">
        <v>21</v>
      </c>
      <c r="E5585" t="s">
        <v>932</v>
      </c>
      <c r="F5585" t="s">
        <v>23</v>
      </c>
      <c r="G5585" t="s">
        <v>24</v>
      </c>
      <c r="H5585" t="s">
        <v>25</v>
      </c>
      <c r="I5585" t="s">
        <v>26</v>
      </c>
      <c r="J5585" t="s">
        <v>27</v>
      </c>
      <c r="K5585" t="s">
        <v>28</v>
      </c>
      <c r="L5585" t="s">
        <v>174</v>
      </c>
      <c r="M5585" t="s">
        <v>65</v>
      </c>
      <c r="N5585" t="s">
        <v>66</v>
      </c>
      <c r="O5585" t="s">
        <v>41</v>
      </c>
      <c r="P5585" t="s">
        <v>57</v>
      </c>
      <c r="Q5585" s="3">
        <v>1</v>
      </c>
      <c r="R5585" s="4">
        <v>185</v>
      </c>
      <c r="S5585" s="4">
        <v>479</v>
      </c>
    </row>
    <row r="5586" spans="1:19" x14ac:dyDescent="0.35">
      <c r="A5586" t="s">
        <v>6595</v>
      </c>
      <c r="B5586" s="2">
        <v>46164</v>
      </c>
      <c r="C5586" t="s">
        <v>1321</v>
      </c>
      <c r="D5586" t="s">
        <v>939</v>
      </c>
      <c r="E5586" t="s">
        <v>932</v>
      </c>
      <c r="F5586" t="s">
        <v>23</v>
      </c>
      <c r="G5586" t="s">
        <v>24</v>
      </c>
      <c r="H5586" t="s">
        <v>25</v>
      </c>
      <c r="I5586" t="s">
        <v>26</v>
      </c>
      <c r="J5586" t="s">
        <v>944</v>
      </c>
      <c r="K5586" t="s">
        <v>945</v>
      </c>
      <c r="L5586" t="s">
        <v>186</v>
      </c>
      <c r="M5586" t="s">
        <v>49</v>
      </c>
      <c r="N5586" t="s">
        <v>79</v>
      </c>
      <c r="O5586" t="s">
        <v>56</v>
      </c>
      <c r="P5586" t="s">
        <v>57</v>
      </c>
      <c r="Q5586" s="3">
        <v>2</v>
      </c>
      <c r="R5586" s="4">
        <v>225</v>
      </c>
      <c r="S5586" s="4">
        <v>579</v>
      </c>
    </row>
    <row r="5587" spans="1:19" x14ac:dyDescent="0.35">
      <c r="A5587" t="s">
        <v>6596</v>
      </c>
      <c r="B5587" s="2">
        <v>46164</v>
      </c>
      <c r="C5587" t="s">
        <v>2281</v>
      </c>
      <c r="D5587" t="s">
        <v>939</v>
      </c>
      <c r="E5587" t="s">
        <v>932</v>
      </c>
      <c r="F5587" t="s">
        <v>91</v>
      </c>
      <c r="G5587" t="s">
        <v>92</v>
      </c>
      <c r="H5587" t="s">
        <v>93</v>
      </c>
      <c r="I5587" t="s">
        <v>26</v>
      </c>
      <c r="J5587" t="s">
        <v>940</v>
      </c>
      <c r="K5587" t="s">
        <v>941</v>
      </c>
      <c r="L5587" t="s">
        <v>337</v>
      </c>
      <c r="M5587" t="s">
        <v>49</v>
      </c>
      <c r="N5587" t="s">
        <v>50</v>
      </c>
      <c r="O5587" t="s">
        <v>56</v>
      </c>
      <c r="P5587" t="s">
        <v>51</v>
      </c>
      <c r="Q5587" s="3">
        <v>1</v>
      </c>
      <c r="R5587" s="4">
        <v>145</v>
      </c>
      <c r="S5587" s="4">
        <v>379</v>
      </c>
    </row>
    <row r="5588" spans="1:19" x14ac:dyDescent="0.35">
      <c r="A5588" t="s">
        <v>6597</v>
      </c>
      <c r="B5588" s="2">
        <v>46164</v>
      </c>
      <c r="C5588" t="s">
        <v>1280</v>
      </c>
      <c r="D5588" t="s">
        <v>939</v>
      </c>
      <c r="E5588" t="s">
        <v>932</v>
      </c>
      <c r="F5588" t="s">
        <v>23</v>
      </c>
      <c r="G5588" t="s">
        <v>24</v>
      </c>
      <c r="H5588" t="s">
        <v>25</v>
      </c>
      <c r="I5588" t="s">
        <v>26</v>
      </c>
      <c r="J5588" t="s">
        <v>944</v>
      </c>
      <c r="K5588" t="s">
        <v>945</v>
      </c>
      <c r="L5588" t="s">
        <v>154</v>
      </c>
      <c r="M5588" t="s">
        <v>49</v>
      </c>
      <c r="N5588" t="s">
        <v>104</v>
      </c>
      <c r="O5588" t="s">
        <v>56</v>
      </c>
      <c r="P5588" t="s">
        <v>67</v>
      </c>
      <c r="Q5588" s="3">
        <v>1</v>
      </c>
      <c r="R5588" s="4">
        <v>165</v>
      </c>
      <c r="S5588" s="4">
        <v>419</v>
      </c>
    </row>
    <row r="5589" spans="1:19" x14ac:dyDescent="0.35">
      <c r="A5589" t="s">
        <v>6598</v>
      </c>
      <c r="B5589" s="2">
        <v>46164</v>
      </c>
      <c r="C5589" t="s">
        <v>2284</v>
      </c>
      <c r="D5589" t="s">
        <v>939</v>
      </c>
      <c r="E5589" t="s">
        <v>932</v>
      </c>
      <c r="F5589" t="s">
        <v>91</v>
      </c>
      <c r="G5589" t="s">
        <v>92</v>
      </c>
      <c r="H5589" t="s">
        <v>93</v>
      </c>
      <c r="I5589" t="s">
        <v>26</v>
      </c>
      <c r="J5589" t="s">
        <v>940</v>
      </c>
      <c r="K5589" t="s">
        <v>941</v>
      </c>
      <c r="L5589" t="s">
        <v>460</v>
      </c>
      <c r="M5589" t="s">
        <v>49</v>
      </c>
      <c r="N5589" t="s">
        <v>50</v>
      </c>
      <c r="O5589" t="s">
        <v>41</v>
      </c>
      <c r="P5589" t="s">
        <v>57</v>
      </c>
      <c r="Q5589" s="3">
        <v>2</v>
      </c>
      <c r="R5589" s="4">
        <v>145</v>
      </c>
      <c r="S5589" s="4">
        <v>379</v>
      </c>
    </row>
    <row r="5590" spans="1:19" x14ac:dyDescent="0.35">
      <c r="A5590" t="s">
        <v>6599</v>
      </c>
      <c r="B5590" s="2">
        <v>46164</v>
      </c>
      <c r="C5590" t="s">
        <v>2856</v>
      </c>
      <c r="D5590" t="s">
        <v>939</v>
      </c>
      <c r="E5590" t="s">
        <v>932</v>
      </c>
      <c r="F5590" t="s">
        <v>69</v>
      </c>
      <c r="G5590" t="s">
        <v>70</v>
      </c>
      <c r="H5590" t="s">
        <v>25</v>
      </c>
      <c r="I5590" t="s">
        <v>26</v>
      </c>
      <c r="J5590" t="s">
        <v>948</v>
      </c>
      <c r="K5590" t="s">
        <v>949</v>
      </c>
      <c r="L5590" t="s">
        <v>195</v>
      </c>
      <c r="M5590" t="s">
        <v>49</v>
      </c>
      <c r="N5590" t="s">
        <v>104</v>
      </c>
      <c r="O5590" t="s">
        <v>146</v>
      </c>
      <c r="P5590" t="s">
        <v>67</v>
      </c>
      <c r="Q5590" s="3">
        <v>1</v>
      </c>
      <c r="R5590" s="4">
        <v>165</v>
      </c>
      <c r="S5590" s="4">
        <v>449</v>
      </c>
    </row>
    <row r="5591" spans="1:19" x14ac:dyDescent="0.35">
      <c r="A5591" t="s">
        <v>6600</v>
      </c>
      <c r="B5591" s="2">
        <v>46164</v>
      </c>
      <c r="C5591" t="s">
        <v>2838</v>
      </c>
      <c r="D5591" t="s">
        <v>939</v>
      </c>
      <c r="E5591" t="s">
        <v>932</v>
      </c>
      <c r="F5591" t="s">
        <v>69</v>
      </c>
      <c r="G5591" t="s">
        <v>70</v>
      </c>
      <c r="H5591" t="s">
        <v>25</v>
      </c>
      <c r="I5591" t="s">
        <v>26</v>
      </c>
      <c r="J5591" t="s">
        <v>948</v>
      </c>
      <c r="K5591" t="s">
        <v>949</v>
      </c>
      <c r="L5591" t="s">
        <v>215</v>
      </c>
      <c r="M5591" t="s">
        <v>88</v>
      </c>
      <c r="N5591" t="s">
        <v>89</v>
      </c>
      <c r="O5591" t="s">
        <v>41</v>
      </c>
      <c r="P5591" t="s">
        <v>67</v>
      </c>
      <c r="Q5591" s="3">
        <v>3</v>
      </c>
      <c r="R5591" s="4">
        <v>475</v>
      </c>
      <c r="S5591" s="4">
        <v>1229</v>
      </c>
    </row>
    <row r="5592" spans="1:19" x14ac:dyDescent="0.35">
      <c r="A5592" t="s">
        <v>6601</v>
      </c>
      <c r="B5592" s="2">
        <v>46164</v>
      </c>
      <c r="C5592" t="s">
        <v>4099</v>
      </c>
      <c r="D5592" t="s">
        <v>960</v>
      </c>
      <c r="E5592" t="s">
        <v>932</v>
      </c>
      <c r="F5592" t="s">
        <v>69</v>
      </c>
      <c r="G5592" t="s">
        <v>70</v>
      </c>
      <c r="H5592" t="s">
        <v>25</v>
      </c>
      <c r="I5592" t="s">
        <v>26</v>
      </c>
      <c r="J5592" t="s">
        <v>961</v>
      </c>
      <c r="K5592" t="s">
        <v>962</v>
      </c>
      <c r="L5592" t="s">
        <v>195</v>
      </c>
      <c r="M5592" t="s">
        <v>49</v>
      </c>
      <c r="N5592" t="s">
        <v>104</v>
      </c>
      <c r="O5592" t="s">
        <v>146</v>
      </c>
      <c r="P5592" t="s">
        <v>67</v>
      </c>
      <c r="Q5592" s="3">
        <v>2</v>
      </c>
      <c r="R5592" s="4">
        <v>165</v>
      </c>
      <c r="S5592" s="4">
        <v>449</v>
      </c>
    </row>
    <row r="5593" spans="1:19" x14ac:dyDescent="0.35">
      <c r="A5593" t="s">
        <v>6602</v>
      </c>
      <c r="B5593" s="2">
        <v>46164</v>
      </c>
      <c r="C5593" t="s">
        <v>1295</v>
      </c>
      <c r="D5593" t="s">
        <v>960</v>
      </c>
      <c r="E5593" t="s">
        <v>932</v>
      </c>
      <c r="F5593" t="s">
        <v>35</v>
      </c>
      <c r="G5593" t="s">
        <v>36</v>
      </c>
      <c r="H5593" t="s">
        <v>37</v>
      </c>
      <c r="I5593" t="s">
        <v>26</v>
      </c>
      <c r="J5593" t="s">
        <v>1089</v>
      </c>
      <c r="K5593" t="s">
        <v>1090</v>
      </c>
      <c r="L5593" t="s">
        <v>299</v>
      </c>
      <c r="M5593" t="s">
        <v>49</v>
      </c>
      <c r="N5593" t="s">
        <v>104</v>
      </c>
      <c r="O5593" t="s">
        <v>56</v>
      </c>
      <c r="P5593" t="s">
        <v>33</v>
      </c>
      <c r="Q5593" s="3">
        <v>1</v>
      </c>
      <c r="R5593" s="4">
        <v>160</v>
      </c>
      <c r="S5593" s="4">
        <v>409</v>
      </c>
    </row>
    <row r="5594" spans="1:19" x14ac:dyDescent="0.35">
      <c r="A5594" t="s">
        <v>6603</v>
      </c>
      <c r="B5594" s="2">
        <v>46164</v>
      </c>
      <c r="C5594" t="s">
        <v>2863</v>
      </c>
      <c r="D5594" t="s">
        <v>960</v>
      </c>
      <c r="E5594" t="s">
        <v>932</v>
      </c>
      <c r="F5594" t="s">
        <v>35</v>
      </c>
      <c r="G5594" t="s">
        <v>36</v>
      </c>
      <c r="H5594" t="s">
        <v>37</v>
      </c>
      <c r="I5594" t="s">
        <v>26</v>
      </c>
      <c r="J5594" t="s">
        <v>1089</v>
      </c>
      <c r="K5594" t="s">
        <v>1090</v>
      </c>
      <c r="L5594" t="s">
        <v>211</v>
      </c>
      <c r="M5594" t="s">
        <v>65</v>
      </c>
      <c r="N5594" t="s">
        <v>126</v>
      </c>
      <c r="O5594" t="s">
        <v>56</v>
      </c>
      <c r="P5594" t="s">
        <v>51</v>
      </c>
      <c r="Q5594" s="3">
        <v>1</v>
      </c>
      <c r="R5594" s="4">
        <v>260</v>
      </c>
      <c r="S5594" s="4">
        <v>619</v>
      </c>
    </row>
    <row r="5595" spans="1:19" x14ac:dyDescent="0.35">
      <c r="A5595" t="s">
        <v>6604</v>
      </c>
      <c r="B5595" s="2">
        <v>46164</v>
      </c>
      <c r="C5595" t="s">
        <v>1859</v>
      </c>
      <c r="D5595" t="s">
        <v>960</v>
      </c>
      <c r="E5595" t="s">
        <v>932</v>
      </c>
      <c r="F5595" t="s">
        <v>91</v>
      </c>
      <c r="G5595" t="s">
        <v>92</v>
      </c>
      <c r="H5595" t="s">
        <v>93</v>
      </c>
      <c r="I5595" t="s">
        <v>26</v>
      </c>
      <c r="J5595" t="s">
        <v>989</v>
      </c>
      <c r="K5595" t="s">
        <v>990</v>
      </c>
      <c r="L5595" t="s">
        <v>315</v>
      </c>
      <c r="M5595" t="s">
        <v>65</v>
      </c>
      <c r="N5595" t="s">
        <v>66</v>
      </c>
      <c r="O5595" t="s">
        <v>56</v>
      </c>
      <c r="P5595" t="s">
        <v>67</v>
      </c>
      <c r="Q5595" s="3">
        <v>2</v>
      </c>
      <c r="R5595" s="4">
        <v>185</v>
      </c>
      <c r="S5595" s="4">
        <v>479</v>
      </c>
    </row>
    <row r="5596" spans="1:19" x14ac:dyDescent="0.35">
      <c r="A5596" t="s">
        <v>6605</v>
      </c>
      <c r="B5596" s="2">
        <v>46164</v>
      </c>
      <c r="C5596" t="s">
        <v>1261</v>
      </c>
      <c r="D5596" t="s">
        <v>960</v>
      </c>
      <c r="E5596" t="s">
        <v>932</v>
      </c>
      <c r="F5596" t="s">
        <v>35</v>
      </c>
      <c r="G5596" t="s">
        <v>36</v>
      </c>
      <c r="H5596" t="s">
        <v>37</v>
      </c>
      <c r="I5596" t="s">
        <v>26</v>
      </c>
      <c r="J5596" t="s">
        <v>1089</v>
      </c>
      <c r="K5596" t="s">
        <v>1090</v>
      </c>
      <c r="L5596" t="s">
        <v>213</v>
      </c>
      <c r="M5596" t="s">
        <v>88</v>
      </c>
      <c r="N5596" t="s">
        <v>101</v>
      </c>
      <c r="O5596" t="s">
        <v>56</v>
      </c>
      <c r="P5596" t="s">
        <v>51</v>
      </c>
      <c r="Q5596" s="3">
        <v>1</v>
      </c>
      <c r="R5596" s="4">
        <v>520</v>
      </c>
      <c r="S5596" s="4">
        <v>1229</v>
      </c>
    </row>
    <row r="5597" spans="1:19" x14ac:dyDescent="0.35">
      <c r="A5597" t="s">
        <v>6606</v>
      </c>
      <c r="B5597" s="2">
        <v>46164</v>
      </c>
      <c r="C5597" t="s">
        <v>2391</v>
      </c>
      <c r="D5597" t="s">
        <v>960</v>
      </c>
      <c r="E5597" t="s">
        <v>932</v>
      </c>
      <c r="F5597" t="s">
        <v>23</v>
      </c>
      <c r="G5597" t="s">
        <v>24</v>
      </c>
      <c r="H5597" t="s">
        <v>25</v>
      </c>
      <c r="I5597" t="s">
        <v>26</v>
      </c>
      <c r="J5597" t="s">
        <v>1011</v>
      </c>
      <c r="K5597" t="s">
        <v>1012</v>
      </c>
      <c r="L5597" t="s">
        <v>143</v>
      </c>
      <c r="M5597" t="s">
        <v>49</v>
      </c>
      <c r="N5597" t="s">
        <v>79</v>
      </c>
      <c r="O5597" t="s">
        <v>56</v>
      </c>
      <c r="P5597" t="s">
        <v>51</v>
      </c>
      <c r="Q5597" s="3">
        <v>2</v>
      </c>
      <c r="R5597" s="4">
        <v>225</v>
      </c>
      <c r="S5597" s="4">
        <v>579</v>
      </c>
    </row>
    <row r="5598" spans="1:19" x14ac:dyDescent="0.35">
      <c r="A5598" t="s">
        <v>6607</v>
      </c>
      <c r="B5598" s="2">
        <v>46164</v>
      </c>
      <c r="C5598" t="s">
        <v>1552</v>
      </c>
      <c r="D5598" t="s">
        <v>960</v>
      </c>
      <c r="E5598" t="s">
        <v>932</v>
      </c>
      <c r="F5598" t="s">
        <v>43</v>
      </c>
      <c r="G5598" t="s">
        <v>44</v>
      </c>
      <c r="H5598" t="s">
        <v>45</v>
      </c>
      <c r="I5598" t="s">
        <v>26</v>
      </c>
      <c r="J5598" t="s">
        <v>993</v>
      </c>
      <c r="K5598" t="s">
        <v>994</v>
      </c>
      <c r="L5598" t="s">
        <v>491</v>
      </c>
      <c r="M5598" t="s">
        <v>88</v>
      </c>
      <c r="N5598" t="s">
        <v>89</v>
      </c>
      <c r="O5598" t="s">
        <v>146</v>
      </c>
      <c r="P5598" t="s">
        <v>33</v>
      </c>
      <c r="Q5598" s="3">
        <v>2</v>
      </c>
      <c r="R5598" s="4">
        <v>450</v>
      </c>
      <c r="S5598" s="4">
        <v>1029</v>
      </c>
    </row>
    <row r="5599" spans="1:19" x14ac:dyDescent="0.35">
      <c r="A5599" t="s">
        <v>6608</v>
      </c>
      <c r="B5599" s="2">
        <v>46165</v>
      </c>
      <c r="C5599" t="s">
        <v>2267</v>
      </c>
      <c r="D5599" t="s">
        <v>21</v>
      </c>
      <c r="E5599" t="s">
        <v>22</v>
      </c>
      <c r="F5599" t="s">
        <v>35</v>
      </c>
      <c r="G5599" t="s">
        <v>36</v>
      </c>
      <c r="H5599" t="s">
        <v>37</v>
      </c>
      <c r="I5599" t="s">
        <v>26</v>
      </c>
      <c r="J5599" t="s">
        <v>38</v>
      </c>
      <c r="K5599" t="s">
        <v>39</v>
      </c>
      <c r="L5599" t="s">
        <v>211</v>
      </c>
      <c r="M5599" t="s">
        <v>65</v>
      </c>
      <c r="N5599" t="s">
        <v>126</v>
      </c>
      <c r="O5599" t="s">
        <v>56</v>
      </c>
      <c r="P5599" t="s">
        <v>51</v>
      </c>
      <c r="Q5599" s="3">
        <v>19</v>
      </c>
      <c r="R5599" s="4">
        <v>260</v>
      </c>
      <c r="S5599" s="4">
        <v>619</v>
      </c>
    </row>
    <row r="5600" spans="1:19" x14ac:dyDescent="0.35">
      <c r="A5600" t="s">
        <v>6609</v>
      </c>
      <c r="B5600" s="2">
        <v>46165</v>
      </c>
      <c r="C5600" t="s">
        <v>1672</v>
      </c>
      <c r="D5600" t="s">
        <v>21</v>
      </c>
      <c r="E5600" t="s">
        <v>22</v>
      </c>
      <c r="F5600" t="s">
        <v>69</v>
      </c>
      <c r="G5600" t="s">
        <v>70</v>
      </c>
      <c r="H5600" t="s">
        <v>25</v>
      </c>
      <c r="I5600" t="s">
        <v>26</v>
      </c>
      <c r="J5600" t="s">
        <v>71</v>
      </c>
      <c r="K5600" t="s">
        <v>72</v>
      </c>
      <c r="L5600" t="s">
        <v>195</v>
      </c>
      <c r="M5600" t="s">
        <v>49</v>
      </c>
      <c r="N5600" t="s">
        <v>104</v>
      </c>
      <c r="O5600" t="s">
        <v>146</v>
      </c>
      <c r="P5600" t="s">
        <v>67</v>
      </c>
      <c r="Q5600" s="3">
        <v>28</v>
      </c>
      <c r="R5600" s="4">
        <v>165</v>
      </c>
      <c r="S5600" s="4">
        <v>449</v>
      </c>
    </row>
    <row r="5601" spans="1:19" x14ac:dyDescent="0.35">
      <c r="A5601" t="s">
        <v>6610</v>
      </c>
      <c r="B5601" s="2">
        <v>46165</v>
      </c>
      <c r="C5601" t="s">
        <v>1674</v>
      </c>
      <c r="D5601" t="s">
        <v>21</v>
      </c>
      <c r="E5601" t="s">
        <v>932</v>
      </c>
      <c r="F5601" t="s">
        <v>23</v>
      </c>
      <c r="G5601" t="s">
        <v>24</v>
      </c>
      <c r="H5601" t="s">
        <v>25</v>
      </c>
      <c r="I5601" t="s">
        <v>26</v>
      </c>
      <c r="J5601" t="s">
        <v>27</v>
      </c>
      <c r="K5601" t="s">
        <v>28</v>
      </c>
      <c r="L5601" t="s">
        <v>307</v>
      </c>
      <c r="M5601" t="s">
        <v>49</v>
      </c>
      <c r="N5601" t="s">
        <v>50</v>
      </c>
      <c r="O5601" t="s">
        <v>80</v>
      </c>
      <c r="P5601" t="s">
        <v>67</v>
      </c>
      <c r="Q5601" s="3">
        <v>1</v>
      </c>
      <c r="R5601" s="4">
        <v>145</v>
      </c>
      <c r="S5601" s="4">
        <v>369</v>
      </c>
    </row>
    <row r="5602" spans="1:19" x14ac:dyDescent="0.35">
      <c r="A5602" t="s">
        <v>6611</v>
      </c>
      <c r="B5602" s="2">
        <v>46165</v>
      </c>
      <c r="C5602" t="s">
        <v>2660</v>
      </c>
      <c r="D5602" t="s">
        <v>21</v>
      </c>
      <c r="E5602" t="s">
        <v>932</v>
      </c>
      <c r="F5602" t="s">
        <v>69</v>
      </c>
      <c r="G5602" t="s">
        <v>70</v>
      </c>
      <c r="H5602" t="s">
        <v>25</v>
      </c>
      <c r="I5602" t="s">
        <v>26</v>
      </c>
      <c r="J5602" t="s">
        <v>71</v>
      </c>
      <c r="K5602" t="s">
        <v>72</v>
      </c>
      <c r="L5602" t="s">
        <v>610</v>
      </c>
      <c r="M5602" t="s">
        <v>65</v>
      </c>
      <c r="N5602" t="s">
        <v>66</v>
      </c>
      <c r="O5602" t="s">
        <v>146</v>
      </c>
      <c r="P5602" t="s">
        <v>57</v>
      </c>
      <c r="Q5602" s="3">
        <v>1</v>
      </c>
      <c r="R5602" s="4">
        <v>185</v>
      </c>
      <c r="S5602" s="4">
        <v>499</v>
      </c>
    </row>
    <row r="5603" spans="1:19" x14ac:dyDescent="0.35">
      <c r="A5603" t="s">
        <v>6612</v>
      </c>
      <c r="B5603" s="2">
        <v>46165</v>
      </c>
      <c r="C5603" t="s">
        <v>3022</v>
      </c>
      <c r="D5603" t="s">
        <v>21</v>
      </c>
      <c r="E5603" t="s">
        <v>932</v>
      </c>
      <c r="F5603" t="s">
        <v>69</v>
      </c>
      <c r="G5603" t="s">
        <v>70</v>
      </c>
      <c r="H5603" t="s">
        <v>25</v>
      </c>
      <c r="I5603" t="s">
        <v>26</v>
      </c>
      <c r="J5603" t="s">
        <v>71</v>
      </c>
      <c r="K5603" t="s">
        <v>72</v>
      </c>
      <c r="L5603" t="s">
        <v>151</v>
      </c>
      <c r="M5603" t="s">
        <v>49</v>
      </c>
      <c r="N5603" t="s">
        <v>104</v>
      </c>
      <c r="O5603" t="s">
        <v>56</v>
      </c>
      <c r="P5603" t="s">
        <v>51</v>
      </c>
      <c r="Q5603" s="3">
        <v>2</v>
      </c>
      <c r="R5603" s="4">
        <v>165</v>
      </c>
      <c r="S5603" s="4">
        <v>449</v>
      </c>
    </row>
    <row r="5604" spans="1:19" x14ac:dyDescent="0.35">
      <c r="A5604" t="s">
        <v>6613</v>
      </c>
      <c r="B5604" s="2">
        <v>46165</v>
      </c>
      <c r="C5604" t="s">
        <v>2012</v>
      </c>
      <c r="D5604" t="s">
        <v>939</v>
      </c>
      <c r="E5604" t="s">
        <v>932</v>
      </c>
      <c r="F5604" t="s">
        <v>43</v>
      </c>
      <c r="G5604" t="s">
        <v>44</v>
      </c>
      <c r="H5604" t="s">
        <v>45</v>
      </c>
      <c r="I5604" t="s">
        <v>26</v>
      </c>
      <c r="J5604" t="s">
        <v>979</v>
      </c>
      <c r="K5604" t="s">
        <v>980</v>
      </c>
      <c r="L5604" t="s">
        <v>103</v>
      </c>
      <c r="M5604" t="s">
        <v>49</v>
      </c>
      <c r="N5604" t="s">
        <v>104</v>
      </c>
      <c r="O5604" t="s">
        <v>80</v>
      </c>
      <c r="P5604" t="s">
        <v>67</v>
      </c>
      <c r="Q5604" s="3">
        <v>2</v>
      </c>
      <c r="R5604" s="4">
        <v>155</v>
      </c>
      <c r="S5604" s="4">
        <v>379</v>
      </c>
    </row>
    <row r="5605" spans="1:19" x14ac:dyDescent="0.35">
      <c r="A5605" t="s">
        <v>6614</v>
      </c>
      <c r="B5605" s="2">
        <v>46165</v>
      </c>
      <c r="C5605" t="s">
        <v>1504</v>
      </c>
      <c r="D5605" t="s">
        <v>939</v>
      </c>
      <c r="E5605" t="s">
        <v>932</v>
      </c>
      <c r="F5605" t="s">
        <v>35</v>
      </c>
      <c r="G5605" t="s">
        <v>36</v>
      </c>
      <c r="H5605" t="s">
        <v>37</v>
      </c>
      <c r="I5605" t="s">
        <v>26</v>
      </c>
      <c r="J5605" t="s">
        <v>983</v>
      </c>
      <c r="K5605" t="s">
        <v>984</v>
      </c>
      <c r="L5605" t="s">
        <v>133</v>
      </c>
      <c r="M5605" t="s">
        <v>88</v>
      </c>
      <c r="N5605" t="s">
        <v>89</v>
      </c>
      <c r="O5605" t="s">
        <v>41</v>
      </c>
      <c r="P5605" t="s">
        <v>57</v>
      </c>
      <c r="Q5605" s="3">
        <v>1</v>
      </c>
      <c r="R5605" s="4">
        <v>460</v>
      </c>
      <c r="S5605" s="4">
        <v>1129</v>
      </c>
    </row>
    <row r="5606" spans="1:19" x14ac:dyDescent="0.35">
      <c r="A5606" t="s">
        <v>6615</v>
      </c>
      <c r="B5606" s="2">
        <v>46165</v>
      </c>
      <c r="C5606" t="s">
        <v>1175</v>
      </c>
      <c r="D5606" t="s">
        <v>939</v>
      </c>
      <c r="E5606" t="s">
        <v>932</v>
      </c>
      <c r="F5606" t="s">
        <v>23</v>
      </c>
      <c r="G5606" t="s">
        <v>24</v>
      </c>
      <c r="H5606" t="s">
        <v>25</v>
      </c>
      <c r="I5606" t="s">
        <v>26</v>
      </c>
      <c r="J5606" t="s">
        <v>944</v>
      </c>
      <c r="K5606" t="s">
        <v>945</v>
      </c>
      <c r="L5606" t="s">
        <v>359</v>
      </c>
      <c r="M5606" t="s">
        <v>49</v>
      </c>
      <c r="N5606" t="s">
        <v>50</v>
      </c>
      <c r="O5606" t="s">
        <v>56</v>
      </c>
      <c r="P5606" t="s">
        <v>33</v>
      </c>
      <c r="Q5606" s="3">
        <v>1</v>
      </c>
      <c r="R5606" s="4">
        <v>145</v>
      </c>
      <c r="S5606" s="4">
        <v>369</v>
      </c>
    </row>
    <row r="5607" spans="1:19" x14ac:dyDescent="0.35">
      <c r="A5607" t="s">
        <v>6616</v>
      </c>
      <c r="B5607" s="2">
        <v>46165</v>
      </c>
      <c r="C5607" t="s">
        <v>1419</v>
      </c>
      <c r="D5607" t="s">
        <v>939</v>
      </c>
      <c r="E5607" t="s">
        <v>1127</v>
      </c>
      <c r="F5607" t="s">
        <v>69</v>
      </c>
      <c r="G5607" t="s">
        <v>70</v>
      </c>
      <c r="H5607" t="s">
        <v>25</v>
      </c>
      <c r="I5607" t="s">
        <v>26</v>
      </c>
      <c r="J5607" t="s">
        <v>948</v>
      </c>
      <c r="K5607" t="s">
        <v>949</v>
      </c>
      <c r="L5607" t="s">
        <v>193</v>
      </c>
      <c r="M5607" t="s">
        <v>49</v>
      </c>
      <c r="N5607" t="s">
        <v>50</v>
      </c>
      <c r="O5607" t="s">
        <v>80</v>
      </c>
      <c r="P5607" t="s">
        <v>57</v>
      </c>
      <c r="Q5607" s="3">
        <v>1</v>
      </c>
      <c r="R5607" s="4">
        <v>145</v>
      </c>
      <c r="S5607" s="4">
        <v>389</v>
      </c>
    </row>
    <row r="5608" spans="1:19" x14ac:dyDescent="0.35">
      <c r="A5608" t="s">
        <v>6617</v>
      </c>
      <c r="B5608" s="2">
        <v>46165</v>
      </c>
      <c r="C5608" t="s">
        <v>2838</v>
      </c>
      <c r="D5608" t="s">
        <v>939</v>
      </c>
      <c r="E5608" t="s">
        <v>932</v>
      </c>
      <c r="F5608" t="s">
        <v>91</v>
      </c>
      <c r="G5608" t="s">
        <v>92</v>
      </c>
      <c r="H5608" t="s">
        <v>93</v>
      </c>
      <c r="I5608" t="s">
        <v>26</v>
      </c>
      <c r="J5608" t="s">
        <v>940</v>
      </c>
      <c r="K5608" t="s">
        <v>941</v>
      </c>
      <c r="L5608" t="s">
        <v>681</v>
      </c>
      <c r="M5608" t="s">
        <v>49</v>
      </c>
      <c r="N5608" t="s">
        <v>50</v>
      </c>
      <c r="O5608" t="s">
        <v>56</v>
      </c>
      <c r="P5608" t="s">
        <v>57</v>
      </c>
      <c r="Q5608" s="3">
        <v>1</v>
      </c>
      <c r="R5608" s="4">
        <v>145</v>
      </c>
      <c r="S5608" s="4">
        <v>379</v>
      </c>
    </row>
    <row r="5609" spans="1:19" x14ac:dyDescent="0.35">
      <c r="A5609" t="s">
        <v>6618</v>
      </c>
      <c r="B5609" s="2">
        <v>46165</v>
      </c>
      <c r="C5609" t="s">
        <v>1233</v>
      </c>
      <c r="D5609" t="s">
        <v>939</v>
      </c>
      <c r="E5609" t="s">
        <v>932</v>
      </c>
      <c r="F5609" t="s">
        <v>69</v>
      </c>
      <c r="G5609" t="s">
        <v>70</v>
      </c>
      <c r="H5609" t="s">
        <v>25</v>
      </c>
      <c r="I5609" t="s">
        <v>26</v>
      </c>
      <c r="J5609" t="s">
        <v>948</v>
      </c>
      <c r="K5609" t="s">
        <v>949</v>
      </c>
      <c r="L5609" t="s">
        <v>523</v>
      </c>
      <c r="M5609" t="s">
        <v>60</v>
      </c>
      <c r="N5609" t="s">
        <v>61</v>
      </c>
      <c r="O5609" t="s">
        <v>149</v>
      </c>
      <c r="P5609" t="s">
        <v>165</v>
      </c>
      <c r="Q5609" s="3">
        <v>1</v>
      </c>
      <c r="R5609" s="4">
        <v>435</v>
      </c>
      <c r="S5609" s="4">
        <v>1119</v>
      </c>
    </row>
    <row r="5610" spans="1:19" x14ac:dyDescent="0.35">
      <c r="A5610" t="s">
        <v>6619</v>
      </c>
      <c r="B5610" s="2">
        <v>46165</v>
      </c>
      <c r="C5610" t="s">
        <v>3664</v>
      </c>
      <c r="D5610" t="s">
        <v>939</v>
      </c>
      <c r="E5610" t="s">
        <v>932</v>
      </c>
      <c r="F5610" t="s">
        <v>23</v>
      </c>
      <c r="G5610" t="s">
        <v>24</v>
      </c>
      <c r="H5610" t="s">
        <v>25</v>
      </c>
      <c r="I5610" t="s">
        <v>26</v>
      </c>
      <c r="J5610" t="s">
        <v>944</v>
      </c>
      <c r="K5610" t="s">
        <v>945</v>
      </c>
      <c r="L5610" t="s">
        <v>206</v>
      </c>
      <c r="M5610" t="s">
        <v>49</v>
      </c>
      <c r="N5610" t="s">
        <v>50</v>
      </c>
      <c r="O5610" t="s">
        <v>80</v>
      </c>
      <c r="P5610" t="s">
        <v>51</v>
      </c>
      <c r="Q5610" s="3">
        <v>1</v>
      </c>
      <c r="R5610" s="4">
        <v>145</v>
      </c>
      <c r="S5610" s="4">
        <v>369</v>
      </c>
    </row>
    <row r="5611" spans="1:19" x14ac:dyDescent="0.35">
      <c r="A5611" t="s">
        <v>6620</v>
      </c>
      <c r="B5611" s="2">
        <v>46165</v>
      </c>
      <c r="C5611" t="s">
        <v>2672</v>
      </c>
      <c r="D5611" t="s">
        <v>960</v>
      </c>
      <c r="E5611" t="s">
        <v>932</v>
      </c>
      <c r="F5611" t="s">
        <v>35</v>
      </c>
      <c r="G5611" t="s">
        <v>36</v>
      </c>
      <c r="H5611" t="s">
        <v>37</v>
      </c>
      <c r="I5611" t="s">
        <v>26</v>
      </c>
      <c r="J5611" t="s">
        <v>1089</v>
      </c>
      <c r="K5611" t="s">
        <v>1090</v>
      </c>
      <c r="L5611" t="s">
        <v>327</v>
      </c>
      <c r="M5611" t="s">
        <v>54</v>
      </c>
      <c r="N5611" t="s">
        <v>55</v>
      </c>
      <c r="O5611" t="s">
        <v>149</v>
      </c>
      <c r="P5611" t="s">
        <v>51</v>
      </c>
      <c r="Q5611" s="3">
        <v>1</v>
      </c>
      <c r="R5611" s="4">
        <v>640</v>
      </c>
      <c r="S5611" s="4">
        <v>1539</v>
      </c>
    </row>
    <row r="5612" spans="1:19" x14ac:dyDescent="0.35">
      <c r="A5612" t="s">
        <v>6621</v>
      </c>
      <c r="B5612" s="2">
        <v>46165</v>
      </c>
      <c r="C5612" t="s">
        <v>1692</v>
      </c>
      <c r="D5612" t="s">
        <v>960</v>
      </c>
      <c r="E5612" t="s">
        <v>932</v>
      </c>
      <c r="F5612" t="s">
        <v>69</v>
      </c>
      <c r="G5612" t="s">
        <v>70</v>
      </c>
      <c r="H5612" t="s">
        <v>25</v>
      </c>
      <c r="I5612" t="s">
        <v>26</v>
      </c>
      <c r="J5612" t="s">
        <v>961</v>
      </c>
      <c r="K5612" t="s">
        <v>962</v>
      </c>
      <c r="L5612" t="s">
        <v>549</v>
      </c>
      <c r="M5612" t="s">
        <v>49</v>
      </c>
      <c r="N5612" t="s">
        <v>50</v>
      </c>
      <c r="O5612" t="s">
        <v>32</v>
      </c>
      <c r="P5612" t="s">
        <v>67</v>
      </c>
      <c r="Q5612" s="3">
        <v>1</v>
      </c>
      <c r="R5612" s="4">
        <v>145</v>
      </c>
      <c r="S5612" s="4">
        <v>389</v>
      </c>
    </row>
    <row r="5613" spans="1:19" x14ac:dyDescent="0.35">
      <c r="A5613" t="s">
        <v>6622</v>
      </c>
      <c r="B5613" s="2">
        <v>46165</v>
      </c>
      <c r="C5613" t="s">
        <v>1205</v>
      </c>
      <c r="D5613" t="s">
        <v>960</v>
      </c>
      <c r="E5613" t="s">
        <v>932</v>
      </c>
      <c r="F5613" t="s">
        <v>23</v>
      </c>
      <c r="G5613" t="s">
        <v>24</v>
      </c>
      <c r="H5613" t="s">
        <v>25</v>
      </c>
      <c r="I5613" t="s">
        <v>26</v>
      </c>
      <c r="J5613" t="s">
        <v>1011</v>
      </c>
      <c r="K5613" t="s">
        <v>1012</v>
      </c>
      <c r="L5613" t="s">
        <v>404</v>
      </c>
      <c r="M5613" t="s">
        <v>49</v>
      </c>
      <c r="N5613" t="s">
        <v>50</v>
      </c>
      <c r="O5613" t="s">
        <v>32</v>
      </c>
      <c r="P5613" t="s">
        <v>57</v>
      </c>
      <c r="Q5613" s="3">
        <v>1</v>
      </c>
      <c r="R5613" s="4">
        <v>145</v>
      </c>
      <c r="S5613" s="4">
        <v>369</v>
      </c>
    </row>
    <row r="5614" spans="1:19" x14ac:dyDescent="0.35">
      <c r="A5614" t="s">
        <v>6623</v>
      </c>
      <c r="B5614" s="2">
        <v>46165</v>
      </c>
      <c r="C5614" t="s">
        <v>1379</v>
      </c>
      <c r="D5614" t="s">
        <v>960</v>
      </c>
      <c r="E5614" t="s">
        <v>932</v>
      </c>
      <c r="F5614" t="s">
        <v>43</v>
      </c>
      <c r="G5614" t="s">
        <v>44</v>
      </c>
      <c r="H5614" t="s">
        <v>45</v>
      </c>
      <c r="I5614" t="s">
        <v>26</v>
      </c>
      <c r="J5614" t="s">
        <v>993</v>
      </c>
      <c r="K5614" t="s">
        <v>994</v>
      </c>
      <c r="L5614" t="s">
        <v>681</v>
      </c>
      <c r="M5614" t="s">
        <v>49</v>
      </c>
      <c r="N5614" t="s">
        <v>50</v>
      </c>
      <c r="O5614" t="s">
        <v>56</v>
      </c>
      <c r="P5614" t="s">
        <v>57</v>
      </c>
      <c r="Q5614" s="3">
        <v>2</v>
      </c>
      <c r="R5614" s="4">
        <v>135</v>
      </c>
      <c r="S5614" s="4">
        <v>329</v>
      </c>
    </row>
    <row r="5615" spans="1:19" x14ac:dyDescent="0.35">
      <c r="A5615" t="s">
        <v>6624</v>
      </c>
      <c r="B5615" s="2">
        <v>46165</v>
      </c>
      <c r="C5615" t="s">
        <v>2918</v>
      </c>
      <c r="D5615" t="s">
        <v>960</v>
      </c>
      <c r="E5615" t="s">
        <v>932</v>
      </c>
      <c r="F5615" t="s">
        <v>35</v>
      </c>
      <c r="G5615" t="s">
        <v>36</v>
      </c>
      <c r="H5615" t="s">
        <v>37</v>
      </c>
      <c r="I5615" t="s">
        <v>26</v>
      </c>
      <c r="J5615" t="s">
        <v>1089</v>
      </c>
      <c r="K5615" t="s">
        <v>1090</v>
      </c>
      <c r="L5615" t="s">
        <v>177</v>
      </c>
      <c r="M5615" t="s">
        <v>65</v>
      </c>
      <c r="N5615" t="s">
        <v>126</v>
      </c>
      <c r="O5615" t="s">
        <v>56</v>
      </c>
      <c r="P5615" t="s">
        <v>57</v>
      </c>
      <c r="Q5615" s="3">
        <v>1</v>
      </c>
      <c r="R5615" s="4">
        <v>260</v>
      </c>
      <c r="S5615" s="4">
        <v>619</v>
      </c>
    </row>
    <row r="5616" spans="1:19" x14ac:dyDescent="0.35">
      <c r="A5616" t="s">
        <v>6625</v>
      </c>
      <c r="B5616" s="2">
        <v>46165</v>
      </c>
      <c r="C5616" t="s">
        <v>2416</v>
      </c>
      <c r="D5616" t="s">
        <v>960</v>
      </c>
      <c r="E5616" t="s">
        <v>932</v>
      </c>
      <c r="F5616" t="s">
        <v>91</v>
      </c>
      <c r="G5616" t="s">
        <v>92</v>
      </c>
      <c r="H5616" t="s">
        <v>93</v>
      </c>
      <c r="I5616" t="s">
        <v>26</v>
      </c>
      <c r="J5616" t="s">
        <v>989</v>
      </c>
      <c r="K5616" t="s">
        <v>990</v>
      </c>
      <c r="L5616" t="s">
        <v>162</v>
      </c>
      <c r="M5616" t="s">
        <v>49</v>
      </c>
      <c r="N5616" t="s">
        <v>104</v>
      </c>
      <c r="O5616" t="s">
        <v>146</v>
      </c>
      <c r="P5616" t="s">
        <v>57</v>
      </c>
      <c r="Q5616" s="3">
        <v>2</v>
      </c>
      <c r="R5616" s="4">
        <v>165</v>
      </c>
      <c r="S5616" s="4">
        <v>429</v>
      </c>
    </row>
    <row r="5617" spans="1:19" x14ac:dyDescent="0.35">
      <c r="A5617" t="s">
        <v>6626</v>
      </c>
      <c r="B5617" s="2">
        <v>46166</v>
      </c>
      <c r="C5617" t="s">
        <v>2008</v>
      </c>
      <c r="D5617" t="s">
        <v>21</v>
      </c>
      <c r="E5617" t="s">
        <v>932</v>
      </c>
      <c r="F5617" t="s">
        <v>91</v>
      </c>
      <c r="G5617" t="s">
        <v>92</v>
      </c>
      <c r="H5617" t="s">
        <v>93</v>
      </c>
      <c r="I5617" t="s">
        <v>26</v>
      </c>
      <c r="J5617" t="s">
        <v>94</v>
      </c>
      <c r="K5617" t="s">
        <v>95</v>
      </c>
      <c r="L5617" t="s">
        <v>197</v>
      </c>
      <c r="M5617" t="s">
        <v>49</v>
      </c>
      <c r="N5617" t="s">
        <v>79</v>
      </c>
      <c r="O5617" t="s">
        <v>80</v>
      </c>
      <c r="P5617" t="s">
        <v>67</v>
      </c>
      <c r="Q5617" s="3">
        <v>1</v>
      </c>
      <c r="R5617" s="4">
        <v>230</v>
      </c>
      <c r="S5617" s="4">
        <v>589</v>
      </c>
    </row>
    <row r="5618" spans="1:19" x14ac:dyDescent="0.35">
      <c r="A5618" t="s">
        <v>6627</v>
      </c>
      <c r="B5618" s="2">
        <v>46166</v>
      </c>
      <c r="C5618" t="s">
        <v>1270</v>
      </c>
      <c r="D5618" t="s">
        <v>21</v>
      </c>
      <c r="E5618" t="s">
        <v>932</v>
      </c>
      <c r="F5618" t="s">
        <v>23</v>
      </c>
      <c r="G5618" t="s">
        <v>24</v>
      </c>
      <c r="H5618" t="s">
        <v>25</v>
      </c>
      <c r="I5618" t="s">
        <v>26</v>
      </c>
      <c r="J5618" t="s">
        <v>27</v>
      </c>
      <c r="K5618" t="s">
        <v>28</v>
      </c>
      <c r="L5618" t="s">
        <v>317</v>
      </c>
      <c r="M5618" t="s">
        <v>65</v>
      </c>
      <c r="N5618" t="s">
        <v>126</v>
      </c>
      <c r="O5618" t="s">
        <v>56</v>
      </c>
      <c r="P5618" t="s">
        <v>33</v>
      </c>
      <c r="Q5618" s="3">
        <v>3</v>
      </c>
      <c r="R5618" s="4">
        <v>265</v>
      </c>
      <c r="S5618" s="4">
        <v>629</v>
      </c>
    </row>
    <row r="5619" spans="1:19" x14ac:dyDescent="0.35">
      <c r="A5619" t="s">
        <v>6628</v>
      </c>
      <c r="B5619" s="2">
        <v>46166</v>
      </c>
      <c r="C5619" t="s">
        <v>1636</v>
      </c>
      <c r="D5619" t="s">
        <v>21</v>
      </c>
      <c r="E5619" t="s">
        <v>932</v>
      </c>
      <c r="F5619" t="s">
        <v>43</v>
      </c>
      <c r="G5619" t="s">
        <v>44</v>
      </c>
      <c r="H5619" t="s">
        <v>45</v>
      </c>
      <c r="I5619" t="s">
        <v>26</v>
      </c>
      <c r="J5619" t="s">
        <v>46</v>
      </c>
      <c r="K5619" t="s">
        <v>47</v>
      </c>
      <c r="L5619" t="s">
        <v>359</v>
      </c>
      <c r="M5619" t="s">
        <v>49</v>
      </c>
      <c r="N5619" t="s">
        <v>50</v>
      </c>
      <c r="O5619" t="s">
        <v>56</v>
      </c>
      <c r="P5619" t="s">
        <v>33</v>
      </c>
      <c r="Q5619" s="3">
        <v>2</v>
      </c>
      <c r="R5619" s="4">
        <v>135</v>
      </c>
      <c r="S5619" s="4">
        <v>329</v>
      </c>
    </row>
    <row r="5620" spans="1:19" x14ac:dyDescent="0.35">
      <c r="A5620" t="s">
        <v>6629</v>
      </c>
      <c r="B5620" s="2">
        <v>46166</v>
      </c>
      <c r="C5620" t="s">
        <v>1848</v>
      </c>
      <c r="D5620" t="s">
        <v>21</v>
      </c>
      <c r="E5620" t="s">
        <v>932</v>
      </c>
      <c r="F5620" t="s">
        <v>23</v>
      </c>
      <c r="G5620" t="s">
        <v>24</v>
      </c>
      <c r="H5620" t="s">
        <v>25</v>
      </c>
      <c r="I5620" t="s">
        <v>26</v>
      </c>
      <c r="J5620" t="s">
        <v>27</v>
      </c>
      <c r="K5620" t="s">
        <v>28</v>
      </c>
      <c r="L5620" t="s">
        <v>322</v>
      </c>
      <c r="M5620" t="s">
        <v>60</v>
      </c>
      <c r="N5620" t="s">
        <v>61</v>
      </c>
      <c r="O5620" t="s">
        <v>146</v>
      </c>
      <c r="P5620" t="s">
        <v>76</v>
      </c>
      <c r="Q5620" s="3">
        <v>1</v>
      </c>
      <c r="R5620" s="4">
        <v>430</v>
      </c>
      <c r="S5620" s="4">
        <v>1059</v>
      </c>
    </row>
    <row r="5621" spans="1:19" x14ac:dyDescent="0.35">
      <c r="A5621" t="s">
        <v>6630</v>
      </c>
      <c r="B5621" s="2">
        <v>46166</v>
      </c>
      <c r="C5621" t="s">
        <v>2768</v>
      </c>
      <c r="D5621" t="s">
        <v>939</v>
      </c>
      <c r="E5621" t="s">
        <v>932</v>
      </c>
      <c r="F5621" t="s">
        <v>69</v>
      </c>
      <c r="G5621" t="s">
        <v>70</v>
      </c>
      <c r="H5621" t="s">
        <v>25</v>
      </c>
      <c r="I5621" t="s">
        <v>26</v>
      </c>
      <c r="J5621" t="s">
        <v>948</v>
      </c>
      <c r="K5621" t="s">
        <v>949</v>
      </c>
      <c r="L5621" t="s">
        <v>732</v>
      </c>
      <c r="M5621" t="s">
        <v>65</v>
      </c>
      <c r="N5621" t="s">
        <v>66</v>
      </c>
      <c r="O5621" t="s">
        <v>56</v>
      </c>
      <c r="P5621" t="s">
        <v>51</v>
      </c>
      <c r="Q5621" s="3">
        <v>1</v>
      </c>
      <c r="R5621" s="4">
        <v>185</v>
      </c>
      <c r="S5621" s="4">
        <v>499</v>
      </c>
    </row>
    <row r="5622" spans="1:19" x14ac:dyDescent="0.35">
      <c r="A5622" t="s">
        <v>6631</v>
      </c>
      <c r="B5622" s="2">
        <v>46166</v>
      </c>
      <c r="C5622" t="s">
        <v>2281</v>
      </c>
      <c r="D5622" t="s">
        <v>939</v>
      </c>
      <c r="E5622" t="s">
        <v>932</v>
      </c>
      <c r="F5622" t="s">
        <v>35</v>
      </c>
      <c r="G5622" t="s">
        <v>36</v>
      </c>
      <c r="H5622" t="s">
        <v>37</v>
      </c>
      <c r="I5622" t="s">
        <v>26</v>
      </c>
      <c r="J5622" t="s">
        <v>983</v>
      </c>
      <c r="K5622" t="s">
        <v>984</v>
      </c>
      <c r="L5622" t="s">
        <v>200</v>
      </c>
      <c r="M5622" t="s">
        <v>65</v>
      </c>
      <c r="N5622" t="s">
        <v>66</v>
      </c>
      <c r="O5622" t="s">
        <v>56</v>
      </c>
      <c r="P5622" t="s">
        <v>33</v>
      </c>
      <c r="Q5622" s="3">
        <v>1</v>
      </c>
      <c r="R5622" s="4">
        <v>180</v>
      </c>
      <c r="S5622" s="4">
        <v>459</v>
      </c>
    </row>
    <row r="5623" spans="1:19" x14ac:dyDescent="0.35">
      <c r="A5623" t="s">
        <v>6632</v>
      </c>
      <c r="B5623" s="2">
        <v>46166</v>
      </c>
      <c r="C5623" t="s">
        <v>2301</v>
      </c>
      <c r="D5623" t="s">
        <v>939</v>
      </c>
      <c r="E5623" t="s">
        <v>932</v>
      </c>
      <c r="F5623" t="s">
        <v>69</v>
      </c>
      <c r="G5623" t="s">
        <v>70</v>
      </c>
      <c r="H5623" t="s">
        <v>25</v>
      </c>
      <c r="I5623" t="s">
        <v>26</v>
      </c>
      <c r="J5623" t="s">
        <v>948</v>
      </c>
      <c r="K5623" t="s">
        <v>949</v>
      </c>
      <c r="L5623" t="s">
        <v>491</v>
      </c>
      <c r="M5623" t="s">
        <v>88</v>
      </c>
      <c r="N5623" t="s">
        <v>89</v>
      </c>
      <c r="O5623" t="s">
        <v>146</v>
      </c>
      <c r="P5623" t="s">
        <v>33</v>
      </c>
      <c r="Q5623" s="3">
        <v>1</v>
      </c>
      <c r="R5623" s="4">
        <v>475</v>
      </c>
      <c r="S5623" s="4">
        <v>1229</v>
      </c>
    </row>
    <row r="5624" spans="1:19" x14ac:dyDescent="0.35">
      <c r="A5624" t="s">
        <v>6633</v>
      </c>
      <c r="B5624" s="2">
        <v>46166</v>
      </c>
      <c r="C5624" t="s">
        <v>1614</v>
      </c>
      <c r="D5624" t="s">
        <v>939</v>
      </c>
      <c r="E5624" t="s">
        <v>932</v>
      </c>
      <c r="F5624" t="s">
        <v>91</v>
      </c>
      <c r="G5624" t="s">
        <v>92</v>
      </c>
      <c r="H5624" t="s">
        <v>93</v>
      </c>
      <c r="I5624" t="s">
        <v>26</v>
      </c>
      <c r="J5624" t="s">
        <v>940</v>
      </c>
      <c r="K5624" t="s">
        <v>941</v>
      </c>
      <c r="L5624" t="s">
        <v>317</v>
      </c>
      <c r="M5624" t="s">
        <v>65</v>
      </c>
      <c r="N5624" t="s">
        <v>126</v>
      </c>
      <c r="O5624" t="s">
        <v>56</v>
      </c>
      <c r="P5624" t="s">
        <v>33</v>
      </c>
      <c r="Q5624" s="3">
        <v>1</v>
      </c>
      <c r="R5624" s="4">
        <v>270</v>
      </c>
      <c r="S5624" s="4">
        <v>649</v>
      </c>
    </row>
    <row r="5625" spans="1:19" x14ac:dyDescent="0.35">
      <c r="A5625" t="s">
        <v>6634</v>
      </c>
      <c r="B5625" s="2">
        <v>46166</v>
      </c>
      <c r="C5625" t="s">
        <v>3223</v>
      </c>
      <c r="D5625" t="s">
        <v>939</v>
      </c>
      <c r="E5625" t="s">
        <v>932</v>
      </c>
      <c r="F5625" t="s">
        <v>23</v>
      </c>
      <c r="G5625" t="s">
        <v>24</v>
      </c>
      <c r="H5625" t="s">
        <v>25</v>
      </c>
      <c r="I5625" t="s">
        <v>26</v>
      </c>
      <c r="J5625" t="s">
        <v>944</v>
      </c>
      <c r="K5625" t="s">
        <v>945</v>
      </c>
      <c r="L5625" t="s">
        <v>346</v>
      </c>
      <c r="M5625" t="s">
        <v>65</v>
      </c>
      <c r="N5625" t="s">
        <v>66</v>
      </c>
      <c r="O5625" t="s">
        <v>146</v>
      </c>
      <c r="P5625" t="s">
        <v>33</v>
      </c>
      <c r="Q5625" s="3">
        <v>1</v>
      </c>
      <c r="R5625" s="4">
        <v>185</v>
      </c>
      <c r="S5625" s="4">
        <v>479</v>
      </c>
    </row>
    <row r="5626" spans="1:19" x14ac:dyDescent="0.35">
      <c r="A5626" t="s">
        <v>6635</v>
      </c>
      <c r="B5626" s="2">
        <v>46166</v>
      </c>
      <c r="C5626" t="s">
        <v>1526</v>
      </c>
      <c r="D5626" t="s">
        <v>960</v>
      </c>
      <c r="E5626" t="s">
        <v>932</v>
      </c>
      <c r="F5626" t="s">
        <v>69</v>
      </c>
      <c r="G5626" t="s">
        <v>70</v>
      </c>
      <c r="H5626" t="s">
        <v>25</v>
      </c>
      <c r="I5626" t="s">
        <v>26</v>
      </c>
      <c r="J5626" t="s">
        <v>961</v>
      </c>
      <c r="K5626" t="s">
        <v>962</v>
      </c>
      <c r="L5626" t="s">
        <v>229</v>
      </c>
      <c r="M5626" t="s">
        <v>49</v>
      </c>
      <c r="N5626" t="s">
        <v>79</v>
      </c>
      <c r="O5626" t="s">
        <v>80</v>
      </c>
      <c r="P5626" t="s">
        <v>57</v>
      </c>
      <c r="Q5626" s="3">
        <v>2</v>
      </c>
      <c r="R5626" s="4">
        <v>225</v>
      </c>
      <c r="S5626" s="4">
        <v>609</v>
      </c>
    </row>
    <row r="5627" spans="1:19" x14ac:dyDescent="0.35">
      <c r="A5627" t="s">
        <v>6636</v>
      </c>
      <c r="B5627" s="2">
        <v>46166</v>
      </c>
      <c r="C5627" t="s">
        <v>1033</v>
      </c>
      <c r="D5627" t="s">
        <v>960</v>
      </c>
      <c r="E5627" t="s">
        <v>1127</v>
      </c>
      <c r="F5627" t="s">
        <v>69</v>
      </c>
      <c r="G5627" t="s">
        <v>70</v>
      </c>
      <c r="H5627" t="s">
        <v>25</v>
      </c>
      <c r="I5627" t="s">
        <v>26</v>
      </c>
      <c r="J5627" t="s">
        <v>961</v>
      </c>
      <c r="K5627" t="s">
        <v>962</v>
      </c>
      <c r="L5627" t="s">
        <v>460</v>
      </c>
      <c r="M5627" t="s">
        <v>49</v>
      </c>
      <c r="N5627" t="s">
        <v>50</v>
      </c>
      <c r="O5627" t="s">
        <v>41</v>
      </c>
      <c r="P5627" t="s">
        <v>57</v>
      </c>
      <c r="Q5627" s="3">
        <v>1</v>
      </c>
      <c r="R5627" s="4">
        <v>145</v>
      </c>
      <c r="S5627" s="4">
        <v>389</v>
      </c>
    </row>
    <row r="5628" spans="1:19" x14ac:dyDescent="0.35">
      <c r="A5628" t="s">
        <v>6637</v>
      </c>
      <c r="B5628" s="2">
        <v>46166</v>
      </c>
      <c r="C5628" t="s">
        <v>2201</v>
      </c>
      <c r="D5628" t="s">
        <v>960</v>
      </c>
      <c r="E5628" t="s">
        <v>932</v>
      </c>
      <c r="F5628" t="s">
        <v>69</v>
      </c>
      <c r="G5628" t="s">
        <v>70</v>
      </c>
      <c r="H5628" t="s">
        <v>25</v>
      </c>
      <c r="I5628" t="s">
        <v>26</v>
      </c>
      <c r="J5628" t="s">
        <v>961</v>
      </c>
      <c r="K5628" t="s">
        <v>962</v>
      </c>
      <c r="L5628" t="s">
        <v>549</v>
      </c>
      <c r="M5628" t="s">
        <v>49</v>
      </c>
      <c r="N5628" t="s">
        <v>50</v>
      </c>
      <c r="O5628" t="s">
        <v>32</v>
      </c>
      <c r="P5628" t="s">
        <v>67</v>
      </c>
      <c r="Q5628" s="3">
        <v>1</v>
      </c>
      <c r="R5628" s="4">
        <v>145</v>
      </c>
      <c r="S5628" s="4">
        <v>389</v>
      </c>
    </row>
    <row r="5629" spans="1:19" x14ac:dyDescent="0.35">
      <c r="A5629" t="s">
        <v>6638</v>
      </c>
      <c r="B5629" s="2">
        <v>46166</v>
      </c>
      <c r="C5629" t="s">
        <v>3111</v>
      </c>
      <c r="D5629" t="s">
        <v>960</v>
      </c>
      <c r="E5629" t="s">
        <v>932</v>
      </c>
      <c r="F5629" t="s">
        <v>35</v>
      </c>
      <c r="G5629" t="s">
        <v>36</v>
      </c>
      <c r="H5629" t="s">
        <v>37</v>
      </c>
      <c r="I5629" t="s">
        <v>26</v>
      </c>
      <c r="J5629" t="s">
        <v>1089</v>
      </c>
      <c r="K5629" t="s">
        <v>1090</v>
      </c>
      <c r="L5629" t="s">
        <v>193</v>
      </c>
      <c r="M5629" t="s">
        <v>49</v>
      </c>
      <c r="N5629" t="s">
        <v>50</v>
      </c>
      <c r="O5629" t="s">
        <v>80</v>
      </c>
      <c r="P5629" t="s">
        <v>57</v>
      </c>
      <c r="Q5629" s="3">
        <v>1</v>
      </c>
      <c r="R5629" s="4">
        <v>140</v>
      </c>
      <c r="S5629" s="4">
        <v>359</v>
      </c>
    </row>
    <row r="5630" spans="1:19" x14ac:dyDescent="0.35">
      <c r="A5630" t="s">
        <v>6639</v>
      </c>
      <c r="B5630" s="2">
        <v>46167</v>
      </c>
      <c r="C5630" t="s">
        <v>3209</v>
      </c>
      <c r="D5630" t="s">
        <v>21</v>
      </c>
      <c r="E5630" t="s">
        <v>932</v>
      </c>
      <c r="F5630" t="s">
        <v>91</v>
      </c>
      <c r="G5630" t="s">
        <v>92</v>
      </c>
      <c r="H5630" t="s">
        <v>93</v>
      </c>
      <c r="I5630" t="s">
        <v>26</v>
      </c>
      <c r="J5630" t="s">
        <v>94</v>
      </c>
      <c r="K5630" t="s">
        <v>95</v>
      </c>
      <c r="L5630" t="s">
        <v>382</v>
      </c>
      <c r="M5630" t="s">
        <v>49</v>
      </c>
      <c r="N5630" t="s">
        <v>104</v>
      </c>
      <c r="O5630" t="s">
        <v>56</v>
      </c>
      <c r="P5630" t="s">
        <v>57</v>
      </c>
      <c r="Q5630" s="3">
        <v>2</v>
      </c>
      <c r="R5630" s="4">
        <v>165</v>
      </c>
      <c r="S5630" s="4">
        <v>429</v>
      </c>
    </row>
    <row r="5631" spans="1:19" x14ac:dyDescent="0.35">
      <c r="A5631" t="s">
        <v>6640</v>
      </c>
      <c r="B5631" s="2">
        <v>46167</v>
      </c>
      <c r="C5631" t="s">
        <v>1096</v>
      </c>
      <c r="D5631" t="s">
        <v>21</v>
      </c>
      <c r="E5631" t="s">
        <v>932</v>
      </c>
      <c r="F5631" t="s">
        <v>91</v>
      </c>
      <c r="G5631" t="s">
        <v>92</v>
      </c>
      <c r="H5631" t="s">
        <v>93</v>
      </c>
      <c r="I5631" t="s">
        <v>26</v>
      </c>
      <c r="J5631" t="s">
        <v>94</v>
      </c>
      <c r="K5631" t="s">
        <v>95</v>
      </c>
      <c r="L5631" t="s">
        <v>267</v>
      </c>
      <c r="M5631" t="s">
        <v>49</v>
      </c>
      <c r="N5631" t="s">
        <v>104</v>
      </c>
      <c r="O5631" t="s">
        <v>146</v>
      </c>
      <c r="P5631" t="s">
        <v>51</v>
      </c>
      <c r="Q5631" s="3">
        <v>2</v>
      </c>
      <c r="R5631" s="4">
        <v>165</v>
      </c>
      <c r="S5631" s="4">
        <v>429</v>
      </c>
    </row>
    <row r="5632" spans="1:19" x14ac:dyDescent="0.35">
      <c r="A5632" t="s">
        <v>6641</v>
      </c>
      <c r="B5632" s="2">
        <v>46167</v>
      </c>
      <c r="C5632" t="s">
        <v>2311</v>
      </c>
      <c r="D5632" t="s">
        <v>939</v>
      </c>
      <c r="E5632" t="s">
        <v>1127</v>
      </c>
      <c r="F5632" t="s">
        <v>69</v>
      </c>
      <c r="G5632" t="s">
        <v>70</v>
      </c>
      <c r="H5632" t="s">
        <v>25</v>
      </c>
      <c r="I5632" t="s">
        <v>26</v>
      </c>
      <c r="J5632" t="s">
        <v>948</v>
      </c>
      <c r="K5632" t="s">
        <v>949</v>
      </c>
      <c r="L5632" t="s">
        <v>119</v>
      </c>
      <c r="M5632" t="s">
        <v>49</v>
      </c>
      <c r="N5632" t="s">
        <v>79</v>
      </c>
      <c r="O5632" t="s">
        <v>56</v>
      </c>
      <c r="P5632" t="s">
        <v>33</v>
      </c>
      <c r="Q5632" s="3">
        <v>1</v>
      </c>
      <c r="R5632" s="4">
        <v>225</v>
      </c>
      <c r="S5632" s="4">
        <v>609</v>
      </c>
    </row>
    <row r="5633" spans="1:19" x14ac:dyDescent="0.35">
      <c r="A5633" t="s">
        <v>6642</v>
      </c>
      <c r="B5633" s="2">
        <v>46167</v>
      </c>
      <c r="C5633" t="s">
        <v>1541</v>
      </c>
      <c r="D5633" t="s">
        <v>939</v>
      </c>
      <c r="E5633" t="s">
        <v>932</v>
      </c>
      <c r="F5633" t="s">
        <v>69</v>
      </c>
      <c r="G5633" t="s">
        <v>70</v>
      </c>
      <c r="H5633" t="s">
        <v>25</v>
      </c>
      <c r="I5633" t="s">
        <v>26</v>
      </c>
      <c r="J5633" t="s">
        <v>948</v>
      </c>
      <c r="K5633" t="s">
        <v>949</v>
      </c>
      <c r="L5633" t="s">
        <v>348</v>
      </c>
      <c r="M5633" t="s">
        <v>88</v>
      </c>
      <c r="N5633" t="s">
        <v>101</v>
      </c>
      <c r="O5633" t="s">
        <v>56</v>
      </c>
      <c r="P5633" t="s">
        <v>57</v>
      </c>
      <c r="Q5633" s="3">
        <v>2</v>
      </c>
      <c r="R5633" s="4">
        <v>535</v>
      </c>
      <c r="S5633" s="4">
        <v>1339</v>
      </c>
    </row>
    <row r="5634" spans="1:19" x14ac:dyDescent="0.35">
      <c r="A5634" t="s">
        <v>6643</v>
      </c>
      <c r="B5634" s="2">
        <v>46167</v>
      </c>
      <c r="C5634" t="s">
        <v>1196</v>
      </c>
      <c r="D5634" t="s">
        <v>939</v>
      </c>
      <c r="E5634" t="s">
        <v>932</v>
      </c>
      <c r="F5634" t="s">
        <v>23</v>
      </c>
      <c r="G5634" t="s">
        <v>24</v>
      </c>
      <c r="H5634" t="s">
        <v>25</v>
      </c>
      <c r="I5634" t="s">
        <v>26</v>
      </c>
      <c r="J5634" t="s">
        <v>944</v>
      </c>
      <c r="K5634" t="s">
        <v>945</v>
      </c>
      <c r="L5634" t="s">
        <v>639</v>
      </c>
      <c r="M5634" t="s">
        <v>49</v>
      </c>
      <c r="N5634" t="s">
        <v>79</v>
      </c>
      <c r="O5634" t="s">
        <v>41</v>
      </c>
      <c r="P5634" t="s">
        <v>67</v>
      </c>
      <c r="Q5634" s="3">
        <v>1</v>
      </c>
      <c r="R5634" s="4">
        <v>225</v>
      </c>
      <c r="S5634" s="4">
        <v>579</v>
      </c>
    </row>
    <row r="5635" spans="1:19" x14ac:dyDescent="0.35">
      <c r="A5635" t="s">
        <v>6644</v>
      </c>
      <c r="B5635" s="2">
        <v>46167</v>
      </c>
      <c r="C5635" t="s">
        <v>1783</v>
      </c>
      <c r="D5635" t="s">
        <v>939</v>
      </c>
      <c r="E5635" t="s">
        <v>932</v>
      </c>
      <c r="F5635" t="s">
        <v>35</v>
      </c>
      <c r="G5635" t="s">
        <v>36</v>
      </c>
      <c r="H5635" t="s">
        <v>37</v>
      </c>
      <c r="I5635" t="s">
        <v>26</v>
      </c>
      <c r="J5635" t="s">
        <v>983</v>
      </c>
      <c r="K5635" t="s">
        <v>984</v>
      </c>
      <c r="L5635" t="s">
        <v>359</v>
      </c>
      <c r="M5635" t="s">
        <v>49</v>
      </c>
      <c r="N5635" t="s">
        <v>50</v>
      </c>
      <c r="O5635" t="s">
        <v>56</v>
      </c>
      <c r="P5635" t="s">
        <v>33</v>
      </c>
      <c r="Q5635" s="3">
        <v>1</v>
      </c>
      <c r="R5635" s="4">
        <v>140</v>
      </c>
      <c r="S5635" s="4">
        <v>359</v>
      </c>
    </row>
    <row r="5636" spans="1:19" x14ac:dyDescent="0.35">
      <c r="A5636" t="s">
        <v>6645</v>
      </c>
      <c r="B5636" s="2">
        <v>46167</v>
      </c>
      <c r="C5636" t="s">
        <v>986</v>
      </c>
      <c r="D5636" t="s">
        <v>939</v>
      </c>
      <c r="E5636" t="s">
        <v>932</v>
      </c>
      <c r="F5636" t="s">
        <v>43</v>
      </c>
      <c r="G5636" t="s">
        <v>44</v>
      </c>
      <c r="H5636" t="s">
        <v>45</v>
      </c>
      <c r="I5636" t="s">
        <v>26</v>
      </c>
      <c r="J5636" t="s">
        <v>979</v>
      </c>
      <c r="K5636" t="s">
        <v>980</v>
      </c>
      <c r="L5636" t="s">
        <v>121</v>
      </c>
      <c r="M5636" t="s">
        <v>54</v>
      </c>
      <c r="N5636" t="s">
        <v>55</v>
      </c>
      <c r="O5636" t="s">
        <v>56</v>
      </c>
      <c r="P5636" t="s">
        <v>33</v>
      </c>
      <c r="Q5636" s="3">
        <v>1</v>
      </c>
      <c r="R5636" s="4">
        <v>625</v>
      </c>
      <c r="S5636" s="4">
        <v>1409</v>
      </c>
    </row>
    <row r="5637" spans="1:19" x14ac:dyDescent="0.35">
      <c r="A5637" t="s">
        <v>6646</v>
      </c>
      <c r="B5637" s="2">
        <v>46167</v>
      </c>
      <c r="C5637" t="s">
        <v>1424</v>
      </c>
      <c r="D5637" t="s">
        <v>960</v>
      </c>
      <c r="E5637" t="s">
        <v>932</v>
      </c>
      <c r="F5637" t="s">
        <v>69</v>
      </c>
      <c r="G5637" t="s">
        <v>70</v>
      </c>
      <c r="H5637" t="s">
        <v>25</v>
      </c>
      <c r="I5637" t="s">
        <v>26</v>
      </c>
      <c r="J5637" t="s">
        <v>961</v>
      </c>
      <c r="K5637" t="s">
        <v>962</v>
      </c>
      <c r="L5637" t="s">
        <v>200</v>
      </c>
      <c r="M5637" t="s">
        <v>65</v>
      </c>
      <c r="N5637" t="s">
        <v>66</v>
      </c>
      <c r="O5637" t="s">
        <v>56</v>
      </c>
      <c r="P5637" t="s">
        <v>33</v>
      </c>
      <c r="Q5637" s="3">
        <v>1</v>
      </c>
      <c r="R5637" s="4">
        <v>185</v>
      </c>
      <c r="S5637" s="4">
        <v>499</v>
      </c>
    </row>
    <row r="5638" spans="1:19" x14ac:dyDescent="0.35">
      <c r="A5638" t="s">
        <v>6647</v>
      </c>
      <c r="B5638" s="2">
        <v>46167</v>
      </c>
      <c r="C5638" t="s">
        <v>1331</v>
      </c>
      <c r="D5638" t="s">
        <v>960</v>
      </c>
      <c r="E5638" t="s">
        <v>932</v>
      </c>
      <c r="F5638" t="s">
        <v>35</v>
      </c>
      <c r="G5638" t="s">
        <v>36</v>
      </c>
      <c r="H5638" t="s">
        <v>37</v>
      </c>
      <c r="I5638" t="s">
        <v>26</v>
      </c>
      <c r="J5638" t="s">
        <v>1089</v>
      </c>
      <c r="K5638" t="s">
        <v>1090</v>
      </c>
      <c r="L5638" t="s">
        <v>295</v>
      </c>
      <c r="M5638" t="s">
        <v>49</v>
      </c>
      <c r="N5638" t="s">
        <v>50</v>
      </c>
      <c r="O5638" t="s">
        <v>32</v>
      </c>
      <c r="P5638" t="s">
        <v>33</v>
      </c>
      <c r="Q5638" s="3">
        <v>2</v>
      </c>
      <c r="R5638" s="4">
        <v>140</v>
      </c>
      <c r="S5638" s="4">
        <v>359</v>
      </c>
    </row>
    <row r="5639" spans="1:19" x14ac:dyDescent="0.35">
      <c r="A5639" t="s">
        <v>6648</v>
      </c>
      <c r="B5639" s="2">
        <v>46167</v>
      </c>
      <c r="C5639" t="s">
        <v>2411</v>
      </c>
      <c r="D5639" t="s">
        <v>960</v>
      </c>
      <c r="E5639" t="s">
        <v>1127</v>
      </c>
      <c r="F5639" t="s">
        <v>23</v>
      </c>
      <c r="G5639" t="s">
        <v>24</v>
      </c>
      <c r="H5639" t="s">
        <v>25</v>
      </c>
      <c r="I5639" t="s">
        <v>26</v>
      </c>
      <c r="J5639" t="s">
        <v>1011</v>
      </c>
      <c r="K5639" t="s">
        <v>1012</v>
      </c>
      <c r="L5639" t="s">
        <v>103</v>
      </c>
      <c r="M5639" t="s">
        <v>49</v>
      </c>
      <c r="N5639" t="s">
        <v>104</v>
      </c>
      <c r="O5639" t="s">
        <v>80</v>
      </c>
      <c r="P5639" t="s">
        <v>67</v>
      </c>
      <c r="Q5639" s="3">
        <v>1</v>
      </c>
      <c r="R5639" s="4">
        <v>165</v>
      </c>
      <c r="S5639" s="4">
        <v>419</v>
      </c>
    </row>
    <row r="5640" spans="1:19" x14ac:dyDescent="0.35">
      <c r="A5640" t="s">
        <v>6649</v>
      </c>
      <c r="B5640" s="2">
        <v>46167</v>
      </c>
      <c r="C5640" t="s">
        <v>2568</v>
      </c>
      <c r="D5640" t="s">
        <v>960</v>
      </c>
      <c r="E5640" t="s">
        <v>932</v>
      </c>
      <c r="F5640" t="s">
        <v>23</v>
      </c>
      <c r="G5640" t="s">
        <v>24</v>
      </c>
      <c r="H5640" t="s">
        <v>25</v>
      </c>
      <c r="I5640" t="s">
        <v>26</v>
      </c>
      <c r="J5640" t="s">
        <v>1011</v>
      </c>
      <c r="K5640" t="s">
        <v>1012</v>
      </c>
      <c r="L5640" t="s">
        <v>621</v>
      </c>
      <c r="M5640" t="s">
        <v>65</v>
      </c>
      <c r="N5640" t="s">
        <v>66</v>
      </c>
      <c r="O5640" t="s">
        <v>146</v>
      </c>
      <c r="P5640" t="s">
        <v>67</v>
      </c>
      <c r="Q5640" s="3">
        <v>1</v>
      </c>
      <c r="R5640" s="4">
        <v>185</v>
      </c>
      <c r="S5640" s="4">
        <v>479</v>
      </c>
    </row>
    <row r="5641" spans="1:19" x14ac:dyDescent="0.35">
      <c r="A5641" t="s">
        <v>6650</v>
      </c>
      <c r="B5641" s="2">
        <v>46168</v>
      </c>
      <c r="C5641" t="s">
        <v>1347</v>
      </c>
      <c r="D5641" t="s">
        <v>939</v>
      </c>
      <c r="E5641" t="s">
        <v>932</v>
      </c>
      <c r="F5641" t="s">
        <v>69</v>
      </c>
      <c r="G5641" t="s">
        <v>70</v>
      </c>
      <c r="H5641" t="s">
        <v>25</v>
      </c>
      <c r="I5641" t="s">
        <v>26</v>
      </c>
      <c r="J5641" t="s">
        <v>948</v>
      </c>
      <c r="K5641" t="s">
        <v>949</v>
      </c>
      <c r="L5641" t="s">
        <v>193</v>
      </c>
      <c r="M5641" t="s">
        <v>49</v>
      </c>
      <c r="N5641" t="s">
        <v>50</v>
      </c>
      <c r="O5641" t="s">
        <v>80</v>
      </c>
      <c r="P5641" t="s">
        <v>57</v>
      </c>
      <c r="Q5641" s="3">
        <v>1</v>
      </c>
      <c r="R5641" s="4">
        <v>145</v>
      </c>
      <c r="S5641" s="4">
        <v>389</v>
      </c>
    </row>
    <row r="5642" spans="1:19" x14ac:dyDescent="0.35">
      <c r="A5642" t="s">
        <v>6651</v>
      </c>
      <c r="B5642" s="2">
        <v>46168</v>
      </c>
      <c r="C5642" t="s">
        <v>1006</v>
      </c>
      <c r="D5642" t="s">
        <v>939</v>
      </c>
      <c r="E5642" t="s">
        <v>932</v>
      </c>
      <c r="F5642" t="s">
        <v>69</v>
      </c>
      <c r="G5642" t="s">
        <v>70</v>
      </c>
      <c r="H5642" t="s">
        <v>25</v>
      </c>
      <c r="I5642" t="s">
        <v>26</v>
      </c>
      <c r="J5642" t="s">
        <v>948</v>
      </c>
      <c r="K5642" t="s">
        <v>949</v>
      </c>
      <c r="L5642" t="s">
        <v>209</v>
      </c>
      <c r="M5642" t="s">
        <v>49</v>
      </c>
      <c r="N5642" t="s">
        <v>104</v>
      </c>
      <c r="O5642" t="s">
        <v>80</v>
      </c>
      <c r="P5642" t="s">
        <v>57</v>
      </c>
      <c r="Q5642" s="3">
        <v>1</v>
      </c>
      <c r="R5642" s="4">
        <v>165</v>
      </c>
      <c r="S5642" s="4">
        <v>449</v>
      </c>
    </row>
    <row r="5643" spans="1:19" x14ac:dyDescent="0.35">
      <c r="A5643" t="s">
        <v>6652</v>
      </c>
      <c r="B5643" s="2">
        <v>46168</v>
      </c>
      <c r="C5643" t="s">
        <v>1323</v>
      </c>
      <c r="D5643" t="s">
        <v>939</v>
      </c>
      <c r="E5643" t="s">
        <v>932</v>
      </c>
      <c r="F5643" t="s">
        <v>43</v>
      </c>
      <c r="G5643" t="s">
        <v>44</v>
      </c>
      <c r="H5643" t="s">
        <v>45</v>
      </c>
      <c r="I5643" t="s">
        <v>26</v>
      </c>
      <c r="J5643" t="s">
        <v>979</v>
      </c>
      <c r="K5643" t="s">
        <v>980</v>
      </c>
      <c r="L5643" t="s">
        <v>64</v>
      </c>
      <c r="M5643" t="s">
        <v>65</v>
      </c>
      <c r="N5643" t="s">
        <v>66</v>
      </c>
      <c r="O5643" t="s">
        <v>41</v>
      </c>
      <c r="P5643" t="s">
        <v>67</v>
      </c>
      <c r="Q5643" s="3">
        <v>3</v>
      </c>
      <c r="R5643" s="4">
        <v>175</v>
      </c>
      <c r="S5643" s="4">
        <v>419</v>
      </c>
    </row>
    <row r="5644" spans="1:19" x14ac:dyDescent="0.35">
      <c r="A5644" t="s">
        <v>6653</v>
      </c>
      <c r="B5644" s="2">
        <v>46168</v>
      </c>
      <c r="C5644" t="s">
        <v>1162</v>
      </c>
      <c r="D5644" t="s">
        <v>939</v>
      </c>
      <c r="E5644" t="s">
        <v>932</v>
      </c>
      <c r="F5644" t="s">
        <v>35</v>
      </c>
      <c r="G5644" t="s">
        <v>36</v>
      </c>
      <c r="H5644" t="s">
        <v>37</v>
      </c>
      <c r="I5644" t="s">
        <v>26</v>
      </c>
      <c r="J5644" t="s">
        <v>983</v>
      </c>
      <c r="K5644" t="s">
        <v>984</v>
      </c>
      <c r="L5644" t="s">
        <v>40</v>
      </c>
      <c r="M5644" t="s">
        <v>30</v>
      </c>
      <c r="N5644" t="s">
        <v>31</v>
      </c>
      <c r="O5644" t="s">
        <v>41</v>
      </c>
      <c r="P5644" t="s">
        <v>33</v>
      </c>
      <c r="Q5644" s="3">
        <v>2</v>
      </c>
      <c r="R5644" s="4">
        <v>480</v>
      </c>
      <c r="S5644" s="4">
        <v>1129</v>
      </c>
    </row>
    <row r="5645" spans="1:19" x14ac:dyDescent="0.35">
      <c r="A5645" t="s">
        <v>6654</v>
      </c>
      <c r="B5645" s="2">
        <v>46168</v>
      </c>
      <c r="C5645" t="s">
        <v>3335</v>
      </c>
      <c r="D5645" t="s">
        <v>939</v>
      </c>
      <c r="E5645" t="s">
        <v>932</v>
      </c>
      <c r="F5645" t="s">
        <v>35</v>
      </c>
      <c r="G5645" t="s">
        <v>36</v>
      </c>
      <c r="H5645" t="s">
        <v>37</v>
      </c>
      <c r="I5645" t="s">
        <v>26</v>
      </c>
      <c r="J5645" t="s">
        <v>983</v>
      </c>
      <c r="K5645" t="s">
        <v>984</v>
      </c>
      <c r="L5645" t="s">
        <v>200</v>
      </c>
      <c r="M5645" t="s">
        <v>65</v>
      </c>
      <c r="N5645" t="s">
        <v>66</v>
      </c>
      <c r="O5645" t="s">
        <v>56</v>
      </c>
      <c r="P5645" t="s">
        <v>33</v>
      </c>
      <c r="Q5645" s="3">
        <v>2</v>
      </c>
      <c r="R5645" s="4">
        <v>180</v>
      </c>
      <c r="S5645" s="4">
        <v>459</v>
      </c>
    </row>
    <row r="5646" spans="1:19" x14ac:dyDescent="0.35">
      <c r="A5646" t="s">
        <v>6655</v>
      </c>
      <c r="B5646" s="2">
        <v>46168</v>
      </c>
      <c r="C5646" t="s">
        <v>2150</v>
      </c>
      <c r="D5646" t="s">
        <v>939</v>
      </c>
      <c r="E5646" t="s">
        <v>932</v>
      </c>
      <c r="F5646" t="s">
        <v>91</v>
      </c>
      <c r="G5646" t="s">
        <v>92</v>
      </c>
      <c r="H5646" t="s">
        <v>93</v>
      </c>
      <c r="I5646" t="s">
        <v>26</v>
      </c>
      <c r="J5646" t="s">
        <v>940</v>
      </c>
      <c r="K5646" t="s">
        <v>941</v>
      </c>
      <c r="L5646" t="s">
        <v>374</v>
      </c>
      <c r="M5646" t="s">
        <v>60</v>
      </c>
      <c r="N5646" t="s">
        <v>61</v>
      </c>
      <c r="O5646" t="s">
        <v>149</v>
      </c>
      <c r="P5646" t="s">
        <v>191</v>
      </c>
      <c r="Q5646" s="3">
        <v>1</v>
      </c>
      <c r="R5646" s="4">
        <v>435</v>
      </c>
      <c r="S5646" s="4">
        <v>1079</v>
      </c>
    </row>
    <row r="5647" spans="1:19" x14ac:dyDescent="0.35">
      <c r="A5647" t="s">
        <v>6656</v>
      </c>
      <c r="B5647" s="2">
        <v>46168</v>
      </c>
      <c r="C5647" t="s">
        <v>2259</v>
      </c>
      <c r="D5647" t="s">
        <v>939</v>
      </c>
      <c r="E5647" t="s">
        <v>932</v>
      </c>
      <c r="F5647" t="s">
        <v>23</v>
      </c>
      <c r="G5647" t="s">
        <v>24</v>
      </c>
      <c r="H5647" t="s">
        <v>25</v>
      </c>
      <c r="I5647" t="s">
        <v>26</v>
      </c>
      <c r="J5647" t="s">
        <v>944</v>
      </c>
      <c r="K5647" t="s">
        <v>945</v>
      </c>
      <c r="L5647" t="s">
        <v>681</v>
      </c>
      <c r="M5647" t="s">
        <v>49</v>
      </c>
      <c r="N5647" t="s">
        <v>50</v>
      </c>
      <c r="O5647" t="s">
        <v>56</v>
      </c>
      <c r="P5647" t="s">
        <v>57</v>
      </c>
      <c r="Q5647" s="3">
        <v>1</v>
      </c>
      <c r="R5647" s="4">
        <v>145</v>
      </c>
      <c r="S5647" s="4">
        <v>369</v>
      </c>
    </row>
    <row r="5648" spans="1:19" x14ac:dyDescent="0.35">
      <c r="A5648" t="s">
        <v>6657</v>
      </c>
      <c r="B5648" s="2">
        <v>46168</v>
      </c>
      <c r="C5648" t="s">
        <v>3039</v>
      </c>
      <c r="D5648" t="s">
        <v>939</v>
      </c>
      <c r="E5648" t="s">
        <v>932</v>
      </c>
      <c r="F5648" t="s">
        <v>23</v>
      </c>
      <c r="G5648" t="s">
        <v>24</v>
      </c>
      <c r="H5648" t="s">
        <v>25</v>
      </c>
      <c r="I5648" t="s">
        <v>26</v>
      </c>
      <c r="J5648" t="s">
        <v>944</v>
      </c>
      <c r="K5648" t="s">
        <v>945</v>
      </c>
      <c r="L5648" t="s">
        <v>206</v>
      </c>
      <c r="M5648" t="s">
        <v>49</v>
      </c>
      <c r="N5648" t="s">
        <v>50</v>
      </c>
      <c r="O5648" t="s">
        <v>80</v>
      </c>
      <c r="P5648" t="s">
        <v>51</v>
      </c>
      <c r="Q5648" s="3">
        <v>1</v>
      </c>
      <c r="R5648" s="4">
        <v>145</v>
      </c>
      <c r="S5648" s="4">
        <v>369</v>
      </c>
    </row>
    <row r="5649" spans="1:19" x14ac:dyDescent="0.35">
      <c r="A5649" t="s">
        <v>6658</v>
      </c>
      <c r="B5649" s="2">
        <v>46168</v>
      </c>
      <c r="C5649" t="s">
        <v>2675</v>
      </c>
      <c r="D5649" t="s">
        <v>960</v>
      </c>
      <c r="E5649" t="s">
        <v>932</v>
      </c>
      <c r="F5649" t="s">
        <v>43</v>
      </c>
      <c r="G5649" t="s">
        <v>44</v>
      </c>
      <c r="H5649" t="s">
        <v>45</v>
      </c>
      <c r="I5649" t="s">
        <v>26</v>
      </c>
      <c r="J5649" t="s">
        <v>993</v>
      </c>
      <c r="K5649" t="s">
        <v>994</v>
      </c>
      <c r="L5649" t="s">
        <v>87</v>
      </c>
      <c r="M5649" t="s">
        <v>88</v>
      </c>
      <c r="N5649" t="s">
        <v>89</v>
      </c>
      <c r="O5649" t="s">
        <v>56</v>
      </c>
      <c r="P5649" t="s">
        <v>33</v>
      </c>
      <c r="Q5649" s="3">
        <v>1</v>
      </c>
      <c r="R5649" s="4">
        <v>450</v>
      </c>
      <c r="S5649" s="4">
        <v>1029</v>
      </c>
    </row>
    <row r="5650" spans="1:19" x14ac:dyDescent="0.35">
      <c r="A5650" t="s">
        <v>6659</v>
      </c>
      <c r="B5650" s="2">
        <v>46169</v>
      </c>
      <c r="C5650" t="s">
        <v>4001</v>
      </c>
      <c r="D5650" t="s">
        <v>21</v>
      </c>
      <c r="E5650" t="s">
        <v>932</v>
      </c>
      <c r="F5650" t="s">
        <v>69</v>
      </c>
      <c r="G5650" t="s">
        <v>70</v>
      </c>
      <c r="H5650" t="s">
        <v>25</v>
      </c>
      <c r="I5650" t="s">
        <v>26</v>
      </c>
      <c r="J5650" t="s">
        <v>71</v>
      </c>
      <c r="K5650" t="s">
        <v>72</v>
      </c>
      <c r="L5650" t="s">
        <v>188</v>
      </c>
      <c r="M5650" t="s">
        <v>30</v>
      </c>
      <c r="N5650" t="s">
        <v>31</v>
      </c>
      <c r="O5650" t="s">
        <v>56</v>
      </c>
      <c r="P5650" t="s">
        <v>57</v>
      </c>
      <c r="Q5650" s="3">
        <v>1</v>
      </c>
      <c r="R5650" s="4">
        <v>495</v>
      </c>
      <c r="S5650" s="4">
        <v>1229</v>
      </c>
    </row>
    <row r="5651" spans="1:19" x14ac:dyDescent="0.35">
      <c r="A5651" t="s">
        <v>6660</v>
      </c>
      <c r="B5651" s="2">
        <v>46169</v>
      </c>
      <c r="C5651" t="s">
        <v>4675</v>
      </c>
      <c r="D5651" t="s">
        <v>21</v>
      </c>
      <c r="E5651" t="s">
        <v>1127</v>
      </c>
      <c r="F5651" t="s">
        <v>35</v>
      </c>
      <c r="G5651" t="s">
        <v>36</v>
      </c>
      <c r="H5651" t="s">
        <v>37</v>
      </c>
      <c r="I5651" t="s">
        <v>26</v>
      </c>
      <c r="J5651" t="s">
        <v>38</v>
      </c>
      <c r="K5651" t="s">
        <v>39</v>
      </c>
      <c r="L5651" t="s">
        <v>177</v>
      </c>
      <c r="M5651" t="s">
        <v>65</v>
      </c>
      <c r="N5651" t="s">
        <v>126</v>
      </c>
      <c r="O5651" t="s">
        <v>56</v>
      </c>
      <c r="P5651" t="s">
        <v>57</v>
      </c>
      <c r="Q5651" s="3">
        <v>1</v>
      </c>
      <c r="R5651" s="4">
        <v>260</v>
      </c>
      <c r="S5651" s="4">
        <v>619</v>
      </c>
    </row>
    <row r="5652" spans="1:19" x14ac:dyDescent="0.35">
      <c r="A5652" t="s">
        <v>6661</v>
      </c>
      <c r="B5652" s="2">
        <v>46169</v>
      </c>
      <c r="C5652" t="s">
        <v>1480</v>
      </c>
      <c r="D5652" t="s">
        <v>21</v>
      </c>
      <c r="E5652" t="s">
        <v>932</v>
      </c>
      <c r="F5652" t="s">
        <v>69</v>
      </c>
      <c r="G5652" t="s">
        <v>70</v>
      </c>
      <c r="H5652" t="s">
        <v>25</v>
      </c>
      <c r="I5652" t="s">
        <v>26</v>
      </c>
      <c r="J5652" t="s">
        <v>71</v>
      </c>
      <c r="K5652" t="s">
        <v>72</v>
      </c>
      <c r="L5652" t="s">
        <v>174</v>
      </c>
      <c r="M5652" t="s">
        <v>65</v>
      </c>
      <c r="N5652" t="s">
        <v>66</v>
      </c>
      <c r="O5652" t="s">
        <v>41</v>
      </c>
      <c r="P5652" t="s">
        <v>57</v>
      </c>
      <c r="Q5652" s="3">
        <v>1</v>
      </c>
      <c r="R5652" s="4">
        <v>185</v>
      </c>
      <c r="S5652" s="4">
        <v>499</v>
      </c>
    </row>
    <row r="5653" spans="1:19" x14ac:dyDescent="0.35">
      <c r="A5653" t="s">
        <v>6662</v>
      </c>
      <c r="B5653" s="2">
        <v>46169</v>
      </c>
      <c r="C5653" t="s">
        <v>2572</v>
      </c>
      <c r="D5653" t="s">
        <v>21</v>
      </c>
      <c r="E5653" t="s">
        <v>932</v>
      </c>
      <c r="F5653" t="s">
        <v>35</v>
      </c>
      <c r="G5653" t="s">
        <v>36</v>
      </c>
      <c r="H5653" t="s">
        <v>37</v>
      </c>
      <c r="I5653" t="s">
        <v>26</v>
      </c>
      <c r="J5653" t="s">
        <v>38</v>
      </c>
      <c r="K5653" t="s">
        <v>39</v>
      </c>
      <c r="L5653" t="s">
        <v>281</v>
      </c>
      <c r="M5653" t="s">
        <v>49</v>
      </c>
      <c r="N5653" t="s">
        <v>50</v>
      </c>
      <c r="O5653" t="s">
        <v>41</v>
      </c>
      <c r="P5653" t="s">
        <v>51</v>
      </c>
      <c r="Q5653" s="3">
        <v>1</v>
      </c>
      <c r="R5653" s="4">
        <v>140</v>
      </c>
      <c r="S5653" s="4">
        <v>359</v>
      </c>
    </row>
    <row r="5654" spans="1:19" x14ac:dyDescent="0.35">
      <c r="A5654" t="s">
        <v>6663</v>
      </c>
      <c r="B5654" s="2">
        <v>46169</v>
      </c>
      <c r="C5654" t="s">
        <v>2343</v>
      </c>
      <c r="D5654" t="s">
        <v>21</v>
      </c>
      <c r="E5654" t="s">
        <v>932</v>
      </c>
      <c r="F5654" t="s">
        <v>91</v>
      </c>
      <c r="G5654" t="s">
        <v>92</v>
      </c>
      <c r="H5654" t="s">
        <v>93</v>
      </c>
      <c r="I5654" t="s">
        <v>26</v>
      </c>
      <c r="J5654" t="s">
        <v>94</v>
      </c>
      <c r="K5654" t="s">
        <v>95</v>
      </c>
      <c r="L5654" t="s">
        <v>284</v>
      </c>
      <c r="M5654" t="s">
        <v>30</v>
      </c>
      <c r="N5654" t="s">
        <v>31</v>
      </c>
      <c r="O5654" t="s">
        <v>56</v>
      </c>
      <c r="P5654" t="s">
        <v>33</v>
      </c>
      <c r="Q5654" s="3">
        <v>1</v>
      </c>
      <c r="R5654" s="4">
        <v>500</v>
      </c>
      <c r="S5654" s="4">
        <v>1189</v>
      </c>
    </row>
    <row r="5655" spans="1:19" x14ac:dyDescent="0.35">
      <c r="A5655" t="s">
        <v>6664</v>
      </c>
      <c r="B5655" s="2">
        <v>46169</v>
      </c>
      <c r="C5655" t="s">
        <v>2145</v>
      </c>
      <c r="D5655" t="s">
        <v>21</v>
      </c>
      <c r="E5655" t="s">
        <v>932</v>
      </c>
      <c r="F5655" t="s">
        <v>69</v>
      </c>
      <c r="G5655" t="s">
        <v>70</v>
      </c>
      <c r="H5655" t="s">
        <v>25</v>
      </c>
      <c r="I5655" t="s">
        <v>26</v>
      </c>
      <c r="J5655" t="s">
        <v>71</v>
      </c>
      <c r="K5655" t="s">
        <v>72</v>
      </c>
      <c r="L5655" t="s">
        <v>313</v>
      </c>
      <c r="M5655" t="s">
        <v>49</v>
      </c>
      <c r="N5655" t="s">
        <v>50</v>
      </c>
      <c r="O5655" t="s">
        <v>80</v>
      </c>
      <c r="P5655" t="s">
        <v>33</v>
      </c>
      <c r="Q5655" s="3">
        <v>2</v>
      </c>
      <c r="R5655" s="4">
        <v>145</v>
      </c>
      <c r="S5655" s="4">
        <v>389</v>
      </c>
    </row>
    <row r="5656" spans="1:19" x14ac:dyDescent="0.35">
      <c r="A5656" t="s">
        <v>6665</v>
      </c>
      <c r="B5656" s="2">
        <v>46169</v>
      </c>
      <c r="C5656" t="s">
        <v>2377</v>
      </c>
      <c r="D5656" t="s">
        <v>21</v>
      </c>
      <c r="E5656" t="s">
        <v>932</v>
      </c>
      <c r="F5656" t="s">
        <v>69</v>
      </c>
      <c r="G5656" t="s">
        <v>70</v>
      </c>
      <c r="H5656" t="s">
        <v>25</v>
      </c>
      <c r="I5656" t="s">
        <v>26</v>
      </c>
      <c r="J5656" t="s">
        <v>71</v>
      </c>
      <c r="K5656" t="s">
        <v>72</v>
      </c>
      <c r="L5656" t="s">
        <v>151</v>
      </c>
      <c r="M5656" t="s">
        <v>49</v>
      </c>
      <c r="N5656" t="s">
        <v>104</v>
      </c>
      <c r="O5656" t="s">
        <v>56</v>
      </c>
      <c r="P5656" t="s">
        <v>51</v>
      </c>
      <c r="Q5656" s="3">
        <v>1</v>
      </c>
      <c r="R5656" s="4">
        <v>165</v>
      </c>
      <c r="S5656" s="4">
        <v>449</v>
      </c>
    </row>
    <row r="5657" spans="1:19" x14ac:dyDescent="0.35">
      <c r="A5657" t="s">
        <v>6666</v>
      </c>
      <c r="B5657" s="2">
        <v>46169</v>
      </c>
      <c r="C5657" t="s">
        <v>1824</v>
      </c>
      <c r="D5657" t="s">
        <v>939</v>
      </c>
      <c r="E5657" t="s">
        <v>932</v>
      </c>
      <c r="F5657" t="s">
        <v>23</v>
      </c>
      <c r="G5657" t="s">
        <v>24</v>
      </c>
      <c r="H5657" t="s">
        <v>25</v>
      </c>
      <c r="I5657" t="s">
        <v>26</v>
      </c>
      <c r="J5657" t="s">
        <v>944</v>
      </c>
      <c r="K5657" t="s">
        <v>945</v>
      </c>
      <c r="L5657" t="s">
        <v>621</v>
      </c>
      <c r="M5657" t="s">
        <v>65</v>
      </c>
      <c r="N5657" t="s">
        <v>66</v>
      </c>
      <c r="O5657" t="s">
        <v>146</v>
      </c>
      <c r="P5657" t="s">
        <v>67</v>
      </c>
      <c r="Q5657" s="3">
        <v>1</v>
      </c>
      <c r="R5657" s="4">
        <v>185</v>
      </c>
      <c r="S5657" s="4">
        <v>479</v>
      </c>
    </row>
    <row r="5658" spans="1:19" x14ac:dyDescent="0.35">
      <c r="A5658" t="s">
        <v>6667</v>
      </c>
      <c r="B5658" s="2">
        <v>46169</v>
      </c>
      <c r="C5658" t="s">
        <v>2281</v>
      </c>
      <c r="D5658" t="s">
        <v>939</v>
      </c>
      <c r="E5658" t="s">
        <v>932</v>
      </c>
      <c r="F5658" t="s">
        <v>23</v>
      </c>
      <c r="G5658" t="s">
        <v>24</v>
      </c>
      <c r="H5658" t="s">
        <v>25</v>
      </c>
      <c r="I5658" t="s">
        <v>26</v>
      </c>
      <c r="J5658" t="s">
        <v>944</v>
      </c>
      <c r="K5658" t="s">
        <v>945</v>
      </c>
      <c r="L5658" t="s">
        <v>366</v>
      </c>
      <c r="M5658" t="s">
        <v>83</v>
      </c>
      <c r="N5658" t="s">
        <v>367</v>
      </c>
      <c r="O5658" t="s">
        <v>146</v>
      </c>
      <c r="P5658" t="s">
        <v>85</v>
      </c>
      <c r="Q5658" s="3">
        <v>1</v>
      </c>
      <c r="R5658" s="4">
        <v>135</v>
      </c>
      <c r="S5658" s="4">
        <v>319</v>
      </c>
    </row>
    <row r="5659" spans="1:19" x14ac:dyDescent="0.35">
      <c r="A5659" t="s">
        <v>6668</v>
      </c>
      <c r="B5659" s="2">
        <v>46169</v>
      </c>
      <c r="C5659" t="s">
        <v>1117</v>
      </c>
      <c r="D5659" t="s">
        <v>939</v>
      </c>
      <c r="E5659" t="s">
        <v>932</v>
      </c>
      <c r="F5659" t="s">
        <v>43</v>
      </c>
      <c r="G5659" t="s">
        <v>44</v>
      </c>
      <c r="H5659" t="s">
        <v>45</v>
      </c>
      <c r="I5659" t="s">
        <v>26</v>
      </c>
      <c r="J5659" t="s">
        <v>979</v>
      </c>
      <c r="K5659" t="s">
        <v>980</v>
      </c>
      <c r="L5659" t="s">
        <v>168</v>
      </c>
      <c r="M5659" t="s">
        <v>60</v>
      </c>
      <c r="N5659" t="s">
        <v>74</v>
      </c>
      <c r="O5659" t="s">
        <v>75</v>
      </c>
      <c r="P5659" t="s">
        <v>62</v>
      </c>
      <c r="Q5659" s="3">
        <v>2</v>
      </c>
      <c r="R5659" s="4">
        <v>370</v>
      </c>
      <c r="S5659" s="4">
        <v>849</v>
      </c>
    </row>
    <row r="5660" spans="1:19" x14ac:dyDescent="0.35">
      <c r="A5660" t="s">
        <v>6669</v>
      </c>
      <c r="B5660" s="2">
        <v>46169</v>
      </c>
      <c r="C5660" t="s">
        <v>1663</v>
      </c>
      <c r="D5660" t="s">
        <v>939</v>
      </c>
      <c r="E5660" t="s">
        <v>1127</v>
      </c>
      <c r="F5660" t="s">
        <v>91</v>
      </c>
      <c r="G5660" t="s">
        <v>92</v>
      </c>
      <c r="H5660" t="s">
        <v>93</v>
      </c>
      <c r="I5660" t="s">
        <v>26</v>
      </c>
      <c r="J5660" t="s">
        <v>940</v>
      </c>
      <c r="K5660" t="s">
        <v>941</v>
      </c>
      <c r="L5660" t="s">
        <v>374</v>
      </c>
      <c r="M5660" t="s">
        <v>60</v>
      </c>
      <c r="N5660" t="s">
        <v>61</v>
      </c>
      <c r="O5660" t="s">
        <v>149</v>
      </c>
      <c r="P5660" t="s">
        <v>191</v>
      </c>
      <c r="Q5660" s="3">
        <v>1</v>
      </c>
      <c r="R5660" s="4">
        <v>435</v>
      </c>
      <c r="S5660" s="4">
        <v>1079</v>
      </c>
    </row>
    <row r="5661" spans="1:19" x14ac:dyDescent="0.35">
      <c r="A5661" t="s">
        <v>6670</v>
      </c>
      <c r="B5661" s="2">
        <v>46169</v>
      </c>
      <c r="C5661" t="s">
        <v>2187</v>
      </c>
      <c r="D5661" t="s">
        <v>939</v>
      </c>
      <c r="E5661" t="s">
        <v>932</v>
      </c>
      <c r="F5661" t="s">
        <v>91</v>
      </c>
      <c r="G5661" t="s">
        <v>92</v>
      </c>
      <c r="H5661" t="s">
        <v>93</v>
      </c>
      <c r="I5661" t="s">
        <v>26</v>
      </c>
      <c r="J5661" t="s">
        <v>940</v>
      </c>
      <c r="K5661" t="s">
        <v>941</v>
      </c>
      <c r="L5661" t="s">
        <v>171</v>
      </c>
      <c r="M5661" t="s">
        <v>88</v>
      </c>
      <c r="N5661" t="s">
        <v>89</v>
      </c>
      <c r="O5661" t="s">
        <v>56</v>
      </c>
      <c r="P5661" t="s">
        <v>57</v>
      </c>
      <c r="Q5661" s="3">
        <v>3</v>
      </c>
      <c r="R5661" s="4">
        <v>480</v>
      </c>
      <c r="S5661" s="4">
        <v>1189</v>
      </c>
    </row>
    <row r="5662" spans="1:19" x14ac:dyDescent="0.35">
      <c r="A5662" t="s">
        <v>6671</v>
      </c>
      <c r="B5662" s="2">
        <v>46169</v>
      </c>
      <c r="C5662" t="s">
        <v>1377</v>
      </c>
      <c r="D5662" t="s">
        <v>960</v>
      </c>
      <c r="E5662" t="s">
        <v>932</v>
      </c>
      <c r="F5662" t="s">
        <v>35</v>
      </c>
      <c r="G5662" t="s">
        <v>36</v>
      </c>
      <c r="H5662" t="s">
        <v>37</v>
      </c>
      <c r="I5662" t="s">
        <v>26</v>
      </c>
      <c r="J5662" t="s">
        <v>1089</v>
      </c>
      <c r="K5662" t="s">
        <v>1090</v>
      </c>
      <c r="L5662" t="s">
        <v>128</v>
      </c>
      <c r="M5662" t="s">
        <v>30</v>
      </c>
      <c r="N5662" t="s">
        <v>31</v>
      </c>
      <c r="O5662" t="s">
        <v>41</v>
      </c>
      <c r="P5662" t="s">
        <v>51</v>
      </c>
      <c r="Q5662" s="3">
        <v>2</v>
      </c>
      <c r="R5662" s="4">
        <v>480</v>
      </c>
      <c r="S5662" s="4">
        <v>1129</v>
      </c>
    </row>
    <row r="5663" spans="1:19" x14ac:dyDescent="0.35">
      <c r="A5663" t="s">
        <v>6672</v>
      </c>
      <c r="B5663" s="2">
        <v>46169</v>
      </c>
      <c r="C5663" t="s">
        <v>959</v>
      </c>
      <c r="D5663" t="s">
        <v>960</v>
      </c>
      <c r="E5663" t="s">
        <v>932</v>
      </c>
      <c r="F5663" t="s">
        <v>35</v>
      </c>
      <c r="G5663" t="s">
        <v>36</v>
      </c>
      <c r="H5663" t="s">
        <v>37</v>
      </c>
      <c r="I5663" t="s">
        <v>26</v>
      </c>
      <c r="J5663" t="s">
        <v>1089</v>
      </c>
      <c r="K5663" t="s">
        <v>1090</v>
      </c>
      <c r="L5663" t="s">
        <v>681</v>
      </c>
      <c r="M5663" t="s">
        <v>49</v>
      </c>
      <c r="N5663" t="s">
        <v>50</v>
      </c>
      <c r="O5663" t="s">
        <v>56</v>
      </c>
      <c r="P5663" t="s">
        <v>57</v>
      </c>
      <c r="Q5663" s="3">
        <v>1</v>
      </c>
      <c r="R5663" s="4">
        <v>140</v>
      </c>
      <c r="S5663" s="4">
        <v>359</v>
      </c>
    </row>
    <row r="5664" spans="1:19" x14ac:dyDescent="0.35">
      <c r="A5664" t="s">
        <v>6673</v>
      </c>
      <c r="B5664" s="2">
        <v>46170</v>
      </c>
      <c r="C5664" t="s">
        <v>1936</v>
      </c>
      <c r="D5664" t="s">
        <v>21</v>
      </c>
      <c r="E5664" t="s">
        <v>22</v>
      </c>
      <c r="F5664" t="s">
        <v>23</v>
      </c>
      <c r="G5664" t="s">
        <v>24</v>
      </c>
      <c r="H5664" t="s">
        <v>25</v>
      </c>
      <c r="I5664" t="s">
        <v>26</v>
      </c>
      <c r="J5664" t="s">
        <v>27</v>
      </c>
      <c r="K5664" t="s">
        <v>28</v>
      </c>
      <c r="L5664" t="s">
        <v>366</v>
      </c>
      <c r="M5664" t="s">
        <v>83</v>
      </c>
      <c r="N5664" t="s">
        <v>367</v>
      </c>
      <c r="O5664" t="s">
        <v>146</v>
      </c>
      <c r="P5664" t="s">
        <v>85</v>
      </c>
      <c r="Q5664" s="3">
        <v>15</v>
      </c>
      <c r="R5664" s="4">
        <v>135</v>
      </c>
      <c r="S5664" s="4">
        <v>319</v>
      </c>
    </row>
    <row r="5665" spans="1:19" x14ac:dyDescent="0.35">
      <c r="A5665" t="s">
        <v>6674</v>
      </c>
      <c r="B5665" s="2">
        <v>46170</v>
      </c>
      <c r="C5665" t="s">
        <v>1936</v>
      </c>
      <c r="D5665" t="s">
        <v>21</v>
      </c>
      <c r="E5665" t="s">
        <v>932</v>
      </c>
      <c r="F5665" t="s">
        <v>69</v>
      </c>
      <c r="G5665" t="s">
        <v>70</v>
      </c>
      <c r="H5665" t="s">
        <v>25</v>
      </c>
      <c r="I5665" t="s">
        <v>26</v>
      </c>
      <c r="J5665" t="s">
        <v>71</v>
      </c>
      <c r="K5665" t="s">
        <v>72</v>
      </c>
      <c r="L5665" t="s">
        <v>162</v>
      </c>
      <c r="M5665" t="s">
        <v>49</v>
      </c>
      <c r="N5665" t="s">
        <v>104</v>
      </c>
      <c r="O5665" t="s">
        <v>146</v>
      </c>
      <c r="P5665" t="s">
        <v>57</v>
      </c>
      <c r="Q5665" s="3">
        <v>1</v>
      </c>
      <c r="R5665" s="4">
        <v>165</v>
      </c>
      <c r="S5665" s="4">
        <v>449</v>
      </c>
    </row>
    <row r="5666" spans="1:19" x14ac:dyDescent="0.35">
      <c r="A5666" t="s">
        <v>6675</v>
      </c>
      <c r="B5666" s="2">
        <v>46170</v>
      </c>
      <c r="C5666" t="s">
        <v>1670</v>
      </c>
      <c r="D5666" t="s">
        <v>21</v>
      </c>
      <c r="E5666" t="s">
        <v>22</v>
      </c>
      <c r="F5666" t="s">
        <v>69</v>
      </c>
      <c r="G5666" t="s">
        <v>70</v>
      </c>
      <c r="H5666" t="s">
        <v>25</v>
      </c>
      <c r="I5666" t="s">
        <v>26</v>
      </c>
      <c r="J5666" t="s">
        <v>71</v>
      </c>
      <c r="K5666" t="s">
        <v>72</v>
      </c>
      <c r="L5666" t="s">
        <v>188</v>
      </c>
      <c r="M5666" t="s">
        <v>30</v>
      </c>
      <c r="N5666" t="s">
        <v>31</v>
      </c>
      <c r="O5666" t="s">
        <v>56</v>
      </c>
      <c r="P5666" t="s">
        <v>57</v>
      </c>
      <c r="Q5666" s="3">
        <v>17</v>
      </c>
      <c r="R5666" s="4">
        <v>495</v>
      </c>
      <c r="S5666" s="4">
        <v>1229</v>
      </c>
    </row>
    <row r="5667" spans="1:19" x14ac:dyDescent="0.35">
      <c r="A5667" t="s">
        <v>6676</v>
      </c>
      <c r="B5667" s="2">
        <v>46170</v>
      </c>
      <c r="C5667" t="s">
        <v>4475</v>
      </c>
      <c r="D5667" t="s">
        <v>21</v>
      </c>
      <c r="E5667" t="s">
        <v>22</v>
      </c>
      <c r="F5667" t="s">
        <v>91</v>
      </c>
      <c r="G5667" t="s">
        <v>92</v>
      </c>
      <c r="H5667" t="s">
        <v>93</v>
      </c>
      <c r="I5667" t="s">
        <v>26</v>
      </c>
      <c r="J5667" t="s">
        <v>94</v>
      </c>
      <c r="K5667" t="s">
        <v>95</v>
      </c>
      <c r="L5667" t="s">
        <v>171</v>
      </c>
      <c r="M5667" t="s">
        <v>88</v>
      </c>
      <c r="N5667" t="s">
        <v>89</v>
      </c>
      <c r="O5667" t="s">
        <v>56</v>
      </c>
      <c r="P5667" t="s">
        <v>57</v>
      </c>
      <c r="Q5667" s="3">
        <v>28</v>
      </c>
      <c r="R5667" s="4">
        <v>480</v>
      </c>
      <c r="S5667" s="4">
        <v>1189</v>
      </c>
    </row>
    <row r="5668" spans="1:19" x14ac:dyDescent="0.35">
      <c r="A5668" t="s">
        <v>6677</v>
      </c>
      <c r="B5668" s="2">
        <v>46170</v>
      </c>
      <c r="C5668" t="s">
        <v>2272</v>
      </c>
      <c r="D5668" t="s">
        <v>21</v>
      </c>
      <c r="E5668" t="s">
        <v>932</v>
      </c>
      <c r="F5668" t="s">
        <v>91</v>
      </c>
      <c r="G5668" t="s">
        <v>92</v>
      </c>
      <c r="H5668" t="s">
        <v>93</v>
      </c>
      <c r="I5668" t="s">
        <v>26</v>
      </c>
      <c r="J5668" t="s">
        <v>94</v>
      </c>
      <c r="K5668" t="s">
        <v>95</v>
      </c>
      <c r="L5668" t="s">
        <v>456</v>
      </c>
      <c r="M5668" t="s">
        <v>54</v>
      </c>
      <c r="N5668" t="s">
        <v>97</v>
      </c>
      <c r="O5668" t="s">
        <v>56</v>
      </c>
      <c r="P5668" t="s">
        <v>57</v>
      </c>
      <c r="Q5668" s="3">
        <v>1</v>
      </c>
      <c r="R5668" s="4">
        <v>730</v>
      </c>
      <c r="S5668" s="4">
        <v>1729</v>
      </c>
    </row>
    <row r="5669" spans="1:19" x14ac:dyDescent="0.35">
      <c r="A5669" t="s">
        <v>6678</v>
      </c>
      <c r="B5669" s="2">
        <v>46170</v>
      </c>
      <c r="C5669" t="s">
        <v>1131</v>
      </c>
      <c r="D5669" t="s">
        <v>21</v>
      </c>
      <c r="E5669" t="s">
        <v>932</v>
      </c>
      <c r="F5669" t="s">
        <v>69</v>
      </c>
      <c r="G5669" t="s">
        <v>70</v>
      </c>
      <c r="H5669" t="s">
        <v>25</v>
      </c>
      <c r="I5669" t="s">
        <v>26</v>
      </c>
      <c r="J5669" t="s">
        <v>71</v>
      </c>
      <c r="K5669" t="s">
        <v>72</v>
      </c>
      <c r="L5669" t="s">
        <v>108</v>
      </c>
      <c r="M5669" t="s">
        <v>49</v>
      </c>
      <c r="N5669" t="s">
        <v>104</v>
      </c>
      <c r="O5669" t="s">
        <v>80</v>
      </c>
      <c r="P5669" t="s">
        <v>33</v>
      </c>
      <c r="Q5669" s="3">
        <v>1</v>
      </c>
      <c r="R5669" s="4">
        <v>165</v>
      </c>
      <c r="S5669" s="4">
        <v>449</v>
      </c>
    </row>
    <row r="5670" spans="1:19" x14ac:dyDescent="0.35">
      <c r="A5670" t="s">
        <v>6679</v>
      </c>
      <c r="B5670" s="2">
        <v>46170</v>
      </c>
      <c r="C5670" t="s">
        <v>1063</v>
      </c>
      <c r="D5670" t="s">
        <v>939</v>
      </c>
      <c r="E5670" t="s">
        <v>932</v>
      </c>
      <c r="F5670" t="s">
        <v>23</v>
      </c>
      <c r="G5670" t="s">
        <v>24</v>
      </c>
      <c r="H5670" t="s">
        <v>25</v>
      </c>
      <c r="I5670" t="s">
        <v>26</v>
      </c>
      <c r="J5670" t="s">
        <v>944</v>
      </c>
      <c r="K5670" t="s">
        <v>945</v>
      </c>
      <c r="L5670" t="s">
        <v>188</v>
      </c>
      <c r="M5670" t="s">
        <v>30</v>
      </c>
      <c r="N5670" t="s">
        <v>31</v>
      </c>
      <c r="O5670" t="s">
        <v>56</v>
      </c>
      <c r="P5670" t="s">
        <v>57</v>
      </c>
      <c r="Q5670" s="3">
        <v>2</v>
      </c>
      <c r="R5670" s="4">
        <v>490</v>
      </c>
      <c r="S5670" s="4">
        <v>1159</v>
      </c>
    </row>
    <row r="5671" spans="1:19" x14ac:dyDescent="0.35">
      <c r="A5671" t="s">
        <v>6680</v>
      </c>
      <c r="B5671" s="2">
        <v>46170</v>
      </c>
      <c r="C5671" t="s">
        <v>2315</v>
      </c>
      <c r="D5671" t="s">
        <v>939</v>
      </c>
      <c r="E5671" t="s">
        <v>932</v>
      </c>
      <c r="F5671" t="s">
        <v>43</v>
      </c>
      <c r="G5671" t="s">
        <v>44</v>
      </c>
      <c r="H5671" t="s">
        <v>45</v>
      </c>
      <c r="I5671" t="s">
        <v>26</v>
      </c>
      <c r="J5671" t="s">
        <v>979</v>
      </c>
      <c r="K5671" t="s">
        <v>980</v>
      </c>
      <c r="L5671" t="s">
        <v>186</v>
      </c>
      <c r="M5671" t="s">
        <v>49</v>
      </c>
      <c r="N5671" t="s">
        <v>79</v>
      </c>
      <c r="O5671" t="s">
        <v>56</v>
      </c>
      <c r="P5671" t="s">
        <v>57</v>
      </c>
      <c r="Q5671" s="3">
        <v>1</v>
      </c>
      <c r="R5671" s="4">
        <v>215</v>
      </c>
      <c r="S5671" s="4">
        <v>519</v>
      </c>
    </row>
    <row r="5672" spans="1:19" x14ac:dyDescent="0.35">
      <c r="A5672" t="s">
        <v>6681</v>
      </c>
      <c r="B5672" s="2">
        <v>46170</v>
      </c>
      <c r="C5672" t="s">
        <v>1644</v>
      </c>
      <c r="D5672" t="s">
        <v>939</v>
      </c>
      <c r="E5672" t="s">
        <v>932</v>
      </c>
      <c r="F5672" t="s">
        <v>69</v>
      </c>
      <c r="G5672" t="s">
        <v>70</v>
      </c>
      <c r="H5672" t="s">
        <v>25</v>
      </c>
      <c r="I5672" t="s">
        <v>26</v>
      </c>
      <c r="J5672" t="s">
        <v>948</v>
      </c>
      <c r="K5672" t="s">
        <v>949</v>
      </c>
      <c r="L5672" t="s">
        <v>382</v>
      </c>
      <c r="M5672" t="s">
        <v>49</v>
      </c>
      <c r="N5672" t="s">
        <v>104</v>
      </c>
      <c r="O5672" t="s">
        <v>56</v>
      </c>
      <c r="P5672" t="s">
        <v>57</v>
      </c>
      <c r="Q5672" s="3">
        <v>1</v>
      </c>
      <c r="R5672" s="4">
        <v>165</v>
      </c>
      <c r="S5672" s="4">
        <v>449</v>
      </c>
    </row>
    <row r="5673" spans="1:19" x14ac:dyDescent="0.35">
      <c r="A5673" t="s">
        <v>6682</v>
      </c>
      <c r="B5673" s="2">
        <v>46170</v>
      </c>
      <c r="C5673" t="s">
        <v>1644</v>
      </c>
      <c r="D5673" t="s">
        <v>939</v>
      </c>
      <c r="E5673" t="s">
        <v>932</v>
      </c>
      <c r="F5673" t="s">
        <v>23</v>
      </c>
      <c r="G5673" t="s">
        <v>24</v>
      </c>
      <c r="H5673" t="s">
        <v>25</v>
      </c>
      <c r="I5673" t="s">
        <v>26</v>
      </c>
      <c r="J5673" t="s">
        <v>944</v>
      </c>
      <c r="K5673" t="s">
        <v>945</v>
      </c>
      <c r="L5673" t="s">
        <v>236</v>
      </c>
      <c r="M5673" t="s">
        <v>88</v>
      </c>
      <c r="N5673" t="s">
        <v>101</v>
      </c>
      <c r="O5673" t="s">
        <v>98</v>
      </c>
      <c r="P5673" t="s">
        <v>33</v>
      </c>
      <c r="Q5673" s="3">
        <v>1</v>
      </c>
      <c r="R5673" s="4">
        <v>530</v>
      </c>
      <c r="S5673" s="4">
        <v>1269</v>
      </c>
    </row>
    <row r="5674" spans="1:19" x14ac:dyDescent="0.35">
      <c r="A5674" t="s">
        <v>6683</v>
      </c>
      <c r="B5674" s="2">
        <v>46170</v>
      </c>
      <c r="C5674" t="s">
        <v>2335</v>
      </c>
      <c r="D5674" t="s">
        <v>960</v>
      </c>
      <c r="E5674" t="s">
        <v>932</v>
      </c>
      <c r="F5674" t="s">
        <v>69</v>
      </c>
      <c r="G5674" t="s">
        <v>70</v>
      </c>
      <c r="H5674" t="s">
        <v>25</v>
      </c>
      <c r="I5674" t="s">
        <v>26</v>
      </c>
      <c r="J5674" t="s">
        <v>961</v>
      </c>
      <c r="K5674" t="s">
        <v>962</v>
      </c>
      <c r="L5674" t="s">
        <v>348</v>
      </c>
      <c r="M5674" t="s">
        <v>88</v>
      </c>
      <c r="N5674" t="s">
        <v>101</v>
      </c>
      <c r="O5674" t="s">
        <v>56</v>
      </c>
      <c r="P5674" t="s">
        <v>57</v>
      </c>
      <c r="Q5674" s="3">
        <v>2</v>
      </c>
      <c r="R5674" s="4">
        <v>535</v>
      </c>
      <c r="S5674" s="4">
        <v>1339</v>
      </c>
    </row>
    <row r="5675" spans="1:19" x14ac:dyDescent="0.35">
      <c r="A5675" t="s">
        <v>6684</v>
      </c>
      <c r="B5675" s="2">
        <v>46170</v>
      </c>
      <c r="C5675" t="s">
        <v>1319</v>
      </c>
      <c r="D5675" t="s">
        <v>960</v>
      </c>
      <c r="E5675" t="s">
        <v>932</v>
      </c>
      <c r="F5675" t="s">
        <v>35</v>
      </c>
      <c r="G5675" t="s">
        <v>36</v>
      </c>
      <c r="H5675" t="s">
        <v>37</v>
      </c>
      <c r="I5675" t="s">
        <v>26</v>
      </c>
      <c r="J5675" t="s">
        <v>1089</v>
      </c>
      <c r="K5675" t="s">
        <v>1090</v>
      </c>
      <c r="L5675" t="s">
        <v>404</v>
      </c>
      <c r="M5675" t="s">
        <v>49</v>
      </c>
      <c r="N5675" t="s">
        <v>50</v>
      </c>
      <c r="O5675" t="s">
        <v>32</v>
      </c>
      <c r="P5675" t="s">
        <v>57</v>
      </c>
      <c r="Q5675" s="3">
        <v>2</v>
      </c>
      <c r="R5675" s="4">
        <v>140</v>
      </c>
      <c r="S5675" s="4">
        <v>359</v>
      </c>
    </row>
    <row r="5676" spans="1:19" x14ac:dyDescent="0.35">
      <c r="A5676" t="s">
        <v>6685</v>
      </c>
      <c r="B5676" s="2">
        <v>46170</v>
      </c>
      <c r="C5676" t="s">
        <v>1787</v>
      </c>
      <c r="D5676" t="s">
        <v>960</v>
      </c>
      <c r="E5676" t="s">
        <v>932</v>
      </c>
      <c r="F5676" t="s">
        <v>35</v>
      </c>
      <c r="G5676" t="s">
        <v>36</v>
      </c>
      <c r="H5676" t="s">
        <v>37</v>
      </c>
      <c r="I5676" t="s">
        <v>26</v>
      </c>
      <c r="J5676" t="s">
        <v>1089</v>
      </c>
      <c r="K5676" t="s">
        <v>1090</v>
      </c>
      <c r="L5676" t="s">
        <v>335</v>
      </c>
      <c r="M5676" t="s">
        <v>65</v>
      </c>
      <c r="N5676" t="s">
        <v>66</v>
      </c>
      <c r="O5676" t="s">
        <v>41</v>
      </c>
      <c r="P5676" t="s">
        <v>33</v>
      </c>
      <c r="Q5676" s="3">
        <v>2</v>
      </c>
      <c r="R5676" s="4">
        <v>180</v>
      </c>
      <c r="S5676" s="4">
        <v>459</v>
      </c>
    </row>
    <row r="5677" spans="1:19" x14ac:dyDescent="0.35">
      <c r="A5677" t="s">
        <v>6686</v>
      </c>
      <c r="B5677" s="2">
        <v>46170</v>
      </c>
      <c r="C5677" t="s">
        <v>1360</v>
      </c>
      <c r="D5677" t="s">
        <v>960</v>
      </c>
      <c r="E5677" t="s">
        <v>932</v>
      </c>
      <c r="F5677" t="s">
        <v>35</v>
      </c>
      <c r="G5677" t="s">
        <v>36</v>
      </c>
      <c r="H5677" t="s">
        <v>37</v>
      </c>
      <c r="I5677" t="s">
        <v>26</v>
      </c>
      <c r="J5677" t="s">
        <v>1089</v>
      </c>
      <c r="K5677" t="s">
        <v>1090</v>
      </c>
      <c r="L5677" t="s">
        <v>29</v>
      </c>
      <c r="M5677" t="s">
        <v>30</v>
      </c>
      <c r="N5677" t="s">
        <v>31</v>
      </c>
      <c r="O5677" t="s">
        <v>32</v>
      </c>
      <c r="P5677" t="s">
        <v>33</v>
      </c>
      <c r="Q5677" s="3">
        <v>1</v>
      </c>
      <c r="R5677" s="4">
        <v>480</v>
      </c>
      <c r="S5677" s="4">
        <v>1129</v>
      </c>
    </row>
    <row r="5678" spans="1:19" x14ac:dyDescent="0.35">
      <c r="A5678" t="s">
        <v>6687</v>
      </c>
      <c r="B5678" s="2">
        <v>46170</v>
      </c>
      <c r="C5678" t="s">
        <v>2675</v>
      </c>
      <c r="D5678" t="s">
        <v>960</v>
      </c>
      <c r="E5678" t="s">
        <v>932</v>
      </c>
      <c r="F5678" t="s">
        <v>23</v>
      </c>
      <c r="G5678" t="s">
        <v>24</v>
      </c>
      <c r="H5678" t="s">
        <v>25</v>
      </c>
      <c r="I5678" t="s">
        <v>26</v>
      </c>
      <c r="J5678" t="s">
        <v>1011</v>
      </c>
      <c r="K5678" t="s">
        <v>1012</v>
      </c>
      <c r="L5678" t="s">
        <v>313</v>
      </c>
      <c r="M5678" t="s">
        <v>49</v>
      </c>
      <c r="N5678" t="s">
        <v>50</v>
      </c>
      <c r="O5678" t="s">
        <v>80</v>
      </c>
      <c r="P5678" t="s">
        <v>33</v>
      </c>
      <c r="Q5678" s="3">
        <v>1</v>
      </c>
      <c r="R5678" s="4">
        <v>145</v>
      </c>
      <c r="S5678" s="4">
        <v>369</v>
      </c>
    </row>
    <row r="5679" spans="1:19" x14ac:dyDescent="0.35">
      <c r="A5679" t="s">
        <v>6688</v>
      </c>
      <c r="B5679" s="2">
        <v>46170</v>
      </c>
      <c r="C5679" t="s">
        <v>3415</v>
      </c>
      <c r="D5679" t="s">
        <v>960</v>
      </c>
      <c r="E5679" t="s">
        <v>932</v>
      </c>
      <c r="F5679" t="s">
        <v>23</v>
      </c>
      <c r="G5679" t="s">
        <v>24</v>
      </c>
      <c r="H5679" t="s">
        <v>25</v>
      </c>
      <c r="I5679" t="s">
        <v>26</v>
      </c>
      <c r="J5679" t="s">
        <v>1011</v>
      </c>
      <c r="K5679" t="s">
        <v>1012</v>
      </c>
      <c r="L5679" t="s">
        <v>87</v>
      </c>
      <c r="M5679" t="s">
        <v>88</v>
      </c>
      <c r="N5679" t="s">
        <v>89</v>
      </c>
      <c r="O5679" t="s">
        <v>56</v>
      </c>
      <c r="P5679" t="s">
        <v>33</v>
      </c>
      <c r="Q5679" s="3">
        <v>1</v>
      </c>
      <c r="R5679" s="4">
        <v>470</v>
      </c>
      <c r="S5679" s="4">
        <v>1159</v>
      </c>
    </row>
    <row r="5680" spans="1:19" x14ac:dyDescent="0.35">
      <c r="A5680" t="s">
        <v>6689</v>
      </c>
      <c r="B5680" s="2">
        <v>46171</v>
      </c>
      <c r="C5680" t="s">
        <v>2510</v>
      </c>
      <c r="D5680" t="s">
        <v>21</v>
      </c>
      <c r="E5680" t="s">
        <v>22</v>
      </c>
      <c r="F5680" t="s">
        <v>23</v>
      </c>
      <c r="G5680" t="s">
        <v>24</v>
      </c>
      <c r="H5680" t="s">
        <v>25</v>
      </c>
      <c r="I5680" t="s">
        <v>26</v>
      </c>
      <c r="J5680" t="s">
        <v>27</v>
      </c>
      <c r="K5680" t="s">
        <v>28</v>
      </c>
      <c r="L5680" t="s">
        <v>87</v>
      </c>
      <c r="M5680" t="s">
        <v>88</v>
      </c>
      <c r="N5680" t="s">
        <v>89</v>
      </c>
      <c r="O5680" t="s">
        <v>56</v>
      </c>
      <c r="P5680" t="s">
        <v>33</v>
      </c>
      <c r="Q5680" s="3">
        <v>26</v>
      </c>
      <c r="R5680" s="4">
        <v>470</v>
      </c>
      <c r="S5680" s="4">
        <v>1159</v>
      </c>
    </row>
    <row r="5681" spans="1:19" x14ac:dyDescent="0.35">
      <c r="A5681" t="s">
        <v>6690</v>
      </c>
      <c r="B5681" s="2">
        <v>46171</v>
      </c>
      <c r="C5681" t="s">
        <v>3295</v>
      </c>
      <c r="D5681" t="s">
        <v>21</v>
      </c>
      <c r="E5681" t="s">
        <v>22</v>
      </c>
      <c r="F5681" t="s">
        <v>69</v>
      </c>
      <c r="G5681" t="s">
        <v>70</v>
      </c>
      <c r="H5681" t="s">
        <v>25</v>
      </c>
      <c r="I5681" t="s">
        <v>26</v>
      </c>
      <c r="J5681" t="s">
        <v>71</v>
      </c>
      <c r="K5681" t="s">
        <v>72</v>
      </c>
      <c r="L5681" t="s">
        <v>382</v>
      </c>
      <c r="M5681" t="s">
        <v>49</v>
      </c>
      <c r="N5681" t="s">
        <v>104</v>
      </c>
      <c r="O5681" t="s">
        <v>56</v>
      </c>
      <c r="P5681" t="s">
        <v>57</v>
      </c>
      <c r="Q5681" s="3">
        <v>56</v>
      </c>
      <c r="R5681" s="4">
        <v>165</v>
      </c>
      <c r="S5681" s="4">
        <v>449</v>
      </c>
    </row>
    <row r="5682" spans="1:19" x14ac:dyDescent="0.35">
      <c r="A5682" t="s">
        <v>6691</v>
      </c>
      <c r="B5682" s="2">
        <v>46171</v>
      </c>
      <c r="C5682" t="s">
        <v>3643</v>
      </c>
      <c r="D5682" t="s">
        <v>21</v>
      </c>
      <c r="E5682" t="s">
        <v>932</v>
      </c>
      <c r="F5682" t="s">
        <v>43</v>
      </c>
      <c r="G5682" t="s">
        <v>44</v>
      </c>
      <c r="H5682" t="s">
        <v>45</v>
      </c>
      <c r="I5682" t="s">
        <v>26</v>
      </c>
      <c r="J5682" t="s">
        <v>46</v>
      </c>
      <c r="K5682" t="s">
        <v>47</v>
      </c>
      <c r="L5682" t="s">
        <v>111</v>
      </c>
      <c r="M5682" t="s">
        <v>112</v>
      </c>
      <c r="N5682" t="s">
        <v>113</v>
      </c>
      <c r="O5682" t="s">
        <v>80</v>
      </c>
      <c r="P5682" t="s">
        <v>85</v>
      </c>
      <c r="Q5682" s="3">
        <v>1</v>
      </c>
      <c r="R5682" s="4">
        <v>45</v>
      </c>
      <c r="S5682" s="4">
        <v>109</v>
      </c>
    </row>
    <row r="5683" spans="1:19" x14ac:dyDescent="0.35">
      <c r="A5683" t="s">
        <v>6692</v>
      </c>
      <c r="B5683" s="2">
        <v>46171</v>
      </c>
      <c r="C5683" t="s">
        <v>1923</v>
      </c>
      <c r="D5683" t="s">
        <v>21</v>
      </c>
      <c r="E5683" t="s">
        <v>932</v>
      </c>
      <c r="F5683" t="s">
        <v>23</v>
      </c>
      <c r="G5683" t="s">
        <v>24</v>
      </c>
      <c r="H5683" t="s">
        <v>25</v>
      </c>
      <c r="I5683" t="s">
        <v>26</v>
      </c>
      <c r="J5683" t="s">
        <v>27</v>
      </c>
      <c r="K5683" t="s">
        <v>28</v>
      </c>
      <c r="L5683" t="s">
        <v>678</v>
      </c>
      <c r="M5683" t="s">
        <v>60</v>
      </c>
      <c r="N5683" t="s">
        <v>74</v>
      </c>
      <c r="O5683" t="s">
        <v>41</v>
      </c>
      <c r="P5683" t="s">
        <v>191</v>
      </c>
      <c r="Q5683" s="3">
        <v>2</v>
      </c>
      <c r="R5683" s="4">
        <v>390</v>
      </c>
      <c r="S5683" s="4">
        <v>949</v>
      </c>
    </row>
    <row r="5684" spans="1:19" x14ac:dyDescent="0.35">
      <c r="A5684" t="s">
        <v>6693</v>
      </c>
      <c r="B5684" s="2">
        <v>46171</v>
      </c>
      <c r="C5684" t="s">
        <v>1794</v>
      </c>
      <c r="D5684" t="s">
        <v>21</v>
      </c>
      <c r="E5684" t="s">
        <v>932</v>
      </c>
      <c r="F5684" t="s">
        <v>69</v>
      </c>
      <c r="G5684" t="s">
        <v>70</v>
      </c>
      <c r="H5684" t="s">
        <v>25</v>
      </c>
      <c r="I5684" t="s">
        <v>26</v>
      </c>
      <c r="J5684" t="s">
        <v>71</v>
      </c>
      <c r="K5684" t="s">
        <v>72</v>
      </c>
      <c r="L5684" t="s">
        <v>315</v>
      </c>
      <c r="M5684" t="s">
        <v>65</v>
      </c>
      <c r="N5684" t="s">
        <v>66</v>
      </c>
      <c r="O5684" t="s">
        <v>56</v>
      </c>
      <c r="P5684" t="s">
        <v>67</v>
      </c>
      <c r="Q5684" s="3">
        <v>1</v>
      </c>
      <c r="R5684" s="4">
        <v>185</v>
      </c>
      <c r="S5684" s="4">
        <v>499</v>
      </c>
    </row>
    <row r="5685" spans="1:19" x14ac:dyDescent="0.35">
      <c r="A5685" t="s">
        <v>6694</v>
      </c>
      <c r="B5685" s="2">
        <v>46171</v>
      </c>
      <c r="C5685" t="s">
        <v>1440</v>
      </c>
      <c r="D5685" t="s">
        <v>21</v>
      </c>
      <c r="E5685" t="s">
        <v>932</v>
      </c>
      <c r="F5685" t="s">
        <v>69</v>
      </c>
      <c r="G5685" t="s">
        <v>70</v>
      </c>
      <c r="H5685" t="s">
        <v>25</v>
      </c>
      <c r="I5685" t="s">
        <v>26</v>
      </c>
      <c r="J5685" t="s">
        <v>71</v>
      </c>
      <c r="K5685" t="s">
        <v>72</v>
      </c>
      <c r="L5685" t="s">
        <v>502</v>
      </c>
      <c r="M5685" t="s">
        <v>140</v>
      </c>
      <c r="N5685" t="s">
        <v>141</v>
      </c>
      <c r="O5685" t="s">
        <v>75</v>
      </c>
      <c r="P5685" t="s">
        <v>57</v>
      </c>
      <c r="Q5685" s="3">
        <v>1</v>
      </c>
      <c r="R5685" s="4">
        <v>310</v>
      </c>
      <c r="S5685" s="4">
        <v>779</v>
      </c>
    </row>
    <row r="5686" spans="1:19" x14ac:dyDescent="0.35">
      <c r="A5686" t="s">
        <v>6695</v>
      </c>
      <c r="B5686" s="2">
        <v>46171</v>
      </c>
      <c r="C5686" t="s">
        <v>1440</v>
      </c>
      <c r="D5686" t="s">
        <v>21</v>
      </c>
      <c r="E5686" t="s">
        <v>932</v>
      </c>
      <c r="F5686" t="s">
        <v>23</v>
      </c>
      <c r="G5686" t="s">
        <v>24</v>
      </c>
      <c r="H5686" t="s">
        <v>25</v>
      </c>
      <c r="I5686" t="s">
        <v>26</v>
      </c>
      <c r="J5686" t="s">
        <v>27</v>
      </c>
      <c r="K5686" t="s">
        <v>28</v>
      </c>
      <c r="L5686" t="s">
        <v>135</v>
      </c>
      <c r="M5686" t="s">
        <v>49</v>
      </c>
      <c r="N5686" t="s">
        <v>50</v>
      </c>
      <c r="O5686" t="s">
        <v>41</v>
      </c>
      <c r="P5686" t="s">
        <v>33</v>
      </c>
      <c r="Q5686" s="3">
        <v>1</v>
      </c>
      <c r="R5686" s="4">
        <v>145</v>
      </c>
      <c r="S5686" s="4">
        <v>369</v>
      </c>
    </row>
    <row r="5687" spans="1:19" x14ac:dyDescent="0.35">
      <c r="A5687" t="s">
        <v>6696</v>
      </c>
      <c r="B5687" s="2">
        <v>46171</v>
      </c>
      <c r="C5687" t="s">
        <v>1225</v>
      </c>
      <c r="D5687" t="s">
        <v>939</v>
      </c>
      <c r="E5687" t="s">
        <v>932</v>
      </c>
      <c r="F5687" t="s">
        <v>69</v>
      </c>
      <c r="G5687" t="s">
        <v>70</v>
      </c>
      <c r="H5687" t="s">
        <v>25</v>
      </c>
      <c r="I5687" t="s">
        <v>26</v>
      </c>
      <c r="J5687" t="s">
        <v>948</v>
      </c>
      <c r="K5687" t="s">
        <v>949</v>
      </c>
      <c r="L5687" t="s">
        <v>164</v>
      </c>
      <c r="M5687" t="s">
        <v>60</v>
      </c>
      <c r="N5687" t="s">
        <v>61</v>
      </c>
      <c r="O5687" t="s">
        <v>146</v>
      </c>
      <c r="P5687" t="s">
        <v>165</v>
      </c>
      <c r="Q5687" s="3">
        <v>1</v>
      </c>
      <c r="R5687" s="4">
        <v>435</v>
      </c>
      <c r="S5687" s="4">
        <v>1119</v>
      </c>
    </row>
    <row r="5688" spans="1:19" x14ac:dyDescent="0.35">
      <c r="A5688" t="s">
        <v>6697</v>
      </c>
      <c r="B5688" s="2">
        <v>46171</v>
      </c>
      <c r="C5688" t="s">
        <v>1415</v>
      </c>
      <c r="D5688" t="s">
        <v>939</v>
      </c>
      <c r="E5688" t="s">
        <v>932</v>
      </c>
      <c r="F5688" t="s">
        <v>69</v>
      </c>
      <c r="G5688" t="s">
        <v>70</v>
      </c>
      <c r="H5688" t="s">
        <v>25</v>
      </c>
      <c r="I5688" t="s">
        <v>26</v>
      </c>
      <c r="J5688" t="s">
        <v>948</v>
      </c>
      <c r="K5688" t="s">
        <v>949</v>
      </c>
      <c r="L5688" t="s">
        <v>317</v>
      </c>
      <c r="M5688" t="s">
        <v>65</v>
      </c>
      <c r="N5688" t="s">
        <v>126</v>
      </c>
      <c r="O5688" t="s">
        <v>56</v>
      </c>
      <c r="P5688" t="s">
        <v>33</v>
      </c>
      <c r="Q5688" s="3">
        <v>1</v>
      </c>
      <c r="R5688" s="4">
        <v>270</v>
      </c>
      <c r="S5688" s="4">
        <v>669</v>
      </c>
    </row>
    <row r="5689" spans="1:19" x14ac:dyDescent="0.35">
      <c r="A5689" t="s">
        <v>6698</v>
      </c>
      <c r="B5689" s="2">
        <v>46171</v>
      </c>
      <c r="C5689" t="s">
        <v>1991</v>
      </c>
      <c r="D5689" t="s">
        <v>939</v>
      </c>
      <c r="E5689" t="s">
        <v>932</v>
      </c>
      <c r="F5689" t="s">
        <v>69</v>
      </c>
      <c r="G5689" t="s">
        <v>70</v>
      </c>
      <c r="H5689" t="s">
        <v>25</v>
      </c>
      <c r="I5689" t="s">
        <v>26</v>
      </c>
      <c r="J5689" t="s">
        <v>948</v>
      </c>
      <c r="K5689" t="s">
        <v>949</v>
      </c>
      <c r="L5689" t="s">
        <v>82</v>
      </c>
      <c r="M5689" t="s">
        <v>83</v>
      </c>
      <c r="N5689" t="s">
        <v>84</v>
      </c>
      <c r="O5689" t="s">
        <v>80</v>
      </c>
      <c r="P5689" t="s">
        <v>85</v>
      </c>
      <c r="Q5689" s="3">
        <v>1</v>
      </c>
      <c r="R5689" s="4">
        <v>115</v>
      </c>
      <c r="S5689" s="4">
        <v>309</v>
      </c>
    </row>
    <row r="5690" spans="1:19" x14ac:dyDescent="0.35">
      <c r="A5690" t="s">
        <v>6699</v>
      </c>
      <c r="B5690" s="2">
        <v>46171</v>
      </c>
      <c r="C5690" t="s">
        <v>1687</v>
      </c>
      <c r="D5690" t="s">
        <v>939</v>
      </c>
      <c r="E5690" t="s">
        <v>932</v>
      </c>
      <c r="F5690" t="s">
        <v>23</v>
      </c>
      <c r="G5690" t="s">
        <v>24</v>
      </c>
      <c r="H5690" t="s">
        <v>25</v>
      </c>
      <c r="I5690" t="s">
        <v>26</v>
      </c>
      <c r="J5690" t="s">
        <v>944</v>
      </c>
      <c r="K5690" t="s">
        <v>945</v>
      </c>
      <c r="L5690" t="s">
        <v>317</v>
      </c>
      <c r="M5690" t="s">
        <v>65</v>
      </c>
      <c r="N5690" t="s">
        <v>126</v>
      </c>
      <c r="O5690" t="s">
        <v>56</v>
      </c>
      <c r="P5690" t="s">
        <v>33</v>
      </c>
      <c r="Q5690" s="3">
        <v>1</v>
      </c>
      <c r="R5690" s="4">
        <v>265</v>
      </c>
      <c r="S5690" s="4">
        <v>629</v>
      </c>
    </row>
    <row r="5691" spans="1:19" x14ac:dyDescent="0.35">
      <c r="A5691" t="s">
        <v>6700</v>
      </c>
      <c r="B5691" s="2">
        <v>46171</v>
      </c>
      <c r="C5691" t="s">
        <v>1072</v>
      </c>
      <c r="D5691" t="s">
        <v>939</v>
      </c>
      <c r="E5691" t="s">
        <v>932</v>
      </c>
      <c r="F5691" t="s">
        <v>23</v>
      </c>
      <c r="G5691" t="s">
        <v>24</v>
      </c>
      <c r="H5691" t="s">
        <v>25</v>
      </c>
      <c r="I5691" t="s">
        <v>26</v>
      </c>
      <c r="J5691" t="s">
        <v>944</v>
      </c>
      <c r="K5691" t="s">
        <v>945</v>
      </c>
      <c r="L5691" t="s">
        <v>284</v>
      </c>
      <c r="M5691" t="s">
        <v>30</v>
      </c>
      <c r="N5691" t="s">
        <v>31</v>
      </c>
      <c r="O5691" t="s">
        <v>56</v>
      </c>
      <c r="P5691" t="s">
        <v>33</v>
      </c>
      <c r="Q5691" s="3">
        <v>2</v>
      </c>
      <c r="R5691" s="4">
        <v>490</v>
      </c>
      <c r="S5691" s="4">
        <v>1159</v>
      </c>
    </row>
    <row r="5692" spans="1:19" x14ac:dyDescent="0.35">
      <c r="A5692" t="s">
        <v>6701</v>
      </c>
      <c r="B5692" s="2">
        <v>46171</v>
      </c>
      <c r="C5692" t="s">
        <v>2315</v>
      </c>
      <c r="D5692" t="s">
        <v>939</v>
      </c>
      <c r="E5692" t="s">
        <v>932</v>
      </c>
      <c r="F5692" t="s">
        <v>35</v>
      </c>
      <c r="G5692" t="s">
        <v>36</v>
      </c>
      <c r="H5692" t="s">
        <v>37</v>
      </c>
      <c r="I5692" t="s">
        <v>26</v>
      </c>
      <c r="J5692" t="s">
        <v>983</v>
      </c>
      <c r="K5692" t="s">
        <v>984</v>
      </c>
      <c r="L5692" t="s">
        <v>59</v>
      </c>
      <c r="M5692" t="s">
        <v>60</v>
      </c>
      <c r="N5692" t="s">
        <v>61</v>
      </c>
      <c r="O5692" t="s">
        <v>56</v>
      </c>
      <c r="P5692" t="s">
        <v>62</v>
      </c>
      <c r="Q5692" s="3">
        <v>1</v>
      </c>
      <c r="R5692" s="4">
        <v>420</v>
      </c>
      <c r="S5692" s="4">
        <v>1029</v>
      </c>
    </row>
    <row r="5693" spans="1:19" x14ac:dyDescent="0.35">
      <c r="A5693" t="s">
        <v>6702</v>
      </c>
      <c r="B5693" s="2">
        <v>46171</v>
      </c>
      <c r="C5693" t="s">
        <v>1522</v>
      </c>
      <c r="D5693" t="s">
        <v>939</v>
      </c>
      <c r="E5693" t="s">
        <v>932</v>
      </c>
      <c r="F5693" t="s">
        <v>43</v>
      </c>
      <c r="G5693" t="s">
        <v>44</v>
      </c>
      <c r="H5693" t="s">
        <v>45</v>
      </c>
      <c r="I5693" t="s">
        <v>26</v>
      </c>
      <c r="J5693" t="s">
        <v>979</v>
      </c>
      <c r="K5693" t="s">
        <v>980</v>
      </c>
      <c r="L5693" t="s">
        <v>82</v>
      </c>
      <c r="M5693" t="s">
        <v>83</v>
      </c>
      <c r="N5693" t="s">
        <v>84</v>
      </c>
      <c r="O5693" t="s">
        <v>80</v>
      </c>
      <c r="P5693" t="s">
        <v>85</v>
      </c>
      <c r="Q5693" s="3">
        <v>1</v>
      </c>
      <c r="R5693" s="4">
        <v>110</v>
      </c>
      <c r="S5693" s="4">
        <v>259</v>
      </c>
    </row>
    <row r="5694" spans="1:19" x14ac:dyDescent="0.35">
      <c r="A5694" t="s">
        <v>6703</v>
      </c>
      <c r="B5694" s="2">
        <v>46171</v>
      </c>
      <c r="C5694" t="s">
        <v>1600</v>
      </c>
      <c r="D5694" t="s">
        <v>960</v>
      </c>
      <c r="E5694" t="s">
        <v>932</v>
      </c>
      <c r="F5694" t="s">
        <v>35</v>
      </c>
      <c r="G5694" t="s">
        <v>36</v>
      </c>
      <c r="H5694" t="s">
        <v>37</v>
      </c>
      <c r="I5694" t="s">
        <v>26</v>
      </c>
      <c r="J5694" t="s">
        <v>1089</v>
      </c>
      <c r="K5694" t="s">
        <v>1090</v>
      </c>
      <c r="L5694" t="s">
        <v>247</v>
      </c>
      <c r="M5694" t="s">
        <v>60</v>
      </c>
      <c r="N5694" t="s">
        <v>74</v>
      </c>
      <c r="O5694" t="s">
        <v>98</v>
      </c>
      <c r="P5694" t="s">
        <v>165</v>
      </c>
      <c r="Q5694" s="3">
        <v>1</v>
      </c>
      <c r="R5694" s="4">
        <v>380</v>
      </c>
      <c r="S5694" s="4">
        <v>929</v>
      </c>
    </row>
    <row r="5695" spans="1:19" x14ac:dyDescent="0.35">
      <c r="A5695" t="s">
        <v>6704</v>
      </c>
      <c r="B5695" s="2">
        <v>46171</v>
      </c>
      <c r="C5695" t="s">
        <v>1398</v>
      </c>
      <c r="D5695" t="s">
        <v>960</v>
      </c>
      <c r="E5695" t="s">
        <v>932</v>
      </c>
      <c r="F5695" t="s">
        <v>35</v>
      </c>
      <c r="G5695" t="s">
        <v>36</v>
      </c>
      <c r="H5695" t="s">
        <v>37</v>
      </c>
      <c r="I5695" t="s">
        <v>26</v>
      </c>
      <c r="J5695" t="s">
        <v>1089</v>
      </c>
      <c r="K5695" t="s">
        <v>1090</v>
      </c>
      <c r="L5695" t="s">
        <v>395</v>
      </c>
      <c r="M5695" t="s">
        <v>65</v>
      </c>
      <c r="N5695" t="s">
        <v>126</v>
      </c>
      <c r="O5695" t="s">
        <v>149</v>
      </c>
      <c r="P5695" t="s">
        <v>33</v>
      </c>
      <c r="Q5695" s="3">
        <v>1</v>
      </c>
      <c r="R5695" s="4">
        <v>260</v>
      </c>
      <c r="S5695" s="4">
        <v>619</v>
      </c>
    </row>
    <row r="5696" spans="1:19" x14ac:dyDescent="0.35">
      <c r="A5696" t="s">
        <v>6705</v>
      </c>
      <c r="B5696" s="2">
        <v>46171</v>
      </c>
      <c r="C5696" t="s">
        <v>1649</v>
      </c>
      <c r="D5696" t="s">
        <v>960</v>
      </c>
      <c r="E5696" t="s">
        <v>932</v>
      </c>
      <c r="F5696" t="s">
        <v>43</v>
      </c>
      <c r="G5696" t="s">
        <v>44</v>
      </c>
      <c r="H5696" t="s">
        <v>45</v>
      </c>
      <c r="I5696" t="s">
        <v>26</v>
      </c>
      <c r="J5696" t="s">
        <v>993</v>
      </c>
      <c r="K5696" t="s">
        <v>994</v>
      </c>
      <c r="L5696" t="s">
        <v>64</v>
      </c>
      <c r="M5696" t="s">
        <v>65</v>
      </c>
      <c r="N5696" t="s">
        <v>66</v>
      </c>
      <c r="O5696" t="s">
        <v>41</v>
      </c>
      <c r="P5696" t="s">
        <v>67</v>
      </c>
      <c r="Q5696" s="3">
        <v>3</v>
      </c>
      <c r="R5696" s="4">
        <v>175</v>
      </c>
      <c r="S5696" s="4">
        <v>419</v>
      </c>
    </row>
    <row r="5697" spans="1:19" x14ac:dyDescent="0.35">
      <c r="A5697" t="s">
        <v>6706</v>
      </c>
      <c r="B5697" s="2">
        <v>46171</v>
      </c>
      <c r="C5697" t="s">
        <v>1513</v>
      </c>
      <c r="D5697" t="s">
        <v>960</v>
      </c>
      <c r="E5697" t="s">
        <v>932</v>
      </c>
      <c r="F5697" t="s">
        <v>35</v>
      </c>
      <c r="G5697" t="s">
        <v>36</v>
      </c>
      <c r="H5697" t="s">
        <v>37</v>
      </c>
      <c r="I5697" t="s">
        <v>26</v>
      </c>
      <c r="J5697" t="s">
        <v>1089</v>
      </c>
      <c r="K5697" t="s">
        <v>1090</v>
      </c>
      <c r="L5697" t="s">
        <v>436</v>
      </c>
      <c r="M5697" t="s">
        <v>49</v>
      </c>
      <c r="N5697" t="s">
        <v>50</v>
      </c>
      <c r="O5697" t="s">
        <v>41</v>
      </c>
      <c r="P5697" t="s">
        <v>67</v>
      </c>
      <c r="Q5697" s="3">
        <v>1</v>
      </c>
      <c r="R5697" s="4">
        <v>140</v>
      </c>
      <c r="S5697" s="4">
        <v>359</v>
      </c>
    </row>
    <row r="5698" spans="1:19" x14ac:dyDescent="0.35">
      <c r="A5698" t="s">
        <v>6707</v>
      </c>
      <c r="B5698" s="2">
        <v>46171</v>
      </c>
      <c r="C5698" t="s">
        <v>3589</v>
      </c>
      <c r="D5698" t="s">
        <v>960</v>
      </c>
      <c r="E5698" t="s">
        <v>932</v>
      </c>
      <c r="F5698" t="s">
        <v>91</v>
      </c>
      <c r="G5698" t="s">
        <v>92</v>
      </c>
      <c r="H5698" t="s">
        <v>93</v>
      </c>
      <c r="I5698" t="s">
        <v>26</v>
      </c>
      <c r="J5698" t="s">
        <v>989</v>
      </c>
      <c r="K5698" t="s">
        <v>990</v>
      </c>
      <c r="L5698" t="s">
        <v>119</v>
      </c>
      <c r="M5698" t="s">
        <v>49</v>
      </c>
      <c r="N5698" t="s">
        <v>79</v>
      </c>
      <c r="O5698" t="s">
        <v>56</v>
      </c>
      <c r="P5698" t="s">
        <v>33</v>
      </c>
      <c r="Q5698" s="3">
        <v>1</v>
      </c>
      <c r="R5698" s="4">
        <v>230</v>
      </c>
      <c r="S5698" s="4">
        <v>589</v>
      </c>
    </row>
    <row r="5699" spans="1:19" x14ac:dyDescent="0.35">
      <c r="A5699" t="s">
        <v>6708</v>
      </c>
      <c r="B5699" s="2">
        <v>46171</v>
      </c>
      <c r="C5699" t="s">
        <v>1010</v>
      </c>
      <c r="D5699" t="s">
        <v>960</v>
      </c>
      <c r="E5699" t="s">
        <v>932</v>
      </c>
      <c r="F5699" t="s">
        <v>69</v>
      </c>
      <c r="G5699" t="s">
        <v>70</v>
      </c>
      <c r="H5699" t="s">
        <v>25</v>
      </c>
      <c r="I5699" t="s">
        <v>26</v>
      </c>
      <c r="J5699" t="s">
        <v>961</v>
      </c>
      <c r="K5699" t="s">
        <v>962</v>
      </c>
      <c r="L5699" t="s">
        <v>485</v>
      </c>
      <c r="M5699" t="s">
        <v>83</v>
      </c>
      <c r="N5699" t="s">
        <v>367</v>
      </c>
      <c r="O5699" t="s">
        <v>56</v>
      </c>
      <c r="P5699" t="s">
        <v>85</v>
      </c>
      <c r="Q5699" s="3">
        <v>2</v>
      </c>
      <c r="R5699" s="4">
        <v>135</v>
      </c>
      <c r="S5699" s="4">
        <v>329</v>
      </c>
    </row>
    <row r="5700" spans="1:19" x14ac:dyDescent="0.35">
      <c r="A5700" t="s">
        <v>6709</v>
      </c>
      <c r="B5700" s="2">
        <v>46171</v>
      </c>
      <c r="C5700" t="s">
        <v>2846</v>
      </c>
      <c r="D5700" t="s">
        <v>960</v>
      </c>
      <c r="E5700" t="s">
        <v>932</v>
      </c>
      <c r="F5700" t="s">
        <v>23</v>
      </c>
      <c r="G5700" t="s">
        <v>24</v>
      </c>
      <c r="H5700" t="s">
        <v>25</v>
      </c>
      <c r="I5700" t="s">
        <v>26</v>
      </c>
      <c r="J5700" t="s">
        <v>1011</v>
      </c>
      <c r="K5700" t="s">
        <v>1012</v>
      </c>
      <c r="L5700" t="s">
        <v>186</v>
      </c>
      <c r="M5700" t="s">
        <v>49</v>
      </c>
      <c r="N5700" t="s">
        <v>79</v>
      </c>
      <c r="O5700" t="s">
        <v>56</v>
      </c>
      <c r="P5700" t="s">
        <v>57</v>
      </c>
      <c r="Q5700" s="3">
        <v>1</v>
      </c>
      <c r="R5700" s="4">
        <v>225</v>
      </c>
      <c r="S5700" s="4">
        <v>579</v>
      </c>
    </row>
    <row r="5701" spans="1:19" x14ac:dyDescent="0.35">
      <c r="A5701" t="s">
        <v>6710</v>
      </c>
      <c r="B5701" s="2">
        <v>46171</v>
      </c>
      <c r="C5701" t="s">
        <v>2467</v>
      </c>
      <c r="D5701" t="s">
        <v>960</v>
      </c>
      <c r="E5701" t="s">
        <v>932</v>
      </c>
      <c r="F5701" t="s">
        <v>91</v>
      </c>
      <c r="G5701" t="s">
        <v>92</v>
      </c>
      <c r="H5701" t="s">
        <v>93</v>
      </c>
      <c r="I5701" t="s">
        <v>26</v>
      </c>
      <c r="J5701" t="s">
        <v>989</v>
      </c>
      <c r="K5701" t="s">
        <v>990</v>
      </c>
      <c r="L5701" t="s">
        <v>565</v>
      </c>
      <c r="M5701" t="s">
        <v>60</v>
      </c>
      <c r="N5701" t="s">
        <v>61</v>
      </c>
      <c r="O5701" t="s">
        <v>146</v>
      </c>
      <c r="P5701" t="s">
        <v>62</v>
      </c>
      <c r="Q5701" s="3">
        <v>1</v>
      </c>
      <c r="R5701" s="4">
        <v>435</v>
      </c>
      <c r="S5701" s="4">
        <v>1079</v>
      </c>
    </row>
    <row r="5702" spans="1:19" x14ac:dyDescent="0.35">
      <c r="A5702" t="s">
        <v>6711</v>
      </c>
      <c r="B5702" s="2">
        <v>46171</v>
      </c>
      <c r="C5702" t="s">
        <v>5821</v>
      </c>
      <c r="D5702" t="s">
        <v>960</v>
      </c>
      <c r="E5702" t="s">
        <v>932</v>
      </c>
      <c r="F5702" t="s">
        <v>91</v>
      </c>
      <c r="G5702" t="s">
        <v>92</v>
      </c>
      <c r="H5702" t="s">
        <v>93</v>
      </c>
      <c r="I5702" t="s">
        <v>26</v>
      </c>
      <c r="J5702" t="s">
        <v>989</v>
      </c>
      <c r="K5702" t="s">
        <v>990</v>
      </c>
      <c r="L5702" t="s">
        <v>229</v>
      </c>
      <c r="M5702" t="s">
        <v>49</v>
      </c>
      <c r="N5702" t="s">
        <v>79</v>
      </c>
      <c r="O5702" t="s">
        <v>80</v>
      </c>
      <c r="P5702" t="s">
        <v>57</v>
      </c>
      <c r="Q5702" s="3">
        <v>2</v>
      </c>
      <c r="R5702" s="4">
        <v>230</v>
      </c>
      <c r="S5702" s="4">
        <v>589</v>
      </c>
    </row>
    <row r="5703" spans="1:19" x14ac:dyDescent="0.35">
      <c r="A5703" t="s">
        <v>6712</v>
      </c>
      <c r="B5703" s="2">
        <v>46172</v>
      </c>
      <c r="C5703" t="s">
        <v>3295</v>
      </c>
      <c r="D5703" t="s">
        <v>21</v>
      </c>
      <c r="E5703" t="s">
        <v>932</v>
      </c>
      <c r="F5703" t="s">
        <v>43</v>
      </c>
      <c r="G5703" t="s">
        <v>44</v>
      </c>
      <c r="H5703" t="s">
        <v>45</v>
      </c>
      <c r="I5703" t="s">
        <v>26</v>
      </c>
      <c r="J5703" t="s">
        <v>46</v>
      </c>
      <c r="K5703" t="s">
        <v>47</v>
      </c>
      <c r="L5703" t="s">
        <v>64</v>
      </c>
      <c r="M5703" t="s">
        <v>65</v>
      </c>
      <c r="N5703" t="s">
        <v>66</v>
      </c>
      <c r="O5703" t="s">
        <v>41</v>
      </c>
      <c r="P5703" t="s">
        <v>67</v>
      </c>
      <c r="Q5703" s="3">
        <v>1</v>
      </c>
      <c r="R5703" s="4">
        <v>175</v>
      </c>
      <c r="S5703" s="4">
        <v>419</v>
      </c>
    </row>
    <row r="5704" spans="1:19" x14ac:dyDescent="0.35">
      <c r="A5704" t="s">
        <v>6713</v>
      </c>
      <c r="B5704" s="2">
        <v>46172</v>
      </c>
      <c r="C5704" t="s">
        <v>1364</v>
      </c>
      <c r="D5704" t="s">
        <v>21</v>
      </c>
      <c r="E5704" t="s">
        <v>22</v>
      </c>
      <c r="F5704" t="s">
        <v>23</v>
      </c>
      <c r="G5704" t="s">
        <v>24</v>
      </c>
      <c r="H5704" t="s">
        <v>25</v>
      </c>
      <c r="I5704" t="s">
        <v>26</v>
      </c>
      <c r="J5704" t="s">
        <v>27</v>
      </c>
      <c r="K5704" t="s">
        <v>28</v>
      </c>
      <c r="L5704" t="s">
        <v>678</v>
      </c>
      <c r="M5704" t="s">
        <v>60</v>
      </c>
      <c r="N5704" t="s">
        <v>74</v>
      </c>
      <c r="O5704" t="s">
        <v>41</v>
      </c>
      <c r="P5704" t="s">
        <v>191</v>
      </c>
      <c r="Q5704" s="3">
        <v>18</v>
      </c>
      <c r="R5704" s="4">
        <v>390</v>
      </c>
      <c r="S5704" s="4">
        <v>949</v>
      </c>
    </row>
    <row r="5705" spans="1:19" x14ac:dyDescent="0.35">
      <c r="A5705" t="s">
        <v>6714</v>
      </c>
      <c r="B5705" s="2">
        <v>46172</v>
      </c>
      <c r="C5705" t="s">
        <v>1478</v>
      </c>
      <c r="D5705" t="s">
        <v>21</v>
      </c>
      <c r="E5705" t="s">
        <v>932</v>
      </c>
      <c r="F5705" t="s">
        <v>69</v>
      </c>
      <c r="G5705" t="s">
        <v>70</v>
      </c>
      <c r="H5705" t="s">
        <v>25</v>
      </c>
      <c r="I5705" t="s">
        <v>26</v>
      </c>
      <c r="J5705" t="s">
        <v>71</v>
      </c>
      <c r="K5705" t="s">
        <v>72</v>
      </c>
      <c r="L5705" t="s">
        <v>40</v>
      </c>
      <c r="M5705" t="s">
        <v>30</v>
      </c>
      <c r="N5705" t="s">
        <v>31</v>
      </c>
      <c r="O5705" t="s">
        <v>41</v>
      </c>
      <c r="P5705" t="s">
        <v>33</v>
      </c>
      <c r="Q5705" s="3">
        <v>1</v>
      </c>
      <c r="R5705" s="4">
        <v>495</v>
      </c>
      <c r="S5705" s="4">
        <v>1229</v>
      </c>
    </row>
    <row r="5706" spans="1:19" x14ac:dyDescent="0.35">
      <c r="A5706" t="s">
        <v>6715</v>
      </c>
      <c r="B5706" s="2">
        <v>46172</v>
      </c>
      <c r="C5706" t="s">
        <v>2162</v>
      </c>
      <c r="D5706" t="s">
        <v>21</v>
      </c>
      <c r="E5706" t="s">
        <v>1127</v>
      </c>
      <c r="F5706" t="s">
        <v>43</v>
      </c>
      <c r="G5706" t="s">
        <v>44</v>
      </c>
      <c r="H5706" t="s">
        <v>45</v>
      </c>
      <c r="I5706" t="s">
        <v>26</v>
      </c>
      <c r="J5706" t="s">
        <v>46</v>
      </c>
      <c r="K5706" t="s">
        <v>47</v>
      </c>
      <c r="L5706" t="s">
        <v>186</v>
      </c>
      <c r="M5706" t="s">
        <v>49</v>
      </c>
      <c r="N5706" t="s">
        <v>79</v>
      </c>
      <c r="O5706" t="s">
        <v>56</v>
      </c>
      <c r="P5706" t="s">
        <v>57</v>
      </c>
      <c r="Q5706" s="3">
        <v>1</v>
      </c>
      <c r="R5706" s="4">
        <v>215</v>
      </c>
      <c r="S5706" s="4">
        <v>519</v>
      </c>
    </row>
    <row r="5707" spans="1:19" x14ac:dyDescent="0.35">
      <c r="A5707" t="s">
        <v>6716</v>
      </c>
      <c r="B5707" s="2">
        <v>46172</v>
      </c>
      <c r="C5707" t="s">
        <v>2421</v>
      </c>
      <c r="D5707" t="s">
        <v>21</v>
      </c>
      <c r="E5707" t="s">
        <v>932</v>
      </c>
      <c r="F5707" t="s">
        <v>91</v>
      </c>
      <c r="G5707" t="s">
        <v>92</v>
      </c>
      <c r="H5707" t="s">
        <v>93</v>
      </c>
      <c r="I5707" t="s">
        <v>26</v>
      </c>
      <c r="J5707" t="s">
        <v>94</v>
      </c>
      <c r="K5707" t="s">
        <v>95</v>
      </c>
      <c r="L5707" t="s">
        <v>295</v>
      </c>
      <c r="M5707" t="s">
        <v>49</v>
      </c>
      <c r="N5707" t="s">
        <v>50</v>
      </c>
      <c r="O5707" t="s">
        <v>32</v>
      </c>
      <c r="P5707" t="s">
        <v>33</v>
      </c>
      <c r="Q5707" s="3">
        <v>1</v>
      </c>
      <c r="R5707" s="4">
        <v>145</v>
      </c>
      <c r="S5707" s="4">
        <v>379</v>
      </c>
    </row>
    <row r="5708" spans="1:19" x14ac:dyDescent="0.35">
      <c r="A5708" t="s">
        <v>6717</v>
      </c>
      <c r="B5708" s="2">
        <v>46172</v>
      </c>
      <c r="C5708" t="s">
        <v>1131</v>
      </c>
      <c r="D5708" t="s">
        <v>21</v>
      </c>
      <c r="E5708" t="s">
        <v>932</v>
      </c>
      <c r="F5708" t="s">
        <v>35</v>
      </c>
      <c r="G5708" t="s">
        <v>36</v>
      </c>
      <c r="H5708" t="s">
        <v>37</v>
      </c>
      <c r="I5708" t="s">
        <v>26</v>
      </c>
      <c r="J5708" t="s">
        <v>38</v>
      </c>
      <c r="K5708" t="s">
        <v>39</v>
      </c>
      <c r="L5708" t="s">
        <v>154</v>
      </c>
      <c r="M5708" t="s">
        <v>49</v>
      </c>
      <c r="N5708" t="s">
        <v>104</v>
      </c>
      <c r="O5708" t="s">
        <v>56</v>
      </c>
      <c r="P5708" t="s">
        <v>67</v>
      </c>
      <c r="Q5708" s="3">
        <v>1</v>
      </c>
      <c r="R5708" s="4">
        <v>160</v>
      </c>
      <c r="S5708" s="4">
        <v>409</v>
      </c>
    </row>
    <row r="5709" spans="1:19" x14ac:dyDescent="0.35">
      <c r="A5709" t="s">
        <v>6718</v>
      </c>
      <c r="B5709" s="2">
        <v>46172</v>
      </c>
      <c r="C5709" t="s">
        <v>3504</v>
      </c>
      <c r="D5709" t="s">
        <v>939</v>
      </c>
      <c r="E5709" t="s">
        <v>932</v>
      </c>
      <c r="F5709" t="s">
        <v>91</v>
      </c>
      <c r="G5709" t="s">
        <v>92</v>
      </c>
      <c r="H5709" t="s">
        <v>93</v>
      </c>
      <c r="I5709" t="s">
        <v>26</v>
      </c>
      <c r="J5709" t="s">
        <v>940</v>
      </c>
      <c r="K5709" t="s">
        <v>941</v>
      </c>
      <c r="L5709" t="s">
        <v>135</v>
      </c>
      <c r="M5709" t="s">
        <v>49</v>
      </c>
      <c r="N5709" t="s">
        <v>50</v>
      </c>
      <c r="O5709" t="s">
        <v>41</v>
      </c>
      <c r="P5709" t="s">
        <v>33</v>
      </c>
      <c r="Q5709" s="3">
        <v>1</v>
      </c>
      <c r="R5709" s="4">
        <v>145</v>
      </c>
      <c r="S5709" s="4">
        <v>379</v>
      </c>
    </row>
    <row r="5710" spans="1:19" x14ac:dyDescent="0.35">
      <c r="A5710" t="s">
        <v>6719</v>
      </c>
      <c r="B5710" s="2">
        <v>46172</v>
      </c>
      <c r="C5710" t="s">
        <v>2040</v>
      </c>
      <c r="D5710" t="s">
        <v>939</v>
      </c>
      <c r="E5710" t="s">
        <v>932</v>
      </c>
      <c r="F5710" t="s">
        <v>23</v>
      </c>
      <c r="G5710" t="s">
        <v>24</v>
      </c>
      <c r="H5710" t="s">
        <v>25</v>
      </c>
      <c r="I5710" t="s">
        <v>26</v>
      </c>
      <c r="J5710" t="s">
        <v>944</v>
      </c>
      <c r="K5710" t="s">
        <v>945</v>
      </c>
      <c r="L5710" t="s">
        <v>299</v>
      </c>
      <c r="M5710" t="s">
        <v>49</v>
      </c>
      <c r="N5710" t="s">
        <v>104</v>
      </c>
      <c r="O5710" t="s">
        <v>56</v>
      </c>
      <c r="P5710" t="s">
        <v>33</v>
      </c>
      <c r="Q5710" s="3">
        <v>1</v>
      </c>
      <c r="R5710" s="4">
        <v>165</v>
      </c>
      <c r="S5710" s="4">
        <v>419</v>
      </c>
    </row>
    <row r="5711" spans="1:19" x14ac:dyDescent="0.35">
      <c r="A5711" t="s">
        <v>6720</v>
      </c>
      <c r="B5711" s="2">
        <v>46172</v>
      </c>
      <c r="C5711" t="s">
        <v>1110</v>
      </c>
      <c r="D5711" t="s">
        <v>939</v>
      </c>
      <c r="E5711" t="s">
        <v>932</v>
      </c>
      <c r="F5711" t="s">
        <v>23</v>
      </c>
      <c r="G5711" t="s">
        <v>24</v>
      </c>
      <c r="H5711" t="s">
        <v>25</v>
      </c>
      <c r="I5711" t="s">
        <v>26</v>
      </c>
      <c r="J5711" t="s">
        <v>944</v>
      </c>
      <c r="K5711" t="s">
        <v>945</v>
      </c>
      <c r="L5711" t="s">
        <v>281</v>
      </c>
      <c r="M5711" t="s">
        <v>49</v>
      </c>
      <c r="N5711" t="s">
        <v>50</v>
      </c>
      <c r="O5711" t="s">
        <v>41</v>
      </c>
      <c r="P5711" t="s">
        <v>51</v>
      </c>
      <c r="Q5711" s="3">
        <v>1</v>
      </c>
      <c r="R5711" s="4">
        <v>145</v>
      </c>
      <c r="S5711" s="4">
        <v>369</v>
      </c>
    </row>
    <row r="5712" spans="1:19" x14ac:dyDescent="0.35">
      <c r="A5712" t="s">
        <v>6721</v>
      </c>
      <c r="B5712" s="2">
        <v>46172</v>
      </c>
      <c r="C5712" t="s">
        <v>1541</v>
      </c>
      <c r="D5712" t="s">
        <v>939</v>
      </c>
      <c r="E5712" t="s">
        <v>1127</v>
      </c>
      <c r="F5712" t="s">
        <v>43</v>
      </c>
      <c r="G5712" t="s">
        <v>44</v>
      </c>
      <c r="H5712" t="s">
        <v>45</v>
      </c>
      <c r="I5712" t="s">
        <v>26</v>
      </c>
      <c r="J5712" t="s">
        <v>979</v>
      </c>
      <c r="K5712" t="s">
        <v>980</v>
      </c>
      <c r="L5712" t="s">
        <v>64</v>
      </c>
      <c r="M5712" t="s">
        <v>65</v>
      </c>
      <c r="N5712" t="s">
        <v>66</v>
      </c>
      <c r="O5712" t="s">
        <v>41</v>
      </c>
      <c r="P5712" t="s">
        <v>67</v>
      </c>
      <c r="Q5712" s="3">
        <v>1</v>
      </c>
      <c r="R5712" s="4">
        <v>175</v>
      </c>
      <c r="S5712" s="4">
        <v>419</v>
      </c>
    </row>
    <row r="5713" spans="1:19" x14ac:dyDescent="0.35">
      <c r="A5713" t="s">
        <v>6722</v>
      </c>
      <c r="B5713" s="2">
        <v>46172</v>
      </c>
      <c r="C5713" t="s">
        <v>1045</v>
      </c>
      <c r="D5713" t="s">
        <v>939</v>
      </c>
      <c r="E5713" t="s">
        <v>932</v>
      </c>
      <c r="F5713" t="s">
        <v>23</v>
      </c>
      <c r="G5713" t="s">
        <v>24</v>
      </c>
      <c r="H5713" t="s">
        <v>25</v>
      </c>
      <c r="I5713" t="s">
        <v>26</v>
      </c>
      <c r="J5713" t="s">
        <v>944</v>
      </c>
      <c r="K5713" t="s">
        <v>945</v>
      </c>
      <c r="L5713" t="s">
        <v>162</v>
      </c>
      <c r="M5713" t="s">
        <v>49</v>
      </c>
      <c r="N5713" t="s">
        <v>104</v>
      </c>
      <c r="O5713" t="s">
        <v>146</v>
      </c>
      <c r="P5713" t="s">
        <v>57</v>
      </c>
      <c r="Q5713" s="3">
        <v>1</v>
      </c>
      <c r="R5713" s="4">
        <v>165</v>
      </c>
      <c r="S5713" s="4">
        <v>419</v>
      </c>
    </row>
    <row r="5714" spans="1:19" x14ac:dyDescent="0.35">
      <c r="A5714" t="s">
        <v>6723</v>
      </c>
      <c r="B5714" s="2">
        <v>46172</v>
      </c>
      <c r="C5714" t="s">
        <v>1377</v>
      </c>
      <c r="D5714" t="s">
        <v>960</v>
      </c>
      <c r="E5714" t="s">
        <v>932</v>
      </c>
      <c r="F5714" t="s">
        <v>91</v>
      </c>
      <c r="G5714" t="s">
        <v>92</v>
      </c>
      <c r="H5714" t="s">
        <v>93</v>
      </c>
      <c r="I5714" t="s">
        <v>26</v>
      </c>
      <c r="J5714" t="s">
        <v>989</v>
      </c>
      <c r="K5714" t="s">
        <v>990</v>
      </c>
      <c r="L5714" t="s">
        <v>200</v>
      </c>
      <c r="M5714" t="s">
        <v>65</v>
      </c>
      <c r="N5714" t="s">
        <v>66</v>
      </c>
      <c r="O5714" t="s">
        <v>56</v>
      </c>
      <c r="P5714" t="s">
        <v>33</v>
      </c>
      <c r="Q5714" s="3">
        <v>2</v>
      </c>
      <c r="R5714" s="4">
        <v>185</v>
      </c>
      <c r="S5714" s="4">
        <v>479</v>
      </c>
    </row>
    <row r="5715" spans="1:19" x14ac:dyDescent="0.35">
      <c r="A5715" t="s">
        <v>6724</v>
      </c>
      <c r="B5715" s="2">
        <v>46172</v>
      </c>
      <c r="C5715" t="s">
        <v>2000</v>
      </c>
      <c r="D5715" t="s">
        <v>960</v>
      </c>
      <c r="E5715" t="s">
        <v>932</v>
      </c>
      <c r="F5715" t="s">
        <v>35</v>
      </c>
      <c r="G5715" t="s">
        <v>36</v>
      </c>
      <c r="H5715" t="s">
        <v>37</v>
      </c>
      <c r="I5715" t="s">
        <v>26</v>
      </c>
      <c r="J5715" t="s">
        <v>1089</v>
      </c>
      <c r="K5715" t="s">
        <v>1090</v>
      </c>
      <c r="L5715" t="s">
        <v>193</v>
      </c>
      <c r="M5715" t="s">
        <v>49</v>
      </c>
      <c r="N5715" t="s">
        <v>50</v>
      </c>
      <c r="O5715" t="s">
        <v>80</v>
      </c>
      <c r="P5715" t="s">
        <v>57</v>
      </c>
      <c r="Q5715" s="3">
        <v>2</v>
      </c>
      <c r="R5715" s="4">
        <v>140</v>
      </c>
      <c r="S5715" s="4">
        <v>359</v>
      </c>
    </row>
    <row r="5716" spans="1:19" x14ac:dyDescent="0.35">
      <c r="A5716" t="s">
        <v>6725</v>
      </c>
      <c r="B5716" s="2">
        <v>46172</v>
      </c>
      <c r="C5716" t="s">
        <v>2504</v>
      </c>
      <c r="D5716" t="s">
        <v>960</v>
      </c>
      <c r="E5716" t="s">
        <v>932</v>
      </c>
      <c r="F5716" t="s">
        <v>35</v>
      </c>
      <c r="G5716" t="s">
        <v>36</v>
      </c>
      <c r="H5716" t="s">
        <v>37</v>
      </c>
      <c r="I5716" t="s">
        <v>26</v>
      </c>
      <c r="J5716" t="s">
        <v>1089</v>
      </c>
      <c r="K5716" t="s">
        <v>1090</v>
      </c>
      <c r="L5716" t="s">
        <v>73</v>
      </c>
      <c r="M5716" t="s">
        <v>60</v>
      </c>
      <c r="N5716" t="s">
        <v>74</v>
      </c>
      <c r="O5716" t="s">
        <v>75</v>
      </c>
      <c r="P5716" t="s">
        <v>76</v>
      </c>
      <c r="Q5716" s="3">
        <v>1</v>
      </c>
      <c r="R5716" s="4">
        <v>380</v>
      </c>
      <c r="S5716" s="4">
        <v>929</v>
      </c>
    </row>
    <row r="5717" spans="1:19" x14ac:dyDescent="0.35">
      <c r="A5717" t="s">
        <v>6726</v>
      </c>
      <c r="B5717" s="2">
        <v>46172</v>
      </c>
      <c r="C5717" t="s">
        <v>2504</v>
      </c>
      <c r="D5717" t="s">
        <v>960</v>
      </c>
      <c r="E5717" t="s">
        <v>932</v>
      </c>
      <c r="F5717" t="s">
        <v>43</v>
      </c>
      <c r="G5717" t="s">
        <v>44</v>
      </c>
      <c r="H5717" t="s">
        <v>45</v>
      </c>
      <c r="I5717" t="s">
        <v>26</v>
      </c>
      <c r="J5717" t="s">
        <v>993</v>
      </c>
      <c r="K5717" t="s">
        <v>994</v>
      </c>
      <c r="L5717" t="s">
        <v>299</v>
      </c>
      <c r="M5717" t="s">
        <v>49</v>
      </c>
      <c r="N5717" t="s">
        <v>104</v>
      </c>
      <c r="O5717" t="s">
        <v>56</v>
      </c>
      <c r="P5717" t="s">
        <v>33</v>
      </c>
      <c r="Q5717" s="3">
        <v>1</v>
      </c>
      <c r="R5717" s="4">
        <v>155</v>
      </c>
      <c r="S5717" s="4">
        <v>379</v>
      </c>
    </row>
    <row r="5718" spans="1:19" x14ac:dyDescent="0.35">
      <c r="A5718" t="s">
        <v>6727</v>
      </c>
      <c r="B5718" s="2">
        <v>46172</v>
      </c>
      <c r="C5718" t="s">
        <v>3571</v>
      </c>
      <c r="D5718" t="s">
        <v>960</v>
      </c>
      <c r="E5718" t="s">
        <v>932</v>
      </c>
      <c r="F5718" t="s">
        <v>69</v>
      </c>
      <c r="G5718" t="s">
        <v>70</v>
      </c>
      <c r="H5718" t="s">
        <v>25</v>
      </c>
      <c r="I5718" t="s">
        <v>26</v>
      </c>
      <c r="J5718" t="s">
        <v>961</v>
      </c>
      <c r="K5718" t="s">
        <v>962</v>
      </c>
      <c r="L5718" t="s">
        <v>193</v>
      </c>
      <c r="M5718" t="s">
        <v>49</v>
      </c>
      <c r="N5718" t="s">
        <v>50</v>
      </c>
      <c r="O5718" t="s">
        <v>80</v>
      </c>
      <c r="P5718" t="s">
        <v>57</v>
      </c>
      <c r="Q5718" s="3">
        <v>1</v>
      </c>
      <c r="R5718" s="4">
        <v>145</v>
      </c>
      <c r="S5718" s="4">
        <v>389</v>
      </c>
    </row>
    <row r="5719" spans="1:19" x14ac:dyDescent="0.35">
      <c r="A5719" t="s">
        <v>6728</v>
      </c>
      <c r="B5719" s="2">
        <v>46172</v>
      </c>
      <c r="C5719" t="s">
        <v>1055</v>
      </c>
      <c r="D5719" t="s">
        <v>960</v>
      </c>
      <c r="E5719" t="s">
        <v>932</v>
      </c>
      <c r="F5719" t="s">
        <v>69</v>
      </c>
      <c r="G5719" t="s">
        <v>70</v>
      </c>
      <c r="H5719" t="s">
        <v>25</v>
      </c>
      <c r="I5719" t="s">
        <v>26</v>
      </c>
      <c r="J5719" t="s">
        <v>961</v>
      </c>
      <c r="K5719" t="s">
        <v>962</v>
      </c>
      <c r="L5719" t="s">
        <v>295</v>
      </c>
      <c r="M5719" t="s">
        <v>49</v>
      </c>
      <c r="N5719" t="s">
        <v>50</v>
      </c>
      <c r="O5719" t="s">
        <v>32</v>
      </c>
      <c r="P5719" t="s">
        <v>33</v>
      </c>
      <c r="Q5719" s="3">
        <v>1</v>
      </c>
      <c r="R5719" s="4">
        <v>145</v>
      </c>
      <c r="S5719" s="4">
        <v>389</v>
      </c>
    </row>
    <row r="5720" spans="1:19" x14ac:dyDescent="0.35">
      <c r="A5720" t="s">
        <v>6729</v>
      </c>
      <c r="B5720" s="2">
        <v>46172</v>
      </c>
      <c r="C5720" t="s">
        <v>1734</v>
      </c>
      <c r="D5720" t="s">
        <v>960</v>
      </c>
      <c r="E5720" t="s">
        <v>932</v>
      </c>
      <c r="F5720" t="s">
        <v>69</v>
      </c>
      <c r="G5720" t="s">
        <v>70</v>
      </c>
      <c r="H5720" t="s">
        <v>25</v>
      </c>
      <c r="I5720" t="s">
        <v>26</v>
      </c>
      <c r="J5720" t="s">
        <v>961</v>
      </c>
      <c r="K5720" t="s">
        <v>962</v>
      </c>
      <c r="L5720" t="s">
        <v>154</v>
      </c>
      <c r="M5720" t="s">
        <v>49</v>
      </c>
      <c r="N5720" t="s">
        <v>104</v>
      </c>
      <c r="O5720" t="s">
        <v>56</v>
      </c>
      <c r="P5720" t="s">
        <v>67</v>
      </c>
      <c r="Q5720" s="3">
        <v>1</v>
      </c>
      <c r="R5720" s="4">
        <v>165</v>
      </c>
      <c r="S5720" s="4">
        <v>449</v>
      </c>
    </row>
    <row r="5721" spans="1:19" x14ac:dyDescent="0.35">
      <c r="A5721" t="s">
        <v>6730</v>
      </c>
      <c r="B5721" s="2">
        <v>46172</v>
      </c>
      <c r="C5721" t="s">
        <v>2291</v>
      </c>
      <c r="D5721" t="s">
        <v>960</v>
      </c>
      <c r="E5721" t="s">
        <v>932</v>
      </c>
      <c r="F5721" t="s">
        <v>69</v>
      </c>
      <c r="G5721" t="s">
        <v>70</v>
      </c>
      <c r="H5721" t="s">
        <v>25</v>
      </c>
      <c r="I5721" t="s">
        <v>26</v>
      </c>
      <c r="J5721" t="s">
        <v>961</v>
      </c>
      <c r="K5721" t="s">
        <v>962</v>
      </c>
      <c r="L5721" t="s">
        <v>130</v>
      </c>
      <c r="M5721" t="s">
        <v>49</v>
      </c>
      <c r="N5721" t="s">
        <v>79</v>
      </c>
      <c r="O5721" t="s">
        <v>41</v>
      </c>
      <c r="P5721" t="s">
        <v>57</v>
      </c>
      <c r="Q5721" s="3">
        <v>3</v>
      </c>
      <c r="R5721" s="4">
        <v>225</v>
      </c>
      <c r="S5721" s="4">
        <v>609</v>
      </c>
    </row>
    <row r="5722" spans="1:19" x14ac:dyDescent="0.35">
      <c r="A5722" t="s">
        <v>6731</v>
      </c>
      <c r="B5722" s="2">
        <v>46172</v>
      </c>
      <c r="C5722" t="s">
        <v>1402</v>
      </c>
      <c r="D5722" t="s">
        <v>960</v>
      </c>
      <c r="E5722" t="s">
        <v>932</v>
      </c>
      <c r="F5722" t="s">
        <v>23</v>
      </c>
      <c r="G5722" t="s">
        <v>24</v>
      </c>
      <c r="H5722" t="s">
        <v>25</v>
      </c>
      <c r="I5722" t="s">
        <v>26</v>
      </c>
      <c r="J5722" t="s">
        <v>1011</v>
      </c>
      <c r="K5722" t="s">
        <v>1012</v>
      </c>
      <c r="L5722" t="s">
        <v>346</v>
      </c>
      <c r="M5722" t="s">
        <v>65</v>
      </c>
      <c r="N5722" t="s">
        <v>66</v>
      </c>
      <c r="O5722" t="s">
        <v>146</v>
      </c>
      <c r="P5722" t="s">
        <v>33</v>
      </c>
      <c r="Q5722" s="3">
        <v>1</v>
      </c>
      <c r="R5722" s="4">
        <v>185</v>
      </c>
      <c r="S5722" s="4">
        <v>479</v>
      </c>
    </row>
    <row r="5723" spans="1:19" x14ac:dyDescent="0.35">
      <c r="A5723" t="s">
        <v>6732</v>
      </c>
      <c r="B5723" s="2">
        <v>46172</v>
      </c>
      <c r="C5723" t="s">
        <v>1756</v>
      </c>
      <c r="D5723" t="s">
        <v>960</v>
      </c>
      <c r="E5723" t="s">
        <v>932</v>
      </c>
      <c r="F5723" t="s">
        <v>69</v>
      </c>
      <c r="G5723" t="s">
        <v>70</v>
      </c>
      <c r="H5723" t="s">
        <v>25</v>
      </c>
      <c r="I5723" t="s">
        <v>26</v>
      </c>
      <c r="J5723" t="s">
        <v>961</v>
      </c>
      <c r="K5723" t="s">
        <v>962</v>
      </c>
      <c r="L5723" t="s">
        <v>130</v>
      </c>
      <c r="M5723" t="s">
        <v>49</v>
      </c>
      <c r="N5723" t="s">
        <v>79</v>
      </c>
      <c r="O5723" t="s">
        <v>41</v>
      </c>
      <c r="P5723" t="s">
        <v>57</v>
      </c>
      <c r="Q5723" s="3">
        <v>1</v>
      </c>
      <c r="R5723" s="4">
        <v>225</v>
      </c>
      <c r="S5723" s="4">
        <v>609</v>
      </c>
    </row>
    <row r="5724" spans="1:19" x14ac:dyDescent="0.35">
      <c r="A5724" t="s">
        <v>6733</v>
      </c>
      <c r="B5724" s="2">
        <v>46173</v>
      </c>
      <c r="C5724" t="s">
        <v>2510</v>
      </c>
      <c r="D5724" t="s">
        <v>21</v>
      </c>
      <c r="E5724" t="s">
        <v>22</v>
      </c>
      <c r="F5724" t="s">
        <v>23</v>
      </c>
      <c r="G5724" t="s">
        <v>24</v>
      </c>
      <c r="H5724" t="s">
        <v>25</v>
      </c>
      <c r="I5724" t="s">
        <v>26</v>
      </c>
      <c r="J5724" t="s">
        <v>27</v>
      </c>
      <c r="K5724" t="s">
        <v>28</v>
      </c>
      <c r="L5724" t="s">
        <v>346</v>
      </c>
      <c r="M5724" t="s">
        <v>65</v>
      </c>
      <c r="N5724" t="s">
        <v>66</v>
      </c>
      <c r="O5724" t="s">
        <v>146</v>
      </c>
      <c r="P5724" t="s">
        <v>33</v>
      </c>
      <c r="Q5724" s="3">
        <v>19</v>
      </c>
      <c r="R5724" s="4">
        <v>185</v>
      </c>
      <c r="S5724" s="4">
        <v>479</v>
      </c>
    </row>
    <row r="5725" spans="1:19" x14ac:dyDescent="0.35">
      <c r="A5725" t="s">
        <v>6734</v>
      </c>
      <c r="B5725" s="2">
        <v>46173</v>
      </c>
      <c r="C5725" t="s">
        <v>3295</v>
      </c>
      <c r="D5725" t="s">
        <v>21</v>
      </c>
      <c r="E5725" t="s">
        <v>932</v>
      </c>
      <c r="F5725" t="s">
        <v>35</v>
      </c>
      <c r="G5725" t="s">
        <v>36</v>
      </c>
      <c r="H5725" t="s">
        <v>37</v>
      </c>
      <c r="I5725" t="s">
        <v>26</v>
      </c>
      <c r="J5725" t="s">
        <v>38</v>
      </c>
      <c r="K5725" t="s">
        <v>39</v>
      </c>
      <c r="L5725" t="s">
        <v>158</v>
      </c>
      <c r="M5725" t="s">
        <v>112</v>
      </c>
      <c r="N5725" t="s">
        <v>113</v>
      </c>
      <c r="O5725" t="s">
        <v>56</v>
      </c>
      <c r="P5725" t="s">
        <v>85</v>
      </c>
      <c r="Q5725" s="3">
        <v>1</v>
      </c>
      <c r="R5725" s="4">
        <v>45</v>
      </c>
      <c r="S5725" s="4">
        <v>119</v>
      </c>
    </row>
    <row r="5726" spans="1:19" x14ac:dyDescent="0.35">
      <c r="A5726" t="s">
        <v>6735</v>
      </c>
      <c r="B5726" s="2">
        <v>46173</v>
      </c>
      <c r="C5726" t="s">
        <v>5538</v>
      </c>
      <c r="D5726" t="s">
        <v>21</v>
      </c>
      <c r="E5726" t="s">
        <v>932</v>
      </c>
      <c r="F5726" t="s">
        <v>43</v>
      </c>
      <c r="G5726" t="s">
        <v>44</v>
      </c>
      <c r="H5726" t="s">
        <v>45</v>
      </c>
      <c r="I5726" t="s">
        <v>26</v>
      </c>
      <c r="J5726" t="s">
        <v>46</v>
      </c>
      <c r="K5726" t="s">
        <v>47</v>
      </c>
      <c r="L5726" t="s">
        <v>135</v>
      </c>
      <c r="M5726" t="s">
        <v>49</v>
      </c>
      <c r="N5726" t="s">
        <v>50</v>
      </c>
      <c r="O5726" t="s">
        <v>41</v>
      </c>
      <c r="P5726" t="s">
        <v>33</v>
      </c>
      <c r="Q5726" s="3">
        <v>1</v>
      </c>
      <c r="R5726" s="4">
        <v>135</v>
      </c>
      <c r="S5726" s="4">
        <v>329</v>
      </c>
    </row>
    <row r="5727" spans="1:19" x14ac:dyDescent="0.35">
      <c r="A5727" t="s">
        <v>6736</v>
      </c>
      <c r="B5727" s="2">
        <v>46173</v>
      </c>
      <c r="C5727" t="s">
        <v>1720</v>
      </c>
      <c r="D5727" t="s">
        <v>939</v>
      </c>
      <c r="E5727" t="s">
        <v>932</v>
      </c>
      <c r="F5727" t="s">
        <v>35</v>
      </c>
      <c r="G5727" t="s">
        <v>36</v>
      </c>
      <c r="H5727" t="s">
        <v>37</v>
      </c>
      <c r="I5727" t="s">
        <v>26</v>
      </c>
      <c r="J5727" t="s">
        <v>983</v>
      </c>
      <c r="K5727" t="s">
        <v>984</v>
      </c>
      <c r="L5727" t="s">
        <v>106</v>
      </c>
      <c r="M5727" t="s">
        <v>49</v>
      </c>
      <c r="N5727" t="s">
        <v>79</v>
      </c>
      <c r="O5727" t="s">
        <v>56</v>
      </c>
      <c r="P5727" t="s">
        <v>67</v>
      </c>
      <c r="Q5727" s="3">
        <v>1</v>
      </c>
      <c r="R5727" s="4">
        <v>220</v>
      </c>
      <c r="S5727" s="4">
        <v>569</v>
      </c>
    </row>
    <row r="5728" spans="1:19" x14ac:dyDescent="0.35">
      <c r="A5728" t="s">
        <v>6737</v>
      </c>
      <c r="B5728" s="2">
        <v>46173</v>
      </c>
      <c r="C5728" t="s">
        <v>1541</v>
      </c>
      <c r="D5728" t="s">
        <v>939</v>
      </c>
      <c r="E5728" t="s">
        <v>932</v>
      </c>
      <c r="F5728" t="s">
        <v>35</v>
      </c>
      <c r="G5728" t="s">
        <v>36</v>
      </c>
      <c r="H5728" t="s">
        <v>37</v>
      </c>
      <c r="I5728" t="s">
        <v>26</v>
      </c>
      <c r="J5728" t="s">
        <v>983</v>
      </c>
      <c r="K5728" t="s">
        <v>984</v>
      </c>
      <c r="L5728" t="s">
        <v>528</v>
      </c>
      <c r="M5728" t="s">
        <v>60</v>
      </c>
      <c r="N5728" t="s">
        <v>74</v>
      </c>
      <c r="O5728" t="s">
        <v>75</v>
      </c>
      <c r="P5728" t="s">
        <v>165</v>
      </c>
      <c r="Q5728" s="3">
        <v>2</v>
      </c>
      <c r="R5728" s="4">
        <v>380</v>
      </c>
      <c r="S5728" s="4">
        <v>929</v>
      </c>
    </row>
    <row r="5729" spans="1:19" x14ac:dyDescent="0.35">
      <c r="A5729" t="s">
        <v>6738</v>
      </c>
      <c r="B5729" s="2">
        <v>46173</v>
      </c>
      <c r="C5729" t="s">
        <v>1074</v>
      </c>
      <c r="D5729" t="s">
        <v>939</v>
      </c>
      <c r="E5729" t="s">
        <v>932</v>
      </c>
      <c r="F5729" t="s">
        <v>69</v>
      </c>
      <c r="G5729" t="s">
        <v>70</v>
      </c>
      <c r="H5729" t="s">
        <v>25</v>
      </c>
      <c r="I5729" t="s">
        <v>26</v>
      </c>
      <c r="J5729" t="s">
        <v>948</v>
      </c>
      <c r="K5729" t="s">
        <v>949</v>
      </c>
      <c r="L5729" t="s">
        <v>322</v>
      </c>
      <c r="M5729" t="s">
        <v>60</v>
      </c>
      <c r="N5729" t="s">
        <v>61</v>
      </c>
      <c r="O5729" t="s">
        <v>146</v>
      </c>
      <c r="P5729" t="s">
        <v>76</v>
      </c>
      <c r="Q5729" s="3">
        <v>2</v>
      </c>
      <c r="R5729" s="4">
        <v>435</v>
      </c>
      <c r="S5729" s="4">
        <v>1119</v>
      </c>
    </row>
    <row r="5730" spans="1:19" x14ac:dyDescent="0.35">
      <c r="A5730" t="s">
        <v>6739</v>
      </c>
      <c r="B5730" s="2">
        <v>46173</v>
      </c>
      <c r="C5730" t="s">
        <v>2386</v>
      </c>
      <c r="D5730" t="s">
        <v>939</v>
      </c>
      <c r="E5730" t="s">
        <v>932</v>
      </c>
      <c r="F5730" t="s">
        <v>23</v>
      </c>
      <c r="G5730" t="s">
        <v>24</v>
      </c>
      <c r="H5730" t="s">
        <v>25</v>
      </c>
      <c r="I5730" t="s">
        <v>26</v>
      </c>
      <c r="J5730" t="s">
        <v>944</v>
      </c>
      <c r="K5730" t="s">
        <v>945</v>
      </c>
      <c r="L5730" t="s">
        <v>317</v>
      </c>
      <c r="M5730" t="s">
        <v>65</v>
      </c>
      <c r="N5730" t="s">
        <v>126</v>
      </c>
      <c r="O5730" t="s">
        <v>56</v>
      </c>
      <c r="P5730" t="s">
        <v>33</v>
      </c>
      <c r="Q5730" s="3">
        <v>1</v>
      </c>
      <c r="R5730" s="4">
        <v>265</v>
      </c>
      <c r="S5730" s="4">
        <v>629</v>
      </c>
    </row>
    <row r="5731" spans="1:19" x14ac:dyDescent="0.35">
      <c r="A5731" t="s">
        <v>6740</v>
      </c>
      <c r="B5731" s="2">
        <v>46173</v>
      </c>
      <c r="C5731" t="s">
        <v>982</v>
      </c>
      <c r="D5731" t="s">
        <v>939</v>
      </c>
      <c r="E5731" t="s">
        <v>932</v>
      </c>
      <c r="F5731" t="s">
        <v>91</v>
      </c>
      <c r="G5731" t="s">
        <v>92</v>
      </c>
      <c r="H5731" t="s">
        <v>93</v>
      </c>
      <c r="I5731" t="s">
        <v>26</v>
      </c>
      <c r="J5731" t="s">
        <v>940</v>
      </c>
      <c r="K5731" t="s">
        <v>941</v>
      </c>
      <c r="L5731" t="s">
        <v>380</v>
      </c>
      <c r="M5731" t="s">
        <v>49</v>
      </c>
      <c r="N5731" t="s">
        <v>79</v>
      </c>
      <c r="O5731" t="s">
        <v>41</v>
      </c>
      <c r="P5731" t="s">
        <v>33</v>
      </c>
      <c r="Q5731" s="3">
        <v>1</v>
      </c>
      <c r="R5731" s="4">
        <v>230</v>
      </c>
      <c r="S5731" s="4">
        <v>589</v>
      </c>
    </row>
    <row r="5732" spans="1:19" x14ac:dyDescent="0.35">
      <c r="A5732" t="s">
        <v>6741</v>
      </c>
      <c r="B5732" s="2">
        <v>46173</v>
      </c>
      <c r="C5732" t="s">
        <v>1317</v>
      </c>
      <c r="D5732" t="s">
        <v>960</v>
      </c>
      <c r="E5732" t="s">
        <v>932</v>
      </c>
      <c r="F5732" t="s">
        <v>69</v>
      </c>
      <c r="G5732" t="s">
        <v>70</v>
      </c>
      <c r="H5732" t="s">
        <v>25</v>
      </c>
      <c r="I5732" t="s">
        <v>26</v>
      </c>
      <c r="J5732" t="s">
        <v>961</v>
      </c>
      <c r="K5732" t="s">
        <v>962</v>
      </c>
      <c r="L5732" t="s">
        <v>281</v>
      </c>
      <c r="M5732" t="s">
        <v>49</v>
      </c>
      <c r="N5732" t="s">
        <v>50</v>
      </c>
      <c r="O5732" t="s">
        <v>41</v>
      </c>
      <c r="P5732" t="s">
        <v>51</v>
      </c>
      <c r="Q5732" s="3">
        <v>1</v>
      </c>
      <c r="R5732" s="4">
        <v>145</v>
      </c>
      <c r="S5732" s="4">
        <v>389</v>
      </c>
    </row>
    <row r="5733" spans="1:19" x14ac:dyDescent="0.35">
      <c r="A5733" t="s">
        <v>6742</v>
      </c>
      <c r="B5733" s="2">
        <v>46173</v>
      </c>
      <c r="C5733" t="s">
        <v>2749</v>
      </c>
      <c r="D5733" t="s">
        <v>960</v>
      </c>
      <c r="E5733" t="s">
        <v>932</v>
      </c>
      <c r="F5733" t="s">
        <v>43</v>
      </c>
      <c r="G5733" t="s">
        <v>44</v>
      </c>
      <c r="H5733" t="s">
        <v>45</v>
      </c>
      <c r="I5733" t="s">
        <v>26</v>
      </c>
      <c r="J5733" t="s">
        <v>993</v>
      </c>
      <c r="K5733" t="s">
        <v>994</v>
      </c>
      <c r="L5733" t="s">
        <v>40</v>
      </c>
      <c r="M5733" t="s">
        <v>30</v>
      </c>
      <c r="N5733" t="s">
        <v>31</v>
      </c>
      <c r="O5733" t="s">
        <v>41</v>
      </c>
      <c r="P5733" t="s">
        <v>33</v>
      </c>
      <c r="Q5733" s="3">
        <v>2</v>
      </c>
      <c r="R5733" s="4">
        <v>470</v>
      </c>
      <c r="S5733" s="4">
        <v>1029</v>
      </c>
    </row>
    <row r="5734" spans="1:19" x14ac:dyDescent="0.35">
      <c r="A5734" t="s">
        <v>6743</v>
      </c>
      <c r="B5734" s="2">
        <v>46173</v>
      </c>
      <c r="C5734" t="s">
        <v>1205</v>
      </c>
      <c r="D5734" t="s">
        <v>960</v>
      </c>
      <c r="E5734" t="s">
        <v>932</v>
      </c>
      <c r="F5734" t="s">
        <v>23</v>
      </c>
      <c r="G5734" t="s">
        <v>24</v>
      </c>
      <c r="H5734" t="s">
        <v>25</v>
      </c>
      <c r="I5734" t="s">
        <v>26</v>
      </c>
      <c r="J5734" t="s">
        <v>1011</v>
      </c>
      <c r="K5734" t="s">
        <v>1012</v>
      </c>
      <c r="L5734" t="s">
        <v>108</v>
      </c>
      <c r="M5734" t="s">
        <v>49</v>
      </c>
      <c r="N5734" t="s">
        <v>104</v>
      </c>
      <c r="O5734" t="s">
        <v>80</v>
      </c>
      <c r="P5734" t="s">
        <v>33</v>
      </c>
      <c r="Q5734" s="3">
        <v>2</v>
      </c>
      <c r="R5734" s="4">
        <v>165</v>
      </c>
      <c r="S5734" s="4">
        <v>419</v>
      </c>
    </row>
    <row r="5735" spans="1:19" x14ac:dyDescent="0.35">
      <c r="A5735" t="s">
        <v>6744</v>
      </c>
      <c r="B5735" s="2">
        <v>46173</v>
      </c>
      <c r="C5735" t="s">
        <v>4221</v>
      </c>
      <c r="D5735" t="s">
        <v>960</v>
      </c>
      <c r="E5735" t="s">
        <v>932</v>
      </c>
      <c r="F5735" t="s">
        <v>23</v>
      </c>
      <c r="G5735" t="s">
        <v>24</v>
      </c>
      <c r="H5735" t="s">
        <v>25</v>
      </c>
      <c r="I5735" t="s">
        <v>26</v>
      </c>
      <c r="J5735" t="s">
        <v>1011</v>
      </c>
      <c r="K5735" t="s">
        <v>1012</v>
      </c>
      <c r="L5735" t="s">
        <v>106</v>
      </c>
      <c r="M5735" t="s">
        <v>49</v>
      </c>
      <c r="N5735" t="s">
        <v>79</v>
      </c>
      <c r="O5735" t="s">
        <v>56</v>
      </c>
      <c r="P5735" t="s">
        <v>67</v>
      </c>
      <c r="Q5735" s="3">
        <v>1</v>
      </c>
      <c r="R5735" s="4">
        <v>225</v>
      </c>
      <c r="S5735" s="4">
        <v>579</v>
      </c>
    </row>
    <row r="5736" spans="1:19" x14ac:dyDescent="0.35">
      <c r="A5736" t="s">
        <v>6745</v>
      </c>
      <c r="B5736" s="2">
        <v>46173</v>
      </c>
      <c r="C5736" t="s">
        <v>1383</v>
      </c>
      <c r="D5736" t="s">
        <v>960</v>
      </c>
      <c r="E5736" t="s">
        <v>932</v>
      </c>
      <c r="F5736" t="s">
        <v>69</v>
      </c>
      <c r="G5736" t="s">
        <v>70</v>
      </c>
      <c r="H5736" t="s">
        <v>25</v>
      </c>
      <c r="I5736" t="s">
        <v>26</v>
      </c>
      <c r="J5736" t="s">
        <v>961</v>
      </c>
      <c r="K5736" t="s">
        <v>962</v>
      </c>
      <c r="L5736" t="s">
        <v>119</v>
      </c>
      <c r="M5736" t="s">
        <v>49</v>
      </c>
      <c r="N5736" t="s">
        <v>79</v>
      </c>
      <c r="O5736" t="s">
        <v>56</v>
      </c>
      <c r="P5736" t="s">
        <v>33</v>
      </c>
      <c r="Q5736" s="3">
        <v>1</v>
      </c>
      <c r="R5736" s="4">
        <v>225</v>
      </c>
      <c r="S5736" s="4">
        <v>609</v>
      </c>
    </row>
    <row r="5737" spans="1:19" x14ac:dyDescent="0.35">
      <c r="A5737" t="s">
        <v>6746</v>
      </c>
      <c r="B5737" s="2">
        <v>46173</v>
      </c>
      <c r="C5737" t="s">
        <v>2568</v>
      </c>
      <c r="D5737" t="s">
        <v>960</v>
      </c>
      <c r="E5737" t="s">
        <v>932</v>
      </c>
      <c r="F5737" t="s">
        <v>69</v>
      </c>
      <c r="G5737" t="s">
        <v>70</v>
      </c>
      <c r="H5737" t="s">
        <v>25</v>
      </c>
      <c r="I5737" t="s">
        <v>26</v>
      </c>
      <c r="J5737" t="s">
        <v>961</v>
      </c>
      <c r="K5737" t="s">
        <v>962</v>
      </c>
      <c r="L5737" t="s">
        <v>197</v>
      </c>
      <c r="M5737" t="s">
        <v>49</v>
      </c>
      <c r="N5737" t="s">
        <v>79</v>
      </c>
      <c r="O5737" t="s">
        <v>80</v>
      </c>
      <c r="P5737" t="s">
        <v>67</v>
      </c>
      <c r="Q5737" s="3">
        <v>1</v>
      </c>
      <c r="R5737" s="4">
        <v>225</v>
      </c>
      <c r="S5737" s="4">
        <v>609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B874-1DEF-4D00-9E23-3F41222E1FBA}">
  <dimension ref="A1:O5737"/>
  <sheetViews>
    <sheetView workbookViewId="0">
      <pane ySplit="1" topLeftCell="A2" activePane="bottomLeft" state="frozen"/>
      <selection pane="bottomLeft" activeCell="J4" sqref="J4"/>
    </sheetView>
  </sheetViews>
  <sheetFormatPr defaultRowHeight="14.5" x14ac:dyDescent="0.35"/>
  <cols>
    <col min="1" max="1" width="15.453125" customWidth="1"/>
    <col min="2" max="2" width="10.453125" bestFit="1" customWidth="1"/>
    <col min="3" max="3" width="11.26953125" style="5" bestFit="1" customWidth="1"/>
    <col min="4" max="4" width="9.36328125" bestFit="1" customWidth="1"/>
    <col min="5" max="5" width="17.6328125" customWidth="1"/>
    <col min="6" max="6" width="11.453125" customWidth="1"/>
    <col min="7" max="7" width="13.81640625" customWidth="1"/>
    <col min="8" max="8" width="16.1796875" bestFit="1" customWidth="1"/>
    <col min="9" max="9" width="10.1796875" customWidth="1"/>
    <col min="10" max="10" width="15.453125" customWidth="1"/>
    <col min="11" max="11" width="21.54296875" customWidth="1"/>
    <col min="12" max="12" width="12.26953125" customWidth="1"/>
    <col min="13" max="13" width="15.1796875" customWidth="1"/>
    <col min="14" max="14" width="19.36328125" customWidth="1"/>
    <col min="15" max="15" width="14.26953125" customWidth="1"/>
  </cols>
  <sheetData>
    <row r="1" spans="1:15" x14ac:dyDescent="0.35">
      <c r="A1" t="s">
        <v>0</v>
      </c>
      <c r="B1" t="s">
        <v>1</v>
      </c>
      <c r="C1" s="5" t="s">
        <v>2</v>
      </c>
      <c r="D1" t="s">
        <v>3</v>
      </c>
      <c r="E1" t="s">
        <v>4</v>
      </c>
      <c r="F1" t="s">
        <v>5</v>
      </c>
      <c r="G1" t="s">
        <v>9</v>
      </c>
      <c r="H1" t="s">
        <v>11</v>
      </c>
      <c r="I1" t="s">
        <v>16</v>
      </c>
      <c r="J1" t="s">
        <v>17</v>
      </c>
      <c r="K1" t="s">
        <v>18</v>
      </c>
      <c r="L1" t="s">
        <v>6750</v>
      </c>
      <c r="M1" t="s">
        <v>6751</v>
      </c>
      <c r="N1" t="s">
        <v>6752</v>
      </c>
      <c r="O1" t="s">
        <v>6753</v>
      </c>
    </row>
    <row r="2" spans="1:15" x14ac:dyDescent="0.35">
      <c r="A2" t="s">
        <v>973</v>
      </c>
      <c r="B2" s="8">
        <v>45810</v>
      </c>
      <c r="C2" s="5">
        <v>0.6694444444444444</v>
      </c>
      <c r="D2" t="str">
        <f>_xlfn.XLOOKUP(Ledger[[#This Row],[Employee_ID]],Employees!C:C,Employees!A:A)</f>
        <v>Afternoon</v>
      </c>
      <c r="E2" t="s">
        <v>932</v>
      </c>
      <c r="F2" t="str">
        <f>_xlfn.XLOOKUP(Ledger[[#This Row],[Employee_ID]],Employees!C:C,Employees!B:B)</f>
        <v>BR01</v>
      </c>
      <c r="G2" t="s">
        <v>948</v>
      </c>
      <c r="H2" t="s">
        <v>48</v>
      </c>
      <c r="I2">
        <v>1</v>
      </c>
      <c r="J2">
        <f>_xlfn.XLOOKUP(Ledger[[#This Row],[SKU]]&amp;"|"&amp;Ledger[[#This Row],[Branch_ID]], PriceList!E:E,PriceList!C:C,"")</f>
        <v>145</v>
      </c>
      <c r="K2">
        <f>_xlfn.XLOOKUP(Ledger[[#This Row],[SKU]]&amp;"|"&amp;Ledger[[#This Row],[Branch_ID]], PriceList[Key], PriceList[Unit_Retail_Price_EGP], "")</f>
        <v>389</v>
      </c>
      <c r="L2">
        <f>YEAR(Ledger[[#This Row],[Date]])</f>
        <v>2025</v>
      </c>
      <c r="M2" t="str">
        <f>"Qtr"&amp;ROUNDUP(MONTH(Ledger[[#This Row],[Date]])/3,0)</f>
        <v>Qtr2</v>
      </c>
      <c r="N2">
        <f>MONTH(Ledger[[#This Row],[Date]])</f>
        <v>6</v>
      </c>
      <c r="O2" t="str">
        <f>TEXT(Ledger[[#This Row],[Date]],"mmm")</f>
        <v>Jun</v>
      </c>
    </row>
    <row r="3" spans="1:15" x14ac:dyDescent="0.35">
      <c r="A3" t="s">
        <v>1050</v>
      </c>
      <c r="B3" s="8">
        <v>45813</v>
      </c>
      <c r="C3" s="5">
        <v>0.70347222222222228</v>
      </c>
      <c r="D3" t="str">
        <f>_xlfn.XLOOKUP(Ledger[[#This Row],[Employee_ID]],Employees!C:C,Employees!A:A)</f>
        <v>Afternoon</v>
      </c>
      <c r="E3" t="s">
        <v>932</v>
      </c>
      <c r="F3" t="str">
        <f>_xlfn.XLOOKUP(Ledger[[#This Row],[Employee_ID]],Employees!C:C,Employees!B:B)</f>
        <v>BR01</v>
      </c>
      <c r="G3" t="s">
        <v>948</v>
      </c>
      <c r="H3" t="s">
        <v>436</v>
      </c>
      <c r="I3">
        <v>1</v>
      </c>
      <c r="J3">
        <f>_xlfn.XLOOKUP(Ledger[[#This Row],[SKU]]&amp;"|"&amp;Ledger[[#This Row],[Branch_ID]], PriceList!E:E,PriceList!C:C,"")</f>
        <v>145</v>
      </c>
      <c r="K3">
        <f>_xlfn.XLOOKUP(Ledger[[#This Row],[SKU]]&amp;"|"&amp;Ledger[[#This Row],[Branch_ID]], PriceList[Key], PriceList[Unit_Retail_Price_EGP], "")</f>
        <v>389</v>
      </c>
      <c r="L3">
        <f>YEAR(Ledger[[#This Row],[Date]])</f>
        <v>2025</v>
      </c>
      <c r="M3" t="str">
        <f>"Qtr"&amp;ROUNDUP(MONTH(Ledger[[#This Row],[Date]])/3,0)</f>
        <v>Qtr2</v>
      </c>
      <c r="N3">
        <f>MONTH(Ledger[[#This Row],[Date]])</f>
        <v>6</v>
      </c>
      <c r="O3" t="str">
        <f>TEXT(Ledger[[#This Row],[Date]],"mmm")</f>
        <v>Jun</v>
      </c>
    </row>
    <row r="4" spans="1:15" x14ac:dyDescent="0.35">
      <c r="A4" t="s">
        <v>1061</v>
      </c>
      <c r="B4" s="8">
        <v>45814</v>
      </c>
      <c r="C4" s="5">
        <v>0.6</v>
      </c>
      <c r="D4" t="str">
        <f>_xlfn.XLOOKUP(Ledger[[#This Row],[Employee_ID]],Employees!C:C,Employees!A:A)</f>
        <v>Afternoon</v>
      </c>
      <c r="E4" t="s">
        <v>932</v>
      </c>
      <c r="F4" t="str">
        <f>_xlfn.XLOOKUP(Ledger[[#This Row],[Employee_ID]],Employees!C:C,Employees!B:B)</f>
        <v>BR01</v>
      </c>
      <c r="G4" t="s">
        <v>948</v>
      </c>
      <c r="H4" t="s">
        <v>404</v>
      </c>
      <c r="I4">
        <v>1</v>
      </c>
      <c r="J4">
        <f>_xlfn.XLOOKUP(Ledger[[#This Row],[SKU]]&amp;"|"&amp;Ledger[[#This Row],[Branch_ID]], PriceList!E:E,PriceList!C:C,"")</f>
        <v>145</v>
      </c>
      <c r="K4">
        <f>_xlfn.XLOOKUP(Ledger[[#This Row],[SKU]]&amp;"|"&amp;Ledger[[#This Row],[Branch_ID]], PriceList[Key], PriceList[Unit_Retail_Price_EGP], "")</f>
        <v>389</v>
      </c>
      <c r="L4">
        <f>YEAR(Ledger[[#This Row],[Date]])</f>
        <v>2025</v>
      </c>
      <c r="M4" t="str">
        <f>"Qtr"&amp;ROUNDUP(MONTH(Ledger[[#This Row],[Date]])/3,0)</f>
        <v>Qtr2</v>
      </c>
      <c r="N4">
        <f>MONTH(Ledger[[#This Row],[Date]])</f>
        <v>6</v>
      </c>
      <c r="O4" t="str">
        <f>TEXT(Ledger[[#This Row],[Date]],"mmm")</f>
        <v>Jun</v>
      </c>
    </row>
    <row r="5" spans="1:15" x14ac:dyDescent="0.35">
      <c r="A5" t="s">
        <v>1311</v>
      </c>
      <c r="B5" s="8">
        <v>45823</v>
      </c>
      <c r="C5" s="5">
        <v>0.72638888888888886</v>
      </c>
      <c r="D5" t="str">
        <f>_xlfn.XLOOKUP(Ledger[[#This Row],[Employee_ID]],Employees!C:C,Employees!A:A)</f>
        <v>Afternoon</v>
      </c>
      <c r="E5" t="s">
        <v>932</v>
      </c>
      <c r="F5" t="str">
        <f>_xlfn.XLOOKUP(Ledger[[#This Row],[Employee_ID]],Employees!C:C,Employees!B:B)</f>
        <v>BR01</v>
      </c>
      <c r="G5" t="s">
        <v>948</v>
      </c>
      <c r="H5" t="s">
        <v>48</v>
      </c>
      <c r="I5">
        <v>1</v>
      </c>
      <c r="J5">
        <f>_xlfn.XLOOKUP(Ledger[[#This Row],[SKU]]&amp;"|"&amp;Ledger[[#This Row],[Branch_ID]], PriceList!E:E,PriceList!C:C,"")</f>
        <v>145</v>
      </c>
      <c r="K5">
        <f>_xlfn.XLOOKUP(Ledger[[#This Row],[SKU]]&amp;"|"&amp;Ledger[[#This Row],[Branch_ID]], PriceList[Key], PriceList[Unit_Retail_Price_EGP], "")</f>
        <v>389</v>
      </c>
      <c r="L5">
        <f>YEAR(Ledger[[#This Row],[Date]])</f>
        <v>2025</v>
      </c>
      <c r="M5" t="str">
        <f>"Qtr"&amp;ROUNDUP(MONTH(Ledger[[#This Row],[Date]])/3,0)</f>
        <v>Qtr2</v>
      </c>
      <c r="N5">
        <f>MONTH(Ledger[[#This Row],[Date]])</f>
        <v>6</v>
      </c>
      <c r="O5" t="str">
        <f>TEXT(Ledger[[#This Row],[Date]],"mmm")</f>
        <v>Jun</v>
      </c>
    </row>
    <row r="6" spans="1:15" x14ac:dyDescent="0.35">
      <c r="A6" t="s">
        <v>1489</v>
      </c>
      <c r="B6" s="8">
        <v>45831</v>
      </c>
      <c r="C6" s="5">
        <v>0.72777777777777775</v>
      </c>
      <c r="D6" t="str">
        <f>_xlfn.XLOOKUP(Ledger[[#This Row],[Employee_ID]],Employees!C:C,Employees!A:A)</f>
        <v>Afternoon</v>
      </c>
      <c r="E6" t="s">
        <v>932</v>
      </c>
      <c r="F6" t="str">
        <f>_xlfn.XLOOKUP(Ledger[[#This Row],[Employee_ID]],Employees!C:C,Employees!B:B)</f>
        <v>BR01</v>
      </c>
      <c r="G6" t="s">
        <v>948</v>
      </c>
      <c r="H6" t="s">
        <v>313</v>
      </c>
      <c r="I6">
        <v>1</v>
      </c>
      <c r="J6">
        <f>_xlfn.XLOOKUP(Ledger[[#This Row],[SKU]]&amp;"|"&amp;Ledger[[#This Row],[Branch_ID]], PriceList!E:E,PriceList!C:C,"")</f>
        <v>145</v>
      </c>
      <c r="K6">
        <f>_xlfn.XLOOKUP(Ledger[[#This Row],[SKU]]&amp;"|"&amp;Ledger[[#This Row],[Branch_ID]], PriceList[Key], PriceList[Unit_Retail_Price_EGP], "")</f>
        <v>389</v>
      </c>
      <c r="L6">
        <f>YEAR(Ledger[[#This Row],[Date]])</f>
        <v>2025</v>
      </c>
      <c r="M6" t="str">
        <f>"Qtr"&amp;ROUNDUP(MONTH(Ledger[[#This Row],[Date]])/3,0)</f>
        <v>Qtr2</v>
      </c>
      <c r="N6">
        <f>MONTH(Ledger[[#This Row],[Date]])</f>
        <v>6</v>
      </c>
      <c r="O6" t="str">
        <f>TEXT(Ledger[[#This Row],[Date]],"mmm")</f>
        <v>Jun</v>
      </c>
    </row>
    <row r="7" spans="1:15" x14ac:dyDescent="0.35">
      <c r="A7" t="s">
        <v>1873</v>
      </c>
      <c r="B7" s="8">
        <v>45850</v>
      </c>
      <c r="C7" s="5">
        <v>0.60486111111111107</v>
      </c>
      <c r="D7" t="str">
        <f>_xlfn.XLOOKUP(Ledger[[#This Row],[Employee_ID]],Employees!C:C,Employees!A:A)</f>
        <v>Afternoon</v>
      </c>
      <c r="E7" t="s">
        <v>932</v>
      </c>
      <c r="F7" t="str">
        <f>_xlfn.XLOOKUP(Ledger[[#This Row],[Employee_ID]],Employees!C:C,Employees!B:B)</f>
        <v>BR01</v>
      </c>
      <c r="G7" t="s">
        <v>948</v>
      </c>
      <c r="H7" t="s">
        <v>337</v>
      </c>
      <c r="I7">
        <v>1</v>
      </c>
      <c r="J7">
        <f>_xlfn.XLOOKUP(Ledger[[#This Row],[SKU]]&amp;"|"&amp;Ledger[[#This Row],[Branch_ID]], PriceList!E:E,PriceList!C:C,"")</f>
        <v>145</v>
      </c>
      <c r="K7">
        <f>_xlfn.XLOOKUP(Ledger[[#This Row],[SKU]]&amp;"|"&amp;Ledger[[#This Row],[Branch_ID]], PriceList[Key], PriceList[Unit_Retail_Price_EGP], "")</f>
        <v>389</v>
      </c>
      <c r="L7">
        <f>YEAR(Ledger[[#This Row],[Date]])</f>
        <v>2025</v>
      </c>
      <c r="M7" t="str">
        <f>"Qtr"&amp;ROUNDUP(MONTH(Ledger[[#This Row],[Date]])/3,0)</f>
        <v>Qtr3</v>
      </c>
      <c r="N7">
        <f>MONTH(Ledger[[#This Row],[Date]])</f>
        <v>7</v>
      </c>
      <c r="O7" t="str">
        <f>TEXT(Ledger[[#This Row],[Date]],"mmm")</f>
        <v>Jul</v>
      </c>
    </row>
    <row r="8" spans="1:15" x14ac:dyDescent="0.35">
      <c r="A8" t="s">
        <v>1913</v>
      </c>
      <c r="B8" s="8">
        <v>45852</v>
      </c>
      <c r="C8" s="5">
        <v>0.69652777777777775</v>
      </c>
      <c r="D8" t="str">
        <f>_xlfn.XLOOKUP(Ledger[[#This Row],[Employee_ID]],Employees!C:C,Employees!A:A)</f>
        <v>Afternoon</v>
      </c>
      <c r="E8" t="s">
        <v>932</v>
      </c>
      <c r="F8" t="str">
        <f>_xlfn.XLOOKUP(Ledger[[#This Row],[Employee_ID]],Employees!C:C,Employees!B:B)</f>
        <v>BR01</v>
      </c>
      <c r="G8" t="s">
        <v>948</v>
      </c>
      <c r="H8" t="s">
        <v>313</v>
      </c>
      <c r="I8">
        <v>1</v>
      </c>
      <c r="J8">
        <f>_xlfn.XLOOKUP(Ledger[[#This Row],[SKU]]&amp;"|"&amp;Ledger[[#This Row],[Branch_ID]], PriceList!E:E,PriceList!C:C,"")</f>
        <v>145</v>
      </c>
      <c r="K8">
        <f>_xlfn.XLOOKUP(Ledger[[#This Row],[SKU]]&amp;"|"&amp;Ledger[[#This Row],[Branch_ID]], PriceList[Key], PriceList[Unit_Retail_Price_EGP], "")</f>
        <v>389</v>
      </c>
      <c r="L8">
        <f>YEAR(Ledger[[#This Row],[Date]])</f>
        <v>2025</v>
      </c>
      <c r="M8" t="str">
        <f>"Qtr"&amp;ROUNDUP(MONTH(Ledger[[#This Row],[Date]])/3,0)</f>
        <v>Qtr3</v>
      </c>
      <c r="N8">
        <f>MONTH(Ledger[[#This Row],[Date]])</f>
        <v>7</v>
      </c>
      <c r="O8" t="str">
        <f>TEXT(Ledger[[#This Row],[Date]],"mmm")</f>
        <v>Jul</v>
      </c>
    </row>
    <row r="9" spans="1:15" x14ac:dyDescent="0.35">
      <c r="A9" t="s">
        <v>1930</v>
      </c>
      <c r="B9" s="8">
        <v>45853</v>
      </c>
      <c r="C9" s="5">
        <v>0.70138888888888884</v>
      </c>
      <c r="D9" t="str">
        <f>_xlfn.XLOOKUP(Ledger[[#This Row],[Employee_ID]],Employees!C:C,Employees!A:A)</f>
        <v>Afternoon</v>
      </c>
      <c r="E9" t="s">
        <v>932</v>
      </c>
      <c r="F9" t="str">
        <f>_xlfn.XLOOKUP(Ledger[[#This Row],[Employee_ID]],Employees!C:C,Employees!B:B)</f>
        <v>BR01</v>
      </c>
      <c r="G9" t="s">
        <v>948</v>
      </c>
      <c r="H9" t="s">
        <v>295</v>
      </c>
      <c r="I9">
        <v>1</v>
      </c>
      <c r="J9">
        <f>_xlfn.XLOOKUP(Ledger[[#This Row],[SKU]]&amp;"|"&amp;Ledger[[#This Row],[Branch_ID]], PriceList!E:E,PriceList!C:C,"")</f>
        <v>145</v>
      </c>
      <c r="K9">
        <f>_xlfn.XLOOKUP(Ledger[[#This Row],[SKU]]&amp;"|"&amp;Ledger[[#This Row],[Branch_ID]], PriceList[Key], PriceList[Unit_Retail_Price_EGP], "")</f>
        <v>389</v>
      </c>
      <c r="L9">
        <f>YEAR(Ledger[[#This Row],[Date]])</f>
        <v>2025</v>
      </c>
      <c r="M9" t="str">
        <f>"Qtr"&amp;ROUNDUP(MONTH(Ledger[[#This Row],[Date]])/3,0)</f>
        <v>Qtr3</v>
      </c>
      <c r="N9">
        <f>MONTH(Ledger[[#This Row],[Date]])</f>
        <v>7</v>
      </c>
      <c r="O9" t="str">
        <f>TEXT(Ledger[[#This Row],[Date]],"mmm")</f>
        <v>Jul</v>
      </c>
    </row>
    <row r="10" spans="1:15" x14ac:dyDescent="0.35">
      <c r="A10" t="s">
        <v>1969</v>
      </c>
      <c r="B10" s="8">
        <v>45855</v>
      </c>
      <c r="C10" s="5">
        <v>0.73263888888888884</v>
      </c>
      <c r="D10" t="str">
        <f>_xlfn.XLOOKUP(Ledger[[#This Row],[Employee_ID]],Employees!C:C,Employees!A:A)</f>
        <v>Afternoon</v>
      </c>
      <c r="E10" t="s">
        <v>932</v>
      </c>
      <c r="F10" t="str">
        <f>_xlfn.XLOOKUP(Ledger[[#This Row],[Employee_ID]],Employees!C:C,Employees!B:B)</f>
        <v>BR01</v>
      </c>
      <c r="G10" t="s">
        <v>948</v>
      </c>
      <c r="H10" t="s">
        <v>436</v>
      </c>
      <c r="I10">
        <v>1</v>
      </c>
      <c r="J10">
        <f>_xlfn.XLOOKUP(Ledger[[#This Row],[SKU]]&amp;"|"&amp;Ledger[[#This Row],[Branch_ID]], PriceList!E:E,PriceList!C:C,"")</f>
        <v>145</v>
      </c>
      <c r="K10">
        <f>_xlfn.XLOOKUP(Ledger[[#This Row],[SKU]]&amp;"|"&amp;Ledger[[#This Row],[Branch_ID]], PriceList[Key], PriceList[Unit_Retail_Price_EGP], "")</f>
        <v>389</v>
      </c>
      <c r="L10">
        <f>YEAR(Ledger[[#This Row],[Date]])</f>
        <v>2025</v>
      </c>
      <c r="M10" t="str">
        <f>"Qtr"&amp;ROUNDUP(MONTH(Ledger[[#This Row],[Date]])/3,0)</f>
        <v>Qtr3</v>
      </c>
      <c r="N10">
        <f>MONTH(Ledger[[#This Row],[Date]])</f>
        <v>7</v>
      </c>
      <c r="O10" t="str">
        <f>TEXT(Ledger[[#This Row],[Date]],"mmm")</f>
        <v>Jul</v>
      </c>
    </row>
    <row r="11" spans="1:15" x14ac:dyDescent="0.35">
      <c r="A11" t="s">
        <v>2052</v>
      </c>
      <c r="B11" s="8">
        <v>45859</v>
      </c>
      <c r="C11" s="5">
        <v>0.67152777777777772</v>
      </c>
      <c r="D11" t="str">
        <f>_xlfn.XLOOKUP(Ledger[[#This Row],[Employee_ID]],Employees!C:C,Employees!A:A)</f>
        <v>Afternoon</v>
      </c>
      <c r="E11" t="s">
        <v>932</v>
      </c>
      <c r="F11" t="str">
        <f>_xlfn.XLOOKUP(Ledger[[#This Row],[Employee_ID]],Employees!C:C,Employees!B:B)</f>
        <v>BR01</v>
      </c>
      <c r="G11" t="s">
        <v>948</v>
      </c>
      <c r="H11" t="s">
        <v>313</v>
      </c>
      <c r="I11">
        <v>1</v>
      </c>
      <c r="J11">
        <f>_xlfn.XLOOKUP(Ledger[[#This Row],[SKU]]&amp;"|"&amp;Ledger[[#This Row],[Branch_ID]], PriceList!E:E,PriceList!C:C,"")</f>
        <v>145</v>
      </c>
      <c r="K11">
        <f>_xlfn.XLOOKUP(Ledger[[#This Row],[SKU]]&amp;"|"&amp;Ledger[[#This Row],[Branch_ID]], PriceList[Key], PriceList[Unit_Retail_Price_EGP], "")</f>
        <v>389</v>
      </c>
      <c r="L11">
        <f>YEAR(Ledger[[#This Row],[Date]])</f>
        <v>2025</v>
      </c>
      <c r="M11" t="str">
        <f>"Qtr"&amp;ROUNDUP(MONTH(Ledger[[#This Row],[Date]])/3,0)</f>
        <v>Qtr3</v>
      </c>
      <c r="N11">
        <f>MONTH(Ledger[[#This Row],[Date]])</f>
        <v>7</v>
      </c>
      <c r="O11" t="str">
        <f>TEXT(Ledger[[#This Row],[Date]],"mmm")</f>
        <v>Jul</v>
      </c>
    </row>
    <row r="12" spans="1:15" x14ac:dyDescent="0.35">
      <c r="A12" t="s">
        <v>2054</v>
      </c>
      <c r="B12" s="8">
        <v>45859</v>
      </c>
      <c r="C12" s="5">
        <v>0.67847222222222225</v>
      </c>
      <c r="D12" t="str">
        <f>_xlfn.XLOOKUP(Ledger[[#This Row],[Employee_ID]],Employees!C:C,Employees!A:A)</f>
        <v>Afternoon</v>
      </c>
      <c r="E12" t="s">
        <v>932</v>
      </c>
      <c r="F12" t="str">
        <f>_xlfn.XLOOKUP(Ledger[[#This Row],[Employee_ID]],Employees!C:C,Employees!B:B)</f>
        <v>BR01</v>
      </c>
      <c r="G12" t="s">
        <v>948</v>
      </c>
      <c r="H12" t="s">
        <v>313</v>
      </c>
      <c r="I12">
        <v>1</v>
      </c>
      <c r="J12">
        <f>_xlfn.XLOOKUP(Ledger[[#This Row],[SKU]]&amp;"|"&amp;Ledger[[#This Row],[Branch_ID]], PriceList!E:E,PriceList!C:C,"")</f>
        <v>145</v>
      </c>
      <c r="K12">
        <f>_xlfn.XLOOKUP(Ledger[[#This Row],[SKU]]&amp;"|"&amp;Ledger[[#This Row],[Branch_ID]], PriceList[Key], PriceList[Unit_Retail_Price_EGP], "")</f>
        <v>389</v>
      </c>
      <c r="L12">
        <f>YEAR(Ledger[[#This Row],[Date]])</f>
        <v>2025</v>
      </c>
      <c r="M12" t="str">
        <f>"Qtr"&amp;ROUNDUP(MONTH(Ledger[[#This Row],[Date]])/3,0)</f>
        <v>Qtr3</v>
      </c>
      <c r="N12">
        <f>MONTH(Ledger[[#This Row],[Date]])</f>
        <v>7</v>
      </c>
      <c r="O12" t="str">
        <f>TEXT(Ledger[[#This Row],[Date]],"mmm")</f>
        <v>Jul</v>
      </c>
    </row>
    <row r="13" spans="1:15" x14ac:dyDescent="0.35">
      <c r="A13" t="s">
        <v>2123</v>
      </c>
      <c r="B13" s="8">
        <v>45863</v>
      </c>
      <c r="C13" s="5">
        <v>0.60972222222222228</v>
      </c>
      <c r="D13" t="str">
        <f>_xlfn.XLOOKUP(Ledger[[#This Row],[Employee_ID]],Employees!C:C,Employees!A:A)</f>
        <v>Afternoon</v>
      </c>
      <c r="E13" t="s">
        <v>932</v>
      </c>
      <c r="F13" t="str">
        <f>_xlfn.XLOOKUP(Ledger[[#This Row],[Employee_ID]],Employees!C:C,Employees!B:B)</f>
        <v>BR01</v>
      </c>
      <c r="G13" t="s">
        <v>948</v>
      </c>
      <c r="H13" t="s">
        <v>681</v>
      </c>
      <c r="I13">
        <v>1</v>
      </c>
      <c r="J13">
        <f>_xlfn.XLOOKUP(Ledger[[#This Row],[SKU]]&amp;"|"&amp;Ledger[[#This Row],[Branch_ID]], PriceList!E:E,PriceList!C:C,"")</f>
        <v>145</v>
      </c>
      <c r="K13">
        <f>_xlfn.XLOOKUP(Ledger[[#This Row],[SKU]]&amp;"|"&amp;Ledger[[#This Row],[Branch_ID]], PriceList[Key], PriceList[Unit_Retail_Price_EGP], "")</f>
        <v>389</v>
      </c>
      <c r="L13">
        <f>YEAR(Ledger[[#This Row],[Date]])</f>
        <v>2025</v>
      </c>
      <c r="M13" t="str">
        <f>"Qtr"&amp;ROUNDUP(MONTH(Ledger[[#This Row],[Date]])/3,0)</f>
        <v>Qtr3</v>
      </c>
      <c r="N13">
        <f>MONTH(Ledger[[#This Row],[Date]])</f>
        <v>7</v>
      </c>
      <c r="O13" t="str">
        <f>TEXT(Ledger[[#This Row],[Date]],"mmm")</f>
        <v>Jul</v>
      </c>
    </row>
    <row r="14" spans="1:15" x14ac:dyDescent="0.35">
      <c r="A14" t="s">
        <v>2234</v>
      </c>
      <c r="B14" s="8">
        <v>45869</v>
      </c>
      <c r="C14" s="5">
        <v>0.67291666666666672</v>
      </c>
      <c r="D14" t="str">
        <f>_xlfn.XLOOKUP(Ledger[[#This Row],[Employee_ID]],Employees!C:C,Employees!A:A)</f>
        <v>Afternoon</v>
      </c>
      <c r="E14" t="s">
        <v>932</v>
      </c>
      <c r="F14" t="str">
        <f>_xlfn.XLOOKUP(Ledger[[#This Row],[Employee_ID]],Employees!C:C,Employees!B:B)</f>
        <v>BR01</v>
      </c>
      <c r="G14" t="s">
        <v>948</v>
      </c>
      <c r="H14" t="s">
        <v>681</v>
      </c>
      <c r="I14">
        <v>1</v>
      </c>
      <c r="J14">
        <f>_xlfn.XLOOKUP(Ledger[[#This Row],[SKU]]&amp;"|"&amp;Ledger[[#This Row],[Branch_ID]], PriceList!E:E,PriceList!C:C,"")</f>
        <v>145</v>
      </c>
      <c r="K14">
        <f>_xlfn.XLOOKUP(Ledger[[#This Row],[SKU]]&amp;"|"&amp;Ledger[[#This Row],[Branch_ID]], PriceList[Key], PriceList[Unit_Retail_Price_EGP], "")</f>
        <v>389</v>
      </c>
      <c r="L14">
        <f>YEAR(Ledger[[#This Row],[Date]])</f>
        <v>2025</v>
      </c>
      <c r="M14" t="str">
        <f>"Qtr"&amp;ROUNDUP(MONTH(Ledger[[#This Row],[Date]])/3,0)</f>
        <v>Qtr3</v>
      </c>
      <c r="N14">
        <f>MONTH(Ledger[[#This Row],[Date]])</f>
        <v>7</v>
      </c>
      <c r="O14" t="str">
        <f>TEXT(Ledger[[#This Row],[Date]],"mmm")</f>
        <v>Jul</v>
      </c>
    </row>
    <row r="15" spans="1:15" x14ac:dyDescent="0.35">
      <c r="A15" t="s">
        <v>2251</v>
      </c>
      <c r="B15" s="8">
        <v>45870</v>
      </c>
      <c r="C15" s="5">
        <v>0.6694444444444444</v>
      </c>
      <c r="D15" t="str">
        <f>_xlfn.XLOOKUP(Ledger[[#This Row],[Employee_ID]],Employees!C:C,Employees!A:A)</f>
        <v>Afternoon</v>
      </c>
      <c r="E15" t="s">
        <v>932</v>
      </c>
      <c r="F15" t="str">
        <f>_xlfn.XLOOKUP(Ledger[[#This Row],[Employee_ID]],Employees!C:C,Employees!B:B)</f>
        <v>BR01</v>
      </c>
      <c r="G15" t="s">
        <v>948</v>
      </c>
      <c r="H15" t="s">
        <v>460</v>
      </c>
      <c r="I15">
        <v>1</v>
      </c>
      <c r="J15">
        <f>_xlfn.XLOOKUP(Ledger[[#This Row],[SKU]]&amp;"|"&amp;Ledger[[#This Row],[Branch_ID]], PriceList!E:E,PriceList!C:C,"")</f>
        <v>145</v>
      </c>
      <c r="K15">
        <f>_xlfn.XLOOKUP(Ledger[[#This Row],[SKU]]&amp;"|"&amp;Ledger[[#This Row],[Branch_ID]], PriceList[Key], PriceList[Unit_Retail_Price_EGP], "")</f>
        <v>389</v>
      </c>
      <c r="L15">
        <f>YEAR(Ledger[[#This Row],[Date]])</f>
        <v>2025</v>
      </c>
      <c r="M15" t="str">
        <f>"Qtr"&amp;ROUNDUP(MONTH(Ledger[[#This Row],[Date]])/3,0)</f>
        <v>Qtr3</v>
      </c>
      <c r="N15">
        <f>MONTH(Ledger[[#This Row],[Date]])</f>
        <v>8</v>
      </c>
      <c r="O15" t="str">
        <f>TEXT(Ledger[[#This Row],[Date]],"mmm")</f>
        <v>Aug</v>
      </c>
    </row>
    <row r="16" spans="1:15" x14ac:dyDescent="0.35">
      <c r="A16" t="s">
        <v>2256</v>
      </c>
      <c r="B16" s="8">
        <v>45870</v>
      </c>
      <c r="C16" s="5">
        <v>0.68611111111111112</v>
      </c>
      <c r="D16" t="str">
        <f>_xlfn.XLOOKUP(Ledger[[#This Row],[Employee_ID]],Employees!C:C,Employees!A:A)</f>
        <v>Afternoon</v>
      </c>
      <c r="E16" t="s">
        <v>932</v>
      </c>
      <c r="F16" t="str">
        <f>_xlfn.XLOOKUP(Ledger[[#This Row],[Employee_ID]],Employees!C:C,Employees!B:B)</f>
        <v>BR01</v>
      </c>
      <c r="G16" t="s">
        <v>948</v>
      </c>
      <c r="H16" t="s">
        <v>337</v>
      </c>
      <c r="I16">
        <v>1</v>
      </c>
      <c r="J16">
        <f>_xlfn.XLOOKUP(Ledger[[#This Row],[SKU]]&amp;"|"&amp;Ledger[[#This Row],[Branch_ID]], PriceList!E:E,PriceList!C:C,"")</f>
        <v>145</v>
      </c>
      <c r="K16">
        <f>_xlfn.XLOOKUP(Ledger[[#This Row],[SKU]]&amp;"|"&amp;Ledger[[#This Row],[Branch_ID]], PriceList[Key], PriceList[Unit_Retail_Price_EGP], "")</f>
        <v>389</v>
      </c>
      <c r="L16">
        <f>YEAR(Ledger[[#This Row],[Date]])</f>
        <v>2025</v>
      </c>
      <c r="M16" t="str">
        <f>"Qtr"&amp;ROUNDUP(MONTH(Ledger[[#This Row],[Date]])/3,0)</f>
        <v>Qtr3</v>
      </c>
      <c r="N16">
        <f>MONTH(Ledger[[#This Row],[Date]])</f>
        <v>8</v>
      </c>
      <c r="O16" t="str">
        <f>TEXT(Ledger[[#This Row],[Date]],"mmm")</f>
        <v>Aug</v>
      </c>
    </row>
    <row r="17" spans="1:15" x14ac:dyDescent="0.35">
      <c r="A17" t="s">
        <v>2515</v>
      </c>
      <c r="B17" s="8">
        <v>45884</v>
      </c>
      <c r="C17" s="5">
        <v>0.60138888888888886</v>
      </c>
      <c r="D17" t="str">
        <f>_xlfn.XLOOKUP(Ledger[[#This Row],[Employee_ID]],Employees!C:C,Employees!A:A)</f>
        <v>Afternoon</v>
      </c>
      <c r="E17" t="s">
        <v>932</v>
      </c>
      <c r="F17" t="str">
        <f>_xlfn.XLOOKUP(Ledger[[#This Row],[Employee_ID]],Employees!C:C,Employees!B:B)</f>
        <v>BR01</v>
      </c>
      <c r="G17" t="s">
        <v>948</v>
      </c>
      <c r="H17" t="s">
        <v>307</v>
      </c>
      <c r="I17">
        <v>1</v>
      </c>
      <c r="J17">
        <f>_xlfn.XLOOKUP(Ledger[[#This Row],[SKU]]&amp;"|"&amp;Ledger[[#This Row],[Branch_ID]], PriceList!E:E,PriceList!C:C,"")</f>
        <v>145</v>
      </c>
      <c r="K17">
        <f>_xlfn.XLOOKUP(Ledger[[#This Row],[SKU]]&amp;"|"&amp;Ledger[[#This Row],[Branch_ID]], PriceList[Key], PriceList[Unit_Retail_Price_EGP], "")</f>
        <v>389</v>
      </c>
      <c r="L17">
        <f>YEAR(Ledger[[#This Row],[Date]])</f>
        <v>2025</v>
      </c>
      <c r="M17" t="str">
        <f>"Qtr"&amp;ROUNDUP(MONTH(Ledger[[#This Row],[Date]])/3,0)</f>
        <v>Qtr3</v>
      </c>
      <c r="N17">
        <f>MONTH(Ledger[[#This Row],[Date]])</f>
        <v>8</v>
      </c>
      <c r="O17" t="str">
        <f>TEXT(Ledger[[#This Row],[Date]],"mmm")</f>
        <v>Aug</v>
      </c>
    </row>
    <row r="18" spans="1:15" x14ac:dyDescent="0.35">
      <c r="A18" t="s">
        <v>2562</v>
      </c>
      <c r="B18" s="8">
        <v>45886</v>
      </c>
      <c r="C18" s="5">
        <v>0.71527777777777779</v>
      </c>
      <c r="D18" t="str">
        <f>_xlfn.XLOOKUP(Ledger[[#This Row],[Employee_ID]],Employees!C:C,Employees!A:A)</f>
        <v>Afternoon</v>
      </c>
      <c r="E18" t="s">
        <v>932</v>
      </c>
      <c r="F18" t="str">
        <f>_xlfn.XLOOKUP(Ledger[[#This Row],[Employee_ID]],Employees!C:C,Employees!B:B)</f>
        <v>BR01</v>
      </c>
      <c r="G18" t="s">
        <v>948</v>
      </c>
      <c r="H18" t="s">
        <v>313</v>
      </c>
      <c r="I18">
        <v>1</v>
      </c>
      <c r="J18">
        <f>_xlfn.XLOOKUP(Ledger[[#This Row],[SKU]]&amp;"|"&amp;Ledger[[#This Row],[Branch_ID]], PriceList!E:E,PriceList!C:C,"")</f>
        <v>145</v>
      </c>
      <c r="K18">
        <f>_xlfn.XLOOKUP(Ledger[[#This Row],[SKU]]&amp;"|"&amp;Ledger[[#This Row],[Branch_ID]], PriceList[Key], PriceList[Unit_Retail_Price_EGP], "")</f>
        <v>389</v>
      </c>
      <c r="L18">
        <f>YEAR(Ledger[[#This Row],[Date]])</f>
        <v>2025</v>
      </c>
      <c r="M18" t="str">
        <f>"Qtr"&amp;ROUNDUP(MONTH(Ledger[[#This Row],[Date]])/3,0)</f>
        <v>Qtr3</v>
      </c>
      <c r="N18">
        <f>MONTH(Ledger[[#This Row],[Date]])</f>
        <v>8</v>
      </c>
      <c r="O18" t="str">
        <f>TEXT(Ledger[[#This Row],[Date]],"mmm")</f>
        <v>Aug</v>
      </c>
    </row>
    <row r="19" spans="1:15" x14ac:dyDescent="0.35">
      <c r="A19" t="s">
        <v>2599</v>
      </c>
      <c r="B19" s="8">
        <v>45889</v>
      </c>
      <c r="C19" s="5">
        <v>0.74722222222222223</v>
      </c>
      <c r="D19" t="str">
        <f>_xlfn.XLOOKUP(Ledger[[#This Row],[Employee_ID]],Employees!C:C,Employees!A:A)</f>
        <v>Afternoon</v>
      </c>
      <c r="E19" t="s">
        <v>932</v>
      </c>
      <c r="F19" t="str">
        <f>_xlfn.XLOOKUP(Ledger[[#This Row],[Employee_ID]],Employees!C:C,Employees!B:B)</f>
        <v>BR01</v>
      </c>
      <c r="G19" t="s">
        <v>948</v>
      </c>
      <c r="H19" t="s">
        <v>436</v>
      </c>
      <c r="I19">
        <v>1</v>
      </c>
      <c r="J19">
        <f>_xlfn.XLOOKUP(Ledger[[#This Row],[SKU]]&amp;"|"&amp;Ledger[[#This Row],[Branch_ID]], PriceList!E:E,PriceList!C:C,"")</f>
        <v>145</v>
      </c>
      <c r="K19">
        <f>_xlfn.XLOOKUP(Ledger[[#This Row],[SKU]]&amp;"|"&amp;Ledger[[#This Row],[Branch_ID]], PriceList[Key], PriceList[Unit_Retail_Price_EGP], "")</f>
        <v>389</v>
      </c>
      <c r="L19">
        <f>YEAR(Ledger[[#This Row],[Date]])</f>
        <v>2025</v>
      </c>
      <c r="M19" t="str">
        <f>"Qtr"&amp;ROUNDUP(MONTH(Ledger[[#This Row],[Date]])/3,0)</f>
        <v>Qtr3</v>
      </c>
      <c r="N19">
        <f>MONTH(Ledger[[#This Row],[Date]])</f>
        <v>8</v>
      </c>
      <c r="O19" t="str">
        <f>TEXT(Ledger[[#This Row],[Date]],"mmm")</f>
        <v>Aug</v>
      </c>
    </row>
    <row r="20" spans="1:15" x14ac:dyDescent="0.35">
      <c r="A20" t="s">
        <v>2648</v>
      </c>
      <c r="B20" s="8">
        <v>45892</v>
      </c>
      <c r="C20" s="5">
        <v>0.67152777777777772</v>
      </c>
      <c r="D20" t="str">
        <f>_xlfn.XLOOKUP(Ledger[[#This Row],[Employee_ID]],Employees!C:C,Employees!A:A)</f>
        <v>Afternoon</v>
      </c>
      <c r="E20" t="s">
        <v>932</v>
      </c>
      <c r="F20" t="str">
        <f>_xlfn.XLOOKUP(Ledger[[#This Row],[Employee_ID]],Employees!C:C,Employees!B:B)</f>
        <v>BR01</v>
      </c>
      <c r="G20" t="s">
        <v>948</v>
      </c>
      <c r="H20" t="s">
        <v>404</v>
      </c>
      <c r="I20">
        <v>1</v>
      </c>
      <c r="J20">
        <f>_xlfn.XLOOKUP(Ledger[[#This Row],[SKU]]&amp;"|"&amp;Ledger[[#This Row],[Branch_ID]], PriceList!E:E,PriceList!C:C,"")</f>
        <v>145</v>
      </c>
      <c r="K20">
        <f>_xlfn.XLOOKUP(Ledger[[#This Row],[SKU]]&amp;"|"&amp;Ledger[[#This Row],[Branch_ID]], PriceList[Key], PriceList[Unit_Retail_Price_EGP], "")</f>
        <v>389</v>
      </c>
      <c r="L20">
        <f>YEAR(Ledger[[#This Row],[Date]])</f>
        <v>2025</v>
      </c>
      <c r="M20" t="str">
        <f>"Qtr"&amp;ROUNDUP(MONTH(Ledger[[#This Row],[Date]])/3,0)</f>
        <v>Qtr3</v>
      </c>
      <c r="N20">
        <f>MONTH(Ledger[[#This Row],[Date]])</f>
        <v>8</v>
      </c>
      <c r="O20" t="str">
        <f>TEXT(Ledger[[#This Row],[Date]],"mmm")</f>
        <v>Aug</v>
      </c>
    </row>
    <row r="21" spans="1:15" x14ac:dyDescent="0.35">
      <c r="A21" t="s">
        <v>2649</v>
      </c>
      <c r="B21" s="8">
        <v>45892</v>
      </c>
      <c r="C21" s="5">
        <v>0.72499999999999998</v>
      </c>
      <c r="D21" t="str">
        <f>_xlfn.XLOOKUP(Ledger[[#This Row],[Employee_ID]],Employees!C:C,Employees!A:A)</f>
        <v>Afternoon</v>
      </c>
      <c r="E21" t="s">
        <v>932</v>
      </c>
      <c r="F21" t="str">
        <f>_xlfn.XLOOKUP(Ledger[[#This Row],[Employee_ID]],Employees!C:C,Employees!B:B)</f>
        <v>BR01</v>
      </c>
      <c r="G21" t="s">
        <v>948</v>
      </c>
      <c r="H21" t="s">
        <v>206</v>
      </c>
      <c r="I21">
        <v>1</v>
      </c>
      <c r="J21">
        <f>_xlfn.XLOOKUP(Ledger[[#This Row],[SKU]]&amp;"|"&amp;Ledger[[#This Row],[Branch_ID]], PriceList!E:E,PriceList!C:C,"")</f>
        <v>145</v>
      </c>
      <c r="K21">
        <f>_xlfn.XLOOKUP(Ledger[[#This Row],[SKU]]&amp;"|"&amp;Ledger[[#This Row],[Branch_ID]], PriceList[Key], PriceList[Unit_Retail_Price_EGP], "")</f>
        <v>389</v>
      </c>
      <c r="L21">
        <f>YEAR(Ledger[[#This Row],[Date]])</f>
        <v>2025</v>
      </c>
      <c r="M21" t="str">
        <f>"Qtr"&amp;ROUNDUP(MONTH(Ledger[[#This Row],[Date]])/3,0)</f>
        <v>Qtr3</v>
      </c>
      <c r="N21">
        <f>MONTH(Ledger[[#This Row],[Date]])</f>
        <v>8</v>
      </c>
      <c r="O21" t="str">
        <f>TEXT(Ledger[[#This Row],[Date]],"mmm")</f>
        <v>Aug</v>
      </c>
    </row>
    <row r="22" spans="1:15" x14ac:dyDescent="0.35">
      <c r="A22" t="s">
        <v>2746</v>
      </c>
      <c r="B22" s="8">
        <v>45898</v>
      </c>
      <c r="C22" s="5">
        <v>0.72222222222222221</v>
      </c>
      <c r="D22" t="str">
        <f>_xlfn.XLOOKUP(Ledger[[#This Row],[Employee_ID]],Employees!C:C,Employees!A:A)</f>
        <v>Afternoon</v>
      </c>
      <c r="E22" t="s">
        <v>932</v>
      </c>
      <c r="F22" t="str">
        <f>_xlfn.XLOOKUP(Ledger[[#This Row],[Employee_ID]],Employees!C:C,Employees!B:B)</f>
        <v>BR01</v>
      </c>
      <c r="G22" t="s">
        <v>948</v>
      </c>
      <c r="H22" t="s">
        <v>313</v>
      </c>
      <c r="I22">
        <v>1</v>
      </c>
      <c r="J22">
        <f>_xlfn.XLOOKUP(Ledger[[#This Row],[SKU]]&amp;"|"&amp;Ledger[[#This Row],[Branch_ID]], PriceList!E:E,PriceList!C:C,"")</f>
        <v>145</v>
      </c>
      <c r="K22">
        <f>_xlfn.XLOOKUP(Ledger[[#This Row],[SKU]]&amp;"|"&amp;Ledger[[#This Row],[Branch_ID]], PriceList[Key], PriceList[Unit_Retail_Price_EGP], "")</f>
        <v>389</v>
      </c>
      <c r="L22">
        <f>YEAR(Ledger[[#This Row],[Date]])</f>
        <v>2025</v>
      </c>
      <c r="M22" t="str">
        <f>"Qtr"&amp;ROUNDUP(MONTH(Ledger[[#This Row],[Date]])/3,0)</f>
        <v>Qtr3</v>
      </c>
      <c r="N22">
        <f>MONTH(Ledger[[#This Row],[Date]])</f>
        <v>8</v>
      </c>
      <c r="O22" t="str">
        <f>TEXT(Ledger[[#This Row],[Date]],"mmm")</f>
        <v>Aug</v>
      </c>
    </row>
    <row r="23" spans="1:15" x14ac:dyDescent="0.35">
      <c r="A23" t="s">
        <v>2788</v>
      </c>
      <c r="B23" s="8">
        <v>45900</v>
      </c>
      <c r="C23" s="5">
        <v>0.59513888888888888</v>
      </c>
      <c r="D23" t="str">
        <f>_xlfn.XLOOKUP(Ledger[[#This Row],[Employee_ID]],Employees!C:C,Employees!A:A)</f>
        <v>Afternoon</v>
      </c>
      <c r="E23" t="s">
        <v>932</v>
      </c>
      <c r="F23" t="str">
        <f>_xlfn.XLOOKUP(Ledger[[#This Row],[Employee_ID]],Employees!C:C,Employees!B:B)</f>
        <v>BR01</v>
      </c>
      <c r="G23" t="s">
        <v>948</v>
      </c>
      <c r="H23" t="s">
        <v>681</v>
      </c>
      <c r="I23">
        <v>1</v>
      </c>
      <c r="J23">
        <f>_xlfn.XLOOKUP(Ledger[[#This Row],[SKU]]&amp;"|"&amp;Ledger[[#This Row],[Branch_ID]], PriceList!E:E,PriceList!C:C,"")</f>
        <v>145</v>
      </c>
      <c r="K23">
        <f>_xlfn.XLOOKUP(Ledger[[#This Row],[SKU]]&amp;"|"&amp;Ledger[[#This Row],[Branch_ID]], PriceList[Key], PriceList[Unit_Retail_Price_EGP], "")</f>
        <v>389</v>
      </c>
      <c r="L23">
        <f>YEAR(Ledger[[#This Row],[Date]])</f>
        <v>2025</v>
      </c>
      <c r="M23" t="str">
        <f>"Qtr"&amp;ROUNDUP(MONTH(Ledger[[#This Row],[Date]])/3,0)</f>
        <v>Qtr3</v>
      </c>
      <c r="N23">
        <f>MONTH(Ledger[[#This Row],[Date]])</f>
        <v>8</v>
      </c>
      <c r="O23" t="str">
        <f>TEXT(Ledger[[#This Row],[Date]],"mmm")</f>
        <v>Aug</v>
      </c>
    </row>
    <row r="24" spans="1:15" x14ac:dyDescent="0.35">
      <c r="A24" t="s">
        <v>2815</v>
      </c>
      <c r="B24" s="8">
        <v>45902</v>
      </c>
      <c r="C24" s="5">
        <v>0.70833333333333337</v>
      </c>
      <c r="D24" t="str">
        <f>_xlfn.XLOOKUP(Ledger[[#This Row],[Employee_ID]],Employees!C:C,Employees!A:A)</f>
        <v>Afternoon</v>
      </c>
      <c r="E24" t="s">
        <v>932</v>
      </c>
      <c r="F24" t="str">
        <f>_xlfn.XLOOKUP(Ledger[[#This Row],[Employee_ID]],Employees!C:C,Employees!B:B)</f>
        <v>BR01</v>
      </c>
      <c r="G24" t="s">
        <v>948</v>
      </c>
      <c r="H24" t="s">
        <v>135</v>
      </c>
      <c r="I24">
        <v>1</v>
      </c>
      <c r="J24">
        <f>_xlfn.XLOOKUP(Ledger[[#This Row],[SKU]]&amp;"|"&amp;Ledger[[#This Row],[Branch_ID]], PriceList!E:E,PriceList!C:C,"")</f>
        <v>145</v>
      </c>
      <c r="K24">
        <f>_xlfn.XLOOKUP(Ledger[[#This Row],[SKU]]&amp;"|"&amp;Ledger[[#This Row],[Branch_ID]], PriceList[Key], PriceList[Unit_Retail_Price_EGP], "")</f>
        <v>389</v>
      </c>
      <c r="L24">
        <f>YEAR(Ledger[[#This Row],[Date]])</f>
        <v>2025</v>
      </c>
      <c r="M24" t="str">
        <f>"Qtr"&amp;ROUNDUP(MONTH(Ledger[[#This Row],[Date]])/3,0)</f>
        <v>Qtr3</v>
      </c>
      <c r="N24">
        <f>MONTH(Ledger[[#This Row],[Date]])</f>
        <v>9</v>
      </c>
      <c r="O24" t="str">
        <f>TEXT(Ledger[[#This Row],[Date]],"mmm")</f>
        <v>Sep</v>
      </c>
    </row>
    <row r="25" spans="1:15" x14ac:dyDescent="0.35">
      <c r="A25" t="s">
        <v>2874</v>
      </c>
      <c r="B25" s="8">
        <v>45906</v>
      </c>
      <c r="C25" s="5">
        <v>0.63541666666666663</v>
      </c>
      <c r="D25" t="str">
        <f>_xlfn.XLOOKUP(Ledger[[#This Row],[Employee_ID]],Employees!C:C,Employees!A:A)</f>
        <v>Afternoon</v>
      </c>
      <c r="E25" t="s">
        <v>932</v>
      </c>
      <c r="F25" t="str">
        <f>_xlfn.XLOOKUP(Ledger[[#This Row],[Employee_ID]],Employees!C:C,Employees!B:B)</f>
        <v>BR01</v>
      </c>
      <c r="G25" t="s">
        <v>948</v>
      </c>
      <c r="H25" t="s">
        <v>436</v>
      </c>
      <c r="I25">
        <v>1</v>
      </c>
      <c r="J25">
        <f>_xlfn.XLOOKUP(Ledger[[#This Row],[SKU]]&amp;"|"&amp;Ledger[[#This Row],[Branch_ID]], PriceList!E:E,PriceList!C:C,"")</f>
        <v>145</v>
      </c>
      <c r="K25">
        <f>_xlfn.XLOOKUP(Ledger[[#This Row],[SKU]]&amp;"|"&amp;Ledger[[#This Row],[Branch_ID]], PriceList[Key], PriceList[Unit_Retail_Price_EGP], "")</f>
        <v>389</v>
      </c>
      <c r="L25">
        <f>YEAR(Ledger[[#This Row],[Date]])</f>
        <v>2025</v>
      </c>
      <c r="M25" t="str">
        <f>"Qtr"&amp;ROUNDUP(MONTH(Ledger[[#This Row],[Date]])/3,0)</f>
        <v>Qtr3</v>
      </c>
      <c r="N25">
        <f>MONTH(Ledger[[#This Row],[Date]])</f>
        <v>9</v>
      </c>
      <c r="O25" t="str">
        <f>TEXT(Ledger[[#This Row],[Date]],"mmm")</f>
        <v>Sep</v>
      </c>
    </row>
    <row r="26" spans="1:15" x14ac:dyDescent="0.35">
      <c r="A26" t="s">
        <v>2919</v>
      </c>
      <c r="B26" s="8">
        <v>45909</v>
      </c>
      <c r="C26" s="5">
        <v>0.58958333333333335</v>
      </c>
      <c r="D26" t="str">
        <f>_xlfn.XLOOKUP(Ledger[[#This Row],[Employee_ID]],Employees!C:C,Employees!A:A)</f>
        <v>Afternoon</v>
      </c>
      <c r="E26" t="s">
        <v>932</v>
      </c>
      <c r="F26" t="str">
        <f>_xlfn.XLOOKUP(Ledger[[#This Row],[Employee_ID]],Employees!C:C,Employees!B:B)</f>
        <v>BR01</v>
      </c>
      <c r="G26" t="s">
        <v>948</v>
      </c>
      <c r="H26" t="s">
        <v>549</v>
      </c>
      <c r="I26">
        <v>1</v>
      </c>
      <c r="J26">
        <f>_xlfn.XLOOKUP(Ledger[[#This Row],[SKU]]&amp;"|"&amp;Ledger[[#This Row],[Branch_ID]], PriceList!E:E,PriceList!C:C,"")</f>
        <v>145</v>
      </c>
      <c r="K26">
        <f>_xlfn.XLOOKUP(Ledger[[#This Row],[SKU]]&amp;"|"&amp;Ledger[[#This Row],[Branch_ID]], PriceList[Key], PriceList[Unit_Retail_Price_EGP], "")</f>
        <v>389</v>
      </c>
      <c r="L26">
        <f>YEAR(Ledger[[#This Row],[Date]])</f>
        <v>2025</v>
      </c>
      <c r="M26" t="str">
        <f>"Qtr"&amp;ROUNDUP(MONTH(Ledger[[#This Row],[Date]])/3,0)</f>
        <v>Qtr3</v>
      </c>
      <c r="N26">
        <f>MONTH(Ledger[[#This Row],[Date]])</f>
        <v>9</v>
      </c>
      <c r="O26" t="str">
        <f>TEXT(Ledger[[#This Row],[Date]],"mmm")</f>
        <v>Sep</v>
      </c>
    </row>
    <row r="27" spans="1:15" x14ac:dyDescent="0.35">
      <c r="A27" t="s">
        <v>2921</v>
      </c>
      <c r="B27" s="8">
        <v>45909</v>
      </c>
      <c r="C27" s="5">
        <v>0.67013888888888884</v>
      </c>
      <c r="D27" t="str">
        <f>_xlfn.XLOOKUP(Ledger[[#This Row],[Employee_ID]],Employees!C:C,Employees!A:A)</f>
        <v>Afternoon</v>
      </c>
      <c r="E27" t="s">
        <v>932</v>
      </c>
      <c r="F27" t="str">
        <f>_xlfn.XLOOKUP(Ledger[[#This Row],[Employee_ID]],Employees!C:C,Employees!B:B)</f>
        <v>BR01</v>
      </c>
      <c r="G27" t="s">
        <v>948</v>
      </c>
      <c r="H27" t="s">
        <v>206</v>
      </c>
      <c r="I27">
        <v>1</v>
      </c>
      <c r="J27">
        <f>_xlfn.XLOOKUP(Ledger[[#This Row],[SKU]]&amp;"|"&amp;Ledger[[#This Row],[Branch_ID]], PriceList!E:E,PriceList!C:C,"")</f>
        <v>145</v>
      </c>
      <c r="K27">
        <f>_xlfn.XLOOKUP(Ledger[[#This Row],[SKU]]&amp;"|"&amp;Ledger[[#This Row],[Branch_ID]], PriceList[Key], PriceList[Unit_Retail_Price_EGP], "")</f>
        <v>389</v>
      </c>
      <c r="L27">
        <f>YEAR(Ledger[[#This Row],[Date]])</f>
        <v>2025</v>
      </c>
      <c r="M27" t="str">
        <f>"Qtr"&amp;ROUNDUP(MONTH(Ledger[[#This Row],[Date]])/3,0)</f>
        <v>Qtr3</v>
      </c>
      <c r="N27">
        <f>MONTH(Ledger[[#This Row],[Date]])</f>
        <v>9</v>
      </c>
      <c r="O27" t="str">
        <f>TEXT(Ledger[[#This Row],[Date]],"mmm")</f>
        <v>Sep</v>
      </c>
    </row>
    <row r="28" spans="1:15" x14ac:dyDescent="0.35">
      <c r="A28" t="s">
        <v>3190</v>
      </c>
      <c r="B28" s="8">
        <v>45926</v>
      </c>
      <c r="C28" s="5">
        <v>0.59583333333333333</v>
      </c>
      <c r="D28" t="str">
        <f>_xlfn.XLOOKUP(Ledger[[#This Row],[Employee_ID]],Employees!C:C,Employees!A:A)</f>
        <v>Afternoon</v>
      </c>
      <c r="E28" t="s">
        <v>932</v>
      </c>
      <c r="F28" t="str">
        <f>_xlfn.XLOOKUP(Ledger[[#This Row],[Employee_ID]],Employees!C:C,Employees!B:B)</f>
        <v>BR01</v>
      </c>
      <c r="G28" t="s">
        <v>948</v>
      </c>
      <c r="H28" t="s">
        <v>313</v>
      </c>
      <c r="I28">
        <v>1</v>
      </c>
      <c r="J28">
        <f>_xlfn.XLOOKUP(Ledger[[#This Row],[SKU]]&amp;"|"&amp;Ledger[[#This Row],[Branch_ID]], PriceList!E:E,PriceList!C:C,"")</f>
        <v>145</v>
      </c>
      <c r="K28">
        <f>_xlfn.XLOOKUP(Ledger[[#This Row],[SKU]]&amp;"|"&amp;Ledger[[#This Row],[Branch_ID]], PriceList[Key], PriceList[Unit_Retail_Price_EGP], "")</f>
        <v>389</v>
      </c>
      <c r="L28">
        <f>YEAR(Ledger[[#This Row],[Date]])</f>
        <v>2025</v>
      </c>
      <c r="M28" t="str">
        <f>"Qtr"&amp;ROUNDUP(MONTH(Ledger[[#This Row],[Date]])/3,0)</f>
        <v>Qtr3</v>
      </c>
      <c r="N28">
        <f>MONTH(Ledger[[#This Row],[Date]])</f>
        <v>9</v>
      </c>
      <c r="O28" t="str">
        <f>TEXT(Ledger[[#This Row],[Date]],"mmm")</f>
        <v>Sep</v>
      </c>
    </row>
    <row r="29" spans="1:15" x14ac:dyDescent="0.35">
      <c r="A29" t="s">
        <v>3362</v>
      </c>
      <c r="B29" s="8">
        <v>45937</v>
      </c>
      <c r="C29" s="5">
        <v>0.70902777777777781</v>
      </c>
      <c r="D29" t="str">
        <f>_xlfn.XLOOKUP(Ledger[[#This Row],[Employee_ID]],Employees!C:C,Employees!A:A)</f>
        <v>Afternoon</v>
      </c>
      <c r="E29" t="s">
        <v>932</v>
      </c>
      <c r="F29" t="str">
        <f>_xlfn.XLOOKUP(Ledger[[#This Row],[Employee_ID]],Employees!C:C,Employees!B:B)</f>
        <v>BR01</v>
      </c>
      <c r="G29" t="s">
        <v>948</v>
      </c>
      <c r="H29" t="s">
        <v>193</v>
      </c>
      <c r="I29">
        <v>1</v>
      </c>
      <c r="J29">
        <f>_xlfn.XLOOKUP(Ledger[[#This Row],[SKU]]&amp;"|"&amp;Ledger[[#This Row],[Branch_ID]], PriceList!E:E,PriceList!C:C,"")</f>
        <v>145</v>
      </c>
      <c r="K29">
        <f>_xlfn.XLOOKUP(Ledger[[#This Row],[SKU]]&amp;"|"&amp;Ledger[[#This Row],[Branch_ID]], PriceList[Key], PriceList[Unit_Retail_Price_EGP], "")</f>
        <v>389</v>
      </c>
      <c r="L29">
        <f>YEAR(Ledger[[#This Row],[Date]])</f>
        <v>2025</v>
      </c>
      <c r="M29" t="str">
        <f>"Qtr"&amp;ROUNDUP(MONTH(Ledger[[#This Row],[Date]])/3,0)</f>
        <v>Qtr4</v>
      </c>
      <c r="N29">
        <f>MONTH(Ledger[[#This Row],[Date]])</f>
        <v>10</v>
      </c>
      <c r="O29" t="str">
        <f>TEXT(Ledger[[#This Row],[Date]],"mmm")</f>
        <v>Oct</v>
      </c>
    </row>
    <row r="30" spans="1:15" x14ac:dyDescent="0.35">
      <c r="A30" t="s">
        <v>3393</v>
      </c>
      <c r="B30" s="8">
        <v>45939</v>
      </c>
      <c r="C30" s="5">
        <v>0.64583333333333337</v>
      </c>
      <c r="D30" t="str">
        <f>_xlfn.XLOOKUP(Ledger[[#This Row],[Employee_ID]],Employees!C:C,Employees!A:A)</f>
        <v>Afternoon</v>
      </c>
      <c r="E30" t="s">
        <v>932</v>
      </c>
      <c r="F30" t="str">
        <f>_xlfn.XLOOKUP(Ledger[[#This Row],[Employee_ID]],Employees!C:C,Employees!B:B)</f>
        <v>BR01</v>
      </c>
      <c r="G30" t="s">
        <v>948</v>
      </c>
      <c r="H30" t="s">
        <v>404</v>
      </c>
      <c r="I30">
        <v>1</v>
      </c>
      <c r="J30">
        <f>_xlfn.XLOOKUP(Ledger[[#This Row],[SKU]]&amp;"|"&amp;Ledger[[#This Row],[Branch_ID]], PriceList!E:E,PriceList!C:C,"")</f>
        <v>145</v>
      </c>
      <c r="K30">
        <f>_xlfn.XLOOKUP(Ledger[[#This Row],[SKU]]&amp;"|"&amp;Ledger[[#This Row],[Branch_ID]], PriceList[Key], PriceList[Unit_Retail_Price_EGP], "")</f>
        <v>389</v>
      </c>
      <c r="L30">
        <f>YEAR(Ledger[[#This Row],[Date]])</f>
        <v>2025</v>
      </c>
      <c r="M30" t="str">
        <f>"Qtr"&amp;ROUNDUP(MONTH(Ledger[[#This Row],[Date]])/3,0)</f>
        <v>Qtr4</v>
      </c>
      <c r="N30">
        <f>MONTH(Ledger[[#This Row],[Date]])</f>
        <v>10</v>
      </c>
      <c r="O30" t="str">
        <f>TEXT(Ledger[[#This Row],[Date]],"mmm")</f>
        <v>Oct</v>
      </c>
    </row>
    <row r="31" spans="1:15" x14ac:dyDescent="0.35">
      <c r="A31" t="s">
        <v>3401</v>
      </c>
      <c r="B31" s="8">
        <v>45940</v>
      </c>
      <c r="C31" s="5">
        <v>0.61527777777777781</v>
      </c>
      <c r="D31" t="str">
        <f>_xlfn.XLOOKUP(Ledger[[#This Row],[Employee_ID]],Employees!C:C,Employees!A:A)</f>
        <v>Afternoon</v>
      </c>
      <c r="E31" t="s">
        <v>932</v>
      </c>
      <c r="F31" t="str">
        <f>_xlfn.XLOOKUP(Ledger[[#This Row],[Employee_ID]],Employees!C:C,Employees!B:B)</f>
        <v>BR01</v>
      </c>
      <c r="G31" t="s">
        <v>948</v>
      </c>
      <c r="H31" t="s">
        <v>337</v>
      </c>
      <c r="I31">
        <v>1</v>
      </c>
      <c r="J31">
        <f>_xlfn.XLOOKUP(Ledger[[#This Row],[SKU]]&amp;"|"&amp;Ledger[[#This Row],[Branch_ID]], PriceList!E:E,PriceList!C:C,"")</f>
        <v>145</v>
      </c>
      <c r="K31">
        <f>_xlfn.XLOOKUP(Ledger[[#This Row],[SKU]]&amp;"|"&amp;Ledger[[#This Row],[Branch_ID]], PriceList[Key], PriceList[Unit_Retail_Price_EGP], "")</f>
        <v>389</v>
      </c>
      <c r="L31">
        <f>YEAR(Ledger[[#This Row],[Date]])</f>
        <v>2025</v>
      </c>
      <c r="M31" t="str">
        <f>"Qtr"&amp;ROUNDUP(MONTH(Ledger[[#This Row],[Date]])/3,0)</f>
        <v>Qtr4</v>
      </c>
      <c r="N31">
        <f>MONTH(Ledger[[#This Row],[Date]])</f>
        <v>10</v>
      </c>
      <c r="O31" t="str">
        <f>TEXT(Ledger[[#This Row],[Date]],"mmm")</f>
        <v>Oct</v>
      </c>
    </row>
    <row r="32" spans="1:15" x14ac:dyDescent="0.35">
      <c r="A32" t="s">
        <v>3428</v>
      </c>
      <c r="B32" s="8">
        <v>45941</v>
      </c>
      <c r="C32" s="5">
        <v>0.67847222222222225</v>
      </c>
      <c r="D32" t="str">
        <f>_xlfn.XLOOKUP(Ledger[[#This Row],[Employee_ID]],Employees!C:C,Employees!A:A)</f>
        <v>Afternoon</v>
      </c>
      <c r="E32" t="s">
        <v>932</v>
      </c>
      <c r="F32" t="str">
        <f>_xlfn.XLOOKUP(Ledger[[#This Row],[Employee_ID]],Employees!C:C,Employees!B:B)</f>
        <v>BR01</v>
      </c>
      <c r="G32" t="s">
        <v>948</v>
      </c>
      <c r="H32" t="s">
        <v>206</v>
      </c>
      <c r="I32">
        <v>1</v>
      </c>
      <c r="J32">
        <f>_xlfn.XLOOKUP(Ledger[[#This Row],[SKU]]&amp;"|"&amp;Ledger[[#This Row],[Branch_ID]], PriceList!E:E,PriceList!C:C,"")</f>
        <v>145</v>
      </c>
      <c r="K32">
        <f>_xlfn.XLOOKUP(Ledger[[#This Row],[SKU]]&amp;"|"&amp;Ledger[[#This Row],[Branch_ID]], PriceList[Key], PriceList[Unit_Retail_Price_EGP], "")</f>
        <v>389</v>
      </c>
      <c r="L32">
        <f>YEAR(Ledger[[#This Row],[Date]])</f>
        <v>2025</v>
      </c>
      <c r="M32" t="str">
        <f>"Qtr"&amp;ROUNDUP(MONTH(Ledger[[#This Row],[Date]])/3,0)</f>
        <v>Qtr4</v>
      </c>
      <c r="N32">
        <f>MONTH(Ledger[[#This Row],[Date]])</f>
        <v>10</v>
      </c>
      <c r="O32" t="str">
        <f>TEXT(Ledger[[#This Row],[Date]],"mmm")</f>
        <v>Oct</v>
      </c>
    </row>
    <row r="33" spans="1:15" x14ac:dyDescent="0.35">
      <c r="A33" t="s">
        <v>3526</v>
      </c>
      <c r="B33" s="8">
        <v>45948</v>
      </c>
      <c r="C33" s="5">
        <v>0.66736111111111107</v>
      </c>
      <c r="D33" t="str">
        <f>_xlfn.XLOOKUP(Ledger[[#This Row],[Employee_ID]],Employees!C:C,Employees!A:A)</f>
        <v>Afternoon</v>
      </c>
      <c r="E33" t="s">
        <v>932</v>
      </c>
      <c r="F33" t="str">
        <f>_xlfn.XLOOKUP(Ledger[[#This Row],[Employee_ID]],Employees!C:C,Employees!B:B)</f>
        <v>BR01</v>
      </c>
      <c r="G33" t="s">
        <v>948</v>
      </c>
      <c r="H33" t="s">
        <v>359</v>
      </c>
      <c r="I33">
        <v>1</v>
      </c>
      <c r="J33">
        <f>_xlfn.XLOOKUP(Ledger[[#This Row],[SKU]]&amp;"|"&amp;Ledger[[#This Row],[Branch_ID]], PriceList!E:E,PriceList!C:C,"")</f>
        <v>145</v>
      </c>
      <c r="K33">
        <f>_xlfn.XLOOKUP(Ledger[[#This Row],[SKU]]&amp;"|"&amp;Ledger[[#This Row],[Branch_ID]], PriceList[Key], PriceList[Unit_Retail_Price_EGP], "")</f>
        <v>389</v>
      </c>
      <c r="L33">
        <f>YEAR(Ledger[[#This Row],[Date]])</f>
        <v>2025</v>
      </c>
      <c r="M33" t="str">
        <f>"Qtr"&amp;ROUNDUP(MONTH(Ledger[[#This Row],[Date]])/3,0)</f>
        <v>Qtr4</v>
      </c>
      <c r="N33">
        <f>MONTH(Ledger[[#This Row],[Date]])</f>
        <v>10</v>
      </c>
      <c r="O33" t="str">
        <f>TEXT(Ledger[[#This Row],[Date]],"mmm")</f>
        <v>Oct</v>
      </c>
    </row>
    <row r="34" spans="1:15" x14ac:dyDescent="0.35">
      <c r="A34" t="s">
        <v>3596</v>
      </c>
      <c r="B34" s="8">
        <v>45953</v>
      </c>
      <c r="C34" s="5">
        <v>0.63958333333333328</v>
      </c>
      <c r="D34" t="str">
        <f>_xlfn.XLOOKUP(Ledger[[#This Row],[Employee_ID]],Employees!C:C,Employees!A:A)</f>
        <v>Afternoon</v>
      </c>
      <c r="E34" t="s">
        <v>932</v>
      </c>
      <c r="F34" t="str">
        <f>_xlfn.XLOOKUP(Ledger[[#This Row],[Employee_ID]],Employees!C:C,Employees!B:B)</f>
        <v>BR01</v>
      </c>
      <c r="G34" t="s">
        <v>948</v>
      </c>
      <c r="H34" t="s">
        <v>206</v>
      </c>
      <c r="I34">
        <v>1</v>
      </c>
      <c r="J34">
        <f>_xlfn.XLOOKUP(Ledger[[#This Row],[SKU]]&amp;"|"&amp;Ledger[[#This Row],[Branch_ID]], PriceList!E:E,PriceList!C:C,"")</f>
        <v>145</v>
      </c>
      <c r="K34">
        <f>_xlfn.XLOOKUP(Ledger[[#This Row],[SKU]]&amp;"|"&amp;Ledger[[#This Row],[Branch_ID]], PriceList[Key], PriceList[Unit_Retail_Price_EGP], "")</f>
        <v>389</v>
      </c>
      <c r="L34">
        <f>YEAR(Ledger[[#This Row],[Date]])</f>
        <v>2025</v>
      </c>
      <c r="M34" t="str">
        <f>"Qtr"&amp;ROUNDUP(MONTH(Ledger[[#This Row],[Date]])/3,0)</f>
        <v>Qtr4</v>
      </c>
      <c r="N34">
        <f>MONTH(Ledger[[#This Row],[Date]])</f>
        <v>10</v>
      </c>
      <c r="O34" t="str">
        <f>TEXT(Ledger[[#This Row],[Date]],"mmm")</f>
        <v>Oct</v>
      </c>
    </row>
    <row r="35" spans="1:15" x14ac:dyDescent="0.35">
      <c r="A35" t="s">
        <v>3825</v>
      </c>
      <c r="B35" s="8">
        <v>45969</v>
      </c>
      <c r="C35" s="5">
        <v>0.60555555555555551</v>
      </c>
      <c r="D35" t="str">
        <f>_xlfn.XLOOKUP(Ledger[[#This Row],[Employee_ID]],Employees!C:C,Employees!A:A)</f>
        <v>Afternoon</v>
      </c>
      <c r="E35" t="s">
        <v>932</v>
      </c>
      <c r="F35" t="str">
        <f>_xlfn.XLOOKUP(Ledger[[#This Row],[Employee_ID]],Employees!C:C,Employees!B:B)</f>
        <v>BR01</v>
      </c>
      <c r="G35" t="s">
        <v>948</v>
      </c>
      <c r="H35" t="s">
        <v>549</v>
      </c>
      <c r="I35">
        <v>1</v>
      </c>
      <c r="J35">
        <f>_xlfn.XLOOKUP(Ledger[[#This Row],[SKU]]&amp;"|"&amp;Ledger[[#This Row],[Branch_ID]], PriceList!E:E,PriceList!C:C,"")</f>
        <v>145</v>
      </c>
      <c r="K35">
        <f>_xlfn.XLOOKUP(Ledger[[#This Row],[SKU]]&amp;"|"&amp;Ledger[[#This Row],[Branch_ID]], PriceList[Key], PriceList[Unit_Retail_Price_EGP], "")</f>
        <v>389</v>
      </c>
      <c r="L35">
        <f>YEAR(Ledger[[#This Row],[Date]])</f>
        <v>2025</v>
      </c>
      <c r="M35" t="str">
        <f>"Qtr"&amp;ROUNDUP(MONTH(Ledger[[#This Row],[Date]])/3,0)</f>
        <v>Qtr4</v>
      </c>
      <c r="N35">
        <f>MONTH(Ledger[[#This Row],[Date]])</f>
        <v>11</v>
      </c>
      <c r="O35" t="str">
        <f>TEXT(Ledger[[#This Row],[Date]],"mmm")</f>
        <v>Nov</v>
      </c>
    </row>
    <row r="36" spans="1:15" x14ac:dyDescent="0.35">
      <c r="A36" t="s">
        <v>3965</v>
      </c>
      <c r="B36" s="8">
        <v>45979</v>
      </c>
      <c r="C36" s="5">
        <v>0.59236111111111112</v>
      </c>
      <c r="D36" t="str">
        <f>_xlfn.XLOOKUP(Ledger[[#This Row],[Employee_ID]],Employees!C:C,Employees!A:A)</f>
        <v>Afternoon</v>
      </c>
      <c r="E36" t="s">
        <v>932</v>
      </c>
      <c r="F36" t="str">
        <f>_xlfn.XLOOKUP(Ledger[[#This Row],[Employee_ID]],Employees!C:C,Employees!B:B)</f>
        <v>BR01</v>
      </c>
      <c r="G36" t="s">
        <v>948</v>
      </c>
      <c r="H36" t="s">
        <v>436</v>
      </c>
      <c r="I36">
        <v>1</v>
      </c>
      <c r="J36">
        <f>_xlfn.XLOOKUP(Ledger[[#This Row],[SKU]]&amp;"|"&amp;Ledger[[#This Row],[Branch_ID]], PriceList!E:E,PriceList!C:C,"")</f>
        <v>145</v>
      </c>
      <c r="K36">
        <f>_xlfn.XLOOKUP(Ledger[[#This Row],[SKU]]&amp;"|"&amp;Ledger[[#This Row],[Branch_ID]], PriceList[Key], PriceList[Unit_Retail_Price_EGP], "")</f>
        <v>389</v>
      </c>
      <c r="L36">
        <f>YEAR(Ledger[[#This Row],[Date]])</f>
        <v>2025</v>
      </c>
      <c r="M36" t="str">
        <f>"Qtr"&amp;ROUNDUP(MONTH(Ledger[[#This Row],[Date]])/3,0)</f>
        <v>Qtr4</v>
      </c>
      <c r="N36">
        <f>MONTH(Ledger[[#This Row],[Date]])</f>
        <v>11</v>
      </c>
      <c r="O36" t="str">
        <f>TEXT(Ledger[[#This Row],[Date]],"mmm")</f>
        <v>Nov</v>
      </c>
    </row>
    <row r="37" spans="1:15" x14ac:dyDescent="0.35">
      <c r="A37" t="s">
        <v>3978</v>
      </c>
      <c r="B37" s="8">
        <v>45980</v>
      </c>
      <c r="C37" s="5">
        <v>0.62638888888888888</v>
      </c>
      <c r="D37" t="str">
        <f>_xlfn.XLOOKUP(Ledger[[#This Row],[Employee_ID]],Employees!C:C,Employees!A:A)</f>
        <v>Afternoon</v>
      </c>
      <c r="E37" t="s">
        <v>932</v>
      </c>
      <c r="F37" t="str">
        <f>_xlfn.XLOOKUP(Ledger[[#This Row],[Employee_ID]],Employees!C:C,Employees!B:B)</f>
        <v>BR01</v>
      </c>
      <c r="G37" t="s">
        <v>948</v>
      </c>
      <c r="H37" t="s">
        <v>206</v>
      </c>
      <c r="I37">
        <v>1</v>
      </c>
      <c r="J37">
        <f>_xlfn.XLOOKUP(Ledger[[#This Row],[SKU]]&amp;"|"&amp;Ledger[[#This Row],[Branch_ID]], PriceList!E:E,PriceList!C:C,"")</f>
        <v>145</v>
      </c>
      <c r="K37">
        <f>_xlfn.XLOOKUP(Ledger[[#This Row],[SKU]]&amp;"|"&amp;Ledger[[#This Row],[Branch_ID]], PriceList[Key], PriceList[Unit_Retail_Price_EGP], "")</f>
        <v>389</v>
      </c>
      <c r="L37">
        <f>YEAR(Ledger[[#This Row],[Date]])</f>
        <v>2025</v>
      </c>
      <c r="M37" t="str">
        <f>"Qtr"&amp;ROUNDUP(MONTH(Ledger[[#This Row],[Date]])/3,0)</f>
        <v>Qtr4</v>
      </c>
      <c r="N37">
        <f>MONTH(Ledger[[#This Row],[Date]])</f>
        <v>11</v>
      </c>
      <c r="O37" t="str">
        <f>TEXT(Ledger[[#This Row],[Date]],"mmm")</f>
        <v>Nov</v>
      </c>
    </row>
    <row r="38" spans="1:15" x14ac:dyDescent="0.35">
      <c r="A38" t="s">
        <v>4005</v>
      </c>
      <c r="B38" s="8">
        <v>45982</v>
      </c>
      <c r="C38" s="5">
        <v>0.58472222222222225</v>
      </c>
      <c r="D38" t="str">
        <f>_xlfn.XLOOKUP(Ledger[[#This Row],[Employee_ID]],Employees!C:C,Employees!A:A)</f>
        <v>Afternoon</v>
      </c>
      <c r="E38" t="s">
        <v>932</v>
      </c>
      <c r="F38" t="str">
        <f>_xlfn.XLOOKUP(Ledger[[#This Row],[Employee_ID]],Employees!C:C,Employees!B:B)</f>
        <v>BR01</v>
      </c>
      <c r="G38" t="s">
        <v>948</v>
      </c>
      <c r="H38" t="s">
        <v>359</v>
      </c>
      <c r="I38">
        <v>1</v>
      </c>
      <c r="J38">
        <f>_xlfn.XLOOKUP(Ledger[[#This Row],[SKU]]&amp;"|"&amp;Ledger[[#This Row],[Branch_ID]], PriceList!E:E,PriceList!C:C,"")</f>
        <v>145</v>
      </c>
      <c r="K38">
        <f>_xlfn.XLOOKUP(Ledger[[#This Row],[SKU]]&amp;"|"&amp;Ledger[[#This Row],[Branch_ID]], PriceList[Key], PriceList[Unit_Retail_Price_EGP], "")</f>
        <v>389</v>
      </c>
      <c r="L38">
        <f>YEAR(Ledger[[#This Row],[Date]])</f>
        <v>2025</v>
      </c>
      <c r="M38" t="str">
        <f>"Qtr"&amp;ROUNDUP(MONTH(Ledger[[#This Row],[Date]])/3,0)</f>
        <v>Qtr4</v>
      </c>
      <c r="N38">
        <f>MONTH(Ledger[[#This Row],[Date]])</f>
        <v>11</v>
      </c>
      <c r="O38" t="str">
        <f>TEXT(Ledger[[#This Row],[Date]],"mmm")</f>
        <v>Nov</v>
      </c>
    </row>
    <row r="39" spans="1:15" x14ac:dyDescent="0.35">
      <c r="A39" t="s">
        <v>4233</v>
      </c>
      <c r="B39" s="8">
        <v>45997</v>
      </c>
      <c r="C39" s="5">
        <v>0.74444444444444446</v>
      </c>
      <c r="D39" t="str">
        <f>_xlfn.XLOOKUP(Ledger[[#This Row],[Employee_ID]],Employees!C:C,Employees!A:A)</f>
        <v>Afternoon</v>
      </c>
      <c r="E39" t="s">
        <v>932</v>
      </c>
      <c r="F39" t="str">
        <f>_xlfn.XLOOKUP(Ledger[[#This Row],[Employee_ID]],Employees!C:C,Employees!B:B)</f>
        <v>BR01</v>
      </c>
      <c r="G39" t="s">
        <v>948</v>
      </c>
      <c r="H39" t="s">
        <v>436</v>
      </c>
      <c r="I39">
        <v>1</v>
      </c>
      <c r="J39">
        <f>_xlfn.XLOOKUP(Ledger[[#This Row],[SKU]]&amp;"|"&amp;Ledger[[#This Row],[Branch_ID]], PriceList!E:E,PriceList!C:C,"")</f>
        <v>145</v>
      </c>
      <c r="K39">
        <f>_xlfn.XLOOKUP(Ledger[[#This Row],[SKU]]&amp;"|"&amp;Ledger[[#This Row],[Branch_ID]], PriceList[Key], PriceList[Unit_Retail_Price_EGP], "")</f>
        <v>389</v>
      </c>
      <c r="L39">
        <f>YEAR(Ledger[[#This Row],[Date]])</f>
        <v>2025</v>
      </c>
      <c r="M39" t="str">
        <f>"Qtr"&amp;ROUNDUP(MONTH(Ledger[[#This Row],[Date]])/3,0)</f>
        <v>Qtr4</v>
      </c>
      <c r="N39">
        <f>MONTH(Ledger[[#This Row],[Date]])</f>
        <v>12</v>
      </c>
      <c r="O39" t="str">
        <f>TEXT(Ledger[[#This Row],[Date]],"mmm")</f>
        <v>Dec</v>
      </c>
    </row>
    <row r="40" spans="1:15" x14ac:dyDescent="0.35">
      <c r="A40" t="s">
        <v>4384</v>
      </c>
      <c r="B40" s="8">
        <v>46008</v>
      </c>
      <c r="C40" s="5">
        <v>0.7006944444444444</v>
      </c>
      <c r="D40" t="str">
        <f>_xlfn.XLOOKUP(Ledger[[#This Row],[Employee_ID]],Employees!C:C,Employees!A:A)</f>
        <v>Afternoon</v>
      </c>
      <c r="E40" t="s">
        <v>932</v>
      </c>
      <c r="F40" t="str">
        <f>_xlfn.XLOOKUP(Ledger[[#This Row],[Employee_ID]],Employees!C:C,Employees!B:B)</f>
        <v>BR01</v>
      </c>
      <c r="G40" t="s">
        <v>948</v>
      </c>
      <c r="H40" t="s">
        <v>460</v>
      </c>
      <c r="I40">
        <v>1</v>
      </c>
      <c r="J40">
        <f>_xlfn.XLOOKUP(Ledger[[#This Row],[SKU]]&amp;"|"&amp;Ledger[[#This Row],[Branch_ID]], PriceList!E:E,PriceList!C:C,"")</f>
        <v>145</v>
      </c>
      <c r="K40">
        <f>_xlfn.XLOOKUP(Ledger[[#This Row],[SKU]]&amp;"|"&amp;Ledger[[#This Row],[Branch_ID]], PriceList[Key], PriceList[Unit_Retail_Price_EGP], "")</f>
        <v>389</v>
      </c>
      <c r="L40">
        <f>YEAR(Ledger[[#This Row],[Date]])</f>
        <v>2025</v>
      </c>
      <c r="M40" t="str">
        <f>"Qtr"&amp;ROUNDUP(MONTH(Ledger[[#This Row],[Date]])/3,0)</f>
        <v>Qtr4</v>
      </c>
      <c r="N40">
        <f>MONTH(Ledger[[#This Row],[Date]])</f>
        <v>12</v>
      </c>
      <c r="O40" t="str">
        <f>TEXT(Ledger[[#This Row],[Date]],"mmm")</f>
        <v>Dec</v>
      </c>
    </row>
    <row r="41" spans="1:15" x14ac:dyDescent="0.35">
      <c r="A41" t="s">
        <v>4416</v>
      </c>
      <c r="B41" s="8">
        <v>46010</v>
      </c>
      <c r="C41" s="5">
        <v>0.74722222222222223</v>
      </c>
      <c r="D41" t="str">
        <f>_xlfn.XLOOKUP(Ledger[[#This Row],[Employee_ID]],Employees!C:C,Employees!A:A)</f>
        <v>Afternoon</v>
      </c>
      <c r="E41" t="s">
        <v>932</v>
      </c>
      <c r="F41" t="str">
        <f>_xlfn.XLOOKUP(Ledger[[#This Row],[Employee_ID]],Employees!C:C,Employees!B:B)</f>
        <v>BR01</v>
      </c>
      <c r="G41" t="s">
        <v>948</v>
      </c>
      <c r="H41" t="s">
        <v>337</v>
      </c>
      <c r="I41">
        <v>1</v>
      </c>
      <c r="J41">
        <f>_xlfn.XLOOKUP(Ledger[[#This Row],[SKU]]&amp;"|"&amp;Ledger[[#This Row],[Branch_ID]], PriceList!E:E,PriceList!C:C,"")</f>
        <v>145</v>
      </c>
      <c r="K41">
        <f>_xlfn.XLOOKUP(Ledger[[#This Row],[SKU]]&amp;"|"&amp;Ledger[[#This Row],[Branch_ID]], PriceList[Key], PriceList[Unit_Retail_Price_EGP], "")</f>
        <v>389</v>
      </c>
      <c r="L41">
        <f>YEAR(Ledger[[#This Row],[Date]])</f>
        <v>2025</v>
      </c>
      <c r="M41" t="str">
        <f>"Qtr"&amp;ROUNDUP(MONTH(Ledger[[#This Row],[Date]])/3,0)</f>
        <v>Qtr4</v>
      </c>
      <c r="N41">
        <f>MONTH(Ledger[[#This Row],[Date]])</f>
        <v>12</v>
      </c>
      <c r="O41" t="str">
        <f>TEXT(Ledger[[#This Row],[Date]],"mmm")</f>
        <v>Dec</v>
      </c>
    </row>
    <row r="42" spans="1:15" x14ac:dyDescent="0.35">
      <c r="A42" t="s">
        <v>4441</v>
      </c>
      <c r="B42" s="8">
        <v>46012</v>
      </c>
      <c r="C42" s="5">
        <v>0.71250000000000002</v>
      </c>
      <c r="D42" t="str">
        <f>_xlfn.XLOOKUP(Ledger[[#This Row],[Employee_ID]],Employees!C:C,Employees!A:A)</f>
        <v>Afternoon</v>
      </c>
      <c r="E42" t="s">
        <v>932</v>
      </c>
      <c r="F42" t="str">
        <f>_xlfn.XLOOKUP(Ledger[[#This Row],[Employee_ID]],Employees!C:C,Employees!B:B)</f>
        <v>BR01</v>
      </c>
      <c r="G42" t="s">
        <v>948</v>
      </c>
      <c r="H42" t="s">
        <v>359</v>
      </c>
      <c r="I42">
        <v>1</v>
      </c>
      <c r="J42">
        <f>_xlfn.XLOOKUP(Ledger[[#This Row],[SKU]]&amp;"|"&amp;Ledger[[#This Row],[Branch_ID]], PriceList!E:E,PriceList!C:C,"")</f>
        <v>145</v>
      </c>
      <c r="K42">
        <f>_xlfn.XLOOKUP(Ledger[[#This Row],[SKU]]&amp;"|"&amp;Ledger[[#This Row],[Branch_ID]], PriceList[Key], PriceList[Unit_Retail_Price_EGP], "")</f>
        <v>389</v>
      </c>
      <c r="L42">
        <f>YEAR(Ledger[[#This Row],[Date]])</f>
        <v>2025</v>
      </c>
      <c r="M42" t="str">
        <f>"Qtr"&amp;ROUNDUP(MONTH(Ledger[[#This Row],[Date]])/3,0)</f>
        <v>Qtr4</v>
      </c>
      <c r="N42">
        <f>MONTH(Ledger[[#This Row],[Date]])</f>
        <v>12</v>
      </c>
      <c r="O42" t="str">
        <f>TEXT(Ledger[[#This Row],[Date]],"mmm")</f>
        <v>Dec</v>
      </c>
    </row>
    <row r="43" spans="1:15" x14ac:dyDescent="0.35">
      <c r="A43" t="s">
        <v>4451</v>
      </c>
      <c r="B43" s="8">
        <v>46013</v>
      </c>
      <c r="C43" s="5">
        <v>0.72916666666666663</v>
      </c>
      <c r="D43" t="str">
        <f>_xlfn.XLOOKUP(Ledger[[#This Row],[Employee_ID]],Employees!C:C,Employees!A:A)</f>
        <v>Afternoon</v>
      </c>
      <c r="E43" t="s">
        <v>932</v>
      </c>
      <c r="F43" t="str">
        <f>_xlfn.XLOOKUP(Ledger[[#This Row],[Employee_ID]],Employees!C:C,Employees!B:B)</f>
        <v>BR01</v>
      </c>
      <c r="G43" t="s">
        <v>948</v>
      </c>
      <c r="H43" t="s">
        <v>313</v>
      </c>
      <c r="I43">
        <v>1</v>
      </c>
      <c r="J43">
        <f>_xlfn.XLOOKUP(Ledger[[#This Row],[SKU]]&amp;"|"&amp;Ledger[[#This Row],[Branch_ID]], PriceList!E:E,PriceList!C:C,"")</f>
        <v>145</v>
      </c>
      <c r="K43">
        <f>_xlfn.XLOOKUP(Ledger[[#This Row],[SKU]]&amp;"|"&amp;Ledger[[#This Row],[Branch_ID]], PriceList[Key], PriceList[Unit_Retail_Price_EGP], "")</f>
        <v>389</v>
      </c>
      <c r="L43">
        <f>YEAR(Ledger[[#This Row],[Date]])</f>
        <v>2025</v>
      </c>
      <c r="M43" t="str">
        <f>"Qtr"&amp;ROUNDUP(MONTH(Ledger[[#This Row],[Date]])/3,0)</f>
        <v>Qtr4</v>
      </c>
      <c r="N43">
        <f>MONTH(Ledger[[#This Row],[Date]])</f>
        <v>12</v>
      </c>
      <c r="O43" t="str">
        <f>TEXT(Ledger[[#This Row],[Date]],"mmm")</f>
        <v>Dec</v>
      </c>
    </row>
    <row r="44" spans="1:15" x14ac:dyDescent="0.35">
      <c r="A44" t="s">
        <v>4700</v>
      </c>
      <c r="B44" s="8">
        <v>46031</v>
      </c>
      <c r="C44" s="5">
        <v>0.64027777777777772</v>
      </c>
      <c r="D44" t="str">
        <f>_xlfn.XLOOKUP(Ledger[[#This Row],[Employee_ID]],Employees!C:C,Employees!A:A)</f>
        <v>Afternoon</v>
      </c>
      <c r="E44" t="s">
        <v>932</v>
      </c>
      <c r="F44" t="str">
        <f>_xlfn.XLOOKUP(Ledger[[#This Row],[Employee_ID]],Employees!C:C,Employees!B:B)</f>
        <v>BR01</v>
      </c>
      <c r="G44" t="s">
        <v>948</v>
      </c>
      <c r="H44" t="s">
        <v>281</v>
      </c>
      <c r="I44">
        <v>1</v>
      </c>
      <c r="J44">
        <f>_xlfn.XLOOKUP(Ledger[[#This Row],[SKU]]&amp;"|"&amp;Ledger[[#This Row],[Branch_ID]], PriceList!E:E,PriceList!C:C,"")</f>
        <v>145</v>
      </c>
      <c r="K44">
        <f>_xlfn.XLOOKUP(Ledger[[#This Row],[SKU]]&amp;"|"&amp;Ledger[[#This Row],[Branch_ID]], PriceList[Key], PriceList[Unit_Retail_Price_EGP], "")</f>
        <v>389</v>
      </c>
      <c r="L44">
        <f>YEAR(Ledger[[#This Row],[Date]])</f>
        <v>2026</v>
      </c>
      <c r="M44" t="str">
        <f>"Qtr"&amp;ROUNDUP(MONTH(Ledger[[#This Row],[Date]])/3,0)</f>
        <v>Qtr1</v>
      </c>
      <c r="N44">
        <f>MONTH(Ledger[[#This Row],[Date]])</f>
        <v>1</v>
      </c>
      <c r="O44" t="str">
        <f>TEXT(Ledger[[#This Row],[Date]],"mmm")</f>
        <v>Jan</v>
      </c>
    </row>
    <row r="45" spans="1:15" x14ac:dyDescent="0.35">
      <c r="A45" t="s">
        <v>4825</v>
      </c>
      <c r="B45" s="8">
        <v>46040</v>
      </c>
      <c r="C45" s="5">
        <v>0.67083333333333328</v>
      </c>
      <c r="D45" t="str">
        <f>_xlfn.XLOOKUP(Ledger[[#This Row],[Employee_ID]],Employees!C:C,Employees!A:A)</f>
        <v>Afternoon</v>
      </c>
      <c r="E45" t="s">
        <v>932</v>
      </c>
      <c r="F45" t="str">
        <f>_xlfn.XLOOKUP(Ledger[[#This Row],[Employee_ID]],Employees!C:C,Employees!B:B)</f>
        <v>BR01</v>
      </c>
      <c r="G45" t="s">
        <v>948</v>
      </c>
      <c r="H45" t="s">
        <v>313</v>
      </c>
      <c r="I45">
        <v>1</v>
      </c>
      <c r="J45">
        <f>_xlfn.XLOOKUP(Ledger[[#This Row],[SKU]]&amp;"|"&amp;Ledger[[#This Row],[Branch_ID]], PriceList!E:E,PriceList!C:C,"")</f>
        <v>145</v>
      </c>
      <c r="K45">
        <f>_xlfn.XLOOKUP(Ledger[[#This Row],[SKU]]&amp;"|"&amp;Ledger[[#This Row],[Branch_ID]], PriceList[Key], PriceList[Unit_Retail_Price_EGP], "")</f>
        <v>389</v>
      </c>
      <c r="L45">
        <f>YEAR(Ledger[[#This Row],[Date]])</f>
        <v>2026</v>
      </c>
      <c r="M45" t="str">
        <f>"Qtr"&amp;ROUNDUP(MONTH(Ledger[[#This Row],[Date]])/3,0)</f>
        <v>Qtr1</v>
      </c>
      <c r="N45">
        <f>MONTH(Ledger[[#This Row],[Date]])</f>
        <v>1</v>
      </c>
      <c r="O45" t="str">
        <f>TEXT(Ledger[[#This Row],[Date]],"mmm")</f>
        <v>Jan</v>
      </c>
    </row>
    <row r="46" spans="1:15" x14ac:dyDescent="0.35">
      <c r="A46" t="s">
        <v>4871</v>
      </c>
      <c r="B46" s="8">
        <v>46044</v>
      </c>
      <c r="C46" s="5">
        <v>0.69652777777777775</v>
      </c>
      <c r="D46" t="str">
        <f>_xlfn.XLOOKUP(Ledger[[#This Row],[Employee_ID]],Employees!C:C,Employees!A:A)</f>
        <v>Afternoon</v>
      </c>
      <c r="E46" t="s">
        <v>932</v>
      </c>
      <c r="F46" t="str">
        <f>_xlfn.XLOOKUP(Ledger[[#This Row],[Employee_ID]],Employees!C:C,Employees!B:B)</f>
        <v>BR01</v>
      </c>
      <c r="G46" t="s">
        <v>948</v>
      </c>
      <c r="H46" t="s">
        <v>286</v>
      </c>
      <c r="I46">
        <v>1</v>
      </c>
      <c r="J46">
        <f>_xlfn.XLOOKUP(Ledger[[#This Row],[SKU]]&amp;"|"&amp;Ledger[[#This Row],[Branch_ID]], PriceList!E:E,PriceList!C:C,"")</f>
        <v>145</v>
      </c>
      <c r="K46">
        <f>_xlfn.XLOOKUP(Ledger[[#This Row],[SKU]]&amp;"|"&amp;Ledger[[#This Row],[Branch_ID]], PriceList[Key], PriceList[Unit_Retail_Price_EGP], "")</f>
        <v>389</v>
      </c>
      <c r="L46">
        <f>YEAR(Ledger[[#This Row],[Date]])</f>
        <v>2026</v>
      </c>
      <c r="M46" t="str">
        <f>"Qtr"&amp;ROUNDUP(MONTH(Ledger[[#This Row],[Date]])/3,0)</f>
        <v>Qtr1</v>
      </c>
      <c r="N46">
        <f>MONTH(Ledger[[#This Row],[Date]])</f>
        <v>1</v>
      </c>
      <c r="O46" t="str">
        <f>TEXT(Ledger[[#This Row],[Date]],"mmm")</f>
        <v>Jan</v>
      </c>
    </row>
    <row r="47" spans="1:15" x14ac:dyDescent="0.35">
      <c r="A47" t="s">
        <v>4973</v>
      </c>
      <c r="B47" s="8">
        <v>46051</v>
      </c>
      <c r="C47" s="5">
        <v>0.69791666666666663</v>
      </c>
      <c r="D47" t="str">
        <f>_xlfn.XLOOKUP(Ledger[[#This Row],[Employee_ID]],Employees!C:C,Employees!A:A)</f>
        <v>Afternoon</v>
      </c>
      <c r="E47" t="s">
        <v>932</v>
      </c>
      <c r="F47" t="str">
        <f>_xlfn.XLOOKUP(Ledger[[#This Row],[Employee_ID]],Employees!C:C,Employees!B:B)</f>
        <v>BR01</v>
      </c>
      <c r="G47" t="s">
        <v>948</v>
      </c>
      <c r="H47" t="s">
        <v>313</v>
      </c>
      <c r="I47">
        <v>1</v>
      </c>
      <c r="J47">
        <f>_xlfn.XLOOKUP(Ledger[[#This Row],[SKU]]&amp;"|"&amp;Ledger[[#This Row],[Branch_ID]], PriceList!E:E,PriceList!C:C,"")</f>
        <v>145</v>
      </c>
      <c r="K47">
        <f>_xlfn.XLOOKUP(Ledger[[#This Row],[SKU]]&amp;"|"&amp;Ledger[[#This Row],[Branch_ID]], PriceList[Key], PriceList[Unit_Retail_Price_EGP], "")</f>
        <v>389</v>
      </c>
      <c r="L47">
        <f>YEAR(Ledger[[#This Row],[Date]])</f>
        <v>2026</v>
      </c>
      <c r="M47" t="str">
        <f>"Qtr"&amp;ROUNDUP(MONTH(Ledger[[#This Row],[Date]])/3,0)</f>
        <v>Qtr1</v>
      </c>
      <c r="N47">
        <f>MONTH(Ledger[[#This Row],[Date]])</f>
        <v>1</v>
      </c>
      <c r="O47" t="str">
        <f>TEXT(Ledger[[#This Row],[Date]],"mmm")</f>
        <v>Jan</v>
      </c>
    </row>
    <row r="48" spans="1:15" x14ac:dyDescent="0.35">
      <c r="A48" t="s">
        <v>5028</v>
      </c>
      <c r="B48" s="8">
        <v>46054</v>
      </c>
      <c r="C48" s="5">
        <v>0.74236111111111114</v>
      </c>
      <c r="D48" t="str">
        <f>_xlfn.XLOOKUP(Ledger[[#This Row],[Employee_ID]],Employees!C:C,Employees!A:A)</f>
        <v>Afternoon</v>
      </c>
      <c r="E48" t="s">
        <v>932</v>
      </c>
      <c r="F48" t="str">
        <f>_xlfn.XLOOKUP(Ledger[[#This Row],[Employee_ID]],Employees!C:C,Employees!B:B)</f>
        <v>BR01</v>
      </c>
      <c r="G48" t="s">
        <v>948</v>
      </c>
      <c r="H48" t="s">
        <v>549</v>
      </c>
      <c r="I48">
        <v>1</v>
      </c>
      <c r="J48">
        <f>_xlfn.XLOOKUP(Ledger[[#This Row],[SKU]]&amp;"|"&amp;Ledger[[#This Row],[Branch_ID]], PriceList!E:E,PriceList!C:C,"")</f>
        <v>145</v>
      </c>
      <c r="K48">
        <f>_xlfn.XLOOKUP(Ledger[[#This Row],[SKU]]&amp;"|"&amp;Ledger[[#This Row],[Branch_ID]], PriceList[Key], PriceList[Unit_Retail_Price_EGP], "")</f>
        <v>389</v>
      </c>
      <c r="L48">
        <f>YEAR(Ledger[[#This Row],[Date]])</f>
        <v>2026</v>
      </c>
      <c r="M48" t="str">
        <f>"Qtr"&amp;ROUNDUP(MONTH(Ledger[[#This Row],[Date]])/3,0)</f>
        <v>Qtr1</v>
      </c>
      <c r="N48">
        <f>MONTH(Ledger[[#This Row],[Date]])</f>
        <v>2</v>
      </c>
      <c r="O48" t="str">
        <f>TEXT(Ledger[[#This Row],[Date]],"mmm")</f>
        <v>Feb</v>
      </c>
    </row>
    <row r="49" spans="1:15" x14ac:dyDescent="0.35">
      <c r="A49" t="s">
        <v>5036</v>
      </c>
      <c r="B49" s="8">
        <v>46055</v>
      </c>
      <c r="C49" s="5">
        <v>0.64097222222222228</v>
      </c>
      <c r="D49" t="str">
        <f>_xlfn.XLOOKUP(Ledger[[#This Row],[Employee_ID]],Employees!C:C,Employees!A:A)</f>
        <v>Afternoon</v>
      </c>
      <c r="E49" t="s">
        <v>932</v>
      </c>
      <c r="F49" t="str">
        <f>_xlfn.XLOOKUP(Ledger[[#This Row],[Employee_ID]],Employees!C:C,Employees!B:B)</f>
        <v>BR01</v>
      </c>
      <c r="G49" t="s">
        <v>948</v>
      </c>
      <c r="H49" t="s">
        <v>48</v>
      </c>
      <c r="I49">
        <v>1</v>
      </c>
      <c r="J49">
        <f>_xlfn.XLOOKUP(Ledger[[#This Row],[SKU]]&amp;"|"&amp;Ledger[[#This Row],[Branch_ID]], PriceList!E:E,PriceList!C:C,"")</f>
        <v>145</v>
      </c>
      <c r="K49">
        <f>_xlfn.XLOOKUP(Ledger[[#This Row],[SKU]]&amp;"|"&amp;Ledger[[#This Row],[Branch_ID]], PriceList[Key], PriceList[Unit_Retail_Price_EGP], "")</f>
        <v>389</v>
      </c>
      <c r="L49">
        <f>YEAR(Ledger[[#This Row],[Date]])</f>
        <v>2026</v>
      </c>
      <c r="M49" t="str">
        <f>"Qtr"&amp;ROUNDUP(MONTH(Ledger[[#This Row],[Date]])/3,0)</f>
        <v>Qtr1</v>
      </c>
      <c r="N49">
        <f>MONTH(Ledger[[#This Row],[Date]])</f>
        <v>2</v>
      </c>
      <c r="O49" t="str">
        <f>TEXT(Ledger[[#This Row],[Date]],"mmm")</f>
        <v>Feb</v>
      </c>
    </row>
    <row r="50" spans="1:15" x14ac:dyDescent="0.35">
      <c r="A50" t="s">
        <v>5059</v>
      </c>
      <c r="B50" s="8">
        <v>46057</v>
      </c>
      <c r="C50" s="5">
        <v>0.71180555555555558</v>
      </c>
      <c r="D50" t="str">
        <f>_xlfn.XLOOKUP(Ledger[[#This Row],[Employee_ID]],Employees!C:C,Employees!A:A)</f>
        <v>Afternoon</v>
      </c>
      <c r="E50" t="s">
        <v>932</v>
      </c>
      <c r="F50" t="str">
        <f>_xlfn.XLOOKUP(Ledger[[#This Row],[Employee_ID]],Employees!C:C,Employees!B:B)</f>
        <v>BR01</v>
      </c>
      <c r="G50" t="s">
        <v>948</v>
      </c>
      <c r="H50" t="s">
        <v>48</v>
      </c>
      <c r="I50">
        <v>1</v>
      </c>
      <c r="J50">
        <f>_xlfn.XLOOKUP(Ledger[[#This Row],[SKU]]&amp;"|"&amp;Ledger[[#This Row],[Branch_ID]], PriceList!E:E,PriceList!C:C,"")</f>
        <v>145</v>
      </c>
      <c r="K50">
        <f>_xlfn.XLOOKUP(Ledger[[#This Row],[SKU]]&amp;"|"&amp;Ledger[[#This Row],[Branch_ID]], PriceList[Key], PriceList[Unit_Retail_Price_EGP], "")</f>
        <v>389</v>
      </c>
      <c r="L50">
        <f>YEAR(Ledger[[#This Row],[Date]])</f>
        <v>2026</v>
      </c>
      <c r="M50" t="str">
        <f>"Qtr"&amp;ROUNDUP(MONTH(Ledger[[#This Row],[Date]])/3,0)</f>
        <v>Qtr1</v>
      </c>
      <c r="N50">
        <f>MONTH(Ledger[[#This Row],[Date]])</f>
        <v>2</v>
      </c>
      <c r="O50" t="str">
        <f>TEXT(Ledger[[#This Row],[Date]],"mmm")</f>
        <v>Feb</v>
      </c>
    </row>
    <row r="51" spans="1:15" x14ac:dyDescent="0.35">
      <c r="A51" t="s">
        <v>5068</v>
      </c>
      <c r="B51" s="8">
        <v>46058</v>
      </c>
      <c r="C51" s="5">
        <v>0.67083333333333328</v>
      </c>
      <c r="D51" t="str">
        <f>_xlfn.XLOOKUP(Ledger[[#This Row],[Employee_ID]],Employees!C:C,Employees!A:A)</f>
        <v>Afternoon</v>
      </c>
      <c r="E51" t="s">
        <v>932</v>
      </c>
      <c r="F51" t="str">
        <f>_xlfn.XLOOKUP(Ledger[[#This Row],[Employee_ID]],Employees!C:C,Employees!B:B)</f>
        <v>BR01</v>
      </c>
      <c r="G51" t="s">
        <v>948</v>
      </c>
      <c r="H51" t="s">
        <v>193</v>
      </c>
      <c r="I51">
        <v>1</v>
      </c>
      <c r="J51">
        <f>_xlfn.XLOOKUP(Ledger[[#This Row],[SKU]]&amp;"|"&amp;Ledger[[#This Row],[Branch_ID]], PriceList!E:E,PriceList!C:C,"")</f>
        <v>145</v>
      </c>
      <c r="K51">
        <f>_xlfn.XLOOKUP(Ledger[[#This Row],[SKU]]&amp;"|"&amp;Ledger[[#This Row],[Branch_ID]], PriceList[Key], PriceList[Unit_Retail_Price_EGP], "")</f>
        <v>389</v>
      </c>
      <c r="L51">
        <f>YEAR(Ledger[[#This Row],[Date]])</f>
        <v>2026</v>
      </c>
      <c r="M51" t="str">
        <f>"Qtr"&amp;ROUNDUP(MONTH(Ledger[[#This Row],[Date]])/3,0)</f>
        <v>Qtr1</v>
      </c>
      <c r="N51">
        <f>MONTH(Ledger[[#This Row],[Date]])</f>
        <v>2</v>
      </c>
      <c r="O51" t="str">
        <f>TEXT(Ledger[[#This Row],[Date]],"mmm")</f>
        <v>Feb</v>
      </c>
    </row>
    <row r="52" spans="1:15" x14ac:dyDescent="0.35">
      <c r="A52" t="s">
        <v>5115</v>
      </c>
      <c r="B52" s="8">
        <v>46061</v>
      </c>
      <c r="C52" s="5">
        <v>0.60277777777777775</v>
      </c>
      <c r="D52" t="str">
        <f>_xlfn.XLOOKUP(Ledger[[#This Row],[Employee_ID]],Employees!C:C,Employees!A:A)</f>
        <v>Afternoon</v>
      </c>
      <c r="E52" t="s">
        <v>932</v>
      </c>
      <c r="F52" t="str">
        <f>_xlfn.XLOOKUP(Ledger[[#This Row],[Employee_ID]],Employees!C:C,Employees!B:B)</f>
        <v>BR01</v>
      </c>
      <c r="G52" t="s">
        <v>948</v>
      </c>
      <c r="H52" t="s">
        <v>295</v>
      </c>
      <c r="I52">
        <v>1</v>
      </c>
      <c r="J52">
        <f>_xlfn.XLOOKUP(Ledger[[#This Row],[SKU]]&amp;"|"&amp;Ledger[[#This Row],[Branch_ID]], PriceList!E:E,PriceList!C:C,"")</f>
        <v>145</v>
      </c>
      <c r="K52">
        <f>_xlfn.XLOOKUP(Ledger[[#This Row],[SKU]]&amp;"|"&amp;Ledger[[#This Row],[Branch_ID]], PriceList[Key], PriceList[Unit_Retail_Price_EGP], "")</f>
        <v>389</v>
      </c>
      <c r="L52">
        <f>YEAR(Ledger[[#This Row],[Date]])</f>
        <v>2026</v>
      </c>
      <c r="M52" t="str">
        <f>"Qtr"&amp;ROUNDUP(MONTH(Ledger[[#This Row],[Date]])/3,0)</f>
        <v>Qtr1</v>
      </c>
      <c r="N52">
        <f>MONTH(Ledger[[#This Row],[Date]])</f>
        <v>2</v>
      </c>
      <c r="O52" t="str">
        <f>TEXT(Ledger[[#This Row],[Date]],"mmm")</f>
        <v>Feb</v>
      </c>
    </row>
    <row r="53" spans="1:15" x14ac:dyDescent="0.35">
      <c r="A53" t="s">
        <v>5134</v>
      </c>
      <c r="B53" s="8">
        <v>46062</v>
      </c>
      <c r="C53" s="5">
        <v>0.63472222222222219</v>
      </c>
      <c r="D53" t="str">
        <f>_xlfn.XLOOKUP(Ledger[[#This Row],[Employee_ID]],Employees!C:C,Employees!A:A)</f>
        <v>Afternoon</v>
      </c>
      <c r="E53" t="s">
        <v>932</v>
      </c>
      <c r="F53" t="str">
        <f>_xlfn.XLOOKUP(Ledger[[#This Row],[Employee_ID]],Employees!C:C,Employees!B:B)</f>
        <v>BR01</v>
      </c>
      <c r="G53" t="s">
        <v>948</v>
      </c>
      <c r="H53" t="s">
        <v>681</v>
      </c>
      <c r="I53">
        <v>1</v>
      </c>
      <c r="J53">
        <f>_xlfn.XLOOKUP(Ledger[[#This Row],[SKU]]&amp;"|"&amp;Ledger[[#This Row],[Branch_ID]], PriceList!E:E,PriceList!C:C,"")</f>
        <v>145</v>
      </c>
      <c r="K53">
        <f>_xlfn.XLOOKUP(Ledger[[#This Row],[SKU]]&amp;"|"&amp;Ledger[[#This Row],[Branch_ID]], PriceList[Key], PriceList[Unit_Retail_Price_EGP], "")</f>
        <v>389</v>
      </c>
      <c r="L53">
        <f>YEAR(Ledger[[#This Row],[Date]])</f>
        <v>2026</v>
      </c>
      <c r="M53" t="str">
        <f>"Qtr"&amp;ROUNDUP(MONTH(Ledger[[#This Row],[Date]])/3,0)</f>
        <v>Qtr1</v>
      </c>
      <c r="N53">
        <f>MONTH(Ledger[[#This Row],[Date]])</f>
        <v>2</v>
      </c>
      <c r="O53" t="str">
        <f>TEXT(Ledger[[#This Row],[Date]],"mmm")</f>
        <v>Feb</v>
      </c>
    </row>
    <row r="54" spans="1:15" x14ac:dyDescent="0.35">
      <c r="A54" t="s">
        <v>5162</v>
      </c>
      <c r="B54" s="8">
        <v>46064</v>
      </c>
      <c r="C54" s="5">
        <v>0.7368055555555556</v>
      </c>
      <c r="D54" t="str">
        <f>_xlfn.XLOOKUP(Ledger[[#This Row],[Employee_ID]],Employees!C:C,Employees!A:A)</f>
        <v>Afternoon</v>
      </c>
      <c r="E54" t="s">
        <v>932</v>
      </c>
      <c r="F54" t="str">
        <f>_xlfn.XLOOKUP(Ledger[[#This Row],[Employee_ID]],Employees!C:C,Employees!B:B)</f>
        <v>BR01</v>
      </c>
      <c r="G54" t="s">
        <v>948</v>
      </c>
      <c r="H54" t="s">
        <v>436</v>
      </c>
      <c r="I54">
        <v>1</v>
      </c>
      <c r="J54">
        <f>_xlfn.XLOOKUP(Ledger[[#This Row],[SKU]]&amp;"|"&amp;Ledger[[#This Row],[Branch_ID]], PriceList!E:E,PriceList!C:C,"")</f>
        <v>145</v>
      </c>
      <c r="K54">
        <f>_xlfn.XLOOKUP(Ledger[[#This Row],[SKU]]&amp;"|"&amp;Ledger[[#This Row],[Branch_ID]], PriceList[Key], PriceList[Unit_Retail_Price_EGP], "")</f>
        <v>389</v>
      </c>
      <c r="L54">
        <f>YEAR(Ledger[[#This Row],[Date]])</f>
        <v>2026</v>
      </c>
      <c r="M54" t="str">
        <f>"Qtr"&amp;ROUNDUP(MONTH(Ledger[[#This Row],[Date]])/3,0)</f>
        <v>Qtr1</v>
      </c>
      <c r="N54">
        <f>MONTH(Ledger[[#This Row],[Date]])</f>
        <v>2</v>
      </c>
      <c r="O54" t="str">
        <f>TEXT(Ledger[[#This Row],[Date]],"mmm")</f>
        <v>Feb</v>
      </c>
    </row>
    <row r="55" spans="1:15" x14ac:dyDescent="0.35">
      <c r="A55" t="s">
        <v>5294</v>
      </c>
      <c r="B55" s="8">
        <v>46073</v>
      </c>
      <c r="C55" s="5">
        <v>0.70625000000000004</v>
      </c>
      <c r="D55" t="str">
        <f>_xlfn.XLOOKUP(Ledger[[#This Row],[Employee_ID]],Employees!C:C,Employees!A:A)</f>
        <v>Afternoon</v>
      </c>
      <c r="E55" t="s">
        <v>932</v>
      </c>
      <c r="F55" t="str">
        <f>_xlfn.XLOOKUP(Ledger[[#This Row],[Employee_ID]],Employees!C:C,Employees!B:B)</f>
        <v>BR01</v>
      </c>
      <c r="G55" t="s">
        <v>948</v>
      </c>
      <c r="H55" t="s">
        <v>337</v>
      </c>
      <c r="I55">
        <v>1</v>
      </c>
      <c r="J55">
        <f>_xlfn.XLOOKUP(Ledger[[#This Row],[SKU]]&amp;"|"&amp;Ledger[[#This Row],[Branch_ID]], PriceList!E:E,PriceList!C:C,"")</f>
        <v>145</v>
      </c>
      <c r="K55">
        <f>_xlfn.XLOOKUP(Ledger[[#This Row],[SKU]]&amp;"|"&amp;Ledger[[#This Row],[Branch_ID]], PriceList[Key], PriceList[Unit_Retail_Price_EGP], "")</f>
        <v>389</v>
      </c>
      <c r="L55">
        <f>YEAR(Ledger[[#This Row],[Date]])</f>
        <v>2026</v>
      </c>
      <c r="M55" t="str">
        <f>"Qtr"&amp;ROUNDUP(MONTH(Ledger[[#This Row],[Date]])/3,0)</f>
        <v>Qtr1</v>
      </c>
      <c r="N55">
        <f>MONTH(Ledger[[#This Row],[Date]])</f>
        <v>2</v>
      </c>
      <c r="O55" t="str">
        <f>TEXT(Ledger[[#This Row],[Date]],"mmm")</f>
        <v>Feb</v>
      </c>
    </row>
    <row r="56" spans="1:15" x14ac:dyDescent="0.35">
      <c r="A56" t="s">
        <v>5321</v>
      </c>
      <c r="B56" s="8">
        <v>46075</v>
      </c>
      <c r="C56" s="5">
        <v>0.63541666666666663</v>
      </c>
      <c r="D56" t="str">
        <f>_xlfn.XLOOKUP(Ledger[[#This Row],[Employee_ID]],Employees!C:C,Employees!A:A)</f>
        <v>Afternoon</v>
      </c>
      <c r="E56" t="s">
        <v>932</v>
      </c>
      <c r="F56" t="str">
        <f>_xlfn.XLOOKUP(Ledger[[#This Row],[Employee_ID]],Employees!C:C,Employees!B:B)</f>
        <v>BR01</v>
      </c>
      <c r="G56" t="s">
        <v>948</v>
      </c>
      <c r="H56" t="s">
        <v>681</v>
      </c>
      <c r="I56">
        <v>1</v>
      </c>
      <c r="J56">
        <f>_xlfn.XLOOKUP(Ledger[[#This Row],[SKU]]&amp;"|"&amp;Ledger[[#This Row],[Branch_ID]], PriceList!E:E,PriceList!C:C,"")</f>
        <v>145</v>
      </c>
      <c r="K56">
        <f>_xlfn.XLOOKUP(Ledger[[#This Row],[SKU]]&amp;"|"&amp;Ledger[[#This Row],[Branch_ID]], PriceList[Key], PriceList[Unit_Retail_Price_EGP], "")</f>
        <v>389</v>
      </c>
      <c r="L56">
        <f>YEAR(Ledger[[#This Row],[Date]])</f>
        <v>2026</v>
      </c>
      <c r="M56" t="str">
        <f>"Qtr"&amp;ROUNDUP(MONTH(Ledger[[#This Row],[Date]])/3,0)</f>
        <v>Qtr1</v>
      </c>
      <c r="N56">
        <f>MONTH(Ledger[[#This Row],[Date]])</f>
        <v>2</v>
      </c>
      <c r="O56" t="str">
        <f>TEXT(Ledger[[#This Row],[Date]],"mmm")</f>
        <v>Feb</v>
      </c>
    </row>
    <row r="57" spans="1:15" x14ac:dyDescent="0.35">
      <c r="A57" t="s">
        <v>5338</v>
      </c>
      <c r="B57" s="8">
        <v>46076</v>
      </c>
      <c r="C57" s="5">
        <v>0.61111111111111116</v>
      </c>
      <c r="D57" t="str">
        <f>_xlfn.XLOOKUP(Ledger[[#This Row],[Employee_ID]],Employees!C:C,Employees!A:A)</f>
        <v>Afternoon</v>
      </c>
      <c r="E57" t="s">
        <v>932</v>
      </c>
      <c r="F57" t="str">
        <f>_xlfn.XLOOKUP(Ledger[[#This Row],[Employee_ID]],Employees!C:C,Employees!B:B)</f>
        <v>BR01</v>
      </c>
      <c r="G57" t="s">
        <v>948</v>
      </c>
      <c r="H57" t="s">
        <v>460</v>
      </c>
      <c r="I57">
        <v>1</v>
      </c>
      <c r="J57">
        <f>_xlfn.XLOOKUP(Ledger[[#This Row],[SKU]]&amp;"|"&amp;Ledger[[#This Row],[Branch_ID]], PriceList!E:E,PriceList!C:C,"")</f>
        <v>145</v>
      </c>
      <c r="K57">
        <f>_xlfn.XLOOKUP(Ledger[[#This Row],[SKU]]&amp;"|"&amp;Ledger[[#This Row],[Branch_ID]], PriceList[Key], PriceList[Unit_Retail_Price_EGP], "")</f>
        <v>389</v>
      </c>
      <c r="L57">
        <f>YEAR(Ledger[[#This Row],[Date]])</f>
        <v>2026</v>
      </c>
      <c r="M57" t="str">
        <f>"Qtr"&amp;ROUNDUP(MONTH(Ledger[[#This Row],[Date]])/3,0)</f>
        <v>Qtr1</v>
      </c>
      <c r="N57">
        <f>MONTH(Ledger[[#This Row],[Date]])</f>
        <v>2</v>
      </c>
      <c r="O57" t="str">
        <f>TEXT(Ledger[[#This Row],[Date]],"mmm")</f>
        <v>Feb</v>
      </c>
    </row>
    <row r="58" spans="1:15" x14ac:dyDescent="0.35">
      <c r="A58" t="s">
        <v>5530</v>
      </c>
      <c r="B58" s="8">
        <v>46089</v>
      </c>
      <c r="C58" s="5">
        <v>0.72083333333333333</v>
      </c>
      <c r="D58" t="str">
        <f>_xlfn.XLOOKUP(Ledger[[#This Row],[Employee_ID]],Employees!C:C,Employees!A:A)</f>
        <v>Afternoon</v>
      </c>
      <c r="E58" t="s">
        <v>932</v>
      </c>
      <c r="F58" t="str">
        <f>_xlfn.XLOOKUP(Ledger[[#This Row],[Employee_ID]],Employees!C:C,Employees!B:B)</f>
        <v>BR01</v>
      </c>
      <c r="G58" t="s">
        <v>948</v>
      </c>
      <c r="H58" t="s">
        <v>404</v>
      </c>
      <c r="I58">
        <v>1</v>
      </c>
      <c r="J58">
        <f>_xlfn.XLOOKUP(Ledger[[#This Row],[SKU]]&amp;"|"&amp;Ledger[[#This Row],[Branch_ID]], PriceList!E:E,PriceList!C:C,"")</f>
        <v>145</v>
      </c>
      <c r="K58">
        <f>_xlfn.XLOOKUP(Ledger[[#This Row],[SKU]]&amp;"|"&amp;Ledger[[#This Row],[Branch_ID]], PriceList[Key], PriceList[Unit_Retail_Price_EGP], "")</f>
        <v>389</v>
      </c>
      <c r="L58">
        <f>YEAR(Ledger[[#This Row],[Date]])</f>
        <v>2026</v>
      </c>
      <c r="M58" t="str">
        <f>"Qtr"&amp;ROUNDUP(MONTH(Ledger[[#This Row],[Date]])/3,0)</f>
        <v>Qtr1</v>
      </c>
      <c r="N58">
        <f>MONTH(Ledger[[#This Row],[Date]])</f>
        <v>3</v>
      </c>
      <c r="O58" t="str">
        <f>TEXT(Ledger[[#This Row],[Date]],"mmm")</f>
        <v>Mar</v>
      </c>
    </row>
    <row r="59" spans="1:15" x14ac:dyDescent="0.35">
      <c r="A59" t="s">
        <v>5551</v>
      </c>
      <c r="B59" s="8">
        <v>46091</v>
      </c>
      <c r="C59" s="5">
        <v>0.68611111111111112</v>
      </c>
      <c r="D59" t="str">
        <f>_xlfn.XLOOKUP(Ledger[[#This Row],[Employee_ID]],Employees!C:C,Employees!A:A)</f>
        <v>Afternoon</v>
      </c>
      <c r="E59" t="s">
        <v>932</v>
      </c>
      <c r="F59" t="str">
        <f>_xlfn.XLOOKUP(Ledger[[#This Row],[Employee_ID]],Employees!C:C,Employees!B:B)</f>
        <v>BR01</v>
      </c>
      <c r="G59" t="s">
        <v>948</v>
      </c>
      <c r="H59" t="s">
        <v>193</v>
      </c>
      <c r="I59">
        <v>1</v>
      </c>
      <c r="J59">
        <f>_xlfn.XLOOKUP(Ledger[[#This Row],[SKU]]&amp;"|"&amp;Ledger[[#This Row],[Branch_ID]], PriceList!E:E,PriceList!C:C,"")</f>
        <v>145</v>
      </c>
      <c r="K59">
        <f>_xlfn.XLOOKUP(Ledger[[#This Row],[SKU]]&amp;"|"&amp;Ledger[[#This Row],[Branch_ID]], PriceList[Key], PriceList[Unit_Retail_Price_EGP], "")</f>
        <v>389</v>
      </c>
      <c r="L59">
        <f>YEAR(Ledger[[#This Row],[Date]])</f>
        <v>2026</v>
      </c>
      <c r="M59" t="str">
        <f>"Qtr"&amp;ROUNDUP(MONTH(Ledger[[#This Row],[Date]])/3,0)</f>
        <v>Qtr1</v>
      </c>
      <c r="N59">
        <f>MONTH(Ledger[[#This Row],[Date]])</f>
        <v>3</v>
      </c>
      <c r="O59" t="str">
        <f>TEXT(Ledger[[#This Row],[Date]],"mmm")</f>
        <v>Mar</v>
      </c>
    </row>
    <row r="60" spans="1:15" x14ac:dyDescent="0.35">
      <c r="A60" t="s">
        <v>5696</v>
      </c>
      <c r="B60" s="8">
        <v>46101</v>
      </c>
      <c r="C60" s="5">
        <v>0.68958333333333333</v>
      </c>
      <c r="D60" t="str">
        <f>_xlfn.XLOOKUP(Ledger[[#This Row],[Employee_ID]],Employees!C:C,Employees!A:A)</f>
        <v>Afternoon</v>
      </c>
      <c r="E60" t="s">
        <v>932</v>
      </c>
      <c r="F60" t="str">
        <f>_xlfn.XLOOKUP(Ledger[[#This Row],[Employee_ID]],Employees!C:C,Employees!B:B)</f>
        <v>BR01</v>
      </c>
      <c r="G60" t="s">
        <v>948</v>
      </c>
      <c r="H60" t="s">
        <v>313</v>
      </c>
      <c r="I60">
        <v>1</v>
      </c>
      <c r="J60">
        <f>_xlfn.XLOOKUP(Ledger[[#This Row],[SKU]]&amp;"|"&amp;Ledger[[#This Row],[Branch_ID]], PriceList!E:E,PriceList!C:C,"")</f>
        <v>145</v>
      </c>
      <c r="K60">
        <f>_xlfn.XLOOKUP(Ledger[[#This Row],[SKU]]&amp;"|"&amp;Ledger[[#This Row],[Branch_ID]], PriceList[Key], PriceList[Unit_Retail_Price_EGP], "")</f>
        <v>389</v>
      </c>
      <c r="L60">
        <f>YEAR(Ledger[[#This Row],[Date]])</f>
        <v>2026</v>
      </c>
      <c r="M60" t="str">
        <f>"Qtr"&amp;ROUNDUP(MONTH(Ledger[[#This Row],[Date]])/3,0)</f>
        <v>Qtr1</v>
      </c>
      <c r="N60">
        <f>MONTH(Ledger[[#This Row],[Date]])</f>
        <v>3</v>
      </c>
      <c r="O60" t="str">
        <f>TEXT(Ledger[[#This Row],[Date]],"mmm")</f>
        <v>Mar</v>
      </c>
    </row>
    <row r="61" spans="1:15" x14ac:dyDescent="0.35">
      <c r="A61" t="s">
        <v>5713</v>
      </c>
      <c r="B61" s="8">
        <v>46102</v>
      </c>
      <c r="C61" s="5">
        <v>0.71736111111111112</v>
      </c>
      <c r="D61" t="str">
        <f>_xlfn.XLOOKUP(Ledger[[#This Row],[Employee_ID]],Employees!C:C,Employees!A:A)</f>
        <v>Afternoon</v>
      </c>
      <c r="E61" t="s">
        <v>932</v>
      </c>
      <c r="F61" t="str">
        <f>_xlfn.XLOOKUP(Ledger[[#This Row],[Employee_ID]],Employees!C:C,Employees!B:B)</f>
        <v>BR01</v>
      </c>
      <c r="G61" t="s">
        <v>948</v>
      </c>
      <c r="H61" t="s">
        <v>404</v>
      </c>
      <c r="I61">
        <v>1</v>
      </c>
      <c r="J61">
        <f>_xlfn.XLOOKUP(Ledger[[#This Row],[SKU]]&amp;"|"&amp;Ledger[[#This Row],[Branch_ID]], PriceList!E:E,PriceList!C:C,"")</f>
        <v>145</v>
      </c>
      <c r="K61">
        <f>_xlfn.XLOOKUP(Ledger[[#This Row],[SKU]]&amp;"|"&amp;Ledger[[#This Row],[Branch_ID]], PriceList[Key], PriceList[Unit_Retail_Price_EGP], "")</f>
        <v>389</v>
      </c>
      <c r="L61">
        <f>YEAR(Ledger[[#This Row],[Date]])</f>
        <v>2026</v>
      </c>
      <c r="M61" t="str">
        <f>"Qtr"&amp;ROUNDUP(MONTH(Ledger[[#This Row],[Date]])/3,0)</f>
        <v>Qtr1</v>
      </c>
      <c r="N61">
        <f>MONTH(Ledger[[#This Row],[Date]])</f>
        <v>3</v>
      </c>
      <c r="O61" t="str">
        <f>TEXT(Ledger[[#This Row],[Date]],"mmm")</f>
        <v>Mar</v>
      </c>
    </row>
    <row r="62" spans="1:15" x14ac:dyDescent="0.35">
      <c r="A62" t="s">
        <v>5791</v>
      </c>
      <c r="B62" s="8">
        <v>46108</v>
      </c>
      <c r="C62" s="5">
        <v>0.59930555555555554</v>
      </c>
      <c r="D62" t="str">
        <f>_xlfn.XLOOKUP(Ledger[[#This Row],[Employee_ID]],Employees!C:C,Employees!A:A)</f>
        <v>Afternoon</v>
      </c>
      <c r="E62" t="s">
        <v>932</v>
      </c>
      <c r="F62" t="str">
        <f>_xlfn.XLOOKUP(Ledger[[#This Row],[Employee_ID]],Employees!C:C,Employees!B:B)</f>
        <v>BR01</v>
      </c>
      <c r="G62" t="s">
        <v>948</v>
      </c>
      <c r="H62" t="s">
        <v>307</v>
      </c>
      <c r="I62">
        <v>1</v>
      </c>
      <c r="J62">
        <f>_xlfn.XLOOKUP(Ledger[[#This Row],[SKU]]&amp;"|"&amp;Ledger[[#This Row],[Branch_ID]], PriceList!E:E,PriceList!C:C,"")</f>
        <v>145</v>
      </c>
      <c r="K62">
        <f>_xlfn.XLOOKUP(Ledger[[#This Row],[SKU]]&amp;"|"&amp;Ledger[[#This Row],[Branch_ID]], PriceList[Key], PriceList[Unit_Retail_Price_EGP], "")</f>
        <v>389</v>
      </c>
      <c r="L62">
        <f>YEAR(Ledger[[#This Row],[Date]])</f>
        <v>2026</v>
      </c>
      <c r="M62" t="str">
        <f>"Qtr"&amp;ROUNDUP(MONTH(Ledger[[#This Row],[Date]])/3,0)</f>
        <v>Qtr1</v>
      </c>
      <c r="N62">
        <f>MONTH(Ledger[[#This Row],[Date]])</f>
        <v>3</v>
      </c>
      <c r="O62" t="str">
        <f>TEXT(Ledger[[#This Row],[Date]],"mmm")</f>
        <v>Mar</v>
      </c>
    </row>
    <row r="63" spans="1:15" x14ac:dyDescent="0.35">
      <c r="A63" t="s">
        <v>5798</v>
      </c>
      <c r="B63" s="8">
        <v>46108</v>
      </c>
      <c r="C63" s="5">
        <v>0.71736111111111112</v>
      </c>
      <c r="D63" t="str">
        <f>_xlfn.XLOOKUP(Ledger[[#This Row],[Employee_ID]],Employees!C:C,Employees!A:A)</f>
        <v>Afternoon</v>
      </c>
      <c r="E63" t="s">
        <v>932</v>
      </c>
      <c r="F63" t="str">
        <f>_xlfn.XLOOKUP(Ledger[[#This Row],[Employee_ID]],Employees!C:C,Employees!B:B)</f>
        <v>BR01</v>
      </c>
      <c r="G63" t="s">
        <v>948</v>
      </c>
      <c r="H63" t="s">
        <v>460</v>
      </c>
      <c r="I63">
        <v>1</v>
      </c>
      <c r="J63">
        <f>_xlfn.XLOOKUP(Ledger[[#This Row],[SKU]]&amp;"|"&amp;Ledger[[#This Row],[Branch_ID]], PriceList!E:E,PriceList!C:C,"")</f>
        <v>145</v>
      </c>
      <c r="K63">
        <f>_xlfn.XLOOKUP(Ledger[[#This Row],[SKU]]&amp;"|"&amp;Ledger[[#This Row],[Branch_ID]], PriceList[Key], PriceList[Unit_Retail_Price_EGP], "")</f>
        <v>389</v>
      </c>
      <c r="L63">
        <f>YEAR(Ledger[[#This Row],[Date]])</f>
        <v>2026</v>
      </c>
      <c r="M63" t="str">
        <f>"Qtr"&amp;ROUNDUP(MONTH(Ledger[[#This Row],[Date]])/3,0)</f>
        <v>Qtr1</v>
      </c>
      <c r="N63">
        <f>MONTH(Ledger[[#This Row],[Date]])</f>
        <v>3</v>
      </c>
      <c r="O63" t="str">
        <f>TEXT(Ledger[[#This Row],[Date]],"mmm")</f>
        <v>Mar</v>
      </c>
    </row>
    <row r="64" spans="1:15" x14ac:dyDescent="0.35">
      <c r="A64" t="s">
        <v>6084</v>
      </c>
      <c r="B64" s="8">
        <v>46128</v>
      </c>
      <c r="C64" s="5">
        <v>0.74513888888888891</v>
      </c>
      <c r="D64" t="str">
        <f>_xlfn.XLOOKUP(Ledger[[#This Row],[Employee_ID]],Employees!C:C,Employees!A:A)</f>
        <v>Afternoon</v>
      </c>
      <c r="E64" t="s">
        <v>932</v>
      </c>
      <c r="F64" t="str">
        <f>_xlfn.XLOOKUP(Ledger[[#This Row],[Employee_ID]],Employees!C:C,Employees!B:B)</f>
        <v>BR01</v>
      </c>
      <c r="G64" t="s">
        <v>948</v>
      </c>
      <c r="H64" t="s">
        <v>307</v>
      </c>
      <c r="I64">
        <v>1</v>
      </c>
      <c r="J64">
        <f>_xlfn.XLOOKUP(Ledger[[#This Row],[SKU]]&amp;"|"&amp;Ledger[[#This Row],[Branch_ID]], PriceList!E:E,PriceList!C:C,"")</f>
        <v>145</v>
      </c>
      <c r="K64">
        <f>_xlfn.XLOOKUP(Ledger[[#This Row],[SKU]]&amp;"|"&amp;Ledger[[#This Row],[Branch_ID]], PriceList[Key], PriceList[Unit_Retail_Price_EGP], "")</f>
        <v>389</v>
      </c>
      <c r="L64">
        <f>YEAR(Ledger[[#This Row],[Date]])</f>
        <v>2026</v>
      </c>
      <c r="M64" t="str">
        <f>"Qtr"&amp;ROUNDUP(MONTH(Ledger[[#This Row],[Date]])/3,0)</f>
        <v>Qtr2</v>
      </c>
      <c r="N64">
        <f>MONTH(Ledger[[#This Row],[Date]])</f>
        <v>4</v>
      </c>
      <c r="O64" t="str">
        <f>TEXT(Ledger[[#This Row],[Date]],"mmm")</f>
        <v>Apr</v>
      </c>
    </row>
    <row r="65" spans="1:15" x14ac:dyDescent="0.35">
      <c r="A65" t="s">
        <v>6442</v>
      </c>
      <c r="B65" s="8">
        <v>46153</v>
      </c>
      <c r="C65" s="5">
        <v>0.64166666666666672</v>
      </c>
      <c r="D65" t="str">
        <f>_xlfn.XLOOKUP(Ledger[[#This Row],[Employee_ID]],Employees!C:C,Employees!A:A)</f>
        <v>Afternoon</v>
      </c>
      <c r="E65" t="s">
        <v>932</v>
      </c>
      <c r="F65" t="str">
        <f>_xlfn.XLOOKUP(Ledger[[#This Row],[Employee_ID]],Employees!C:C,Employees!B:B)</f>
        <v>BR01</v>
      </c>
      <c r="G65" t="s">
        <v>948</v>
      </c>
      <c r="H65" t="s">
        <v>337</v>
      </c>
      <c r="I65">
        <v>1</v>
      </c>
      <c r="J65">
        <f>_xlfn.XLOOKUP(Ledger[[#This Row],[SKU]]&amp;"|"&amp;Ledger[[#This Row],[Branch_ID]], PriceList!E:E,PriceList!C:C,"")</f>
        <v>145</v>
      </c>
      <c r="K65">
        <f>_xlfn.XLOOKUP(Ledger[[#This Row],[SKU]]&amp;"|"&amp;Ledger[[#This Row],[Branch_ID]], PriceList[Key], PriceList[Unit_Retail_Price_EGP], "")</f>
        <v>389</v>
      </c>
      <c r="L65">
        <f>YEAR(Ledger[[#This Row],[Date]])</f>
        <v>2026</v>
      </c>
      <c r="M65" t="str">
        <f>"Qtr"&amp;ROUNDUP(MONTH(Ledger[[#This Row],[Date]])/3,0)</f>
        <v>Qtr2</v>
      </c>
      <c r="N65">
        <f>MONTH(Ledger[[#This Row],[Date]])</f>
        <v>5</v>
      </c>
      <c r="O65" t="str">
        <f>TEXT(Ledger[[#This Row],[Date]],"mmm")</f>
        <v>May</v>
      </c>
    </row>
    <row r="66" spans="1:15" x14ac:dyDescent="0.35">
      <c r="A66" t="s">
        <v>6467</v>
      </c>
      <c r="B66" s="8">
        <v>46155</v>
      </c>
      <c r="C66" s="5">
        <v>0.60347222222222219</v>
      </c>
      <c r="D66" t="str">
        <f>_xlfn.XLOOKUP(Ledger[[#This Row],[Employee_ID]],Employees!C:C,Employees!A:A)</f>
        <v>Afternoon</v>
      </c>
      <c r="E66" t="s">
        <v>932</v>
      </c>
      <c r="F66" t="str">
        <f>_xlfn.XLOOKUP(Ledger[[#This Row],[Employee_ID]],Employees!C:C,Employees!B:B)</f>
        <v>BR01</v>
      </c>
      <c r="G66" t="s">
        <v>948</v>
      </c>
      <c r="H66" t="s">
        <v>549</v>
      </c>
      <c r="I66">
        <v>1</v>
      </c>
      <c r="J66">
        <f>_xlfn.XLOOKUP(Ledger[[#This Row],[SKU]]&amp;"|"&amp;Ledger[[#This Row],[Branch_ID]], PriceList!E:E,PriceList!C:C,"")</f>
        <v>145</v>
      </c>
      <c r="K66">
        <f>_xlfn.XLOOKUP(Ledger[[#This Row],[SKU]]&amp;"|"&amp;Ledger[[#This Row],[Branch_ID]], PriceList[Key], PriceList[Unit_Retail_Price_EGP], "")</f>
        <v>389</v>
      </c>
      <c r="L66">
        <f>YEAR(Ledger[[#This Row],[Date]])</f>
        <v>2026</v>
      </c>
      <c r="M66" t="str">
        <f>"Qtr"&amp;ROUNDUP(MONTH(Ledger[[#This Row],[Date]])/3,0)</f>
        <v>Qtr2</v>
      </c>
      <c r="N66">
        <f>MONTH(Ledger[[#This Row],[Date]])</f>
        <v>5</v>
      </c>
      <c r="O66" t="str">
        <f>TEXT(Ledger[[#This Row],[Date]],"mmm")</f>
        <v>May</v>
      </c>
    </row>
    <row r="67" spans="1:15" x14ac:dyDescent="0.35">
      <c r="A67" t="s">
        <v>6470</v>
      </c>
      <c r="B67" s="8">
        <v>46155</v>
      </c>
      <c r="C67" s="5">
        <v>0.65694444444444444</v>
      </c>
      <c r="D67" t="str">
        <f>_xlfn.XLOOKUP(Ledger[[#This Row],[Employee_ID]],Employees!C:C,Employees!A:A)</f>
        <v>Afternoon</v>
      </c>
      <c r="E67" t="s">
        <v>932</v>
      </c>
      <c r="F67" t="str">
        <f>_xlfn.XLOOKUP(Ledger[[#This Row],[Employee_ID]],Employees!C:C,Employees!B:B)</f>
        <v>BR01</v>
      </c>
      <c r="G67" t="s">
        <v>948</v>
      </c>
      <c r="H67" t="s">
        <v>436</v>
      </c>
      <c r="I67">
        <v>1</v>
      </c>
      <c r="J67">
        <f>_xlfn.XLOOKUP(Ledger[[#This Row],[SKU]]&amp;"|"&amp;Ledger[[#This Row],[Branch_ID]], PriceList!E:E,PriceList!C:C,"")</f>
        <v>145</v>
      </c>
      <c r="K67">
        <f>_xlfn.XLOOKUP(Ledger[[#This Row],[SKU]]&amp;"|"&amp;Ledger[[#This Row],[Branch_ID]], PriceList[Key], PriceList[Unit_Retail_Price_EGP], "")</f>
        <v>389</v>
      </c>
      <c r="L67">
        <f>YEAR(Ledger[[#This Row],[Date]])</f>
        <v>2026</v>
      </c>
      <c r="M67" t="str">
        <f>"Qtr"&amp;ROUNDUP(MONTH(Ledger[[#This Row],[Date]])/3,0)</f>
        <v>Qtr2</v>
      </c>
      <c r="N67">
        <f>MONTH(Ledger[[#This Row],[Date]])</f>
        <v>5</v>
      </c>
      <c r="O67" t="str">
        <f>TEXT(Ledger[[#This Row],[Date]],"mmm")</f>
        <v>May</v>
      </c>
    </row>
    <row r="68" spans="1:15" x14ac:dyDescent="0.35">
      <c r="A68" t="s">
        <v>6477</v>
      </c>
      <c r="B68" s="8">
        <v>46156</v>
      </c>
      <c r="C68" s="5">
        <v>0.6743055555555556</v>
      </c>
      <c r="D68" t="str">
        <f>_xlfn.XLOOKUP(Ledger[[#This Row],[Employee_ID]],Employees!C:C,Employees!A:A)</f>
        <v>Afternoon</v>
      </c>
      <c r="E68" t="s">
        <v>932</v>
      </c>
      <c r="F68" t="str">
        <f>_xlfn.XLOOKUP(Ledger[[#This Row],[Employee_ID]],Employees!C:C,Employees!B:B)</f>
        <v>BR01</v>
      </c>
      <c r="G68" t="s">
        <v>948</v>
      </c>
      <c r="H68" t="s">
        <v>135</v>
      </c>
      <c r="I68">
        <v>1</v>
      </c>
      <c r="J68">
        <f>_xlfn.XLOOKUP(Ledger[[#This Row],[SKU]]&amp;"|"&amp;Ledger[[#This Row],[Branch_ID]], PriceList!E:E,PriceList!C:C,"")</f>
        <v>145</v>
      </c>
      <c r="K68">
        <f>_xlfn.XLOOKUP(Ledger[[#This Row],[SKU]]&amp;"|"&amp;Ledger[[#This Row],[Branch_ID]], PriceList[Key], PriceList[Unit_Retail_Price_EGP], "")</f>
        <v>389</v>
      </c>
      <c r="L68">
        <f>YEAR(Ledger[[#This Row],[Date]])</f>
        <v>2026</v>
      </c>
      <c r="M68" t="str">
        <f>"Qtr"&amp;ROUNDUP(MONTH(Ledger[[#This Row],[Date]])/3,0)</f>
        <v>Qtr2</v>
      </c>
      <c r="N68">
        <f>MONTH(Ledger[[#This Row],[Date]])</f>
        <v>5</v>
      </c>
      <c r="O68" t="str">
        <f>TEXT(Ledger[[#This Row],[Date]],"mmm")</f>
        <v>May</v>
      </c>
    </row>
    <row r="69" spans="1:15" x14ac:dyDescent="0.35">
      <c r="A69" t="s">
        <v>6542</v>
      </c>
      <c r="B69" s="8">
        <v>46160</v>
      </c>
      <c r="C69" s="5">
        <v>0.62916666666666665</v>
      </c>
      <c r="D69" t="str">
        <f>_xlfn.XLOOKUP(Ledger[[#This Row],[Employee_ID]],Employees!C:C,Employees!A:A)</f>
        <v>Afternoon</v>
      </c>
      <c r="E69" t="s">
        <v>932</v>
      </c>
      <c r="F69" t="str">
        <f>_xlfn.XLOOKUP(Ledger[[#This Row],[Employee_ID]],Employees!C:C,Employees!B:B)</f>
        <v>BR01</v>
      </c>
      <c r="G69" t="s">
        <v>948</v>
      </c>
      <c r="H69" t="s">
        <v>681</v>
      </c>
      <c r="I69">
        <v>1</v>
      </c>
      <c r="J69">
        <f>_xlfn.XLOOKUP(Ledger[[#This Row],[SKU]]&amp;"|"&amp;Ledger[[#This Row],[Branch_ID]], PriceList!E:E,PriceList!C:C,"")</f>
        <v>145</v>
      </c>
      <c r="K69">
        <f>_xlfn.XLOOKUP(Ledger[[#This Row],[SKU]]&amp;"|"&amp;Ledger[[#This Row],[Branch_ID]], PriceList[Key], PriceList[Unit_Retail_Price_EGP], "")</f>
        <v>389</v>
      </c>
      <c r="L69">
        <f>YEAR(Ledger[[#This Row],[Date]])</f>
        <v>2026</v>
      </c>
      <c r="M69" t="str">
        <f>"Qtr"&amp;ROUNDUP(MONTH(Ledger[[#This Row],[Date]])/3,0)</f>
        <v>Qtr2</v>
      </c>
      <c r="N69">
        <f>MONTH(Ledger[[#This Row],[Date]])</f>
        <v>5</v>
      </c>
      <c r="O69" t="str">
        <f>TEXT(Ledger[[#This Row],[Date]],"mmm")</f>
        <v>May</v>
      </c>
    </row>
    <row r="70" spans="1:15" x14ac:dyDescent="0.35">
      <c r="A70" t="s">
        <v>6555</v>
      </c>
      <c r="B70" s="8">
        <v>46161</v>
      </c>
      <c r="C70" s="5">
        <v>0.66180555555555554</v>
      </c>
      <c r="D70" t="str">
        <f>_xlfn.XLOOKUP(Ledger[[#This Row],[Employee_ID]],Employees!C:C,Employees!A:A)</f>
        <v>Afternoon</v>
      </c>
      <c r="E70" t="s">
        <v>932</v>
      </c>
      <c r="F70" t="str">
        <f>_xlfn.XLOOKUP(Ledger[[#This Row],[Employee_ID]],Employees!C:C,Employees!B:B)</f>
        <v>BR01</v>
      </c>
      <c r="G70" t="s">
        <v>948</v>
      </c>
      <c r="H70" t="s">
        <v>359</v>
      </c>
      <c r="I70">
        <v>1</v>
      </c>
      <c r="J70">
        <f>_xlfn.XLOOKUP(Ledger[[#This Row],[SKU]]&amp;"|"&amp;Ledger[[#This Row],[Branch_ID]], PriceList!E:E,PriceList!C:C,"")</f>
        <v>145</v>
      </c>
      <c r="K70">
        <f>_xlfn.XLOOKUP(Ledger[[#This Row],[SKU]]&amp;"|"&amp;Ledger[[#This Row],[Branch_ID]], PriceList[Key], PriceList[Unit_Retail_Price_EGP], "")</f>
        <v>389</v>
      </c>
      <c r="L70">
        <f>YEAR(Ledger[[#This Row],[Date]])</f>
        <v>2026</v>
      </c>
      <c r="M70" t="str">
        <f>"Qtr"&amp;ROUNDUP(MONTH(Ledger[[#This Row],[Date]])/3,0)</f>
        <v>Qtr2</v>
      </c>
      <c r="N70">
        <f>MONTH(Ledger[[#This Row],[Date]])</f>
        <v>5</v>
      </c>
      <c r="O70" t="str">
        <f>TEXT(Ledger[[#This Row],[Date]],"mmm")</f>
        <v>May</v>
      </c>
    </row>
    <row r="71" spans="1:15" x14ac:dyDescent="0.35">
      <c r="A71" t="s">
        <v>6569</v>
      </c>
      <c r="B71" s="8">
        <v>46162</v>
      </c>
      <c r="C71" s="5">
        <v>0.63958333333333328</v>
      </c>
      <c r="D71" t="str">
        <f>_xlfn.XLOOKUP(Ledger[[#This Row],[Employee_ID]],Employees!C:C,Employees!A:A)</f>
        <v>Afternoon</v>
      </c>
      <c r="E71" t="s">
        <v>932</v>
      </c>
      <c r="F71" t="str">
        <f>_xlfn.XLOOKUP(Ledger[[#This Row],[Employee_ID]],Employees!C:C,Employees!B:B)</f>
        <v>BR01</v>
      </c>
      <c r="G71" t="s">
        <v>948</v>
      </c>
      <c r="H71" t="s">
        <v>436</v>
      </c>
      <c r="I71">
        <v>1</v>
      </c>
      <c r="J71">
        <f>_xlfn.XLOOKUP(Ledger[[#This Row],[SKU]]&amp;"|"&amp;Ledger[[#This Row],[Branch_ID]], PriceList!E:E,PriceList!C:C,"")</f>
        <v>145</v>
      </c>
      <c r="K71">
        <f>_xlfn.XLOOKUP(Ledger[[#This Row],[SKU]]&amp;"|"&amp;Ledger[[#This Row],[Branch_ID]], PriceList[Key], PriceList[Unit_Retail_Price_EGP], "")</f>
        <v>389</v>
      </c>
      <c r="L71">
        <f>YEAR(Ledger[[#This Row],[Date]])</f>
        <v>2026</v>
      </c>
      <c r="M71" t="str">
        <f>"Qtr"&amp;ROUNDUP(MONTH(Ledger[[#This Row],[Date]])/3,0)</f>
        <v>Qtr2</v>
      </c>
      <c r="N71">
        <f>MONTH(Ledger[[#This Row],[Date]])</f>
        <v>5</v>
      </c>
      <c r="O71" t="str">
        <f>TEXT(Ledger[[#This Row],[Date]],"mmm")</f>
        <v>May</v>
      </c>
    </row>
    <row r="72" spans="1:15" x14ac:dyDescent="0.35">
      <c r="A72" t="s">
        <v>6650</v>
      </c>
      <c r="B72" s="8">
        <v>46168</v>
      </c>
      <c r="C72" s="5">
        <v>0.61458333333333337</v>
      </c>
      <c r="D72" t="str">
        <f>_xlfn.XLOOKUP(Ledger[[#This Row],[Employee_ID]],Employees!C:C,Employees!A:A)</f>
        <v>Afternoon</v>
      </c>
      <c r="E72" t="s">
        <v>932</v>
      </c>
      <c r="F72" t="str">
        <f>_xlfn.XLOOKUP(Ledger[[#This Row],[Employee_ID]],Employees!C:C,Employees!B:B)</f>
        <v>BR01</v>
      </c>
      <c r="G72" t="s">
        <v>948</v>
      </c>
      <c r="H72" t="s">
        <v>193</v>
      </c>
      <c r="I72">
        <v>1</v>
      </c>
      <c r="J72">
        <f>_xlfn.XLOOKUP(Ledger[[#This Row],[SKU]]&amp;"|"&amp;Ledger[[#This Row],[Branch_ID]], PriceList!E:E,PriceList!C:C,"")</f>
        <v>145</v>
      </c>
      <c r="K72">
        <f>_xlfn.XLOOKUP(Ledger[[#This Row],[SKU]]&amp;"|"&amp;Ledger[[#This Row],[Branch_ID]], PriceList[Key], PriceList[Unit_Retail_Price_EGP], "")</f>
        <v>389</v>
      </c>
      <c r="L72">
        <f>YEAR(Ledger[[#This Row],[Date]])</f>
        <v>2026</v>
      </c>
      <c r="M72" t="str">
        <f>"Qtr"&amp;ROUNDUP(MONTH(Ledger[[#This Row],[Date]])/3,0)</f>
        <v>Qtr2</v>
      </c>
      <c r="N72">
        <f>MONTH(Ledger[[#This Row],[Date]])</f>
        <v>5</v>
      </c>
      <c r="O72" t="str">
        <f>TEXT(Ledger[[#This Row],[Date]],"mmm")</f>
        <v>May</v>
      </c>
    </row>
    <row r="73" spans="1:15" x14ac:dyDescent="0.35">
      <c r="A73" t="s">
        <v>969</v>
      </c>
      <c r="B73" s="8">
        <v>45810</v>
      </c>
      <c r="C73" s="5">
        <v>0.6</v>
      </c>
      <c r="D73" t="str">
        <f>_xlfn.XLOOKUP(Ledger[[#This Row],[Employee_ID]],Employees!C:C,Employees!A:A)</f>
        <v>Afternoon</v>
      </c>
      <c r="E73" t="s">
        <v>932</v>
      </c>
      <c r="F73" t="str">
        <f>_xlfn.XLOOKUP(Ledger[[#This Row],[Employee_ID]],Employees!C:C,Employees!B:B)</f>
        <v>BR01</v>
      </c>
      <c r="G73" t="s">
        <v>948</v>
      </c>
      <c r="H73" t="s">
        <v>315</v>
      </c>
      <c r="I73">
        <v>1</v>
      </c>
      <c r="J73">
        <f>_xlfn.XLOOKUP(Ledger[[#This Row],[SKU]]&amp;"|"&amp;Ledger[[#This Row],[Branch_ID]], PriceList!E:E,PriceList!C:C,"")</f>
        <v>185</v>
      </c>
      <c r="K73">
        <f>_xlfn.XLOOKUP(Ledger[[#This Row],[SKU]]&amp;"|"&amp;Ledger[[#This Row],[Branch_ID]], PriceList[Key], PriceList[Unit_Retail_Price_EGP], "")</f>
        <v>499</v>
      </c>
      <c r="L73">
        <f>YEAR(Ledger[[#This Row],[Date]])</f>
        <v>2025</v>
      </c>
      <c r="M73" t="str">
        <f>"Qtr"&amp;ROUNDUP(MONTH(Ledger[[#This Row],[Date]])/3,0)</f>
        <v>Qtr2</v>
      </c>
      <c r="N73">
        <f>MONTH(Ledger[[#This Row],[Date]])</f>
        <v>6</v>
      </c>
      <c r="O73" t="str">
        <f>TEXT(Ledger[[#This Row],[Date]],"mmm")</f>
        <v>Jun</v>
      </c>
    </row>
    <row r="74" spans="1:15" x14ac:dyDescent="0.35">
      <c r="A74" t="s">
        <v>971</v>
      </c>
      <c r="B74" s="8">
        <v>45810</v>
      </c>
      <c r="C74" s="5">
        <v>0.61041666666666672</v>
      </c>
      <c r="D74" t="str">
        <f>_xlfn.XLOOKUP(Ledger[[#This Row],[Employee_ID]],Employees!C:C,Employees!A:A)</f>
        <v>Afternoon</v>
      </c>
      <c r="E74" t="s">
        <v>932</v>
      </c>
      <c r="F74" t="str">
        <f>_xlfn.XLOOKUP(Ledger[[#This Row],[Employee_ID]],Employees!C:C,Employees!B:B)</f>
        <v>BR01</v>
      </c>
      <c r="G74" t="s">
        <v>948</v>
      </c>
      <c r="H74" t="s">
        <v>211</v>
      </c>
      <c r="I74">
        <v>1</v>
      </c>
      <c r="J74">
        <f>_xlfn.XLOOKUP(Ledger[[#This Row],[SKU]]&amp;"|"&amp;Ledger[[#This Row],[Branch_ID]], PriceList!E:E,PriceList!C:C,"")</f>
        <v>270</v>
      </c>
      <c r="K74">
        <f>_xlfn.XLOOKUP(Ledger[[#This Row],[SKU]]&amp;"|"&amp;Ledger[[#This Row],[Branch_ID]], PriceList[Key], PriceList[Unit_Retail_Price_EGP], "")</f>
        <v>669</v>
      </c>
      <c r="L74">
        <f>YEAR(Ledger[[#This Row],[Date]])</f>
        <v>2025</v>
      </c>
      <c r="M74" t="str">
        <f>"Qtr"&amp;ROUNDUP(MONTH(Ledger[[#This Row],[Date]])/3,0)</f>
        <v>Qtr2</v>
      </c>
      <c r="N74">
        <f>MONTH(Ledger[[#This Row],[Date]])</f>
        <v>6</v>
      </c>
      <c r="O74" t="str">
        <f>TEXT(Ledger[[#This Row],[Date]],"mmm")</f>
        <v>Jun</v>
      </c>
    </row>
    <row r="75" spans="1:15" x14ac:dyDescent="0.35">
      <c r="A75" t="s">
        <v>1044</v>
      </c>
      <c r="B75" s="8">
        <v>45813</v>
      </c>
      <c r="C75" s="5">
        <v>0.68680555555555556</v>
      </c>
      <c r="D75" t="str">
        <f>_xlfn.XLOOKUP(Ledger[[#This Row],[Employee_ID]],Employees!C:C,Employees!A:A)</f>
        <v>Afternoon</v>
      </c>
      <c r="E75" t="s">
        <v>932</v>
      </c>
      <c r="F75" t="str">
        <f>_xlfn.XLOOKUP(Ledger[[#This Row],[Employee_ID]],Employees!C:C,Employees!B:B)</f>
        <v>BR01</v>
      </c>
      <c r="G75" t="s">
        <v>948</v>
      </c>
      <c r="H75" t="s">
        <v>610</v>
      </c>
      <c r="I75">
        <v>1</v>
      </c>
      <c r="J75">
        <f>_xlfn.XLOOKUP(Ledger[[#This Row],[SKU]]&amp;"|"&amp;Ledger[[#This Row],[Branch_ID]], PriceList!E:E,PriceList!C:C,"")</f>
        <v>185</v>
      </c>
      <c r="K75">
        <f>_xlfn.XLOOKUP(Ledger[[#This Row],[SKU]]&amp;"|"&amp;Ledger[[#This Row],[Branch_ID]], PriceList[Key], PriceList[Unit_Retail_Price_EGP], "")</f>
        <v>499</v>
      </c>
      <c r="L75">
        <f>YEAR(Ledger[[#This Row],[Date]])</f>
        <v>2025</v>
      </c>
      <c r="M75" t="str">
        <f>"Qtr"&amp;ROUNDUP(MONTH(Ledger[[#This Row],[Date]])/3,0)</f>
        <v>Qtr2</v>
      </c>
      <c r="N75">
        <f>MONTH(Ledger[[#This Row],[Date]])</f>
        <v>6</v>
      </c>
      <c r="O75" t="str">
        <f>TEXT(Ledger[[#This Row],[Date]],"mmm")</f>
        <v>Jun</v>
      </c>
    </row>
    <row r="76" spans="1:15" x14ac:dyDescent="0.35">
      <c r="A76" t="s">
        <v>1048</v>
      </c>
      <c r="B76" s="8">
        <v>45813</v>
      </c>
      <c r="C76" s="5">
        <v>0.69513888888888886</v>
      </c>
      <c r="D76" t="str">
        <f>_xlfn.XLOOKUP(Ledger[[#This Row],[Employee_ID]],Employees!C:C,Employees!A:A)</f>
        <v>Afternoon</v>
      </c>
      <c r="E76" t="s">
        <v>932</v>
      </c>
      <c r="F76" t="str">
        <f>_xlfn.XLOOKUP(Ledger[[#This Row],[Employee_ID]],Employees!C:C,Employees!B:B)</f>
        <v>BR01</v>
      </c>
      <c r="G76" t="s">
        <v>948</v>
      </c>
      <c r="H76" t="s">
        <v>472</v>
      </c>
      <c r="I76">
        <v>1</v>
      </c>
      <c r="J76">
        <f>_xlfn.XLOOKUP(Ledger[[#This Row],[SKU]]&amp;"|"&amp;Ledger[[#This Row],[Branch_ID]], PriceList!E:E,PriceList!C:C,"")</f>
        <v>435</v>
      </c>
      <c r="K76">
        <f>_xlfn.XLOOKUP(Ledger[[#This Row],[SKU]]&amp;"|"&amp;Ledger[[#This Row],[Branch_ID]], PriceList[Key], PriceList[Unit_Retail_Price_EGP], "")</f>
        <v>1119</v>
      </c>
      <c r="L76">
        <f>YEAR(Ledger[[#This Row],[Date]])</f>
        <v>2025</v>
      </c>
      <c r="M76" t="str">
        <f>"Qtr"&amp;ROUNDUP(MONTH(Ledger[[#This Row],[Date]])/3,0)</f>
        <v>Qtr2</v>
      </c>
      <c r="N76">
        <f>MONTH(Ledger[[#This Row],[Date]])</f>
        <v>6</v>
      </c>
      <c r="O76" t="str">
        <f>TEXT(Ledger[[#This Row],[Date]],"mmm")</f>
        <v>Jun</v>
      </c>
    </row>
    <row r="77" spans="1:15" x14ac:dyDescent="0.35">
      <c r="A77" t="s">
        <v>1060</v>
      </c>
      <c r="B77" s="8">
        <v>45814</v>
      </c>
      <c r="C77" s="5">
        <v>0.58888888888888891</v>
      </c>
      <c r="D77" t="str">
        <f>_xlfn.XLOOKUP(Ledger[[#This Row],[Employee_ID]],Employees!C:C,Employees!A:A)</f>
        <v>Afternoon</v>
      </c>
      <c r="E77" t="s">
        <v>932</v>
      </c>
      <c r="F77" t="str">
        <f>_xlfn.XLOOKUP(Ledger[[#This Row],[Employee_ID]],Employees!C:C,Employees!B:B)</f>
        <v>BR01</v>
      </c>
      <c r="G77" t="s">
        <v>948</v>
      </c>
      <c r="H77" t="s">
        <v>574</v>
      </c>
      <c r="I77">
        <v>1</v>
      </c>
      <c r="J77">
        <f>_xlfn.XLOOKUP(Ledger[[#This Row],[SKU]]&amp;"|"&amp;Ledger[[#This Row],[Branch_ID]], PriceList!E:E,PriceList!C:C,"")</f>
        <v>225</v>
      </c>
      <c r="K77">
        <f>_xlfn.XLOOKUP(Ledger[[#This Row],[SKU]]&amp;"|"&amp;Ledger[[#This Row],[Branch_ID]], PriceList[Key], PriceList[Unit_Retail_Price_EGP], "")</f>
        <v>609</v>
      </c>
      <c r="L77">
        <f>YEAR(Ledger[[#This Row],[Date]])</f>
        <v>2025</v>
      </c>
      <c r="M77" t="str">
        <f>"Qtr"&amp;ROUNDUP(MONTH(Ledger[[#This Row],[Date]])/3,0)</f>
        <v>Qtr2</v>
      </c>
      <c r="N77">
        <f>MONTH(Ledger[[#This Row],[Date]])</f>
        <v>6</v>
      </c>
      <c r="O77" t="str">
        <f>TEXT(Ledger[[#This Row],[Date]],"mmm")</f>
        <v>Jun</v>
      </c>
    </row>
    <row r="78" spans="1:15" x14ac:dyDescent="0.35">
      <c r="A78" t="s">
        <v>1073</v>
      </c>
      <c r="B78" s="8">
        <v>45814</v>
      </c>
      <c r="C78" s="5">
        <v>0.7</v>
      </c>
      <c r="D78" t="str">
        <f>_xlfn.XLOOKUP(Ledger[[#This Row],[Employee_ID]],Employees!C:C,Employees!A:A)</f>
        <v>Afternoon</v>
      </c>
      <c r="E78" t="s">
        <v>932</v>
      </c>
      <c r="F78" t="str">
        <f>_xlfn.XLOOKUP(Ledger[[#This Row],[Employee_ID]],Employees!C:C,Employees!B:B)</f>
        <v>BR01</v>
      </c>
      <c r="G78" t="s">
        <v>948</v>
      </c>
      <c r="H78" t="s">
        <v>333</v>
      </c>
      <c r="I78">
        <v>1</v>
      </c>
      <c r="J78">
        <f>_xlfn.XLOOKUP(Ledger[[#This Row],[SKU]]&amp;"|"&amp;Ledger[[#This Row],[Branch_ID]], PriceList!E:E,PriceList!C:C,"")</f>
        <v>185</v>
      </c>
      <c r="K78">
        <f>_xlfn.XLOOKUP(Ledger[[#This Row],[SKU]]&amp;"|"&amp;Ledger[[#This Row],[Branch_ID]], PriceList[Key], PriceList[Unit_Retail_Price_EGP], "")</f>
        <v>499</v>
      </c>
      <c r="L78">
        <f>YEAR(Ledger[[#This Row],[Date]])</f>
        <v>2025</v>
      </c>
      <c r="M78" t="str">
        <f>"Qtr"&amp;ROUNDUP(MONTH(Ledger[[#This Row],[Date]])/3,0)</f>
        <v>Qtr2</v>
      </c>
      <c r="N78">
        <f>MONTH(Ledger[[#This Row],[Date]])</f>
        <v>6</v>
      </c>
      <c r="O78" t="str">
        <f>TEXT(Ledger[[#This Row],[Date]],"mmm")</f>
        <v>Jun</v>
      </c>
    </row>
    <row r="79" spans="1:15" x14ac:dyDescent="0.35">
      <c r="A79" t="s">
        <v>1105</v>
      </c>
      <c r="B79" s="8">
        <v>45815</v>
      </c>
      <c r="C79" s="5">
        <v>0.62916666666666665</v>
      </c>
      <c r="D79" t="str">
        <f>_xlfn.XLOOKUP(Ledger[[#This Row],[Employee_ID]],Employees!C:C,Employees!A:A)</f>
        <v>Afternoon</v>
      </c>
      <c r="E79" t="s">
        <v>932</v>
      </c>
      <c r="F79" t="str">
        <f>_xlfn.XLOOKUP(Ledger[[#This Row],[Employee_ID]],Employees!C:C,Employees!B:B)</f>
        <v>BR01</v>
      </c>
      <c r="G79" t="s">
        <v>948</v>
      </c>
      <c r="H79" t="s">
        <v>456</v>
      </c>
      <c r="I79">
        <v>1</v>
      </c>
      <c r="J79">
        <f>_xlfn.XLOOKUP(Ledger[[#This Row],[SKU]]&amp;"|"&amp;Ledger[[#This Row],[Branch_ID]], PriceList!E:E,PriceList!C:C,"")</f>
        <v>720</v>
      </c>
      <c r="K79">
        <f>_xlfn.XLOOKUP(Ledger[[#This Row],[SKU]]&amp;"|"&amp;Ledger[[#This Row],[Branch_ID]], PriceList[Key], PriceList[Unit_Retail_Price_EGP], "")</f>
        <v>1789</v>
      </c>
      <c r="L79">
        <f>YEAR(Ledger[[#This Row],[Date]])</f>
        <v>2025</v>
      </c>
      <c r="M79" t="str">
        <f>"Qtr"&amp;ROUNDUP(MONTH(Ledger[[#This Row],[Date]])/3,0)</f>
        <v>Qtr2</v>
      </c>
      <c r="N79">
        <f>MONTH(Ledger[[#This Row],[Date]])</f>
        <v>6</v>
      </c>
      <c r="O79" t="str">
        <f>TEXT(Ledger[[#This Row],[Date]],"mmm")</f>
        <v>Jun</v>
      </c>
    </row>
    <row r="80" spans="1:15" x14ac:dyDescent="0.35">
      <c r="A80" t="s">
        <v>1111</v>
      </c>
      <c r="B80" s="8">
        <v>45815</v>
      </c>
      <c r="C80" s="5">
        <v>0.65277777777777779</v>
      </c>
      <c r="D80" t="str">
        <f>_xlfn.XLOOKUP(Ledger[[#This Row],[Employee_ID]],Employees!C:C,Employees!A:A)</f>
        <v>Afternoon</v>
      </c>
      <c r="E80" t="s">
        <v>932</v>
      </c>
      <c r="F80" t="str">
        <f>_xlfn.XLOOKUP(Ledger[[#This Row],[Employee_ID]],Employees!C:C,Employees!B:B)</f>
        <v>BR01</v>
      </c>
      <c r="G80" t="s">
        <v>948</v>
      </c>
      <c r="H80" t="s">
        <v>382</v>
      </c>
      <c r="I80">
        <v>1</v>
      </c>
      <c r="J80">
        <f>_xlfn.XLOOKUP(Ledger[[#This Row],[SKU]]&amp;"|"&amp;Ledger[[#This Row],[Branch_ID]], PriceList!E:E,PriceList!C:C,"")</f>
        <v>165</v>
      </c>
      <c r="K80">
        <f>_xlfn.XLOOKUP(Ledger[[#This Row],[SKU]]&amp;"|"&amp;Ledger[[#This Row],[Branch_ID]], PriceList[Key], PriceList[Unit_Retail_Price_EGP], "")</f>
        <v>449</v>
      </c>
      <c r="L80">
        <f>YEAR(Ledger[[#This Row],[Date]])</f>
        <v>2025</v>
      </c>
      <c r="M80" t="str">
        <f>"Qtr"&amp;ROUNDUP(MONTH(Ledger[[#This Row],[Date]])/3,0)</f>
        <v>Qtr2</v>
      </c>
      <c r="N80">
        <f>MONTH(Ledger[[#This Row],[Date]])</f>
        <v>6</v>
      </c>
      <c r="O80" t="str">
        <f>TEXT(Ledger[[#This Row],[Date]],"mmm")</f>
        <v>Jun</v>
      </c>
    </row>
    <row r="81" spans="1:15" x14ac:dyDescent="0.35">
      <c r="A81" t="s">
        <v>1118</v>
      </c>
      <c r="B81" s="8">
        <v>45815</v>
      </c>
      <c r="C81" s="5">
        <v>0.71736111111111112</v>
      </c>
      <c r="D81" t="str">
        <f>_xlfn.XLOOKUP(Ledger[[#This Row],[Employee_ID]],Employees!C:C,Employees!A:A)</f>
        <v>Afternoon</v>
      </c>
      <c r="E81" t="s">
        <v>932</v>
      </c>
      <c r="F81" t="str">
        <f>_xlfn.XLOOKUP(Ledger[[#This Row],[Employee_ID]],Employees!C:C,Employees!B:B)</f>
        <v>BR01</v>
      </c>
      <c r="G81" t="s">
        <v>948</v>
      </c>
      <c r="H81" t="s">
        <v>380</v>
      </c>
      <c r="I81">
        <v>1</v>
      </c>
      <c r="J81">
        <f>_xlfn.XLOOKUP(Ledger[[#This Row],[SKU]]&amp;"|"&amp;Ledger[[#This Row],[Branch_ID]], PriceList!E:E,PriceList!C:C,"")</f>
        <v>225</v>
      </c>
      <c r="K81">
        <f>_xlfn.XLOOKUP(Ledger[[#This Row],[SKU]]&amp;"|"&amp;Ledger[[#This Row],[Branch_ID]], PriceList[Key], PriceList[Unit_Retail_Price_EGP], "")</f>
        <v>609</v>
      </c>
      <c r="L81">
        <f>YEAR(Ledger[[#This Row],[Date]])</f>
        <v>2025</v>
      </c>
      <c r="M81" t="str">
        <f>"Qtr"&amp;ROUNDUP(MONTH(Ledger[[#This Row],[Date]])/3,0)</f>
        <v>Qtr2</v>
      </c>
      <c r="N81">
        <f>MONTH(Ledger[[#This Row],[Date]])</f>
        <v>6</v>
      </c>
      <c r="O81" t="str">
        <f>TEXT(Ledger[[#This Row],[Date]],"mmm")</f>
        <v>Jun</v>
      </c>
    </row>
    <row r="82" spans="1:15" x14ac:dyDescent="0.35">
      <c r="A82" t="s">
        <v>1143</v>
      </c>
      <c r="B82" s="8">
        <v>45816</v>
      </c>
      <c r="C82" s="5">
        <v>0.7416666666666667</v>
      </c>
      <c r="D82" t="str">
        <f>_xlfn.XLOOKUP(Ledger[[#This Row],[Employee_ID]],Employees!C:C,Employees!A:A)</f>
        <v>Afternoon</v>
      </c>
      <c r="E82" t="s">
        <v>932</v>
      </c>
      <c r="F82" t="str">
        <f>_xlfn.XLOOKUP(Ledger[[#This Row],[Employee_ID]],Employees!C:C,Employees!B:B)</f>
        <v>BR01</v>
      </c>
      <c r="G82" t="s">
        <v>948</v>
      </c>
      <c r="H82" t="s">
        <v>502</v>
      </c>
      <c r="I82">
        <v>1</v>
      </c>
      <c r="J82">
        <f>_xlfn.XLOOKUP(Ledger[[#This Row],[SKU]]&amp;"|"&amp;Ledger[[#This Row],[Branch_ID]], PriceList!E:E,PriceList!C:C,"")</f>
        <v>310</v>
      </c>
      <c r="K82">
        <f>_xlfn.XLOOKUP(Ledger[[#This Row],[SKU]]&amp;"|"&amp;Ledger[[#This Row],[Branch_ID]], PriceList[Key], PriceList[Unit_Retail_Price_EGP], "")</f>
        <v>779</v>
      </c>
      <c r="L82">
        <f>YEAR(Ledger[[#This Row],[Date]])</f>
        <v>2025</v>
      </c>
      <c r="M82" t="str">
        <f>"Qtr"&amp;ROUNDUP(MONTH(Ledger[[#This Row],[Date]])/3,0)</f>
        <v>Qtr2</v>
      </c>
      <c r="N82">
        <f>MONTH(Ledger[[#This Row],[Date]])</f>
        <v>6</v>
      </c>
      <c r="O82" t="str">
        <f>TEXT(Ledger[[#This Row],[Date]],"mmm")</f>
        <v>Jun</v>
      </c>
    </row>
    <row r="83" spans="1:15" x14ac:dyDescent="0.35">
      <c r="A83" t="s">
        <v>1159</v>
      </c>
      <c r="B83" s="8">
        <v>45817</v>
      </c>
      <c r="C83" s="5">
        <v>0.64861111111111114</v>
      </c>
      <c r="D83" t="str">
        <f>_xlfn.XLOOKUP(Ledger[[#This Row],[Employee_ID]],Employees!C:C,Employees!A:A)</f>
        <v>Afternoon</v>
      </c>
      <c r="E83" t="s">
        <v>932</v>
      </c>
      <c r="F83" t="str">
        <f>_xlfn.XLOOKUP(Ledger[[#This Row],[Employee_ID]],Employees!C:C,Employees!B:B)</f>
        <v>BR01</v>
      </c>
      <c r="G83" t="s">
        <v>948</v>
      </c>
      <c r="H83" t="s">
        <v>387</v>
      </c>
      <c r="I83">
        <v>1</v>
      </c>
      <c r="J83">
        <f>_xlfn.XLOOKUP(Ledger[[#This Row],[SKU]]&amp;"|"&amp;Ledger[[#This Row],[Branch_ID]], PriceList!E:E,PriceList!C:C,"")</f>
        <v>390</v>
      </c>
      <c r="K83">
        <f>_xlfn.XLOOKUP(Ledger[[#This Row],[SKU]]&amp;"|"&amp;Ledger[[#This Row],[Branch_ID]], PriceList[Key], PriceList[Unit_Retail_Price_EGP], "")</f>
        <v>1009</v>
      </c>
      <c r="L83">
        <f>YEAR(Ledger[[#This Row],[Date]])</f>
        <v>2025</v>
      </c>
      <c r="M83" t="str">
        <f>"Qtr"&amp;ROUNDUP(MONTH(Ledger[[#This Row],[Date]])/3,0)</f>
        <v>Qtr2</v>
      </c>
      <c r="N83">
        <f>MONTH(Ledger[[#This Row],[Date]])</f>
        <v>6</v>
      </c>
      <c r="O83" t="str">
        <f>TEXT(Ledger[[#This Row],[Date]],"mmm")</f>
        <v>Jun</v>
      </c>
    </row>
    <row r="84" spans="1:15" x14ac:dyDescent="0.35">
      <c r="A84" t="s">
        <v>1288</v>
      </c>
      <c r="B84" s="8">
        <v>45822</v>
      </c>
      <c r="C84" s="5">
        <v>0.7319444444444444</v>
      </c>
      <c r="D84" t="str">
        <f>_xlfn.XLOOKUP(Ledger[[#This Row],[Employee_ID]],Employees!C:C,Employees!A:A)</f>
        <v>Afternoon</v>
      </c>
      <c r="E84" t="s">
        <v>932</v>
      </c>
      <c r="F84" t="str">
        <f>_xlfn.XLOOKUP(Ledger[[#This Row],[Employee_ID]],Employees!C:C,Employees!B:B)</f>
        <v>BR01</v>
      </c>
      <c r="G84" t="s">
        <v>948</v>
      </c>
      <c r="H84" t="s">
        <v>523</v>
      </c>
      <c r="I84">
        <v>1</v>
      </c>
      <c r="J84">
        <f>_xlfn.XLOOKUP(Ledger[[#This Row],[SKU]]&amp;"|"&amp;Ledger[[#This Row],[Branch_ID]], PriceList!E:E,PriceList!C:C,"")</f>
        <v>435</v>
      </c>
      <c r="K84">
        <f>_xlfn.XLOOKUP(Ledger[[#This Row],[SKU]]&amp;"|"&amp;Ledger[[#This Row],[Branch_ID]], PriceList[Key], PriceList[Unit_Retail_Price_EGP], "")</f>
        <v>1119</v>
      </c>
      <c r="L84">
        <f>YEAR(Ledger[[#This Row],[Date]])</f>
        <v>2025</v>
      </c>
      <c r="M84" t="str">
        <f>"Qtr"&amp;ROUNDUP(MONTH(Ledger[[#This Row],[Date]])/3,0)</f>
        <v>Qtr2</v>
      </c>
      <c r="N84">
        <f>MONTH(Ledger[[#This Row],[Date]])</f>
        <v>6</v>
      </c>
      <c r="O84" t="str">
        <f>TEXT(Ledger[[#This Row],[Date]],"mmm")</f>
        <v>Jun</v>
      </c>
    </row>
    <row r="85" spans="1:15" x14ac:dyDescent="0.35">
      <c r="A85" t="s">
        <v>1309</v>
      </c>
      <c r="B85" s="8">
        <v>45823</v>
      </c>
      <c r="C85" s="5">
        <v>0.64930555555555558</v>
      </c>
      <c r="D85" t="str">
        <f>_xlfn.XLOOKUP(Ledger[[#This Row],[Employee_ID]],Employees!C:C,Employees!A:A)</f>
        <v>Afternoon</v>
      </c>
      <c r="E85" t="s">
        <v>932</v>
      </c>
      <c r="F85" t="str">
        <f>_xlfn.XLOOKUP(Ledger[[#This Row],[Employee_ID]],Employees!C:C,Employees!B:B)</f>
        <v>BR01</v>
      </c>
      <c r="G85" t="s">
        <v>948</v>
      </c>
      <c r="H85" t="s">
        <v>130</v>
      </c>
      <c r="I85">
        <v>1</v>
      </c>
      <c r="J85">
        <f>_xlfn.XLOOKUP(Ledger[[#This Row],[SKU]]&amp;"|"&amp;Ledger[[#This Row],[Branch_ID]], PriceList!E:E,PriceList!C:C,"")</f>
        <v>225</v>
      </c>
      <c r="K85">
        <f>_xlfn.XLOOKUP(Ledger[[#This Row],[SKU]]&amp;"|"&amp;Ledger[[#This Row],[Branch_ID]], PriceList[Key], PriceList[Unit_Retail_Price_EGP], "")</f>
        <v>609</v>
      </c>
      <c r="L85">
        <f>YEAR(Ledger[[#This Row],[Date]])</f>
        <v>2025</v>
      </c>
      <c r="M85" t="str">
        <f>"Qtr"&amp;ROUNDUP(MONTH(Ledger[[#This Row],[Date]])/3,0)</f>
        <v>Qtr2</v>
      </c>
      <c r="N85">
        <f>MONTH(Ledger[[#This Row],[Date]])</f>
        <v>6</v>
      </c>
      <c r="O85" t="str">
        <f>TEXT(Ledger[[#This Row],[Date]],"mmm")</f>
        <v>Jun</v>
      </c>
    </row>
    <row r="86" spans="1:15" x14ac:dyDescent="0.35">
      <c r="A86" t="s">
        <v>1346</v>
      </c>
      <c r="B86" s="8">
        <v>45825</v>
      </c>
      <c r="C86" s="5">
        <v>0.61458333333333337</v>
      </c>
      <c r="D86" t="str">
        <f>_xlfn.XLOOKUP(Ledger[[#This Row],[Employee_ID]],Employees!C:C,Employees!A:A)</f>
        <v>Afternoon</v>
      </c>
      <c r="E86" t="s">
        <v>932</v>
      </c>
      <c r="F86" t="str">
        <f>_xlfn.XLOOKUP(Ledger[[#This Row],[Employee_ID]],Employees!C:C,Employees!B:B)</f>
        <v>BR01</v>
      </c>
      <c r="G86" t="s">
        <v>948</v>
      </c>
      <c r="H86" t="s">
        <v>184</v>
      </c>
      <c r="I86">
        <v>1</v>
      </c>
      <c r="J86">
        <f>_xlfn.XLOOKUP(Ledger[[#This Row],[SKU]]&amp;"|"&amp;Ledger[[#This Row],[Branch_ID]], PriceList!E:E,PriceList!C:C,"")</f>
        <v>270</v>
      </c>
      <c r="K86">
        <f>_xlfn.XLOOKUP(Ledger[[#This Row],[SKU]]&amp;"|"&amp;Ledger[[#This Row],[Branch_ID]], PriceList[Key], PriceList[Unit_Retail_Price_EGP], "")</f>
        <v>669</v>
      </c>
      <c r="L86">
        <f>YEAR(Ledger[[#This Row],[Date]])</f>
        <v>2025</v>
      </c>
      <c r="M86" t="str">
        <f>"Qtr"&amp;ROUNDUP(MONTH(Ledger[[#This Row],[Date]])/3,0)</f>
        <v>Qtr2</v>
      </c>
      <c r="N86">
        <f>MONTH(Ledger[[#This Row],[Date]])</f>
        <v>6</v>
      </c>
      <c r="O86" t="str">
        <f>TEXT(Ledger[[#This Row],[Date]],"mmm")</f>
        <v>Jun</v>
      </c>
    </row>
    <row r="87" spans="1:15" x14ac:dyDescent="0.35">
      <c r="A87" t="s">
        <v>1371</v>
      </c>
      <c r="B87" s="8">
        <v>45826</v>
      </c>
      <c r="C87" s="5">
        <v>0.62083333333333335</v>
      </c>
      <c r="D87" t="str">
        <f>_xlfn.XLOOKUP(Ledger[[#This Row],[Employee_ID]],Employees!C:C,Employees!A:A)</f>
        <v>Afternoon</v>
      </c>
      <c r="E87" t="s">
        <v>932</v>
      </c>
      <c r="F87" t="str">
        <f>_xlfn.XLOOKUP(Ledger[[#This Row],[Employee_ID]],Employees!C:C,Employees!B:B)</f>
        <v>BR01</v>
      </c>
      <c r="G87" t="s">
        <v>948</v>
      </c>
      <c r="H87" t="s">
        <v>211</v>
      </c>
      <c r="I87">
        <v>1</v>
      </c>
      <c r="J87">
        <f>_xlfn.XLOOKUP(Ledger[[#This Row],[SKU]]&amp;"|"&amp;Ledger[[#This Row],[Branch_ID]], PriceList!E:E,PriceList!C:C,"")</f>
        <v>270</v>
      </c>
      <c r="K87">
        <f>_xlfn.XLOOKUP(Ledger[[#This Row],[SKU]]&amp;"|"&amp;Ledger[[#This Row],[Branch_ID]], PriceList[Key], PriceList[Unit_Retail_Price_EGP], "")</f>
        <v>669</v>
      </c>
      <c r="L87">
        <f>YEAR(Ledger[[#This Row],[Date]])</f>
        <v>2025</v>
      </c>
      <c r="M87" t="str">
        <f>"Qtr"&amp;ROUNDUP(MONTH(Ledger[[#This Row],[Date]])/3,0)</f>
        <v>Qtr2</v>
      </c>
      <c r="N87">
        <f>MONTH(Ledger[[#This Row],[Date]])</f>
        <v>6</v>
      </c>
      <c r="O87" t="str">
        <f>TEXT(Ledger[[#This Row],[Date]],"mmm")</f>
        <v>Jun</v>
      </c>
    </row>
    <row r="88" spans="1:15" x14ac:dyDescent="0.35">
      <c r="A88" t="s">
        <v>1449</v>
      </c>
      <c r="B88" s="8">
        <v>45829</v>
      </c>
      <c r="C88" s="5">
        <v>0.74583333333333335</v>
      </c>
      <c r="D88" t="str">
        <f>_xlfn.XLOOKUP(Ledger[[#This Row],[Employee_ID]],Employees!C:C,Employees!A:A)</f>
        <v>Afternoon</v>
      </c>
      <c r="E88" t="s">
        <v>932</v>
      </c>
      <c r="F88" t="str">
        <f>_xlfn.XLOOKUP(Ledger[[#This Row],[Employee_ID]],Employees!C:C,Employees!B:B)</f>
        <v>BR01</v>
      </c>
      <c r="G88" t="s">
        <v>948</v>
      </c>
      <c r="H88" t="s">
        <v>502</v>
      </c>
      <c r="I88">
        <v>1</v>
      </c>
      <c r="J88">
        <f>_xlfn.XLOOKUP(Ledger[[#This Row],[SKU]]&amp;"|"&amp;Ledger[[#This Row],[Branch_ID]], PriceList!E:E,PriceList!C:C,"")</f>
        <v>310</v>
      </c>
      <c r="K88">
        <f>_xlfn.XLOOKUP(Ledger[[#This Row],[SKU]]&amp;"|"&amp;Ledger[[#This Row],[Branch_ID]], PriceList[Key], PriceList[Unit_Retail_Price_EGP], "")</f>
        <v>779</v>
      </c>
      <c r="L88">
        <f>YEAR(Ledger[[#This Row],[Date]])</f>
        <v>2025</v>
      </c>
      <c r="M88" t="str">
        <f>"Qtr"&amp;ROUNDUP(MONTH(Ledger[[#This Row],[Date]])/3,0)</f>
        <v>Qtr2</v>
      </c>
      <c r="N88">
        <f>MONTH(Ledger[[#This Row],[Date]])</f>
        <v>6</v>
      </c>
      <c r="O88" t="str">
        <f>TEXT(Ledger[[#This Row],[Date]],"mmm")</f>
        <v>Jun</v>
      </c>
    </row>
    <row r="89" spans="1:15" x14ac:dyDescent="0.35">
      <c r="A89" t="s">
        <v>1503</v>
      </c>
      <c r="B89" s="8">
        <v>45832</v>
      </c>
      <c r="C89" s="5">
        <v>0.59652777777777777</v>
      </c>
      <c r="D89" t="str">
        <f>_xlfn.XLOOKUP(Ledger[[#This Row],[Employee_ID]],Employees!C:C,Employees!A:A)</f>
        <v>Afternoon</v>
      </c>
      <c r="E89" t="s">
        <v>932</v>
      </c>
      <c r="F89" t="str">
        <f>_xlfn.XLOOKUP(Ledger[[#This Row],[Employee_ID]],Employees!C:C,Employees!B:B)</f>
        <v>BR01</v>
      </c>
      <c r="G89" t="s">
        <v>948</v>
      </c>
      <c r="H89" t="s">
        <v>40</v>
      </c>
      <c r="I89">
        <v>1</v>
      </c>
      <c r="J89">
        <f>_xlfn.XLOOKUP(Ledger[[#This Row],[SKU]]&amp;"|"&amp;Ledger[[#This Row],[Branch_ID]], PriceList!E:E,PriceList!C:C,"")</f>
        <v>495</v>
      </c>
      <c r="K89">
        <f>_xlfn.XLOOKUP(Ledger[[#This Row],[SKU]]&amp;"|"&amp;Ledger[[#This Row],[Branch_ID]], PriceList[Key], PriceList[Unit_Retail_Price_EGP], "")</f>
        <v>1229</v>
      </c>
      <c r="L89">
        <f>YEAR(Ledger[[#This Row],[Date]])</f>
        <v>2025</v>
      </c>
      <c r="M89" t="str">
        <f>"Qtr"&amp;ROUNDUP(MONTH(Ledger[[#This Row],[Date]])/3,0)</f>
        <v>Qtr2</v>
      </c>
      <c r="N89">
        <f>MONTH(Ledger[[#This Row],[Date]])</f>
        <v>6</v>
      </c>
      <c r="O89" t="str">
        <f>TEXT(Ledger[[#This Row],[Date]],"mmm")</f>
        <v>Jun</v>
      </c>
    </row>
    <row r="90" spans="1:15" x14ac:dyDescent="0.35">
      <c r="A90" t="s">
        <v>1507</v>
      </c>
      <c r="B90" s="8">
        <v>45832</v>
      </c>
      <c r="C90" s="5">
        <v>0.62916666666666665</v>
      </c>
      <c r="D90" t="str">
        <f>_xlfn.XLOOKUP(Ledger[[#This Row],[Employee_ID]],Employees!C:C,Employees!A:A)</f>
        <v>Afternoon</v>
      </c>
      <c r="E90" t="s">
        <v>932</v>
      </c>
      <c r="F90" t="str">
        <f>_xlfn.XLOOKUP(Ledger[[#This Row],[Employee_ID]],Employees!C:C,Employees!B:B)</f>
        <v>BR01</v>
      </c>
      <c r="G90" t="s">
        <v>948</v>
      </c>
      <c r="H90" t="s">
        <v>278</v>
      </c>
      <c r="I90">
        <v>1</v>
      </c>
      <c r="J90">
        <f>_xlfn.XLOOKUP(Ledger[[#This Row],[SKU]]&amp;"|"&amp;Ledger[[#This Row],[Branch_ID]], PriceList!E:E,PriceList!C:C,"")</f>
        <v>390</v>
      </c>
      <c r="K90">
        <f>_xlfn.XLOOKUP(Ledger[[#This Row],[SKU]]&amp;"|"&amp;Ledger[[#This Row],[Branch_ID]], PriceList[Key], PriceList[Unit_Retail_Price_EGP], "")</f>
        <v>1009</v>
      </c>
      <c r="L90">
        <f>YEAR(Ledger[[#This Row],[Date]])</f>
        <v>2025</v>
      </c>
      <c r="M90" t="str">
        <f>"Qtr"&amp;ROUNDUP(MONTH(Ledger[[#This Row],[Date]])/3,0)</f>
        <v>Qtr2</v>
      </c>
      <c r="N90">
        <f>MONTH(Ledger[[#This Row],[Date]])</f>
        <v>6</v>
      </c>
      <c r="O90" t="str">
        <f>TEXT(Ledger[[#This Row],[Date]],"mmm")</f>
        <v>Jun</v>
      </c>
    </row>
    <row r="91" spans="1:15" x14ac:dyDescent="0.35">
      <c r="A91" t="s">
        <v>1508</v>
      </c>
      <c r="B91" s="8">
        <v>45832</v>
      </c>
      <c r="C91" s="5">
        <v>0.71597222222222223</v>
      </c>
      <c r="D91" t="str">
        <f>_xlfn.XLOOKUP(Ledger[[#This Row],[Employee_ID]],Employees!C:C,Employees!A:A)</f>
        <v>Afternoon</v>
      </c>
      <c r="E91" t="s">
        <v>932</v>
      </c>
      <c r="F91" t="str">
        <f>_xlfn.XLOOKUP(Ledger[[#This Row],[Employee_ID]],Employees!C:C,Employees!B:B)</f>
        <v>BR01</v>
      </c>
      <c r="G91" t="s">
        <v>948</v>
      </c>
      <c r="H91" t="s">
        <v>342</v>
      </c>
      <c r="I91">
        <v>1</v>
      </c>
      <c r="J91">
        <f>_xlfn.XLOOKUP(Ledger[[#This Row],[SKU]]&amp;"|"&amp;Ledger[[#This Row],[Branch_ID]], PriceList!E:E,PriceList!C:C,"")</f>
        <v>475</v>
      </c>
      <c r="K91">
        <f>_xlfn.XLOOKUP(Ledger[[#This Row],[SKU]]&amp;"|"&amp;Ledger[[#This Row],[Branch_ID]], PriceList[Key], PriceList[Unit_Retail_Price_EGP], "")</f>
        <v>1229</v>
      </c>
      <c r="L91">
        <f>YEAR(Ledger[[#This Row],[Date]])</f>
        <v>2025</v>
      </c>
      <c r="M91" t="str">
        <f>"Qtr"&amp;ROUNDUP(MONTH(Ledger[[#This Row],[Date]])/3,0)</f>
        <v>Qtr2</v>
      </c>
      <c r="N91">
        <f>MONTH(Ledger[[#This Row],[Date]])</f>
        <v>6</v>
      </c>
      <c r="O91" t="str">
        <f>TEXT(Ledger[[#This Row],[Date]],"mmm")</f>
        <v>Jun</v>
      </c>
    </row>
    <row r="92" spans="1:15" x14ac:dyDescent="0.35">
      <c r="A92" t="s">
        <v>1516</v>
      </c>
      <c r="B92" s="8">
        <v>45833</v>
      </c>
      <c r="C92" s="5">
        <v>0.58680555555555558</v>
      </c>
      <c r="D92" t="str">
        <f>_xlfn.XLOOKUP(Ledger[[#This Row],[Employee_ID]],Employees!C:C,Employees!A:A)</f>
        <v>Afternoon</v>
      </c>
      <c r="E92" t="s">
        <v>932</v>
      </c>
      <c r="F92" t="str">
        <f>_xlfn.XLOOKUP(Ledger[[#This Row],[Employee_ID]],Employees!C:C,Employees!B:B)</f>
        <v>BR01</v>
      </c>
      <c r="G92" t="s">
        <v>948</v>
      </c>
      <c r="H92" t="s">
        <v>174</v>
      </c>
      <c r="I92">
        <v>1</v>
      </c>
      <c r="J92">
        <f>_xlfn.XLOOKUP(Ledger[[#This Row],[SKU]]&amp;"|"&amp;Ledger[[#This Row],[Branch_ID]], PriceList!E:E,PriceList!C:C,"")</f>
        <v>185</v>
      </c>
      <c r="K92">
        <f>_xlfn.XLOOKUP(Ledger[[#This Row],[SKU]]&amp;"|"&amp;Ledger[[#This Row],[Branch_ID]], PriceList[Key], PriceList[Unit_Retail_Price_EGP], "")</f>
        <v>499</v>
      </c>
      <c r="L92">
        <f>YEAR(Ledger[[#This Row],[Date]])</f>
        <v>2025</v>
      </c>
      <c r="M92" t="str">
        <f>"Qtr"&amp;ROUNDUP(MONTH(Ledger[[#This Row],[Date]])/3,0)</f>
        <v>Qtr2</v>
      </c>
      <c r="N92">
        <f>MONTH(Ledger[[#This Row],[Date]])</f>
        <v>6</v>
      </c>
      <c r="O92" t="str">
        <f>TEXT(Ledger[[#This Row],[Date]],"mmm")</f>
        <v>Jun</v>
      </c>
    </row>
    <row r="93" spans="1:15" x14ac:dyDescent="0.35">
      <c r="A93" t="s">
        <v>1521</v>
      </c>
      <c r="B93" s="8">
        <v>45833</v>
      </c>
      <c r="C93" s="5">
        <v>0.74861111111111112</v>
      </c>
      <c r="D93" t="str">
        <f>_xlfn.XLOOKUP(Ledger[[#This Row],[Employee_ID]],Employees!C:C,Employees!A:A)</f>
        <v>Afternoon</v>
      </c>
      <c r="E93" t="s">
        <v>932</v>
      </c>
      <c r="F93" t="str">
        <f>_xlfn.XLOOKUP(Ledger[[#This Row],[Employee_ID]],Employees!C:C,Employees!B:B)</f>
        <v>BR01</v>
      </c>
      <c r="G93" t="s">
        <v>948</v>
      </c>
      <c r="H93" t="s">
        <v>108</v>
      </c>
      <c r="I93">
        <v>1</v>
      </c>
      <c r="J93">
        <f>_xlfn.XLOOKUP(Ledger[[#This Row],[SKU]]&amp;"|"&amp;Ledger[[#This Row],[Branch_ID]], PriceList!E:E,PriceList!C:C,"")</f>
        <v>165</v>
      </c>
      <c r="K93">
        <f>_xlfn.XLOOKUP(Ledger[[#This Row],[SKU]]&amp;"|"&amp;Ledger[[#This Row],[Branch_ID]], PriceList[Key], PriceList[Unit_Retail_Price_EGP], "")</f>
        <v>449</v>
      </c>
      <c r="L93">
        <f>YEAR(Ledger[[#This Row],[Date]])</f>
        <v>2025</v>
      </c>
      <c r="M93" t="str">
        <f>"Qtr"&amp;ROUNDUP(MONTH(Ledger[[#This Row],[Date]])/3,0)</f>
        <v>Qtr2</v>
      </c>
      <c r="N93">
        <f>MONTH(Ledger[[#This Row],[Date]])</f>
        <v>6</v>
      </c>
      <c r="O93" t="str">
        <f>TEXT(Ledger[[#This Row],[Date]],"mmm")</f>
        <v>Jun</v>
      </c>
    </row>
    <row r="94" spans="1:15" x14ac:dyDescent="0.35">
      <c r="A94" t="s">
        <v>1537</v>
      </c>
      <c r="B94" s="8">
        <v>45834</v>
      </c>
      <c r="C94" s="5">
        <v>0.59583333333333333</v>
      </c>
      <c r="D94" t="str">
        <f>_xlfn.XLOOKUP(Ledger[[#This Row],[Employee_ID]],Employees!C:C,Employees!A:A)</f>
        <v>Afternoon</v>
      </c>
      <c r="E94" t="s">
        <v>932</v>
      </c>
      <c r="F94" t="str">
        <f>_xlfn.XLOOKUP(Ledger[[#This Row],[Employee_ID]],Employees!C:C,Employees!B:B)</f>
        <v>BR01</v>
      </c>
      <c r="G94" t="s">
        <v>948</v>
      </c>
      <c r="H94" t="s">
        <v>335</v>
      </c>
      <c r="I94">
        <v>1</v>
      </c>
      <c r="J94">
        <f>_xlfn.XLOOKUP(Ledger[[#This Row],[SKU]]&amp;"|"&amp;Ledger[[#This Row],[Branch_ID]], PriceList!E:E,PriceList!C:C,"")</f>
        <v>185</v>
      </c>
      <c r="K94">
        <f>_xlfn.XLOOKUP(Ledger[[#This Row],[SKU]]&amp;"|"&amp;Ledger[[#This Row],[Branch_ID]], PriceList[Key], PriceList[Unit_Retail_Price_EGP], "")</f>
        <v>499</v>
      </c>
      <c r="L94">
        <f>YEAR(Ledger[[#This Row],[Date]])</f>
        <v>2025</v>
      </c>
      <c r="M94" t="str">
        <f>"Qtr"&amp;ROUNDUP(MONTH(Ledger[[#This Row],[Date]])/3,0)</f>
        <v>Qtr2</v>
      </c>
      <c r="N94">
        <f>MONTH(Ledger[[#This Row],[Date]])</f>
        <v>6</v>
      </c>
      <c r="O94" t="str">
        <f>TEXT(Ledger[[#This Row],[Date]],"mmm")</f>
        <v>Jun</v>
      </c>
    </row>
    <row r="95" spans="1:15" x14ac:dyDescent="0.35">
      <c r="A95" t="s">
        <v>1538</v>
      </c>
      <c r="B95" s="8">
        <v>45834</v>
      </c>
      <c r="C95" s="5">
        <v>0.61319444444444449</v>
      </c>
      <c r="D95" t="str">
        <f>_xlfn.XLOOKUP(Ledger[[#This Row],[Employee_ID]],Employees!C:C,Employees!A:A)</f>
        <v>Afternoon</v>
      </c>
      <c r="E95" t="s">
        <v>932</v>
      </c>
      <c r="F95" t="str">
        <f>_xlfn.XLOOKUP(Ledger[[#This Row],[Employee_ID]],Employees!C:C,Employees!B:B)</f>
        <v>BR01</v>
      </c>
      <c r="G95" t="s">
        <v>948</v>
      </c>
      <c r="H95" t="s">
        <v>608</v>
      </c>
      <c r="I95">
        <v>1</v>
      </c>
      <c r="J95">
        <f>_xlfn.XLOOKUP(Ledger[[#This Row],[SKU]]&amp;"|"&amp;Ledger[[#This Row],[Branch_ID]], PriceList!E:E,PriceList!C:C,"")</f>
        <v>225</v>
      </c>
      <c r="K95">
        <f>_xlfn.XLOOKUP(Ledger[[#This Row],[SKU]]&amp;"|"&amp;Ledger[[#This Row],[Branch_ID]], PriceList[Key], PriceList[Unit_Retail_Price_EGP], "")</f>
        <v>609</v>
      </c>
      <c r="L95">
        <f>YEAR(Ledger[[#This Row],[Date]])</f>
        <v>2025</v>
      </c>
      <c r="M95" t="str">
        <f>"Qtr"&amp;ROUNDUP(MONTH(Ledger[[#This Row],[Date]])/3,0)</f>
        <v>Qtr2</v>
      </c>
      <c r="N95">
        <f>MONTH(Ledger[[#This Row],[Date]])</f>
        <v>6</v>
      </c>
      <c r="O95" t="str">
        <f>TEXT(Ledger[[#This Row],[Date]],"mmm")</f>
        <v>Jun</v>
      </c>
    </row>
    <row r="96" spans="1:15" x14ac:dyDescent="0.35">
      <c r="A96" t="s">
        <v>1564</v>
      </c>
      <c r="B96" s="8">
        <v>45835</v>
      </c>
      <c r="C96" s="5">
        <v>0.60902777777777772</v>
      </c>
      <c r="D96" t="str">
        <f>_xlfn.XLOOKUP(Ledger[[#This Row],[Employee_ID]],Employees!C:C,Employees!A:A)</f>
        <v>Afternoon</v>
      </c>
      <c r="E96" t="s">
        <v>932</v>
      </c>
      <c r="F96" t="str">
        <f>_xlfn.XLOOKUP(Ledger[[#This Row],[Employee_ID]],Employees!C:C,Employees!B:B)</f>
        <v>BR01</v>
      </c>
      <c r="G96" t="s">
        <v>948</v>
      </c>
      <c r="H96" t="s">
        <v>433</v>
      </c>
      <c r="I96">
        <v>1</v>
      </c>
      <c r="J96">
        <f>_xlfn.XLOOKUP(Ledger[[#This Row],[SKU]]&amp;"|"&amp;Ledger[[#This Row],[Branch_ID]], PriceList!E:E,PriceList!C:C,"")</f>
        <v>475</v>
      </c>
      <c r="K96">
        <f>_xlfn.XLOOKUP(Ledger[[#This Row],[SKU]]&amp;"|"&amp;Ledger[[#This Row],[Branch_ID]], PriceList[Key], PriceList[Unit_Retail_Price_EGP], "")</f>
        <v>1229</v>
      </c>
      <c r="L96">
        <f>YEAR(Ledger[[#This Row],[Date]])</f>
        <v>2025</v>
      </c>
      <c r="M96" t="str">
        <f>"Qtr"&amp;ROUNDUP(MONTH(Ledger[[#This Row],[Date]])/3,0)</f>
        <v>Qtr2</v>
      </c>
      <c r="N96">
        <f>MONTH(Ledger[[#This Row],[Date]])</f>
        <v>6</v>
      </c>
      <c r="O96" t="str">
        <f>TEXT(Ledger[[#This Row],[Date]],"mmm")</f>
        <v>Jun</v>
      </c>
    </row>
    <row r="97" spans="1:15" x14ac:dyDescent="0.35">
      <c r="A97" t="s">
        <v>1565</v>
      </c>
      <c r="B97" s="8">
        <v>45835</v>
      </c>
      <c r="C97" s="5">
        <v>0.6118055555555556</v>
      </c>
      <c r="D97" t="str">
        <f>_xlfn.XLOOKUP(Ledger[[#This Row],[Employee_ID]],Employees!C:C,Employees!A:A)</f>
        <v>Afternoon</v>
      </c>
      <c r="E97" t="s">
        <v>932</v>
      </c>
      <c r="F97" t="str">
        <f>_xlfn.XLOOKUP(Ledger[[#This Row],[Employee_ID]],Employees!C:C,Employees!B:B)</f>
        <v>BR01</v>
      </c>
      <c r="G97" t="s">
        <v>948</v>
      </c>
      <c r="H97" t="s">
        <v>209</v>
      </c>
      <c r="I97">
        <v>1</v>
      </c>
      <c r="J97">
        <f>_xlfn.XLOOKUP(Ledger[[#This Row],[SKU]]&amp;"|"&amp;Ledger[[#This Row],[Branch_ID]], PriceList!E:E,PriceList!C:C,"")</f>
        <v>165</v>
      </c>
      <c r="K97">
        <f>_xlfn.XLOOKUP(Ledger[[#This Row],[SKU]]&amp;"|"&amp;Ledger[[#This Row],[Branch_ID]], PriceList[Key], PriceList[Unit_Retail_Price_EGP], "")</f>
        <v>449</v>
      </c>
      <c r="L97">
        <f>YEAR(Ledger[[#This Row],[Date]])</f>
        <v>2025</v>
      </c>
      <c r="M97" t="str">
        <f>"Qtr"&amp;ROUNDUP(MONTH(Ledger[[#This Row],[Date]])/3,0)</f>
        <v>Qtr2</v>
      </c>
      <c r="N97">
        <f>MONTH(Ledger[[#This Row],[Date]])</f>
        <v>6</v>
      </c>
      <c r="O97" t="str">
        <f>TEXT(Ledger[[#This Row],[Date]],"mmm")</f>
        <v>Jun</v>
      </c>
    </row>
    <row r="98" spans="1:15" x14ac:dyDescent="0.35">
      <c r="A98" t="s">
        <v>1610</v>
      </c>
      <c r="B98" s="8">
        <v>45837</v>
      </c>
      <c r="C98" s="5">
        <v>0.58750000000000002</v>
      </c>
      <c r="D98" t="str">
        <f>_xlfn.XLOOKUP(Ledger[[#This Row],[Employee_ID]],Employees!C:C,Employees!A:A)</f>
        <v>Afternoon</v>
      </c>
      <c r="E98" t="s">
        <v>932</v>
      </c>
      <c r="F98" t="str">
        <f>_xlfn.XLOOKUP(Ledger[[#This Row],[Employee_ID]],Employees!C:C,Employees!B:B)</f>
        <v>BR01</v>
      </c>
      <c r="G98" t="s">
        <v>948</v>
      </c>
      <c r="H98" t="s">
        <v>247</v>
      </c>
      <c r="I98">
        <v>1</v>
      </c>
      <c r="J98">
        <f>_xlfn.XLOOKUP(Ledger[[#This Row],[SKU]]&amp;"|"&amp;Ledger[[#This Row],[Branch_ID]], PriceList!E:E,PriceList!C:C,"")</f>
        <v>390</v>
      </c>
      <c r="K98">
        <f>_xlfn.XLOOKUP(Ledger[[#This Row],[SKU]]&amp;"|"&amp;Ledger[[#This Row],[Branch_ID]], PriceList[Key], PriceList[Unit_Retail_Price_EGP], "")</f>
        <v>1009</v>
      </c>
      <c r="L98">
        <f>YEAR(Ledger[[#This Row],[Date]])</f>
        <v>2025</v>
      </c>
      <c r="M98" t="str">
        <f>"Qtr"&amp;ROUNDUP(MONTH(Ledger[[#This Row],[Date]])/3,0)</f>
        <v>Qtr2</v>
      </c>
      <c r="N98">
        <f>MONTH(Ledger[[#This Row],[Date]])</f>
        <v>6</v>
      </c>
      <c r="O98" t="str">
        <f>TEXT(Ledger[[#This Row],[Date]],"mmm")</f>
        <v>Jun</v>
      </c>
    </row>
    <row r="99" spans="1:15" x14ac:dyDescent="0.35">
      <c r="A99" t="s">
        <v>1615</v>
      </c>
      <c r="B99" s="8">
        <v>45837</v>
      </c>
      <c r="C99" s="5">
        <v>0.66319444444444442</v>
      </c>
      <c r="D99" t="str">
        <f>_xlfn.XLOOKUP(Ledger[[#This Row],[Employee_ID]],Employees!C:C,Employees!A:A)</f>
        <v>Afternoon</v>
      </c>
      <c r="E99" t="s">
        <v>932</v>
      </c>
      <c r="F99" t="str">
        <f>_xlfn.XLOOKUP(Ledger[[#This Row],[Employee_ID]],Employees!C:C,Employees!B:B)</f>
        <v>BR01</v>
      </c>
      <c r="G99" t="s">
        <v>948</v>
      </c>
      <c r="H99" t="s">
        <v>608</v>
      </c>
      <c r="I99">
        <v>1</v>
      </c>
      <c r="J99">
        <f>_xlfn.XLOOKUP(Ledger[[#This Row],[SKU]]&amp;"|"&amp;Ledger[[#This Row],[Branch_ID]], PriceList!E:E,PriceList!C:C,"")</f>
        <v>225</v>
      </c>
      <c r="K99">
        <f>_xlfn.XLOOKUP(Ledger[[#This Row],[SKU]]&amp;"|"&amp;Ledger[[#This Row],[Branch_ID]], PriceList[Key], PriceList[Unit_Retail_Price_EGP], "")</f>
        <v>609</v>
      </c>
      <c r="L99">
        <f>YEAR(Ledger[[#This Row],[Date]])</f>
        <v>2025</v>
      </c>
      <c r="M99" t="str">
        <f>"Qtr"&amp;ROUNDUP(MONTH(Ledger[[#This Row],[Date]])/3,0)</f>
        <v>Qtr2</v>
      </c>
      <c r="N99">
        <f>MONTH(Ledger[[#This Row],[Date]])</f>
        <v>6</v>
      </c>
      <c r="O99" t="str">
        <f>TEXT(Ledger[[#This Row],[Date]],"mmm")</f>
        <v>Jun</v>
      </c>
    </row>
    <row r="100" spans="1:15" x14ac:dyDescent="0.35">
      <c r="A100" t="s">
        <v>1639</v>
      </c>
      <c r="B100" s="8">
        <v>45838</v>
      </c>
      <c r="C100" s="5">
        <v>0.58333333333333337</v>
      </c>
      <c r="D100" t="str">
        <f>_xlfn.XLOOKUP(Ledger[[#This Row],[Employee_ID]],Employees!C:C,Employees!A:A)</f>
        <v>Afternoon</v>
      </c>
      <c r="E100" t="s">
        <v>932</v>
      </c>
      <c r="F100" t="str">
        <f>_xlfn.XLOOKUP(Ledger[[#This Row],[Employee_ID]],Employees!C:C,Employees!B:B)</f>
        <v>BR01</v>
      </c>
      <c r="G100" t="s">
        <v>948</v>
      </c>
      <c r="H100" t="s">
        <v>335</v>
      </c>
      <c r="I100">
        <v>1</v>
      </c>
      <c r="J100">
        <f>_xlfn.XLOOKUP(Ledger[[#This Row],[SKU]]&amp;"|"&amp;Ledger[[#This Row],[Branch_ID]], PriceList!E:E,PriceList!C:C,"")</f>
        <v>185</v>
      </c>
      <c r="K100">
        <f>_xlfn.XLOOKUP(Ledger[[#This Row],[SKU]]&amp;"|"&amp;Ledger[[#This Row],[Branch_ID]], PriceList[Key], PriceList[Unit_Retail_Price_EGP], "")</f>
        <v>499</v>
      </c>
      <c r="L100">
        <f>YEAR(Ledger[[#This Row],[Date]])</f>
        <v>2025</v>
      </c>
      <c r="M100" t="str">
        <f>"Qtr"&amp;ROUNDUP(MONTH(Ledger[[#This Row],[Date]])/3,0)</f>
        <v>Qtr2</v>
      </c>
      <c r="N100">
        <f>MONTH(Ledger[[#This Row],[Date]])</f>
        <v>6</v>
      </c>
      <c r="O100" t="str">
        <f>TEXT(Ledger[[#This Row],[Date]],"mmm")</f>
        <v>Jun</v>
      </c>
    </row>
    <row r="101" spans="1:15" x14ac:dyDescent="0.35">
      <c r="A101" t="s">
        <v>1642</v>
      </c>
      <c r="B101" s="8">
        <v>45838</v>
      </c>
      <c r="C101" s="5">
        <v>0.64930555555555558</v>
      </c>
      <c r="D101" t="str">
        <f>_xlfn.XLOOKUP(Ledger[[#This Row],[Employee_ID]],Employees!C:C,Employees!A:A)</f>
        <v>Afternoon</v>
      </c>
      <c r="E101" t="s">
        <v>932</v>
      </c>
      <c r="F101" t="str">
        <f>_xlfn.XLOOKUP(Ledger[[#This Row],[Employee_ID]],Employees!C:C,Employees!B:B)</f>
        <v>BR01</v>
      </c>
      <c r="G101" t="s">
        <v>948</v>
      </c>
      <c r="H101" t="s">
        <v>108</v>
      </c>
      <c r="I101">
        <v>1</v>
      </c>
      <c r="J101">
        <f>_xlfn.XLOOKUP(Ledger[[#This Row],[SKU]]&amp;"|"&amp;Ledger[[#This Row],[Branch_ID]], PriceList!E:E,PriceList!C:C,"")</f>
        <v>165</v>
      </c>
      <c r="K101">
        <f>_xlfn.XLOOKUP(Ledger[[#This Row],[SKU]]&amp;"|"&amp;Ledger[[#This Row],[Branch_ID]], PriceList[Key], PriceList[Unit_Retail_Price_EGP], "")</f>
        <v>449</v>
      </c>
      <c r="L101">
        <f>YEAR(Ledger[[#This Row],[Date]])</f>
        <v>2025</v>
      </c>
      <c r="M101" t="str">
        <f>"Qtr"&amp;ROUNDUP(MONTH(Ledger[[#This Row],[Date]])/3,0)</f>
        <v>Qtr2</v>
      </c>
      <c r="N101">
        <f>MONTH(Ledger[[#This Row],[Date]])</f>
        <v>6</v>
      </c>
      <c r="O101" t="str">
        <f>TEXT(Ledger[[#This Row],[Date]],"mmm")</f>
        <v>Jun</v>
      </c>
    </row>
    <row r="102" spans="1:15" x14ac:dyDescent="0.35">
      <c r="A102" t="s">
        <v>1662</v>
      </c>
      <c r="B102" s="8">
        <v>45839</v>
      </c>
      <c r="C102" s="5">
        <v>0.70833333333333337</v>
      </c>
      <c r="D102" t="str">
        <f>_xlfn.XLOOKUP(Ledger[[#This Row],[Employee_ID]],Employees!C:C,Employees!A:A)</f>
        <v>Afternoon</v>
      </c>
      <c r="E102" t="s">
        <v>932</v>
      </c>
      <c r="F102" t="str">
        <f>_xlfn.XLOOKUP(Ledger[[#This Row],[Employee_ID]],Employees!C:C,Employees!B:B)</f>
        <v>BR01</v>
      </c>
      <c r="G102" t="s">
        <v>948</v>
      </c>
      <c r="H102" t="s">
        <v>106</v>
      </c>
      <c r="I102">
        <v>1</v>
      </c>
      <c r="J102">
        <f>_xlfn.XLOOKUP(Ledger[[#This Row],[SKU]]&amp;"|"&amp;Ledger[[#This Row],[Branch_ID]], PriceList!E:E,PriceList!C:C,"")</f>
        <v>225</v>
      </c>
      <c r="K102">
        <f>_xlfn.XLOOKUP(Ledger[[#This Row],[SKU]]&amp;"|"&amp;Ledger[[#This Row],[Branch_ID]], PriceList[Key], PriceList[Unit_Retail_Price_EGP], "")</f>
        <v>609</v>
      </c>
      <c r="L102">
        <f>YEAR(Ledger[[#This Row],[Date]])</f>
        <v>2025</v>
      </c>
      <c r="M102" t="str">
        <f>"Qtr"&amp;ROUNDUP(MONTH(Ledger[[#This Row],[Date]])/3,0)</f>
        <v>Qtr3</v>
      </c>
      <c r="N102">
        <f>MONTH(Ledger[[#This Row],[Date]])</f>
        <v>7</v>
      </c>
      <c r="O102" t="str">
        <f>TEXT(Ledger[[#This Row],[Date]],"mmm")</f>
        <v>Jul</v>
      </c>
    </row>
    <row r="103" spans="1:15" x14ac:dyDescent="0.35">
      <c r="A103" t="s">
        <v>1701</v>
      </c>
      <c r="B103" s="8">
        <v>45841</v>
      </c>
      <c r="C103" s="5">
        <v>0.73263888888888884</v>
      </c>
      <c r="D103" t="str">
        <f>_xlfn.XLOOKUP(Ledger[[#This Row],[Employee_ID]],Employees!C:C,Employees!A:A)</f>
        <v>Afternoon</v>
      </c>
      <c r="E103" t="s">
        <v>932</v>
      </c>
      <c r="F103" t="str">
        <f>_xlfn.XLOOKUP(Ledger[[#This Row],[Employee_ID]],Employees!C:C,Employees!B:B)</f>
        <v>BR01</v>
      </c>
      <c r="G103" t="s">
        <v>948</v>
      </c>
      <c r="H103" t="s">
        <v>103</v>
      </c>
      <c r="I103">
        <v>1</v>
      </c>
      <c r="J103">
        <f>_xlfn.XLOOKUP(Ledger[[#This Row],[SKU]]&amp;"|"&amp;Ledger[[#This Row],[Branch_ID]], PriceList!E:E,PriceList!C:C,"")</f>
        <v>165</v>
      </c>
      <c r="K103">
        <f>_xlfn.XLOOKUP(Ledger[[#This Row],[SKU]]&amp;"|"&amp;Ledger[[#This Row],[Branch_ID]], PriceList[Key], PriceList[Unit_Retail_Price_EGP], "")</f>
        <v>449</v>
      </c>
      <c r="L103">
        <f>YEAR(Ledger[[#This Row],[Date]])</f>
        <v>2025</v>
      </c>
      <c r="M103" t="str">
        <f>"Qtr"&amp;ROUNDUP(MONTH(Ledger[[#This Row],[Date]])/3,0)</f>
        <v>Qtr3</v>
      </c>
      <c r="N103">
        <f>MONTH(Ledger[[#This Row],[Date]])</f>
        <v>7</v>
      </c>
      <c r="O103" t="str">
        <f>TEXT(Ledger[[#This Row],[Date]],"mmm")</f>
        <v>Jul</v>
      </c>
    </row>
    <row r="104" spans="1:15" x14ac:dyDescent="0.35">
      <c r="A104" t="s">
        <v>1743</v>
      </c>
      <c r="B104" s="8">
        <v>45843</v>
      </c>
      <c r="C104" s="5">
        <v>0.66249999999999998</v>
      </c>
      <c r="D104" t="str">
        <f>_xlfn.XLOOKUP(Ledger[[#This Row],[Employee_ID]],Employees!C:C,Employees!A:A)</f>
        <v>Afternoon</v>
      </c>
      <c r="E104" t="s">
        <v>932</v>
      </c>
      <c r="F104" t="str">
        <f>_xlfn.XLOOKUP(Ledger[[#This Row],[Employee_ID]],Employees!C:C,Employees!B:B)</f>
        <v>BR01</v>
      </c>
      <c r="G104" t="s">
        <v>948</v>
      </c>
      <c r="H104" t="s">
        <v>263</v>
      </c>
      <c r="I104">
        <v>1</v>
      </c>
      <c r="J104">
        <f>_xlfn.XLOOKUP(Ledger[[#This Row],[SKU]]&amp;"|"&amp;Ledger[[#This Row],[Branch_ID]], PriceList!E:E,PriceList!C:C,"")</f>
        <v>165</v>
      </c>
      <c r="K104">
        <f>_xlfn.XLOOKUP(Ledger[[#This Row],[SKU]]&amp;"|"&amp;Ledger[[#This Row],[Branch_ID]], PriceList[Key], PriceList[Unit_Retail_Price_EGP], "")</f>
        <v>449</v>
      </c>
      <c r="L104">
        <f>YEAR(Ledger[[#This Row],[Date]])</f>
        <v>2025</v>
      </c>
      <c r="M104" t="str">
        <f>"Qtr"&amp;ROUNDUP(MONTH(Ledger[[#This Row],[Date]])/3,0)</f>
        <v>Qtr3</v>
      </c>
      <c r="N104">
        <f>MONTH(Ledger[[#This Row],[Date]])</f>
        <v>7</v>
      </c>
      <c r="O104" t="str">
        <f>TEXT(Ledger[[#This Row],[Date]],"mmm")</f>
        <v>Jul</v>
      </c>
    </row>
    <row r="105" spans="1:15" x14ac:dyDescent="0.35">
      <c r="A105" t="s">
        <v>1749</v>
      </c>
      <c r="B105" s="8">
        <v>45843</v>
      </c>
      <c r="C105" s="5">
        <v>0.7368055555555556</v>
      </c>
      <c r="D105" t="str">
        <f>_xlfn.XLOOKUP(Ledger[[#This Row],[Employee_ID]],Employees!C:C,Employees!A:A)</f>
        <v>Afternoon</v>
      </c>
      <c r="E105" t="s">
        <v>932</v>
      </c>
      <c r="F105" t="str">
        <f>_xlfn.XLOOKUP(Ledger[[#This Row],[Employee_ID]],Employees!C:C,Employees!B:B)</f>
        <v>BR01</v>
      </c>
      <c r="G105" t="s">
        <v>948</v>
      </c>
      <c r="H105" t="s">
        <v>325</v>
      </c>
      <c r="I105">
        <v>1</v>
      </c>
      <c r="J105">
        <f>_xlfn.XLOOKUP(Ledger[[#This Row],[SKU]]&amp;"|"&amp;Ledger[[#This Row],[Branch_ID]], PriceList!E:E,PriceList!C:C,"")</f>
        <v>475</v>
      </c>
      <c r="K105">
        <f>_xlfn.XLOOKUP(Ledger[[#This Row],[SKU]]&amp;"|"&amp;Ledger[[#This Row],[Branch_ID]], PriceList[Key], PriceList[Unit_Retail_Price_EGP], "")</f>
        <v>1229</v>
      </c>
      <c r="L105">
        <f>YEAR(Ledger[[#This Row],[Date]])</f>
        <v>2025</v>
      </c>
      <c r="M105" t="str">
        <f>"Qtr"&amp;ROUNDUP(MONTH(Ledger[[#This Row],[Date]])/3,0)</f>
        <v>Qtr3</v>
      </c>
      <c r="N105">
        <f>MONTH(Ledger[[#This Row],[Date]])</f>
        <v>7</v>
      </c>
      <c r="O105" t="str">
        <f>TEXT(Ledger[[#This Row],[Date]],"mmm")</f>
        <v>Jul</v>
      </c>
    </row>
    <row r="106" spans="1:15" x14ac:dyDescent="0.35">
      <c r="A106" t="s">
        <v>1764</v>
      </c>
      <c r="B106" s="8">
        <v>45844</v>
      </c>
      <c r="C106" s="5">
        <v>0.64166666666666672</v>
      </c>
      <c r="D106" t="str">
        <f>_xlfn.XLOOKUP(Ledger[[#This Row],[Employee_ID]],Employees!C:C,Employees!A:A)</f>
        <v>Afternoon</v>
      </c>
      <c r="E106" t="s">
        <v>932</v>
      </c>
      <c r="F106" t="str">
        <f>_xlfn.XLOOKUP(Ledger[[#This Row],[Employee_ID]],Employees!C:C,Employees!B:B)</f>
        <v>BR01</v>
      </c>
      <c r="G106" t="s">
        <v>948</v>
      </c>
      <c r="H106" t="s">
        <v>380</v>
      </c>
      <c r="I106">
        <v>1</v>
      </c>
      <c r="J106">
        <f>_xlfn.XLOOKUP(Ledger[[#This Row],[SKU]]&amp;"|"&amp;Ledger[[#This Row],[Branch_ID]], PriceList!E:E,PriceList!C:C,"")</f>
        <v>225</v>
      </c>
      <c r="K106">
        <f>_xlfn.XLOOKUP(Ledger[[#This Row],[SKU]]&amp;"|"&amp;Ledger[[#This Row],[Branch_ID]], PriceList[Key], PriceList[Unit_Retail_Price_EGP], "")</f>
        <v>609</v>
      </c>
      <c r="L106">
        <f>YEAR(Ledger[[#This Row],[Date]])</f>
        <v>2025</v>
      </c>
      <c r="M106" t="str">
        <f>"Qtr"&amp;ROUNDUP(MONTH(Ledger[[#This Row],[Date]])/3,0)</f>
        <v>Qtr3</v>
      </c>
      <c r="N106">
        <f>MONTH(Ledger[[#This Row],[Date]])</f>
        <v>7</v>
      </c>
      <c r="O106" t="str">
        <f>TEXT(Ledger[[#This Row],[Date]],"mmm")</f>
        <v>Jul</v>
      </c>
    </row>
    <row r="107" spans="1:15" x14ac:dyDescent="0.35">
      <c r="A107" t="s">
        <v>1766</v>
      </c>
      <c r="B107" s="8">
        <v>45844</v>
      </c>
      <c r="C107" s="5">
        <v>0.66180555555555554</v>
      </c>
      <c r="D107" t="str">
        <f>_xlfn.XLOOKUP(Ledger[[#This Row],[Employee_ID]],Employees!C:C,Employees!A:A)</f>
        <v>Afternoon</v>
      </c>
      <c r="E107" t="s">
        <v>932</v>
      </c>
      <c r="F107" t="str">
        <f>_xlfn.XLOOKUP(Ledger[[#This Row],[Employee_ID]],Employees!C:C,Employees!B:B)</f>
        <v>BR01</v>
      </c>
      <c r="G107" t="s">
        <v>948</v>
      </c>
      <c r="H107" t="s">
        <v>639</v>
      </c>
      <c r="I107">
        <v>1</v>
      </c>
      <c r="J107">
        <f>_xlfn.XLOOKUP(Ledger[[#This Row],[SKU]]&amp;"|"&amp;Ledger[[#This Row],[Branch_ID]], PriceList!E:E,PriceList!C:C,"")</f>
        <v>225</v>
      </c>
      <c r="K107">
        <f>_xlfn.XLOOKUP(Ledger[[#This Row],[SKU]]&amp;"|"&amp;Ledger[[#This Row],[Branch_ID]], PriceList[Key], PriceList[Unit_Retail_Price_EGP], "")</f>
        <v>609</v>
      </c>
      <c r="L107">
        <f>YEAR(Ledger[[#This Row],[Date]])</f>
        <v>2025</v>
      </c>
      <c r="M107" t="str">
        <f>"Qtr"&amp;ROUNDUP(MONTH(Ledger[[#This Row],[Date]])/3,0)</f>
        <v>Qtr3</v>
      </c>
      <c r="N107">
        <f>MONTH(Ledger[[#This Row],[Date]])</f>
        <v>7</v>
      </c>
      <c r="O107" t="str">
        <f>TEXT(Ledger[[#This Row],[Date]],"mmm")</f>
        <v>Jul</v>
      </c>
    </row>
    <row r="108" spans="1:15" x14ac:dyDescent="0.35">
      <c r="A108" t="s">
        <v>1768</v>
      </c>
      <c r="B108" s="8">
        <v>45844</v>
      </c>
      <c r="C108" s="5">
        <v>0.67013888888888884</v>
      </c>
      <c r="D108" t="str">
        <f>_xlfn.XLOOKUP(Ledger[[#This Row],[Employee_ID]],Employees!C:C,Employees!A:A)</f>
        <v>Afternoon</v>
      </c>
      <c r="E108" t="s">
        <v>932</v>
      </c>
      <c r="F108" t="str">
        <f>_xlfn.XLOOKUP(Ledger[[#This Row],[Employee_ID]],Employees!C:C,Employees!B:B)</f>
        <v>BR01</v>
      </c>
      <c r="G108" t="s">
        <v>948</v>
      </c>
      <c r="H108" t="s">
        <v>186</v>
      </c>
      <c r="I108">
        <v>1</v>
      </c>
      <c r="J108">
        <f>_xlfn.XLOOKUP(Ledger[[#This Row],[SKU]]&amp;"|"&amp;Ledger[[#This Row],[Branch_ID]], PriceList!E:E,PriceList!C:C,"")</f>
        <v>225</v>
      </c>
      <c r="K108">
        <f>_xlfn.XLOOKUP(Ledger[[#This Row],[SKU]]&amp;"|"&amp;Ledger[[#This Row],[Branch_ID]], PriceList[Key], PriceList[Unit_Retail_Price_EGP], "")</f>
        <v>609</v>
      </c>
      <c r="L108">
        <f>YEAR(Ledger[[#This Row],[Date]])</f>
        <v>2025</v>
      </c>
      <c r="M108" t="str">
        <f>"Qtr"&amp;ROUNDUP(MONTH(Ledger[[#This Row],[Date]])/3,0)</f>
        <v>Qtr3</v>
      </c>
      <c r="N108">
        <f>MONTH(Ledger[[#This Row],[Date]])</f>
        <v>7</v>
      </c>
      <c r="O108" t="str">
        <f>TEXT(Ledger[[#This Row],[Date]],"mmm")</f>
        <v>Jul</v>
      </c>
    </row>
    <row r="109" spans="1:15" x14ac:dyDescent="0.35">
      <c r="A109" t="s">
        <v>1780</v>
      </c>
      <c r="B109" s="8">
        <v>45845</v>
      </c>
      <c r="C109" s="5">
        <v>0.67777777777777781</v>
      </c>
      <c r="D109" t="str">
        <f>_xlfn.XLOOKUP(Ledger[[#This Row],[Employee_ID]],Employees!C:C,Employees!A:A)</f>
        <v>Afternoon</v>
      </c>
      <c r="E109" t="s">
        <v>932</v>
      </c>
      <c r="F109" t="str">
        <f>_xlfn.XLOOKUP(Ledger[[#This Row],[Employee_ID]],Employees!C:C,Employees!B:B)</f>
        <v>BR01</v>
      </c>
      <c r="G109" t="s">
        <v>948</v>
      </c>
      <c r="H109" t="s">
        <v>103</v>
      </c>
      <c r="I109">
        <v>1</v>
      </c>
      <c r="J109">
        <f>_xlfn.XLOOKUP(Ledger[[#This Row],[SKU]]&amp;"|"&amp;Ledger[[#This Row],[Branch_ID]], PriceList!E:E,PriceList!C:C,"")</f>
        <v>165</v>
      </c>
      <c r="K109">
        <f>_xlfn.XLOOKUP(Ledger[[#This Row],[SKU]]&amp;"|"&amp;Ledger[[#This Row],[Branch_ID]], PriceList[Key], PriceList[Unit_Retail_Price_EGP], "")</f>
        <v>449</v>
      </c>
      <c r="L109">
        <f>YEAR(Ledger[[#This Row],[Date]])</f>
        <v>2025</v>
      </c>
      <c r="M109" t="str">
        <f>"Qtr"&amp;ROUNDUP(MONTH(Ledger[[#This Row],[Date]])/3,0)</f>
        <v>Qtr3</v>
      </c>
      <c r="N109">
        <f>MONTH(Ledger[[#This Row],[Date]])</f>
        <v>7</v>
      </c>
      <c r="O109" t="str">
        <f>TEXT(Ledger[[#This Row],[Date]],"mmm")</f>
        <v>Jul</v>
      </c>
    </row>
    <row r="110" spans="1:15" x14ac:dyDescent="0.35">
      <c r="A110" t="s">
        <v>1782</v>
      </c>
      <c r="B110" s="8">
        <v>45845</v>
      </c>
      <c r="C110" s="5">
        <v>0.71944444444444444</v>
      </c>
      <c r="D110" t="str">
        <f>_xlfn.XLOOKUP(Ledger[[#This Row],[Employee_ID]],Employees!C:C,Employees!A:A)</f>
        <v>Afternoon</v>
      </c>
      <c r="E110" t="s">
        <v>932</v>
      </c>
      <c r="F110" t="str">
        <f>_xlfn.XLOOKUP(Ledger[[#This Row],[Employee_ID]],Employees!C:C,Employees!B:B)</f>
        <v>BR01</v>
      </c>
      <c r="G110" t="s">
        <v>948</v>
      </c>
      <c r="H110" t="s">
        <v>186</v>
      </c>
      <c r="I110">
        <v>1</v>
      </c>
      <c r="J110">
        <f>_xlfn.XLOOKUP(Ledger[[#This Row],[SKU]]&amp;"|"&amp;Ledger[[#This Row],[Branch_ID]], PriceList!E:E,PriceList!C:C,"")</f>
        <v>225</v>
      </c>
      <c r="K110">
        <f>_xlfn.XLOOKUP(Ledger[[#This Row],[SKU]]&amp;"|"&amp;Ledger[[#This Row],[Branch_ID]], PriceList[Key], PriceList[Unit_Retail_Price_EGP], "")</f>
        <v>609</v>
      </c>
      <c r="L110">
        <f>YEAR(Ledger[[#This Row],[Date]])</f>
        <v>2025</v>
      </c>
      <c r="M110" t="str">
        <f>"Qtr"&amp;ROUNDUP(MONTH(Ledger[[#This Row],[Date]])/3,0)</f>
        <v>Qtr3</v>
      </c>
      <c r="N110">
        <f>MONTH(Ledger[[#This Row],[Date]])</f>
        <v>7</v>
      </c>
      <c r="O110" t="str">
        <f>TEXT(Ledger[[#This Row],[Date]],"mmm")</f>
        <v>Jul</v>
      </c>
    </row>
    <row r="111" spans="1:15" x14ac:dyDescent="0.35">
      <c r="A111" t="s">
        <v>1784</v>
      </c>
      <c r="B111" s="8">
        <v>45845</v>
      </c>
      <c r="C111" s="5">
        <v>0.7416666666666667</v>
      </c>
      <c r="D111" t="str">
        <f>_xlfn.XLOOKUP(Ledger[[#This Row],[Employee_ID]],Employees!C:C,Employees!A:A)</f>
        <v>Afternoon</v>
      </c>
      <c r="E111" t="s">
        <v>932</v>
      </c>
      <c r="F111" t="str">
        <f>_xlfn.XLOOKUP(Ledger[[#This Row],[Employee_ID]],Employees!C:C,Employees!B:B)</f>
        <v>BR01</v>
      </c>
      <c r="G111" t="s">
        <v>948</v>
      </c>
      <c r="H111" t="s">
        <v>267</v>
      </c>
      <c r="I111">
        <v>1</v>
      </c>
      <c r="J111">
        <f>_xlfn.XLOOKUP(Ledger[[#This Row],[SKU]]&amp;"|"&amp;Ledger[[#This Row],[Branch_ID]], PriceList!E:E,PriceList!C:C,"")</f>
        <v>165</v>
      </c>
      <c r="K111">
        <f>_xlfn.XLOOKUP(Ledger[[#This Row],[SKU]]&amp;"|"&amp;Ledger[[#This Row],[Branch_ID]], PriceList[Key], PriceList[Unit_Retail_Price_EGP], "")</f>
        <v>449</v>
      </c>
      <c r="L111">
        <f>YEAR(Ledger[[#This Row],[Date]])</f>
        <v>2025</v>
      </c>
      <c r="M111" t="str">
        <f>"Qtr"&amp;ROUNDUP(MONTH(Ledger[[#This Row],[Date]])/3,0)</f>
        <v>Qtr3</v>
      </c>
      <c r="N111">
        <f>MONTH(Ledger[[#This Row],[Date]])</f>
        <v>7</v>
      </c>
      <c r="O111" t="str">
        <f>TEXT(Ledger[[#This Row],[Date]],"mmm")</f>
        <v>Jul</v>
      </c>
    </row>
    <row r="112" spans="1:15" x14ac:dyDescent="0.35">
      <c r="A112" t="s">
        <v>1797</v>
      </c>
      <c r="B112" s="8">
        <v>45846</v>
      </c>
      <c r="C112" s="5">
        <v>0.59930555555555554</v>
      </c>
      <c r="D112" t="str">
        <f>_xlfn.XLOOKUP(Ledger[[#This Row],[Employee_ID]],Employees!C:C,Employees!A:A)</f>
        <v>Afternoon</v>
      </c>
      <c r="E112" t="s">
        <v>932</v>
      </c>
      <c r="F112" t="str">
        <f>_xlfn.XLOOKUP(Ledger[[#This Row],[Employee_ID]],Employees!C:C,Employees!B:B)</f>
        <v>BR01</v>
      </c>
      <c r="G112" t="s">
        <v>948</v>
      </c>
      <c r="H112" t="s">
        <v>764</v>
      </c>
      <c r="I112">
        <v>1</v>
      </c>
      <c r="J112">
        <f>_xlfn.XLOOKUP(Ledger[[#This Row],[SKU]]&amp;"|"&amp;Ledger[[#This Row],[Branch_ID]], PriceList!E:E,PriceList!C:C,"")</f>
        <v>390</v>
      </c>
      <c r="K112">
        <f>_xlfn.XLOOKUP(Ledger[[#This Row],[SKU]]&amp;"|"&amp;Ledger[[#This Row],[Branch_ID]], PriceList[Key], PriceList[Unit_Retail_Price_EGP], "")</f>
        <v>1009</v>
      </c>
      <c r="L112">
        <f>YEAR(Ledger[[#This Row],[Date]])</f>
        <v>2025</v>
      </c>
      <c r="M112" t="str">
        <f>"Qtr"&amp;ROUNDUP(MONTH(Ledger[[#This Row],[Date]])/3,0)</f>
        <v>Qtr3</v>
      </c>
      <c r="N112">
        <f>MONTH(Ledger[[#This Row],[Date]])</f>
        <v>7</v>
      </c>
      <c r="O112" t="str">
        <f>TEXT(Ledger[[#This Row],[Date]],"mmm")</f>
        <v>Jul</v>
      </c>
    </row>
    <row r="113" spans="1:15" x14ac:dyDescent="0.35">
      <c r="A113" t="s">
        <v>1812</v>
      </c>
      <c r="B113" s="8">
        <v>45847</v>
      </c>
      <c r="C113" s="5">
        <v>0.66041666666666665</v>
      </c>
      <c r="D113" t="str">
        <f>_xlfn.XLOOKUP(Ledger[[#This Row],[Employee_ID]],Employees!C:C,Employees!A:A)</f>
        <v>Afternoon</v>
      </c>
      <c r="E113" t="s">
        <v>932</v>
      </c>
      <c r="F113" t="str">
        <f>_xlfn.XLOOKUP(Ledger[[#This Row],[Employee_ID]],Employees!C:C,Employees!B:B)</f>
        <v>BR01</v>
      </c>
      <c r="G113" t="s">
        <v>948</v>
      </c>
      <c r="H113" t="s">
        <v>158</v>
      </c>
      <c r="I113">
        <v>1</v>
      </c>
      <c r="J113">
        <f>_xlfn.XLOOKUP(Ledger[[#This Row],[SKU]]&amp;"|"&amp;Ledger[[#This Row],[Branch_ID]], PriceList!E:E,PriceList!C:C,"")</f>
        <v>45</v>
      </c>
      <c r="K113">
        <f>_xlfn.XLOOKUP(Ledger[[#This Row],[SKU]]&amp;"|"&amp;Ledger[[#This Row],[Branch_ID]], PriceList[Key], PriceList[Unit_Retail_Price_EGP], "")</f>
        <v>129</v>
      </c>
      <c r="L113">
        <f>YEAR(Ledger[[#This Row],[Date]])</f>
        <v>2025</v>
      </c>
      <c r="M113" t="str">
        <f>"Qtr"&amp;ROUNDUP(MONTH(Ledger[[#This Row],[Date]])/3,0)</f>
        <v>Qtr3</v>
      </c>
      <c r="N113">
        <f>MONTH(Ledger[[#This Row],[Date]])</f>
        <v>7</v>
      </c>
      <c r="O113" t="str">
        <f>TEXT(Ledger[[#This Row],[Date]],"mmm")</f>
        <v>Jul</v>
      </c>
    </row>
    <row r="114" spans="1:15" x14ac:dyDescent="0.35">
      <c r="A114" t="s">
        <v>1832</v>
      </c>
      <c r="B114" s="8">
        <v>45848</v>
      </c>
      <c r="C114" s="5">
        <v>0.7270833333333333</v>
      </c>
      <c r="D114" t="str">
        <f>_xlfn.XLOOKUP(Ledger[[#This Row],[Employee_ID]],Employees!C:C,Employees!A:A)</f>
        <v>Afternoon</v>
      </c>
      <c r="E114" t="s">
        <v>932</v>
      </c>
      <c r="F114" t="str">
        <f>_xlfn.XLOOKUP(Ledger[[#This Row],[Employee_ID]],Employees!C:C,Employees!B:B)</f>
        <v>BR01</v>
      </c>
      <c r="G114" t="s">
        <v>948</v>
      </c>
      <c r="H114" t="s">
        <v>225</v>
      </c>
      <c r="I114">
        <v>1</v>
      </c>
      <c r="J114">
        <f>_xlfn.XLOOKUP(Ledger[[#This Row],[SKU]]&amp;"|"&amp;Ledger[[#This Row],[Branch_ID]], PriceList!E:E,PriceList!C:C,"")</f>
        <v>435</v>
      </c>
      <c r="K114">
        <f>_xlfn.XLOOKUP(Ledger[[#This Row],[SKU]]&amp;"|"&amp;Ledger[[#This Row],[Branch_ID]], PriceList[Key], PriceList[Unit_Retail_Price_EGP], "")</f>
        <v>1119</v>
      </c>
      <c r="L114">
        <f>YEAR(Ledger[[#This Row],[Date]])</f>
        <v>2025</v>
      </c>
      <c r="M114" t="str">
        <f>"Qtr"&amp;ROUNDUP(MONTH(Ledger[[#This Row],[Date]])/3,0)</f>
        <v>Qtr3</v>
      </c>
      <c r="N114">
        <f>MONTH(Ledger[[#This Row],[Date]])</f>
        <v>7</v>
      </c>
      <c r="O114" t="str">
        <f>TEXT(Ledger[[#This Row],[Date]],"mmm")</f>
        <v>Jul</v>
      </c>
    </row>
    <row r="115" spans="1:15" x14ac:dyDescent="0.35">
      <c r="A115" t="s">
        <v>1856</v>
      </c>
      <c r="B115" s="8">
        <v>45849</v>
      </c>
      <c r="C115" s="5">
        <v>0.7055555555555556</v>
      </c>
      <c r="D115" t="str">
        <f>_xlfn.XLOOKUP(Ledger[[#This Row],[Employee_ID]],Employees!C:C,Employees!A:A)</f>
        <v>Afternoon</v>
      </c>
      <c r="E115" t="s">
        <v>932</v>
      </c>
      <c r="F115" t="str">
        <f>_xlfn.XLOOKUP(Ledger[[#This Row],[Employee_ID]],Employees!C:C,Employees!B:B)</f>
        <v>BR01</v>
      </c>
      <c r="G115" t="s">
        <v>948</v>
      </c>
      <c r="H115" t="s">
        <v>382</v>
      </c>
      <c r="I115">
        <v>1</v>
      </c>
      <c r="J115">
        <f>_xlfn.XLOOKUP(Ledger[[#This Row],[SKU]]&amp;"|"&amp;Ledger[[#This Row],[Branch_ID]], PriceList!E:E,PriceList!C:C,"")</f>
        <v>165</v>
      </c>
      <c r="K115">
        <f>_xlfn.XLOOKUP(Ledger[[#This Row],[SKU]]&amp;"|"&amp;Ledger[[#This Row],[Branch_ID]], PriceList[Key], PriceList[Unit_Retail_Price_EGP], "")</f>
        <v>449</v>
      </c>
      <c r="L115">
        <f>YEAR(Ledger[[#This Row],[Date]])</f>
        <v>2025</v>
      </c>
      <c r="M115" t="str">
        <f>"Qtr"&amp;ROUNDUP(MONTH(Ledger[[#This Row],[Date]])/3,0)</f>
        <v>Qtr3</v>
      </c>
      <c r="N115">
        <f>MONTH(Ledger[[#This Row],[Date]])</f>
        <v>7</v>
      </c>
      <c r="O115" t="str">
        <f>TEXT(Ledger[[#This Row],[Date]],"mmm")</f>
        <v>Jul</v>
      </c>
    </row>
    <row r="116" spans="1:15" x14ac:dyDescent="0.35">
      <c r="A116" t="s">
        <v>1874</v>
      </c>
      <c r="B116" s="8">
        <v>45850</v>
      </c>
      <c r="C116" s="5">
        <v>0.68680555555555556</v>
      </c>
      <c r="D116" t="str">
        <f>_xlfn.XLOOKUP(Ledger[[#This Row],[Employee_ID]],Employees!C:C,Employees!A:A)</f>
        <v>Afternoon</v>
      </c>
      <c r="E116" t="s">
        <v>932</v>
      </c>
      <c r="F116" t="str">
        <f>_xlfn.XLOOKUP(Ledger[[#This Row],[Employee_ID]],Employees!C:C,Employees!B:B)</f>
        <v>BR01</v>
      </c>
      <c r="G116" t="s">
        <v>948</v>
      </c>
      <c r="H116" t="s">
        <v>123</v>
      </c>
      <c r="I116">
        <v>1</v>
      </c>
      <c r="J116">
        <f>_xlfn.XLOOKUP(Ledger[[#This Row],[SKU]]&amp;"|"&amp;Ledger[[#This Row],[Branch_ID]], PriceList!E:E,PriceList!C:C,"")</f>
        <v>185</v>
      </c>
      <c r="K116">
        <f>_xlfn.XLOOKUP(Ledger[[#This Row],[SKU]]&amp;"|"&amp;Ledger[[#This Row],[Branch_ID]], PriceList[Key], PriceList[Unit_Retail_Price_EGP], "")</f>
        <v>499</v>
      </c>
      <c r="L116">
        <f>YEAR(Ledger[[#This Row],[Date]])</f>
        <v>2025</v>
      </c>
      <c r="M116" t="str">
        <f>"Qtr"&amp;ROUNDUP(MONTH(Ledger[[#This Row],[Date]])/3,0)</f>
        <v>Qtr3</v>
      </c>
      <c r="N116">
        <f>MONTH(Ledger[[#This Row],[Date]])</f>
        <v>7</v>
      </c>
      <c r="O116" t="str">
        <f>TEXT(Ledger[[#This Row],[Date]],"mmm")</f>
        <v>Jul</v>
      </c>
    </row>
    <row r="117" spans="1:15" x14ac:dyDescent="0.35">
      <c r="A117" t="s">
        <v>1894</v>
      </c>
      <c r="B117" s="8">
        <v>45851</v>
      </c>
      <c r="C117" s="5">
        <v>0.64861111111111114</v>
      </c>
      <c r="D117" t="str">
        <f>_xlfn.XLOOKUP(Ledger[[#This Row],[Employee_ID]],Employees!C:C,Employees!A:A)</f>
        <v>Afternoon</v>
      </c>
      <c r="E117" t="s">
        <v>932</v>
      </c>
      <c r="F117" t="str">
        <f>_xlfn.XLOOKUP(Ledger[[#This Row],[Employee_ID]],Employees!C:C,Employees!B:B)</f>
        <v>BR01</v>
      </c>
      <c r="G117" t="s">
        <v>948</v>
      </c>
      <c r="H117" t="s">
        <v>764</v>
      </c>
      <c r="I117">
        <v>1</v>
      </c>
      <c r="J117">
        <f>_xlfn.XLOOKUP(Ledger[[#This Row],[SKU]]&amp;"|"&amp;Ledger[[#This Row],[Branch_ID]], PriceList!E:E,PriceList!C:C,"")</f>
        <v>390</v>
      </c>
      <c r="K117">
        <f>_xlfn.XLOOKUP(Ledger[[#This Row],[SKU]]&amp;"|"&amp;Ledger[[#This Row],[Branch_ID]], PriceList[Key], PriceList[Unit_Retail_Price_EGP], "")</f>
        <v>1009</v>
      </c>
      <c r="L117">
        <f>YEAR(Ledger[[#This Row],[Date]])</f>
        <v>2025</v>
      </c>
      <c r="M117" t="str">
        <f>"Qtr"&amp;ROUNDUP(MONTH(Ledger[[#This Row],[Date]])/3,0)</f>
        <v>Qtr3</v>
      </c>
      <c r="N117">
        <f>MONTH(Ledger[[#This Row],[Date]])</f>
        <v>7</v>
      </c>
      <c r="O117" t="str">
        <f>TEXT(Ledger[[#This Row],[Date]],"mmm")</f>
        <v>Jul</v>
      </c>
    </row>
    <row r="118" spans="1:15" x14ac:dyDescent="0.35">
      <c r="A118" t="s">
        <v>1941</v>
      </c>
      <c r="B118" s="8">
        <v>45854</v>
      </c>
      <c r="C118" s="5">
        <v>0.61736111111111114</v>
      </c>
      <c r="D118" t="str">
        <f>_xlfn.XLOOKUP(Ledger[[#This Row],[Employee_ID]],Employees!C:C,Employees!A:A)</f>
        <v>Afternoon</v>
      </c>
      <c r="E118" t="s">
        <v>932</v>
      </c>
      <c r="F118" t="str">
        <f>_xlfn.XLOOKUP(Ledger[[#This Row],[Employee_ID]],Employees!C:C,Employees!B:B)</f>
        <v>BR01</v>
      </c>
      <c r="G118" t="s">
        <v>948</v>
      </c>
      <c r="H118" t="s">
        <v>108</v>
      </c>
      <c r="I118">
        <v>1</v>
      </c>
      <c r="J118">
        <f>_xlfn.XLOOKUP(Ledger[[#This Row],[SKU]]&amp;"|"&amp;Ledger[[#This Row],[Branch_ID]], PriceList!E:E,PriceList!C:C,"")</f>
        <v>165</v>
      </c>
      <c r="K118">
        <f>_xlfn.XLOOKUP(Ledger[[#This Row],[SKU]]&amp;"|"&amp;Ledger[[#This Row],[Branch_ID]], PriceList[Key], PriceList[Unit_Retail_Price_EGP], "")</f>
        <v>449</v>
      </c>
      <c r="L118">
        <f>YEAR(Ledger[[#This Row],[Date]])</f>
        <v>2025</v>
      </c>
      <c r="M118" t="str">
        <f>"Qtr"&amp;ROUNDUP(MONTH(Ledger[[#This Row],[Date]])/3,0)</f>
        <v>Qtr3</v>
      </c>
      <c r="N118">
        <f>MONTH(Ledger[[#This Row],[Date]])</f>
        <v>7</v>
      </c>
      <c r="O118" t="str">
        <f>TEXT(Ledger[[#This Row],[Date]],"mmm")</f>
        <v>Jul</v>
      </c>
    </row>
    <row r="119" spans="1:15" x14ac:dyDescent="0.35">
      <c r="A119" t="s">
        <v>1996</v>
      </c>
      <c r="B119" s="8">
        <v>45856</v>
      </c>
      <c r="C119" s="5">
        <v>0.74722222222222223</v>
      </c>
      <c r="D119" t="str">
        <f>_xlfn.XLOOKUP(Ledger[[#This Row],[Employee_ID]],Employees!C:C,Employees!A:A)</f>
        <v>Afternoon</v>
      </c>
      <c r="E119" t="s">
        <v>932</v>
      </c>
      <c r="F119" t="str">
        <f>_xlfn.XLOOKUP(Ledger[[#This Row],[Employee_ID]],Employees!C:C,Employees!B:B)</f>
        <v>BR01</v>
      </c>
      <c r="G119" t="s">
        <v>948</v>
      </c>
      <c r="H119" t="s">
        <v>272</v>
      </c>
      <c r="I119">
        <v>1</v>
      </c>
      <c r="J119">
        <f>_xlfn.XLOOKUP(Ledger[[#This Row],[SKU]]&amp;"|"&amp;Ledger[[#This Row],[Branch_ID]], PriceList!E:E,PriceList!C:C,"")</f>
        <v>435</v>
      </c>
      <c r="K119">
        <f>_xlfn.XLOOKUP(Ledger[[#This Row],[SKU]]&amp;"|"&amp;Ledger[[#This Row],[Branch_ID]], PriceList[Key], PriceList[Unit_Retail_Price_EGP], "")</f>
        <v>1119</v>
      </c>
      <c r="L119">
        <f>YEAR(Ledger[[#This Row],[Date]])</f>
        <v>2025</v>
      </c>
      <c r="M119" t="str">
        <f>"Qtr"&amp;ROUNDUP(MONTH(Ledger[[#This Row],[Date]])/3,0)</f>
        <v>Qtr3</v>
      </c>
      <c r="N119">
        <f>MONTH(Ledger[[#This Row],[Date]])</f>
        <v>7</v>
      </c>
      <c r="O119" t="str">
        <f>TEXT(Ledger[[#This Row],[Date]],"mmm")</f>
        <v>Jul</v>
      </c>
    </row>
    <row r="120" spans="1:15" x14ac:dyDescent="0.35">
      <c r="A120" t="s">
        <v>2011</v>
      </c>
      <c r="B120" s="8">
        <v>45857</v>
      </c>
      <c r="C120" s="5">
        <v>0.59375</v>
      </c>
      <c r="D120" t="str">
        <f>_xlfn.XLOOKUP(Ledger[[#This Row],[Employee_ID]],Employees!C:C,Employees!A:A)</f>
        <v>Afternoon</v>
      </c>
      <c r="E120" t="s">
        <v>932</v>
      </c>
      <c r="F120" t="str">
        <f>_xlfn.XLOOKUP(Ledger[[#This Row],[Employee_ID]],Employees!C:C,Employees!B:B)</f>
        <v>BR01</v>
      </c>
      <c r="G120" t="s">
        <v>948</v>
      </c>
      <c r="H120" t="s">
        <v>195</v>
      </c>
      <c r="I120">
        <v>1</v>
      </c>
      <c r="J120">
        <f>_xlfn.XLOOKUP(Ledger[[#This Row],[SKU]]&amp;"|"&amp;Ledger[[#This Row],[Branch_ID]], PriceList!E:E,PriceList!C:C,"")</f>
        <v>165</v>
      </c>
      <c r="K120">
        <f>_xlfn.XLOOKUP(Ledger[[#This Row],[SKU]]&amp;"|"&amp;Ledger[[#This Row],[Branch_ID]], PriceList[Key], PriceList[Unit_Retail_Price_EGP], "")</f>
        <v>449</v>
      </c>
      <c r="L120">
        <f>YEAR(Ledger[[#This Row],[Date]])</f>
        <v>2025</v>
      </c>
      <c r="M120" t="str">
        <f>"Qtr"&amp;ROUNDUP(MONTH(Ledger[[#This Row],[Date]])/3,0)</f>
        <v>Qtr3</v>
      </c>
      <c r="N120">
        <f>MONTH(Ledger[[#This Row],[Date]])</f>
        <v>7</v>
      </c>
      <c r="O120" t="str">
        <f>TEXT(Ledger[[#This Row],[Date]],"mmm")</f>
        <v>Jul</v>
      </c>
    </row>
    <row r="121" spans="1:15" x14ac:dyDescent="0.35">
      <c r="A121" t="s">
        <v>2013</v>
      </c>
      <c r="B121" s="8">
        <v>45857</v>
      </c>
      <c r="C121" s="5">
        <v>0.60138888888888886</v>
      </c>
      <c r="D121" t="str">
        <f>_xlfn.XLOOKUP(Ledger[[#This Row],[Employee_ID]],Employees!C:C,Employees!A:A)</f>
        <v>Afternoon</v>
      </c>
      <c r="E121" t="s">
        <v>932</v>
      </c>
      <c r="F121" t="str">
        <f>_xlfn.XLOOKUP(Ledger[[#This Row],[Employee_ID]],Employees!C:C,Employees!B:B)</f>
        <v>BR01</v>
      </c>
      <c r="G121" t="s">
        <v>948</v>
      </c>
      <c r="H121" t="s">
        <v>209</v>
      </c>
      <c r="I121">
        <v>1</v>
      </c>
      <c r="J121">
        <f>_xlfn.XLOOKUP(Ledger[[#This Row],[SKU]]&amp;"|"&amp;Ledger[[#This Row],[Branch_ID]], PriceList!E:E,PriceList!C:C,"")</f>
        <v>165</v>
      </c>
      <c r="K121">
        <f>_xlfn.XLOOKUP(Ledger[[#This Row],[SKU]]&amp;"|"&amp;Ledger[[#This Row],[Branch_ID]], PriceList[Key], PriceList[Unit_Retail_Price_EGP], "")</f>
        <v>449</v>
      </c>
      <c r="L121">
        <f>YEAR(Ledger[[#This Row],[Date]])</f>
        <v>2025</v>
      </c>
      <c r="M121" t="str">
        <f>"Qtr"&amp;ROUNDUP(MONTH(Ledger[[#This Row],[Date]])/3,0)</f>
        <v>Qtr3</v>
      </c>
      <c r="N121">
        <f>MONTH(Ledger[[#This Row],[Date]])</f>
        <v>7</v>
      </c>
      <c r="O121" t="str">
        <f>TEXT(Ledger[[#This Row],[Date]],"mmm")</f>
        <v>Jul</v>
      </c>
    </row>
    <row r="122" spans="1:15" x14ac:dyDescent="0.35">
      <c r="A122" t="s">
        <v>2069</v>
      </c>
      <c r="B122" s="8">
        <v>45860</v>
      </c>
      <c r="C122" s="5">
        <v>0.61597222222222225</v>
      </c>
      <c r="D122" t="str">
        <f>_xlfn.XLOOKUP(Ledger[[#This Row],[Employee_ID]],Employees!C:C,Employees!A:A)</f>
        <v>Afternoon</v>
      </c>
      <c r="E122" t="s">
        <v>932</v>
      </c>
      <c r="F122" t="str">
        <f>_xlfn.XLOOKUP(Ledger[[#This Row],[Employee_ID]],Employees!C:C,Employees!B:B)</f>
        <v>BR01</v>
      </c>
      <c r="G122" t="s">
        <v>948</v>
      </c>
      <c r="H122" t="s">
        <v>151</v>
      </c>
      <c r="I122">
        <v>1</v>
      </c>
      <c r="J122">
        <f>_xlfn.XLOOKUP(Ledger[[#This Row],[SKU]]&amp;"|"&amp;Ledger[[#This Row],[Branch_ID]], PriceList!E:E,PriceList!C:C,"")</f>
        <v>165</v>
      </c>
      <c r="K122">
        <f>_xlfn.XLOOKUP(Ledger[[#This Row],[SKU]]&amp;"|"&amp;Ledger[[#This Row],[Branch_ID]], PriceList[Key], PriceList[Unit_Retail_Price_EGP], "")</f>
        <v>449</v>
      </c>
      <c r="L122">
        <f>YEAR(Ledger[[#This Row],[Date]])</f>
        <v>2025</v>
      </c>
      <c r="M122" t="str">
        <f>"Qtr"&amp;ROUNDUP(MONTH(Ledger[[#This Row],[Date]])/3,0)</f>
        <v>Qtr3</v>
      </c>
      <c r="N122">
        <f>MONTH(Ledger[[#This Row],[Date]])</f>
        <v>7</v>
      </c>
      <c r="O122" t="str">
        <f>TEXT(Ledger[[#This Row],[Date]],"mmm")</f>
        <v>Jul</v>
      </c>
    </row>
    <row r="123" spans="1:15" x14ac:dyDescent="0.35">
      <c r="A123" t="s">
        <v>2088</v>
      </c>
      <c r="B123" s="8">
        <v>45861</v>
      </c>
      <c r="C123" s="5">
        <v>0.58611111111111114</v>
      </c>
      <c r="D123" t="str">
        <f>_xlfn.XLOOKUP(Ledger[[#This Row],[Employee_ID]],Employees!C:C,Employees!A:A)</f>
        <v>Afternoon</v>
      </c>
      <c r="E123" t="s">
        <v>932</v>
      </c>
      <c r="F123" t="str">
        <f>_xlfn.XLOOKUP(Ledger[[#This Row],[Employee_ID]],Employees!C:C,Employees!B:B)</f>
        <v>BR01</v>
      </c>
      <c r="G123" t="s">
        <v>948</v>
      </c>
      <c r="H123" t="s">
        <v>223</v>
      </c>
      <c r="I123">
        <v>1</v>
      </c>
      <c r="J123">
        <f>_xlfn.XLOOKUP(Ledger[[#This Row],[SKU]]&amp;"|"&amp;Ledger[[#This Row],[Branch_ID]], PriceList!E:E,PriceList!C:C,"")</f>
        <v>115</v>
      </c>
      <c r="K123">
        <f>_xlfn.XLOOKUP(Ledger[[#This Row],[SKU]]&amp;"|"&amp;Ledger[[#This Row],[Branch_ID]], PriceList[Key], PriceList[Unit_Retail_Price_EGP], "")</f>
        <v>309</v>
      </c>
      <c r="L123">
        <f>YEAR(Ledger[[#This Row],[Date]])</f>
        <v>2025</v>
      </c>
      <c r="M123" t="str">
        <f>"Qtr"&amp;ROUNDUP(MONTH(Ledger[[#This Row],[Date]])/3,0)</f>
        <v>Qtr3</v>
      </c>
      <c r="N123">
        <f>MONTH(Ledger[[#This Row],[Date]])</f>
        <v>7</v>
      </c>
      <c r="O123" t="str">
        <f>TEXT(Ledger[[#This Row],[Date]],"mmm")</f>
        <v>Jul</v>
      </c>
    </row>
    <row r="124" spans="1:15" x14ac:dyDescent="0.35">
      <c r="A124" t="s">
        <v>2094</v>
      </c>
      <c r="B124" s="8">
        <v>45861</v>
      </c>
      <c r="C124" s="5">
        <v>0.7319444444444444</v>
      </c>
      <c r="D124" t="str">
        <f>_xlfn.XLOOKUP(Ledger[[#This Row],[Employee_ID]],Employees!C:C,Employees!A:A)</f>
        <v>Afternoon</v>
      </c>
      <c r="E124" t="s">
        <v>932</v>
      </c>
      <c r="F124" t="str">
        <f>_xlfn.XLOOKUP(Ledger[[#This Row],[Employee_ID]],Employees!C:C,Employees!B:B)</f>
        <v>BR01</v>
      </c>
      <c r="G124" t="s">
        <v>948</v>
      </c>
      <c r="H124" t="s">
        <v>184</v>
      </c>
      <c r="I124">
        <v>1</v>
      </c>
      <c r="J124">
        <f>_xlfn.XLOOKUP(Ledger[[#This Row],[SKU]]&amp;"|"&amp;Ledger[[#This Row],[Branch_ID]], PriceList!E:E,PriceList!C:C,"")</f>
        <v>270</v>
      </c>
      <c r="K124">
        <f>_xlfn.XLOOKUP(Ledger[[#This Row],[SKU]]&amp;"|"&amp;Ledger[[#This Row],[Branch_ID]], PriceList[Key], PriceList[Unit_Retail_Price_EGP], "")</f>
        <v>669</v>
      </c>
      <c r="L124">
        <f>YEAR(Ledger[[#This Row],[Date]])</f>
        <v>2025</v>
      </c>
      <c r="M124" t="str">
        <f>"Qtr"&amp;ROUNDUP(MONTH(Ledger[[#This Row],[Date]])/3,0)</f>
        <v>Qtr3</v>
      </c>
      <c r="N124">
        <f>MONTH(Ledger[[#This Row],[Date]])</f>
        <v>7</v>
      </c>
      <c r="O124" t="str">
        <f>TEXT(Ledger[[#This Row],[Date]],"mmm")</f>
        <v>Jul</v>
      </c>
    </row>
    <row r="125" spans="1:15" x14ac:dyDescent="0.35">
      <c r="A125" t="s">
        <v>2103</v>
      </c>
      <c r="B125" s="8">
        <v>45862</v>
      </c>
      <c r="C125" s="5">
        <v>0.61250000000000004</v>
      </c>
      <c r="D125" t="str">
        <f>_xlfn.XLOOKUP(Ledger[[#This Row],[Employee_ID]],Employees!C:C,Employees!A:A)</f>
        <v>Afternoon</v>
      </c>
      <c r="E125" t="s">
        <v>932</v>
      </c>
      <c r="F125" t="str">
        <f>_xlfn.XLOOKUP(Ledger[[#This Row],[Employee_ID]],Employees!C:C,Employees!B:B)</f>
        <v>BR01</v>
      </c>
      <c r="G125" t="s">
        <v>948</v>
      </c>
      <c r="H125" t="s">
        <v>59</v>
      </c>
      <c r="I125">
        <v>1</v>
      </c>
      <c r="J125">
        <f>_xlfn.XLOOKUP(Ledger[[#This Row],[SKU]]&amp;"|"&amp;Ledger[[#This Row],[Branch_ID]], PriceList!E:E,PriceList!C:C,"")</f>
        <v>435</v>
      </c>
      <c r="K125">
        <f>_xlfn.XLOOKUP(Ledger[[#This Row],[SKU]]&amp;"|"&amp;Ledger[[#This Row],[Branch_ID]], PriceList[Key], PriceList[Unit_Retail_Price_EGP], "")</f>
        <v>1119</v>
      </c>
      <c r="L125">
        <f>YEAR(Ledger[[#This Row],[Date]])</f>
        <v>2025</v>
      </c>
      <c r="M125" t="str">
        <f>"Qtr"&amp;ROUNDUP(MONTH(Ledger[[#This Row],[Date]])/3,0)</f>
        <v>Qtr3</v>
      </c>
      <c r="N125">
        <f>MONTH(Ledger[[#This Row],[Date]])</f>
        <v>7</v>
      </c>
      <c r="O125" t="str">
        <f>TEXT(Ledger[[#This Row],[Date]],"mmm")</f>
        <v>Jul</v>
      </c>
    </row>
    <row r="126" spans="1:15" x14ac:dyDescent="0.35">
      <c r="A126" t="s">
        <v>2126</v>
      </c>
      <c r="B126" s="8">
        <v>45863</v>
      </c>
      <c r="C126" s="5">
        <v>0.67638888888888893</v>
      </c>
      <c r="D126" t="str">
        <f>_xlfn.XLOOKUP(Ledger[[#This Row],[Employee_ID]],Employees!C:C,Employees!A:A)</f>
        <v>Afternoon</v>
      </c>
      <c r="E126" t="s">
        <v>932</v>
      </c>
      <c r="F126" t="str">
        <f>_xlfn.XLOOKUP(Ledger[[#This Row],[Employee_ID]],Employees!C:C,Employees!B:B)</f>
        <v>BR01</v>
      </c>
      <c r="G126" t="s">
        <v>948</v>
      </c>
      <c r="H126" t="s">
        <v>197</v>
      </c>
      <c r="I126">
        <v>1</v>
      </c>
      <c r="J126">
        <f>_xlfn.XLOOKUP(Ledger[[#This Row],[SKU]]&amp;"|"&amp;Ledger[[#This Row],[Branch_ID]], PriceList!E:E,PriceList!C:C,"")</f>
        <v>225</v>
      </c>
      <c r="K126">
        <f>_xlfn.XLOOKUP(Ledger[[#This Row],[SKU]]&amp;"|"&amp;Ledger[[#This Row],[Branch_ID]], PriceList[Key], PriceList[Unit_Retail_Price_EGP], "")</f>
        <v>609</v>
      </c>
      <c r="L126">
        <f>YEAR(Ledger[[#This Row],[Date]])</f>
        <v>2025</v>
      </c>
      <c r="M126" t="str">
        <f>"Qtr"&amp;ROUNDUP(MONTH(Ledger[[#This Row],[Date]])/3,0)</f>
        <v>Qtr3</v>
      </c>
      <c r="N126">
        <f>MONTH(Ledger[[#This Row],[Date]])</f>
        <v>7</v>
      </c>
      <c r="O126" t="str">
        <f>TEXT(Ledger[[#This Row],[Date]],"mmm")</f>
        <v>Jul</v>
      </c>
    </row>
    <row r="127" spans="1:15" x14ac:dyDescent="0.35">
      <c r="A127" t="s">
        <v>2148</v>
      </c>
      <c r="B127" s="8">
        <v>45864</v>
      </c>
      <c r="C127" s="5">
        <v>0.69722222222222219</v>
      </c>
      <c r="D127" t="str">
        <f>_xlfn.XLOOKUP(Ledger[[#This Row],[Employee_ID]],Employees!C:C,Employees!A:A)</f>
        <v>Afternoon</v>
      </c>
      <c r="E127" t="s">
        <v>932</v>
      </c>
      <c r="F127" t="str">
        <f>_xlfn.XLOOKUP(Ledger[[#This Row],[Employee_ID]],Employees!C:C,Employees!B:B)</f>
        <v>BR01</v>
      </c>
      <c r="G127" t="s">
        <v>948</v>
      </c>
      <c r="H127" t="s">
        <v>128</v>
      </c>
      <c r="I127">
        <v>1</v>
      </c>
      <c r="J127">
        <f>_xlfn.XLOOKUP(Ledger[[#This Row],[SKU]]&amp;"|"&amp;Ledger[[#This Row],[Branch_ID]], PriceList!E:E,PriceList!C:C,"")</f>
        <v>495</v>
      </c>
      <c r="K127">
        <f>_xlfn.XLOOKUP(Ledger[[#This Row],[SKU]]&amp;"|"&amp;Ledger[[#This Row],[Branch_ID]], PriceList[Key], PriceList[Unit_Retail_Price_EGP], "")</f>
        <v>1229</v>
      </c>
      <c r="L127">
        <f>YEAR(Ledger[[#This Row],[Date]])</f>
        <v>2025</v>
      </c>
      <c r="M127" t="str">
        <f>"Qtr"&amp;ROUNDUP(MONTH(Ledger[[#This Row],[Date]])/3,0)</f>
        <v>Qtr3</v>
      </c>
      <c r="N127">
        <f>MONTH(Ledger[[#This Row],[Date]])</f>
        <v>7</v>
      </c>
      <c r="O127" t="str">
        <f>TEXT(Ledger[[#This Row],[Date]],"mmm")</f>
        <v>Jul</v>
      </c>
    </row>
    <row r="128" spans="1:15" x14ac:dyDescent="0.35">
      <c r="A128" t="s">
        <v>2182</v>
      </c>
      <c r="B128" s="8">
        <v>45866</v>
      </c>
      <c r="C128" s="5">
        <v>0.65277777777777779</v>
      </c>
      <c r="D128" t="str">
        <f>_xlfn.XLOOKUP(Ledger[[#This Row],[Employee_ID]],Employees!C:C,Employees!A:A)</f>
        <v>Afternoon</v>
      </c>
      <c r="E128" t="s">
        <v>932</v>
      </c>
      <c r="F128" t="str">
        <f>_xlfn.XLOOKUP(Ledger[[#This Row],[Employee_ID]],Employees!C:C,Employees!B:B)</f>
        <v>BR01</v>
      </c>
      <c r="G128" t="s">
        <v>948</v>
      </c>
      <c r="H128" t="s">
        <v>162</v>
      </c>
      <c r="I128">
        <v>1</v>
      </c>
      <c r="J128">
        <f>_xlfn.XLOOKUP(Ledger[[#This Row],[SKU]]&amp;"|"&amp;Ledger[[#This Row],[Branch_ID]], PriceList!E:E,PriceList!C:C,"")</f>
        <v>165</v>
      </c>
      <c r="K128">
        <f>_xlfn.XLOOKUP(Ledger[[#This Row],[SKU]]&amp;"|"&amp;Ledger[[#This Row],[Branch_ID]], PriceList[Key], PriceList[Unit_Retail_Price_EGP], "")</f>
        <v>449</v>
      </c>
      <c r="L128">
        <f>YEAR(Ledger[[#This Row],[Date]])</f>
        <v>2025</v>
      </c>
      <c r="M128" t="str">
        <f>"Qtr"&amp;ROUNDUP(MONTH(Ledger[[#This Row],[Date]])/3,0)</f>
        <v>Qtr3</v>
      </c>
      <c r="N128">
        <f>MONTH(Ledger[[#This Row],[Date]])</f>
        <v>7</v>
      </c>
      <c r="O128" t="str">
        <f>TEXT(Ledger[[#This Row],[Date]],"mmm")</f>
        <v>Jul</v>
      </c>
    </row>
    <row r="129" spans="1:15" x14ac:dyDescent="0.35">
      <c r="A129" t="s">
        <v>2212</v>
      </c>
      <c r="B129" s="8">
        <v>45868</v>
      </c>
      <c r="C129" s="5">
        <v>0.59930555555555554</v>
      </c>
      <c r="D129" t="str">
        <f>_xlfn.XLOOKUP(Ledger[[#This Row],[Employee_ID]],Employees!C:C,Employees!A:A)</f>
        <v>Afternoon</v>
      </c>
      <c r="E129" t="s">
        <v>932</v>
      </c>
      <c r="F129" t="str">
        <f>_xlfn.XLOOKUP(Ledger[[#This Row],[Employee_ID]],Employees!C:C,Employees!B:B)</f>
        <v>BR01</v>
      </c>
      <c r="G129" t="s">
        <v>948</v>
      </c>
      <c r="H129" t="s">
        <v>278</v>
      </c>
      <c r="I129">
        <v>1</v>
      </c>
      <c r="J129">
        <f>_xlfn.XLOOKUP(Ledger[[#This Row],[SKU]]&amp;"|"&amp;Ledger[[#This Row],[Branch_ID]], PriceList!E:E,PriceList!C:C,"")</f>
        <v>390</v>
      </c>
      <c r="K129">
        <f>_xlfn.XLOOKUP(Ledger[[#This Row],[SKU]]&amp;"|"&amp;Ledger[[#This Row],[Branch_ID]], PriceList[Key], PriceList[Unit_Retail_Price_EGP], "")</f>
        <v>1009</v>
      </c>
      <c r="L129">
        <f>YEAR(Ledger[[#This Row],[Date]])</f>
        <v>2025</v>
      </c>
      <c r="M129" t="str">
        <f>"Qtr"&amp;ROUNDUP(MONTH(Ledger[[#This Row],[Date]])/3,0)</f>
        <v>Qtr3</v>
      </c>
      <c r="N129">
        <f>MONTH(Ledger[[#This Row],[Date]])</f>
        <v>7</v>
      </c>
      <c r="O129" t="str">
        <f>TEXT(Ledger[[#This Row],[Date]],"mmm")</f>
        <v>Jul</v>
      </c>
    </row>
    <row r="130" spans="1:15" x14ac:dyDescent="0.35">
      <c r="A130" t="s">
        <v>2215</v>
      </c>
      <c r="B130" s="8">
        <v>45868</v>
      </c>
      <c r="C130" s="5">
        <v>0.68611111111111112</v>
      </c>
      <c r="D130" t="str">
        <f>_xlfn.XLOOKUP(Ledger[[#This Row],[Employee_ID]],Employees!C:C,Employees!A:A)</f>
        <v>Afternoon</v>
      </c>
      <c r="E130" t="s">
        <v>932</v>
      </c>
      <c r="F130" t="str">
        <f>_xlfn.XLOOKUP(Ledger[[#This Row],[Employee_ID]],Employees!C:C,Employees!B:B)</f>
        <v>BR01</v>
      </c>
      <c r="G130" t="s">
        <v>948</v>
      </c>
      <c r="H130" t="s">
        <v>197</v>
      </c>
      <c r="I130">
        <v>1</v>
      </c>
      <c r="J130">
        <f>_xlfn.XLOOKUP(Ledger[[#This Row],[SKU]]&amp;"|"&amp;Ledger[[#This Row],[Branch_ID]], PriceList!E:E,PriceList!C:C,"")</f>
        <v>225</v>
      </c>
      <c r="K130">
        <f>_xlfn.XLOOKUP(Ledger[[#This Row],[SKU]]&amp;"|"&amp;Ledger[[#This Row],[Branch_ID]], PriceList[Key], PriceList[Unit_Retail_Price_EGP], "")</f>
        <v>609</v>
      </c>
      <c r="L130">
        <f>YEAR(Ledger[[#This Row],[Date]])</f>
        <v>2025</v>
      </c>
      <c r="M130" t="str">
        <f>"Qtr"&amp;ROUNDUP(MONTH(Ledger[[#This Row],[Date]])/3,0)</f>
        <v>Qtr3</v>
      </c>
      <c r="N130">
        <f>MONTH(Ledger[[#This Row],[Date]])</f>
        <v>7</v>
      </c>
      <c r="O130" t="str">
        <f>TEXT(Ledger[[#This Row],[Date]],"mmm")</f>
        <v>Jul</v>
      </c>
    </row>
    <row r="131" spans="1:15" x14ac:dyDescent="0.35">
      <c r="A131" t="s">
        <v>2255</v>
      </c>
      <c r="B131" s="8">
        <v>45870</v>
      </c>
      <c r="C131" s="5">
        <v>0.68472222222222223</v>
      </c>
      <c r="D131" t="str">
        <f>_xlfn.XLOOKUP(Ledger[[#This Row],[Employee_ID]],Employees!C:C,Employees!A:A)</f>
        <v>Afternoon</v>
      </c>
      <c r="E131" t="s">
        <v>932</v>
      </c>
      <c r="F131" t="str">
        <f>_xlfn.XLOOKUP(Ledger[[#This Row],[Employee_ID]],Employees!C:C,Employees!B:B)</f>
        <v>BR01</v>
      </c>
      <c r="G131" t="s">
        <v>948</v>
      </c>
      <c r="H131" t="s">
        <v>162</v>
      </c>
      <c r="I131">
        <v>1</v>
      </c>
      <c r="J131">
        <f>_xlfn.XLOOKUP(Ledger[[#This Row],[SKU]]&amp;"|"&amp;Ledger[[#This Row],[Branch_ID]], PriceList!E:E,PriceList!C:C,"")</f>
        <v>165</v>
      </c>
      <c r="K131">
        <f>_xlfn.XLOOKUP(Ledger[[#This Row],[SKU]]&amp;"|"&amp;Ledger[[#This Row],[Branch_ID]], PriceList[Key], PriceList[Unit_Retail_Price_EGP], "")</f>
        <v>449</v>
      </c>
      <c r="L131">
        <f>YEAR(Ledger[[#This Row],[Date]])</f>
        <v>2025</v>
      </c>
      <c r="M131" t="str">
        <f>"Qtr"&amp;ROUNDUP(MONTH(Ledger[[#This Row],[Date]])/3,0)</f>
        <v>Qtr3</v>
      </c>
      <c r="N131">
        <f>MONTH(Ledger[[#This Row],[Date]])</f>
        <v>8</v>
      </c>
      <c r="O131" t="str">
        <f>TEXT(Ledger[[#This Row],[Date]],"mmm")</f>
        <v>Aug</v>
      </c>
    </row>
    <row r="132" spans="1:15" x14ac:dyDescent="0.35">
      <c r="A132" t="s">
        <v>2300</v>
      </c>
      <c r="B132" s="8">
        <v>45872</v>
      </c>
      <c r="C132" s="5">
        <v>0.62777777777777777</v>
      </c>
      <c r="D132" t="str">
        <f>_xlfn.XLOOKUP(Ledger[[#This Row],[Employee_ID]],Employees!C:C,Employees!A:A)</f>
        <v>Afternoon</v>
      </c>
      <c r="E132" t="s">
        <v>932</v>
      </c>
      <c r="F132" t="str">
        <f>_xlfn.XLOOKUP(Ledger[[#This Row],[Employee_ID]],Employees!C:C,Employees!B:B)</f>
        <v>BR01</v>
      </c>
      <c r="G132" t="s">
        <v>948</v>
      </c>
      <c r="H132" t="s">
        <v>225</v>
      </c>
      <c r="I132">
        <v>1</v>
      </c>
      <c r="J132">
        <f>_xlfn.XLOOKUP(Ledger[[#This Row],[SKU]]&amp;"|"&amp;Ledger[[#This Row],[Branch_ID]], PriceList!E:E,PriceList!C:C,"")</f>
        <v>435</v>
      </c>
      <c r="K132">
        <f>_xlfn.XLOOKUP(Ledger[[#This Row],[SKU]]&amp;"|"&amp;Ledger[[#This Row],[Branch_ID]], PriceList[Key], PriceList[Unit_Retail_Price_EGP], "")</f>
        <v>1119</v>
      </c>
      <c r="L132">
        <f>YEAR(Ledger[[#This Row],[Date]])</f>
        <v>2025</v>
      </c>
      <c r="M132" t="str">
        <f>"Qtr"&amp;ROUNDUP(MONTH(Ledger[[#This Row],[Date]])/3,0)</f>
        <v>Qtr3</v>
      </c>
      <c r="N132">
        <f>MONTH(Ledger[[#This Row],[Date]])</f>
        <v>8</v>
      </c>
      <c r="O132" t="str">
        <f>TEXT(Ledger[[#This Row],[Date]],"mmm")</f>
        <v>Aug</v>
      </c>
    </row>
    <row r="133" spans="1:15" x14ac:dyDescent="0.35">
      <c r="A133" t="s">
        <v>2310</v>
      </c>
      <c r="B133" s="8">
        <v>45873</v>
      </c>
      <c r="C133" s="5">
        <v>0.64722222222222225</v>
      </c>
      <c r="D133" t="str">
        <f>_xlfn.XLOOKUP(Ledger[[#This Row],[Employee_ID]],Employees!C:C,Employees!A:A)</f>
        <v>Afternoon</v>
      </c>
      <c r="E133" t="s">
        <v>932</v>
      </c>
      <c r="F133" t="str">
        <f>_xlfn.XLOOKUP(Ledger[[#This Row],[Employee_ID]],Employees!C:C,Employees!B:B)</f>
        <v>BR01</v>
      </c>
      <c r="G133" t="s">
        <v>948</v>
      </c>
      <c r="H133" t="s">
        <v>229</v>
      </c>
      <c r="I133">
        <v>1</v>
      </c>
      <c r="J133">
        <f>_xlfn.XLOOKUP(Ledger[[#This Row],[SKU]]&amp;"|"&amp;Ledger[[#This Row],[Branch_ID]], PriceList!E:E,PriceList!C:C,"")</f>
        <v>225</v>
      </c>
      <c r="K133">
        <f>_xlfn.XLOOKUP(Ledger[[#This Row],[SKU]]&amp;"|"&amp;Ledger[[#This Row],[Branch_ID]], PriceList[Key], PriceList[Unit_Retail_Price_EGP], "")</f>
        <v>609</v>
      </c>
      <c r="L133">
        <f>YEAR(Ledger[[#This Row],[Date]])</f>
        <v>2025</v>
      </c>
      <c r="M133" t="str">
        <f>"Qtr"&amp;ROUNDUP(MONTH(Ledger[[#This Row],[Date]])/3,0)</f>
        <v>Qtr3</v>
      </c>
      <c r="N133">
        <f>MONTH(Ledger[[#This Row],[Date]])</f>
        <v>8</v>
      </c>
      <c r="O133" t="str">
        <f>TEXT(Ledger[[#This Row],[Date]],"mmm")</f>
        <v>Aug</v>
      </c>
    </row>
    <row r="134" spans="1:15" x14ac:dyDescent="0.35">
      <c r="A134" t="s">
        <v>2313</v>
      </c>
      <c r="B134" s="8">
        <v>45873</v>
      </c>
      <c r="C134" s="5">
        <v>0.7006944444444444</v>
      </c>
      <c r="D134" t="str">
        <f>_xlfn.XLOOKUP(Ledger[[#This Row],[Employee_ID]],Employees!C:C,Employees!A:A)</f>
        <v>Afternoon</v>
      </c>
      <c r="E134" t="s">
        <v>932</v>
      </c>
      <c r="F134" t="str">
        <f>_xlfn.XLOOKUP(Ledger[[#This Row],[Employee_ID]],Employees!C:C,Employees!B:B)</f>
        <v>BR01</v>
      </c>
      <c r="G134" t="s">
        <v>948</v>
      </c>
      <c r="H134" t="s">
        <v>240</v>
      </c>
      <c r="I134">
        <v>1</v>
      </c>
      <c r="J134">
        <f>_xlfn.XLOOKUP(Ledger[[#This Row],[SKU]]&amp;"|"&amp;Ledger[[#This Row],[Branch_ID]], PriceList!E:E,PriceList!C:C,"")</f>
        <v>495</v>
      </c>
      <c r="K134">
        <f>_xlfn.XLOOKUP(Ledger[[#This Row],[SKU]]&amp;"|"&amp;Ledger[[#This Row],[Branch_ID]], PriceList[Key], PriceList[Unit_Retail_Price_EGP], "")</f>
        <v>1229</v>
      </c>
      <c r="L134">
        <f>YEAR(Ledger[[#This Row],[Date]])</f>
        <v>2025</v>
      </c>
      <c r="M134" t="str">
        <f>"Qtr"&amp;ROUNDUP(MONTH(Ledger[[#This Row],[Date]])/3,0)</f>
        <v>Qtr3</v>
      </c>
      <c r="N134">
        <f>MONTH(Ledger[[#This Row],[Date]])</f>
        <v>8</v>
      </c>
      <c r="O134" t="str">
        <f>TEXT(Ledger[[#This Row],[Date]],"mmm")</f>
        <v>Aug</v>
      </c>
    </row>
    <row r="135" spans="1:15" x14ac:dyDescent="0.35">
      <c r="A135" t="s">
        <v>2314</v>
      </c>
      <c r="B135" s="8">
        <v>45873</v>
      </c>
      <c r="C135" s="5">
        <v>0.73750000000000004</v>
      </c>
      <c r="D135" t="str">
        <f>_xlfn.XLOOKUP(Ledger[[#This Row],[Employee_ID]],Employees!C:C,Employees!A:A)</f>
        <v>Afternoon</v>
      </c>
      <c r="E135" t="s">
        <v>932</v>
      </c>
      <c r="F135" t="str">
        <f>_xlfn.XLOOKUP(Ledger[[#This Row],[Employee_ID]],Employees!C:C,Employees!B:B)</f>
        <v>BR01</v>
      </c>
      <c r="G135" t="s">
        <v>948</v>
      </c>
      <c r="H135" t="s">
        <v>732</v>
      </c>
      <c r="I135">
        <v>1</v>
      </c>
      <c r="J135">
        <f>_xlfn.XLOOKUP(Ledger[[#This Row],[SKU]]&amp;"|"&amp;Ledger[[#This Row],[Branch_ID]], PriceList!E:E,PriceList!C:C,"")</f>
        <v>185</v>
      </c>
      <c r="K135">
        <f>_xlfn.XLOOKUP(Ledger[[#This Row],[SKU]]&amp;"|"&amp;Ledger[[#This Row],[Branch_ID]], PriceList[Key], PriceList[Unit_Retail_Price_EGP], "")</f>
        <v>499</v>
      </c>
      <c r="L135">
        <f>YEAR(Ledger[[#This Row],[Date]])</f>
        <v>2025</v>
      </c>
      <c r="M135" t="str">
        <f>"Qtr"&amp;ROUNDUP(MONTH(Ledger[[#This Row],[Date]])/3,0)</f>
        <v>Qtr3</v>
      </c>
      <c r="N135">
        <f>MONTH(Ledger[[#This Row],[Date]])</f>
        <v>8</v>
      </c>
      <c r="O135" t="str">
        <f>TEXT(Ledger[[#This Row],[Date]],"mmm")</f>
        <v>Aug</v>
      </c>
    </row>
    <row r="136" spans="1:15" x14ac:dyDescent="0.35">
      <c r="A136" t="s">
        <v>2345</v>
      </c>
      <c r="B136" s="8">
        <v>45875</v>
      </c>
      <c r="C136" s="5">
        <v>0.58958333333333335</v>
      </c>
      <c r="D136" t="str">
        <f>_xlfn.XLOOKUP(Ledger[[#This Row],[Employee_ID]],Employees!C:C,Employees!A:A)</f>
        <v>Afternoon</v>
      </c>
      <c r="E136" t="s">
        <v>932</v>
      </c>
      <c r="F136" t="str">
        <f>_xlfn.XLOOKUP(Ledger[[#This Row],[Employee_ID]],Employees!C:C,Employees!B:B)</f>
        <v>BR01</v>
      </c>
      <c r="G136" t="s">
        <v>948</v>
      </c>
      <c r="H136" t="s">
        <v>272</v>
      </c>
      <c r="I136">
        <v>1</v>
      </c>
      <c r="J136">
        <f>_xlfn.XLOOKUP(Ledger[[#This Row],[SKU]]&amp;"|"&amp;Ledger[[#This Row],[Branch_ID]], PriceList!E:E,PriceList!C:C,"")</f>
        <v>435</v>
      </c>
      <c r="K136">
        <f>_xlfn.XLOOKUP(Ledger[[#This Row],[SKU]]&amp;"|"&amp;Ledger[[#This Row],[Branch_ID]], PriceList[Key], PriceList[Unit_Retail_Price_EGP], "")</f>
        <v>1119</v>
      </c>
      <c r="L136">
        <f>YEAR(Ledger[[#This Row],[Date]])</f>
        <v>2025</v>
      </c>
      <c r="M136" t="str">
        <f>"Qtr"&amp;ROUNDUP(MONTH(Ledger[[#This Row],[Date]])/3,0)</f>
        <v>Qtr3</v>
      </c>
      <c r="N136">
        <f>MONTH(Ledger[[#This Row],[Date]])</f>
        <v>8</v>
      </c>
      <c r="O136" t="str">
        <f>TEXT(Ledger[[#This Row],[Date]],"mmm")</f>
        <v>Aug</v>
      </c>
    </row>
    <row r="137" spans="1:15" x14ac:dyDescent="0.35">
      <c r="A137" t="s">
        <v>2381</v>
      </c>
      <c r="B137" s="8">
        <v>45877</v>
      </c>
      <c r="C137" s="5">
        <v>0.6333333333333333</v>
      </c>
      <c r="D137" t="str">
        <f>_xlfn.XLOOKUP(Ledger[[#This Row],[Employee_ID]],Employees!C:C,Employees!A:A)</f>
        <v>Afternoon</v>
      </c>
      <c r="E137" t="s">
        <v>932</v>
      </c>
      <c r="F137" t="str">
        <f>_xlfn.XLOOKUP(Ledger[[#This Row],[Employee_ID]],Employees!C:C,Employees!B:B)</f>
        <v>BR01</v>
      </c>
      <c r="G137" t="s">
        <v>948</v>
      </c>
      <c r="H137" t="s">
        <v>678</v>
      </c>
      <c r="I137">
        <v>1</v>
      </c>
      <c r="J137">
        <f>_xlfn.XLOOKUP(Ledger[[#This Row],[SKU]]&amp;"|"&amp;Ledger[[#This Row],[Branch_ID]], PriceList!E:E,PriceList!C:C,"")</f>
        <v>390</v>
      </c>
      <c r="K137">
        <f>_xlfn.XLOOKUP(Ledger[[#This Row],[SKU]]&amp;"|"&amp;Ledger[[#This Row],[Branch_ID]], PriceList[Key], PriceList[Unit_Retail_Price_EGP], "")</f>
        <v>1009</v>
      </c>
      <c r="L137">
        <f>YEAR(Ledger[[#This Row],[Date]])</f>
        <v>2025</v>
      </c>
      <c r="M137" t="str">
        <f>"Qtr"&amp;ROUNDUP(MONTH(Ledger[[#This Row],[Date]])/3,0)</f>
        <v>Qtr3</v>
      </c>
      <c r="N137">
        <f>MONTH(Ledger[[#This Row],[Date]])</f>
        <v>8</v>
      </c>
      <c r="O137" t="str">
        <f>TEXT(Ledger[[#This Row],[Date]],"mmm")</f>
        <v>Aug</v>
      </c>
    </row>
    <row r="138" spans="1:15" x14ac:dyDescent="0.35">
      <c r="A138" t="s">
        <v>2388</v>
      </c>
      <c r="B138" s="8">
        <v>45877</v>
      </c>
      <c r="C138" s="5">
        <v>0.74236111111111114</v>
      </c>
      <c r="D138" t="str">
        <f>_xlfn.XLOOKUP(Ledger[[#This Row],[Employee_ID]],Employees!C:C,Employees!A:A)</f>
        <v>Afternoon</v>
      </c>
      <c r="E138" t="s">
        <v>932</v>
      </c>
      <c r="F138" t="str">
        <f>_xlfn.XLOOKUP(Ledger[[#This Row],[Employee_ID]],Employees!C:C,Employees!B:B)</f>
        <v>BR01</v>
      </c>
      <c r="G138" t="s">
        <v>948</v>
      </c>
      <c r="H138" t="s">
        <v>181</v>
      </c>
      <c r="I138">
        <v>1</v>
      </c>
      <c r="J138">
        <f>_xlfn.XLOOKUP(Ledger[[#This Row],[SKU]]&amp;"|"&amp;Ledger[[#This Row],[Branch_ID]], PriceList!E:E,PriceList!C:C,"")</f>
        <v>495</v>
      </c>
      <c r="K138">
        <f>_xlfn.XLOOKUP(Ledger[[#This Row],[SKU]]&amp;"|"&amp;Ledger[[#This Row],[Branch_ID]], PriceList[Key], PriceList[Unit_Retail_Price_EGP], "")</f>
        <v>1229</v>
      </c>
      <c r="L138">
        <f>YEAR(Ledger[[#This Row],[Date]])</f>
        <v>2025</v>
      </c>
      <c r="M138" t="str">
        <f>"Qtr"&amp;ROUNDUP(MONTH(Ledger[[#This Row],[Date]])/3,0)</f>
        <v>Qtr3</v>
      </c>
      <c r="N138">
        <f>MONTH(Ledger[[#This Row],[Date]])</f>
        <v>8</v>
      </c>
      <c r="O138" t="str">
        <f>TEXT(Ledger[[#This Row],[Date]],"mmm")</f>
        <v>Aug</v>
      </c>
    </row>
    <row r="139" spans="1:15" x14ac:dyDescent="0.35">
      <c r="A139" t="s">
        <v>2442</v>
      </c>
      <c r="B139" s="8">
        <v>45880</v>
      </c>
      <c r="C139" s="5">
        <v>0.6645833333333333</v>
      </c>
      <c r="D139" t="str">
        <f>_xlfn.XLOOKUP(Ledger[[#This Row],[Employee_ID]],Employees!C:C,Employees!A:A)</f>
        <v>Afternoon</v>
      </c>
      <c r="E139" t="s">
        <v>932</v>
      </c>
      <c r="F139" t="str">
        <f>_xlfn.XLOOKUP(Ledger[[#This Row],[Employee_ID]],Employees!C:C,Employees!B:B)</f>
        <v>BR01</v>
      </c>
      <c r="G139" t="s">
        <v>948</v>
      </c>
      <c r="H139" t="s">
        <v>229</v>
      </c>
      <c r="I139">
        <v>1</v>
      </c>
      <c r="J139">
        <f>_xlfn.XLOOKUP(Ledger[[#This Row],[SKU]]&amp;"|"&amp;Ledger[[#This Row],[Branch_ID]], PriceList!E:E,PriceList!C:C,"")</f>
        <v>225</v>
      </c>
      <c r="K139">
        <f>_xlfn.XLOOKUP(Ledger[[#This Row],[SKU]]&amp;"|"&amp;Ledger[[#This Row],[Branch_ID]], PriceList[Key], PriceList[Unit_Retail_Price_EGP], "")</f>
        <v>609</v>
      </c>
      <c r="L139">
        <f>YEAR(Ledger[[#This Row],[Date]])</f>
        <v>2025</v>
      </c>
      <c r="M139" t="str">
        <f>"Qtr"&amp;ROUNDUP(MONTH(Ledger[[#This Row],[Date]])/3,0)</f>
        <v>Qtr3</v>
      </c>
      <c r="N139">
        <f>MONTH(Ledger[[#This Row],[Date]])</f>
        <v>8</v>
      </c>
      <c r="O139" t="str">
        <f>TEXT(Ledger[[#This Row],[Date]],"mmm")</f>
        <v>Aug</v>
      </c>
    </row>
    <row r="140" spans="1:15" x14ac:dyDescent="0.35">
      <c r="A140" t="s">
        <v>2476</v>
      </c>
      <c r="B140" s="8">
        <v>45882</v>
      </c>
      <c r="C140" s="5">
        <v>0.63124999999999998</v>
      </c>
      <c r="D140" t="str">
        <f>_xlfn.XLOOKUP(Ledger[[#This Row],[Employee_ID]],Employees!C:C,Employees!A:A)</f>
        <v>Afternoon</v>
      </c>
      <c r="E140" t="s">
        <v>932</v>
      </c>
      <c r="F140" t="str">
        <f>_xlfn.XLOOKUP(Ledger[[#This Row],[Employee_ID]],Employees!C:C,Employees!B:B)</f>
        <v>BR01</v>
      </c>
      <c r="G140" t="s">
        <v>948</v>
      </c>
      <c r="H140" t="s">
        <v>238</v>
      </c>
      <c r="I140">
        <v>1</v>
      </c>
      <c r="J140">
        <f>_xlfn.XLOOKUP(Ledger[[#This Row],[SKU]]&amp;"|"&amp;Ledger[[#This Row],[Branch_ID]], PriceList!E:E,PriceList!C:C,"")</f>
        <v>270</v>
      </c>
      <c r="K140">
        <f>_xlfn.XLOOKUP(Ledger[[#This Row],[SKU]]&amp;"|"&amp;Ledger[[#This Row],[Branch_ID]], PriceList[Key], PriceList[Unit_Retail_Price_EGP], "")</f>
        <v>669</v>
      </c>
      <c r="L140">
        <f>YEAR(Ledger[[#This Row],[Date]])</f>
        <v>2025</v>
      </c>
      <c r="M140" t="str">
        <f>"Qtr"&amp;ROUNDUP(MONTH(Ledger[[#This Row],[Date]])/3,0)</f>
        <v>Qtr3</v>
      </c>
      <c r="N140">
        <f>MONTH(Ledger[[#This Row],[Date]])</f>
        <v>8</v>
      </c>
      <c r="O140" t="str">
        <f>TEXT(Ledger[[#This Row],[Date]],"mmm")</f>
        <v>Aug</v>
      </c>
    </row>
    <row r="141" spans="1:15" x14ac:dyDescent="0.35">
      <c r="A141" t="s">
        <v>2494</v>
      </c>
      <c r="B141" s="8">
        <v>45883</v>
      </c>
      <c r="C141" s="5">
        <v>0.62222222222222223</v>
      </c>
      <c r="D141" t="str">
        <f>_xlfn.XLOOKUP(Ledger[[#This Row],[Employee_ID]],Employees!C:C,Employees!A:A)</f>
        <v>Afternoon</v>
      </c>
      <c r="E141" t="s">
        <v>932</v>
      </c>
      <c r="F141" t="str">
        <f>_xlfn.XLOOKUP(Ledger[[#This Row],[Employee_ID]],Employees!C:C,Employees!B:B)</f>
        <v>BR01</v>
      </c>
      <c r="G141" t="s">
        <v>948</v>
      </c>
      <c r="H141" t="s">
        <v>732</v>
      </c>
      <c r="I141">
        <v>1</v>
      </c>
      <c r="J141">
        <f>_xlfn.XLOOKUP(Ledger[[#This Row],[SKU]]&amp;"|"&amp;Ledger[[#This Row],[Branch_ID]], PriceList!E:E,PriceList!C:C,"")</f>
        <v>185</v>
      </c>
      <c r="K141">
        <f>_xlfn.XLOOKUP(Ledger[[#This Row],[SKU]]&amp;"|"&amp;Ledger[[#This Row],[Branch_ID]], PriceList[Key], PriceList[Unit_Retail_Price_EGP], "")</f>
        <v>499</v>
      </c>
      <c r="L141">
        <f>YEAR(Ledger[[#This Row],[Date]])</f>
        <v>2025</v>
      </c>
      <c r="M141" t="str">
        <f>"Qtr"&amp;ROUNDUP(MONTH(Ledger[[#This Row],[Date]])/3,0)</f>
        <v>Qtr3</v>
      </c>
      <c r="N141">
        <f>MONTH(Ledger[[#This Row],[Date]])</f>
        <v>8</v>
      </c>
      <c r="O141" t="str">
        <f>TEXT(Ledger[[#This Row],[Date]],"mmm")</f>
        <v>Aug</v>
      </c>
    </row>
    <row r="142" spans="1:15" x14ac:dyDescent="0.35">
      <c r="A142" t="s">
        <v>2497</v>
      </c>
      <c r="B142" s="8">
        <v>45883</v>
      </c>
      <c r="C142" s="5">
        <v>0.67708333333333337</v>
      </c>
      <c r="D142" t="str">
        <f>_xlfn.XLOOKUP(Ledger[[#This Row],[Employee_ID]],Employees!C:C,Employees!A:A)</f>
        <v>Afternoon</v>
      </c>
      <c r="E142" t="s">
        <v>932</v>
      </c>
      <c r="F142" t="str">
        <f>_xlfn.XLOOKUP(Ledger[[#This Row],[Employee_ID]],Employees!C:C,Employees!B:B)</f>
        <v>BR01</v>
      </c>
      <c r="G142" t="s">
        <v>948</v>
      </c>
      <c r="H142" t="s">
        <v>106</v>
      </c>
      <c r="I142">
        <v>1</v>
      </c>
      <c r="J142">
        <f>_xlfn.XLOOKUP(Ledger[[#This Row],[SKU]]&amp;"|"&amp;Ledger[[#This Row],[Branch_ID]], PriceList!E:E,PriceList!C:C,"")</f>
        <v>225</v>
      </c>
      <c r="K142">
        <f>_xlfn.XLOOKUP(Ledger[[#This Row],[SKU]]&amp;"|"&amp;Ledger[[#This Row],[Branch_ID]], PriceList[Key], PriceList[Unit_Retail_Price_EGP], "")</f>
        <v>609</v>
      </c>
      <c r="L142">
        <f>YEAR(Ledger[[#This Row],[Date]])</f>
        <v>2025</v>
      </c>
      <c r="M142" t="str">
        <f>"Qtr"&amp;ROUNDUP(MONTH(Ledger[[#This Row],[Date]])/3,0)</f>
        <v>Qtr3</v>
      </c>
      <c r="N142">
        <f>MONTH(Ledger[[#This Row],[Date]])</f>
        <v>8</v>
      </c>
      <c r="O142" t="str">
        <f>TEXT(Ledger[[#This Row],[Date]],"mmm")</f>
        <v>Aug</v>
      </c>
    </row>
    <row r="143" spans="1:15" x14ac:dyDescent="0.35">
      <c r="A143" t="s">
        <v>2522</v>
      </c>
      <c r="B143" s="8">
        <v>45884</v>
      </c>
      <c r="C143" s="5">
        <v>0.72499999999999998</v>
      </c>
      <c r="D143" t="str">
        <f>_xlfn.XLOOKUP(Ledger[[#This Row],[Employee_ID]],Employees!C:C,Employees!A:A)</f>
        <v>Afternoon</v>
      </c>
      <c r="E143" t="s">
        <v>932</v>
      </c>
      <c r="F143" t="str">
        <f>_xlfn.XLOOKUP(Ledger[[#This Row],[Employee_ID]],Employees!C:C,Employees!B:B)</f>
        <v>BR01</v>
      </c>
      <c r="G143" t="s">
        <v>948</v>
      </c>
      <c r="H143" t="s">
        <v>416</v>
      </c>
      <c r="I143">
        <v>1</v>
      </c>
      <c r="J143">
        <f>_xlfn.XLOOKUP(Ledger[[#This Row],[SKU]]&amp;"|"&amp;Ledger[[#This Row],[Branch_ID]], PriceList!E:E,PriceList!C:C,"")</f>
        <v>115</v>
      </c>
      <c r="K143">
        <f>_xlfn.XLOOKUP(Ledger[[#This Row],[SKU]]&amp;"|"&amp;Ledger[[#This Row],[Branch_ID]], PriceList[Key], PriceList[Unit_Retail_Price_EGP], "")</f>
        <v>309</v>
      </c>
      <c r="L143">
        <f>YEAR(Ledger[[#This Row],[Date]])</f>
        <v>2025</v>
      </c>
      <c r="M143" t="str">
        <f>"Qtr"&amp;ROUNDUP(MONTH(Ledger[[#This Row],[Date]])/3,0)</f>
        <v>Qtr3</v>
      </c>
      <c r="N143">
        <f>MONTH(Ledger[[#This Row],[Date]])</f>
        <v>8</v>
      </c>
      <c r="O143" t="str">
        <f>TEXT(Ledger[[#This Row],[Date]],"mmm")</f>
        <v>Aug</v>
      </c>
    </row>
    <row r="144" spans="1:15" x14ac:dyDescent="0.35">
      <c r="A144" t="s">
        <v>2523</v>
      </c>
      <c r="B144" s="8">
        <v>45884</v>
      </c>
      <c r="C144" s="5">
        <v>0.72916666666666663</v>
      </c>
      <c r="D144" t="str">
        <f>_xlfn.XLOOKUP(Ledger[[#This Row],[Employee_ID]],Employees!C:C,Employees!A:A)</f>
        <v>Afternoon</v>
      </c>
      <c r="E144" t="s">
        <v>932</v>
      </c>
      <c r="F144" t="str">
        <f>_xlfn.XLOOKUP(Ledger[[#This Row],[Employee_ID]],Employees!C:C,Employees!B:B)</f>
        <v>BR01</v>
      </c>
      <c r="G144" t="s">
        <v>948</v>
      </c>
      <c r="H144" t="s">
        <v>639</v>
      </c>
      <c r="I144">
        <v>1</v>
      </c>
      <c r="J144">
        <f>_xlfn.XLOOKUP(Ledger[[#This Row],[SKU]]&amp;"|"&amp;Ledger[[#This Row],[Branch_ID]], PriceList!E:E,PriceList!C:C,"")</f>
        <v>225</v>
      </c>
      <c r="K144">
        <f>_xlfn.XLOOKUP(Ledger[[#This Row],[SKU]]&amp;"|"&amp;Ledger[[#This Row],[Branch_ID]], PriceList[Key], PriceList[Unit_Retail_Price_EGP], "")</f>
        <v>609</v>
      </c>
      <c r="L144">
        <f>YEAR(Ledger[[#This Row],[Date]])</f>
        <v>2025</v>
      </c>
      <c r="M144" t="str">
        <f>"Qtr"&amp;ROUNDUP(MONTH(Ledger[[#This Row],[Date]])/3,0)</f>
        <v>Qtr3</v>
      </c>
      <c r="N144">
        <f>MONTH(Ledger[[#This Row],[Date]])</f>
        <v>8</v>
      </c>
      <c r="O144" t="str">
        <f>TEXT(Ledger[[#This Row],[Date]],"mmm")</f>
        <v>Aug</v>
      </c>
    </row>
    <row r="145" spans="1:15" x14ac:dyDescent="0.35">
      <c r="A145" t="s">
        <v>2538</v>
      </c>
      <c r="B145" s="8">
        <v>45885</v>
      </c>
      <c r="C145" s="5">
        <v>0.64097222222222228</v>
      </c>
      <c r="D145" t="str">
        <f>_xlfn.XLOOKUP(Ledger[[#This Row],[Employee_ID]],Employees!C:C,Employees!A:A)</f>
        <v>Afternoon</v>
      </c>
      <c r="E145" t="s">
        <v>932</v>
      </c>
      <c r="F145" t="str">
        <f>_xlfn.XLOOKUP(Ledger[[#This Row],[Employee_ID]],Employees!C:C,Employees!B:B)</f>
        <v>BR01</v>
      </c>
      <c r="G145" t="s">
        <v>948</v>
      </c>
      <c r="H145" t="s">
        <v>335</v>
      </c>
      <c r="I145">
        <v>1</v>
      </c>
      <c r="J145">
        <f>_xlfn.XLOOKUP(Ledger[[#This Row],[SKU]]&amp;"|"&amp;Ledger[[#This Row],[Branch_ID]], PriceList!E:E,PriceList!C:C,"")</f>
        <v>185</v>
      </c>
      <c r="K145">
        <f>_xlfn.XLOOKUP(Ledger[[#This Row],[SKU]]&amp;"|"&amp;Ledger[[#This Row],[Branch_ID]], PriceList[Key], PriceList[Unit_Retail_Price_EGP], "")</f>
        <v>499</v>
      </c>
      <c r="L145">
        <f>YEAR(Ledger[[#This Row],[Date]])</f>
        <v>2025</v>
      </c>
      <c r="M145" t="str">
        <f>"Qtr"&amp;ROUNDUP(MONTH(Ledger[[#This Row],[Date]])/3,0)</f>
        <v>Qtr3</v>
      </c>
      <c r="N145">
        <f>MONTH(Ledger[[#This Row],[Date]])</f>
        <v>8</v>
      </c>
      <c r="O145" t="str">
        <f>TEXT(Ledger[[#This Row],[Date]],"mmm")</f>
        <v>Aug</v>
      </c>
    </row>
    <row r="146" spans="1:15" x14ac:dyDescent="0.35">
      <c r="A146" t="s">
        <v>2558</v>
      </c>
      <c r="B146" s="8">
        <v>45886</v>
      </c>
      <c r="C146" s="5">
        <v>0.59166666666666667</v>
      </c>
      <c r="D146" t="str">
        <f>_xlfn.XLOOKUP(Ledger[[#This Row],[Employee_ID]],Employees!C:C,Employees!A:A)</f>
        <v>Afternoon</v>
      </c>
      <c r="E146" t="s">
        <v>932</v>
      </c>
      <c r="F146" t="str">
        <f>_xlfn.XLOOKUP(Ledger[[#This Row],[Employee_ID]],Employees!C:C,Employees!B:B)</f>
        <v>BR01</v>
      </c>
      <c r="G146" t="s">
        <v>948</v>
      </c>
      <c r="H146" t="s">
        <v>395</v>
      </c>
      <c r="I146">
        <v>1</v>
      </c>
      <c r="J146">
        <f>_xlfn.XLOOKUP(Ledger[[#This Row],[SKU]]&amp;"|"&amp;Ledger[[#This Row],[Branch_ID]], PriceList!E:E,PriceList!C:C,"")</f>
        <v>270</v>
      </c>
      <c r="K146">
        <f>_xlfn.XLOOKUP(Ledger[[#This Row],[SKU]]&amp;"|"&amp;Ledger[[#This Row],[Branch_ID]], PriceList[Key], PriceList[Unit_Retail_Price_EGP], "")</f>
        <v>669</v>
      </c>
      <c r="L146">
        <f>YEAR(Ledger[[#This Row],[Date]])</f>
        <v>2025</v>
      </c>
      <c r="M146" t="str">
        <f>"Qtr"&amp;ROUNDUP(MONTH(Ledger[[#This Row],[Date]])/3,0)</f>
        <v>Qtr3</v>
      </c>
      <c r="N146">
        <f>MONTH(Ledger[[#This Row],[Date]])</f>
        <v>8</v>
      </c>
      <c r="O146" t="str">
        <f>TEXT(Ledger[[#This Row],[Date]],"mmm")</f>
        <v>Aug</v>
      </c>
    </row>
    <row r="147" spans="1:15" x14ac:dyDescent="0.35">
      <c r="A147" t="s">
        <v>2577</v>
      </c>
      <c r="B147" s="8">
        <v>45887</v>
      </c>
      <c r="C147" s="5">
        <v>0.7416666666666667</v>
      </c>
      <c r="D147" t="str">
        <f>_xlfn.XLOOKUP(Ledger[[#This Row],[Employee_ID]],Employees!C:C,Employees!A:A)</f>
        <v>Afternoon</v>
      </c>
      <c r="E147" t="s">
        <v>932</v>
      </c>
      <c r="F147" t="str">
        <f>_xlfn.XLOOKUP(Ledger[[#This Row],[Employee_ID]],Employees!C:C,Employees!B:B)</f>
        <v>BR01</v>
      </c>
      <c r="G147" t="s">
        <v>948</v>
      </c>
      <c r="H147" t="s">
        <v>151</v>
      </c>
      <c r="I147">
        <v>1</v>
      </c>
      <c r="J147">
        <f>_xlfn.XLOOKUP(Ledger[[#This Row],[SKU]]&amp;"|"&amp;Ledger[[#This Row],[Branch_ID]], PriceList!E:E,PriceList!C:C,"")</f>
        <v>165</v>
      </c>
      <c r="K147">
        <f>_xlfn.XLOOKUP(Ledger[[#This Row],[SKU]]&amp;"|"&amp;Ledger[[#This Row],[Branch_ID]], PriceList[Key], PriceList[Unit_Retail_Price_EGP], "")</f>
        <v>449</v>
      </c>
      <c r="L147">
        <f>YEAR(Ledger[[#This Row],[Date]])</f>
        <v>2025</v>
      </c>
      <c r="M147" t="str">
        <f>"Qtr"&amp;ROUNDUP(MONTH(Ledger[[#This Row],[Date]])/3,0)</f>
        <v>Qtr3</v>
      </c>
      <c r="N147">
        <f>MONTH(Ledger[[#This Row],[Date]])</f>
        <v>8</v>
      </c>
      <c r="O147" t="str">
        <f>TEXT(Ledger[[#This Row],[Date]],"mmm")</f>
        <v>Aug</v>
      </c>
    </row>
    <row r="148" spans="1:15" x14ac:dyDescent="0.35">
      <c r="A148" t="s">
        <v>2586</v>
      </c>
      <c r="B148" s="8">
        <v>45888</v>
      </c>
      <c r="C148" s="5">
        <v>0.6020833333333333</v>
      </c>
      <c r="D148" t="str">
        <f>_xlfn.XLOOKUP(Ledger[[#This Row],[Employee_ID]],Employees!C:C,Employees!A:A)</f>
        <v>Afternoon</v>
      </c>
      <c r="E148" t="s">
        <v>932</v>
      </c>
      <c r="F148" t="str">
        <f>_xlfn.XLOOKUP(Ledger[[#This Row],[Employee_ID]],Employees!C:C,Employees!B:B)</f>
        <v>BR01</v>
      </c>
      <c r="G148" t="s">
        <v>948</v>
      </c>
      <c r="H148" t="s">
        <v>247</v>
      </c>
      <c r="I148">
        <v>1</v>
      </c>
      <c r="J148">
        <f>_xlfn.XLOOKUP(Ledger[[#This Row],[SKU]]&amp;"|"&amp;Ledger[[#This Row],[Branch_ID]], PriceList!E:E,PriceList!C:C,"")</f>
        <v>390</v>
      </c>
      <c r="K148">
        <f>_xlfn.XLOOKUP(Ledger[[#This Row],[SKU]]&amp;"|"&amp;Ledger[[#This Row],[Branch_ID]], PriceList[Key], PriceList[Unit_Retail_Price_EGP], "")</f>
        <v>1009</v>
      </c>
      <c r="L148">
        <f>YEAR(Ledger[[#This Row],[Date]])</f>
        <v>2025</v>
      </c>
      <c r="M148" t="str">
        <f>"Qtr"&amp;ROUNDUP(MONTH(Ledger[[#This Row],[Date]])/3,0)</f>
        <v>Qtr3</v>
      </c>
      <c r="N148">
        <f>MONTH(Ledger[[#This Row],[Date]])</f>
        <v>8</v>
      </c>
      <c r="O148" t="str">
        <f>TEXT(Ledger[[#This Row],[Date]],"mmm")</f>
        <v>Aug</v>
      </c>
    </row>
    <row r="149" spans="1:15" x14ac:dyDescent="0.35">
      <c r="A149" t="s">
        <v>2614</v>
      </c>
      <c r="B149" s="8">
        <v>45890</v>
      </c>
      <c r="C149" s="5">
        <v>0.67777777777777781</v>
      </c>
      <c r="D149" t="str">
        <f>_xlfn.XLOOKUP(Ledger[[#This Row],[Employee_ID]],Employees!C:C,Employees!A:A)</f>
        <v>Afternoon</v>
      </c>
      <c r="E149" t="s">
        <v>932</v>
      </c>
      <c r="F149" t="str">
        <f>_xlfn.XLOOKUP(Ledger[[#This Row],[Employee_ID]],Employees!C:C,Employees!B:B)</f>
        <v>BR01</v>
      </c>
      <c r="G149" t="s">
        <v>948</v>
      </c>
      <c r="H149" t="s">
        <v>87</v>
      </c>
      <c r="I149">
        <v>1</v>
      </c>
      <c r="J149">
        <f>_xlfn.XLOOKUP(Ledger[[#This Row],[SKU]]&amp;"|"&amp;Ledger[[#This Row],[Branch_ID]], PriceList!E:E,PriceList!C:C,"")</f>
        <v>475</v>
      </c>
      <c r="K149">
        <f>_xlfn.XLOOKUP(Ledger[[#This Row],[SKU]]&amp;"|"&amp;Ledger[[#This Row],[Branch_ID]], PriceList[Key], PriceList[Unit_Retail_Price_EGP], "")</f>
        <v>1229</v>
      </c>
      <c r="L149">
        <f>YEAR(Ledger[[#This Row],[Date]])</f>
        <v>2025</v>
      </c>
      <c r="M149" t="str">
        <f>"Qtr"&amp;ROUNDUP(MONTH(Ledger[[#This Row],[Date]])/3,0)</f>
        <v>Qtr3</v>
      </c>
      <c r="N149">
        <f>MONTH(Ledger[[#This Row],[Date]])</f>
        <v>8</v>
      </c>
      <c r="O149" t="str">
        <f>TEXT(Ledger[[#This Row],[Date]],"mmm")</f>
        <v>Aug</v>
      </c>
    </row>
    <row r="150" spans="1:15" x14ac:dyDescent="0.35">
      <c r="A150" t="s">
        <v>2615</v>
      </c>
      <c r="B150" s="8">
        <v>45890</v>
      </c>
      <c r="C150" s="5">
        <v>0.7270833333333333</v>
      </c>
      <c r="D150" t="str">
        <f>_xlfn.XLOOKUP(Ledger[[#This Row],[Employee_ID]],Employees!C:C,Employees!A:A)</f>
        <v>Afternoon</v>
      </c>
      <c r="E150" t="s">
        <v>932</v>
      </c>
      <c r="F150" t="str">
        <f>_xlfn.XLOOKUP(Ledger[[#This Row],[Employee_ID]],Employees!C:C,Employees!B:B)</f>
        <v>BR01</v>
      </c>
      <c r="G150" t="s">
        <v>948</v>
      </c>
      <c r="H150" t="s">
        <v>472</v>
      </c>
      <c r="I150">
        <v>1</v>
      </c>
      <c r="J150">
        <f>_xlfn.XLOOKUP(Ledger[[#This Row],[SKU]]&amp;"|"&amp;Ledger[[#This Row],[Branch_ID]], PriceList!E:E,PriceList!C:C,"")</f>
        <v>435</v>
      </c>
      <c r="K150">
        <f>_xlfn.XLOOKUP(Ledger[[#This Row],[SKU]]&amp;"|"&amp;Ledger[[#This Row],[Branch_ID]], PriceList[Key], PriceList[Unit_Retail_Price_EGP], "")</f>
        <v>1119</v>
      </c>
      <c r="L150">
        <f>YEAR(Ledger[[#This Row],[Date]])</f>
        <v>2025</v>
      </c>
      <c r="M150" t="str">
        <f>"Qtr"&amp;ROUNDUP(MONTH(Ledger[[#This Row],[Date]])/3,0)</f>
        <v>Qtr3</v>
      </c>
      <c r="N150">
        <f>MONTH(Ledger[[#This Row],[Date]])</f>
        <v>8</v>
      </c>
      <c r="O150" t="str">
        <f>TEXT(Ledger[[#This Row],[Date]],"mmm")</f>
        <v>Aug</v>
      </c>
    </row>
    <row r="151" spans="1:15" x14ac:dyDescent="0.35">
      <c r="A151" t="s">
        <v>2631</v>
      </c>
      <c r="B151" s="8">
        <v>45891</v>
      </c>
      <c r="C151" s="5">
        <v>0.69236111111111109</v>
      </c>
      <c r="D151" t="str">
        <f>_xlfn.XLOOKUP(Ledger[[#This Row],[Employee_ID]],Employees!C:C,Employees!A:A)</f>
        <v>Afternoon</v>
      </c>
      <c r="E151" t="s">
        <v>932</v>
      </c>
      <c r="F151" t="str">
        <f>_xlfn.XLOOKUP(Ledger[[#This Row],[Employee_ID]],Employees!C:C,Employees!B:B)</f>
        <v>BR01</v>
      </c>
      <c r="G151" t="s">
        <v>948</v>
      </c>
      <c r="H151" t="s">
        <v>200</v>
      </c>
      <c r="I151">
        <v>1</v>
      </c>
      <c r="J151">
        <f>_xlfn.XLOOKUP(Ledger[[#This Row],[SKU]]&amp;"|"&amp;Ledger[[#This Row],[Branch_ID]], PriceList!E:E,PriceList!C:C,"")</f>
        <v>185</v>
      </c>
      <c r="K151">
        <f>_xlfn.XLOOKUP(Ledger[[#This Row],[SKU]]&amp;"|"&amp;Ledger[[#This Row],[Branch_ID]], PriceList[Key], PriceList[Unit_Retail_Price_EGP], "")</f>
        <v>499</v>
      </c>
      <c r="L151">
        <f>YEAR(Ledger[[#This Row],[Date]])</f>
        <v>2025</v>
      </c>
      <c r="M151" t="str">
        <f>"Qtr"&amp;ROUNDUP(MONTH(Ledger[[#This Row],[Date]])/3,0)</f>
        <v>Qtr3</v>
      </c>
      <c r="N151">
        <f>MONTH(Ledger[[#This Row],[Date]])</f>
        <v>8</v>
      </c>
      <c r="O151" t="str">
        <f>TEXT(Ledger[[#This Row],[Date]],"mmm")</f>
        <v>Aug</v>
      </c>
    </row>
    <row r="152" spans="1:15" x14ac:dyDescent="0.35">
      <c r="A152" t="s">
        <v>2666</v>
      </c>
      <c r="B152" s="8">
        <v>45893</v>
      </c>
      <c r="C152" s="5">
        <v>0.62916666666666665</v>
      </c>
      <c r="D152" t="str">
        <f>_xlfn.XLOOKUP(Ledger[[#This Row],[Employee_ID]],Employees!C:C,Employees!A:A)</f>
        <v>Afternoon</v>
      </c>
      <c r="E152" t="s">
        <v>932</v>
      </c>
      <c r="F152" t="str">
        <f>_xlfn.XLOOKUP(Ledger[[#This Row],[Employee_ID]],Employees!C:C,Employees!B:B)</f>
        <v>BR01</v>
      </c>
      <c r="G152" t="s">
        <v>948</v>
      </c>
      <c r="H152" t="s">
        <v>478</v>
      </c>
      <c r="I152">
        <v>1</v>
      </c>
      <c r="J152">
        <f>_xlfn.XLOOKUP(Ledger[[#This Row],[SKU]]&amp;"|"&amp;Ledger[[#This Row],[Branch_ID]], PriceList!E:E,PriceList!C:C,"")</f>
        <v>720</v>
      </c>
      <c r="K152">
        <f>_xlfn.XLOOKUP(Ledger[[#This Row],[SKU]]&amp;"|"&amp;Ledger[[#This Row],[Branch_ID]], PriceList[Key], PriceList[Unit_Retail_Price_EGP], "")</f>
        <v>1789</v>
      </c>
      <c r="L152">
        <f>YEAR(Ledger[[#This Row],[Date]])</f>
        <v>2025</v>
      </c>
      <c r="M152" t="str">
        <f>"Qtr"&amp;ROUNDUP(MONTH(Ledger[[#This Row],[Date]])/3,0)</f>
        <v>Qtr3</v>
      </c>
      <c r="N152">
        <f>MONTH(Ledger[[#This Row],[Date]])</f>
        <v>8</v>
      </c>
      <c r="O152" t="str">
        <f>TEXT(Ledger[[#This Row],[Date]],"mmm")</f>
        <v>Aug</v>
      </c>
    </row>
    <row r="153" spans="1:15" x14ac:dyDescent="0.35">
      <c r="A153" t="s">
        <v>2684</v>
      </c>
      <c r="B153" s="8">
        <v>45894</v>
      </c>
      <c r="C153" s="5">
        <v>0.7368055555555556</v>
      </c>
      <c r="D153" t="str">
        <f>_xlfn.XLOOKUP(Ledger[[#This Row],[Employee_ID]],Employees!C:C,Employees!A:A)</f>
        <v>Afternoon</v>
      </c>
      <c r="E153" t="s">
        <v>932</v>
      </c>
      <c r="F153" t="str">
        <f>_xlfn.XLOOKUP(Ledger[[#This Row],[Employee_ID]],Employees!C:C,Employees!B:B)</f>
        <v>BR01</v>
      </c>
      <c r="G153" t="s">
        <v>948</v>
      </c>
      <c r="H153" t="s">
        <v>200</v>
      </c>
      <c r="I153">
        <v>1</v>
      </c>
      <c r="J153">
        <f>_xlfn.XLOOKUP(Ledger[[#This Row],[SKU]]&amp;"|"&amp;Ledger[[#This Row],[Branch_ID]], PriceList!E:E,PriceList!C:C,"")</f>
        <v>185</v>
      </c>
      <c r="K153">
        <f>_xlfn.XLOOKUP(Ledger[[#This Row],[SKU]]&amp;"|"&amp;Ledger[[#This Row],[Branch_ID]], PriceList[Key], PriceList[Unit_Retail_Price_EGP], "")</f>
        <v>499</v>
      </c>
      <c r="L153">
        <f>YEAR(Ledger[[#This Row],[Date]])</f>
        <v>2025</v>
      </c>
      <c r="M153" t="str">
        <f>"Qtr"&amp;ROUNDUP(MONTH(Ledger[[#This Row],[Date]])/3,0)</f>
        <v>Qtr3</v>
      </c>
      <c r="N153">
        <f>MONTH(Ledger[[#This Row],[Date]])</f>
        <v>8</v>
      </c>
      <c r="O153" t="str">
        <f>TEXT(Ledger[[#This Row],[Date]],"mmm")</f>
        <v>Aug</v>
      </c>
    </row>
    <row r="154" spans="1:15" x14ac:dyDescent="0.35">
      <c r="A154" t="s">
        <v>2695</v>
      </c>
      <c r="B154" s="8">
        <v>45895</v>
      </c>
      <c r="C154" s="5">
        <v>0.63611111111111107</v>
      </c>
      <c r="D154" t="str">
        <f>_xlfn.XLOOKUP(Ledger[[#This Row],[Employee_ID]],Employees!C:C,Employees!A:A)</f>
        <v>Afternoon</v>
      </c>
      <c r="E154" t="s">
        <v>932</v>
      </c>
      <c r="F154" t="str">
        <f>_xlfn.XLOOKUP(Ledger[[#This Row],[Employee_ID]],Employees!C:C,Employees!B:B)</f>
        <v>BR01</v>
      </c>
      <c r="G154" t="s">
        <v>948</v>
      </c>
      <c r="H154" t="s">
        <v>186</v>
      </c>
      <c r="I154">
        <v>1</v>
      </c>
      <c r="J154">
        <f>_xlfn.XLOOKUP(Ledger[[#This Row],[SKU]]&amp;"|"&amp;Ledger[[#This Row],[Branch_ID]], PriceList!E:E,PriceList!C:C,"")</f>
        <v>225</v>
      </c>
      <c r="K154">
        <f>_xlfn.XLOOKUP(Ledger[[#This Row],[SKU]]&amp;"|"&amp;Ledger[[#This Row],[Branch_ID]], PriceList[Key], PriceList[Unit_Retail_Price_EGP], "")</f>
        <v>609</v>
      </c>
      <c r="L154">
        <f>YEAR(Ledger[[#This Row],[Date]])</f>
        <v>2025</v>
      </c>
      <c r="M154" t="str">
        <f>"Qtr"&amp;ROUNDUP(MONTH(Ledger[[#This Row],[Date]])/3,0)</f>
        <v>Qtr3</v>
      </c>
      <c r="N154">
        <f>MONTH(Ledger[[#This Row],[Date]])</f>
        <v>8</v>
      </c>
      <c r="O154" t="str">
        <f>TEXT(Ledger[[#This Row],[Date]],"mmm")</f>
        <v>Aug</v>
      </c>
    </row>
    <row r="155" spans="1:15" x14ac:dyDescent="0.35">
      <c r="A155" t="s">
        <v>2696</v>
      </c>
      <c r="B155" s="8">
        <v>45895</v>
      </c>
      <c r="C155" s="5">
        <v>0.71111111111111114</v>
      </c>
      <c r="D155" t="str">
        <f>_xlfn.XLOOKUP(Ledger[[#This Row],[Employee_ID]],Employees!C:C,Employees!A:A)</f>
        <v>Afternoon</v>
      </c>
      <c r="E155" t="s">
        <v>932</v>
      </c>
      <c r="F155" t="str">
        <f>_xlfn.XLOOKUP(Ledger[[#This Row],[Employee_ID]],Employees!C:C,Employees!B:B)</f>
        <v>BR01</v>
      </c>
      <c r="G155" t="s">
        <v>948</v>
      </c>
      <c r="H155" t="s">
        <v>154</v>
      </c>
      <c r="I155">
        <v>1</v>
      </c>
      <c r="J155">
        <f>_xlfn.XLOOKUP(Ledger[[#This Row],[SKU]]&amp;"|"&amp;Ledger[[#This Row],[Branch_ID]], PriceList!E:E,PriceList!C:C,"")</f>
        <v>165</v>
      </c>
      <c r="K155">
        <f>_xlfn.XLOOKUP(Ledger[[#This Row],[SKU]]&amp;"|"&amp;Ledger[[#This Row],[Branch_ID]], PriceList[Key], PriceList[Unit_Retail_Price_EGP], "")</f>
        <v>449</v>
      </c>
      <c r="L155">
        <f>YEAR(Ledger[[#This Row],[Date]])</f>
        <v>2025</v>
      </c>
      <c r="M155" t="str">
        <f>"Qtr"&amp;ROUNDUP(MONTH(Ledger[[#This Row],[Date]])/3,0)</f>
        <v>Qtr3</v>
      </c>
      <c r="N155">
        <f>MONTH(Ledger[[#This Row],[Date]])</f>
        <v>8</v>
      </c>
      <c r="O155" t="str">
        <f>TEXT(Ledger[[#This Row],[Date]],"mmm")</f>
        <v>Aug</v>
      </c>
    </row>
    <row r="156" spans="1:15" x14ac:dyDescent="0.35">
      <c r="A156" t="s">
        <v>2741</v>
      </c>
      <c r="B156" s="8">
        <v>45898</v>
      </c>
      <c r="C156" s="5">
        <v>0.66249999999999998</v>
      </c>
      <c r="D156" t="str">
        <f>_xlfn.XLOOKUP(Ledger[[#This Row],[Employee_ID]],Employees!C:C,Employees!A:A)</f>
        <v>Afternoon</v>
      </c>
      <c r="E156" t="s">
        <v>932</v>
      </c>
      <c r="F156" t="str">
        <f>_xlfn.XLOOKUP(Ledger[[#This Row],[Employee_ID]],Employees!C:C,Employees!B:B)</f>
        <v>BR01</v>
      </c>
      <c r="G156" t="s">
        <v>948</v>
      </c>
      <c r="H156" t="s">
        <v>177</v>
      </c>
      <c r="I156">
        <v>1</v>
      </c>
      <c r="J156">
        <f>_xlfn.XLOOKUP(Ledger[[#This Row],[SKU]]&amp;"|"&amp;Ledger[[#This Row],[Branch_ID]], PriceList!E:E,PriceList!C:C,"")</f>
        <v>270</v>
      </c>
      <c r="K156">
        <f>_xlfn.XLOOKUP(Ledger[[#This Row],[SKU]]&amp;"|"&amp;Ledger[[#This Row],[Branch_ID]], PriceList[Key], PriceList[Unit_Retail_Price_EGP], "")</f>
        <v>669</v>
      </c>
      <c r="L156">
        <f>YEAR(Ledger[[#This Row],[Date]])</f>
        <v>2025</v>
      </c>
      <c r="M156" t="str">
        <f>"Qtr"&amp;ROUNDUP(MONTH(Ledger[[#This Row],[Date]])/3,0)</f>
        <v>Qtr3</v>
      </c>
      <c r="N156">
        <f>MONTH(Ledger[[#This Row],[Date]])</f>
        <v>8</v>
      </c>
      <c r="O156" t="str">
        <f>TEXT(Ledger[[#This Row],[Date]],"mmm")</f>
        <v>Aug</v>
      </c>
    </row>
    <row r="157" spans="1:15" x14ac:dyDescent="0.35">
      <c r="A157" t="s">
        <v>2744</v>
      </c>
      <c r="B157" s="8">
        <v>45898</v>
      </c>
      <c r="C157" s="5">
        <v>0.69930555555555551</v>
      </c>
      <c r="D157" t="str">
        <f>_xlfn.XLOOKUP(Ledger[[#This Row],[Employee_ID]],Employees!C:C,Employees!A:A)</f>
        <v>Afternoon</v>
      </c>
      <c r="E157" t="s">
        <v>932</v>
      </c>
      <c r="F157" t="str">
        <f>_xlfn.XLOOKUP(Ledger[[#This Row],[Employee_ID]],Employees!C:C,Employees!B:B)</f>
        <v>BR01</v>
      </c>
      <c r="G157" t="s">
        <v>948</v>
      </c>
      <c r="H157" t="s">
        <v>154</v>
      </c>
      <c r="I157">
        <v>1</v>
      </c>
      <c r="J157">
        <f>_xlfn.XLOOKUP(Ledger[[#This Row],[SKU]]&amp;"|"&amp;Ledger[[#This Row],[Branch_ID]], PriceList!E:E,PriceList!C:C,"")</f>
        <v>165</v>
      </c>
      <c r="K157">
        <f>_xlfn.XLOOKUP(Ledger[[#This Row],[SKU]]&amp;"|"&amp;Ledger[[#This Row],[Branch_ID]], PriceList[Key], PriceList[Unit_Retail_Price_EGP], "")</f>
        <v>449</v>
      </c>
      <c r="L157">
        <f>YEAR(Ledger[[#This Row],[Date]])</f>
        <v>2025</v>
      </c>
      <c r="M157" t="str">
        <f>"Qtr"&amp;ROUNDUP(MONTH(Ledger[[#This Row],[Date]])/3,0)</f>
        <v>Qtr3</v>
      </c>
      <c r="N157">
        <f>MONTH(Ledger[[#This Row],[Date]])</f>
        <v>8</v>
      </c>
      <c r="O157" t="str">
        <f>TEXT(Ledger[[#This Row],[Date]],"mmm")</f>
        <v>Aug</v>
      </c>
    </row>
    <row r="158" spans="1:15" x14ac:dyDescent="0.35">
      <c r="A158" t="s">
        <v>2792</v>
      </c>
      <c r="B158" s="8">
        <v>45900</v>
      </c>
      <c r="C158" s="5">
        <v>0.69166666666666665</v>
      </c>
      <c r="D158" t="str">
        <f>_xlfn.XLOOKUP(Ledger[[#This Row],[Employee_ID]],Employees!C:C,Employees!A:A)</f>
        <v>Afternoon</v>
      </c>
      <c r="E158" t="s">
        <v>932</v>
      </c>
      <c r="F158" t="str">
        <f>_xlfn.XLOOKUP(Ledger[[#This Row],[Employee_ID]],Employees!C:C,Employees!B:B)</f>
        <v>BR01</v>
      </c>
      <c r="G158" t="s">
        <v>948</v>
      </c>
      <c r="H158" t="s">
        <v>565</v>
      </c>
      <c r="I158">
        <v>1</v>
      </c>
      <c r="J158">
        <f>_xlfn.XLOOKUP(Ledger[[#This Row],[SKU]]&amp;"|"&amp;Ledger[[#This Row],[Branch_ID]], PriceList!E:E,PriceList!C:C,"")</f>
        <v>435</v>
      </c>
      <c r="K158">
        <f>_xlfn.XLOOKUP(Ledger[[#This Row],[SKU]]&amp;"|"&amp;Ledger[[#This Row],[Branch_ID]], PriceList[Key], PriceList[Unit_Retail_Price_EGP], "")</f>
        <v>1119</v>
      </c>
      <c r="L158">
        <f>YEAR(Ledger[[#This Row],[Date]])</f>
        <v>2025</v>
      </c>
      <c r="M158" t="str">
        <f>"Qtr"&amp;ROUNDUP(MONTH(Ledger[[#This Row],[Date]])/3,0)</f>
        <v>Qtr3</v>
      </c>
      <c r="N158">
        <f>MONTH(Ledger[[#This Row],[Date]])</f>
        <v>8</v>
      </c>
      <c r="O158" t="str">
        <f>TEXT(Ledger[[#This Row],[Date]],"mmm")</f>
        <v>Aug</v>
      </c>
    </row>
    <row r="159" spans="1:15" x14ac:dyDescent="0.35">
      <c r="A159" t="s">
        <v>2834</v>
      </c>
      <c r="B159" s="8">
        <v>45904</v>
      </c>
      <c r="C159" s="5">
        <v>0.61319444444444449</v>
      </c>
      <c r="D159" t="str">
        <f>_xlfn.XLOOKUP(Ledger[[#This Row],[Employee_ID]],Employees!C:C,Employees!A:A)</f>
        <v>Afternoon</v>
      </c>
      <c r="E159" t="s">
        <v>932</v>
      </c>
      <c r="F159" t="str">
        <f>_xlfn.XLOOKUP(Ledger[[#This Row],[Employee_ID]],Employees!C:C,Employees!B:B)</f>
        <v>BR01</v>
      </c>
      <c r="G159" t="s">
        <v>948</v>
      </c>
      <c r="H159" t="s">
        <v>209</v>
      </c>
      <c r="I159">
        <v>1</v>
      </c>
      <c r="J159">
        <f>_xlfn.XLOOKUP(Ledger[[#This Row],[SKU]]&amp;"|"&amp;Ledger[[#This Row],[Branch_ID]], PriceList!E:E,PriceList!C:C,"")</f>
        <v>165</v>
      </c>
      <c r="K159">
        <f>_xlfn.XLOOKUP(Ledger[[#This Row],[SKU]]&amp;"|"&amp;Ledger[[#This Row],[Branch_ID]], PriceList[Key], PriceList[Unit_Retail_Price_EGP], "")</f>
        <v>449</v>
      </c>
      <c r="L159">
        <f>YEAR(Ledger[[#This Row],[Date]])</f>
        <v>2025</v>
      </c>
      <c r="M159" t="str">
        <f>"Qtr"&amp;ROUNDUP(MONTH(Ledger[[#This Row],[Date]])/3,0)</f>
        <v>Qtr3</v>
      </c>
      <c r="N159">
        <f>MONTH(Ledger[[#This Row],[Date]])</f>
        <v>9</v>
      </c>
      <c r="O159" t="str">
        <f>TEXT(Ledger[[#This Row],[Date]],"mmm")</f>
        <v>Sep</v>
      </c>
    </row>
    <row r="160" spans="1:15" x14ac:dyDescent="0.35">
      <c r="A160" t="s">
        <v>2835</v>
      </c>
      <c r="B160" s="8">
        <v>45904</v>
      </c>
      <c r="C160" s="5">
        <v>0.63611111111111107</v>
      </c>
      <c r="D160" t="str">
        <f>_xlfn.XLOOKUP(Ledger[[#This Row],[Employee_ID]],Employees!C:C,Employees!A:A)</f>
        <v>Afternoon</v>
      </c>
      <c r="E160" t="s">
        <v>932</v>
      </c>
      <c r="F160" t="str">
        <f>_xlfn.XLOOKUP(Ledger[[#This Row],[Employee_ID]],Employees!C:C,Employees!B:B)</f>
        <v>BR01</v>
      </c>
      <c r="G160" t="s">
        <v>948</v>
      </c>
      <c r="H160" t="s">
        <v>100</v>
      </c>
      <c r="I160">
        <v>1</v>
      </c>
      <c r="J160">
        <f>_xlfn.XLOOKUP(Ledger[[#This Row],[SKU]]&amp;"|"&amp;Ledger[[#This Row],[Branch_ID]], PriceList!E:E,PriceList!C:C,"")</f>
        <v>535</v>
      </c>
      <c r="K160">
        <f>_xlfn.XLOOKUP(Ledger[[#This Row],[SKU]]&amp;"|"&amp;Ledger[[#This Row],[Branch_ID]], PriceList[Key], PriceList[Unit_Retail_Price_EGP], "")</f>
        <v>1339</v>
      </c>
      <c r="L160">
        <f>YEAR(Ledger[[#This Row],[Date]])</f>
        <v>2025</v>
      </c>
      <c r="M160" t="str">
        <f>"Qtr"&amp;ROUNDUP(MONTH(Ledger[[#This Row],[Date]])/3,0)</f>
        <v>Qtr3</v>
      </c>
      <c r="N160">
        <f>MONTH(Ledger[[#This Row],[Date]])</f>
        <v>9</v>
      </c>
      <c r="O160" t="str">
        <f>TEXT(Ledger[[#This Row],[Date]],"mmm")</f>
        <v>Sep</v>
      </c>
    </row>
    <row r="161" spans="1:15" x14ac:dyDescent="0.35">
      <c r="A161" t="s">
        <v>2849</v>
      </c>
      <c r="B161" s="8">
        <v>45905</v>
      </c>
      <c r="C161" s="5">
        <v>0.62638888888888888</v>
      </c>
      <c r="D161" t="str">
        <f>_xlfn.XLOOKUP(Ledger[[#This Row],[Employee_ID]],Employees!C:C,Employees!A:A)</f>
        <v>Afternoon</v>
      </c>
      <c r="E161" t="s">
        <v>932</v>
      </c>
      <c r="F161" t="str">
        <f>_xlfn.XLOOKUP(Ledger[[#This Row],[Employee_ID]],Employees!C:C,Employees!B:B)</f>
        <v>BR01</v>
      </c>
      <c r="G161" t="s">
        <v>948</v>
      </c>
      <c r="H161" t="s">
        <v>154</v>
      </c>
      <c r="I161">
        <v>1</v>
      </c>
      <c r="J161">
        <f>_xlfn.XLOOKUP(Ledger[[#This Row],[SKU]]&amp;"|"&amp;Ledger[[#This Row],[Branch_ID]], PriceList!E:E,PriceList!C:C,"")</f>
        <v>165</v>
      </c>
      <c r="K161">
        <f>_xlfn.XLOOKUP(Ledger[[#This Row],[SKU]]&amp;"|"&amp;Ledger[[#This Row],[Branch_ID]], PriceList[Key], PriceList[Unit_Retail_Price_EGP], "")</f>
        <v>449</v>
      </c>
      <c r="L161">
        <f>YEAR(Ledger[[#This Row],[Date]])</f>
        <v>2025</v>
      </c>
      <c r="M161" t="str">
        <f>"Qtr"&amp;ROUNDUP(MONTH(Ledger[[#This Row],[Date]])/3,0)</f>
        <v>Qtr3</v>
      </c>
      <c r="N161">
        <f>MONTH(Ledger[[#This Row],[Date]])</f>
        <v>9</v>
      </c>
      <c r="O161" t="str">
        <f>TEXT(Ledger[[#This Row],[Date]],"mmm")</f>
        <v>Sep</v>
      </c>
    </row>
    <row r="162" spans="1:15" x14ac:dyDescent="0.35">
      <c r="A162" t="s">
        <v>2873</v>
      </c>
      <c r="B162" s="8">
        <v>45906</v>
      </c>
      <c r="C162" s="5">
        <v>0.62569444444444444</v>
      </c>
      <c r="D162" t="str">
        <f>_xlfn.XLOOKUP(Ledger[[#This Row],[Employee_ID]],Employees!C:C,Employees!A:A)</f>
        <v>Afternoon</v>
      </c>
      <c r="E162" t="s">
        <v>932</v>
      </c>
      <c r="F162" t="str">
        <f>_xlfn.XLOOKUP(Ledger[[#This Row],[Employee_ID]],Employees!C:C,Employees!B:B)</f>
        <v>BR01</v>
      </c>
      <c r="G162" t="s">
        <v>948</v>
      </c>
      <c r="H162" t="s">
        <v>485</v>
      </c>
      <c r="I162">
        <v>1</v>
      </c>
      <c r="J162">
        <f>_xlfn.XLOOKUP(Ledger[[#This Row],[SKU]]&amp;"|"&amp;Ledger[[#This Row],[Branch_ID]], PriceList!E:E,PriceList!C:C,"")</f>
        <v>135</v>
      </c>
      <c r="K162">
        <f>_xlfn.XLOOKUP(Ledger[[#This Row],[SKU]]&amp;"|"&amp;Ledger[[#This Row],[Branch_ID]], PriceList[Key], PriceList[Unit_Retail_Price_EGP], "")</f>
        <v>329</v>
      </c>
      <c r="L162">
        <f>YEAR(Ledger[[#This Row],[Date]])</f>
        <v>2025</v>
      </c>
      <c r="M162" t="str">
        <f>"Qtr"&amp;ROUNDUP(MONTH(Ledger[[#This Row],[Date]])/3,0)</f>
        <v>Qtr3</v>
      </c>
      <c r="N162">
        <f>MONTH(Ledger[[#This Row],[Date]])</f>
        <v>9</v>
      </c>
      <c r="O162" t="str">
        <f>TEXT(Ledger[[#This Row],[Date]],"mmm")</f>
        <v>Sep</v>
      </c>
    </row>
    <row r="163" spans="1:15" x14ac:dyDescent="0.35">
      <c r="A163" t="s">
        <v>2876</v>
      </c>
      <c r="B163" s="8">
        <v>45906</v>
      </c>
      <c r="C163" s="5">
        <v>0.73819444444444449</v>
      </c>
      <c r="D163" t="str">
        <f>_xlfn.XLOOKUP(Ledger[[#This Row],[Employee_ID]],Employees!C:C,Employees!A:A)</f>
        <v>Afternoon</v>
      </c>
      <c r="E163" t="s">
        <v>932</v>
      </c>
      <c r="F163" t="str">
        <f>_xlfn.XLOOKUP(Ledger[[#This Row],[Employee_ID]],Employees!C:C,Employees!B:B)</f>
        <v>BR01</v>
      </c>
      <c r="G163" t="s">
        <v>948</v>
      </c>
      <c r="H163" t="s">
        <v>162</v>
      </c>
      <c r="I163">
        <v>1</v>
      </c>
      <c r="J163">
        <f>_xlfn.XLOOKUP(Ledger[[#This Row],[SKU]]&amp;"|"&amp;Ledger[[#This Row],[Branch_ID]], PriceList!E:E,PriceList!C:C,"")</f>
        <v>165</v>
      </c>
      <c r="K163">
        <f>_xlfn.XLOOKUP(Ledger[[#This Row],[SKU]]&amp;"|"&amp;Ledger[[#This Row],[Branch_ID]], PriceList[Key], PriceList[Unit_Retail_Price_EGP], "")</f>
        <v>449</v>
      </c>
      <c r="L163">
        <f>YEAR(Ledger[[#This Row],[Date]])</f>
        <v>2025</v>
      </c>
      <c r="M163" t="str">
        <f>"Qtr"&amp;ROUNDUP(MONTH(Ledger[[#This Row],[Date]])/3,0)</f>
        <v>Qtr3</v>
      </c>
      <c r="N163">
        <f>MONTH(Ledger[[#This Row],[Date]])</f>
        <v>9</v>
      </c>
      <c r="O163" t="str">
        <f>TEXT(Ledger[[#This Row],[Date]],"mmm")</f>
        <v>Sep</v>
      </c>
    </row>
    <row r="164" spans="1:15" x14ac:dyDescent="0.35">
      <c r="A164" t="s">
        <v>2895</v>
      </c>
      <c r="B164" s="8">
        <v>45907</v>
      </c>
      <c r="C164" s="5">
        <v>0.60416666666666663</v>
      </c>
      <c r="D164" t="str">
        <f>_xlfn.XLOOKUP(Ledger[[#This Row],[Employee_ID]],Employees!C:C,Employees!A:A)</f>
        <v>Afternoon</v>
      </c>
      <c r="E164" t="s">
        <v>932</v>
      </c>
      <c r="F164" t="str">
        <f>_xlfn.XLOOKUP(Ledger[[#This Row],[Employee_ID]],Employees!C:C,Employees!B:B)</f>
        <v>BR01</v>
      </c>
      <c r="G164" t="s">
        <v>948</v>
      </c>
      <c r="H164" t="s">
        <v>238</v>
      </c>
      <c r="I164">
        <v>1</v>
      </c>
      <c r="J164">
        <f>_xlfn.XLOOKUP(Ledger[[#This Row],[SKU]]&amp;"|"&amp;Ledger[[#This Row],[Branch_ID]], PriceList!E:E,PriceList!C:C,"")</f>
        <v>270</v>
      </c>
      <c r="K164">
        <f>_xlfn.XLOOKUP(Ledger[[#This Row],[SKU]]&amp;"|"&amp;Ledger[[#This Row],[Branch_ID]], PriceList[Key], PriceList[Unit_Retail_Price_EGP], "")</f>
        <v>669</v>
      </c>
      <c r="L164">
        <f>YEAR(Ledger[[#This Row],[Date]])</f>
        <v>2025</v>
      </c>
      <c r="M164" t="str">
        <f>"Qtr"&amp;ROUNDUP(MONTH(Ledger[[#This Row],[Date]])/3,0)</f>
        <v>Qtr3</v>
      </c>
      <c r="N164">
        <f>MONTH(Ledger[[#This Row],[Date]])</f>
        <v>9</v>
      </c>
      <c r="O164" t="str">
        <f>TEXT(Ledger[[#This Row],[Date]],"mmm")</f>
        <v>Sep</v>
      </c>
    </row>
    <row r="165" spans="1:15" x14ac:dyDescent="0.35">
      <c r="A165" t="s">
        <v>2972</v>
      </c>
      <c r="B165" s="8">
        <v>45912</v>
      </c>
      <c r="C165" s="5">
        <v>0.68958333333333333</v>
      </c>
      <c r="D165" t="str">
        <f>_xlfn.XLOOKUP(Ledger[[#This Row],[Employee_ID]],Employees!C:C,Employees!A:A)</f>
        <v>Afternoon</v>
      </c>
      <c r="E165" t="s">
        <v>932</v>
      </c>
      <c r="F165" t="str">
        <f>_xlfn.XLOOKUP(Ledger[[#This Row],[Employee_ID]],Employees!C:C,Employees!B:B)</f>
        <v>BR01</v>
      </c>
      <c r="G165" t="s">
        <v>948</v>
      </c>
      <c r="H165" t="s">
        <v>317</v>
      </c>
      <c r="I165">
        <v>1</v>
      </c>
      <c r="J165">
        <f>_xlfn.XLOOKUP(Ledger[[#This Row],[SKU]]&amp;"|"&amp;Ledger[[#This Row],[Branch_ID]], PriceList!E:E,PriceList!C:C,"")</f>
        <v>270</v>
      </c>
      <c r="K165">
        <f>_xlfn.XLOOKUP(Ledger[[#This Row],[SKU]]&amp;"|"&amp;Ledger[[#This Row],[Branch_ID]], PriceList[Key], PriceList[Unit_Retail_Price_EGP], "")</f>
        <v>669</v>
      </c>
      <c r="L165">
        <f>YEAR(Ledger[[#This Row],[Date]])</f>
        <v>2025</v>
      </c>
      <c r="M165" t="str">
        <f>"Qtr"&amp;ROUNDUP(MONTH(Ledger[[#This Row],[Date]])/3,0)</f>
        <v>Qtr3</v>
      </c>
      <c r="N165">
        <f>MONTH(Ledger[[#This Row],[Date]])</f>
        <v>9</v>
      </c>
      <c r="O165" t="str">
        <f>TEXT(Ledger[[#This Row],[Date]],"mmm")</f>
        <v>Sep</v>
      </c>
    </row>
    <row r="166" spans="1:15" x14ac:dyDescent="0.35">
      <c r="A166" t="s">
        <v>2975</v>
      </c>
      <c r="B166" s="8">
        <v>45912</v>
      </c>
      <c r="C166" s="5">
        <v>0.71666666666666667</v>
      </c>
      <c r="D166" t="str">
        <f>_xlfn.XLOOKUP(Ledger[[#This Row],[Employee_ID]],Employees!C:C,Employees!A:A)</f>
        <v>Afternoon</v>
      </c>
      <c r="E166" t="s">
        <v>932</v>
      </c>
      <c r="F166" t="str">
        <f>_xlfn.XLOOKUP(Ledger[[#This Row],[Employee_ID]],Employees!C:C,Employees!B:B)</f>
        <v>BR01</v>
      </c>
      <c r="G166" t="s">
        <v>948</v>
      </c>
      <c r="H166" t="s">
        <v>639</v>
      </c>
      <c r="I166">
        <v>1</v>
      </c>
      <c r="J166">
        <f>_xlfn.XLOOKUP(Ledger[[#This Row],[SKU]]&amp;"|"&amp;Ledger[[#This Row],[Branch_ID]], PriceList!E:E,PriceList!C:C,"")</f>
        <v>225</v>
      </c>
      <c r="K166">
        <f>_xlfn.XLOOKUP(Ledger[[#This Row],[SKU]]&amp;"|"&amp;Ledger[[#This Row],[Branch_ID]], PriceList[Key], PriceList[Unit_Retail_Price_EGP], "")</f>
        <v>609</v>
      </c>
      <c r="L166">
        <f>YEAR(Ledger[[#This Row],[Date]])</f>
        <v>2025</v>
      </c>
      <c r="M166" t="str">
        <f>"Qtr"&amp;ROUNDUP(MONTH(Ledger[[#This Row],[Date]])/3,0)</f>
        <v>Qtr3</v>
      </c>
      <c r="N166">
        <f>MONTH(Ledger[[#This Row],[Date]])</f>
        <v>9</v>
      </c>
      <c r="O166" t="str">
        <f>TEXT(Ledger[[#This Row],[Date]],"mmm")</f>
        <v>Sep</v>
      </c>
    </row>
    <row r="167" spans="1:15" x14ac:dyDescent="0.35">
      <c r="A167" t="s">
        <v>2987</v>
      </c>
      <c r="B167" s="8">
        <v>45913</v>
      </c>
      <c r="C167" s="5">
        <v>0.63402777777777775</v>
      </c>
      <c r="D167" t="str">
        <f>_xlfn.XLOOKUP(Ledger[[#This Row],[Employee_ID]],Employees!C:C,Employees!A:A)</f>
        <v>Afternoon</v>
      </c>
      <c r="E167" t="s">
        <v>932</v>
      </c>
      <c r="F167" t="str">
        <f>_xlfn.XLOOKUP(Ledger[[#This Row],[Employee_ID]],Employees!C:C,Employees!B:B)</f>
        <v>BR01</v>
      </c>
      <c r="G167" t="s">
        <v>948</v>
      </c>
      <c r="H167" t="s">
        <v>119</v>
      </c>
      <c r="I167">
        <v>1</v>
      </c>
      <c r="J167">
        <f>_xlfn.XLOOKUP(Ledger[[#This Row],[SKU]]&amp;"|"&amp;Ledger[[#This Row],[Branch_ID]], PriceList!E:E,PriceList!C:C,"")</f>
        <v>225</v>
      </c>
      <c r="K167">
        <f>_xlfn.XLOOKUP(Ledger[[#This Row],[SKU]]&amp;"|"&amp;Ledger[[#This Row],[Branch_ID]], PriceList[Key], PriceList[Unit_Retail_Price_EGP], "")</f>
        <v>609</v>
      </c>
      <c r="L167">
        <f>YEAR(Ledger[[#This Row],[Date]])</f>
        <v>2025</v>
      </c>
      <c r="M167" t="str">
        <f>"Qtr"&amp;ROUNDUP(MONTH(Ledger[[#This Row],[Date]])/3,0)</f>
        <v>Qtr3</v>
      </c>
      <c r="N167">
        <f>MONTH(Ledger[[#This Row],[Date]])</f>
        <v>9</v>
      </c>
      <c r="O167" t="str">
        <f>TEXT(Ledger[[#This Row],[Date]],"mmm")</f>
        <v>Sep</v>
      </c>
    </row>
    <row r="168" spans="1:15" x14ac:dyDescent="0.35">
      <c r="A168" t="s">
        <v>2990</v>
      </c>
      <c r="B168" s="8">
        <v>45913</v>
      </c>
      <c r="C168" s="5">
        <v>0.70763888888888893</v>
      </c>
      <c r="D168" t="str">
        <f>_xlfn.XLOOKUP(Ledger[[#This Row],[Employee_ID]],Employees!C:C,Employees!A:A)</f>
        <v>Afternoon</v>
      </c>
      <c r="E168" t="s">
        <v>932</v>
      </c>
      <c r="F168" t="str">
        <f>_xlfn.XLOOKUP(Ledger[[#This Row],[Employee_ID]],Employees!C:C,Employees!B:B)</f>
        <v>BR01</v>
      </c>
      <c r="G168" t="s">
        <v>948</v>
      </c>
      <c r="H168" t="s">
        <v>106</v>
      </c>
      <c r="I168">
        <v>1</v>
      </c>
      <c r="J168">
        <f>_xlfn.XLOOKUP(Ledger[[#This Row],[SKU]]&amp;"|"&amp;Ledger[[#This Row],[Branch_ID]], PriceList!E:E,PriceList!C:C,"")</f>
        <v>225</v>
      </c>
      <c r="K168">
        <f>_xlfn.XLOOKUP(Ledger[[#This Row],[SKU]]&amp;"|"&amp;Ledger[[#This Row],[Branch_ID]], PriceList[Key], PriceList[Unit_Retail_Price_EGP], "")</f>
        <v>609</v>
      </c>
      <c r="L168">
        <f>YEAR(Ledger[[#This Row],[Date]])</f>
        <v>2025</v>
      </c>
      <c r="M168" t="str">
        <f>"Qtr"&amp;ROUNDUP(MONTH(Ledger[[#This Row],[Date]])/3,0)</f>
        <v>Qtr3</v>
      </c>
      <c r="N168">
        <f>MONTH(Ledger[[#This Row],[Date]])</f>
        <v>9</v>
      </c>
      <c r="O168" t="str">
        <f>TEXT(Ledger[[#This Row],[Date]],"mmm")</f>
        <v>Sep</v>
      </c>
    </row>
    <row r="169" spans="1:15" x14ac:dyDescent="0.35">
      <c r="A169" t="s">
        <v>3010</v>
      </c>
      <c r="B169" s="8">
        <v>45914</v>
      </c>
      <c r="C169" s="5">
        <v>0.62361111111111112</v>
      </c>
      <c r="D169" t="str">
        <f>_xlfn.XLOOKUP(Ledger[[#This Row],[Employee_ID]],Employees!C:C,Employees!A:A)</f>
        <v>Afternoon</v>
      </c>
      <c r="E169" t="s">
        <v>932</v>
      </c>
      <c r="F169" t="str">
        <f>_xlfn.XLOOKUP(Ledger[[#This Row],[Employee_ID]],Employees!C:C,Employees!B:B)</f>
        <v>BR01</v>
      </c>
      <c r="G169" t="s">
        <v>948</v>
      </c>
      <c r="H169" t="s">
        <v>272</v>
      </c>
      <c r="I169">
        <v>1</v>
      </c>
      <c r="J169">
        <f>_xlfn.XLOOKUP(Ledger[[#This Row],[SKU]]&amp;"|"&amp;Ledger[[#This Row],[Branch_ID]], PriceList!E:E,PriceList!C:C,"")</f>
        <v>435</v>
      </c>
      <c r="K169">
        <f>_xlfn.XLOOKUP(Ledger[[#This Row],[SKU]]&amp;"|"&amp;Ledger[[#This Row],[Branch_ID]], PriceList[Key], PriceList[Unit_Retail_Price_EGP], "")</f>
        <v>1119</v>
      </c>
      <c r="L169">
        <f>YEAR(Ledger[[#This Row],[Date]])</f>
        <v>2025</v>
      </c>
      <c r="M169" t="str">
        <f>"Qtr"&amp;ROUNDUP(MONTH(Ledger[[#This Row],[Date]])/3,0)</f>
        <v>Qtr3</v>
      </c>
      <c r="N169">
        <f>MONTH(Ledger[[#This Row],[Date]])</f>
        <v>9</v>
      </c>
      <c r="O169" t="str">
        <f>TEXT(Ledger[[#This Row],[Date]],"mmm")</f>
        <v>Sep</v>
      </c>
    </row>
    <row r="170" spans="1:15" x14ac:dyDescent="0.35">
      <c r="A170" t="s">
        <v>3037</v>
      </c>
      <c r="B170" s="8">
        <v>45916</v>
      </c>
      <c r="C170" s="5">
        <v>0.6118055555555556</v>
      </c>
      <c r="D170" t="str">
        <f>_xlfn.XLOOKUP(Ledger[[#This Row],[Employee_ID]],Employees!C:C,Employees!A:A)</f>
        <v>Afternoon</v>
      </c>
      <c r="E170" t="s">
        <v>932</v>
      </c>
      <c r="F170" t="str">
        <f>_xlfn.XLOOKUP(Ledger[[#This Row],[Employee_ID]],Employees!C:C,Employees!B:B)</f>
        <v>BR01</v>
      </c>
      <c r="G170" t="s">
        <v>948</v>
      </c>
      <c r="H170" t="s">
        <v>143</v>
      </c>
      <c r="I170">
        <v>1</v>
      </c>
      <c r="J170">
        <f>_xlfn.XLOOKUP(Ledger[[#This Row],[SKU]]&amp;"|"&amp;Ledger[[#This Row],[Branch_ID]], PriceList!E:E,PriceList!C:C,"")</f>
        <v>225</v>
      </c>
      <c r="K170">
        <f>_xlfn.XLOOKUP(Ledger[[#This Row],[SKU]]&amp;"|"&amp;Ledger[[#This Row],[Branch_ID]], PriceList[Key], PriceList[Unit_Retail_Price_EGP], "")</f>
        <v>609</v>
      </c>
      <c r="L170">
        <f>YEAR(Ledger[[#This Row],[Date]])</f>
        <v>2025</v>
      </c>
      <c r="M170" t="str">
        <f>"Qtr"&amp;ROUNDUP(MONTH(Ledger[[#This Row],[Date]])/3,0)</f>
        <v>Qtr3</v>
      </c>
      <c r="N170">
        <f>MONTH(Ledger[[#This Row],[Date]])</f>
        <v>9</v>
      </c>
      <c r="O170" t="str">
        <f>TEXT(Ledger[[#This Row],[Date]],"mmm")</f>
        <v>Sep</v>
      </c>
    </row>
    <row r="171" spans="1:15" x14ac:dyDescent="0.35">
      <c r="A171" t="s">
        <v>3075</v>
      </c>
      <c r="B171" s="8">
        <v>45919</v>
      </c>
      <c r="C171" s="5">
        <v>0.61388888888888893</v>
      </c>
      <c r="D171" t="str">
        <f>_xlfn.XLOOKUP(Ledger[[#This Row],[Employee_ID]],Employees!C:C,Employees!A:A)</f>
        <v>Afternoon</v>
      </c>
      <c r="E171" t="s">
        <v>932</v>
      </c>
      <c r="F171" t="str">
        <f>_xlfn.XLOOKUP(Ledger[[#This Row],[Employee_ID]],Employees!C:C,Employees!B:B)</f>
        <v>BR01</v>
      </c>
      <c r="G171" t="s">
        <v>948</v>
      </c>
      <c r="H171" t="s">
        <v>103</v>
      </c>
      <c r="I171">
        <v>1</v>
      </c>
      <c r="J171">
        <f>_xlfn.XLOOKUP(Ledger[[#This Row],[SKU]]&amp;"|"&amp;Ledger[[#This Row],[Branch_ID]], PriceList!E:E,PriceList!C:C,"")</f>
        <v>165</v>
      </c>
      <c r="K171">
        <f>_xlfn.XLOOKUP(Ledger[[#This Row],[SKU]]&amp;"|"&amp;Ledger[[#This Row],[Branch_ID]], PriceList[Key], PriceList[Unit_Retail_Price_EGP], "")</f>
        <v>449</v>
      </c>
      <c r="L171">
        <f>YEAR(Ledger[[#This Row],[Date]])</f>
        <v>2025</v>
      </c>
      <c r="M171" t="str">
        <f>"Qtr"&amp;ROUNDUP(MONTH(Ledger[[#This Row],[Date]])/3,0)</f>
        <v>Qtr3</v>
      </c>
      <c r="N171">
        <f>MONTH(Ledger[[#This Row],[Date]])</f>
        <v>9</v>
      </c>
      <c r="O171" t="str">
        <f>TEXT(Ledger[[#This Row],[Date]],"mmm")</f>
        <v>Sep</v>
      </c>
    </row>
    <row r="172" spans="1:15" x14ac:dyDescent="0.35">
      <c r="A172" t="s">
        <v>3077</v>
      </c>
      <c r="B172" s="8">
        <v>45919</v>
      </c>
      <c r="C172" s="5">
        <v>0.61944444444444446</v>
      </c>
      <c r="D172" t="str">
        <f>_xlfn.XLOOKUP(Ledger[[#This Row],[Employee_ID]],Employees!C:C,Employees!A:A)</f>
        <v>Afternoon</v>
      </c>
      <c r="E172" t="s">
        <v>932</v>
      </c>
      <c r="F172" t="str">
        <f>_xlfn.XLOOKUP(Ledger[[#This Row],[Employee_ID]],Employees!C:C,Employees!B:B)</f>
        <v>BR01</v>
      </c>
      <c r="G172" t="s">
        <v>948</v>
      </c>
      <c r="H172" t="s">
        <v>378</v>
      </c>
      <c r="I172">
        <v>1</v>
      </c>
      <c r="J172">
        <f>_xlfn.XLOOKUP(Ledger[[#This Row],[SKU]]&amp;"|"&amp;Ledger[[#This Row],[Branch_ID]], PriceList!E:E,PriceList!C:C,"")</f>
        <v>310</v>
      </c>
      <c r="K172">
        <f>_xlfn.XLOOKUP(Ledger[[#This Row],[SKU]]&amp;"|"&amp;Ledger[[#This Row],[Branch_ID]], PriceList[Key], PriceList[Unit_Retail_Price_EGP], "")</f>
        <v>779</v>
      </c>
      <c r="L172">
        <f>YEAR(Ledger[[#This Row],[Date]])</f>
        <v>2025</v>
      </c>
      <c r="M172" t="str">
        <f>"Qtr"&amp;ROUNDUP(MONTH(Ledger[[#This Row],[Date]])/3,0)</f>
        <v>Qtr3</v>
      </c>
      <c r="N172">
        <f>MONTH(Ledger[[#This Row],[Date]])</f>
        <v>9</v>
      </c>
      <c r="O172" t="str">
        <f>TEXT(Ledger[[#This Row],[Date]],"mmm")</f>
        <v>Sep</v>
      </c>
    </row>
    <row r="173" spans="1:15" x14ac:dyDescent="0.35">
      <c r="A173" t="s">
        <v>3083</v>
      </c>
      <c r="B173" s="8">
        <v>45919</v>
      </c>
      <c r="C173" s="5">
        <v>0.74513888888888891</v>
      </c>
      <c r="D173" t="str">
        <f>_xlfn.XLOOKUP(Ledger[[#This Row],[Employee_ID]],Employees!C:C,Employees!A:A)</f>
        <v>Afternoon</v>
      </c>
      <c r="E173" t="s">
        <v>932</v>
      </c>
      <c r="F173" t="str">
        <f>_xlfn.XLOOKUP(Ledger[[#This Row],[Employee_ID]],Employees!C:C,Employees!B:B)</f>
        <v>BR01</v>
      </c>
      <c r="G173" t="s">
        <v>948</v>
      </c>
      <c r="H173" t="s">
        <v>130</v>
      </c>
      <c r="I173">
        <v>1</v>
      </c>
      <c r="J173">
        <f>_xlfn.XLOOKUP(Ledger[[#This Row],[SKU]]&amp;"|"&amp;Ledger[[#This Row],[Branch_ID]], PriceList!E:E,PriceList!C:C,"")</f>
        <v>225</v>
      </c>
      <c r="K173">
        <f>_xlfn.XLOOKUP(Ledger[[#This Row],[SKU]]&amp;"|"&amp;Ledger[[#This Row],[Branch_ID]], PriceList[Key], PriceList[Unit_Retail_Price_EGP], "")</f>
        <v>609</v>
      </c>
      <c r="L173">
        <f>YEAR(Ledger[[#This Row],[Date]])</f>
        <v>2025</v>
      </c>
      <c r="M173" t="str">
        <f>"Qtr"&amp;ROUNDUP(MONTH(Ledger[[#This Row],[Date]])/3,0)</f>
        <v>Qtr3</v>
      </c>
      <c r="N173">
        <f>MONTH(Ledger[[#This Row],[Date]])</f>
        <v>9</v>
      </c>
      <c r="O173" t="str">
        <f>TEXT(Ledger[[#This Row],[Date]],"mmm")</f>
        <v>Sep</v>
      </c>
    </row>
    <row r="174" spans="1:15" x14ac:dyDescent="0.35">
      <c r="A174" t="s">
        <v>3103</v>
      </c>
      <c r="B174" s="8">
        <v>45920</v>
      </c>
      <c r="C174" s="5">
        <v>0.70763888888888893</v>
      </c>
      <c r="D174" t="str">
        <f>_xlfn.XLOOKUP(Ledger[[#This Row],[Employee_ID]],Employees!C:C,Employees!A:A)</f>
        <v>Afternoon</v>
      </c>
      <c r="E174" t="s">
        <v>932</v>
      </c>
      <c r="F174" t="str">
        <f>_xlfn.XLOOKUP(Ledger[[#This Row],[Employee_ID]],Employees!C:C,Employees!B:B)</f>
        <v>BR01</v>
      </c>
      <c r="G174" t="s">
        <v>948</v>
      </c>
      <c r="H174" t="s">
        <v>325</v>
      </c>
      <c r="I174">
        <v>1</v>
      </c>
      <c r="J174">
        <f>_xlfn.XLOOKUP(Ledger[[#This Row],[SKU]]&amp;"|"&amp;Ledger[[#This Row],[Branch_ID]], PriceList!E:E,PriceList!C:C,"")</f>
        <v>475</v>
      </c>
      <c r="K174">
        <f>_xlfn.XLOOKUP(Ledger[[#This Row],[SKU]]&amp;"|"&amp;Ledger[[#This Row],[Branch_ID]], PriceList[Key], PriceList[Unit_Retail_Price_EGP], "")</f>
        <v>1229</v>
      </c>
      <c r="L174">
        <f>YEAR(Ledger[[#This Row],[Date]])</f>
        <v>2025</v>
      </c>
      <c r="M174" t="str">
        <f>"Qtr"&amp;ROUNDUP(MONTH(Ledger[[#This Row],[Date]])/3,0)</f>
        <v>Qtr3</v>
      </c>
      <c r="N174">
        <f>MONTH(Ledger[[#This Row],[Date]])</f>
        <v>9</v>
      </c>
      <c r="O174" t="str">
        <f>TEXT(Ledger[[#This Row],[Date]],"mmm")</f>
        <v>Sep</v>
      </c>
    </row>
    <row r="175" spans="1:15" x14ac:dyDescent="0.35">
      <c r="A175" t="s">
        <v>3104</v>
      </c>
      <c r="B175" s="8">
        <v>45920</v>
      </c>
      <c r="C175" s="5">
        <v>0.71111111111111114</v>
      </c>
      <c r="D175" t="str">
        <f>_xlfn.XLOOKUP(Ledger[[#This Row],[Employee_ID]],Employees!C:C,Employees!A:A)</f>
        <v>Afternoon</v>
      </c>
      <c r="E175" t="s">
        <v>932</v>
      </c>
      <c r="F175" t="str">
        <f>_xlfn.XLOOKUP(Ledger[[#This Row],[Employee_ID]],Employees!C:C,Employees!B:B)</f>
        <v>BR01</v>
      </c>
      <c r="G175" t="s">
        <v>948</v>
      </c>
      <c r="H175" t="s">
        <v>344</v>
      </c>
      <c r="I175">
        <v>1</v>
      </c>
      <c r="J175">
        <f>_xlfn.XLOOKUP(Ledger[[#This Row],[SKU]]&amp;"|"&amp;Ledger[[#This Row],[Branch_ID]], PriceList!E:E,PriceList!C:C,"")</f>
        <v>435</v>
      </c>
      <c r="K175">
        <f>_xlfn.XLOOKUP(Ledger[[#This Row],[SKU]]&amp;"|"&amp;Ledger[[#This Row],[Branch_ID]], PriceList[Key], PriceList[Unit_Retail_Price_EGP], "")</f>
        <v>1119</v>
      </c>
      <c r="L175">
        <f>YEAR(Ledger[[#This Row],[Date]])</f>
        <v>2025</v>
      </c>
      <c r="M175" t="str">
        <f>"Qtr"&amp;ROUNDUP(MONTH(Ledger[[#This Row],[Date]])/3,0)</f>
        <v>Qtr3</v>
      </c>
      <c r="N175">
        <f>MONTH(Ledger[[#This Row],[Date]])</f>
        <v>9</v>
      </c>
      <c r="O175" t="str">
        <f>TEXT(Ledger[[#This Row],[Date]],"mmm")</f>
        <v>Sep</v>
      </c>
    </row>
    <row r="176" spans="1:15" x14ac:dyDescent="0.35">
      <c r="A176" t="s">
        <v>3133</v>
      </c>
      <c r="B176" s="8">
        <v>45922</v>
      </c>
      <c r="C176" s="5">
        <v>0.5854166666666667</v>
      </c>
      <c r="D176" t="str">
        <f>_xlfn.XLOOKUP(Ledger[[#This Row],[Employee_ID]],Employees!C:C,Employees!A:A)</f>
        <v>Afternoon</v>
      </c>
      <c r="E176" t="s">
        <v>932</v>
      </c>
      <c r="F176" t="str">
        <f>_xlfn.XLOOKUP(Ledger[[#This Row],[Employee_ID]],Employees!C:C,Employees!B:B)</f>
        <v>BR01</v>
      </c>
      <c r="G176" t="s">
        <v>948</v>
      </c>
      <c r="H176" t="s">
        <v>154</v>
      </c>
      <c r="I176">
        <v>1</v>
      </c>
      <c r="J176">
        <f>_xlfn.XLOOKUP(Ledger[[#This Row],[SKU]]&amp;"|"&amp;Ledger[[#This Row],[Branch_ID]], PriceList!E:E,PriceList!C:C,"")</f>
        <v>165</v>
      </c>
      <c r="K176">
        <f>_xlfn.XLOOKUP(Ledger[[#This Row],[SKU]]&amp;"|"&amp;Ledger[[#This Row],[Branch_ID]], PriceList[Key], PriceList[Unit_Retail_Price_EGP], "")</f>
        <v>449</v>
      </c>
      <c r="L176">
        <f>YEAR(Ledger[[#This Row],[Date]])</f>
        <v>2025</v>
      </c>
      <c r="M176" t="str">
        <f>"Qtr"&amp;ROUNDUP(MONTH(Ledger[[#This Row],[Date]])/3,0)</f>
        <v>Qtr3</v>
      </c>
      <c r="N176">
        <f>MONTH(Ledger[[#This Row],[Date]])</f>
        <v>9</v>
      </c>
      <c r="O176" t="str">
        <f>TEXT(Ledger[[#This Row],[Date]],"mmm")</f>
        <v>Sep</v>
      </c>
    </row>
    <row r="177" spans="1:15" x14ac:dyDescent="0.35">
      <c r="A177" t="s">
        <v>3146</v>
      </c>
      <c r="B177" s="8">
        <v>45923</v>
      </c>
      <c r="C177" s="5">
        <v>0.59513888888888888</v>
      </c>
      <c r="D177" t="str">
        <f>_xlfn.XLOOKUP(Ledger[[#This Row],[Employee_ID]],Employees!C:C,Employees!A:A)</f>
        <v>Afternoon</v>
      </c>
      <c r="E177" t="s">
        <v>932</v>
      </c>
      <c r="F177" t="str">
        <f>_xlfn.XLOOKUP(Ledger[[#This Row],[Employee_ID]],Employees!C:C,Employees!B:B)</f>
        <v>BR01</v>
      </c>
      <c r="G177" t="s">
        <v>948</v>
      </c>
      <c r="H177" t="s">
        <v>158</v>
      </c>
      <c r="I177">
        <v>1</v>
      </c>
      <c r="J177">
        <f>_xlfn.XLOOKUP(Ledger[[#This Row],[SKU]]&amp;"|"&amp;Ledger[[#This Row],[Branch_ID]], PriceList!E:E,PriceList!C:C,"")</f>
        <v>45</v>
      </c>
      <c r="K177">
        <f>_xlfn.XLOOKUP(Ledger[[#This Row],[SKU]]&amp;"|"&amp;Ledger[[#This Row],[Branch_ID]], PriceList[Key], PriceList[Unit_Retail_Price_EGP], "")</f>
        <v>129</v>
      </c>
      <c r="L177">
        <f>YEAR(Ledger[[#This Row],[Date]])</f>
        <v>2025</v>
      </c>
      <c r="M177" t="str">
        <f>"Qtr"&amp;ROUNDUP(MONTH(Ledger[[#This Row],[Date]])/3,0)</f>
        <v>Qtr3</v>
      </c>
      <c r="N177">
        <f>MONTH(Ledger[[#This Row],[Date]])</f>
        <v>9</v>
      </c>
      <c r="O177" t="str">
        <f>TEXT(Ledger[[#This Row],[Date]],"mmm")</f>
        <v>Sep</v>
      </c>
    </row>
    <row r="178" spans="1:15" x14ac:dyDescent="0.35">
      <c r="A178" t="s">
        <v>3181</v>
      </c>
      <c r="B178" s="8">
        <v>45925</v>
      </c>
      <c r="C178" s="5">
        <v>0.73055555555555551</v>
      </c>
      <c r="D178" t="str">
        <f>_xlfn.XLOOKUP(Ledger[[#This Row],[Employee_ID]],Employees!C:C,Employees!A:A)</f>
        <v>Afternoon</v>
      </c>
      <c r="E178" t="s">
        <v>932</v>
      </c>
      <c r="F178" t="str">
        <f>_xlfn.XLOOKUP(Ledger[[#This Row],[Employee_ID]],Employees!C:C,Employees!B:B)</f>
        <v>BR01</v>
      </c>
      <c r="G178" t="s">
        <v>948</v>
      </c>
      <c r="H178" t="s">
        <v>108</v>
      </c>
      <c r="I178">
        <v>1</v>
      </c>
      <c r="J178">
        <f>_xlfn.XLOOKUP(Ledger[[#This Row],[SKU]]&amp;"|"&amp;Ledger[[#This Row],[Branch_ID]], PriceList!E:E,PriceList!C:C,"")</f>
        <v>165</v>
      </c>
      <c r="K178">
        <f>_xlfn.XLOOKUP(Ledger[[#This Row],[SKU]]&amp;"|"&amp;Ledger[[#This Row],[Branch_ID]], PriceList[Key], PriceList[Unit_Retail_Price_EGP], "")</f>
        <v>449</v>
      </c>
      <c r="L178">
        <f>YEAR(Ledger[[#This Row],[Date]])</f>
        <v>2025</v>
      </c>
      <c r="M178" t="str">
        <f>"Qtr"&amp;ROUNDUP(MONTH(Ledger[[#This Row],[Date]])/3,0)</f>
        <v>Qtr3</v>
      </c>
      <c r="N178">
        <f>MONTH(Ledger[[#This Row],[Date]])</f>
        <v>9</v>
      </c>
      <c r="O178" t="str">
        <f>TEXT(Ledger[[#This Row],[Date]],"mmm")</f>
        <v>Sep</v>
      </c>
    </row>
    <row r="179" spans="1:15" x14ac:dyDescent="0.35">
      <c r="A179" t="s">
        <v>3196</v>
      </c>
      <c r="B179" s="8">
        <v>45926</v>
      </c>
      <c r="C179" s="5">
        <v>0.69305555555555554</v>
      </c>
      <c r="D179" t="str">
        <f>_xlfn.XLOOKUP(Ledger[[#This Row],[Employee_ID]],Employees!C:C,Employees!A:A)</f>
        <v>Afternoon</v>
      </c>
      <c r="E179" t="s">
        <v>932</v>
      </c>
      <c r="F179" t="str">
        <f>_xlfn.XLOOKUP(Ledger[[#This Row],[Employee_ID]],Employees!C:C,Employees!B:B)</f>
        <v>BR01</v>
      </c>
      <c r="G179" t="s">
        <v>948</v>
      </c>
      <c r="H179" t="s">
        <v>244</v>
      </c>
      <c r="I179">
        <v>1</v>
      </c>
      <c r="J179">
        <f>_xlfn.XLOOKUP(Ledger[[#This Row],[SKU]]&amp;"|"&amp;Ledger[[#This Row],[Branch_ID]], PriceList!E:E,PriceList!C:C,"")</f>
        <v>475</v>
      </c>
      <c r="K179">
        <f>_xlfn.XLOOKUP(Ledger[[#This Row],[SKU]]&amp;"|"&amp;Ledger[[#This Row],[Branch_ID]], PriceList[Key], PriceList[Unit_Retail_Price_EGP], "")</f>
        <v>1229</v>
      </c>
      <c r="L179">
        <f>YEAR(Ledger[[#This Row],[Date]])</f>
        <v>2025</v>
      </c>
      <c r="M179" t="str">
        <f>"Qtr"&amp;ROUNDUP(MONTH(Ledger[[#This Row],[Date]])/3,0)</f>
        <v>Qtr3</v>
      </c>
      <c r="N179">
        <f>MONTH(Ledger[[#This Row],[Date]])</f>
        <v>9</v>
      </c>
      <c r="O179" t="str">
        <f>TEXT(Ledger[[#This Row],[Date]],"mmm")</f>
        <v>Sep</v>
      </c>
    </row>
    <row r="180" spans="1:15" x14ac:dyDescent="0.35">
      <c r="A180" t="s">
        <v>3217</v>
      </c>
      <c r="B180" s="8">
        <v>45927</v>
      </c>
      <c r="C180" s="5">
        <v>0.67847222222222225</v>
      </c>
      <c r="D180" t="str">
        <f>_xlfn.XLOOKUP(Ledger[[#This Row],[Employee_ID]],Employees!C:C,Employees!A:A)</f>
        <v>Afternoon</v>
      </c>
      <c r="E180" t="s">
        <v>932</v>
      </c>
      <c r="F180" t="str">
        <f>_xlfn.XLOOKUP(Ledger[[#This Row],[Employee_ID]],Employees!C:C,Employees!B:B)</f>
        <v>BR01</v>
      </c>
      <c r="G180" t="s">
        <v>948</v>
      </c>
      <c r="H180" t="s">
        <v>380</v>
      </c>
      <c r="I180">
        <v>1</v>
      </c>
      <c r="J180">
        <f>_xlfn.XLOOKUP(Ledger[[#This Row],[SKU]]&amp;"|"&amp;Ledger[[#This Row],[Branch_ID]], PriceList!E:E,PriceList!C:C,"")</f>
        <v>225</v>
      </c>
      <c r="K180">
        <f>_xlfn.XLOOKUP(Ledger[[#This Row],[SKU]]&amp;"|"&amp;Ledger[[#This Row],[Branch_ID]], PriceList[Key], PriceList[Unit_Retail_Price_EGP], "")</f>
        <v>609</v>
      </c>
      <c r="L180">
        <f>YEAR(Ledger[[#This Row],[Date]])</f>
        <v>2025</v>
      </c>
      <c r="M180" t="str">
        <f>"Qtr"&amp;ROUNDUP(MONTH(Ledger[[#This Row],[Date]])/3,0)</f>
        <v>Qtr3</v>
      </c>
      <c r="N180">
        <f>MONTH(Ledger[[#This Row],[Date]])</f>
        <v>9</v>
      </c>
      <c r="O180" t="str">
        <f>TEXT(Ledger[[#This Row],[Date]],"mmm")</f>
        <v>Sep</v>
      </c>
    </row>
    <row r="181" spans="1:15" x14ac:dyDescent="0.35">
      <c r="A181" t="s">
        <v>3220</v>
      </c>
      <c r="B181" s="8">
        <v>45927</v>
      </c>
      <c r="C181" s="5">
        <v>0.72222222222222221</v>
      </c>
      <c r="D181" t="str">
        <f>_xlfn.XLOOKUP(Ledger[[#This Row],[Employee_ID]],Employees!C:C,Employees!A:A)</f>
        <v>Afternoon</v>
      </c>
      <c r="E181" t="s">
        <v>932</v>
      </c>
      <c r="F181" t="str">
        <f>_xlfn.XLOOKUP(Ledger[[#This Row],[Employee_ID]],Employees!C:C,Employees!B:B)</f>
        <v>BR01</v>
      </c>
      <c r="G181" t="s">
        <v>948</v>
      </c>
      <c r="H181" t="s">
        <v>678</v>
      </c>
      <c r="I181">
        <v>1</v>
      </c>
      <c r="J181">
        <f>_xlfn.XLOOKUP(Ledger[[#This Row],[SKU]]&amp;"|"&amp;Ledger[[#This Row],[Branch_ID]], PriceList!E:E,PriceList!C:C,"")</f>
        <v>390</v>
      </c>
      <c r="K181">
        <f>_xlfn.XLOOKUP(Ledger[[#This Row],[SKU]]&amp;"|"&amp;Ledger[[#This Row],[Branch_ID]], PriceList[Key], PriceList[Unit_Retail_Price_EGP], "")</f>
        <v>1009</v>
      </c>
      <c r="L181">
        <f>YEAR(Ledger[[#This Row],[Date]])</f>
        <v>2025</v>
      </c>
      <c r="M181" t="str">
        <f>"Qtr"&amp;ROUNDUP(MONTH(Ledger[[#This Row],[Date]])/3,0)</f>
        <v>Qtr3</v>
      </c>
      <c r="N181">
        <f>MONTH(Ledger[[#This Row],[Date]])</f>
        <v>9</v>
      </c>
      <c r="O181" t="str">
        <f>TEXT(Ledger[[#This Row],[Date]],"mmm")</f>
        <v>Sep</v>
      </c>
    </row>
    <row r="182" spans="1:15" x14ac:dyDescent="0.35">
      <c r="A182" t="s">
        <v>3221</v>
      </c>
      <c r="B182" s="8">
        <v>45927</v>
      </c>
      <c r="C182" s="5">
        <v>0.74513888888888891</v>
      </c>
      <c r="D182" t="str">
        <f>_xlfn.XLOOKUP(Ledger[[#This Row],[Employee_ID]],Employees!C:C,Employees!A:A)</f>
        <v>Afternoon</v>
      </c>
      <c r="E182" t="s">
        <v>932</v>
      </c>
      <c r="F182" t="str">
        <f>_xlfn.XLOOKUP(Ledger[[#This Row],[Employee_ID]],Employees!C:C,Employees!B:B)</f>
        <v>BR01</v>
      </c>
      <c r="G182" t="s">
        <v>948</v>
      </c>
      <c r="H182" t="s">
        <v>130</v>
      </c>
      <c r="I182">
        <v>1</v>
      </c>
      <c r="J182">
        <f>_xlfn.XLOOKUP(Ledger[[#This Row],[SKU]]&amp;"|"&amp;Ledger[[#This Row],[Branch_ID]], PriceList!E:E,PriceList!C:C,"")</f>
        <v>225</v>
      </c>
      <c r="K182">
        <f>_xlfn.XLOOKUP(Ledger[[#This Row],[SKU]]&amp;"|"&amp;Ledger[[#This Row],[Branch_ID]], PriceList[Key], PriceList[Unit_Retail_Price_EGP], "")</f>
        <v>609</v>
      </c>
      <c r="L182">
        <f>YEAR(Ledger[[#This Row],[Date]])</f>
        <v>2025</v>
      </c>
      <c r="M182" t="str">
        <f>"Qtr"&amp;ROUNDUP(MONTH(Ledger[[#This Row],[Date]])/3,0)</f>
        <v>Qtr3</v>
      </c>
      <c r="N182">
        <f>MONTH(Ledger[[#This Row],[Date]])</f>
        <v>9</v>
      </c>
      <c r="O182" t="str">
        <f>TEXT(Ledger[[#This Row],[Date]],"mmm")</f>
        <v>Sep</v>
      </c>
    </row>
    <row r="183" spans="1:15" x14ac:dyDescent="0.35">
      <c r="A183" t="s">
        <v>3262</v>
      </c>
      <c r="B183" s="8">
        <v>45930</v>
      </c>
      <c r="C183" s="5">
        <v>0.61805555555555558</v>
      </c>
      <c r="D183" t="str">
        <f>_xlfn.XLOOKUP(Ledger[[#This Row],[Employee_ID]],Employees!C:C,Employees!A:A)</f>
        <v>Afternoon</v>
      </c>
      <c r="E183" t="s">
        <v>932</v>
      </c>
      <c r="F183" t="str">
        <f>_xlfn.XLOOKUP(Ledger[[#This Row],[Employee_ID]],Employees!C:C,Employees!B:B)</f>
        <v>BR01</v>
      </c>
      <c r="G183" t="s">
        <v>948</v>
      </c>
      <c r="H183" t="s">
        <v>100</v>
      </c>
      <c r="I183">
        <v>1</v>
      </c>
      <c r="J183">
        <f>_xlfn.XLOOKUP(Ledger[[#This Row],[SKU]]&amp;"|"&amp;Ledger[[#This Row],[Branch_ID]], PriceList!E:E,PriceList!C:C,"")</f>
        <v>535</v>
      </c>
      <c r="K183">
        <f>_xlfn.XLOOKUP(Ledger[[#This Row],[SKU]]&amp;"|"&amp;Ledger[[#This Row],[Branch_ID]], PriceList[Key], PriceList[Unit_Retail_Price_EGP], "")</f>
        <v>1339</v>
      </c>
      <c r="L183">
        <f>YEAR(Ledger[[#This Row],[Date]])</f>
        <v>2025</v>
      </c>
      <c r="M183" t="str">
        <f>"Qtr"&amp;ROUNDUP(MONTH(Ledger[[#This Row],[Date]])/3,0)</f>
        <v>Qtr3</v>
      </c>
      <c r="N183">
        <f>MONTH(Ledger[[#This Row],[Date]])</f>
        <v>9</v>
      </c>
      <c r="O183" t="str">
        <f>TEXT(Ledger[[#This Row],[Date]],"mmm")</f>
        <v>Sep</v>
      </c>
    </row>
    <row r="184" spans="1:15" x14ac:dyDescent="0.35">
      <c r="A184" t="s">
        <v>3272</v>
      </c>
      <c r="B184" s="8">
        <v>45931</v>
      </c>
      <c r="C184" s="5">
        <v>0.67847222222222225</v>
      </c>
      <c r="D184" t="str">
        <f>_xlfn.XLOOKUP(Ledger[[#This Row],[Employee_ID]],Employees!C:C,Employees!A:A)</f>
        <v>Afternoon</v>
      </c>
      <c r="E184" t="s">
        <v>932</v>
      </c>
      <c r="F184" t="str">
        <f>_xlfn.XLOOKUP(Ledger[[#This Row],[Employee_ID]],Employees!C:C,Employees!B:B)</f>
        <v>BR01</v>
      </c>
      <c r="G184" t="s">
        <v>948</v>
      </c>
      <c r="H184" t="s">
        <v>764</v>
      </c>
      <c r="I184">
        <v>1</v>
      </c>
      <c r="J184">
        <f>_xlfn.XLOOKUP(Ledger[[#This Row],[SKU]]&amp;"|"&amp;Ledger[[#This Row],[Branch_ID]], PriceList!E:E,PriceList!C:C,"")</f>
        <v>390</v>
      </c>
      <c r="K184">
        <f>_xlfn.XLOOKUP(Ledger[[#This Row],[SKU]]&amp;"|"&amp;Ledger[[#This Row],[Branch_ID]], PriceList[Key], PriceList[Unit_Retail_Price_EGP], "")</f>
        <v>1009</v>
      </c>
      <c r="L184">
        <f>YEAR(Ledger[[#This Row],[Date]])</f>
        <v>2025</v>
      </c>
      <c r="M184" t="str">
        <f>"Qtr"&amp;ROUNDUP(MONTH(Ledger[[#This Row],[Date]])/3,0)</f>
        <v>Qtr4</v>
      </c>
      <c r="N184">
        <f>MONTH(Ledger[[#This Row],[Date]])</f>
        <v>10</v>
      </c>
      <c r="O184" t="str">
        <f>TEXT(Ledger[[#This Row],[Date]],"mmm")</f>
        <v>Oct</v>
      </c>
    </row>
    <row r="185" spans="1:15" x14ac:dyDescent="0.35">
      <c r="A185" t="s">
        <v>3307</v>
      </c>
      <c r="B185" s="8">
        <v>45933</v>
      </c>
      <c r="C185" s="5">
        <v>0.65833333333333333</v>
      </c>
      <c r="D185" t="str">
        <f>_xlfn.XLOOKUP(Ledger[[#This Row],[Employee_ID]],Employees!C:C,Employees!A:A)</f>
        <v>Afternoon</v>
      </c>
      <c r="E185" t="s">
        <v>932</v>
      </c>
      <c r="F185" t="str">
        <f>_xlfn.XLOOKUP(Ledger[[#This Row],[Employee_ID]],Employees!C:C,Employees!B:B)</f>
        <v>BR01</v>
      </c>
      <c r="G185" t="s">
        <v>948</v>
      </c>
      <c r="H185" t="s">
        <v>125</v>
      </c>
      <c r="I185">
        <v>1</v>
      </c>
      <c r="J185">
        <f>_xlfn.XLOOKUP(Ledger[[#This Row],[SKU]]&amp;"|"&amp;Ledger[[#This Row],[Branch_ID]], PriceList!E:E,PriceList!C:C,"")</f>
        <v>270</v>
      </c>
      <c r="K185">
        <f>_xlfn.XLOOKUP(Ledger[[#This Row],[SKU]]&amp;"|"&amp;Ledger[[#This Row],[Branch_ID]], PriceList[Key], PriceList[Unit_Retail_Price_EGP], "")</f>
        <v>669</v>
      </c>
      <c r="L185">
        <f>YEAR(Ledger[[#This Row],[Date]])</f>
        <v>2025</v>
      </c>
      <c r="M185" t="str">
        <f>"Qtr"&amp;ROUNDUP(MONTH(Ledger[[#This Row],[Date]])/3,0)</f>
        <v>Qtr4</v>
      </c>
      <c r="N185">
        <f>MONTH(Ledger[[#This Row],[Date]])</f>
        <v>10</v>
      </c>
      <c r="O185" t="str">
        <f>TEXT(Ledger[[#This Row],[Date]],"mmm")</f>
        <v>Oct</v>
      </c>
    </row>
    <row r="186" spans="1:15" x14ac:dyDescent="0.35">
      <c r="A186" t="s">
        <v>3320</v>
      </c>
      <c r="B186" s="8">
        <v>45934</v>
      </c>
      <c r="C186" s="5">
        <v>0.67986111111111114</v>
      </c>
      <c r="D186" t="str">
        <f>_xlfn.XLOOKUP(Ledger[[#This Row],[Employee_ID]],Employees!C:C,Employees!A:A)</f>
        <v>Afternoon</v>
      </c>
      <c r="E186" t="s">
        <v>932</v>
      </c>
      <c r="F186" t="str">
        <f>_xlfn.XLOOKUP(Ledger[[#This Row],[Employee_ID]],Employees!C:C,Employees!B:B)</f>
        <v>BR01</v>
      </c>
      <c r="G186" t="s">
        <v>948</v>
      </c>
      <c r="H186" t="s">
        <v>395</v>
      </c>
      <c r="I186">
        <v>1</v>
      </c>
      <c r="J186">
        <f>_xlfn.XLOOKUP(Ledger[[#This Row],[SKU]]&amp;"|"&amp;Ledger[[#This Row],[Branch_ID]], PriceList!E:E,PriceList!C:C,"")</f>
        <v>270</v>
      </c>
      <c r="K186">
        <f>_xlfn.XLOOKUP(Ledger[[#This Row],[SKU]]&amp;"|"&amp;Ledger[[#This Row],[Branch_ID]], PriceList[Key], PriceList[Unit_Retail_Price_EGP], "")</f>
        <v>669</v>
      </c>
      <c r="L186">
        <f>YEAR(Ledger[[#This Row],[Date]])</f>
        <v>2025</v>
      </c>
      <c r="M186" t="str">
        <f>"Qtr"&amp;ROUNDUP(MONTH(Ledger[[#This Row],[Date]])/3,0)</f>
        <v>Qtr4</v>
      </c>
      <c r="N186">
        <f>MONTH(Ledger[[#This Row],[Date]])</f>
        <v>10</v>
      </c>
      <c r="O186" t="str">
        <f>TEXT(Ledger[[#This Row],[Date]],"mmm")</f>
        <v>Oct</v>
      </c>
    </row>
    <row r="187" spans="1:15" x14ac:dyDescent="0.35">
      <c r="A187" t="s">
        <v>3350</v>
      </c>
      <c r="B187" s="8">
        <v>45936</v>
      </c>
      <c r="C187" s="5">
        <v>0.69097222222222221</v>
      </c>
      <c r="D187" t="str">
        <f>_xlfn.XLOOKUP(Ledger[[#This Row],[Employee_ID]],Employees!C:C,Employees!A:A)</f>
        <v>Afternoon</v>
      </c>
      <c r="E187" t="s">
        <v>932</v>
      </c>
      <c r="F187" t="str">
        <f>_xlfn.XLOOKUP(Ledger[[#This Row],[Employee_ID]],Employees!C:C,Employees!B:B)</f>
        <v>BR01</v>
      </c>
      <c r="G187" t="s">
        <v>948</v>
      </c>
      <c r="H187" t="s">
        <v>111</v>
      </c>
      <c r="I187">
        <v>1</v>
      </c>
      <c r="J187">
        <f>_xlfn.XLOOKUP(Ledger[[#This Row],[SKU]]&amp;"|"&amp;Ledger[[#This Row],[Branch_ID]], PriceList!E:E,PriceList!C:C,"")</f>
        <v>45</v>
      </c>
      <c r="K187">
        <f>_xlfn.XLOOKUP(Ledger[[#This Row],[SKU]]&amp;"|"&amp;Ledger[[#This Row],[Branch_ID]], PriceList[Key], PriceList[Unit_Retail_Price_EGP], "")</f>
        <v>129</v>
      </c>
      <c r="L187">
        <f>YEAR(Ledger[[#This Row],[Date]])</f>
        <v>2025</v>
      </c>
      <c r="M187" t="str">
        <f>"Qtr"&amp;ROUNDUP(MONTH(Ledger[[#This Row],[Date]])/3,0)</f>
        <v>Qtr4</v>
      </c>
      <c r="N187">
        <f>MONTH(Ledger[[#This Row],[Date]])</f>
        <v>10</v>
      </c>
      <c r="O187" t="str">
        <f>TEXT(Ledger[[#This Row],[Date]],"mmm")</f>
        <v>Oct</v>
      </c>
    </row>
    <row r="188" spans="1:15" x14ac:dyDescent="0.35">
      <c r="A188" t="s">
        <v>3380</v>
      </c>
      <c r="B188" s="8">
        <v>45938</v>
      </c>
      <c r="C188" s="5">
        <v>0.7</v>
      </c>
      <c r="D188" t="str">
        <f>_xlfn.XLOOKUP(Ledger[[#This Row],[Employee_ID]],Employees!C:C,Employees!A:A)</f>
        <v>Afternoon</v>
      </c>
      <c r="E188" t="s">
        <v>932</v>
      </c>
      <c r="F188" t="str">
        <f>_xlfn.XLOOKUP(Ledger[[#This Row],[Employee_ID]],Employees!C:C,Employees!B:B)</f>
        <v>BR01</v>
      </c>
      <c r="G188" t="s">
        <v>948</v>
      </c>
      <c r="H188" t="s">
        <v>325</v>
      </c>
      <c r="I188">
        <v>1</v>
      </c>
      <c r="J188">
        <f>_xlfn.XLOOKUP(Ledger[[#This Row],[SKU]]&amp;"|"&amp;Ledger[[#This Row],[Branch_ID]], PriceList!E:E,PriceList!C:C,"")</f>
        <v>475</v>
      </c>
      <c r="K188">
        <f>_xlfn.XLOOKUP(Ledger[[#This Row],[SKU]]&amp;"|"&amp;Ledger[[#This Row],[Branch_ID]], PriceList[Key], PriceList[Unit_Retail_Price_EGP], "")</f>
        <v>1229</v>
      </c>
      <c r="L188">
        <f>YEAR(Ledger[[#This Row],[Date]])</f>
        <v>2025</v>
      </c>
      <c r="M188" t="str">
        <f>"Qtr"&amp;ROUNDUP(MONTH(Ledger[[#This Row],[Date]])/3,0)</f>
        <v>Qtr4</v>
      </c>
      <c r="N188">
        <f>MONTH(Ledger[[#This Row],[Date]])</f>
        <v>10</v>
      </c>
      <c r="O188" t="str">
        <f>TEXT(Ledger[[#This Row],[Date]],"mmm")</f>
        <v>Oct</v>
      </c>
    </row>
    <row r="189" spans="1:15" x14ac:dyDescent="0.35">
      <c r="A189" t="s">
        <v>3394</v>
      </c>
      <c r="B189" s="8">
        <v>45939</v>
      </c>
      <c r="C189" s="5">
        <v>0.65763888888888888</v>
      </c>
      <c r="D189" t="str">
        <f>_xlfn.XLOOKUP(Ledger[[#This Row],[Employee_ID]],Employees!C:C,Employees!A:A)</f>
        <v>Afternoon</v>
      </c>
      <c r="E189" t="s">
        <v>932</v>
      </c>
      <c r="F189" t="str">
        <f>_xlfn.XLOOKUP(Ledger[[#This Row],[Employee_ID]],Employees!C:C,Employees!B:B)</f>
        <v>BR01</v>
      </c>
      <c r="G189" t="s">
        <v>948</v>
      </c>
      <c r="H189" t="s">
        <v>764</v>
      </c>
      <c r="I189">
        <v>1</v>
      </c>
      <c r="J189">
        <f>_xlfn.XLOOKUP(Ledger[[#This Row],[SKU]]&amp;"|"&amp;Ledger[[#This Row],[Branch_ID]], PriceList!E:E,PriceList!C:C,"")</f>
        <v>390</v>
      </c>
      <c r="K189">
        <f>_xlfn.XLOOKUP(Ledger[[#This Row],[SKU]]&amp;"|"&amp;Ledger[[#This Row],[Branch_ID]], PriceList[Key], PriceList[Unit_Retail_Price_EGP], "")</f>
        <v>1009</v>
      </c>
      <c r="L189">
        <f>YEAR(Ledger[[#This Row],[Date]])</f>
        <v>2025</v>
      </c>
      <c r="M189" t="str">
        <f>"Qtr"&amp;ROUNDUP(MONTH(Ledger[[#This Row],[Date]])/3,0)</f>
        <v>Qtr4</v>
      </c>
      <c r="N189">
        <f>MONTH(Ledger[[#This Row],[Date]])</f>
        <v>10</v>
      </c>
      <c r="O189" t="str">
        <f>TEXT(Ledger[[#This Row],[Date]],"mmm")</f>
        <v>Oct</v>
      </c>
    </row>
    <row r="190" spans="1:15" x14ac:dyDescent="0.35">
      <c r="A190" t="s">
        <v>3405</v>
      </c>
      <c r="B190" s="8">
        <v>45940</v>
      </c>
      <c r="C190" s="5">
        <v>0.63958333333333328</v>
      </c>
      <c r="D190" t="str">
        <f>_xlfn.XLOOKUP(Ledger[[#This Row],[Employee_ID]],Employees!C:C,Employees!A:A)</f>
        <v>Afternoon</v>
      </c>
      <c r="E190" t="s">
        <v>932</v>
      </c>
      <c r="F190" t="str">
        <f>_xlfn.XLOOKUP(Ledger[[#This Row],[Employee_ID]],Employees!C:C,Employees!B:B)</f>
        <v>BR01</v>
      </c>
      <c r="G190" t="s">
        <v>948</v>
      </c>
      <c r="H190" t="s">
        <v>148</v>
      </c>
      <c r="I190">
        <v>1</v>
      </c>
      <c r="J190">
        <f>_xlfn.XLOOKUP(Ledger[[#This Row],[SKU]]&amp;"|"&amp;Ledger[[#This Row],[Branch_ID]], PriceList!E:E,PriceList!C:C,"")</f>
        <v>270</v>
      </c>
      <c r="K190">
        <f>_xlfn.XLOOKUP(Ledger[[#This Row],[SKU]]&amp;"|"&amp;Ledger[[#This Row],[Branch_ID]], PriceList[Key], PriceList[Unit_Retail_Price_EGP], "")</f>
        <v>669</v>
      </c>
      <c r="L190">
        <f>YEAR(Ledger[[#This Row],[Date]])</f>
        <v>2025</v>
      </c>
      <c r="M190" t="str">
        <f>"Qtr"&amp;ROUNDUP(MONTH(Ledger[[#This Row],[Date]])/3,0)</f>
        <v>Qtr4</v>
      </c>
      <c r="N190">
        <f>MONTH(Ledger[[#This Row],[Date]])</f>
        <v>10</v>
      </c>
      <c r="O190" t="str">
        <f>TEXT(Ledger[[#This Row],[Date]],"mmm")</f>
        <v>Oct</v>
      </c>
    </row>
    <row r="191" spans="1:15" x14ac:dyDescent="0.35">
      <c r="A191" t="s">
        <v>3406</v>
      </c>
      <c r="B191" s="8">
        <v>45940</v>
      </c>
      <c r="C191" s="5">
        <v>0.64652777777777781</v>
      </c>
      <c r="D191" t="str">
        <f>_xlfn.XLOOKUP(Ledger[[#This Row],[Employee_ID]],Employees!C:C,Employees!A:A)</f>
        <v>Afternoon</v>
      </c>
      <c r="E191" t="s">
        <v>932</v>
      </c>
      <c r="F191" t="str">
        <f>_xlfn.XLOOKUP(Ledger[[#This Row],[Employee_ID]],Employees!C:C,Employees!B:B)</f>
        <v>BR01</v>
      </c>
      <c r="G191" t="s">
        <v>948</v>
      </c>
      <c r="H191" t="s">
        <v>162</v>
      </c>
      <c r="I191">
        <v>1</v>
      </c>
      <c r="J191">
        <f>_xlfn.XLOOKUP(Ledger[[#This Row],[SKU]]&amp;"|"&amp;Ledger[[#This Row],[Branch_ID]], PriceList!E:E,PriceList!C:C,"")</f>
        <v>165</v>
      </c>
      <c r="K191">
        <f>_xlfn.XLOOKUP(Ledger[[#This Row],[SKU]]&amp;"|"&amp;Ledger[[#This Row],[Branch_ID]], PriceList[Key], PriceList[Unit_Retail_Price_EGP], "")</f>
        <v>449</v>
      </c>
      <c r="L191">
        <f>YEAR(Ledger[[#This Row],[Date]])</f>
        <v>2025</v>
      </c>
      <c r="M191" t="str">
        <f>"Qtr"&amp;ROUNDUP(MONTH(Ledger[[#This Row],[Date]])/3,0)</f>
        <v>Qtr4</v>
      </c>
      <c r="N191">
        <f>MONTH(Ledger[[#This Row],[Date]])</f>
        <v>10</v>
      </c>
      <c r="O191" t="str">
        <f>TEXT(Ledger[[#This Row],[Date]],"mmm")</f>
        <v>Oct</v>
      </c>
    </row>
    <row r="192" spans="1:15" x14ac:dyDescent="0.35">
      <c r="A192" t="s">
        <v>3407</v>
      </c>
      <c r="B192" s="8">
        <v>45940</v>
      </c>
      <c r="C192" s="5">
        <v>0.68888888888888888</v>
      </c>
      <c r="D192" t="str">
        <f>_xlfn.XLOOKUP(Ledger[[#This Row],[Employee_ID]],Employees!C:C,Employees!A:A)</f>
        <v>Afternoon</v>
      </c>
      <c r="E192" t="s">
        <v>932</v>
      </c>
      <c r="F192" t="str">
        <f>_xlfn.XLOOKUP(Ledger[[#This Row],[Employee_ID]],Employees!C:C,Employees!B:B)</f>
        <v>BR01</v>
      </c>
      <c r="G192" t="s">
        <v>948</v>
      </c>
      <c r="H192" t="s">
        <v>209</v>
      </c>
      <c r="I192">
        <v>1</v>
      </c>
      <c r="J192">
        <f>_xlfn.XLOOKUP(Ledger[[#This Row],[SKU]]&amp;"|"&amp;Ledger[[#This Row],[Branch_ID]], PriceList!E:E,PriceList!C:C,"")</f>
        <v>165</v>
      </c>
      <c r="K192">
        <f>_xlfn.XLOOKUP(Ledger[[#This Row],[SKU]]&amp;"|"&amp;Ledger[[#This Row],[Branch_ID]], PriceList[Key], PriceList[Unit_Retail_Price_EGP], "")</f>
        <v>449</v>
      </c>
      <c r="L192">
        <f>YEAR(Ledger[[#This Row],[Date]])</f>
        <v>2025</v>
      </c>
      <c r="M192" t="str">
        <f>"Qtr"&amp;ROUNDUP(MONTH(Ledger[[#This Row],[Date]])/3,0)</f>
        <v>Qtr4</v>
      </c>
      <c r="N192">
        <f>MONTH(Ledger[[#This Row],[Date]])</f>
        <v>10</v>
      </c>
      <c r="O192" t="str">
        <f>TEXT(Ledger[[#This Row],[Date]],"mmm")</f>
        <v>Oct</v>
      </c>
    </row>
    <row r="193" spans="1:15" x14ac:dyDescent="0.35">
      <c r="A193" t="s">
        <v>3436</v>
      </c>
      <c r="B193" s="8">
        <v>45942</v>
      </c>
      <c r="C193" s="5">
        <v>0.59305555555555556</v>
      </c>
      <c r="D193" t="str">
        <f>_xlfn.XLOOKUP(Ledger[[#This Row],[Employee_ID]],Employees!C:C,Employees!A:A)</f>
        <v>Afternoon</v>
      </c>
      <c r="E193" t="s">
        <v>932</v>
      </c>
      <c r="F193" t="str">
        <f>_xlfn.XLOOKUP(Ledger[[#This Row],[Employee_ID]],Employees!C:C,Employees!B:B)</f>
        <v>BR01</v>
      </c>
      <c r="G193" t="s">
        <v>948</v>
      </c>
      <c r="H193" t="s">
        <v>179</v>
      </c>
      <c r="I193">
        <v>1</v>
      </c>
      <c r="J193">
        <f>_xlfn.XLOOKUP(Ledger[[#This Row],[SKU]]&amp;"|"&amp;Ledger[[#This Row],[Branch_ID]], PriceList!E:E,PriceList!C:C,"")</f>
        <v>390</v>
      </c>
      <c r="K193">
        <f>_xlfn.XLOOKUP(Ledger[[#This Row],[SKU]]&amp;"|"&amp;Ledger[[#This Row],[Branch_ID]], PriceList[Key], PriceList[Unit_Retail_Price_EGP], "")</f>
        <v>1009</v>
      </c>
      <c r="L193">
        <f>YEAR(Ledger[[#This Row],[Date]])</f>
        <v>2025</v>
      </c>
      <c r="M193" t="str">
        <f>"Qtr"&amp;ROUNDUP(MONTH(Ledger[[#This Row],[Date]])/3,0)</f>
        <v>Qtr4</v>
      </c>
      <c r="N193">
        <f>MONTH(Ledger[[#This Row],[Date]])</f>
        <v>10</v>
      </c>
      <c r="O193" t="str">
        <f>TEXT(Ledger[[#This Row],[Date]],"mmm")</f>
        <v>Oct</v>
      </c>
    </row>
    <row r="194" spans="1:15" x14ac:dyDescent="0.35">
      <c r="A194" t="s">
        <v>3450</v>
      </c>
      <c r="B194" s="8">
        <v>45943</v>
      </c>
      <c r="C194" s="5">
        <v>0.62847222222222221</v>
      </c>
      <c r="D194" t="str">
        <f>_xlfn.XLOOKUP(Ledger[[#This Row],[Employee_ID]],Employees!C:C,Employees!A:A)</f>
        <v>Afternoon</v>
      </c>
      <c r="E194" t="s">
        <v>932</v>
      </c>
      <c r="F194" t="str">
        <f>_xlfn.XLOOKUP(Ledger[[#This Row],[Employee_ID]],Employees!C:C,Employees!B:B)</f>
        <v>BR01</v>
      </c>
      <c r="G194" t="s">
        <v>948</v>
      </c>
      <c r="H194" t="s">
        <v>111</v>
      </c>
      <c r="I194">
        <v>1</v>
      </c>
      <c r="J194">
        <f>_xlfn.XLOOKUP(Ledger[[#This Row],[SKU]]&amp;"|"&amp;Ledger[[#This Row],[Branch_ID]], PriceList!E:E,PriceList!C:C,"")</f>
        <v>45</v>
      </c>
      <c r="K194">
        <f>_xlfn.XLOOKUP(Ledger[[#This Row],[SKU]]&amp;"|"&amp;Ledger[[#This Row],[Branch_ID]], PriceList[Key], PriceList[Unit_Retail_Price_EGP], "")</f>
        <v>129</v>
      </c>
      <c r="L194">
        <f>YEAR(Ledger[[#This Row],[Date]])</f>
        <v>2025</v>
      </c>
      <c r="M194" t="str">
        <f>"Qtr"&amp;ROUNDUP(MONTH(Ledger[[#This Row],[Date]])/3,0)</f>
        <v>Qtr4</v>
      </c>
      <c r="N194">
        <f>MONTH(Ledger[[#This Row],[Date]])</f>
        <v>10</v>
      </c>
      <c r="O194" t="str">
        <f>TEXT(Ledger[[#This Row],[Date]],"mmm")</f>
        <v>Oct</v>
      </c>
    </row>
    <row r="195" spans="1:15" x14ac:dyDescent="0.35">
      <c r="A195" t="s">
        <v>3452</v>
      </c>
      <c r="B195" s="8">
        <v>45943</v>
      </c>
      <c r="C195" s="5">
        <v>0.64722222222222225</v>
      </c>
      <c r="D195" t="str">
        <f>_xlfn.XLOOKUP(Ledger[[#This Row],[Employee_ID]],Employees!C:C,Employees!A:A)</f>
        <v>Afternoon</v>
      </c>
      <c r="E195" t="s">
        <v>932</v>
      </c>
      <c r="F195" t="str">
        <f>_xlfn.XLOOKUP(Ledger[[#This Row],[Employee_ID]],Employees!C:C,Employees!B:B)</f>
        <v>BR01</v>
      </c>
      <c r="G195" t="s">
        <v>948</v>
      </c>
      <c r="H195" t="s">
        <v>133</v>
      </c>
      <c r="I195">
        <v>1</v>
      </c>
      <c r="J195">
        <f>_xlfn.XLOOKUP(Ledger[[#This Row],[SKU]]&amp;"|"&amp;Ledger[[#This Row],[Branch_ID]], PriceList!E:E,PriceList!C:C,"")</f>
        <v>475</v>
      </c>
      <c r="K195">
        <f>_xlfn.XLOOKUP(Ledger[[#This Row],[SKU]]&amp;"|"&amp;Ledger[[#This Row],[Branch_ID]], PriceList[Key], PriceList[Unit_Retail_Price_EGP], "")</f>
        <v>1229</v>
      </c>
      <c r="L195">
        <f>YEAR(Ledger[[#This Row],[Date]])</f>
        <v>2025</v>
      </c>
      <c r="M195" t="str">
        <f>"Qtr"&amp;ROUNDUP(MONTH(Ledger[[#This Row],[Date]])/3,0)</f>
        <v>Qtr4</v>
      </c>
      <c r="N195">
        <f>MONTH(Ledger[[#This Row],[Date]])</f>
        <v>10</v>
      </c>
      <c r="O195" t="str">
        <f>TEXT(Ledger[[#This Row],[Date]],"mmm")</f>
        <v>Oct</v>
      </c>
    </row>
    <row r="196" spans="1:15" x14ac:dyDescent="0.35">
      <c r="A196" t="s">
        <v>3487</v>
      </c>
      <c r="B196" s="8">
        <v>45946</v>
      </c>
      <c r="C196" s="5">
        <v>0.67222222222222228</v>
      </c>
      <c r="D196" t="str">
        <f>_xlfn.XLOOKUP(Ledger[[#This Row],[Employee_ID]],Employees!C:C,Employees!A:A)</f>
        <v>Afternoon</v>
      </c>
      <c r="E196" t="s">
        <v>932</v>
      </c>
      <c r="F196" t="str">
        <f>_xlfn.XLOOKUP(Ledger[[#This Row],[Employee_ID]],Employees!C:C,Employees!B:B)</f>
        <v>BR01</v>
      </c>
      <c r="G196" t="s">
        <v>948</v>
      </c>
      <c r="H196" t="s">
        <v>78</v>
      </c>
      <c r="I196">
        <v>1</v>
      </c>
      <c r="J196">
        <f>_xlfn.XLOOKUP(Ledger[[#This Row],[SKU]]&amp;"|"&amp;Ledger[[#This Row],[Branch_ID]], PriceList!E:E,PriceList!C:C,"")</f>
        <v>225</v>
      </c>
      <c r="K196">
        <f>_xlfn.XLOOKUP(Ledger[[#This Row],[SKU]]&amp;"|"&amp;Ledger[[#This Row],[Branch_ID]], PriceList[Key], PriceList[Unit_Retail_Price_EGP], "")</f>
        <v>609</v>
      </c>
      <c r="L196">
        <f>YEAR(Ledger[[#This Row],[Date]])</f>
        <v>2025</v>
      </c>
      <c r="M196" t="str">
        <f>"Qtr"&amp;ROUNDUP(MONTH(Ledger[[#This Row],[Date]])/3,0)</f>
        <v>Qtr4</v>
      </c>
      <c r="N196">
        <f>MONTH(Ledger[[#This Row],[Date]])</f>
        <v>10</v>
      </c>
      <c r="O196" t="str">
        <f>TEXT(Ledger[[#This Row],[Date]],"mmm")</f>
        <v>Oct</v>
      </c>
    </row>
    <row r="197" spans="1:15" x14ac:dyDescent="0.35">
      <c r="A197" t="s">
        <v>3490</v>
      </c>
      <c r="B197" s="8">
        <v>45946</v>
      </c>
      <c r="C197" s="5">
        <v>0.71388888888888891</v>
      </c>
      <c r="D197" t="str">
        <f>_xlfn.XLOOKUP(Ledger[[#This Row],[Employee_ID]],Employees!C:C,Employees!A:A)</f>
        <v>Afternoon</v>
      </c>
      <c r="E197" t="s">
        <v>932</v>
      </c>
      <c r="F197" t="str">
        <f>_xlfn.XLOOKUP(Ledger[[#This Row],[Employee_ID]],Employees!C:C,Employees!B:B)</f>
        <v>BR01</v>
      </c>
      <c r="G197" t="s">
        <v>948</v>
      </c>
      <c r="H197" t="s">
        <v>188</v>
      </c>
      <c r="I197">
        <v>1</v>
      </c>
      <c r="J197">
        <f>_xlfn.XLOOKUP(Ledger[[#This Row],[SKU]]&amp;"|"&amp;Ledger[[#This Row],[Branch_ID]], PriceList!E:E,PriceList!C:C,"")</f>
        <v>495</v>
      </c>
      <c r="K197">
        <f>_xlfn.XLOOKUP(Ledger[[#This Row],[SKU]]&amp;"|"&amp;Ledger[[#This Row],[Branch_ID]], PriceList[Key], PriceList[Unit_Retail_Price_EGP], "")</f>
        <v>1229</v>
      </c>
      <c r="L197">
        <f>YEAR(Ledger[[#This Row],[Date]])</f>
        <v>2025</v>
      </c>
      <c r="M197" t="str">
        <f>"Qtr"&amp;ROUNDUP(MONTH(Ledger[[#This Row],[Date]])/3,0)</f>
        <v>Qtr4</v>
      </c>
      <c r="N197">
        <f>MONTH(Ledger[[#This Row],[Date]])</f>
        <v>10</v>
      </c>
      <c r="O197" t="str">
        <f>TEXT(Ledger[[#This Row],[Date]],"mmm")</f>
        <v>Oct</v>
      </c>
    </row>
    <row r="198" spans="1:15" x14ac:dyDescent="0.35">
      <c r="A198" t="s">
        <v>3508</v>
      </c>
      <c r="B198" s="8">
        <v>45947</v>
      </c>
      <c r="C198" s="5">
        <v>0.71875</v>
      </c>
      <c r="D198" t="str">
        <f>_xlfn.XLOOKUP(Ledger[[#This Row],[Employee_ID]],Employees!C:C,Employees!A:A)</f>
        <v>Afternoon</v>
      </c>
      <c r="E198" t="s">
        <v>932</v>
      </c>
      <c r="F198" t="str">
        <f>_xlfn.XLOOKUP(Ledger[[#This Row],[Employee_ID]],Employees!C:C,Employees!B:B)</f>
        <v>BR01</v>
      </c>
      <c r="G198" t="s">
        <v>948</v>
      </c>
      <c r="H198" t="s">
        <v>130</v>
      </c>
      <c r="I198">
        <v>1</v>
      </c>
      <c r="J198">
        <f>_xlfn.XLOOKUP(Ledger[[#This Row],[SKU]]&amp;"|"&amp;Ledger[[#This Row],[Branch_ID]], PriceList!E:E,PriceList!C:C,"")</f>
        <v>225</v>
      </c>
      <c r="K198">
        <f>_xlfn.XLOOKUP(Ledger[[#This Row],[SKU]]&amp;"|"&amp;Ledger[[#This Row],[Branch_ID]], PriceList[Key], PriceList[Unit_Retail_Price_EGP], "")</f>
        <v>609</v>
      </c>
      <c r="L198">
        <f>YEAR(Ledger[[#This Row],[Date]])</f>
        <v>2025</v>
      </c>
      <c r="M198" t="str">
        <f>"Qtr"&amp;ROUNDUP(MONTH(Ledger[[#This Row],[Date]])/3,0)</f>
        <v>Qtr4</v>
      </c>
      <c r="N198">
        <f>MONTH(Ledger[[#This Row],[Date]])</f>
        <v>10</v>
      </c>
      <c r="O198" t="str">
        <f>TEXT(Ledger[[#This Row],[Date]],"mmm")</f>
        <v>Oct</v>
      </c>
    </row>
    <row r="199" spans="1:15" x14ac:dyDescent="0.35">
      <c r="A199" t="s">
        <v>3544</v>
      </c>
      <c r="B199" s="8">
        <v>45949</v>
      </c>
      <c r="C199" s="5">
        <v>0.67638888888888893</v>
      </c>
      <c r="D199" t="str">
        <f>_xlfn.XLOOKUP(Ledger[[#This Row],[Employee_ID]],Employees!C:C,Employees!A:A)</f>
        <v>Afternoon</v>
      </c>
      <c r="E199" t="s">
        <v>932</v>
      </c>
      <c r="F199" t="str">
        <f>_xlfn.XLOOKUP(Ledger[[#This Row],[Employee_ID]],Employees!C:C,Employees!B:B)</f>
        <v>BR01</v>
      </c>
      <c r="G199" t="s">
        <v>948</v>
      </c>
      <c r="H199" t="s">
        <v>59</v>
      </c>
      <c r="I199">
        <v>1</v>
      </c>
      <c r="J199">
        <f>_xlfn.XLOOKUP(Ledger[[#This Row],[SKU]]&amp;"|"&amp;Ledger[[#This Row],[Branch_ID]], PriceList!E:E,PriceList!C:C,"")</f>
        <v>435</v>
      </c>
      <c r="K199">
        <f>_xlfn.XLOOKUP(Ledger[[#This Row],[SKU]]&amp;"|"&amp;Ledger[[#This Row],[Branch_ID]], PriceList[Key], PriceList[Unit_Retail_Price_EGP], "")</f>
        <v>1119</v>
      </c>
      <c r="L199">
        <f>YEAR(Ledger[[#This Row],[Date]])</f>
        <v>2025</v>
      </c>
      <c r="M199" t="str">
        <f>"Qtr"&amp;ROUNDUP(MONTH(Ledger[[#This Row],[Date]])/3,0)</f>
        <v>Qtr4</v>
      </c>
      <c r="N199">
        <f>MONTH(Ledger[[#This Row],[Date]])</f>
        <v>10</v>
      </c>
      <c r="O199" t="str">
        <f>TEXT(Ledger[[#This Row],[Date]],"mmm")</f>
        <v>Oct</v>
      </c>
    </row>
    <row r="200" spans="1:15" x14ac:dyDescent="0.35">
      <c r="A200" t="s">
        <v>3557</v>
      </c>
      <c r="B200" s="8">
        <v>45950</v>
      </c>
      <c r="C200" s="5">
        <v>0.6333333333333333</v>
      </c>
      <c r="D200" t="str">
        <f>_xlfn.XLOOKUP(Ledger[[#This Row],[Employee_ID]],Employees!C:C,Employees!A:A)</f>
        <v>Afternoon</v>
      </c>
      <c r="E200" t="s">
        <v>932</v>
      </c>
      <c r="F200" t="str">
        <f>_xlfn.XLOOKUP(Ledger[[#This Row],[Employee_ID]],Employees!C:C,Employees!B:B)</f>
        <v>BR01</v>
      </c>
      <c r="G200" t="s">
        <v>948</v>
      </c>
      <c r="H200" t="s">
        <v>380</v>
      </c>
      <c r="I200">
        <v>1</v>
      </c>
      <c r="J200">
        <f>_xlfn.XLOOKUP(Ledger[[#This Row],[SKU]]&amp;"|"&amp;Ledger[[#This Row],[Branch_ID]], PriceList!E:E,PriceList!C:C,"")</f>
        <v>225</v>
      </c>
      <c r="K200">
        <f>_xlfn.XLOOKUP(Ledger[[#This Row],[SKU]]&amp;"|"&amp;Ledger[[#This Row],[Branch_ID]], PriceList[Key], PriceList[Unit_Retail_Price_EGP], "")</f>
        <v>609</v>
      </c>
      <c r="L200">
        <f>YEAR(Ledger[[#This Row],[Date]])</f>
        <v>2025</v>
      </c>
      <c r="M200" t="str">
        <f>"Qtr"&amp;ROUNDUP(MONTH(Ledger[[#This Row],[Date]])/3,0)</f>
        <v>Qtr4</v>
      </c>
      <c r="N200">
        <f>MONTH(Ledger[[#This Row],[Date]])</f>
        <v>10</v>
      </c>
      <c r="O200" t="str">
        <f>TEXT(Ledger[[#This Row],[Date]],"mmm")</f>
        <v>Oct</v>
      </c>
    </row>
    <row r="201" spans="1:15" x14ac:dyDescent="0.35">
      <c r="A201" t="s">
        <v>3597</v>
      </c>
      <c r="B201" s="8">
        <v>45953</v>
      </c>
      <c r="C201" s="5">
        <v>0.65138888888888891</v>
      </c>
      <c r="D201" t="str">
        <f>_xlfn.XLOOKUP(Ledger[[#This Row],[Employee_ID]],Employees!C:C,Employees!A:A)</f>
        <v>Afternoon</v>
      </c>
      <c r="E201" t="s">
        <v>932</v>
      </c>
      <c r="F201" t="str">
        <f>_xlfn.XLOOKUP(Ledger[[#This Row],[Employee_ID]],Employees!C:C,Employees!B:B)</f>
        <v>BR01</v>
      </c>
      <c r="G201" t="s">
        <v>948</v>
      </c>
      <c r="H201" t="s">
        <v>289</v>
      </c>
      <c r="I201">
        <v>1</v>
      </c>
      <c r="J201">
        <f>_xlfn.XLOOKUP(Ledger[[#This Row],[SKU]]&amp;"|"&amp;Ledger[[#This Row],[Branch_ID]], PriceList!E:E,PriceList!C:C,"")</f>
        <v>535</v>
      </c>
      <c r="K201">
        <f>_xlfn.XLOOKUP(Ledger[[#This Row],[SKU]]&amp;"|"&amp;Ledger[[#This Row],[Branch_ID]], PriceList[Key], PriceList[Unit_Retail_Price_EGP], "")</f>
        <v>1339</v>
      </c>
      <c r="L201">
        <f>YEAR(Ledger[[#This Row],[Date]])</f>
        <v>2025</v>
      </c>
      <c r="M201" t="str">
        <f>"Qtr"&amp;ROUNDUP(MONTH(Ledger[[#This Row],[Date]])/3,0)</f>
        <v>Qtr4</v>
      </c>
      <c r="N201">
        <f>MONTH(Ledger[[#This Row],[Date]])</f>
        <v>10</v>
      </c>
      <c r="O201" t="str">
        <f>TEXT(Ledger[[#This Row],[Date]],"mmm")</f>
        <v>Oct</v>
      </c>
    </row>
    <row r="202" spans="1:15" x14ac:dyDescent="0.35">
      <c r="A202" t="s">
        <v>3600</v>
      </c>
      <c r="B202" s="8">
        <v>45953</v>
      </c>
      <c r="C202" s="5">
        <v>0.72499999999999998</v>
      </c>
      <c r="D202" t="str">
        <f>_xlfn.XLOOKUP(Ledger[[#This Row],[Employee_ID]],Employees!C:C,Employees!A:A)</f>
        <v>Afternoon</v>
      </c>
      <c r="E202" t="s">
        <v>932</v>
      </c>
      <c r="F202" t="str">
        <f>_xlfn.XLOOKUP(Ledger[[#This Row],[Employee_ID]],Employees!C:C,Employees!B:B)</f>
        <v>BR01</v>
      </c>
      <c r="G202" t="s">
        <v>948</v>
      </c>
      <c r="H202" t="s">
        <v>151</v>
      </c>
      <c r="I202">
        <v>1</v>
      </c>
      <c r="J202">
        <f>_xlfn.XLOOKUP(Ledger[[#This Row],[SKU]]&amp;"|"&amp;Ledger[[#This Row],[Branch_ID]], PriceList!E:E,PriceList!C:C,"")</f>
        <v>165</v>
      </c>
      <c r="K202">
        <f>_xlfn.XLOOKUP(Ledger[[#This Row],[SKU]]&amp;"|"&amp;Ledger[[#This Row],[Branch_ID]], PriceList[Key], PriceList[Unit_Retail_Price_EGP], "")</f>
        <v>449</v>
      </c>
      <c r="L202">
        <f>YEAR(Ledger[[#This Row],[Date]])</f>
        <v>2025</v>
      </c>
      <c r="M202" t="str">
        <f>"Qtr"&amp;ROUNDUP(MONTH(Ledger[[#This Row],[Date]])/3,0)</f>
        <v>Qtr4</v>
      </c>
      <c r="N202">
        <f>MONTH(Ledger[[#This Row],[Date]])</f>
        <v>10</v>
      </c>
      <c r="O202" t="str">
        <f>TEXT(Ledger[[#This Row],[Date]],"mmm")</f>
        <v>Oct</v>
      </c>
    </row>
    <row r="203" spans="1:15" x14ac:dyDescent="0.35">
      <c r="A203" t="s">
        <v>3612</v>
      </c>
      <c r="B203" s="8">
        <v>45954</v>
      </c>
      <c r="C203" s="5">
        <v>0.7104166666666667</v>
      </c>
      <c r="D203" t="str">
        <f>_xlfn.XLOOKUP(Ledger[[#This Row],[Employee_ID]],Employees!C:C,Employees!A:A)</f>
        <v>Afternoon</v>
      </c>
      <c r="E203" t="s">
        <v>932</v>
      </c>
      <c r="F203" t="str">
        <f>_xlfn.XLOOKUP(Ledger[[#This Row],[Employee_ID]],Employees!C:C,Employees!B:B)</f>
        <v>BR01</v>
      </c>
      <c r="G203" t="s">
        <v>948</v>
      </c>
      <c r="H203" t="s">
        <v>59</v>
      </c>
      <c r="I203">
        <v>1</v>
      </c>
      <c r="J203">
        <f>_xlfn.XLOOKUP(Ledger[[#This Row],[SKU]]&amp;"|"&amp;Ledger[[#This Row],[Branch_ID]], PriceList!E:E,PriceList!C:C,"")</f>
        <v>435</v>
      </c>
      <c r="K203">
        <f>_xlfn.XLOOKUP(Ledger[[#This Row],[SKU]]&amp;"|"&amp;Ledger[[#This Row],[Branch_ID]], PriceList[Key], PriceList[Unit_Retail_Price_EGP], "")</f>
        <v>1119</v>
      </c>
      <c r="L203">
        <f>YEAR(Ledger[[#This Row],[Date]])</f>
        <v>2025</v>
      </c>
      <c r="M203" t="str">
        <f>"Qtr"&amp;ROUNDUP(MONTH(Ledger[[#This Row],[Date]])/3,0)</f>
        <v>Qtr4</v>
      </c>
      <c r="N203">
        <f>MONTH(Ledger[[#This Row],[Date]])</f>
        <v>10</v>
      </c>
      <c r="O203" t="str">
        <f>TEXT(Ledger[[#This Row],[Date]],"mmm")</f>
        <v>Oct</v>
      </c>
    </row>
    <row r="204" spans="1:15" x14ac:dyDescent="0.35">
      <c r="A204" t="s">
        <v>3614</v>
      </c>
      <c r="B204" s="8">
        <v>45954</v>
      </c>
      <c r="C204" s="5">
        <v>0.72847222222222219</v>
      </c>
      <c r="D204" t="str">
        <f>_xlfn.XLOOKUP(Ledger[[#This Row],[Employee_ID]],Employees!C:C,Employees!A:A)</f>
        <v>Afternoon</v>
      </c>
      <c r="E204" t="s">
        <v>932</v>
      </c>
      <c r="F204" t="str">
        <f>_xlfn.XLOOKUP(Ledger[[#This Row],[Employee_ID]],Employees!C:C,Employees!B:B)</f>
        <v>BR01</v>
      </c>
      <c r="G204" t="s">
        <v>948</v>
      </c>
      <c r="H204" t="s">
        <v>335</v>
      </c>
      <c r="I204">
        <v>1</v>
      </c>
      <c r="J204">
        <f>_xlfn.XLOOKUP(Ledger[[#This Row],[SKU]]&amp;"|"&amp;Ledger[[#This Row],[Branch_ID]], PriceList!E:E,PriceList!C:C,"")</f>
        <v>185</v>
      </c>
      <c r="K204">
        <f>_xlfn.XLOOKUP(Ledger[[#This Row],[SKU]]&amp;"|"&amp;Ledger[[#This Row],[Branch_ID]], PriceList[Key], PriceList[Unit_Retail_Price_EGP], "")</f>
        <v>499</v>
      </c>
      <c r="L204">
        <f>YEAR(Ledger[[#This Row],[Date]])</f>
        <v>2025</v>
      </c>
      <c r="M204" t="str">
        <f>"Qtr"&amp;ROUNDUP(MONTH(Ledger[[#This Row],[Date]])/3,0)</f>
        <v>Qtr4</v>
      </c>
      <c r="N204">
        <f>MONTH(Ledger[[#This Row],[Date]])</f>
        <v>10</v>
      </c>
      <c r="O204" t="str">
        <f>TEXT(Ledger[[#This Row],[Date]],"mmm")</f>
        <v>Oct</v>
      </c>
    </row>
    <row r="205" spans="1:15" x14ac:dyDescent="0.35">
      <c r="A205" t="s">
        <v>3645</v>
      </c>
      <c r="B205" s="8">
        <v>45956</v>
      </c>
      <c r="C205" s="5">
        <v>0.65625</v>
      </c>
      <c r="D205" t="str">
        <f>_xlfn.XLOOKUP(Ledger[[#This Row],[Employee_ID]],Employees!C:C,Employees!A:A)</f>
        <v>Afternoon</v>
      </c>
      <c r="E205" t="s">
        <v>932</v>
      </c>
      <c r="F205" t="str">
        <f>_xlfn.XLOOKUP(Ledger[[#This Row],[Employee_ID]],Employees!C:C,Employees!B:B)</f>
        <v>BR01</v>
      </c>
      <c r="G205" t="s">
        <v>948</v>
      </c>
      <c r="H205" t="s">
        <v>247</v>
      </c>
      <c r="I205">
        <v>1</v>
      </c>
      <c r="J205">
        <f>_xlfn.XLOOKUP(Ledger[[#This Row],[SKU]]&amp;"|"&amp;Ledger[[#This Row],[Branch_ID]], PriceList!E:E,PriceList!C:C,"")</f>
        <v>390</v>
      </c>
      <c r="K205">
        <f>_xlfn.XLOOKUP(Ledger[[#This Row],[SKU]]&amp;"|"&amp;Ledger[[#This Row],[Branch_ID]], PriceList[Key], PriceList[Unit_Retail_Price_EGP], "")</f>
        <v>1009</v>
      </c>
      <c r="L205">
        <f>YEAR(Ledger[[#This Row],[Date]])</f>
        <v>2025</v>
      </c>
      <c r="M205" t="str">
        <f>"Qtr"&amp;ROUNDUP(MONTH(Ledger[[#This Row],[Date]])/3,0)</f>
        <v>Qtr4</v>
      </c>
      <c r="N205">
        <f>MONTH(Ledger[[#This Row],[Date]])</f>
        <v>10</v>
      </c>
      <c r="O205" t="str">
        <f>TEXT(Ledger[[#This Row],[Date]],"mmm")</f>
        <v>Oct</v>
      </c>
    </row>
    <row r="206" spans="1:15" x14ac:dyDescent="0.35">
      <c r="A206" t="s">
        <v>3660</v>
      </c>
      <c r="B206" s="8">
        <v>45957</v>
      </c>
      <c r="C206" s="5">
        <v>0.62638888888888888</v>
      </c>
      <c r="D206" t="str">
        <f>_xlfn.XLOOKUP(Ledger[[#This Row],[Employee_ID]],Employees!C:C,Employees!A:A)</f>
        <v>Afternoon</v>
      </c>
      <c r="E206" t="s">
        <v>932</v>
      </c>
      <c r="F206" t="str">
        <f>_xlfn.XLOOKUP(Ledger[[#This Row],[Employee_ID]],Employees!C:C,Employees!B:B)</f>
        <v>BR01</v>
      </c>
      <c r="G206" t="s">
        <v>948</v>
      </c>
      <c r="H206" t="s">
        <v>145</v>
      </c>
      <c r="I206">
        <v>1</v>
      </c>
      <c r="J206">
        <f>_xlfn.XLOOKUP(Ledger[[#This Row],[SKU]]&amp;"|"&amp;Ledger[[#This Row],[Branch_ID]], PriceList!E:E,PriceList!C:C,"")</f>
        <v>45</v>
      </c>
      <c r="K206">
        <f>_xlfn.XLOOKUP(Ledger[[#This Row],[SKU]]&amp;"|"&amp;Ledger[[#This Row],[Branch_ID]], PriceList[Key], PriceList[Unit_Retail_Price_EGP], "")</f>
        <v>129</v>
      </c>
      <c r="L206">
        <f>YEAR(Ledger[[#This Row],[Date]])</f>
        <v>2025</v>
      </c>
      <c r="M206" t="str">
        <f>"Qtr"&amp;ROUNDUP(MONTH(Ledger[[#This Row],[Date]])/3,0)</f>
        <v>Qtr4</v>
      </c>
      <c r="N206">
        <f>MONTH(Ledger[[#This Row],[Date]])</f>
        <v>10</v>
      </c>
      <c r="O206" t="str">
        <f>TEXT(Ledger[[#This Row],[Date]],"mmm")</f>
        <v>Oct</v>
      </c>
    </row>
    <row r="207" spans="1:15" x14ac:dyDescent="0.35">
      <c r="A207" t="s">
        <v>3663</v>
      </c>
      <c r="B207" s="8">
        <v>45957</v>
      </c>
      <c r="C207" s="5">
        <v>0.72152777777777777</v>
      </c>
      <c r="D207" t="str">
        <f>_xlfn.XLOOKUP(Ledger[[#This Row],[Employee_ID]],Employees!C:C,Employees!A:A)</f>
        <v>Afternoon</v>
      </c>
      <c r="E207" t="s">
        <v>932</v>
      </c>
      <c r="F207" t="str">
        <f>_xlfn.XLOOKUP(Ledger[[#This Row],[Employee_ID]],Employees!C:C,Employees!B:B)</f>
        <v>BR01</v>
      </c>
      <c r="G207" t="s">
        <v>948</v>
      </c>
      <c r="H207" t="s">
        <v>223</v>
      </c>
      <c r="I207">
        <v>1</v>
      </c>
      <c r="J207">
        <f>_xlfn.XLOOKUP(Ledger[[#This Row],[SKU]]&amp;"|"&amp;Ledger[[#This Row],[Branch_ID]], PriceList!E:E,PriceList!C:C,"")</f>
        <v>115</v>
      </c>
      <c r="K207">
        <f>_xlfn.XLOOKUP(Ledger[[#This Row],[SKU]]&amp;"|"&amp;Ledger[[#This Row],[Branch_ID]], PriceList[Key], PriceList[Unit_Retail_Price_EGP], "")</f>
        <v>309</v>
      </c>
      <c r="L207">
        <f>YEAR(Ledger[[#This Row],[Date]])</f>
        <v>2025</v>
      </c>
      <c r="M207" t="str">
        <f>"Qtr"&amp;ROUNDUP(MONTH(Ledger[[#This Row],[Date]])/3,0)</f>
        <v>Qtr4</v>
      </c>
      <c r="N207">
        <f>MONTH(Ledger[[#This Row],[Date]])</f>
        <v>10</v>
      </c>
      <c r="O207" t="str">
        <f>TEXT(Ledger[[#This Row],[Date]],"mmm")</f>
        <v>Oct</v>
      </c>
    </row>
    <row r="208" spans="1:15" x14ac:dyDescent="0.35">
      <c r="A208" t="s">
        <v>3666</v>
      </c>
      <c r="B208" s="8">
        <v>45957</v>
      </c>
      <c r="C208" s="5">
        <v>0.72847222222222219</v>
      </c>
      <c r="D208" t="str">
        <f>_xlfn.XLOOKUP(Ledger[[#This Row],[Employee_ID]],Employees!C:C,Employees!A:A)</f>
        <v>Afternoon</v>
      </c>
      <c r="E208" t="s">
        <v>932</v>
      </c>
      <c r="F208" t="str">
        <f>_xlfn.XLOOKUP(Ledger[[#This Row],[Employee_ID]],Employees!C:C,Employees!B:B)</f>
        <v>BR01</v>
      </c>
      <c r="G208" t="s">
        <v>948</v>
      </c>
      <c r="H208" t="s">
        <v>137</v>
      </c>
      <c r="I208">
        <v>1</v>
      </c>
      <c r="J208">
        <f>_xlfn.XLOOKUP(Ledger[[#This Row],[SKU]]&amp;"|"&amp;Ledger[[#This Row],[Branch_ID]], PriceList!E:E,PriceList!C:C,"")</f>
        <v>535</v>
      </c>
      <c r="K208">
        <f>_xlfn.XLOOKUP(Ledger[[#This Row],[SKU]]&amp;"|"&amp;Ledger[[#This Row],[Branch_ID]], PriceList[Key], PriceList[Unit_Retail_Price_EGP], "")</f>
        <v>1339</v>
      </c>
      <c r="L208">
        <f>YEAR(Ledger[[#This Row],[Date]])</f>
        <v>2025</v>
      </c>
      <c r="M208" t="str">
        <f>"Qtr"&amp;ROUNDUP(MONTH(Ledger[[#This Row],[Date]])/3,0)</f>
        <v>Qtr4</v>
      </c>
      <c r="N208">
        <f>MONTH(Ledger[[#This Row],[Date]])</f>
        <v>10</v>
      </c>
      <c r="O208" t="str">
        <f>TEXT(Ledger[[#This Row],[Date]],"mmm")</f>
        <v>Oct</v>
      </c>
    </row>
    <row r="209" spans="1:15" x14ac:dyDescent="0.35">
      <c r="A209" t="s">
        <v>3674</v>
      </c>
      <c r="B209" s="8">
        <v>45958</v>
      </c>
      <c r="C209" s="5">
        <v>0.6479166666666667</v>
      </c>
      <c r="D209" t="str">
        <f>_xlfn.XLOOKUP(Ledger[[#This Row],[Employee_ID]],Employees!C:C,Employees!A:A)</f>
        <v>Afternoon</v>
      </c>
      <c r="E209" t="s">
        <v>932</v>
      </c>
      <c r="F209" t="str">
        <f>_xlfn.XLOOKUP(Ledger[[#This Row],[Employee_ID]],Employees!C:C,Employees!B:B)</f>
        <v>BR01</v>
      </c>
      <c r="G209" t="s">
        <v>948</v>
      </c>
      <c r="H209" t="s">
        <v>678</v>
      </c>
      <c r="I209">
        <v>1</v>
      </c>
      <c r="J209">
        <f>_xlfn.XLOOKUP(Ledger[[#This Row],[SKU]]&amp;"|"&amp;Ledger[[#This Row],[Branch_ID]], PriceList!E:E,PriceList!C:C,"")</f>
        <v>390</v>
      </c>
      <c r="K209">
        <f>_xlfn.XLOOKUP(Ledger[[#This Row],[SKU]]&amp;"|"&amp;Ledger[[#This Row],[Branch_ID]], PriceList[Key], PriceList[Unit_Retail_Price_EGP], "")</f>
        <v>1009</v>
      </c>
      <c r="L209">
        <f>YEAR(Ledger[[#This Row],[Date]])</f>
        <v>2025</v>
      </c>
      <c r="M209" t="str">
        <f>"Qtr"&amp;ROUNDUP(MONTH(Ledger[[#This Row],[Date]])/3,0)</f>
        <v>Qtr4</v>
      </c>
      <c r="N209">
        <f>MONTH(Ledger[[#This Row],[Date]])</f>
        <v>10</v>
      </c>
      <c r="O209" t="str">
        <f>TEXT(Ledger[[#This Row],[Date]],"mmm")</f>
        <v>Oct</v>
      </c>
    </row>
    <row r="210" spans="1:15" x14ac:dyDescent="0.35">
      <c r="A210" t="s">
        <v>3688</v>
      </c>
      <c r="B210" s="8">
        <v>45959</v>
      </c>
      <c r="C210" s="5">
        <v>0.7270833333333333</v>
      </c>
      <c r="D210" t="str">
        <f>_xlfn.XLOOKUP(Ledger[[#This Row],[Employee_ID]],Employees!C:C,Employees!A:A)</f>
        <v>Afternoon</v>
      </c>
      <c r="E210" t="s">
        <v>932</v>
      </c>
      <c r="F210" t="str">
        <f>_xlfn.XLOOKUP(Ledger[[#This Row],[Employee_ID]],Employees!C:C,Employees!B:B)</f>
        <v>BR01</v>
      </c>
      <c r="G210" t="s">
        <v>948</v>
      </c>
      <c r="H210" t="s">
        <v>225</v>
      </c>
      <c r="I210">
        <v>1</v>
      </c>
      <c r="J210">
        <f>_xlfn.XLOOKUP(Ledger[[#This Row],[SKU]]&amp;"|"&amp;Ledger[[#This Row],[Branch_ID]], PriceList!E:E,PriceList!C:C,"")</f>
        <v>435</v>
      </c>
      <c r="K210">
        <f>_xlfn.XLOOKUP(Ledger[[#This Row],[SKU]]&amp;"|"&amp;Ledger[[#This Row],[Branch_ID]], PriceList[Key], PriceList[Unit_Retail_Price_EGP], "")</f>
        <v>1119</v>
      </c>
      <c r="L210">
        <f>YEAR(Ledger[[#This Row],[Date]])</f>
        <v>2025</v>
      </c>
      <c r="M210" t="str">
        <f>"Qtr"&amp;ROUNDUP(MONTH(Ledger[[#This Row],[Date]])/3,0)</f>
        <v>Qtr4</v>
      </c>
      <c r="N210">
        <f>MONTH(Ledger[[#This Row],[Date]])</f>
        <v>10</v>
      </c>
      <c r="O210" t="str">
        <f>TEXT(Ledger[[#This Row],[Date]],"mmm")</f>
        <v>Oct</v>
      </c>
    </row>
    <row r="211" spans="1:15" x14ac:dyDescent="0.35">
      <c r="A211" t="s">
        <v>3698</v>
      </c>
      <c r="B211" s="8">
        <v>45960</v>
      </c>
      <c r="C211" s="5">
        <v>0.64583333333333337</v>
      </c>
      <c r="D211" t="str">
        <f>_xlfn.XLOOKUP(Ledger[[#This Row],[Employee_ID]],Employees!C:C,Employees!A:A)</f>
        <v>Afternoon</v>
      </c>
      <c r="E211" t="s">
        <v>932</v>
      </c>
      <c r="F211" t="str">
        <f>_xlfn.XLOOKUP(Ledger[[#This Row],[Employee_ID]],Employees!C:C,Employees!B:B)</f>
        <v>BR01</v>
      </c>
      <c r="G211" t="s">
        <v>948</v>
      </c>
      <c r="H211" t="s">
        <v>164</v>
      </c>
      <c r="I211">
        <v>1</v>
      </c>
      <c r="J211">
        <f>_xlfn.XLOOKUP(Ledger[[#This Row],[SKU]]&amp;"|"&amp;Ledger[[#This Row],[Branch_ID]], PriceList!E:E,PriceList!C:C,"")</f>
        <v>435</v>
      </c>
      <c r="K211">
        <f>_xlfn.XLOOKUP(Ledger[[#This Row],[SKU]]&amp;"|"&amp;Ledger[[#This Row],[Branch_ID]], PriceList[Key], PriceList[Unit_Retail_Price_EGP], "")</f>
        <v>1119</v>
      </c>
      <c r="L211">
        <f>YEAR(Ledger[[#This Row],[Date]])</f>
        <v>2025</v>
      </c>
      <c r="M211" t="str">
        <f>"Qtr"&amp;ROUNDUP(MONTH(Ledger[[#This Row],[Date]])/3,0)</f>
        <v>Qtr4</v>
      </c>
      <c r="N211">
        <f>MONTH(Ledger[[#This Row],[Date]])</f>
        <v>10</v>
      </c>
      <c r="O211" t="str">
        <f>TEXT(Ledger[[#This Row],[Date]],"mmm")</f>
        <v>Oct</v>
      </c>
    </row>
    <row r="212" spans="1:15" x14ac:dyDescent="0.35">
      <c r="A212" t="s">
        <v>3713</v>
      </c>
      <c r="B212" s="8">
        <v>45961</v>
      </c>
      <c r="C212" s="5">
        <v>0.65</v>
      </c>
      <c r="D212" t="str">
        <f>_xlfn.XLOOKUP(Ledger[[#This Row],[Employee_ID]],Employees!C:C,Employees!A:A)</f>
        <v>Afternoon</v>
      </c>
      <c r="E212" t="s">
        <v>932</v>
      </c>
      <c r="F212" t="str">
        <f>_xlfn.XLOOKUP(Ledger[[#This Row],[Employee_ID]],Employees!C:C,Employees!B:B)</f>
        <v>BR01</v>
      </c>
      <c r="G212" t="s">
        <v>948</v>
      </c>
      <c r="H212" t="s">
        <v>267</v>
      </c>
      <c r="I212">
        <v>1</v>
      </c>
      <c r="J212">
        <f>_xlfn.XLOOKUP(Ledger[[#This Row],[SKU]]&amp;"|"&amp;Ledger[[#This Row],[Branch_ID]], PriceList!E:E,PriceList!C:C,"")</f>
        <v>165</v>
      </c>
      <c r="K212">
        <f>_xlfn.XLOOKUP(Ledger[[#This Row],[SKU]]&amp;"|"&amp;Ledger[[#This Row],[Branch_ID]], PriceList[Key], PriceList[Unit_Retail_Price_EGP], "")</f>
        <v>449</v>
      </c>
      <c r="L212">
        <f>YEAR(Ledger[[#This Row],[Date]])</f>
        <v>2025</v>
      </c>
      <c r="M212" t="str">
        <f>"Qtr"&amp;ROUNDUP(MONTH(Ledger[[#This Row],[Date]])/3,0)</f>
        <v>Qtr4</v>
      </c>
      <c r="N212">
        <f>MONTH(Ledger[[#This Row],[Date]])</f>
        <v>10</v>
      </c>
      <c r="O212" t="str">
        <f>TEXT(Ledger[[#This Row],[Date]],"mmm")</f>
        <v>Oct</v>
      </c>
    </row>
    <row r="213" spans="1:15" x14ac:dyDescent="0.35">
      <c r="A213" t="s">
        <v>3727</v>
      </c>
      <c r="B213" s="8">
        <v>45962</v>
      </c>
      <c r="C213" s="5">
        <v>0.64097222222222228</v>
      </c>
      <c r="D213" t="str">
        <f>_xlfn.XLOOKUP(Ledger[[#This Row],[Employee_ID]],Employees!C:C,Employees!A:A)</f>
        <v>Afternoon</v>
      </c>
      <c r="E213" t="s">
        <v>932</v>
      </c>
      <c r="F213" t="str">
        <f>_xlfn.XLOOKUP(Ledger[[#This Row],[Employee_ID]],Employees!C:C,Employees!B:B)</f>
        <v>BR01</v>
      </c>
      <c r="G213" t="s">
        <v>948</v>
      </c>
      <c r="H213" t="s">
        <v>106</v>
      </c>
      <c r="I213">
        <v>1</v>
      </c>
      <c r="J213">
        <f>_xlfn.XLOOKUP(Ledger[[#This Row],[SKU]]&amp;"|"&amp;Ledger[[#This Row],[Branch_ID]], PriceList!E:E,PriceList!C:C,"")</f>
        <v>225</v>
      </c>
      <c r="K213">
        <f>_xlfn.XLOOKUP(Ledger[[#This Row],[SKU]]&amp;"|"&amp;Ledger[[#This Row],[Branch_ID]], PriceList[Key], PriceList[Unit_Retail_Price_EGP], "")</f>
        <v>609</v>
      </c>
      <c r="L213">
        <f>YEAR(Ledger[[#This Row],[Date]])</f>
        <v>2025</v>
      </c>
      <c r="M213" t="str">
        <f>"Qtr"&amp;ROUNDUP(MONTH(Ledger[[#This Row],[Date]])/3,0)</f>
        <v>Qtr4</v>
      </c>
      <c r="N213">
        <f>MONTH(Ledger[[#This Row],[Date]])</f>
        <v>11</v>
      </c>
      <c r="O213" t="str">
        <f>TEXT(Ledger[[#This Row],[Date]],"mmm")</f>
        <v>Nov</v>
      </c>
    </row>
    <row r="214" spans="1:15" x14ac:dyDescent="0.35">
      <c r="A214" t="s">
        <v>3745</v>
      </c>
      <c r="B214" s="8">
        <v>45963</v>
      </c>
      <c r="C214" s="5">
        <v>0.68125000000000002</v>
      </c>
      <c r="D214" t="str">
        <f>_xlfn.XLOOKUP(Ledger[[#This Row],[Employee_ID]],Employees!C:C,Employees!A:A)</f>
        <v>Afternoon</v>
      </c>
      <c r="E214" t="s">
        <v>932</v>
      </c>
      <c r="F214" t="str">
        <f>_xlfn.XLOOKUP(Ledger[[#This Row],[Employee_ID]],Employees!C:C,Employees!B:B)</f>
        <v>BR01</v>
      </c>
      <c r="G214" t="s">
        <v>948</v>
      </c>
      <c r="H214" t="s">
        <v>639</v>
      </c>
      <c r="I214">
        <v>1</v>
      </c>
      <c r="J214">
        <f>_xlfn.XLOOKUP(Ledger[[#This Row],[SKU]]&amp;"|"&amp;Ledger[[#This Row],[Branch_ID]], PriceList!E:E,PriceList!C:C,"")</f>
        <v>225</v>
      </c>
      <c r="K214">
        <f>_xlfn.XLOOKUP(Ledger[[#This Row],[SKU]]&amp;"|"&amp;Ledger[[#This Row],[Branch_ID]], PriceList[Key], PriceList[Unit_Retail_Price_EGP], "")</f>
        <v>609</v>
      </c>
      <c r="L214">
        <f>YEAR(Ledger[[#This Row],[Date]])</f>
        <v>2025</v>
      </c>
      <c r="M214" t="str">
        <f>"Qtr"&amp;ROUNDUP(MONTH(Ledger[[#This Row],[Date]])/3,0)</f>
        <v>Qtr4</v>
      </c>
      <c r="N214">
        <f>MONTH(Ledger[[#This Row],[Date]])</f>
        <v>11</v>
      </c>
      <c r="O214" t="str">
        <f>TEXT(Ledger[[#This Row],[Date]],"mmm")</f>
        <v>Nov</v>
      </c>
    </row>
    <row r="215" spans="1:15" x14ac:dyDescent="0.35">
      <c r="A215" t="s">
        <v>3811</v>
      </c>
      <c r="B215" s="8">
        <v>45968</v>
      </c>
      <c r="C215" s="5">
        <v>0.66736111111111107</v>
      </c>
      <c r="D215" t="str">
        <f>_xlfn.XLOOKUP(Ledger[[#This Row],[Employee_ID]],Employees!C:C,Employees!A:A)</f>
        <v>Afternoon</v>
      </c>
      <c r="E215" t="s">
        <v>932</v>
      </c>
      <c r="F215" t="str">
        <f>_xlfn.XLOOKUP(Ledger[[#This Row],[Employee_ID]],Employees!C:C,Employees!B:B)</f>
        <v>BR01</v>
      </c>
      <c r="G215" t="s">
        <v>948</v>
      </c>
      <c r="H215" t="s">
        <v>215</v>
      </c>
      <c r="I215">
        <v>1</v>
      </c>
      <c r="J215">
        <f>_xlfn.XLOOKUP(Ledger[[#This Row],[SKU]]&amp;"|"&amp;Ledger[[#This Row],[Branch_ID]], PriceList!E:E,PriceList!C:C,"")</f>
        <v>475</v>
      </c>
      <c r="K215">
        <f>_xlfn.XLOOKUP(Ledger[[#This Row],[SKU]]&amp;"|"&amp;Ledger[[#This Row],[Branch_ID]], PriceList[Key], PriceList[Unit_Retail_Price_EGP], "")</f>
        <v>1229</v>
      </c>
      <c r="L215">
        <f>YEAR(Ledger[[#This Row],[Date]])</f>
        <v>2025</v>
      </c>
      <c r="M215" t="str">
        <f>"Qtr"&amp;ROUNDUP(MONTH(Ledger[[#This Row],[Date]])/3,0)</f>
        <v>Qtr4</v>
      </c>
      <c r="N215">
        <f>MONTH(Ledger[[#This Row],[Date]])</f>
        <v>11</v>
      </c>
      <c r="O215" t="str">
        <f>TEXT(Ledger[[#This Row],[Date]],"mmm")</f>
        <v>Nov</v>
      </c>
    </row>
    <row r="216" spans="1:15" x14ac:dyDescent="0.35">
      <c r="A216" t="s">
        <v>3812</v>
      </c>
      <c r="B216" s="8">
        <v>45968</v>
      </c>
      <c r="C216" s="5">
        <v>0.67569444444444449</v>
      </c>
      <c r="D216" t="str">
        <f>_xlfn.XLOOKUP(Ledger[[#This Row],[Employee_ID]],Employees!C:C,Employees!A:A)</f>
        <v>Afternoon</v>
      </c>
      <c r="E216" t="s">
        <v>932</v>
      </c>
      <c r="F216" t="str">
        <f>_xlfn.XLOOKUP(Ledger[[#This Row],[Employee_ID]],Employees!C:C,Employees!B:B)</f>
        <v>BR01</v>
      </c>
      <c r="G216" t="s">
        <v>948</v>
      </c>
      <c r="H216" t="s">
        <v>764</v>
      </c>
      <c r="I216">
        <v>1</v>
      </c>
      <c r="J216">
        <f>_xlfn.XLOOKUP(Ledger[[#This Row],[SKU]]&amp;"|"&amp;Ledger[[#This Row],[Branch_ID]], PriceList!E:E,PriceList!C:C,"")</f>
        <v>390</v>
      </c>
      <c r="K216">
        <f>_xlfn.XLOOKUP(Ledger[[#This Row],[SKU]]&amp;"|"&amp;Ledger[[#This Row],[Branch_ID]], PriceList[Key], PriceList[Unit_Retail_Price_EGP], "")</f>
        <v>1009</v>
      </c>
      <c r="L216">
        <f>YEAR(Ledger[[#This Row],[Date]])</f>
        <v>2025</v>
      </c>
      <c r="M216" t="str">
        <f>"Qtr"&amp;ROUNDUP(MONTH(Ledger[[#This Row],[Date]])/3,0)</f>
        <v>Qtr4</v>
      </c>
      <c r="N216">
        <f>MONTH(Ledger[[#This Row],[Date]])</f>
        <v>11</v>
      </c>
      <c r="O216" t="str">
        <f>TEXT(Ledger[[#This Row],[Date]],"mmm")</f>
        <v>Nov</v>
      </c>
    </row>
    <row r="217" spans="1:15" x14ac:dyDescent="0.35">
      <c r="A217" t="s">
        <v>3852</v>
      </c>
      <c r="B217" s="8">
        <v>45971</v>
      </c>
      <c r="C217" s="5">
        <v>0.59027777777777779</v>
      </c>
      <c r="D217" t="str">
        <f>_xlfn.XLOOKUP(Ledger[[#This Row],[Employee_ID]],Employees!C:C,Employees!A:A)</f>
        <v>Afternoon</v>
      </c>
      <c r="E217" t="s">
        <v>932</v>
      </c>
      <c r="F217" t="str">
        <f>_xlfn.XLOOKUP(Ledger[[#This Row],[Employee_ID]],Employees!C:C,Employees!B:B)</f>
        <v>BR01</v>
      </c>
      <c r="G217" t="s">
        <v>948</v>
      </c>
      <c r="H217" t="s">
        <v>218</v>
      </c>
      <c r="I217">
        <v>1</v>
      </c>
      <c r="J217">
        <f>_xlfn.XLOOKUP(Ledger[[#This Row],[SKU]]&amp;"|"&amp;Ledger[[#This Row],[Branch_ID]], PriceList!E:E,PriceList!C:C,"")</f>
        <v>660</v>
      </c>
      <c r="K217">
        <f>_xlfn.XLOOKUP(Ledger[[#This Row],[SKU]]&amp;"|"&amp;Ledger[[#This Row],[Branch_ID]], PriceList[Key], PriceList[Unit_Retail_Price_EGP], "")</f>
        <v>1679</v>
      </c>
      <c r="L217">
        <f>YEAR(Ledger[[#This Row],[Date]])</f>
        <v>2025</v>
      </c>
      <c r="M217" t="str">
        <f>"Qtr"&amp;ROUNDUP(MONTH(Ledger[[#This Row],[Date]])/3,0)</f>
        <v>Qtr4</v>
      </c>
      <c r="N217">
        <f>MONTH(Ledger[[#This Row],[Date]])</f>
        <v>11</v>
      </c>
      <c r="O217" t="str">
        <f>TEXT(Ledger[[#This Row],[Date]],"mmm")</f>
        <v>Nov</v>
      </c>
    </row>
    <row r="218" spans="1:15" x14ac:dyDescent="0.35">
      <c r="A218" t="s">
        <v>3864</v>
      </c>
      <c r="B218" s="8">
        <v>45972</v>
      </c>
      <c r="C218" s="5">
        <v>0.61736111111111114</v>
      </c>
      <c r="D218" t="str">
        <f>_xlfn.XLOOKUP(Ledger[[#This Row],[Employee_ID]],Employees!C:C,Employees!A:A)</f>
        <v>Afternoon</v>
      </c>
      <c r="E218" t="s">
        <v>932</v>
      </c>
      <c r="F218" t="str">
        <f>_xlfn.XLOOKUP(Ledger[[#This Row],[Employee_ID]],Employees!C:C,Employees!B:B)</f>
        <v>BR01</v>
      </c>
      <c r="G218" t="s">
        <v>948</v>
      </c>
      <c r="H218" t="s">
        <v>209</v>
      </c>
      <c r="I218">
        <v>1</v>
      </c>
      <c r="J218">
        <f>_xlfn.XLOOKUP(Ledger[[#This Row],[SKU]]&amp;"|"&amp;Ledger[[#This Row],[Branch_ID]], PriceList!E:E,PriceList!C:C,"")</f>
        <v>165</v>
      </c>
      <c r="K218">
        <f>_xlfn.XLOOKUP(Ledger[[#This Row],[SKU]]&amp;"|"&amp;Ledger[[#This Row],[Branch_ID]], PriceList[Key], PriceList[Unit_Retail_Price_EGP], "")</f>
        <v>449</v>
      </c>
      <c r="L218">
        <f>YEAR(Ledger[[#This Row],[Date]])</f>
        <v>2025</v>
      </c>
      <c r="M218" t="str">
        <f>"Qtr"&amp;ROUNDUP(MONTH(Ledger[[#This Row],[Date]])/3,0)</f>
        <v>Qtr4</v>
      </c>
      <c r="N218">
        <f>MONTH(Ledger[[#This Row],[Date]])</f>
        <v>11</v>
      </c>
      <c r="O218" t="str">
        <f>TEXT(Ledger[[#This Row],[Date]],"mmm")</f>
        <v>Nov</v>
      </c>
    </row>
    <row r="219" spans="1:15" x14ac:dyDescent="0.35">
      <c r="A219" t="s">
        <v>3874</v>
      </c>
      <c r="B219" s="8">
        <v>45973</v>
      </c>
      <c r="C219" s="5">
        <v>0.60486111111111107</v>
      </c>
      <c r="D219" t="str">
        <f>_xlfn.XLOOKUP(Ledger[[#This Row],[Employee_ID]],Employees!C:C,Employees!A:A)</f>
        <v>Afternoon</v>
      </c>
      <c r="E219" t="s">
        <v>932</v>
      </c>
      <c r="F219" t="str">
        <f>_xlfn.XLOOKUP(Ledger[[#This Row],[Employee_ID]],Employees!C:C,Employees!B:B)</f>
        <v>BR01</v>
      </c>
      <c r="G219" t="s">
        <v>948</v>
      </c>
      <c r="H219" t="s">
        <v>125</v>
      </c>
      <c r="I219">
        <v>1</v>
      </c>
      <c r="J219">
        <f>_xlfn.XLOOKUP(Ledger[[#This Row],[SKU]]&amp;"|"&amp;Ledger[[#This Row],[Branch_ID]], PriceList!E:E,PriceList!C:C,"")</f>
        <v>270</v>
      </c>
      <c r="K219">
        <f>_xlfn.XLOOKUP(Ledger[[#This Row],[SKU]]&amp;"|"&amp;Ledger[[#This Row],[Branch_ID]], PriceList[Key], PriceList[Unit_Retail_Price_EGP], "")</f>
        <v>669</v>
      </c>
      <c r="L219">
        <f>YEAR(Ledger[[#This Row],[Date]])</f>
        <v>2025</v>
      </c>
      <c r="M219" t="str">
        <f>"Qtr"&amp;ROUNDUP(MONTH(Ledger[[#This Row],[Date]])/3,0)</f>
        <v>Qtr4</v>
      </c>
      <c r="N219">
        <f>MONTH(Ledger[[#This Row],[Date]])</f>
        <v>11</v>
      </c>
      <c r="O219" t="str">
        <f>TEXT(Ledger[[#This Row],[Date]],"mmm")</f>
        <v>Nov</v>
      </c>
    </row>
    <row r="220" spans="1:15" x14ac:dyDescent="0.35">
      <c r="A220" t="s">
        <v>3876</v>
      </c>
      <c r="B220" s="8">
        <v>45973</v>
      </c>
      <c r="C220" s="5">
        <v>0.72638888888888886</v>
      </c>
      <c r="D220" t="str">
        <f>_xlfn.XLOOKUP(Ledger[[#This Row],[Employee_ID]],Employees!C:C,Employees!A:A)</f>
        <v>Afternoon</v>
      </c>
      <c r="E220" t="s">
        <v>932</v>
      </c>
      <c r="F220" t="str">
        <f>_xlfn.XLOOKUP(Ledger[[#This Row],[Employee_ID]],Employees!C:C,Employees!B:B)</f>
        <v>BR01</v>
      </c>
      <c r="G220" t="s">
        <v>948</v>
      </c>
      <c r="H220" t="s">
        <v>251</v>
      </c>
      <c r="I220">
        <v>1</v>
      </c>
      <c r="J220">
        <f>_xlfn.XLOOKUP(Ledger[[#This Row],[SKU]]&amp;"|"&amp;Ledger[[#This Row],[Branch_ID]], PriceList!E:E,PriceList!C:C,"")</f>
        <v>720</v>
      </c>
      <c r="K220">
        <f>_xlfn.XLOOKUP(Ledger[[#This Row],[SKU]]&amp;"|"&amp;Ledger[[#This Row],[Branch_ID]], PriceList[Key], PriceList[Unit_Retail_Price_EGP], "")</f>
        <v>1789</v>
      </c>
      <c r="L220">
        <f>YEAR(Ledger[[#This Row],[Date]])</f>
        <v>2025</v>
      </c>
      <c r="M220" t="str">
        <f>"Qtr"&amp;ROUNDUP(MONTH(Ledger[[#This Row],[Date]])/3,0)</f>
        <v>Qtr4</v>
      </c>
      <c r="N220">
        <f>MONTH(Ledger[[#This Row],[Date]])</f>
        <v>11</v>
      </c>
      <c r="O220" t="str">
        <f>TEXT(Ledger[[#This Row],[Date]],"mmm")</f>
        <v>Nov</v>
      </c>
    </row>
    <row r="221" spans="1:15" x14ac:dyDescent="0.35">
      <c r="A221" t="s">
        <v>3945</v>
      </c>
      <c r="B221" s="8">
        <v>45977</v>
      </c>
      <c r="C221" s="5">
        <v>0.68194444444444446</v>
      </c>
      <c r="D221" t="str">
        <f>_xlfn.XLOOKUP(Ledger[[#This Row],[Employee_ID]],Employees!C:C,Employees!A:A)</f>
        <v>Afternoon</v>
      </c>
      <c r="E221" t="s">
        <v>932</v>
      </c>
      <c r="F221" t="str">
        <f>_xlfn.XLOOKUP(Ledger[[#This Row],[Employee_ID]],Employees!C:C,Employees!B:B)</f>
        <v>BR01</v>
      </c>
      <c r="G221" t="s">
        <v>948</v>
      </c>
      <c r="H221" t="s">
        <v>232</v>
      </c>
      <c r="I221">
        <v>1</v>
      </c>
      <c r="J221">
        <f>_xlfn.XLOOKUP(Ledger[[#This Row],[SKU]]&amp;"|"&amp;Ledger[[#This Row],[Branch_ID]], PriceList!E:E,PriceList!C:C,"")</f>
        <v>390</v>
      </c>
      <c r="K221">
        <f>_xlfn.XLOOKUP(Ledger[[#This Row],[SKU]]&amp;"|"&amp;Ledger[[#This Row],[Branch_ID]], PriceList[Key], PriceList[Unit_Retail_Price_EGP], "")</f>
        <v>1009</v>
      </c>
      <c r="L221">
        <f>YEAR(Ledger[[#This Row],[Date]])</f>
        <v>2025</v>
      </c>
      <c r="M221" t="str">
        <f>"Qtr"&amp;ROUNDUP(MONTH(Ledger[[#This Row],[Date]])/3,0)</f>
        <v>Qtr4</v>
      </c>
      <c r="N221">
        <f>MONTH(Ledger[[#This Row],[Date]])</f>
        <v>11</v>
      </c>
      <c r="O221" t="str">
        <f>TEXT(Ledger[[#This Row],[Date]],"mmm")</f>
        <v>Nov</v>
      </c>
    </row>
    <row r="222" spans="1:15" x14ac:dyDescent="0.35">
      <c r="A222" t="s">
        <v>3953</v>
      </c>
      <c r="B222" s="8">
        <v>45978</v>
      </c>
      <c r="C222" s="5">
        <v>0.60902777777777772</v>
      </c>
      <c r="D222" t="str">
        <f>_xlfn.XLOOKUP(Ledger[[#This Row],[Employee_ID]],Employees!C:C,Employees!A:A)</f>
        <v>Afternoon</v>
      </c>
      <c r="E222" t="s">
        <v>932</v>
      </c>
      <c r="F222" t="str">
        <f>_xlfn.XLOOKUP(Ledger[[#This Row],[Employee_ID]],Employees!C:C,Employees!B:B)</f>
        <v>BR01</v>
      </c>
      <c r="G222" t="s">
        <v>948</v>
      </c>
      <c r="H222" t="s">
        <v>186</v>
      </c>
      <c r="I222">
        <v>1</v>
      </c>
      <c r="J222">
        <f>_xlfn.XLOOKUP(Ledger[[#This Row],[SKU]]&amp;"|"&amp;Ledger[[#This Row],[Branch_ID]], PriceList!E:E,PriceList!C:C,"")</f>
        <v>225</v>
      </c>
      <c r="K222">
        <f>_xlfn.XLOOKUP(Ledger[[#This Row],[SKU]]&amp;"|"&amp;Ledger[[#This Row],[Branch_ID]], PriceList[Key], PriceList[Unit_Retail_Price_EGP], "")</f>
        <v>609</v>
      </c>
      <c r="L222">
        <f>YEAR(Ledger[[#This Row],[Date]])</f>
        <v>2025</v>
      </c>
      <c r="M222" t="str">
        <f>"Qtr"&amp;ROUNDUP(MONTH(Ledger[[#This Row],[Date]])/3,0)</f>
        <v>Qtr4</v>
      </c>
      <c r="N222">
        <f>MONTH(Ledger[[#This Row],[Date]])</f>
        <v>11</v>
      </c>
      <c r="O222" t="str">
        <f>TEXT(Ledger[[#This Row],[Date]],"mmm")</f>
        <v>Nov</v>
      </c>
    </row>
    <row r="223" spans="1:15" x14ac:dyDescent="0.35">
      <c r="A223" t="s">
        <v>3957</v>
      </c>
      <c r="B223" s="8">
        <v>45978</v>
      </c>
      <c r="C223" s="5">
        <v>0.70347222222222228</v>
      </c>
      <c r="D223" t="str">
        <f>_xlfn.XLOOKUP(Ledger[[#This Row],[Employee_ID]],Employees!C:C,Employees!A:A)</f>
        <v>Afternoon</v>
      </c>
      <c r="E223" t="s">
        <v>932</v>
      </c>
      <c r="F223" t="str">
        <f>_xlfn.XLOOKUP(Ledger[[#This Row],[Employee_ID]],Employees!C:C,Employees!B:B)</f>
        <v>BR01</v>
      </c>
      <c r="G223" t="s">
        <v>948</v>
      </c>
      <c r="H223" t="s">
        <v>154</v>
      </c>
      <c r="I223">
        <v>1</v>
      </c>
      <c r="J223">
        <f>_xlfn.XLOOKUP(Ledger[[#This Row],[SKU]]&amp;"|"&amp;Ledger[[#This Row],[Branch_ID]], PriceList!E:E,PriceList!C:C,"")</f>
        <v>165</v>
      </c>
      <c r="K223">
        <f>_xlfn.XLOOKUP(Ledger[[#This Row],[SKU]]&amp;"|"&amp;Ledger[[#This Row],[Branch_ID]], PriceList[Key], PriceList[Unit_Retail_Price_EGP], "")</f>
        <v>449</v>
      </c>
      <c r="L223">
        <f>YEAR(Ledger[[#This Row],[Date]])</f>
        <v>2025</v>
      </c>
      <c r="M223" t="str">
        <f>"Qtr"&amp;ROUNDUP(MONTH(Ledger[[#This Row],[Date]])/3,0)</f>
        <v>Qtr4</v>
      </c>
      <c r="N223">
        <f>MONTH(Ledger[[#This Row],[Date]])</f>
        <v>11</v>
      </c>
      <c r="O223" t="str">
        <f>TEXT(Ledger[[#This Row],[Date]],"mmm")</f>
        <v>Nov</v>
      </c>
    </row>
    <row r="224" spans="1:15" x14ac:dyDescent="0.35">
      <c r="A224" t="s">
        <v>3966</v>
      </c>
      <c r="B224" s="8">
        <v>45979</v>
      </c>
      <c r="C224" s="5">
        <v>0.61388888888888893</v>
      </c>
      <c r="D224" t="str">
        <f>_xlfn.XLOOKUP(Ledger[[#This Row],[Employee_ID]],Employees!C:C,Employees!A:A)</f>
        <v>Afternoon</v>
      </c>
      <c r="E224" t="s">
        <v>932</v>
      </c>
      <c r="F224" t="str">
        <f>_xlfn.XLOOKUP(Ledger[[#This Row],[Employee_ID]],Employees!C:C,Employees!B:B)</f>
        <v>BR01</v>
      </c>
      <c r="G224" t="s">
        <v>948</v>
      </c>
      <c r="H224" t="s">
        <v>344</v>
      </c>
      <c r="I224">
        <v>1</v>
      </c>
      <c r="J224">
        <f>_xlfn.XLOOKUP(Ledger[[#This Row],[SKU]]&amp;"|"&amp;Ledger[[#This Row],[Branch_ID]], PriceList!E:E,PriceList!C:C,"")</f>
        <v>435</v>
      </c>
      <c r="K224">
        <f>_xlfn.XLOOKUP(Ledger[[#This Row],[SKU]]&amp;"|"&amp;Ledger[[#This Row],[Branch_ID]], PriceList[Key], PriceList[Unit_Retail_Price_EGP], "")</f>
        <v>1119</v>
      </c>
      <c r="L224">
        <f>YEAR(Ledger[[#This Row],[Date]])</f>
        <v>2025</v>
      </c>
      <c r="M224" t="str">
        <f>"Qtr"&amp;ROUNDUP(MONTH(Ledger[[#This Row],[Date]])/3,0)</f>
        <v>Qtr4</v>
      </c>
      <c r="N224">
        <f>MONTH(Ledger[[#This Row],[Date]])</f>
        <v>11</v>
      </c>
      <c r="O224" t="str">
        <f>TEXT(Ledger[[#This Row],[Date]],"mmm")</f>
        <v>Nov</v>
      </c>
    </row>
    <row r="225" spans="1:15" x14ac:dyDescent="0.35">
      <c r="A225" t="s">
        <v>4010</v>
      </c>
      <c r="B225" s="8">
        <v>45982</v>
      </c>
      <c r="C225" s="5">
        <v>0.72499999999999998</v>
      </c>
      <c r="D225" t="str">
        <f>_xlfn.XLOOKUP(Ledger[[#This Row],[Employee_ID]],Employees!C:C,Employees!A:A)</f>
        <v>Afternoon</v>
      </c>
      <c r="E225" t="s">
        <v>932</v>
      </c>
      <c r="F225" t="str">
        <f>_xlfn.XLOOKUP(Ledger[[#This Row],[Employee_ID]],Employees!C:C,Employees!B:B)</f>
        <v>BR01</v>
      </c>
      <c r="G225" t="s">
        <v>948</v>
      </c>
      <c r="H225" t="s">
        <v>472</v>
      </c>
      <c r="I225">
        <v>1</v>
      </c>
      <c r="J225">
        <f>_xlfn.XLOOKUP(Ledger[[#This Row],[SKU]]&amp;"|"&amp;Ledger[[#This Row],[Branch_ID]], PriceList!E:E,PriceList!C:C,"")</f>
        <v>435</v>
      </c>
      <c r="K225">
        <f>_xlfn.XLOOKUP(Ledger[[#This Row],[SKU]]&amp;"|"&amp;Ledger[[#This Row],[Branch_ID]], PriceList[Key], PriceList[Unit_Retail_Price_EGP], "")</f>
        <v>1119</v>
      </c>
      <c r="L225">
        <f>YEAR(Ledger[[#This Row],[Date]])</f>
        <v>2025</v>
      </c>
      <c r="M225" t="str">
        <f>"Qtr"&amp;ROUNDUP(MONTH(Ledger[[#This Row],[Date]])/3,0)</f>
        <v>Qtr4</v>
      </c>
      <c r="N225">
        <f>MONTH(Ledger[[#This Row],[Date]])</f>
        <v>11</v>
      </c>
      <c r="O225" t="str">
        <f>TEXT(Ledger[[#This Row],[Date]],"mmm")</f>
        <v>Nov</v>
      </c>
    </row>
    <row r="226" spans="1:15" x14ac:dyDescent="0.35">
      <c r="A226" t="s">
        <v>4038</v>
      </c>
      <c r="B226" s="8">
        <v>45984</v>
      </c>
      <c r="C226" s="5">
        <v>0.61875000000000002</v>
      </c>
      <c r="D226" t="str">
        <f>_xlfn.XLOOKUP(Ledger[[#This Row],[Employee_ID]],Employees!C:C,Employees!A:A)</f>
        <v>Afternoon</v>
      </c>
      <c r="E226" t="s">
        <v>932</v>
      </c>
      <c r="F226" t="str">
        <f>_xlfn.XLOOKUP(Ledger[[#This Row],[Employee_ID]],Employees!C:C,Employees!B:B)</f>
        <v>BR01</v>
      </c>
      <c r="G226" t="s">
        <v>948</v>
      </c>
      <c r="H226" t="s">
        <v>430</v>
      </c>
      <c r="I226">
        <v>1</v>
      </c>
      <c r="J226">
        <f>_xlfn.XLOOKUP(Ledger[[#This Row],[SKU]]&amp;"|"&amp;Ledger[[#This Row],[Branch_ID]], PriceList!E:E,PriceList!C:C,"")</f>
        <v>660</v>
      </c>
      <c r="K226">
        <f>_xlfn.XLOOKUP(Ledger[[#This Row],[SKU]]&amp;"|"&amp;Ledger[[#This Row],[Branch_ID]], PriceList[Key], PriceList[Unit_Retail_Price_EGP], "")</f>
        <v>1679</v>
      </c>
      <c r="L226">
        <f>YEAR(Ledger[[#This Row],[Date]])</f>
        <v>2025</v>
      </c>
      <c r="M226" t="str">
        <f>"Qtr"&amp;ROUNDUP(MONTH(Ledger[[#This Row],[Date]])/3,0)</f>
        <v>Qtr4</v>
      </c>
      <c r="N226">
        <f>MONTH(Ledger[[#This Row],[Date]])</f>
        <v>11</v>
      </c>
      <c r="O226" t="str">
        <f>TEXT(Ledger[[#This Row],[Date]],"mmm")</f>
        <v>Nov</v>
      </c>
    </row>
    <row r="227" spans="1:15" x14ac:dyDescent="0.35">
      <c r="A227" t="s">
        <v>4058</v>
      </c>
      <c r="B227" s="8">
        <v>45985</v>
      </c>
      <c r="C227" s="5">
        <v>0.73055555555555551</v>
      </c>
      <c r="D227" t="str">
        <f>_xlfn.XLOOKUP(Ledger[[#This Row],[Employee_ID]],Employees!C:C,Employees!A:A)</f>
        <v>Afternoon</v>
      </c>
      <c r="E227" t="s">
        <v>932</v>
      </c>
      <c r="F227" t="str">
        <f>_xlfn.XLOOKUP(Ledger[[#This Row],[Employee_ID]],Employees!C:C,Employees!B:B)</f>
        <v>BR01</v>
      </c>
      <c r="G227" t="s">
        <v>948</v>
      </c>
      <c r="H227" t="s">
        <v>380</v>
      </c>
      <c r="I227">
        <v>1</v>
      </c>
      <c r="J227">
        <f>_xlfn.XLOOKUP(Ledger[[#This Row],[SKU]]&amp;"|"&amp;Ledger[[#This Row],[Branch_ID]], PriceList!E:E,PriceList!C:C,"")</f>
        <v>225</v>
      </c>
      <c r="K227">
        <f>_xlfn.XLOOKUP(Ledger[[#This Row],[SKU]]&amp;"|"&amp;Ledger[[#This Row],[Branch_ID]], PriceList[Key], PriceList[Unit_Retail_Price_EGP], "")</f>
        <v>609</v>
      </c>
      <c r="L227">
        <f>YEAR(Ledger[[#This Row],[Date]])</f>
        <v>2025</v>
      </c>
      <c r="M227" t="str">
        <f>"Qtr"&amp;ROUNDUP(MONTH(Ledger[[#This Row],[Date]])/3,0)</f>
        <v>Qtr4</v>
      </c>
      <c r="N227">
        <f>MONTH(Ledger[[#This Row],[Date]])</f>
        <v>11</v>
      </c>
      <c r="O227" t="str">
        <f>TEXT(Ledger[[#This Row],[Date]],"mmm")</f>
        <v>Nov</v>
      </c>
    </row>
    <row r="228" spans="1:15" x14ac:dyDescent="0.35">
      <c r="A228" t="s">
        <v>4068</v>
      </c>
      <c r="B228" s="8">
        <v>45986</v>
      </c>
      <c r="C228" s="5">
        <v>0.73611111111111116</v>
      </c>
      <c r="D228" t="str">
        <f>_xlfn.XLOOKUP(Ledger[[#This Row],[Employee_ID]],Employees!C:C,Employees!A:A)</f>
        <v>Afternoon</v>
      </c>
      <c r="E228" t="s">
        <v>932</v>
      </c>
      <c r="F228" t="str">
        <f>_xlfn.XLOOKUP(Ledger[[#This Row],[Employee_ID]],Employees!C:C,Employees!B:B)</f>
        <v>BR01</v>
      </c>
      <c r="G228" t="s">
        <v>948</v>
      </c>
      <c r="H228" t="s">
        <v>565</v>
      </c>
      <c r="I228">
        <v>1</v>
      </c>
      <c r="J228">
        <f>_xlfn.XLOOKUP(Ledger[[#This Row],[SKU]]&amp;"|"&amp;Ledger[[#This Row],[Branch_ID]], PriceList!E:E,PriceList!C:C,"")</f>
        <v>435</v>
      </c>
      <c r="K228">
        <f>_xlfn.XLOOKUP(Ledger[[#This Row],[SKU]]&amp;"|"&amp;Ledger[[#This Row],[Branch_ID]], PriceList[Key], PriceList[Unit_Retail_Price_EGP], "")</f>
        <v>1119</v>
      </c>
      <c r="L228">
        <f>YEAR(Ledger[[#This Row],[Date]])</f>
        <v>2025</v>
      </c>
      <c r="M228" t="str">
        <f>"Qtr"&amp;ROUNDUP(MONTH(Ledger[[#This Row],[Date]])/3,0)</f>
        <v>Qtr4</v>
      </c>
      <c r="N228">
        <f>MONTH(Ledger[[#This Row],[Date]])</f>
        <v>11</v>
      </c>
      <c r="O228" t="str">
        <f>TEXT(Ledger[[#This Row],[Date]],"mmm")</f>
        <v>Nov</v>
      </c>
    </row>
    <row r="229" spans="1:15" x14ac:dyDescent="0.35">
      <c r="A229" t="s">
        <v>4081</v>
      </c>
      <c r="B229" s="8">
        <v>45987</v>
      </c>
      <c r="C229" s="5">
        <v>0.62430555555555556</v>
      </c>
      <c r="D229" t="str">
        <f>_xlfn.XLOOKUP(Ledger[[#This Row],[Employee_ID]],Employees!C:C,Employees!A:A)</f>
        <v>Afternoon</v>
      </c>
      <c r="E229" t="s">
        <v>932</v>
      </c>
      <c r="F229" t="str">
        <f>_xlfn.XLOOKUP(Ledger[[#This Row],[Employee_ID]],Employees!C:C,Employees!B:B)</f>
        <v>BR01</v>
      </c>
      <c r="G229" t="s">
        <v>948</v>
      </c>
      <c r="H229" t="s">
        <v>361</v>
      </c>
      <c r="I229">
        <v>1</v>
      </c>
      <c r="J229">
        <f>_xlfn.XLOOKUP(Ledger[[#This Row],[SKU]]&amp;"|"&amp;Ledger[[#This Row],[Branch_ID]], PriceList!E:E,PriceList!C:C,"")</f>
        <v>390</v>
      </c>
      <c r="K229">
        <f>_xlfn.XLOOKUP(Ledger[[#This Row],[SKU]]&amp;"|"&amp;Ledger[[#This Row],[Branch_ID]], PriceList[Key], PriceList[Unit_Retail_Price_EGP], "")</f>
        <v>1009</v>
      </c>
      <c r="L229">
        <f>YEAR(Ledger[[#This Row],[Date]])</f>
        <v>2025</v>
      </c>
      <c r="M229" t="str">
        <f>"Qtr"&amp;ROUNDUP(MONTH(Ledger[[#This Row],[Date]])/3,0)</f>
        <v>Qtr4</v>
      </c>
      <c r="N229">
        <f>MONTH(Ledger[[#This Row],[Date]])</f>
        <v>11</v>
      </c>
      <c r="O229" t="str">
        <f>TEXT(Ledger[[#This Row],[Date]],"mmm")</f>
        <v>Nov</v>
      </c>
    </row>
    <row r="230" spans="1:15" x14ac:dyDescent="0.35">
      <c r="A230" t="s">
        <v>4110</v>
      </c>
      <c r="B230" s="8">
        <v>45989</v>
      </c>
      <c r="C230" s="5">
        <v>0.6791666666666667</v>
      </c>
      <c r="D230" t="str">
        <f>_xlfn.XLOOKUP(Ledger[[#This Row],[Employee_ID]],Employees!C:C,Employees!A:A)</f>
        <v>Afternoon</v>
      </c>
      <c r="E230" t="s">
        <v>932</v>
      </c>
      <c r="F230" t="str">
        <f>_xlfn.XLOOKUP(Ledger[[#This Row],[Employee_ID]],Employees!C:C,Employees!B:B)</f>
        <v>BR01</v>
      </c>
      <c r="G230" t="s">
        <v>948</v>
      </c>
      <c r="H230" t="s">
        <v>240</v>
      </c>
      <c r="I230">
        <v>1</v>
      </c>
      <c r="J230">
        <f>_xlfn.XLOOKUP(Ledger[[#This Row],[SKU]]&amp;"|"&amp;Ledger[[#This Row],[Branch_ID]], PriceList!E:E,PriceList!C:C,"")</f>
        <v>495</v>
      </c>
      <c r="K230">
        <f>_xlfn.XLOOKUP(Ledger[[#This Row],[SKU]]&amp;"|"&amp;Ledger[[#This Row],[Branch_ID]], PriceList[Key], PriceList[Unit_Retail_Price_EGP], "")</f>
        <v>1229</v>
      </c>
      <c r="L230">
        <f>YEAR(Ledger[[#This Row],[Date]])</f>
        <v>2025</v>
      </c>
      <c r="M230" t="str">
        <f>"Qtr"&amp;ROUNDUP(MONTH(Ledger[[#This Row],[Date]])/3,0)</f>
        <v>Qtr4</v>
      </c>
      <c r="N230">
        <f>MONTH(Ledger[[#This Row],[Date]])</f>
        <v>11</v>
      </c>
      <c r="O230" t="str">
        <f>TEXT(Ledger[[#This Row],[Date]],"mmm")</f>
        <v>Nov</v>
      </c>
    </row>
    <row r="231" spans="1:15" x14ac:dyDescent="0.35">
      <c r="A231" t="s">
        <v>4126</v>
      </c>
      <c r="B231" s="8">
        <v>45990</v>
      </c>
      <c r="C231" s="5">
        <v>0.6118055555555556</v>
      </c>
      <c r="D231" t="str">
        <f>_xlfn.XLOOKUP(Ledger[[#This Row],[Employee_ID]],Employees!C:C,Employees!A:A)</f>
        <v>Afternoon</v>
      </c>
      <c r="E231" t="s">
        <v>932</v>
      </c>
      <c r="F231" t="str">
        <f>_xlfn.XLOOKUP(Ledger[[#This Row],[Employee_ID]],Employees!C:C,Employees!B:B)</f>
        <v>BR01</v>
      </c>
      <c r="G231" t="s">
        <v>948</v>
      </c>
      <c r="H231" t="s">
        <v>162</v>
      </c>
      <c r="I231">
        <v>1</v>
      </c>
      <c r="J231">
        <f>_xlfn.XLOOKUP(Ledger[[#This Row],[SKU]]&amp;"|"&amp;Ledger[[#This Row],[Branch_ID]], PriceList!E:E,PriceList!C:C,"")</f>
        <v>165</v>
      </c>
      <c r="K231">
        <f>_xlfn.XLOOKUP(Ledger[[#This Row],[SKU]]&amp;"|"&amp;Ledger[[#This Row],[Branch_ID]], PriceList[Key], PriceList[Unit_Retail_Price_EGP], "")</f>
        <v>449</v>
      </c>
      <c r="L231">
        <f>YEAR(Ledger[[#This Row],[Date]])</f>
        <v>2025</v>
      </c>
      <c r="M231" t="str">
        <f>"Qtr"&amp;ROUNDUP(MONTH(Ledger[[#This Row],[Date]])/3,0)</f>
        <v>Qtr4</v>
      </c>
      <c r="N231">
        <f>MONTH(Ledger[[#This Row],[Date]])</f>
        <v>11</v>
      </c>
      <c r="O231" t="str">
        <f>TEXT(Ledger[[#This Row],[Date]],"mmm")</f>
        <v>Nov</v>
      </c>
    </row>
    <row r="232" spans="1:15" x14ac:dyDescent="0.35">
      <c r="A232" t="s">
        <v>4127</v>
      </c>
      <c r="B232" s="8">
        <v>45990</v>
      </c>
      <c r="C232" s="5">
        <v>0.61388888888888893</v>
      </c>
      <c r="D232" t="str">
        <f>_xlfn.XLOOKUP(Ledger[[#This Row],[Employee_ID]],Employees!C:C,Employees!A:A)</f>
        <v>Afternoon</v>
      </c>
      <c r="E232" t="s">
        <v>932</v>
      </c>
      <c r="F232" t="str">
        <f>_xlfn.XLOOKUP(Ledger[[#This Row],[Employee_ID]],Employees!C:C,Employees!B:B)</f>
        <v>BR01</v>
      </c>
      <c r="G232" t="s">
        <v>948</v>
      </c>
      <c r="H232" t="s">
        <v>395</v>
      </c>
      <c r="I232">
        <v>1</v>
      </c>
      <c r="J232">
        <f>_xlfn.XLOOKUP(Ledger[[#This Row],[SKU]]&amp;"|"&amp;Ledger[[#This Row],[Branch_ID]], PriceList!E:E,PriceList!C:C,"")</f>
        <v>270</v>
      </c>
      <c r="K232">
        <f>_xlfn.XLOOKUP(Ledger[[#This Row],[SKU]]&amp;"|"&amp;Ledger[[#This Row],[Branch_ID]], PriceList[Key], PriceList[Unit_Retail_Price_EGP], "")</f>
        <v>669</v>
      </c>
      <c r="L232">
        <f>YEAR(Ledger[[#This Row],[Date]])</f>
        <v>2025</v>
      </c>
      <c r="M232" t="str">
        <f>"Qtr"&amp;ROUNDUP(MONTH(Ledger[[#This Row],[Date]])/3,0)</f>
        <v>Qtr4</v>
      </c>
      <c r="N232">
        <f>MONTH(Ledger[[#This Row],[Date]])</f>
        <v>11</v>
      </c>
      <c r="O232" t="str">
        <f>TEXT(Ledger[[#This Row],[Date]],"mmm")</f>
        <v>Nov</v>
      </c>
    </row>
    <row r="233" spans="1:15" x14ac:dyDescent="0.35">
      <c r="A233" t="s">
        <v>4128</v>
      </c>
      <c r="B233" s="8">
        <v>45990</v>
      </c>
      <c r="C233" s="5">
        <v>0.63055555555555554</v>
      </c>
      <c r="D233" t="str">
        <f>_xlfn.XLOOKUP(Ledger[[#This Row],[Employee_ID]],Employees!C:C,Employees!A:A)</f>
        <v>Afternoon</v>
      </c>
      <c r="E233" t="s">
        <v>932</v>
      </c>
      <c r="F233" t="str">
        <f>_xlfn.XLOOKUP(Ledger[[#This Row],[Employee_ID]],Employees!C:C,Employees!B:B)</f>
        <v>BR01</v>
      </c>
      <c r="G233" t="s">
        <v>948</v>
      </c>
      <c r="H233" t="s">
        <v>73</v>
      </c>
      <c r="I233">
        <v>1</v>
      </c>
      <c r="J233">
        <f>_xlfn.XLOOKUP(Ledger[[#This Row],[SKU]]&amp;"|"&amp;Ledger[[#This Row],[Branch_ID]], PriceList!E:E,PriceList!C:C,"")</f>
        <v>390</v>
      </c>
      <c r="K233">
        <f>_xlfn.XLOOKUP(Ledger[[#This Row],[SKU]]&amp;"|"&amp;Ledger[[#This Row],[Branch_ID]], PriceList[Key], PriceList[Unit_Retail_Price_EGP], "")</f>
        <v>1009</v>
      </c>
      <c r="L233">
        <f>YEAR(Ledger[[#This Row],[Date]])</f>
        <v>2025</v>
      </c>
      <c r="M233" t="str">
        <f>"Qtr"&amp;ROUNDUP(MONTH(Ledger[[#This Row],[Date]])/3,0)</f>
        <v>Qtr4</v>
      </c>
      <c r="N233">
        <f>MONTH(Ledger[[#This Row],[Date]])</f>
        <v>11</v>
      </c>
      <c r="O233" t="str">
        <f>TEXT(Ledger[[#This Row],[Date]],"mmm")</f>
        <v>Nov</v>
      </c>
    </row>
    <row r="234" spans="1:15" x14ac:dyDescent="0.35">
      <c r="A234" t="s">
        <v>4144</v>
      </c>
      <c r="B234" s="8">
        <v>45991</v>
      </c>
      <c r="C234" s="5">
        <v>0.65277777777777779</v>
      </c>
      <c r="D234" t="str">
        <f>_xlfn.XLOOKUP(Ledger[[#This Row],[Employee_ID]],Employees!C:C,Employees!A:A)</f>
        <v>Afternoon</v>
      </c>
      <c r="E234" t="s">
        <v>932</v>
      </c>
      <c r="F234" t="str">
        <f>_xlfn.XLOOKUP(Ledger[[#This Row],[Employee_ID]],Employees!C:C,Employees!B:B)</f>
        <v>BR01</v>
      </c>
      <c r="G234" t="s">
        <v>948</v>
      </c>
      <c r="H234" t="s">
        <v>213</v>
      </c>
      <c r="I234">
        <v>1</v>
      </c>
      <c r="J234">
        <f>_xlfn.XLOOKUP(Ledger[[#This Row],[SKU]]&amp;"|"&amp;Ledger[[#This Row],[Branch_ID]], PriceList!E:E,PriceList!C:C,"")</f>
        <v>535</v>
      </c>
      <c r="K234">
        <f>_xlfn.XLOOKUP(Ledger[[#This Row],[SKU]]&amp;"|"&amp;Ledger[[#This Row],[Branch_ID]], PriceList[Key], PriceList[Unit_Retail_Price_EGP], "")</f>
        <v>1339</v>
      </c>
      <c r="L234">
        <f>YEAR(Ledger[[#This Row],[Date]])</f>
        <v>2025</v>
      </c>
      <c r="M234" t="str">
        <f>"Qtr"&amp;ROUNDUP(MONTH(Ledger[[#This Row],[Date]])/3,0)</f>
        <v>Qtr4</v>
      </c>
      <c r="N234">
        <f>MONTH(Ledger[[#This Row],[Date]])</f>
        <v>11</v>
      </c>
      <c r="O234" t="str">
        <f>TEXT(Ledger[[#This Row],[Date]],"mmm")</f>
        <v>Nov</v>
      </c>
    </row>
    <row r="235" spans="1:15" x14ac:dyDescent="0.35">
      <c r="A235" t="s">
        <v>4169</v>
      </c>
      <c r="B235" s="8">
        <v>45993</v>
      </c>
      <c r="C235" s="5">
        <v>0.70138888888888884</v>
      </c>
      <c r="D235" t="str">
        <f>_xlfn.XLOOKUP(Ledger[[#This Row],[Employee_ID]],Employees!C:C,Employees!A:A)</f>
        <v>Afternoon</v>
      </c>
      <c r="E235" t="s">
        <v>932</v>
      </c>
      <c r="F235" t="str">
        <f>_xlfn.XLOOKUP(Ledger[[#This Row],[Employee_ID]],Employees!C:C,Employees!B:B)</f>
        <v>BR01</v>
      </c>
      <c r="G235" t="s">
        <v>948</v>
      </c>
      <c r="H235" t="s">
        <v>133</v>
      </c>
      <c r="I235">
        <v>1</v>
      </c>
      <c r="J235">
        <f>_xlfn.XLOOKUP(Ledger[[#This Row],[SKU]]&amp;"|"&amp;Ledger[[#This Row],[Branch_ID]], PriceList!E:E,PriceList!C:C,"")</f>
        <v>475</v>
      </c>
      <c r="K235">
        <f>_xlfn.XLOOKUP(Ledger[[#This Row],[SKU]]&amp;"|"&amp;Ledger[[#This Row],[Branch_ID]], PriceList[Key], PriceList[Unit_Retail_Price_EGP], "")</f>
        <v>1229</v>
      </c>
      <c r="L235">
        <f>YEAR(Ledger[[#This Row],[Date]])</f>
        <v>2025</v>
      </c>
      <c r="M235" t="str">
        <f>"Qtr"&amp;ROUNDUP(MONTH(Ledger[[#This Row],[Date]])/3,0)</f>
        <v>Qtr4</v>
      </c>
      <c r="N235">
        <f>MONTH(Ledger[[#This Row],[Date]])</f>
        <v>12</v>
      </c>
      <c r="O235" t="str">
        <f>TEXT(Ledger[[#This Row],[Date]],"mmm")</f>
        <v>Dec</v>
      </c>
    </row>
    <row r="236" spans="1:15" x14ac:dyDescent="0.35">
      <c r="A236" t="s">
        <v>4198</v>
      </c>
      <c r="B236" s="8">
        <v>45995</v>
      </c>
      <c r="C236" s="5">
        <v>0.62569444444444444</v>
      </c>
      <c r="D236" t="str">
        <f>_xlfn.XLOOKUP(Ledger[[#This Row],[Employee_ID]],Employees!C:C,Employees!A:A)</f>
        <v>Afternoon</v>
      </c>
      <c r="E236" t="s">
        <v>932</v>
      </c>
      <c r="F236" t="str">
        <f>_xlfn.XLOOKUP(Ledger[[#This Row],[Employee_ID]],Employees!C:C,Employees!B:B)</f>
        <v>BR01</v>
      </c>
      <c r="G236" t="s">
        <v>948</v>
      </c>
      <c r="H236" t="s">
        <v>151</v>
      </c>
      <c r="I236">
        <v>1</v>
      </c>
      <c r="J236">
        <f>_xlfn.XLOOKUP(Ledger[[#This Row],[SKU]]&amp;"|"&amp;Ledger[[#This Row],[Branch_ID]], PriceList!E:E,PriceList!C:C,"")</f>
        <v>165</v>
      </c>
      <c r="K236">
        <f>_xlfn.XLOOKUP(Ledger[[#This Row],[SKU]]&amp;"|"&amp;Ledger[[#This Row],[Branch_ID]], PriceList[Key], PriceList[Unit_Retail_Price_EGP], "")</f>
        <v>449</v>
      </c>
      <c r="L236">
        <f>YEAR(Ledger[[#This Row],[Date]])</f>
        <v>2025</v>
      </c>
      <c r="M236" t="str">
        <f>"Qtr"&amp;ROUNDUP(MONTH(Ledger[[#This Row],[Date]])/3,0)</f>
        <v>Qtr4</v>
      </c>
      <c r="N236">
        <f>MONTH(Ledger[[#This Row],[Date]])</f>
        <v>12</v>
      </c>
      <c r="O236" t="str">
        <f>TEXT(Ledger[[#This Row],[Date]],"mmm")</f>
        <v>Dec</v>
      </c>
    </row>
    <row r="237" spans="1:15" x14ac:dyDescent="0.35">
      <c r="A237" t="s">
        <v>4230</v>
      </c>
      <c r="B237" s="8">
        <v>45997</v>
      </c>
      <c r="C237" s="5">
        <v>0.63402777777777775</v>
      </c>
      <c r="D237" t="str">
        <f>_xlfn.XLOOKUP(Ledger[[#This Row],[Employee_ID]],Employees!C:C,Employees!A:A)</f>
        <v>Afternoon</v>
      </c>
      <c r="E237" t="s">
        <v>932</v>
      </c>
      <c r="F237" t="str">
        <f>_xlfn.XLOOKUP(Ledger[[#This Row],[Employee_ID]],Employees!C:C,Employees!B:B)</f>
        <v>BR01</v>
      </c>
      <c r="G237" t="s">
        <v>948</v>
      </c>
      <c r="H237" t="s">
        <v>361</v>
      </c>
      <c r="I237">
        <v>1</v>
      </c>
      <c r="J237">
        <f>_xlfn.XLOOKUP(Ledger[[#This Row],[SKU]]&amp;"|"&amp;Ledger[[#This Row],[Branch_ID]], PriceList!E:E,PriceList!C:C,"")</f>
        <v>390</v>
      </c>
      <c r="K237">
        <f>_xlfn.XLOOKUP(Ledger[[#This Row],[SKU]]&amp;"|"&amp;Ledger[[#This Row],[Branch_ID]], PriceList[Key], PriceList[Unit_Retail_Price_EGP], "")</f>
        <v>1009</v>
      </c>
      <c r="L237">
        <f>YEAR(Ledger[[#This Row],[Date]])</f>
        <v>2025</v>
      </c>
      <c r="M237" t="str">
        <f>"Qtr"&amp;ROUNDUP(MONTH(Ledger[[#This Row],[Date]])/3,0)</f>
        <v>Qtr4</v>
      </c>
      <c r="N237">
        <f>MONTH(Ledger[[#This Row],[Date]])</f>
        <v>12</v>
      </c>
      <c r="O237" t="str">
        <f>TEXT(Ledger[[#This Row],[Date]],"mmm")</f>
        <v>Dec</v>
      </c>
    </row>
    <row r="238" spans="1:15" x14ac:dyDescent="0.35">
      <c r="A238" t="s">
        <v>4259</v>
      </c>
      <c r="B238" s="8">
        <v>45999</v>
      </c>
      <c r="C238" s="5">
        <v>0.69166666666666665</v>
      </c>
      <c r="D238" t="str">
        <f>_xlfn.XLOOKUP(Ledger[[#This Row],[Employee_ID]],Employees!C:C,Employees!A:A)</f>
        <v>Afternoon</v>
      </c>
      <c r="E238" t="s">
        <v>932</v>
      </c>
      <c r="F238" t="str">
        <f>_xlfn.XLOOKUP(Ledger[[#This Row],[Employee_ID]],Employees!C:C,Employees!B:B)</f>
        <v>BR01</v>
      </c>
      <c r="G238" t="s">
        <v>948</v>
      </c>
      <c r="H238" t="s">
        <v>289</v>
      </c>
      <c r="I238">
        <v>1</v>
      </c>
      <c r="J238">
        <f>_xlfn.XLOOKUP(Ledger[[#This Row],[SKU]]&amp;"|"&amp;Ledger[[#This Row],[Branch_ID]], PriceList!E:E,PriceList!C:C,"")</f>
        <v>535</v>
      </c>
      <c r="K238">
        <f>_xlfn.XLOOKUP(Ledger[[#This Row],[SKU]]&amp;"|"&amp;Ledger[[#This Row],[Branch_ID]], PriceList[Key], PriceList[Unit_Retail_Price_EGP], "")</f>
        <v>1339</v>
      </c>
      <c r="L238">
        <f>YEAR(Ledger[[#This Row],[Date]])</f>
        <v>2025</v>
      </c>
      <c r="M238" t="str">
        <f>"Qtr"&amp;ROUNDUP(MONTH(Ledger[[#This Row],[Date]])/3,0)</f>
        <v>Qtr4</v>
      </c>
      <c r="N238">
        <f>MONTH(Ledger[[#This Row],[Date]])</f>
        <v>12</v>
      </c>
      <c r="O238" t="str">
        <f>TEXT(Ledger[[#This Row],[Date]],"mmm")</f>
        <v>Dec</v>
      </c>
    </row>
    <row r="239" spans="1:15" x14ac:dyDescent="0.35">
      <c r="A239" t="s">
        <v>4295</v>
      </c>
      <c r="B239" s="8">
        <v>46002</v>
      </c>
      <c r="C239" s="5">
        <v>0.7319444444444444</v>
      </c>
      <c r="D239" t="str">
        <f>_xlfn.XLOOKUP(Ledger[[#This Row],[Employee_ID]],Employees!C:C,Employees!A:A)</f>
        <v>Afternoon</v>
      </c>
      <c r="E239" t="s">
        <v>932</v>
      </c>
      <c r="F239" t="str">
        <f>_xlfn.XLOOKUP(Ledger[[#This Row],[Employee_ID]],Employees!C:C,Employees!B:B)</f>
        <v>BR01</v>
      </c>
      <c r="G239" t="s">
        <v>948</v>
      </c>
      <c r="H239" t="s">
        <v>213</v>
      </c>
      <c r="I239">
        <v>1</v>
      </c>
      <c r="J239">
        <f>_xlfn.XLOOKUP(Ledger[[#This Row],[SKU]]&amp;"|"&amp;Ledger[[#This Row],[Branch_ID]], PriceList!E:E,PriceList!C:C,"")</f>
        <v>535</v>
      </c>
      <c r="K239">
        <f>_xlfn.XLOOKUP(Ledger[[#This Row],[SKU]]&amp;"|"&amp;Ledger[[#This Row],[Branch_ID]], PriceList[Key], PriceList[Unit_Retail_Price_EGP], "")</f>
        <v>1339</v>
      </c>
      <c r="L239">
        <f>YEAR(Ledger[[#This Row],[Date]])</f>
        <v>2025</v>
      </c>
      <c r="M239" t="str">
        <f>"Qtr"&amp;ROUNDUP(MONTH(Ledger[[#This Row],[Date]])/3,0)</f>
        <v>Qtr4</v>
      </c>
      <c r="N239">
        <f>MONTH(Ledger[[#This Row],[Date]])</f>
        <v>12</v>
      </c>
      <c r="O239" t="str">
        <f>TEXT(Ledger[[#This Row],[Date]],"mmm")</f>
        <v>Dec</v>
      </c>
    </row>
    <row r="240" spans="1:15" x14ac:dyDescent="0.35">
      <c r="A240" t="s">
        <v>4311</v>
      </c>
      <c r="B240" s="8">
        <v>46003</v>
      </c>
      <c r="C240" s="5">
        <v>0.65555555555555556</v>
      </c>
      <c r="D240" t="str">
        <f>_xlfn.XLOOKUP(Ledger[[#This Row],[Employee_ID]],Employees!C:C,Employees!A:A)</f>
        <v>Afternoon</v>
      </c>
      <c r="E240" t="s">
        <v>932</v>
      </c>
      <c r="F240" t="str">
        <f>_xlfn.XLOOKUP(Ledger[[#This Row],[Employee_ID]],Employees!C:C,Employees!B:B)</f>
        <v>BR01</v>
      </c>
      <c r="G240" t="s">
        <v>948</v>
      </c>
      <c r="H240" t="s">
        <v>162</v>
      </c>
      <c r="I240">
        <v>1</v>
      </c>
      <c r="J240">
        <f>_xlfn.XLOOKUP(Ledger[[#This Row],[SKU]]&amp;"|"&amp;Ledger[[#This Row],[Branch_ID]], PriceList!E:E,PriceList!C:C,"")</f>
        <v>165</v>
      </c>
      <c r="K240">
        <f>_xlfn.XLOOKUP(Ledger[[#This Row],[SKU]]&amp;"|"&amp;Ledger[[#This Row],[Branch_ID]], PriceList[Key], PriceList[Unit_Retail_Price_EGP], "")</f>
        <v>449</v>
      </c>
      <c r="L240">
        <f>YEAR(Ledger[[#This Row],[Date]])</f>
        <v>2025</v>
      </c>
      <c r="M240" t="str">
        <f>"Qtr"&amp;ROUNDUP(MONTH(Ledger[[#This Row],[Date]])/3,0)</f>
        <v>Qtr4</v>
      </c>
      <c r="N240">
        <f>MONTH(Ledger[[#This Row],[Date]])</f>
        <v>12</v>
      </c>
      <c r="O240" t="str">
        <f>TEXT(Ledger[[#This Row],[Date]],"mmm")</f>
        <v>Dec</v>
      </c>
    </row>
    <row r="241" spans="1:15" x14ac:dyDescent="0.35">
      <c r="A241" t="s">
        <v>4318</v>
      </c>
      <c r="B241" s="8">
        <v>46003</v>
      </c>
      <c r="C241" s="5">
        <v>0.73333333333333328</v>
      </c>
      <c r="D241" t="str">
        <f>_xlfn.XLOOKUP(Ledger[[#This Row],[Employee_ID]],Employees!C:C,Employees!A:A)</f>
        <v>Afternoon</v>
      </c>
      <c r="E241" t="s">
        <v>932</v>
      </c>
      <c r="F241" t="str">
        <f>_xlfn.XLOOKUP(Ledger[[#This Row],[Employee_ID]],Employees!C:C,Employees!B:B)</f>
        <v>BR01</v>
      </c>
      <c r="G241" t="s">
        <v>948</v>
      </c>
      <c r="H241" t="s">
        <v>333</v>
      </c>
      <c r="I241">
        <v>1</v>
      </c>
      <c r="J241">
        <f>_xlfn.XLOOKUP(Ledger[[#This Row],[SKU]]&amp;"|"&amp;Ledger[[#This Row],[Branch_ID]], PriceList!E:E,PriceList!C:C,"")</f>
        <v>185</v>
      </c>
      <c r="K241">
        <f>_xlfn.XLOOKUP(Ledger[[#This Row],[SKU]]&amp;"|"&amp;Ledger[[#This Row],[Branch_ID]], PriceList[Key], PriceList[Unit_Retail_Price_EGP], "")</f>
        <v>499</v>
      </c>
      <c r="L241">
        <f>YEAR(Ledger[[#This Row],[Date]])</f>
        <v>2025</v>
      </c>
      <c r="M241" t="str">
        <f>"Qtr"&amp;ROUNDUP(MONTH(Ledger[[#This Row],[Date]])/3,0)</f>
        <v>Qtr4</v>
      </c>
      <c r="N241">
        <f>MONTH(Ledger[[#This Row],[Date]])</f>
        <v>12</v>
      </c>
      <c r="O241" t="str">
        <f>TEXT(Ledger[[#This Row],[Date]],"mmm")</f>
        <v>Dec</v>
      </c>
    </row>
    <row r="242" spans="1:15" x14ac:dyDescent="0.35">
      <c r="A242" t="s">
        <v>4331</v>
      </c>
      <c r="B242" s="8">
        <v>46004</v>
      </c>
      <c r="C242" s="5">
        <v>0.65833333333333333</v>
      </c>
      <c r="D242" t="str">
        <f>_xlfn.XLOOKUP(Ledger[[#This Row],[Employee_ID]],Employees!C:C,Employees!A:A)</f>
        <v>Afternoon</v>
      </c>
      <c r="E242" t="s">
        <v>932</v>
      </c>
      <c r="F242" t="str">
        <f>_xlfn.XLOOKUP(Ledger[[#This Row],[Employee_ID]],Employees!C:C,Employees!B:B)</f>
        <v>BR01</v>
      </c>
      <c r="G242" t="s">
        <v>948</v>
      </c>
      <c r="H242" t="s">
        <v>171</v>
      </c>
      <c r="I242">
        <v>1</v>
      </c>
      <c r="J242">
        <f>_xlfn.XLOOKUP(Ledger[[#This Row],[SKU]]&amp;"|"&amp;Ledger[[#This Row],[Branch_ID]], PriceList!E:E,PriceList!C:C,"")</f>
        <v>475</v>
      </c>
      <c r="K242">
        <f>_xlfn.XLOOKUP(Ledger[[#This Row],[SKU]]&amp;"|"&amp;Ledger[[#This Row],[Branch_ID]], PriceList[Key], PriceList[Unit_Retail_Price_EGP], "")</f>
        <v>1229</v>
      </c>
      <c r="L242">
        <f>YEAR(Ledger[[#This Row],[Date]])</f>
        <v>2025</v>
      </c>
      <c r="M242" t="str">
        <f>"Qtr"&amp;ROUNDUP(MONTH(Ledger[[#This Row],[Date]])/3,0)</f>
        <v>Qtr4</v>
      </c>
      <c r="N242">
        <f>MONTH(Ledger[[#This Row],[Date]])</f>
        <v>12</v>
      </c>
      <c r="O242" t="str">
        <f>TEXT(Ledger[[#This Row],[Date]],"mmm")</f>
        <v>Dec</v>
      </c>
    </row>
    <row r="243" spans="1:15" x14ac:dyDescent="0.35">
      <c r="A243" t="s">
        <v>4367</v>
      </c>
      <c r="B243" s="8">
        <v>46007</v>
      </c>
      <c r="C243" s="5">
        <v>0.62361111111111112</v>
      </c>
      <c r="D243" t="str">
        <f>_xlfn.XLOOKUP(Ledger[[#This Row],[Employee_ID]],Employees!C:C,Employees!A:A)</f>
        <v>Afternoon</v>
      </c>
      <c r="E243" t="s">
        <v>932</v>
      </c>
      <c r="F243" t="str">
        <f>_xlfn.XLOOKUP(Ledger[[#This Row],[Employee_ID]],Employees!C:C,Employees!B:B)</f>
        <v>BR01</v>
      </c>
      <c r="G243" t="s">
        <v>948</v>
      </c>
      <c r="H243" t="s">
        <v>59</v>
      </c>
      <c r="I243">
        <v>1</v>
      </c>
      <c r="J243">
        <f>_xlfn.XLOOKUP(Ledger[[#This Row],[SKU]]&amp;"|"&amp;Ledger[[#This Row],[Branch_ID]], PriceList!E:E,PriceList!C:C,"")</f>
        <v>435</v>
      </c>
      <c r="K243">
        <f>_xlfn.XLOOKUP(Ledger[[#This Row],[SKU]]&amp;"|"&amp;Ledger[[#This Row],[Branch_ID]], PriceList[Key], PriceList[Unit_Retail_Price_EGP], "")</f>
        <v>1119</v>
      </c>
      <c r="L243">
        <f>YEAR(Ledger[[#This Row],[Date]])</f>
        <v>2025</v>
      </c>
      <c r="M243" t="str">
        <f>"Qtr"&amp;ROUNDUP(MONTH(Ledger[[#This Row],[Date]])/3,0)</f>
        <v>Qtr4</v>
      </c>
      <c r="N243">
        <f>MONTH(Ledger[[#This Row],[Date]])</f>
        <v>12</v>
      </c>
      <c r="O243" t="str">
        <f>TEXT(Ledger[[#This Row],[Date]],"mmm")</f>
        <v>Dec</v>
      </c>
    </row>
    <row r="244" spans="1:15" x14ac:dyDescent="0.35">
      <c r="A244" t="s">
        <v>4397</v>
      </c>
      <c r="B244" s="8">
        <v>46009</v>
      </c>
      <c r="C244" s="5">
        <v>0.63680555555555551</v>
      </c>
      <c r="D244" t="str">
        <f>_xlfn.XLOOKUP(Ledger[[#This Row],[Employee_ID]],Employees!C:C,Employees!A:A)</f>
        <v>Afternoon</v>
      </c>
      <c r="E244" t="s">
        <v>932</v>
      </c>
      <c r="F244" t="str">
        <f>_xlfn.XLOOKUP(Ledger[[#This Row],[Employee_ID]],Employees!C:C,Employees!B:B)</f>
        <v>BR01</v>
      </c>
      <c r="G244" t="s">
        <v>948</v>
      </c>
      <c r="H244" t="s">
        <v>213</v>
      </c>
      <c r="I244">
        <v>1</v>
      </c>
      <c r="J244">
        <f>_xlfn.XLOOKUP(Ledger[[#This Row],[SKU]]&amp;"|"&amp;Ledger[[#This Row],[Branch_ID]], PriceList!E:E,PriceList!C:C,"")</f>
        <v>535</v>
      </c>
      <c r="K244">
        <f>_xlfn.XLOOKUP(Ledger[[#This Row],[SKU]]&amp;"|"&amp;Ledger[[#This Row],[Branch_ID]], PriceList[Key], PriceList[Unit_Retail_Price_EGP], "")</f>
        <v>1339</v>
      </c>
      <c r="L244">
        <f>YEAR(Ledger[[#This Row],[Date]])</f>
        <v>2025</v>
      </c>
      <c r="M244" t="str">
        <f>"Qtr"&amp;ROUNDUP(MONTH(Ledger[[#This Row],[Date]])/3,0)</f>
        <v>Qtr4</v>
      </c>
      <c r="N244">
        <f>MONTH(Ledger[[#This Row],[Date]])</f>
        <v>12</v>
      </c>
      <c r="O244" t="str">
        <f>TEXT(Ledger[[#This Row],[Date]],"mmm")</f>
        <v>Dec</v>
      </c>
    </row>
    <row r="245" spans="1:15" x14ac:dyDescent="0.35">
      <c r="A245" t="s">
        <v>4398</v>
      </c>
      <c r="B245" s="8">
        <v>46009</v>
      </c>
      <c r="C245" s="5">
        <v>0.64652777777777781</v>
      </c>
      <c r="D245" t="str">
        <f>_xlfn.XLOOKUP(Ledger[[#This Row],[Employee_ID]],Employees!C:C,Employees!A:A)</f>
        <v>Afternoon</v>
      </c>
      <c r="E245" t="s">
        <v>932</v>
      </c>
      <c r="F245" t="str">
        <f>_xlfn.XLOOKUP(Ledger[[#This Row],[Employee_ID]],Employees!C:C,Employees!B:B)</f>
        <v>BR01</v>
      </c>
      <c r="G245" t="s">
        <v>948</v>
      </c>
      <c r="H245" t="s">
        <v>491</v>
      </c>
      <c r="I245">
        <v>1</v>
      </c>
      <c r="J245">
        <f>_xlfn.XLOOKUP(Ledger[[#This Row],[SKU]]&amp;"|"&amp;Ledger[[#This Row],[Branch_ID]], PriceList!E:E,PriceList!C:C,"")</f>
        <v>475</v>
      </c>
      <c r="K245">
        <f>_xlfn.XLOOKUP(Ledger[[#This Row],[SKU]]&amp;"|"&amp;Ledger[[#This Row],[Branch_ID]], PriceList[Key], PriceList[Unit_Retail_Price_EGP], "")</f>
        <v>1229</v>
      </c>
      <c r="L245">
        <f>YEAR(Ledger[[#This Row],[Date]])</f>
        <v>2025</v>
      </c>
      <c r="M245" t="str">
        <f>"Qtr"&amp;ROUNDUP(MONTH(Ledger[[#This Row],[Date]])/3,0)</f>
        <v>Qtr4</v>
      </c>
      <c r="N245">
        <f>MONTH(Ledger[[#This Row],[Date]])</f>
        <v>12</v>
      </c>
      <c r="O245" t="str">
        <f>TEXT(Ledger[[#This Row],[Date]],"mmm")</f>
        <v>Dec</v>
      </c>
    </row>
    <row r="246" spans="1:15" x14ac:dyDescent="0.35">
      <c r="A246" t="s">
        <v>4432</v>
      </c>
      <c r="B246" s="8">
        <v>46011</v>
      </c>
      <c r="C246" s="5">
        <v>0.72777777777777775</v>
      </c>
      <c r="D246" t="str">
        <f>_xlfn.XLOOKUP(Ledger[[#This Row],[Employee_ID]],Employees!C:C,Employees!A:A)</f>
        <v>Afternoon</v>
      </c>
      <c r="E246" t="s">
        <v>932</v>
      </c>
      <c r="F246" t="str">
        <f>_xlfn.XLOOKUP(Ledger[[#This Row],[Employee_ID]],Employees!C:C,Employees!B:B)</f>
        <v>BR01</v>
      </c>
      <c r="G246" t="s">
        <v>948</v>
      </c>
      <c r="H246" t="s">
        <v>278</v>
      </c>
      <c r="I246">
        <v>1</v>
      </c>
      <c r="J246">
        <f>_xlfn.XLOOKUP(Ledger[[#This Row],[SKU]]&amp;"|"&amp;Ledger[[#This Row],[Branch_ID]], PriceList!E:E,PriceList!C:C,"")</f>
        <v>390</v>
      </c>
      <c r="K246">
        <f>_xlfn.XLOOKUP(Ledger[[#This Row],[SKU]]&amp;"|"&amp;Ledger[[#This Row],[Branch_ID]], PriceList[Key], PriceList[Unit_Retail_Price_EGP], "")</f>
        <v>1009</v>
      </c>
      <c r="L246">
        <f>YEAR(Ledger[[#This Row],[Date]])</f>
        <v>2025</v>
      </c>
      <c r="M246" t="str">
        <f>"Qtr"&amp;ROUNDUP(MONTH(Ledger[[#This Row],[Date]])/3,0)</f>
        <v>Qtr4</v>
      </c>
      <c r="N246">
        <f>MONTH(Ledger[[#This Row],[Date]])</f>
        <v>12</v>
      </c>
      <c r="O246" t="str">
        <f>TEXT(Ledger[[#This Row],[Date]],"mmm")</f>
        <v>Dec</v>
      </c>
    </row>
    <row r="247" spans="1:15" x14ac:dyDescent="0.35">
      <c r="A247" t="s">
        <v>4452</v>
      </c>
      <c r="B247" s="8">
        <v>46013</v>
      </c>
      <c r="C247" s="5">
        <v>0.74861111111111112</v>
      </c>
      <c r="D247" t="str">
        <f>_xlfn.XLOOKUP(Ledger[[#This Row],[Employee_ID]],Employees!C:C,Employees!A:A)</f>
        <v>Afternoon</v>
      </c>
      <c r="E247" t="s">
        <v>932</v>
      </c>
      <c r="F247" t="str">
        <f>_xlfn.XLOOKUP(Ledger[[#This Row],[Employee_ID]],Employees!C:C,Employees!B:B)</f>
        <v>BR01</v>
      </c>
      <c r="G247" t="s">
        <v>948</v>
      </c>
      <c r="H247" t="s">
        <v>82</v>
      </c>
      <c r="I247">
        <v>1</v>
      </c>
      <c r="J247">
        <f>_xlfn.XLOOKUP(Ledger[[#This Row],[SKU]]&amp;"|"&amp;Ledger[[#This Row],[Branch_ID]], PriceList!E:E,PriceList!C:C,"")</f>
        <v>115</v>
      </c>
      <c r="K247">
        <f>_xlfn.XLOOKUP(Ledger[[#This Row],[SKU]]&amp;"|"&amp;Ledger[[#This Row],[Branch_ID]], PriceList[Key], PriceList[Unit_Retail_Price_EGP], "")</f>
        <v>309</v>
      </c>
      <c r="L247">
        <f>YEAR(Ledger[[#This Row],[Date]])</f>
        <v>2025</v>
      </c>
      <c r="M247" t="str">
        <f>"Qtr"&amp;ROUNDUP(MONTH(Ledger[[#This Row],[Date]])/3,0)</f>
        <v>Qtr4</v>
      </c>
      <c r="N247">
        <f>MONTH(Ledger[[#This Row],[Date]])</f>
        <v>12</v>
      </c>
      <c r="O247" t="str">
        <f>TEXT(Ledger[[#This Row],[Date]],"mmm")</f>
        <v>Dec</v>
      </c>
    </row>
    <row r="248" spans="1:15" x14ac:dyDescent="0.35">
      <c r="A248" t="s">
        <v>4479</v>
      </c>
      <c r="B248" s="8">
        <v>46015</v>
      </c>
      <c r="C248" s="5">
        <v>0.62777777777777777</v>
      </c>
      <c r="D248" t="str">
        <f>_xlfn.XLOOKUP(Ledger[[#This Row],[Employee_ID]],Employees!C:C,Employees!A:A)</f>
        <v>Afternoon</v>
      </c>
      <c r="E248" t="s">
        <v>932</v>
      </c>
      <c r="F248" t="str">
        <f>_xlfn.XLOOKUP(Ledger[[#This Row],[Employee_ID]],Employees!C:C,Employees!B:B)</f>
        <v>BR01</v>
      </c>
      <c r="G248" t="s">
        <v>948</v>
      </c>
      <c r="H248" t="s">
        <v>244</v>
      </c>
      <c r="I248">
        <v>1</v>
      </c>
      <c r="J248">
        <f>_xlfn.XLOOKUP(Ledger[[#This Row],[SKU]]&amp;"|"&amp;Ledger[[#This Row],[Branch_ID]], PriceList!E:E,PriceList!C:C,"")</f>
        <v>475</v>
      </c>
      <c r="K248">
        <f>_xlfn.XLOOKUP(Ledger[[#This Row],[SKU]]&amp;"|"&amp;Ledger[[#This Row],[Branch_ID]], PriceList[Key], PriceList[Unit_Retail_Price_EGP], "")</f>
        <v>1229</v>
      </c>
      <c r="L248">
        <f>YEAR(Ledger[[#This Row],[Date]])</f>
        <v>2025</v>
      </c>
      <c r="M248" t="str">
        <f>"Qtr"&amp;ROUNDUP(MONTH(Ledger[[#This Row],[Date]])/3,0)</f>
        <v>Qtr4</v>
      </c>
      <c r="N248">
        <f>MONTH(Ledger[[#This Row],[Date]])</f>
        <v>12</v>
      </c>
      <c r="O248" t="str">
        <f>TEXT(Ledger[[#This Row],[Date]],"mmm")</f>
        <v>Dec</v>
      </c>
    </row>
    <row r="249" spans="1:15" x14ac:dyDescent="0.35">
      <c r="A249" t="s">
        <v>4481</v>
      </c>
      <c r="B249" s="8">
        <v>46015</v>
      </c>
      <c r="C249" s="5">
        <v>0.74791666666666667</v>
      </c>
      <c r="D249" t="str">
        <f>_xlfn.XLOOKUP(Ledger[[#This Row],[Employee_ID]],Employees!C:C,Employees!A:A)</f>
        <v>Afternoon</v>
      </c>
      <c r="E249" t="s">
        <v>932</v>
      </c>
      <c r="F249" t="str">
        <f>_xlfn.XLOOKUP(Ledger[[#This Row],[Employee_ID]],Employees!C:C,Employees!B:B)</f>
        <v>BR01</v>
      </c>
      <c r="G249" t="s">
        <v>948</v>
      </c>
      <c r="H249" t="s">
        <v>409</v>
      </c>
      <c r="I249">
        <v>1</v>
      </c>
      <c r="J249">
        <f>_xlfn.XLOOKUP(Ledger[[#This Row],[SKU]]&amp;"|"&amp;Ledger[[#This Row],[Branch_ID]], PriceList!E:E,PriceList!C:C,"")</f>
        <v>720</v>
      </c>
      <c r="K249">
        <f>_xlfn.XLOOKUP(Ledger[[#This Row],[SKU]]&amp;"|"&amp;Ledger[[#This Row],[Branch_ID]], PriceList[Key], PriceList[Unit_Retail_Price_EGP], "")</f>
        <v>1789</v>
      </c>
      <c r="L249">
        <f>YEAR(Ledger[[#This Row],[Date]])</f>
        <v>2025</v>
      </c>
      <c r="M249" t="str">
        <f>"Qtr"&amp;ROUNDUP(MONTH(Ledger[[#This Row],[Date]])/3,0)</f>
        <v>Qtr4</v>
      </c>
      <c r="N249">
        <f>MONTH(Ledger[[#This Row],[Date]])</f>
        <v>12</v>
      </c>
      <c r="O249" t="str">
        <f>TEXT(Ledger[[#This Row],[Date]],"mmm")</f>
        <v>Dec</v>
      </c>
    </row>
    <row r="250" spans="1:15" x14ac:dyDescent="0.35">
      <c r="A250" t="s">
        <v>4508</v>
      </c>
      <c r="B250" s="8">
        <v>46017</v>
      </c>
      <c r="C250" s="5">
        <v>0.69652777777777775</v>
      </c>
      <c r="D250" t="str">
        <f>_xlfn.XLOOKUP(Ledger[[#This Row],[Employee_ID]],Employees!C:C,Employees!A:A)</f>
        <v>Afternoon</v>
      </c>
      <c r="E250" t="s">
        <v>932</v>
      </c>
      <c r="F250" t="str">
        <f>_xlfn.XLOOKUP(Ledger[[#This Row],[Employee_ID]],Employees!C:C,Employees!B:B)</f>
        <v>BR01</v>
      </c>
      <c r="G250" t="s">
        <v>948</v>
      </c>
      <c r="H250" t="s">
        <v>171</v>
      </c>
      <c r="I250">
        <v>1</v>
      </c>
      <c r="J250">
        <f>_xlfn.XLOOKUP(Ledger[[#This Row],[SKU]]&amp;"|"&amp;Ledger[[#This Row],[Branch_ID]], PriceList!E:E,PriceList!C:C,"")</f>
        <v>475</v>
      </c>
      <c r="K250">
        <f>_xlfn.XLOOKUP(Ledger[[#This Row],[SKU]]&amp;"|"&amp;Ledger[[#This Row],[Branch_ID]], PriceList[Key], PriceList[Unit_Retail_Price_EGP], "")</f>
        <v>1229</v>
      </c>
      <c r="L250">
        <f>YEAR(Ledger[[#This Row],[Date]])</f>
        <v>2025</v>
      </c>
      <c r="M250" t="str">
        <f>"Qtr"&amp;ROUNDUP(MONTH(Ledger[[#This Row],[Date]])/3,0)</f>
        <v>Qtr4</v>
      </c>
      <c r="N250">
        <f>MONTH(Ledger[[#This Row],[Date]])</f>
        <v>12</v>
      </c>
      <c r="O250" t="str">
        <f>TEXT(Ledger[[#This Row],[Date]],"mmm")</f>
        <v>Dec</v>
      </c>
    </row>
    <row r="251" spans="1:15" x14ac:dyDescent="0.35">
      <c r="A251" t="s">
        <v>4531</v>
      </c>
      <c r="B251" s="8">
        <v>46018</v>
      </c>
      <c r="C251" s="5">
        <v>0.7006944444444444</v>
      </c>
      <c r="D251" t="str">
        <f>_xlfn.XLOOKUP(Ledger[[#This Row],[Employee_ID]],Employees!C:C,Employees!A:A)</f>
        <v>Afternoon</v>
      </c>
      <c r="E251" t="s">
        <v>932</v>
      </c>
      <c r="F251" t="str">
        <f>_xlfn.XLOOKUP(Ledger[[#This Row],[Employee_ID]],Employees!C:C,Employees!B:B)</f>
        <v>BR01</v>
      </c>
      <c r="G251" t="s">
        <v>948</v>
      </c>
      <c r="H251" t="s">
        <v>227</v>
      </c>
      <c r="I251">
        <v>1</v>
      </c>
      <c r="J251">
        <f>_xlfn.XLOOKUP(Ledger[[#This Row],[SKU]]&amp;"|"&amp;Ledger[[#This Row],[Branch_ID]], PriceList!E:E,PriceList!C:C,"")</f>
        <v>310</v>
      </c>
      <c r="K251">
        <f>_xlfn.XLOOKUP(Ledger[[#This Row],[SKU]]&amp;"|"&amp;Ledger[[#This Row],[Branch_ID]], PriceList[Key], PriceList[Unit_Retail_Price_EGP], "")</f>
        <v>779</v>
      </c>
      <c r="L251">
        <f>YEAR(Ledger[[#This Row],[Date]])</f>
        <v>2025</v>
      </c>
      <c r="M251" t="str">
        <f>"Qtr"&amp;ROUNDUP(MONTH(Ledger[[#This Row],[Date]])/3,0)</f>
        <v>Qtr4</v>
      </c>
      <c r="N251">
        <f>MONTH(Ledger[[#This Row],[Date]])</f>
        <v>12</v>
      </c>
      <c r="O251" t="str">
        <f>TEXT(Ledger[[#This Row],[Date]],"mmm")</f>
        <v>Dec</v>
      </c>
    </row>
    <row r="252" spans="1:15" x14ac:dyDescent="0.35">
      <c r="A252" t="s">
        <v>4572</v>
      </c>
      <c r="B252" s="8">
        <v>46021</v>
      </c>
      <c r="C252" s="5">
        <v>0.72013888888888888</v>
      </c>
      <c r="D252" t="str">
        <f>_xlfn.XLOOKUP(Ledger[[#This Row],[Employee_ID]],Employees!C:C,Employees!A:A)</f>
        <v>Afternoon</v>
      </c>
      <c r="E252" t="s">
        <v>932</v>
      </c>
      <c r="F252" t="str">
        <f>_xlfn.XLOOKUP(Ledger[[#This Row],[Employee_ID]],Employees!C:C,Employees!B:B)</f>
        <v>BR01</v>
      </c>
      <c r="G252" t="s">
        <v>948</v>
      </c>
      <c r="H252" t="s">
        <v>387</v>
      </c>
      <c r="I252">
        <v>1</v>
      </c>
      <c r="J252">
        <f>_xlfn.XLOOKUP(Ledger[[#This Row],[SKU]]&amp;"|"&amp;Ledger[[#This Row],[Branch_ID]], PriceList!E:E,PriceList!C:C,"")</f>
        <v>390</v>
      </c>
      <c r="K252">
        <f>_xlfn.XLOOKUP(Ledger[[#This Row],[SKU]]&amp;"|"&amp;Ledger[[#This Row],[Branch_ID]], PriceList[Key], PriceList[Unit_Retail_Price_EGP], "")</f>
        <v>1009</v>
      </c>
      <c r="L252">
        <f>YEAR(Ledger[[#This Row],[Date]])</f>
        <v>2025</v>
      </c>
      <c r="M252" t="str">
        <f>"Qtr"&amp;ROUNDUP(MONTH(Ledger[[#This Row],[Date]])/3,0)</f>
        <v>Qtr4</v>
      </c>
      <c r="N252">
        <f>MONTH(Ledger[[#This Row],[Date]])</f>
        <v>12</v>
      </c>
      <c r="O252" t="str">
        <f>TEXT(Ledger[[#This Row],[Date]],"mmm")</f>
        <v>Dec</v>
      </c>
    </row>
    <row r="253" spans="1:15" x14ac:dyDescent="0.35">
      <c r="A253" t="s">
        <v>4578</v>
      </c>
      <c r="B253" s="8">
        <v>46022</v>
      </c>
      <c r="C253" s="5">
        <v>0.63055555555555554</v>
      </c>
      <c r="D253" t="str">
        <f>_xlfn.XLOOKUP(Ledger[[#This Row],[Employee_ID]],Employees!C:C,Employees!A:A)</f>
        <v>Afternoon</v>
      </c>
      <c r="E253" t="s">
        <v>932</v>
      </c>
      <c r="F253" t="str">
        <f>_xlfn.XLOOKUP(Ledger[[#This Row],[Employee_ID]],Employees!C:C,Employees!B:B)</f>
        <v>BR01</v>
      </c>
      <c r="G253" t="s">
        <v>948</v>
      </c>
      <c r="H253" t="s">
        <v>121</v>
      </c>
      <c r="I253">
        <v>1</v>
      </c>
      <c r="J253">
        <f>_xlfn.XLOOKUP(Ledger[[#This Row],[SKU]]&amp;"|"&amp;Ledger[[#This Row],[Branch_ID]], PriceList!E:E,PriceList!C:C,"")</f>
        <v>660</v>
      </c>
      <c r="K253">
        <f>_xlfn.XLOOKUP(Ledger[[#This Row],[SKU]]&amp;"|"&amp;Ledger[[#This Row],[Branch_ID]], PriceList[Key], PriceList[Unit_Retail_Price_EGP], "")</f>
        <v>1679</v>
      </c>
      <c r="L253">
        <f>YEAR(Ledger[[#This Row],[Date]])</f>
        <v>2025</v>
      </c>
      <c r="M253" t="str">
        <f>"Qtr"&amp;ROUNDUP(MONTH(Ledger[[#This Row],[Date]])/3,0)</f>
        <v>Qtr4</v>
      </c>
      <c r="N253">
        <f>MONTH(Ledger[[#This Row],[Date]])</f>
        <v>12</v>
      </c>
      <c r="O253" t="str">
        <f>TEXT(Ledger[[#This Row],[Date]],"mmm")</f>
        <v>Dec</v>
      </c>
    </row>
    <row r="254" spans="1:15" x14ac:dyDescent="0.35">
      <c r="A254" t="s">
        <v>4583</v>
      </c>
      <c r="B254" s="8">
        <v>46022</v>
      </c>
      <c r="C254" s="5">
        <v>0.71736111111111112</v>
      </c>
      <c r="D254" t="str">
        <f>_xlfn.XLOOKUP(Ledger[[#This Row],[Employee_ID]],Employees!C:C,Employees!A:A)</f>
        <v>Afternoon</v>
      </c>
      <c r="E254" t="s">
        <v>932</v>
      </c>
      <c r="F254" t="str">
        <f>_xlfn.XLOOKUP(Ledger[[#This Row],[Employee_ID]],Employees!C:C,Employees!B:B)</f>
        <v>BR01</v>
      </c>
      <c r="G254" t="s">
        <v>948</v>
      </c>
      <c r="H254" t="s">
        <v>119</v>
      </c>
      <c r="I254">
        <v>1</v>
      </c>
      <c r="J254">
        <f>_xlfn.XLOOKUP(Ledger[[#This Row],[SKU]]&amp;"|"&amp;Ledger[[#This Row],[Branch_ID]], PriceList!E:E,PriceList!C:C,"")</f>
        <v>225</v>
      </c>
      <c r="K254">
        <f>_xlfn.XLOOKUP(Ledger[[#This Row],[SKU]]&amp;"|"&amp;Ledger[[#This Row],[Branch_ID]], PriceList[Key], PriceList[Unit_Retail_Price_EGP], "")</f>
        <v>609</v>
      </c>
      <c r="L254">
        <f>YEAR(Ledger[[#This Row],[Date]])</f>
        <v>2025</v>
      </c>
      <c r="M254" t="str">
        <f>"Qtr"&amp;ROUNDUP(MONTH(Ledger[[#This Row],[Date]])/3,0)</f>
        <v>Qtr4</v>
      </c>
      <c r="N254">
        <f>MONTH(Ledger[[#This Row],[Date]])</f>
        <v>12</v>
      </c>
      <c r="O254" t="str">
        <f>TEXT(Ledger[[#This Row],[Date]],"mmm")</f>
        <v>Dec</v>
      </c>
    </row>
    <row r="255" spans="1:15" x14ac:dyDescent="0.35">
      <c r="A255" t="s">
        <v>4584</v>
      </c>
      <c r="B255" s="8">
        <v>46022</v>
      </c>
      <c r="C255" s="5">
        <v>0.72847222222222219</v>
      </c>
      <c r="D255" t="str">
        <f>_xlfn.XLOOKUP(Ledger[[#This Row],[Employee_ID]],Employees!C:C,Employees!A:A)</f>
        <v>Afternoon</v>
      </c>
      <c r="E255" t="s">
        <v>932</v>
      </c>
      <c r="F255" t="str">
        <f>_xlfn.XLOOKUP(Ledger[[#This Row],[Employee_ID]],Employees!C:C,Employees!B:B)</f>
        <v>BR01</v>
      </c>
      <c r="G255" t="s">
        <v>948</v>
      </c>
      <c r="H255" t="s">
        <v>215</v>
      </c>
      <c r="I255">
        <v>1</v>
      </c>
      <c r="J255">
        <f>_xlfn.XLOOKUP(Ledger[[#This Row],[SKU]]&amp;"|"&amp;Ledger[[#This Row],[Branch_ID]], PriceList!E:E,PriceList!C:C,"")</f>
        <v>475</v>
      </c>
      <c r="K255">
        <f>_xlfn.XLOOKUP(Ledger[[#This Row],[SKU]]&amp;"|"&amp;Ledger[[#This Row],[Branch_ID]], PriceList[Key], PriceList[Unit_Retail_Price_EGP], "")</f>
        <v>1229</v>
      </c>
      <c r="L255">
        <f>YEAR(Ledger[[#This Row],[Date]])</f>
        <v>2025</v>
      </c>
      <c r="M255" t="str">
        <f>"Qtr"&amp;ROUNDUP(MONTH(Ledger[[#This Row],[Date]])/3,0)</f>
        <v>Qtr4</v>
      </c>
      <c r="N255">
        <f>MONTH(Ledger[[#This Row],[Date]])</f>
        <v>12</v>
      </c>
      <c r="O255" t="str">
        <f>TEXT(Ledger[[#This Row],[Date]],"mmm")</f>
        <v>Dec</v>
      </c>
    </row>
    <row r="256" spans="1:15" x14ac:dyDescent="0.35">
      <c r="A256" t="s">
        <v>4589</v>
      </c>
      <c r="B256" s="8">
        <v>46023</v>
      </c>
      <c r="C256" s="5">
        <v>0.64027777777777772</v>
      </c>
      <c r="D256" t="str">
        <f>_xlfn.XLOOKUP(Ledger[[#This Row],[Employee_ID]],Employees!C:C,Employees!A:A)</f>
        <v>Afternoon</v>
      </c>
      <c r="E256" t="s">
        <v>932</v>
      </c>
      <c r="F256" t="str">
        <f>_xlfn.XLOOKUP(Ledger[[#This Row],[Employee_ID]],Employees!C:C,Employees!B:B)</f>
        <v>BR01</v>
      </c>
      <c r="G256" t="s">
        <v>948</v>
      </c>
      <c r="H256" t="s">
        <v>608</v>
      </c>
      <c r="I256">
        <v>1</v>
      </c>
      <c r="J256">
        <f>_xlfn.XLOOKUP(Ledger[[#This Row],[SKU]]&amp;"|"&amp;Ledger[[#This Row],[Branch_ID]], PriceList!E:E,PriceList!C:C,"")</f>
        <v>225</v>
      </c>
      <c r="K256">
        <f>_xlfn.XLOOKUP(Ledger[[#This Row],[SKU]]&amp;"|"&amp;Ledger[[#This Row],[Branch_ID]], PriceList[Key], PriceList[Unit_Retail_Price_EGP], "")</f>
        <v>609</v>
      </c>
      <c r="L256">
        <f>YEAR(Ledger[[#This Row],[Date]])</f>
        <v>2026</v>
      </c>
      <c r="M256" t="str">
        <f>"Qtr"&amp;ROUNDUP(MONTH(Ledger[[#This Row],[Date]])/3,0)</f>
        <v>Qtr1</v>
      </c>
      <c r="N256">
        <f>MONTH(Ledger[[#This Row],[Date]])</f>
        <v>1</v>
      </c>
      <c r="O256" t="str">
        <f>TEXT(Ledger[[#This Row],[Date]],"mmm")</f>
        <v>Jan</v>
      </c>
    </row>
    <row r="257" spans="1:15" x14ac:dyDescent="0.35">
      <c r="A257" t="s">
        <v>4593</v>
      </c>
      <c r="B257" s="8">
        <v>46023</v>
      </c>
      <c r="C257" s="5">
        <v>0.7055555555555556</v>
      </c>
      <c r="D257" t="str">
        <f>_xlfn.XLOOKUP(Ledger[[#This Row],[Employee_ID]],Employees!C:C,Employees!A:A)</f>
        <v>Afternoon</v>
      </c>
      <c r="E257" t="s">
        <v>932</v>
      </c>
      <c r="F257" t="str">
        <f>_xlfn.XLOOKUP(Ledger[[#This Row],[Employee_ID]],Employees!C:C,Employees!B:B)</f>
        <v>BR01</v>
      </c>
      <c r="G257" t="s">
        <v>948</v>
      </c>
      <c r="H257" t="s">
        <v>232</v>
      </c>
      <c r="I257">
        <v>1</v>
      </c>
      <c r="J257">
        <f>_xlfn.XLOOKUP(Ledger[[#This Row],[SKU]]&amp;"|"&amp;Ledger[[#This Row],[Branch_ID]], PriceList!E:E,PriceList!C:C,"")</f>
        <v>390</v>
      </c>
      <c r="K257">
        <f>_xlfn.XLOOKUP(Ledger[[#This Row],[SKU]]&amp;"|"&amp;Ledger[[#This Row],[Branch_ID]], PriceList[Key], PriceList[Unit_Retail_Price_EGP], "")</f>
        <v>1009</v>
      </c>
      <c r="L257">
        <f>YEAR(Ledger[[#This Row],[Date]])</f>
        <v>2026</v>
      </c>
      <c r="M257" t="str">
        <f>"Qtr"&amp;ROUNDUP(MONTH(Ledger[[#This Row],[Date]])/3,0)</f>
        <v>Qtr1</v>
      </c>
      <c r="N257">
        <f>MONTH(Ledger[[#This Row],[Date]])</f>
        <v>1</v>
      </c>
      <c r="O257" t="str">
        <f>TEXT(Ledger[[#This Row],[Date]],"mmm")</f>
        <v>Jan</v>
      </c>
    </row>
    <row r="258" spans="1:15" x14ac:dyDescent="0.35">
      <c r="A258" t="s">
        <v>4611</v>
      </c>
      <c r="B258" s="8">
        <v>46024</v>
      </c>
      <c r="C258" s="5">
        <v>0.63124999999999998</v>
      </c>
      <c r="D258" t="str">
        <f>_xlfn.XLOOKUP(Ledger[[#This Row],[Employee_ID]],Employees!C:C,Employees!A:A)</f>
        <v>Afternoon</v>
      </c>
      <c r="E258" t="s">
        <v>932</v>
      </c>
      <c r="F258" t="str">
        <f>_xlfn.XLOOKUP(Ledger[[#This Row],[Employee_ID]],Employees!C:C,Employees!B:B)</f>
        <v>BR01</v>
      </c>
      <c r="G258" t="s">
        <v>948</v>
      </c>
      <c r="H258" t="s">
        <v>119</v>
      </c>
      <c r="I258">
        <v>1</v>
      </c>
      <c r="J258">
        <f>_xlfn.XLOOKUP(Ledger[[#This Row],[SKU]]&amp;"|"&amp;Ledger[[#This Row],[Branch_ID]], PriceList!E:E,PriceList!C:C,"")</f>
        <v>225</v>
      </c>
      <c r="K258">
        <f>_xlfn.XLOOKUP(Ledger[[#This Row],[SKU]]&amp;"|"&amp;Ledger[[#This Row],[Branch_ID]], PriceList[Key], PriceList[Unit_Retail_Price_EGP], "")</f>
        <v>609</v>
      </c>
      <c r="L258">
        <f>YEAR(Ledger[[#This Row],[Date]])</f>
        <v>2026</v>
      </c>
      <c r="M258" t="str">
        <f>"Qtr"&amp;ROUNDUP(MONTH(Ledger[[#This Row],[Date]])/3,0)</f>
        <v>Qtr1</v>
      </c>
      <c r="N258">
        <f>MONTH(Ledger[[#This Row],[Date]])</f>
        <v>1</v>
      </c>
      <c r="O258" t="str">
        <f>TEXT(Ledger[[#This Row],[Date]],"mmm")</f>
        <v>Jan</v>
      </c>
    </row>
    <row r="259" spans="1:15" x14ac:dyDescent="0.35">
      <c r="A259" t="s">
        <v>4616</v>
      </c>
      <c r="B259" s="8">
        <v>46024</v>
      </c>
      <c r="C259" s="5">
        <v>0.74027777777777781</v>
      </c>
      <c r="D259" t="str">
        <f>_xlfn.XLOOKUP(Ledger[[#This Row],[Employee_ID]],Employees!C:C,Employees!A:A)</f>
        <v>Afternoon</v>
      </c>
      <c r="E259" t="s">
        <v>932</v>
      </c>
      <c r="F259" t="str">
        <f>_xlfn.XLOOKUP(Ledger[[#This Row],[Employee_ID]],Employees!C:C,Employees!B:B)</f>
        <v>BR01</v>
      </c>
      <c r="G259" t="s">
        <v>948</v>
      </c>
      <c r="H259" t="s">
        <v>565</v>
      </c>
      <c r="I259">
        <v>1</v>
      </c>
      <c r="J259">
        <f>_xlfn.XLOOKUP(Ledger[[#This Row],[SKU]]&amp;"|"&amp;Ledger[[#This Row],[Branch_ID]], PriceList!E:E,PriceList!C:C,"")</f>
        <v>435</v>
      </c>
      <c r="K259">
        <f>_xlfn.XLOOKUP(Ledger[[#This Row],[SKU]]&amp;"|"&amp;Ledger[[#This Row],[Branch_ID]], PriceList[Key], PriceList[Unit_Retail_Price_EGP], "")</f>
        <v>1119</v>
      </c>
      <c r="L259">
        <f>YEAR(Ledger[[#This Row],[Date]])</f>
        <v>2026</v>
      </c>
      <c r="M259" t="str">
        <f>"Qtr"&amp;ROUNDUP(MONTH(Ledger[[#This Row],[Date]])/3,0)</f>
        <v>Qtr1</v>
      </c>
      <c r="N259">
        <f>MONTH(Ledger[[#This Row],[Date]])</f>
        <v>1</v>
      </c>
      <c r="O259" t="str">
        <f>TEXT(Ledger[[#This Row],[Date]],"mmm")</f>
        <v>Jan</v>
      </c>
    </row>
    <row r="260" spans="1:15" x14ac:dyDescent="0.35">
      <c r="A260" t="s">
        <v>4629</v>
      </c>
      <c r="B260" s="8">
        <v>46025</v>
      </c>
      <c r="C260" s="5">
        <v>0.66180555555555554</v>
      </c>
      <c r="D260" t="str">
        <f>_xlfn.XLOOKUP(Ledger[[#This Row],[Employee_ID]],Employees!C:C,Employees!A:A)</f>
        <v>Afternoon</v>
      </c>
      <c r="E260" t="s">
        <v>932</v>
      </c>
      <c r="F260" t="str">
        <f>_xlfn.XLOOKUP(Ledger[[#This Row],[Employee_ID]],Employees!C:C,Employees!B:B)</f>
        <v>BR01</v>
      </c>
      <c r="G260" t="s">
        <v>948</v>
      </c>
      <c r="H260" t="s">
        <v>299</v>
      </c>
      <c r="I260">
        <v>1</v>
      </c>
      <c r="J260">
        <f>_xlfn.XLOOKUP(Ledger[[#This Row],[SKU]]&amp;"|"&amp;Ledger[[#This Row],[Branch_ID]], PriceList!E:E,PriceList!C:C,"")</f>
        <v>165</v>
      </c>
      <c r="K260">
        <f>_xlfn.XLOOKUP(Ledger[[#This Row],[SKU]]&amp;"|"&amp;Ledger[[#This Row],[Branch_ID]], PriceList[Key], PriceList[Unit_Retail_Price_EGP], "")</f>
        <v>449</v>
      </c>
      <c r="L260">
        <f>YEAR(Ledger[[#This Row],[Date]])</f>
        <v>2026</v>
      </c>
      <c r="M260" t="str">
        <f>"Qtr"&amp;ROUNDUP(MONTH(Ledger[[#This Row],[Date]])/3,0)</f>
        <v>Qtr1</v>
      </c>
      <c r="N260">
        <f>MONTH(Ledger[[#This Row],[Date]])</f>
        <v>1</v>
      </c>
      <c r="O260" t="str">
        <f>TEXT(Ledger[[#This Row],[Date]],"mmm")</f>
        <v>Jan</v>
      </c>
    </row>
    <row r="261" spans="1:15" x14ac:dyDescent="0.35">
      <c r="A261" t="s">
        <v>4646</v>
      </c>
      <c r="B261" s="8">
        <v>46026</v>
      </c>
      <c r="C261" s="5">
        <v>0.71458333333333335</v>
      </c>
      <c r="D261" t="str">
        <f>_xlfn.XLOOKUP(Ledger[[#This Row],[Employee_ID]],Employees!C:C,Employees!A:A)</f>
        <v>Afternoon</v>
      </c>
      <c r="E261" t="s">
        <v>932</v>
      </c>
      <c r="F261" t="str">
        <f>_xlfn.XLOOKUP(Ledger[[#This Row],[Employee_ID]],Employees!C:C,Employees!B:B)</f>
        <v>BR01</v>
      </c>
      <c r="G261" t="s">
        <v>948</v>
      </c>
      <c r="H261" t="s">
        <v>297</v>
      </c>
      <c r="I261">
        <v>1</v>
      </c>
      <c r="J261">
        <f>_xlfn.XLOOKUP(Ledger[[#This Row],[SKU]]&amp;"|"&amp;Ledger[[#This Row],[Branch_ID]], PriceList!E:E,PriceList!C:C,"")</f>
        <v>115</v>
      </c>
      <c r="K261">
        <f>_xlfn.XLOOKUP(Ledger[[#This Row],[SKU]]&amp;"|"&amp;Ledger[[#This Row],[Branch_ID]], PriceList[Key], PriceList[Unit_Retail_Price_EGP], "")</f>
        <v>309</v>
      </c>
      <c r="L261">
        <f>YEAR(Ledger[[#This Row],[Date]])</f>
        <v>2026</v>
      </c>
      <c r="M261" t="str">
        <f>"Qtr"&amp;ROUNDUP(MONTH(Ledger[[#This Row],[Date]])/3,0)</f>
        <v>Qtr1</v>
      </c>
      <c r="N261">
        <f>MONTH(Ledger[[#This Row],[Date]])</f>
        <v>1</v>
      </c>
      <c r="O261" t="str">
        <f>TEXT(Ledger[[#This Row],[Date]],"mmm")</f>
        <v>Jan</v>
      </c>
    </row>
    <row r="262" spans="1:15" x14ac:dyDescent="0.35">
      <c r="A262" t="s">
        <v>4666</v>
      </c>
      <c r="B262" s="8">
        <v>46028</v>
      </c>
      <c r="C262" s="5">
        <v>0.58958333333333335</v>
      </c>
      <c r="D262" t="str">
        <f>_xlfn.XLOOKUP(Ledger[[#This Row],[Employee_ID]],Employees!C:C,Employees!A:A)</f>
        <v>Afternoon</v>
      </c>
      <c r="E262" t="s">
        <v>932</v>
      </c>
      <c r="F262" t="str">
        <f>_xlfn.XLOOKUP(Ledger[[#This Row],[Employee_ID]],Employees!C:C,Employees!B:B)</f>
        <v>BR01</v>
      </c>
      <c r="G262" t="s">
        <v>948</v>
      </c>
      <c r="H262" t="s">
        <v>53</v>
      </c>
      <c r="I262">
        <v>1</v>
      </c>
      <c r="J262">
        <f>_xlfn.XLOOKUP(Ledger[[#This Row],[SKU]]&amp;"|"&amp;Ledger[[#This Row],[Branch_ID]], PriceList!E:E,PriceList!C:C,"")</f>
        <v>660</v>
      </c>
      <c r="K262">
        <f>_xlfn.XLOOKUP(Ledger[[#This Row],[SKU]]&amp;"|"&amp;Ledger[[#This Row],[Branch_ID]], PriceList[Key], PriceList[Unit_Retail_Price_EGP], "")</f>
        <v>1679</v>
      </c>
      <c r="L262">
        <f>YEAR(Ledger[[#This Row],[Date]])</f>
        <v>2026</v>
      </c>
      <c r="M262" t="str">
        <f>"Qtr"&amp;ROUNDUP(MONTH(Ledger[[#This Row],[Date]])/3,0)</f>
        <v>Qtr1</v>
      </c>
      <c r="N262">
        <f>MONTH(Ledger[[#This Row],[Date]])</f>
        <v>1</v>
      </c>
      <c r="O262" t="str">
        <f>TEXT(Ledger[[#This Row],[Date]],"mmm")</f>
        <v>Jan</v>
      </c>
    </row>
    <row r="263" spans="1:15" x14ac:dyDescent="0.35">
      <c r="A263" t="s">
        <v>4668</v>
      </c>
      <c r="B263" s="8">
        <v>46028</v>
      </c>
      <c r="C263" s="5">
        <v>0.69166666666666665</v>
      </c>
      <c r="D263" t="str">
        <f>_xlfn.XLOOKUP(Ledger[[#This Row],[Employee_ID]],Employees!C:C,Employees!A:A)</f>
        <v>Afternoon</v>
      </c>
      <c r="E263" t="s">
        <v>932</v>
      </c>
      <c r="F263" t="str">
        <f>_xlfn.XLOOKUP(Ledger[[#This Row],[Employee_ID]],Employees!C:C,Employees!B:B)</f>
        <v>BR01</v>
      </c>
      <c r="G263" t="s">
        <v>948</v>
      </c>
      <c r="H263" t="s">
        <v>380</v>
      </c>
      <c r="I263">
        <v>1</v>
      </c>
      <c r="J263">
        <f>_xlfn.XLOOKUP(Ledger[[#This Row],[SKU]]&amp;"|"&amp;Ledger[[#This Row],[Branch_ID]], PriceList!E:E,PriceList!C:C,"")</f>
        <v>225</v>
      </c>
      <c r="K263">
        <f>_xlfn.XLOOKUP(Ledger[[#This Row],[SKU]]&amp;"|"&amp;Ledger[[#This Row],[Branch_ID]], PriceList[Key], PriceList[Unit_Retail_Price_EGP], "")</f>
        <v>609</v>
      </c>
      <c r="L263">
        <f>YEAR(Ledger[[#This Row],[Date]])</f>
        <v>2026</v>
      </c>
      <c r="M263" t="str">
        <f>"Qtr"&amp;ROUNDUP(MONTH(Ledger[[#This Row],[Date]])/3,0)</f>
        <v>Qtr1</v>
      </c>
      <c r="N263">
        <f>MONTH(Ledger[[#This Row],[Date]])</f>
        <v>1</v>
      </c>
      <c r="O263" t="str">
        <f>TEXT(Ledger[[#This Row],[Date]],"mmm")</f>
        <v>Jan</v>
      </c>
    </row>
    <row r="264" spans="1:15" x14ac:dyDescent="0.35">
      <c r="A264" t="s">
        <v>4716</v>
      </c>
      <c r="B264" s="8">
        <v>46032</v>
      </c>
      <c r="C264" s="5">
        <v>0.60763888888888884</v>
      </c>
      <c r="D264" t="str">
        <f>_xlfn.XLOOKUP(Ledger[[#This Row],[Employee_ID]],Employees!C:C,Employees!A:A)</f>
        <v>Afternoon</v>
      </c>
      <c r="E264" t="s">
        <v>932</v>
      </c>
      <c r="F264" t="str">
        <f>_xlfn.XLOOKUP(Ledger[[#This Row],[Employee_ID]],Employees!C:C,Employees!B:B)</f>
        <v>BR01</v>
      </c>
      <c r="G264" t="s">
        <v>948</v>
      </c>
      <c r="H264" t="s">
        <v>186</v>
      </c>
      <c r="I264">
        <v>1</v>
      </c>
      <c r="J264">
        <f>_xlfn.XLOOKUP(Ledger[[#This Row],[SKU]]&amp;"|"&amp;Ledger[[#This Row],[Branch_ID]], PriceList!E:E,PriceList!C:C,"")</f>
        <v>225</v>
      </c>
      <c r="K264">
        <f>_xlfn.XLOOKUP(Ledger[[#This Row],[SKU]]&amp;"|"&amp;Ledger[[#This Row],[Branch_ID]], PriceList[Key], PriceList[Unit_Retail_Price_EGP], "")</f>
        <v>609</v>
      </c>
      <c r="L264">
        <f>YEAR(Ledger[[#This Row],[Date]])</f>
        <v>2026</v>
      </c>
      <c r="M264" t="str">
        <f>"Qtr"&amp;ROUNDUP(MONTH(Ledger[[#This Row],[Date]])/3,0)</f>
        <v>Qtr1</v>
      </c>
      <c r="N264">
        <f>MONTH(Ledger[[#This Row],[Date]])</f>
        <v>1</v>
      </c>
      <c r="O264" t="str">
        <f>TEXT(Ledger[[#This Row],[Date]],"mmm")</f>
        <v>Jan</v>
      </c>
    </row>
    <row r="265" spans="1:15" x14ac:dyDescent="0.35">
      <c r="A265" t="s">
        <v>4719</v>
      </c>
      <c r="B265" s="8">
        <v>46032</v>
      </c>
      <c r="C265" s="5">
        <v>0.69652777777777775</v>
      </c>
      <c r="D265" t="str">
        <f>_xlfn.XLOOKUP(Ledger[[#This Row],[Employee_ID]],Employees!C:C,Employees!A:A)</f>
        <v>Afternoon</v>
      </c>
      <c r="E265" t="s">
        <v>932</v>
      </c>
      <c r="F265" t="str">
        <f>_xlfn.XLOOKUP(Ledger[[#This Row],[Employee_ID]],Employees!C:C,Employees!B:B)</f>
        <v>BR01</v>
      </c>
      <c r="G265" t="s">
        <v>948</v>
      </c>
      <c r="H265" t="s">
        <v>117</v>
      </c>
      <c r="I265">
        <v>1</v>
      </c>
      <c r="J265">
        <f>_xlfn.XLOOKUP(Ledger[[#This Row],[SKU]]&amp;"|"&amp;Ledger[[#This Row],[Branch_ID]], PriceList!E:E,PriceList!C:C,"")</f>
        <v>475</v>
      </c>
      <c r="K265">
        <f>_xlfn.XLOOKUP(Ledger[[#This Row],[SKU]]&amp;"|"&amp;Ledger[[#This Row],[Branch_ID]], PriceList[Key], PriceList[Unit_Retail_Price_EGP], "")</f>
        <v>1229</v>
      </c>
      <c r="L265">
        <f>YEAR(Ledger[[#This Row],[Date]])</f>
        <v>2026</v>
      </c>
      <c r="M265" t="str">
        <f>"Qtr"&amp;ROUNDUP(MONTH(Ledger[[#This Row],[Date]])/3,0)</f>
        <v>Qtr1</v>
      </c>
      <c r="N265">
        <f>MONTH(Ledger[[#This Row],[Date]])</f>
        <v>1</v>
      </c>
      <c r="O265" t="str">
        <f>TEXT(Ledger[[#This Row],[Date]],"mmm")</f>
        <v>Jan</v>
      </c>
    </row>
    <row r="266" spans="1:15" x14ac:dyDescent="0.35">
      <c r="A266" t="s">
        <v>4734</v>
      </c>
      <c r="B266" s="8">
        <v>46033</v>
      </c>
      <c r="C266" s="5">
        <v>0.58402777777777781</v>
      </c>
      <c r="D266" t="str">
        <f>_xlfn.XLOOKUP(Ledger[[#This Row],[Employee_ID]],Employees!C:C,Employees!A:A)</f>
        <v>Afternoon</v>
      </c>
      <c r="E266" t="s">
        <v>932</v>
      </c>
      <c r="F266" t="str">
        <f>_xlfn.XLOOKUP(Ledger[[#This Row],[Employee_ID]],Employees!C:C,Employees!B:B)</f>
        <v>BR01</v>
      </c>
      <c r="G266" t="s">
        <v>948</v>
      </c>
      <c r="H266" t="s">
        <v>106</v>
      </c>
      <c r="I266">
        <v>1</v>
      </c>
      <c r="J266">
        <f>_xlfn.XLOOKUP(Ledger[[#This Row],[SKU]]&amp;"|"&amp;Ledger[[#This Row],[Branch_ID]], PriceList!E:E,PriceList!C:C,"")</f>
        <v>225</v>
      </c>
      <c r="K266">
        <f>_xlfn.XLOOKUP(Ledger[[#This Row],[SKU]]&amp;"|"&amp;Ledger[[#This Row],[Branch_ID]], PriceList[Key], PriceList[Unit_Retail_Price_EGP], "")</f>
        <v>609</v>
      </c>
      <c r="L266">
        <f>YEAR(Ledger[[#This Row],[Date]])</f>
        <v>2026</v>
      </c>
      <c r="M266" t="str">
        <f>"Qtr"&amp;ROUNDUP(MONTH(Ledger[[#This Row],[Date]])/3,0)</f>
        <v>Qtr1</v>
      </c>
      <c r="N266">
        <f>MONTH(Ledger[[#This Row],[Date]])</f>
        <v>1</v>
      </c>
      <c r="O266" t="str">
        <f>TEXT(Ledger[[#This Row],[Date]],"mmm")</f>
        <v>Jan</v>
      </c>
    </row>
    <row r="267" spans="1:15" x14ac:dyDescent="0.35">
      <c r="A267" t="s">
        <v>4747</v>
      </c>
      <c r="B267" s="8">
        <v>46034</v>
      </c>
      <c r="C267" s="5">
        <v>0.63263888888888886</v>
      </c>
      <c r="D267" t="str">
        <f>_xlfn.XLOOKUP(Ledger[[#This Row],[Employee_ID]],Employees!C:C,Employees!A:A)</f>
        <v>Afternoon</v>
      </c>
      <c r="E267" t="s">
        <v>932</v>
      </c>
      <c r="F267" t="str">
        <f>_xlfn.XLOOKUP(Ledger[[#This Row],[Employee_ID]],Employees!C:C,Employees!B:B)</f>
        <v>BR01</v>
      </c>
      <c r="G267" t="s">
        <v>948</v>
      </c>
      <c r="H267" t="s">
        <v>87</v>
      </c>
      <c r="I267">
        <v>1</v>
      </c>
      <c r="J267">
        <f>_xlfn.XLOOKUP(Ledger[[#This Row],[SKU]]&amp;"|"&amp;Ledger[[#This Row],[Branch_ID]], PriceList!E:E,PriceList!C:C,"")</f>
        <v>475</v>
      </c>
      <c r="K267">
        <f>_xlfn.XLOOKUP(Ledger[[#This Row],[SKU]]&amp;"|"&amp;Ledger[[#This Row],[Branch_ID]], PriceList[Key], PriceList[Unit_Retail_Price_EGP], "")</f>
        <v>1229</v>
      </c>
      <c r="L267">
        <f>YEAR(Ledger[[#This Row],[Date]])</f>
        <v>2026</v>
      </c>
      <c r="M267" t="str">
        <f>"Qtr"&amp;ROUNDUP(MONTH(Ledger[[#This Row],[Date]])/3,0)</f>
        <v>Qtr1</v>
      </c>
      <c r="N267">
        <f>MONTH(Ledger[[#This Row],[Date]])</f>
        <v>1</v>
      </c>
      <c r="O267" t="str">
        <f>TEXT(Ledger[[#This Row],[Date]],"mmm")</f>
        <v>Jan</v>
      </c>
    </row>
    <row r="268" spans="1:15" x14ac:dyDescent="0.35">
      <c r="A268" t="s">
        <v>4770</v>
      </c>
      <c r="B268" s="8">
        <v>46036</v>
      </c>
      <c r="C268" s="5">
        <v>0.66180555555555554</v>
      </c>
      <c r="D268" t="str">
        <f>_xlfn.XLOOKUP(Ledger[[#This Row],[Employee_ID]],Employees!C:C,Employees!A:A)</f>
        <v>Afternoon</v>
      </c>
      <c r="E268" t="s">
        <v>932</v>
      </c>
      <c r="F268" t="str">
        <f>_xlfn.XLOOKUP(Ledger[[#This Row],[Employee_ID]],Employees!C:C,Employees!B:B)</f>
        <v>BR01</v>
      </c>
      <c r="G268" t="s">
        <v>948</v>
      </c>
      <c r="H268" t="s">
        <v>472</v>
      </c>
      <c r="I268">
        <v>1</v>
      </c>
      <c r="J268">
        <f>_xlfn.XLOOKUP(Ledger[[#This Row],[SKU]]&amp;"|"&amp;Ledger[[#This Row],[Branch_ID]], PriceList!E:E,PriceList!C:C,"")</f>
        <v>435</v>
      </c>
      <c r="K268">
        <f>_xlfn.XLOOKUP(Ledger[[#This Row],[SKU]]&amp;"|"&amp;Ledger[[#This Row],[Branch_ID]], PriceList[Key], PriceList[Unit_Retail_Price_EGP], "")</f>
        <v>1119</v>
      </c>
      <c r="L268">
        <f>YEAR(Ledger[[#This Row],[Date]])</f>
        <v>2026</v>
      </c>
      <c r="M268" t="str">
        <f>"Qtr"&amp;ROUNDUP(MONTH(Ledger[[#This Row],[Date]])/3,0)</f>
        <v>Qtr1</v>
      </c>
      <c r="N268">
        <f>MONTH(Ledger[[#This Row],[Date]])</f>
        <v>1</v>
      </c>
      <c r="O268" t="str">
        <f>TEXT(Ledger[[#This Row],[Date]],"mmm")</f>
        <v>Jan</v>
      </c>
    </row>
    <row r="269" spans="1:15" x14ac:dyDescent="0.35">
      <c r="A269" t="s">
        <v>4783</v>
      </c>
      <c r="B269" s="8">
        <v>46037</v>
      </c>
      <c r="C269" s="5">
        <v>0.60833333333333328</v>
      </c>
      <c r="D269" t="str">
        <f>_xlfn.XLOOKUP(Ledger[[#This Row],[Employee_ID]],Employees!C:C,Employees!A:A)</f>
        <v>Afternoon</v>
      </c>
      <c r="E269" t="s">
        <v>932</v>
      </c>
      <c r="F269" t="str">
        <f>_xlfn.XLOOKUP(Ledger[[#This Row],[Employee_ID]],Employees!C:C,Employees!B:B)</f>
        <v>BR01</v>
      </c>
      <c r="G269" t="s">
        <v>948</v>
      </c>
      <c r="H269" t="s">
        <v>225</v>
      </c>
      <c r="I269">
        <v>1</v>
      </c>
      <c r="J269">
        <f>_xlfn.XLOOKUP(Ledger[[#This Row],[SKU]]&amp;"|"&amp;Ledger[[#This Row],[Branch_ID]], PriceList!E:E,PriceList!C:C,"")</f>
        <v>435</v>
      </c>
      <c r="K269">
        <f>_xlfn.XLOOKUP(Ledger[[#This Row],[SKU]]&amp;"|"&amp;Ledger[[#This Row],[Branch_ID]], PriceList[Key], PriceList[Unit_Retail_Price_EGP], "")</f>
        <v>1119</v>
      </c>
      <c r="L269">
        <f>YEAR(Ledger[[#This Row],[Date]])</f>
        <v>2026</v>
      </c>
      <c r="M269" t="str">
        <f>"Qtr"&amp;ROUNDUP(MONTH(Ledger[[#This Row],[Date]])/3,0)</f>
        <v>Qtr1</v>
      </c>
      <c r="N269">
        <f>MONTH(Ledger[[#This Row],[Date]])</f>
        <v>1</v>
      </c>
      <c r="O269" t="str">
        <f>TEXT(Ledger[[#This Row],[Date]],"mmm")</f>
        <v>Jan</v>
      </c>
    </row>
    <row r="270" spans="1:15" x14ac:dyDescent="0.35">
      <c r="A270" t="s">
        <v>4795</v>
      </c>
      <c r="B270" s="8">
        <v>46038</v>
      </c>
      <c r="C270" s="5">
        <v>0.61458333333333337</v>
      </c>
      <c r="D270" t="str">
        <f>_xlfn.XLOOKUP(Ledger[[#This Row],[Employee_ID]],Employees!C:C,Employees!A:A)</f>
        <v>Afternoon</v>
      </c>
      <c r="E270" t="s">
        <v>932</v>
      </c>
      <c r="F270" t="str">
        <f>_xlfn.XLOOKUP(Ledger[[#This Row],[Employee_ID]],Employees!C:C,Employees!B:B)</f>
        <v>BR01</v>
      </c>
      <c r="G270" t="s">
        <v>948</v>
      </c>
      <c r="H270" t="s">
        <v>108</v>
      </c>
      <c r="I270">
        <v>1</v>
      </c>
      <c r="J270">
        <f>_xlfn.XLOOKUP(Ledger[[#This Row],[SKU]]&amp;"|"&amp;Ledger[[#This Row],[Branch_ID]], PriceList!E:E,PriceList!C:C,"")</f>
        <v>165</v>
      </c>
      <c r="K270">
        <f>_xlfn.XLOOKUP(Ledger[[#This Row],[SKU]]&amp;"|"&amp;Ledger[[#This Row],[Branch_ID]], PriceList[Key], PriceList[Unit_Retail_Price_EGP], "")</f>
        <v>449</v>
      </c>
      <c r="L270">
        <f>YEAR(Ledger[[#This Row],[Date]])</f>
        <v>2026</v>
      </c>
      <c r="M270" t="str">
        <f>"Qtr"&amp;ROUNDUP(MONTH(Ledger[[#This Row],[Date]])/3,0)</f>
        <v>Qtr1</v>
      </c>
      <c r="N270">
        <f>MONTH(Ledger[[#This Row],[Date]])</f>
        <v>1</v>
      </c>
      <c r="O270" t="str">
        <f>TEXT(Ledger[[#This Row],[Date]],"mmm")</f>
        <v>Jan</v>
      </c>
    </row>
    <row r="271" spans="1:15" x14ac:dyDescent="0.35">
      <c r="A271" t="s">
        <v>4797</v>
      </c>
      <c r="B271" s="8">
        <v>46038</v>
      </c>
      <c r="C271" s="5">
        <v>0.68888888888888888</v>
      </c>
      <c r="D271" t="str">
        <f>_xlfn.XLOOKUP(Ledger[[#This Row],[Employee_ID]],Employees!C:C,Employees!A:A)</f>
        <v>Afternoon</v>
      </c>
      <c r="E271" t="s">
        <v>932</v>
      </c>
      <c r="F271" t="str">
        <f>_xlfn.XLOOKUP(Ledger[[#This Row],[Employee_ID]],Employees!C:C,Employees!B:B)</f>
        <v>BR01</v>
      </c>
      <c r="G271" t="s">
        <v>948</v>
      </c>
      <c r="H271" t="s">
        <v>456</v>
      </c>
      <c r="I271">
        <v>1</v>
      </c>
      <c r="J271">
        <f>_xlfn.XLOOKUP(Ledger[[#This Row],[SKU]]&amp;"|"&amp;Ledger[[#This Row],[Branch_ID]], PriceList!E:E,PriceList!C:C,"")</f>
        <v>720</v>
      </c>
      <c r="K271">
        <f>_xlfn.XLOOKUP(Ledger[[#This Row],[SKU]]&amp;"|"&amp;Ledger[[#This Row],[Branch_ID]], PriceList[Key], PriceList[Unit_Retail_Price_EGP], "")</f>
        <v>1789</v>
      </c>
      <c r="L271">
        <f>YEAR(Ledger[[#This Row],[Date]])</f>
        <v>2026</v>
      </c>
      <c r="M271" t="str">
        <f>"Qtr"&amp;ROUNDUP(MONTH(Ledger[[#This Row],[Date]])/3,0)</f>
        <v>Qtr1</v>
      </c>
      <c r="N271">
        <f>MONTH(Ledger[[#This Row],[Date]])</f>
        <v>1</v>
      </c>
      <c r="O271" t="str">
        <f>TEXT(Ledger[[#This Row],[Date]],"mmm")</f>
        <v>Jan</v>
      </c>
    </row>
    <row r="272" spans="1:15" x14ac:dyDescent="0.35">
      <c r="A272" t="s">
        <v>4808</v>
      </c>
      <c r="B272" s="8">
        <v>46039</v>
      </c>
      <c r="C272" s="5">
        <v>0.59166666666666667</v>
      </c>
      <c r="D272" t="str">
        <f>_xlfn.XLOOKUP(Ledger[[#This Row],[Employee_ID]],Employees!C:C,Employees!A:A)</f>
        <v>Afternoon</v>
      </c>
      <c r="E272" t="s">
        <v>932</v>
      </c>
      <c r="F272" t="str">
        <f>_xlfn.XLOOKUP(Ledger[[#This Row],[Employee_ID]],Employees!C:C,Employees!B:B)</f>
        <v>BR01</v>
      </c>
      <c r="G272" t="s">
        <v>948</v>
      </c>
      <c r="H272" t="s">
        <v>100</v>
      </c>
      <c r="I272">
        <v>1</v>
      </c>
      <c r="J272">
        <f>_xlfn.XLOOKUP(Ledger[[#This Row],[SKU]]&amp;"|"&amp;Ledger[[#This Row],[Branch_ID]], PriceList!E:E,PriceList!C:C,"")</f>
        <v>535</v>
      </c>
      <c r="K272">
        <f>_xlfn.XLOOKUP(Ledger[[#This Row],[SKU]]&amp;"|"&amp;Ledger[[#This Row],[Branch_ID]], PriceList[Key], PriceList[Unit_Retail_Price_EGP], "")</f>
        <v>1339</v>
      </c>
      <c r="L272">
        <f>YEAR(Ledger[[#This Row],[Date]])</f>
        <v>2026</v>
      </c>
      <c r="M272" t="str">
        <f>"Qtr"&amp;ROUNDUP(MONTH(Ledger[[#This Row],[Date]])/3,0)</f>
        <v>Qtr1</v>
      </c>
      <c r="N272">
        <f>MONTH(Ledger[[#This Row],[Date]])</f>
        <v>1</v>
      </c>
      <c r="O272" t="str">
        <f>TEXT(Ledger[[#This Row],[Date]],"mmm")</f>
        <v>Jan</v>
      </c>
    </row>
    <row r="273" spans="1:15" x14ac:dyDescent="0.35">
      <c r="A273" t="s">
        <v>4811</v>
      </c>
      <c r="B273" s="8">
        <v>46039</v>
      </c>
      <c r="C273" s="5">
        <v>0.66180555555555554</v>
      </c>
      <c r="D273" t="str">
        <f>_xlfn.XLOOKUP(Ledger[[#This Row],[Employee_ID]],Employees!C:C,Employees!A:A)</f>
        <v>Afternoon</v>
      </c>
      <c r="E273" t="s">
        <v>932</v>
      </c>
      <c r="F273" t="str">
        <f>_xlfn.XLOOKUP(Ledger[[#This Row],[Employee_ID]],Employees!C:C,Employees!B:B)</f>
        <v>BR01</v>
      </c>
      <c r="G273" t="s">
        <v>948</v>
      </c>
      <c r="H273" t="s">
        <v>156</v>
      </c>
      <c r="I273">
        <v>1</v>
      </c>
      <c r="J273">
        <f>_xlfn.XLOOKUP(Ledger[[#This Row],[SKU]]&amp;"|"&amp;Ledger[[#This Row],[Branch_ID]], PriceList!E:E,PriceList!C:C,"")</f>
        <v>495</v>
      </c>
      <c r="K273">
        <f>_xlfn.XLOOKUP(Ledger[[#This Row],[SKU]]&amp;"|"&amp;Ledger[[#This Row],[Branch_ID]], PriceList[Key], PriceList[Unit_Retail_Price_EGP], "")</f>
        <v>1229</v>
      </c>
      <c r="L273">
        <f>YEAR(Ledger[[#This Row],[Date]])</f>
        <v>2026</v>
      </c>
      <c r="M273" t="str">
        <f>"Qtr"&amp;ROUNDUP(MONTH(Ledger[[#This Row],[Date]])/3,0)</f>
        <v>Qtr1</v>
      </c>
      <c r="N273">
        <f>MONTH(Ledger[[#This Row],[Date]])</f>
        <v>1</v>
      </c>
      <c r="O273" t="str">
        <f>TEXT(Ledger[[#This Row],[Date]],"mmm")</f>
        <v>Jan</v>
      </c>
    </row>
    <row r="274" spans="1:15" x14ac:dyDescent="0.35">
      <c r="A274" t="s">
        <v>4813</v>
      </c>
      <c r="B274" s="8">
        <v>46039</v>
      </c>
      <c r="C274" s="5">
        <v>0.71319444444444446</v>
      </c>
      <c r="D274" t="str">
        <f>_xlfn.XLOOKUP(Ledger[[#This Row],[Employee_ID]],Employees!C:C,Employees!A:A)</f>
        <v>Afternoon</v>
      </c>
      <c r="E274" t="s">
        <v>932</v>
      </c>
      <c r="F274" t="str">
        <f>_xlfn.XLOOKUP(Ledger[[#This Row],[Employee_ID]],Employees!C:C,Employees!B:B)</f>
        <v>BR01</v>
      </c>
      <c r="G274" t="s">
        <v>948</v>
      </c>
      <c r="H274" t="s">
        <v>234</v>
      </c>
      <c r="I274">
        <v>1</v>
      </c>
      <c r="J274">
        <f>_xlfn.XLOOKUP(Ledger[[#This Row],[SKU]]&amp;"|"&amp;Ledger[[#This Row],[Branch_ID]], PriceList!E:E,PriceList!C:C,"")</f>
        <v>475</v>
      </c>
      <c r="K274">
        <f>_xlfn.XLOOKUP(Ledger[[#This Row],[SKU]]&amp;"|"&amp;Ledger[[#This Row],[Branch_ID]], PriceList[Key], PriceList[Unit_Retail_Price_EGP], "")</f>
        <v>1229</v>
      </c>
      <c r="L274">
        <f>YEAR(Ledger[[#This Row],[Date]])</f>
        <v>2026</v>
      </c>
      <c r="M274" t="str">
        <f>"Qtr"&amp;ROUNDUP(MONTH(Ledger[[#This Row],[Date]])/3,0)</f>
        <v>Qtr1</v>
      </c>
      <c r="N274">
        <f>MONTH(Ledger[[#This Row],[Date]])</f>
        <v>1</v>
      </c>
      <c r="O274" t="str">
        <f>TEXT(Ledger[[#This Row],[Date]],"mmm")</f>
        <v>Jan</v>
      </c>
    </row>
    <row r="275" spans="1:15" x14ac:dyDescent="0.35">
      <c r="A275" t="s">
        <v>4815</v>
      </c>
      <c r="B275" s="8">
        <v>46039</v>
      </c>
      <c r="C275" s="5">
        <v>0.7416666666666667</v>
      </c>
      <c r="D275" t="str">
        <f>_xlfn.XLOOKUP(Ledger[[#This Row],[Employee_ID]],Employees!C:C,Employees!A:A)</f>
        <v>Afternoon</v>
      </c>
      <c r="E275" t="s">
        <v>932</v>
      </c>
      <c r="F275" t="str">
        <f>_xlfn.XLOOKUP(Ledger[[#This Row],[Employee_ID]],Employees!C:C,Employees!B:B)</f>
        <v>BR01</v>
      </c>
      <c r="G275" t="s">
        <v>948</v>
      </c>
      <c r="H275" t="s">
        <v>259</v>
      </c>
      <c r="I275">
        <v>1</v>
      </c>
      <c r="J275">
        <f>_xlfn.XLOOKUP(Ledger[[#This Row],[SKU]]&amp;"|"&amp;Ledger[[#This Row],[Branch_ID]], PriceList!E:E,PriceList!C:C,"")</f>
        <v>475</v>
      </c>
      <c r="K275">
        <f>_xlfn.XLOOKUP(Ledger[[#This Row],[SKU]]&amp;"|"&amp;Ledger[[#This Row],[Branch_ID]], PriceList[Key], PriceList[Unit_Retail_Price_EGP], "")</f>
        <v>1229</v>
      </c>
      <c r="L275">
        <f>YEAR(Ledger[[#This Row],[Date]])</f>
        <v>2026</v>
      </c>
      <c r="M275" t="str">
        <f>"Qtr"&amp;ROUNDUP(MONTH(Ledger[[#This Row],[Date]])/3,0)</f>
        <v>Qtr1</v>
      </c>
      <c r="N275">
        <f>MONTH(Ledger[[#This Row],[Date]])</f>
        <v>1</v>
      </c>
      <c r="O275" t="str">
        <f>TEXT(Ledger[[#This Row],[Date]],"mmm")</f>
        <v>Jan</v>
      </c>
    </row>
    <row r="276" spans="1:15" x14ac:dyDescent="0.35">
      <c r="A276" t="s">
        <v>4844</v>
      </c>
      <c r="B276" s="8">
        <v>46042</v>
      </c>
      <c r="C276" s="5">
        <v>0.64583333333333337</v>
      </c>
      <c r="D276" t="str">
        <f>_xlfn.XLOOKUP(Ledger[[#This Row],[Employee_ID]],Employees!C:C,Employees!A:A)</f>
        <v>Afternoon</v>
      </c>
      <c r="E276" t="s">
        <v>932</v>
      </c>
      <c r="F276" t="str">
        <f>_xlfn.XLOOKUP(Ledger[[#This Row],[Employee_ID]],Employees!C:C,Employees!B:B)</f>
        <v>BR01</v>
      </c>
      <c r="G276" t="s">
        <v>948</v>
      </c>
      <c r="H276" t="s">
        <v>380</v>
      </c>
      <c r="I276">
        <v>1</v>
      </c>
      <c r="J276">
        <f>_xlfn.XLOOKUP(Ledger[[#This Row],[SKU]]&amp;"|"&amp;Ledger[[#This Row],[Branch_ID]], PriceList!E:E,PriceList!C:C,"")</f>
        <v>225</v>
      </c>
      <c r="K276">
        <f>_xlfn.XLOOKUP(Ledger[[#This Row],[SKU]]&amp;"|"&amp;Ledger[[#This Row],[Branch_ID]], PriceList[Key], PriceList[Unit_Retail_Price_EGP], "")</f>
        <v>609</v>
      </c>
      <c r="L276">
        <f>YEAR(Ledger[[#This Row],[Date]])</f>
        <v>2026</v>
      </c>
      <c r="M276" t="str">
        <f>"Qtr"&amp;ROUNDUP(MONTH(Ledger[[#This Row],[Date]])/3,0)</f>
        <v>Qtr1</v>
      </c>
      <c r="N276">
        <f>MONTH(Ledger[[#This Row],[Date]])</f>
        <v>1</v>
      </c>
      <c r="O276" t="str">
        <f>TEXT(Ledger[[#This Row],[Date]],"mmm")</f>
        <v>Jan</v>
      </c>
    </row>
    <row r="277" spans="1:15" x14ac:dyDescent="0.35">
      <c r="A277" t="s">
        <v>4859</v>
      </c>
      <c r="B277" s="8">
        <v>46043</v>
      </c>
      <c r="C277" s="5">
        <v>0.60555555555555551</v>
      </c>
      <c r="D277" t="str">
        <f>_xlfn.XLOOKUP(Ledger[[#This Row],[Employee_ID]],Employees!C:C,Employees!A:A)</f>
        <v>Afternoon</v>
      </c>
      <c r="E277" t="s">
        <v>932</v>
      </c>
      <c r="F277" t="str">
        <f>_xlfn.XLOOKUP(Ledger[[#This Row],[Employee_ID]],Employees!C:C,Employees!B:B)</f>
        <v>BR01</v>
      </c>
      <c r="G277" t="s">
        <v>948</v>
      </c>
      <c r="H277" t="s">
        <v>225</v>
      </c>
      <c r="I277">
        <v>1</v>
      </c>
      <c r="J277">
        <f>_xlfn.XLOOKUP(Ledger[[#This Row],[SKU]]&amp;"|"&amp;Ledger[[#This Row],[Branch_ID]], PriceList!E:E,PriceList!C:C,"")</f>
        <v>435</v>
      </c>
      <c r="K277">
        <f>_xlfn.XLOOKUP(Ledger[[#This Row],[SKU]]&amp;"|"&amp;Ledger[[#This Row],[Branch_ID]], PriceList[Key], PriceList[Unit_Retail_Price_EGP], "")</f>
        <v>1119</v>
      </c>
      <c r="L277">
        <f>YEAR(Ledger[[#This Row],[Date]])</f>
        <v>2026</v>
      </c>
      <c r="M277" t="str">
        <f>"Qtr"&amp;ROUNDUP(MONTH(Ledger[[#This Row],[Date]])/3,0)</f>
        <v>Qtr1</v>
      </c>
      <c r="N277">
        <f>MONTH(Ledger[[#This Row],[Date]])</f>
        <v>1</v>
      </c>
      <c r="O277" t="str">
        <f>TEXT(Ledger[[#This Row],[Date]],"mmm")</f>
        <v>Jan</v>
      </c>
    </row>
    <row r="278" spans="1:15" x14ac:dyDescent="0.35">
      <c r="A278" t="s">
        <v>4919</v>
      </c>
      <c r="B278" s="8">
        <v>46047</v>
      </c>
      <c r="C278" s="5">
        <v>0.60069444444444442</v>
      </c>
      <c r="D278" t="str">
        <f>_xlfn.XLOOKUP(Ledger[[#This Row],[Employee_ID]],Employees!C:C,Employees!A:A)</f>
        <v>Afternoon</v>
      </c>
      <c r="E278" t="s">
        <v>932</v>
      </c>
      <c r="F278" t="str">
        <f>_xlfn.XLOOKUP(Ledger[[#This Row],[Employee_ID]],Employees!C:C,Employees!B:B)</f>
        <v>BR01</v>
      </c>
      <c r="G278" t="s">
        <v>948</v>
      </c>
      <c r="H278" t="s">
        <v>184</v>
      </c>
      <c r="I278">
        <v>1</v>
      </c>
      <c r="J278">
        <f>_xlfn.XLOOKUP(Ledger[[#This Row],[SKU]]&amp;"|"&amp;Ledger[[#This Row],[Branch_ID]], PriceList!E:E,PriceList!C:C,"")</f>
        <v>270</v>
      </c>
      <c r="K278">
        <f>_xlfn.XLOOKUP(Ledger[[#This Row],[SKU]]&amp;"|"&amp;Ledger[[#This Row],[Branch_ID]], PriceList[Key], PriceList[Unit_Retail_Price_EGP], "")</f>
        <v>669</v>
      </c>
      <c r="L278">
        <f>YEAR(Ledger[[#This Row],[Date]])</f>
        <v>2026</v>
      </c>
      <c r="M278" t="str">
        <f>"Qtr"&amp;ROUNDUP(MONTH(Ledger[[#This Row],[Date]])/3,0)</f>
        <v>Qtr1</v>
      </c>
      <c r="N278">
        <f>MONTH(Ledger[[#This Row],[Date]])</f>
        <v>1</v>
      </c>
      <c r="O278" t="str">
        <f>TEXT(Ledger[[#This Row],[Date]],"mmm")</f>
        <v>Jan</v>
      </c>
    </row>
    <row r="279" spans="1:15" x14ac:dyDescent="0.35">
      <c r="A279" t="s">
        <v>4920</v>
      </c>
      <c r="B279" s="8">
        <v>46047</v>
      </c>
      <c r="C279" s="5">
        <v>0.65694444444444444</v>
      </c>
      <c r="D279" t="str">
        <f>_xlfn.XLOOKUP(Ledger[[#This Row],[Employee_ID]],Employees!C:C,Employees!A:A)</f>
        <v>Afternoon</v>
      </c>
      <c r="E279" t="s">
        <v>932</v>
      </c>
      <c r="F279" t="str">
        <f>_xlfn.XLOOKUP(Ledger[[#This Row],[Employee_ID]],Employees!C:C,Employees!B:B)</f>
        <v>BR01</v>
      </c>
      <c r="G279" t="s">
        <v>948</v>
      </c>
      <c r="H279" t="s">
        <v>430</v>
      </c>
      <c r="I279">
        <v>1</v>
      </c>
      <c r="J279">
        <f>_xlfn.XLOOKUP(Ledger[[#This Row],[SKU]]&amp;"|"&amp;Ledger[[#This Row],[Branch_ID]], PriceList!E:E,PriceList!C:C,"")</f>
        <v>660</v>
      </c>
      <c r="K279">
        <f>_xlfn.XLOOKUP(Ledger[[#This Row],[SKU]]&amp;"|"&amp;Ledger[[#This Row],[Branch_ID]], PriceList[Key], PriceList[Unit_Retail_Price_EGP], "")</f>
        <v>1679</v>
      </c>
      <c r="L279">
        <f>YEAR(Ledger[[#This Row],[Date]])</f>
        <v>2026</v>
      </c>
      <c r="M279" t="str">
        <f>"Qtr"&amp;ROUNDUP(MONTH(Ledger[[#This Row],[Date]])/3,0)</f>
        <v>Qtr1</v>
      </c>
      <c r="N279">
        <f>MONTH(Ledger[[#This Row],[Date]])</f>
        <v>1</v>
      </c>
      <c r="O279" t="str">
        <f>TEXT(Ledger[[#This Row],[Date]],"mmm")</f>
        <v>Jan</v>
      </c>
    </row>
    <row r="280" spans="1:15" x14ac:dyDescent="0.35">
      <c r="A280" t="s">
        <v>4935</v>
      </c>
      <c r="B280" s="8">
        <v>46048</v>
      </c>
      <c r="C280" s="5">
        <v>0.70486111111111116</v>
      </c>
      <c r="D280" t="str">
        <f>_xlfn.XLOOKUP(Ledger[[#This Row],[Employee_ID]],Employees!C:C,Employees!A:A)</f>
        <v>Afternoon</v>
      </c>
      <c r="E280" t="s">
        <v>932</v>
      </c>
      <c r="F280" t="str">
        <f>_xlfn.XLOOKUP(Ledger[[#This Row],[Employee_ID]],Employees!C:C,Employees!B:B)</f>
        <v>BR01</v>
      </c>
      <c r="G280" t="s">
        <v>948</v>
      </c>
      <c r="H280" t="s">
        <v>499</v>
      </c>
      <c r="I280">
        <v>1</v>
      </c>
      <c r="J280">
        <f>_xlfn.XLOOKUP(Ledger[[#This Row],[SKU]]&amp;"|"&amp;Ledger[[#This Row],[Branch_ID]], PriceList!E:E,PriceList!C:C,"")</f>
        <v>310</v>
      </c>
      <c r="K280">
        <f>_xlfn.XLOOKUP(Ledger[[#This Row],[SKU]]&amp;"|"&amp;Ledger[[#This Row],[Branch_ID]], PriceList[Key], PriceList[Unit_Retail_Price_EGP], "")</f>
        <v>779</v>
      </c>
      <c r="L280">
        <f>YEAR(Ledger[[#This Row],[Date]])</f>
        <v>2026</v>
      </c>
      <c r="M280" t="str">
        <f>"Qtr"&amp;ROUNDUP(MONTH(Ledger[[#This Row],[Date]])/3,0)</f>
        <v>Qtr1</v>
      </c>
      <c r="N280">
        <f>MONTH(Ledger[[#This Row],[Date]])</f>
        <v>1</v>
      </c>
      <c r="O280" t="str">
        <f>TEXT(Ledger[[#This Row],[Date]],"mmm")</f>
        <v>Jan</v>
      </c>
    </row>
    <row r="281" spans="1:15" x14ac:dyDescent="0.35">
      <c r="A281" t="s">
        <v>4944</v>
      </c>
      <c r="B281" s="8">
        <v>46049</v>
      </c>
      <c r="C281" s="5">
        <v>0.74375000000000002</v>
      </c>
      <c r="D281" t="str">
        <f>_xlfn.XLOOKUP(Ledger[[#This Row],[Employee_ID]],Employees!C:C,Employees!A:A)</f>
        <v>Afternoon</v>
      </c>
      <c r="E281" t="s">
        <v>932</v>
      </c>
      <c r="F281" t="str">
        <f>_xlfn.XLOOKUP(Ledger[[#This Row],[Employee_ID]],Employees!C:C,Employees!B:B)</f>
        <v>BR01</v>
      </c>
      <c r="G281" t="s">
        <v>948</v>
      </c>
      <c r="H281" t="s">
        <v>119</v>
      </c>
      <c r="I281">
        <v>1</v>
      </c>
      <c r="J281">
        <f>_xlfn.XLOOKUP(Ledger[[#This Row],[SKU]]&amp;"|"&amp;Ledger[[#This Row],[Branch_ID]], PriceList!E:E,PriceList!C:C,"")</f>
        <v>225</v>
      </c>
      <c r="K281">
        <f>_xlfn.XLOOKUP(Ledger[[#This Row],[SKU]]&amp;"|"&amp;Ledger[[#This Row],[Branch_ID]], PriceList[Key], PriceList[Unit_Retail_Price_EGP], "")</f>
        <v>609</v>
      </c>
      <c r="L281">
        <f>YEAR(Ledger[[#This Row],[Date]])</f>
        <v>2026</v>
      </c>
      <c r="M281" t="str">
        <f>"Qtr"&amp;ROUNDUP(MONTH(Ledger[[#This Row],[Date]])/3,0)</f>
        <v>Qtr1</v>
      </c>
      <c r="N281">
        <f>MONTH(Ledger[[#This Row],[Date]])</f>
        <v>1</v>
      </c>
      <c r="O281" t="str">
        <f>TEXT(Ledger[[#This Row],[Date]],"mmm")</f>
        <v>Jan</v>
      </c>
    </row>
    <row r="282" spans="1:15" x14ac:dyDescent="0.35">
      <c r="A282" t="s">
        <v>4961</v>
      </c>
      <c r="B282" s="8">
        <v>46050</v>
      </c>
      <c r="C282" s="5">
        <v>0.74583333333333335</v>
      </c>
      <c r="D282" t="str">
        <f>_xlfn.XLOOKUP(Ledger[[#This Row],[Employee_ID]],Employees!C:C,Employees!A:A)</f>
        <v>Afternoon</v>
      </c>
      <c r="E282" t="s">
        <v>932</v>
      </c>
      <c r="F282" t="str">
        <f>_xlfn.XLOOKUP(Ledger[[#This Row],[Employee_ID]],Employees!C:C,Employees!B:B)</f>
        <v>BR01</v>
      </c>
      <c r="G282" t="s">
        <v>948</v>
      </c>
      <c r="H282" t="s">
        <v>111</v>
      </c>
      <c r="I282">
        <v>1</v>
      </c>
      <c r="J282">
        <f>_xlfn.XLOOKUP(Ledger[[#This Row],[SKU]]&amp;"|"&amp;Ledger[[#This Row],[Branch_ID]], PriceList!E:E,PriceList!C:C,"")</f>
        <v>45</v>
      </c>
      <c r="K282">
        <f>_xlfn.XLOOKUP(Ledger[[#This Row],[SKU]]&amp;"|"&amp;Ledger[[#This Row],[Branch_ID]], PriceList[Key], PriceList[Unit_Retail_Price_EGP], "")</f>
        <v>129</v>
      </c>
      <c r="L282">
        <f>YEAR(Ledger[[#This Row],[Date]])</f>
        <v>2026</v>
      </c>
      <c r="M282" t="str">
        <f>"Qtr"&amp;ROUNDUP(MONTH(Ledger[[#This Row],[Date]])/3,0)</f>
        <v>Qtr1</v>
      </c>
      <c r="N282">
        <f>MONTH(Ledger[[#This Row],[Date]])</f>
        <v>1</v>
      </c>
      <c r="O282" t="str">
        <f>TEXT(Ledger[[#This Row],[Date]],"mmm")</f>
        <v>Jan</v>
      </c>
    </row>
    <row r="283" spans="1:15" x14ac:dyDescent="0.35">
      <c r="A283" t="s">
        <v>4989</v>
      </c>
      <c r="B283" s="8">
        <v>46052</v>
      </c>
      <c r="C283" s="5">
        <v>0.60902777777777772</v>
      </c>
      <c r="D283" t="str">
        <f>_xlfn.XLOOKUP(Ledger[[#This Row],[Employee_ID]],Employees!C:C,Employees!A:A)</f>
        <v>Afternoon</v>
      </c>
      <c r="E283" t="s">
        <v>932</v>
      </c>
      <c r="F283" t="str">
        <f>_xlfn.XLOOKUP(Ledger[[#This Row],[Employee_ID]],Employees!C:C,Employees!B:B)</f>
        <v>BR01</v>
      </c>
      <c r="G283" t="s">
        <v>948</v>
      </c>
      <c r="H283" t="s">
        <v>267</v>
      </c>
      <c r="I283">
        <v>1</v>
      </c>
      <c r="J283">
        <f>_xlfn.XLOOKUP(Ledger[[#This Row],[SKU]]&amp;"|"&amp;Ledger[[#This Row],[Branch_ID]], PriceList!E:E,PriceList!C:C,"")</f>
        <v>165</v>
      </c>
      <c r="K283">
        <f>_xlfn.XLOOKUP(Ledger[[#This Row],[SKU]]&amp;"|"&amp;Ledger[[#This Row],[Branch_ID]], PriceList[Key], PriceList[Unit_Retail_Price_EGP], "")</f>
        <v>449</v>
      </c>
      <c r="L283">
        <f>YEAR(Ledger[[#This Row],[Date]])</f>
        <v>2026</v>
      </c>
      <c r="M283" t="str">
        <f>"Qtr"&amp;ROUNDUP(MONTH(Ledger[[#This Row],[Date]])/3,0)</f>
        <v>Qtr1</v>
      </c>
      <c r="N283">
        <f>MONTH(Ledger[[#This Row],[Date]])</f>
        <v>1</v>
      </c>
      <c r="O283" t="str">
        <f>TEXT(Ledger[[#This Row],[Date]],"mmm")</f>
        <v>Jan</v>
      </c>
    </row>
    <row r="284" spans="1:15" x14ac:dyDescent="0.35">
      <c r="A284" t="s">
        <v>5006</v>
      </c>
      <c r="B284" s="8">
        <v>46053</v>
      </c>
      <c r="C284" s="5">
        <v>0.70277777777777772</v>
      </c>
      <c r="D284" t="str">
        <f>_xlfn.XLOOKUP(Ledger[[#This Row],[Employee_ID]],Employees!C:C,Employees!A:A)</f>
        <v>Afternoon</v>
      </c>
      <c r="E284" t="s">
        <v>932</v>
      </c>
      <c r="F284" t="str">
        <f>_xlfn.XLOOKUP(Ledger[[#This Row],[Employee_ID]],Employees!C:C,Employees!B:B)</f>
        <v>BR01</v>
      </c>
      <c r="G284" t="s">
        <v>948</v>
      </c>
      <c r="H284" t="s">
        <v>106</v>
      </c>
      <c r="I284">
        <v>1</v>
      </c>
      <c r="J284">
        <f>_xlfn.XLOOKUP(Ledger[[#This Row],[SKU]]&amp;"|"&amp;Ledger[[#This Row],[Branch_ID]], PriceList!E:E,PriceList!C:C,"")</f>
        <v>225</v>
      </c>
      <c r="K284">
        <f>_xlfn.XLOOKUP(Ledger[[#This Row],[SKU]]&amp;"|"&amp;Ledger[[#This Row],[Branch_ID]], PriceList[Key], PriceList[Unit_Retail_Price_EGP], "")</f>
        <v>609</v>
      </c>
      <c r="L284">
        <f>YEAR(Ledger[[#This Row],[Date]])</f>
        <v>2026</v>
      </c>
      <c r="M284" t="str">
        <f>"Qtr"&amp;ROUNDUP(MONTH(Ledger[[#This Row],[Date]])/3,0)</f>
        <v>Qtr1</v>
      </c>
      <c r="N284">
        <f>MONTH(Ledger[[#This Row],[Date]])</f>
        <v>1</v>
      </c>
      <c r="O284" t="str">
        <f>TEXT(Ledger[[#This Row],[Date]],"mmm")</f>
        <v>Jan</v>
      </c>
    </row>
    <row r="285" spans="1:15" x14ac:dyDescent="0.35">
      <c r="A285" t="s">
        <v>5008</v>
      </c>
      <c r="B285" s="8">
        <v>46053</v>
      </c>
      <c r="C285" s="5">
        <v>0.74027777777777781</v>
      </c>
      <c r="D285" t="str">
        <f>_xlfn.XLOOKUP(Ledger[[#This Row],[Employee_ID]],Employees!C:C,Employees!A:A)</f>
        <v>Afternoon</v>
      </c>
      <c r="E285" t="s">
        <v>932</v>
      </c>
      <c r="F285" t="str">
        <f>_xlfn.XLOOKUP(Ledger[[#This Row],[Employee_ID]],Employees!C:C,Employees!B:B)</f>
        <v>BR01</v>
      </c>
      <c r="G285" t="s">
        <v>948</v>
      </c>
      <c r="H285" t="s">
        <v>558</v>
      </c>
      <c r="I285">
        <v>1</v>
      </c>
      <c r="J285">
        <f>_xlfn.XLOOKUP(Ledger[[#This Row],[SKU]]&amp;"|"&amp;Ledger[[#This Row],[Branch_ID]], PriceList!E:E,PriceList!C:C,"")</f>
        <v>185</v>
      </c>
      <c r="K285">
        <f>_xlfn.XLOOKUP(Ledger[[#This Row],[SKU]]&amp;"|"&amp;Ledger[[#This Row],[Branch_ID]], PriceList[Key], PriceList[Unit_Retail_Price_EGP], "")</f>
        <v>499</v>
      </c>
      <c r="L285">
        <f>YEAR(Ledger[[#This Row],[Date]])</f>
        <v>2026</v>
      </c>
      <c r="M285" t="str">
        <f>"Qtr"&amp;ROUNDUP(MONTH(Ledger[[#This Row],[Date]])/3,0)</f>
        <v>Qtr1</v>
      </c>
      <c r="N285">
        <f>MONTH(Ledger[[#This Row],[Date]])</f>
        <v>1</v>
      </c>
      <c r="O285" t="str">
        <f>TEXT(Ledger[[#This Row],[Date]],"mmm")</f>
        <v>Jan</v>
      </c>
    </row>
    <row r="286" spans="1:15" x14ac:dyDescent="0.35">
      <c r="A286" t="s">
        <v>5067</v>
      </c>
      <c r="B286" s="8">
        <v>46058</v>
      </c>
      <c r="C286" s="5">
        <v>0.6020833333333333</v>
      </c>
      <c r="D286" t="str">
        <f>_xlfn.XLOOKUP(Ledger[[#This Row],[Employee_ID]],Employees!C:C,Employees!A:A)</f>
        <v>Afternoon</v>
      </c>
      <c r="E286" t="s">
        <v>932</v>
      </c>
      <c r="F286" t="str">
        <f>_xlfn.XLOOKUP(Ledger[[#This Row],[Employee_ID]],Employees!C:C,Employees!B:B)</f>
        <v>BR01</v>
      </c>
      <c r="G286" t="s">
        <v>948</v>
      </c>
      <c r="H286" t="s">
        <v>59</v>
      </c>
      <c r="I286">
        <v>1</v>
      </c>
      <c r="J286">
        <f>_xlfn.XLOOKUP(Ledger[[#This Row],[SKU]]&amp;"|"&amp;Ledger[[#This Row],[Branch_ID]], PriceList!E:E,PriceList!C:C,"")</f>
        <v>435</v>
      </c>
      <c r="K286">
        <f>_xlfn.XLOOKUP(Ledger[[#This Row],[SKU]]&amp;"|"&amp;Ledger[[#This Row],[Branch_ID]], PriceList[Key], PriceList[Unit_Retail_Price_EGP], "")</f>
        <v>1119</v>
      </c>
      <c r="L286">
        <f>YEAR(Ledger[[#This Row],[Date]])</f>
        <v>2026</v>
      </c>
      <c r="M286" t="str">
        <f>"Qtr"&amp;ROUNDUP(MONTH(Ledger[[#This Row],[Date]])/3,0)</f>
        <v>Qtr1</v>
      </c>
      <c r="N286">
        <f>MONTH(Ledger[[#This Row],[Date]])</f>
        <v>2</v>
      </c>
      <c r="O286" t="str">
        <f>TEXT(Ledger[[#This Row],[Date]],"mmm")</f>
        <v>Feb</v>
      </c>
    </row>
    <row r="287" spans="1:15" x14ac:dyDescent="0.35">
      <c r="A287" t="s">
        <v>5087</v>
      </c>
      <c r="B287" s="8">
        <v>46059</v>
      </c>
      <c r="C287" s="5">
        <v>0.74097222222222225</v>
      </c>
      <c r="D287" t="str">
        <f>_xlfn.XLOOKUP(Ledger[[#This Row],[Employee_ID]],Employees!C:C,Employees!A:A)</f>
        <v>Afternoon</v>
      </c>
      <c r="E287" t="s">
        <v>932</v>
      </c>
      <c r="F287" t="str">
        <f>_xlfn.XLOOKUP(Ledger[[#This Row],[Employee_ID]],Employees!C:C,Employees!B:B)</f>
        <v>BR01</v>
      </c>
      <c r="G287" t="s">
        <v>948</v>
      </c>
      <c r="H287" t="s">
        <v>106</v>
      </c>
      <c r="I287">
        <v>1</v>
      </c>
      <c r="J287">
        <f>_xlfn.XLOOKUP(Ledger[[#This Row],[SKU]]&amp;"|"&amp;Ledger[[#This Row],[Branch_ID]], PriceList!E:E,PriceList!C:C,"")</f>
        <v>225</v>
      </c>
      <c r="K287">
        <f>_xlfn.XLOOKUP(Ledger[[#This Row],[SKU]]&amp;"|"&amp;Ledger[[#This Row],[Branch_ID]], PriceList[Key], PriceList[Unit_Retail_Price_EGP], "")</f>
        <v>609</v>
      </c>
      <c r="L287">
        <f>YEAR(Ledger[[#This Row],[Date]])</f>
        <v>2026</v>
      </c>
      <c r="M287" t="str">
        <f>"Qtr"&amp;ROUNDUP(MONTH(Ledger[[#This Row],[Date]])/3,0)</f>
        <v>Qtr1</v>
      </c>
      <c r="N287">
        <f>MONTH(Ledger[[#This Row],[Date]])</f>
        <v>2</v>
      </c>
      <c r="O287" t="str">
        <f>TEXT(Ledger[[#This Row],[Date]],"mmm")</f>
        <v>Feb</v>
      </c>
    </row>
    <row r="288" spans="1:15" x14ac:dyDescent="0.35">
      <c r="A288" t="s">
        <v>5144</v>
      </c>
      <c r="B288" s="8">
        <v>46063</v>
      </c>
      <c r="C288" s="5">
        <v>0.63888888888888884</v>
      </c>
      <c r="D288" t="str">
        <f>_xlfn.XLOOKUP(Ledger[[#This Row],[Employee_ID]],Employees!C:C,Employees!A:A)</f>
        <v>Afternoon</v>
      </c>
      <c r="E288" t="s">
        <v>932</v>
      </c>
      <c r="F288" t="str">
        <f>_xlfn.XLOOKUP(Ledger[[#This Row],[Employee_ID]],Employees!C:C,Employees!B:B)</f>
        <v>BR01</v>
      </c>
      <c r="G288" t="s">
        <v>948</v>
      </c>
      <c r="H288" t="s">
        <v>221</v>
      </c>
      <c r="I288">
        <v>1</v>
      </c>
      <c r="J288">
        <f>_xlfn.XLOOKUP(Ledger[[#This Row],[SKU]]&amp;"|"&amp;Ledger[[#This Row],[Branch_ID]], PriceList!E:E,PriceList!C:C,"")</f>
        <v>495</v>
      </c>
      <c r="K288">
        <f>_xlfn.XLOOKUP(Ledger[[#This Row],[SKU]]&amp;"|"&amp;Ledger[[#This Row],[Branch_ID]], PriceList[Key], PriceList[Unit_Retail_Price_EGP], "")</f>
        <v>1229</v>
      </c>
      <c r="L288">
        <f>YEAR(Ledger[[#This Row],[Date]])</f>
        <v>2026</v>
      </c>
      <c r="M288" t="str">
        <f>"Qtr"&amp;ROUNDUP(MONTH(Ledger[[#This Row],[Date]])/3,0)</f>
        <v>Qtr1</v>
      </c>
      <c r="N288">
        <f>MONTH(Ledger[[#This Row],[Date]])</f>
        <v>2</v>
      </c>
      <c r="O288" t="str">
        <f>TEXT(Ledger[[#This Row],[Date]],"mmm")</f>
        <v>Feb</v>
      </c>
    </row>
    <row r="289" spans="1:15" x14ac:dyDescent="0.35">
      <c r="A289" t="s">
        <v>5145</v>
      </c>
      <c r="B289" s="8">
        <v>46063</v>
      </c>
      <c r="C289" s="5">
        <v>0.65069444444444446</v>
      </c>
      <c r="D289" t="str">
        <f>_xlfn.XLOOKUP(Ledger[[#This Row],[Employee_ID]],Employees!C:C,Employees!A:A)</f>
        <v>Afternoon</v>
      </c>
      <c r="E289" t="s">
        <v>932</v>
      </c>
      <c r="F289" t="str">
        <f>_xlfn.XLOOKUP(Ledger[[#This Row],[Employee_ID]],Employees!C:C,Employees!B:B)</f>
        <v>BR01</v>
      </c>
      <c r="G289" t="s">
        <v>948</v>
      </c>
      <c r="H289" t="s">
        <v>382</v>
      </c>
      <c r="I289">
        <v>1</v>
      </c>
      <c r="J289">
        <f>_xlfn.XLOOKUP(Ledger[[#This Row],[SKU]]&amp;"|"&amp;Ledger[[#This Row],[Branch_ID]], PriceList!E:E,PriceList!C:C,"")</f>
        <v>165</v>
      </c>
      <c r="K289">
        <f>_xlfn.XLOOKUP(Ledger[[#This Row],[SKU]]&amp;"|"&amp;Ledger[[#This Row],[Branch_ID]], PriceList[Key], PriceList[Unit_Retail_Price_EGP], "")</f>
        <v>449</v>
      </c>
      <c r="L289">
        <f>YEAR(Ledger[[#This Row],[Date]])</f>
        <v>2026</v>
      </c>
      <c r="M289" t="str">
        <f>"Qtr"&amp;ROUNDUP(MONTH(Ledger[[#This Row],[Date]])/3,0)</f>
        <v>Qtr1</v>
      </c>
      <c r="N289">
        <f>MONTH(Ledger[[#This Row],[Date]])</f>
        <v>2</v>
      </c>
      <c r="O289" t="str">
        <f>TEXT(Ledger[[#This Row],[Date]],"mmm")</f>
        <v>Feb</v>
      </c>
    </row>
    <row r="290" spans="1:15" x14ac:dyDescent="0.35">
      <c r="A290" t="s">
        <v>5156</v>
      </c>
      <c r="B290" s="8">
        <v>46064</v>
      </c>
      <c r="C290" s="5">
        <v>0.60624999999999996</v>
      </c>
      <c r="D290" t="str">
        <f>_xlfn.XLOOKUP(Ledger[[#This Row],[Employee_ID]],Employees!C:C,Employees!A:A)</f>
        <v>Afternoon</v>
      </c>
      <c r="E290" t="s">
        <v>932</v>
      </c>
      <c r="F290" t="str">
        <f>_xlfn.XLOOKUP(Ledger[[#This Row],[Employee_ID]],Employees!C:C,Employees!B:B)</f>
        <v>BR01</v>
      </c>
      <c r="G290" t="s">
        <v>948</v>
      </c>
      <c r="H290" t="s">
        <v>128</v>
      </c>
      <c r="I290">
        <v>1</v>
      </c>
      <c r="J290">
        <f>_xlfn.XLOOKUP(Ledger[[#This Row],[SKU]]&amp;"|"&amp;Ledger[[#This Row],[Branch_ID]], PriceList!E:E,PriceList!C:C,"")</f>
        <v>495</v>
      </c>
      <c r="K290">
        <f>_xlfn.XLOOKUP(Ledger[[#This Row],[SKU]]&amp;"|"&amp;Ledger[[#This Row],[Branch_ID]], PriceList[Key], PriceList[Unit_Retail_Price_EGP], "")</f>
        <v>1229</v>
      </c>
      <c r="L290">
        <f>YEAR(Ledger[[#This Row],[Date]])</f>
        <v>2026</v>
      </c>
      <c r="M290" t="str">
        <f>"Qtr"&amp;ROUNDUP(MONTH(Ledger[[#This Row],[Date]])/3,0)</f>
        <v>Qtr1</v>
      </c>
      <c r="N290">
        <f>MONTH(Ledger[[#This Row],[Date]])</f>
        <v>2</v>
      </c>
      <c r="O290" t="str">
        <f>TEXT(Ledger[[#This Row],[Date]],"mmm")</f>
        <v>Feb</v>
      </c>
    </row>
    <row r="291" spans="1:15" x14ac:dyDescent="0.35">
      <c r="A291" t="s">
        <v>5161</v>
      </c>
      <c r="B291" s="8">
        <v>46064</v>
      </c>
      <c r="C291" s="5">
        <v>0.7270833333333333</v>
      </c>
      <c r="D291" t="str">
        <f>_xlfn.XLOOKUP(Ledger[[#This Row],[Employee_ID]],Employees!C:C,Employees!A:A)</f>
        <v>Afternoon</v>
      </c>
      <c r="E291" t="s">
        <v>932</v>
      </c>
      <c r="F291" t="str">
        <f>_xlfn.XLOOKUP(Ledger[[#This Row],[Employee_ID]],Employees!C:C,Employees!B:B)</f>
        <v>BR01</v>
      </c>
      <c r="G291" t="s">
        <v>948</v>
      </c>
      <c r="H291" t="s">
        <v>209</v>
      </c>
      <c r="I291">
        <v>1</v>
      </c>
      <c r="J291">
        <f>_xlfn.XLOOKUP(Ledger[[#This Row],[SKU]]&amp;"|"&amp;Ledger[[#This Row],[Branch_ID]], PriceList!E:E,PriceList!C:C,"")</f>
        <v>165</v>
      </c>
      <c r="K291">
        <f>_xlfn.XLOOKUP(Ledger[[#This Row],[SKU]]&amp;"|"&amp;Ledger[[#This Row],[Branch_ID]], PriceList[Key], PriceList[Unit_Retail_Price_EGP], "")</f>
        <v>449</v>
      </c>
      <c r="L291">
        <f>YEAR(Ledger[[#This Row],[Date]])</f>
        <v>2026</v>
      </c>
      <c r="M291" t="str">
        <f>"Qtr"&amp;ROUNDUP(MONTH(Ledger[[#This Row],[Date]])/3,0)</f>
        <v>Qtr1</v>
      </c>
      <c r="N291">
        <f>MONTH(Ledger[[#This Row],[Date]])</f>
        <v>2</v>
      </c>
      <c r="O291" t="str">
        <f>TEXT(Ledger[[#This Row],[Date]],"mmm")</f>
        <v>Feb</v>
      </c>
    </row>
    <row r="292" spans="1:15" x14ac:dyDescent="0.35">
      <c r="A292" t="s">
        <v>5174</v>
      </c>
      <c r="B292" s="8">
        <v>46065</v>
      </c>
      <c r="C292" s="5">
        <v>0.69861111111111107</v>
      </c>
      <c r="D292" t="str">
        <f>_xlfn.XLOOKUP(Ledger[[#This Row],[Employee_ID]],Employees!C:C,Employees!A:A)</f>
        <v>Afternoon</v>
      </c>
      <c r="E292" t="s">
        <v>932</v>
      </c>
      <c r="F292" t="str">
        <f>_xlfn.XLOOKUP(Ledger[[#This Row],[Employee_ID]],Employees!C:C,Employees!B:B)</f>
        <v>BR01</v>
      </c>
      <c r="G292" t="s">
        <v>948</v>
      </c>
      <c r="H292" t="s">
        <v>154</v>
      </c>
      <c r="I292">
        <v>1</v>
      </c>
      <c r="J292">
        <f>_xlfn.XLOOKUP(Ledger[[#This Row],[SKU]]&amp;"|"&amp;Ledger[[#This Row],[Branch_ID]], PriceList!E:E,PriceList!C:C,"")</f>
        <v>165</v>
      </c>
      <c r="K292">
        <f>_xlfn.XLOOKUP(Ledger[[#This Row],[SKU]]&amp;"|"&amp;Ledger[[#This Row],[Branch_ID]], PriceList[Key], PriceList[Unit_Retail_Price_EGP], "")</f>
        <v>449</v>
      </c>
      <c r="L292">
        <f>YEAR(Ledger[[#This Row],[Date]])</f>
        <v>2026</v>
      </c>
      <c r="M292" t="str">
        <f>"Qtr"&amp;ROUNDUP(MONTH(Ledger[[#This Row],[Date]])/3,0)</f>
        <v>Qtr1</v>
      </c>
      <c r="N292">
        <f>MONTH(Ledger[[#This Row],[Date]])</f>
        <v>2</v>
      </c>
      <c r="O292" t="str">
        <f>TEXT(Ledger[[#This Row],[Date]],"mmm")</f>
        <v>Feb</v>
      </c>
    </row>
    <row r="293" spans="1:15" x14ac:dyDescent="0.35">
      <c r="A293" t="s">
        <v>5185</v>
      </c>
      <c r="B293" s="8">
        <v>46066</v>
      </c>
      <c r="C293" s="5">
        <v>0.62361111111111112</v>
      </c>
      <c r="D293" t="str">
        <f>_xlfn.XLOOKUP(Ledger[[#This Row],[Employee_ID]],Employees!C:C,Employees!A:A)</f>
        <v>Afternoon</v>
      </c>
      <c r="E293" t="s">
        <v>932</v>
      </c>
      <c r="F293" t="str">
        <f>_xlfn.XLOOKUP(Ledger[[#This Row],[Employee_ID]],Employees!C:C,Employees!B:B)</f>
        <v>BR01</v>
      </c>
      <c r="G293" t="s">
        <v>948</v>
      </c>
      <c r="H293" t="s">
        <v>78</v>
      </c>
      <c r="I293">
        <v>1</v>
      </c>
      <c r="J293">
        <f>_xlfn.XLOOKUP(Ledger[[#This Row],[SKU]]&amp;"|"&amp;Ledger[[#This Row],[Branch_ID]], PriceList!E:E,PriceList!C:C,"")</f>
        <v>225</v>
      </c>
      <c r="K293">
        <f>_xlfn.XLOOKUP(Ledger[[#This Row],[SKU]]&amp;"|"&amp;Ledger[[#This Row],[Branch_ID]], PriceList[Key], PriceList[Unit_Retail_Price_EGP], "")</f>
        <v>609</v>
      </c>
      <c r="L293">
        <f>YEAR(Ledger[[#This Row],[Date]])</f>
        <v>2026</v>
      </c>
      <c r="M293" t="str">
        <f>"Qtr"&amp;ROUNDUP(MONTH(Ledger[[#This Row],[Date]])/3,0)</f>
        <v>Qtr1</v>
      </c>
      <c r="N293">
        <f>MONTH(Ledger[[#This Row],[Date]])</f>
        <v>2</v>
      </c>
      <c r="O293" t="str">
        <f>TEXT(Ledger[[#This Row],[Date]],"mmm")</f>
        <v>Feb</v>
      </c>
    </row>
    <row r="294" spans="1:15" x14ac:dyDescent="0.35">
      <c r="A294" t="s">
        <v>5188</v>
      </c>
      <c r="B294" s="8">
        <v>46066</v>
      </c>
      <c r="C294" s="5">
        <v>0.66666666666666663</v>
      </c>
      <c r="D294" t="str">
        <f>_xlfn.XLOOKUP(Ledger[[#This Row],[Employee_ID]],Employees!C:C,Employees!A:A)</f>
        <v>Afternoon</v>
      </c>
      <c r="E294" t="s">
        <v>932</v>
      </c>
      <c r="F294" t="str">
        <f>_xlfn.XLOOKUP(Ledger[[#This Row],[Employee_ID]],Employees!C:C,Employees!B:B)</f>
        <v>BR01</v>
      </c>
      <c r="G294" t="s">
        <v>948</v>
      </c>
      <c r="H294" t="s">
        <v>652</v>
      </c>
      <c r="I294">
        <v>1</v>
      </c>
      <c r="J294">
        <f>_xlfn.XLOOKUP(Ledger[[#This Row],[SKU]]&amp;"|"&amp;Ledger[[#This Row],[Branch_ID]], PriceList!E:E,PriceList!C:C,"")</f>
        <v>535</v>
      </c>
      <c r="K294">
        <f>_xlfn.XLOOKUP(Ledger[[#This Row],[SKU]]&amp;"|"&amp;Ledger[[#This Row],[Branch_ID]], PriceList[Key], PriceList[Unit_Retail_Price_EGP], "")</f>
        <v>1339</v>
      </c>
      <c r="L294">
        <f>YEAR(Ledger[[#This Row],[Date]])</f>
        <v>2026</v>
      </c>
      <c r="M294" t="str">
        <f>"Qtr"&amp;ROUNDUP(MONTH(Ledger[[#This Row],[Date]])/3,0)</f>
        <v>Qtr1</v>
      </c>
      <c r="N294">
        <f>MONTH(Ledger[[#This Row],[Date]])</f>
        <v>2</v>
      </c>
      <c r="O294" t="str">
        <f>TEXT(Ledger[[#This Row],[Date]],"mmm")</f>
        <v>Feb</v>
      </c>
    </row>
    <row r="295" spans="1:15" x14ac:dyDescent="0.35">
      <c r="A295" t="s">
        <v>5204</v>
      </c>
      <c r="B295" s="8">
        <v>46067</v>
      </c>
      <c r="C295" s="5">
        <v>0.62152777777777779</v>
      </c>
      <c r="D295" t="str">
        <f>_xlfn.XLOOKUP(Ledger[[#This Row],[Employee_ID]],Employees!C:C,Employees!A:A)</f>
        <v>Afternoon</v>
      </c>
      <c r="E295" t="s">
        <v>932</v>
      </c>
      <c r="F295" t="str">
        <f>_xlfn.XLOOKUP(Ledger[[#This Row],[Employee_ID]],Employees!C:C,Employees!B:B)</f>
        <v>BR01</v>
      </c>
      <c r="G295" t="s">
        <v>948</v>
      </c>
      <c r="H295" t="s">
        <v>263</v>
      </c>
      <c r="I295">
        <v>1</v>
      </c>
      <c r="J295">
        <f>_xlfn.XLOOKUP(Ledger[[#This Row],[SKU]]&amp;"|"&amp;Ledger[[#This Row],[Branch_ID]], PriceList!E:E,PriceList!C:C,"")</f>
        <v>165</v>
      </c>
      <c r="K295">
        <f>_xlfn.XLOOKUP(Ledger[[#This Row],[SKU]]&amp;"|"&amp;Ledger[[#This Row],[Branch_ID]], PriceList[Key], PriceList[Unit_Retail_Price_EGP], "")</f>
        <v>449</v>
      </c>
      <c r="L295">
        <f>YEAR(Ledger[[#This Row],[Date]])</f>
        <v>2026</v>
      </c>
      <c r="M295" t="str">
        <f>"Qtr"&amp;ROUNDUP(MONTH(Ledger[[#This Row],[Date]])/3,0)</f>
        <v>Qtr1</v>
      </c>
      <c r="N295">
        <f>MONTH(Ledger[[#This Row],[Date]])</f>
        <v>2</v>
      </c>
      <c r="O295" t="str">
        <f>TEXT(Ledger[[#This Row],[Date]],"mmm")</f>
        <v>Feb</v>
      </c>
    </row>
    <row r="296" spans="1:15" x14ac:dyDescent="0.35">
      <c r="A296" t="s">
        <v>5206</v>
      </c>
      <c r="B296" s="8">
        <v>46067</v>
      </c>
      <c r="C296" s="5">
        <v>0.72638888888888886</v>
      </c>
      <c r="D296" t="str">
        <f>_xlfn.XLOOKUP(Ledger[[#This Row],[Employee_ID]],Employees!C:C,Employees!A:A)</f>
        <v>Afternoon</v>
      </c>
      <c r="E296" t="s">
        <v>932</v>
      </c>
      <c r="F296" t="str">
        <f>_xlfn.XLOOKUP(Ledger[[#This Row],[Employee_ID]],Employees!C:C,Employees!B:B)</f>
        <v>BR01</v>
      </c>
      <c r="G296" t="s">
        <v>948</v>
      </c>
      <c r="H296" t="s">
        <v>430</v>
      </c>
      <c r="I296">
        <v>1</v>
      </c>
      <c r="J296">
        <f>_xlfn.XLOOKUP(Ledger[[#This Row],[SKU]]&amp;"|"&amp;Ledger[[#This Row],[Branch_ID]], PriceList!E:E,PriceList!C:C,"")</f>
        <v>660</v>
      </c>
      <c r="K296">
        <f>_xlfn.XLOOKUP(Ledger[[#This Row],[SKU]]&amp;"|"&amp;Ledger[[#This Row],[Branch_ID]], PriceList[Key], PriceList[Unit_Retail_Price_EGP], "")</f>
        <v>1679</v>
      </c>
      <c r="L296">
        <f>YEAR(Ledger[[#This Row],[Date]])</f>
        <v>2026</v>
      </c>
      <c r="M296" t="str">
        <f>"Qtr"&amp;ROUNDUP(MONTH(Ledger[[#This Row],[Date]])/3,0)</f>
        <v>Qtr1</v>
      </c>
      <c r="N296">
        <f>MONTH(Ledger[[#This Row],[Date]])</f>
        <v>2</v>
      </c>
      <c r="O296" t="str">
        <f>TEXT(Ledger[[#This Row],[Date]],"mmm")</f>
        <v>Feb</v>
      </c>
    </row>
    <row r="297" spans="1:15" x14ac:dyDescent="0.35">
      <c r="A297" t="s">
        <v>5259</v>
      </c>
      <c r="B297" s="8">
        <v>46071</v>
      </c>
      <c r="C297" s="5">
        <v>0.64930555555555558</v>
      </c>
      <c r="D297" t="str">
        <f>_xlfn.XLOOKUP(Ledger[[#This Row],[Employee_ID]],Employees!C:C,Employees!A:A)</f>
        <v>Afternoon</v>
      </c>
      <c r="E297" t="s">
        <v>932</v>
      </c>
      <c r="F297" t="str">
        <f>_xlfn.XLOOKUP(Ledger[[#This Row],[Employee_ID]],Employees!C:C,Employees!B:B)</f>
        <v>BR01</v>
      </c>
      <c r="G297" t="s">
        <v>948</v>
      </c>
      <c r="H297" t="s">
        <v>478</v>
      </c>
      <c r="I297">
        <v>1</v>
      </c>
      <c r="J297">
        <f>_xlfn.XLOOKUP(Ledger[[#This Row],[SKU]]&amp;"|"&amp;Ledger[[#This Row],[Branch_ID]], PriceList!E:E,PriceList!C:C,"")</f>
        <v>720</v>
      </c>
      <c r="K297">
        <f>_xlfn.XLOOKUP(Ledger[[#This Row],[SKU]]&amp;"|"&amp;Ledger[[#This Row],[Branch_ID]], PriceList[Key], PriceList[Unit_Retail_Price_EGP], "")</f>
        <v>1789</v>
      </c>
      <c r="L297">
        <f>YEAR(Ledger[[#This Row],[Date]])</f>
        <v>2026</v>
      </c>
      <c r="M297" t="str">
        <f>"Qtr"&amp;ROUNDUP(MONTH(Ledger[[#This Row],[Date]])/3,0)</f>
        <v>Qtr1</v>
      </c>
      <c r="N297">
        <f>MONTH(Ledger[[#This Row],[Date]])</f>
        <v>2</v>
      </c>
      <c r="O297" t="str">
        <f>TEXT(Ledger[[#This Row],[Date]],"mmm")</f>
        <v>Feb</v>
      </c>
    </row>
    <row r="298" spans="1:15" x14ac:dyDescent="0.35">
      <c r="A298" t="s">
        <v>5277</v>
      </c>
      <c r="B298" s="8">
        <v>46072</v>
      </c>
      <c r="C298" s="5">
        <v>0.74236111111111114</v>
      </c>
      <c r="D298" t="str">
        <f>_xlfn.XLOOKUP(Ledger[[#This Row],[Employee_ID]],Employees!C:C,Employees!A:A)</f>
        <v>Afternoon</v>
      </c>
      <c r="E298" t="s">
        <v>932</v>
      </c>
      <c r="F298" t="str">
        <f>_xlfn.XLOOKUP(Ledger[[#This Row],[Employee_ID]],Employees!C:C,Employees!B:B)</f>
        <v>BR01</v>
      </c>
      <c r="G298" t="s">
        <v>948</v>
      </c>
      <c r="H298" t="s">
        <v>348</v>
      </c>
      <c r="I298">
        <v>1</v>
      </c>
      <c r="J298">
        <f>_xlfn.XLOOKUP(Ledger[[#This Row],[SKU]]&amp;"|"&amp;Ledger[[#This Row],[Branch_ID]], PriceList!E:E,PriceList!C:C,"")</f>
        <v>535</v>
      </c>
      <c r="K298">
        <f>_xlfn.XLOOKUP(Ledger[[#This Row],[SKU]]&amp;"|"&amp;Ledger[[#This Row],[Branch_ID]], PriceList[Key], PriceList[Unit_Retail_Price_EGP], "")</f>
        <v>1339</v>
      </c>
      <c r="L298">
        <f>YEAR(Ledger[[#This Row],[Date]])</f>
        <v>2026</v>
      </c>
      <c r="M298" t="str">
        <f>"Qtr"&amp;ROUNDUP(MONTH(Ledger[[#This Row],[Date]])/3,0)</f>
        <v>Qtr1</v>
      </c>
      <c r="N298">
        <f>MONTH(Ledger[[#This Row],[Date]])</f>
        <v>2</v>
      </c>
      <c r="O298" t="str">
        <f>TEXT(Ledger[[#This Row],[Date]],"mmm")</f>
        <v>Feb</v>
      </c>
    </row>
    <row r="299" spans="1:15" x14ac:dyDescent="0.35">
      <c r="A299" t="s">
        <v>5293</v>
      </c>
      <c r="B299" s="8">
        <v>46073</v>
      </c>
      <c r="C299" s="5">
        <v>0.7055555555555556</v>
      </c>
      <c r="D299" t="str">
        <f>_xlfn.XLOOKUP(Ledger[[#This Row],[Employee_ID]],Employees!C:C,Employees!A:A)</f>
        <v>Afternoon</v>
      </c>
      <c r="E299" t="s">
        <v>932</v>
      </c>
      <c r="F299" t="str">
        <f>_xlfn.XLOOKUP(Ledger[[#This Row],[Employee_ID]],Employees!C:C,Employees!B:B)</f>
        <v>BR01</v>
      </c>
      <c r="G299" t="s">
        <v>948</v>
      </c>
      <c r="H299" t="s">
        <v>186</v>
      </c>
      <c r="I299">
        <v>1</v>
      </c>
      <c r="J299">
        <f>_xlfn.XLOOKUP(Ledger[[#This Row],[SKU]]&amp;"|"&amp;Ledger[[#This Row],[Branch_ID]], PriceList!E:E,PriceList!C:C,"")</f>
        <v>225</v>
      </c>
      <c r="K299">
        <f>_xlfn.XLOOKUP(Ledger[[#This Row],[SKU]]&amp;"|"&amp;Ledger[[#This Row],[Branch_ID]], PriceList[Key], PriceList[Unit_Retail_Price_EGP], "")</f>
        <v>609</v>
      </c>
      <c r="L299">
        <f>YEAR(Ledger[[#This Row],[Date]])</f>
        <v>2026</v>
      </c>
      <c r="M299" t="str">
        <f>"Qtr"&amp;ROUNDUP(MONTH(Ledger[[#This Row],[Date]])/3,0)</f>
        <v>Qtr1</v>
      </c>
      <c r="N299">
        <f>MONTH(Ledger[[#This Row],[Date]])</f>
        <v>2</v>
      </c>
      <c r="O299" t="str">
        <f>TEXT(Ledger[[#This Row],[Date]],"mmm")</f>
        <v>Feb</v>
      </c>
    </row>
    <row r="300" spans="1:15" x14ac:dyDescent="0.35">
      <c r="A300" t="s">
        <v>5307</v>
      </c>
      <c r="B300" s="8">
        <v>46074</v>
      </c>
      <c r="C300" s="5">
        <v>0.60833333333333328</v>
      </c>
      <c r="D300" t="str">
        <f>_xlfn.XLOOKUP(Ledger[[#This Row],[Employee_ID]],Employees!C:C,Employees!A:A)</f>
        <v>Afternoon</v>
      </c>
      <c r="E300" t="s">
        <v>932</v>
      </c>
      <c r="F300" t="str">
        <f>_xlfn.XLOOKUP(Ledger[[#This Row],[Employee_ID]],Employees!C:C,Employees!B:B)</f>
        <v>BR01</v>
      </c>
      <c r="G300" t="s">
        <v>948</v>
      </c>
      <c r="H300" t="s">
        <v>117</v>
      </c>
      <c r="I300">
        <v>1</v>
      </c>
      <c r="J300">
        <f>_xlfn.XLOOKUP(Ledger[[#This Row],[SKU]]&amp;"|"&amp;Ledger[[#This Row],[Branch_ID]], PriceList!E:E,PriceList!C:C,"")</f>
        <v>475</v>
      </c>
      <c r="K300">
        <f>_xlfn.XLOOKUP(Ledger[[#This Row],[SKU]]&amp;"|"&amp;Ledger[[#This Row],[Branch_ID]], PriceList[Key], PriceList[Unit_Retail_Price_EGP], "")</f>
        <v>1229</v>
      </c>
      <c r="L300">
        <f>YEAR(Ledger[[#This Row],[Date]])</f>
        <v>2026</v>
      </c>
      <c r="M300" t="str">
        <f>"Qtr"&amp;ROUNDUP(MONTH(Ledger[[#This Row],[Date]])/3,0)</f>
        <v>Qtr1</v>
      </c>
      <c r="N300">
        <f>MONTH(Ledger[[#This Row],[Date]])</f>
        <v>2</v>
      </c>
      <c r="O300" t="str">
        <f>TEXT(Ledger[[#This Row],[Date]],"mmm")</f>
        <v>Feb</v>
      </c>
    </row>
    <row r="301" spans="1:15" x14ac:dyDescent="0.35">
      <c r="A301" t="s">
        <v>5309</v>
      </c>
      <c r="B301" s="8">
        <v>46074</v>
      </c>
      <c r="C301" s="5">
        <v>0.62222222222222223</v>
      </c>
      <c r="D301" t="str">
        <f>_xlfn.XLOOKUP(Ledger[[#This Row],[Employee_ID]],Employees!C:C,Employees!A:A)</f>
        <v>Afternoon</v>
      </c>
      <c r="E301" t="s">
        <v>932</v>
      </c>
      <c r="F301" t="str">
        <f>_xlfn.XLOOKUP(Ledger[[#This Row],[Employee_ID]],Employees!C:C,Employees!B:B)</f>
        <v>BR01</v>
      </c>
      <c r="G301" t="s">
        <v>948</v>
      </c>
      <c r="H301" t="s">
        <v>181</v>
      </c>
      <c r="I301">
        <v>1</v>
      </c>
      <c r="J301">
        <f>_xlfn.XLOOKUP(Ledger[[#This Row],[SKU]]&amp;"|"&amp;Ledger[[#This Row],[Branch_ID]], PriceList!E:E,PriceList!C:C,"")</f>
        <v>495</v>
      </c>
      <c r="K301">
        <f>_xlfn.XLOOKUP(Ledger[[#This Row],[SKU]]&amp;"|"&amp;Ledger[[#This Row],[Branch_ID]], PriceList[Key], PriceList[Unit_Retail_Price_EGP], "")</f>
        <v>1229</v>
      </c>
      <c r="L301">
        <f>YEAR(Ledger[[#This Row],[Date]])</f>
        <v>2026</v>
      </c>
      <c r="M301" t="str">
        <f>"Qtr"&amp;ROUNDUP(MONTH(Ledger[[#This Row],[Date]])/3,0)</f>
        <v>Qtr1</v>
      </c>
      <c r="N301">
        <f>MONTH(Ledger[[#This Row],[Date]])</f>
        <v>2</v>
      </c>
      <c r="O301" t="str">
        <f>TEXT(Ledger[[#This Row],[Date]],"mmm")</f>
        <v>Feb</v>
      </c>
    </row>
    <row r="302" spans="1:15" x14ac:dyDescent="0.35">
      <c r="A302" t="s">
        <v>5377</v>
      </c>
      <c r="B302" s="8">
        <v>46079</v>
      </c>
      <c r="C302" s="5">
        <v>0.70277777777777772</v>
      </c>
      <c r="D302" t="str">
        <f>_xlfn.XLOOKUP(Ledger[[#This Row],[Employee_ID]],Employees!C:C,Employees!A:A)</f>
        <v>Afternoon</v>
      </c>
      <c r="E302" t="s">
        <v>932</v>
      </c>
      <c r="F302" t="str">
        <f>_xlfn.XLOOKUP(Ledger[[#This Row],[Employee_ID]],Employees!C:C,Employees!B:B)</f>
        <v>BR01</v>
      </c>
      <c r="G302" t="s">
        <v>948</v>
      </c>
      <c r="H302" t="s">
        <v>117</v>
      </c>
      <c r="I302">
        <v>1</v>
      </c>
      <c r="J302">
        <f>_xlfn.XLOOKUP(Ledger[[#This Row],[SKU]]&amp;"|"&amp;Ledger[[#This Row],[Branch_ID]], PriceList!E:E,PriceList!C:C,"")</f>
        <v>475</v>
      </c>
      <c r="K302">
        <f>_xlfn.XLOOKUP(Ledger[[#This Row],[SKU]]&amp;"|"&amp;Ledger[[#This Row],[Branch_ID]], PriceList[Key], PriceList[Unit_Retail_Price_EGP], "")</f>
        <v>1229</v>
      </c>
      <c r="L302">
        <f>YEAR(Ledger[[#This Row],[Date]])</f>
        <v>2026</v>
      </c>
      <c r="M302" t="str">
        <f>"Qtr"&amp;ROUNDUP(MONTH(Ledger[[#This Row],[Date]])/3,0)</f>
        <v>Qtr1</v>
      </c>
      <c r="N302">
        <f>MONTH(Ledger[[#This Row],[Date]])</f>
        <v>2</v>
      </c>
      <c r="O302" t="str">
        <f>TEXT(Ledger[[#This Row],[Date]],"mmm")</f>
        <v>Feb</v>
      </c>
    </row>
    <row r="303" spans="1:15" x14ac:dyDescent="0.35">
      <c r="A303" t="s">
        <v>5378</v>
      </c>
      <c r="B303" s="8">
        <v>46079</v>
      </c>
      <c r="C303" s="5">
        <v>0.70347222222222228</v>
      </c>
      <c r="D303" t="str">
        <f>_xlfn.XLOOKUP(Ledger[[#This Row],[Employee_ID]],Employees!C:C,Employees!A:A)</f>
        <v>Afternoon</v>
      </c>
      <c r="E303" t="s">
        <v>932</v>
      </c>
      <c r="F303" t="str">
        <f>_xlfn.XLOOKUP(Ledger[[#This Row],[Employee_ID]],Employees!C:C,Employees!B:B)</f>
        <v>BR01</v>
      </c>
      <c r="G303" t="s">
        <v>948</v>
      </c>
      <c r="H303" t="s">
        <v>145</v>
      </c>
      <c r="I303">
        <v>1</v>
      </c>
      <c r="J303">
        <f>_xlfn.XLOOKUP(Ledger[[#This Row],[SKU]]&amp;"|"&amp;Ledger[[#This Row],[Branch_ID]], PriceList!E:E,PriceList!C:C,"")</f>
        <v>45</v>
      </c>
      <c r="K303">
        <f>_xlfn.XLOOKUP(Ledger[[#This Row],[SKU]]&amp;"|"&amp;Ledger[[#This Row],[Branch_ID]], PriceList[Key], PriceList[Unit_Retail_Price_EGP], "")</f>
        <v>129</v>
      </c>
      <c r="L303">
        <f>YEAR(Ledger[[#This Row],[Date]])</f>
        <v>2026</v>
      </c>
      <c r="M303" t="str">
        <f>"Qtr"&amp;ROUNDUP(MONTH(Ledger[[#This Row],[Date]])/3,0)</f>
        <v>Qtr1</v>
      </c>
      <c r="N303">
        <f>MONTH(Ledger[[#This Row],[Date]])</f>
        <v>2</v>
      </c>
      <c r="O303" t="str">
        <f>TEXT(Ledger[[#This Row],[Date]],"mmm")</f>
        <v>Feb</v>
      </c>
    </row>
    <row r="304" spans="1:15" x14ac:dyDescent="0.35">
      <c r="A304" t="s">
        <v>5409</v>
      </c>
      <c r="B304" s="8">
        <v>46081</v>
      </c>
      <c r="C304" s="5">
        <v>0.60486111111111107</v>
      </c>
      <c r="D304" t="str">
        <f>_xlfn.XLOOKUP(Ledger[[#This Row],[Employee_ID]],Employees!C:C,Employees!A:A)</f>
        <v>Afternoon</v>
      </c>
      <c r="E304" t="s">
        <v>932</v>
      </c>
      <c r="F304" t="str">
        <f>_xlfn.XLOOKUP(Ledger[[#This Row],[Employee_ID]],Employees!C:C,Employees!B:B)</f>
        <v>BR01</v>
      </c>
      <c r="G304" t="s">
        <v>948</v>
      </c>
      <c r="H304" t="s">
        <v>119</v>
      </c>
      <c r="I304">
        <v>1</v>
      </c>
      <c r="J304">
        <f>_xlfn.XLOOKUP(Ledger[[#This Row],[SKU]]&amp;"|"&amp;Ledger[[#This Row],[Branch_ID]], PriceList!E:E,PriceList!C:C,"")</f>
        <v>225</v>
      </c>
      <c r="K304">
        <f>_xlfn.XLOOKUP(Ledger[[#This Row],[SKU]]&amp;"|"&amp;Ledger[[#This Row],[Branch_ID]], PriceList[Key], PriceList[Unit_Retail_Price_EGP], "")</f>
        <v>609</v>
      </c>
      <c r="L304">
        <f>YEAR(Ledger[[#This Row],[Date]])</f>
        <v>2026</v>
      </c>
      <c r="M304" t="str">
        <f>"Qtr"&amp;ROUNDUP(MONTH(Ledger[[#This Row],[Date]])/3,0)</f>
        <v>Qtr1</v>
      </c>
      <c r="N304">
        <f>MONTH(Ledger[[#This Row],[Date]])</f>
        <v>2</v>
      </c>
      <c r="O304" t="str">
        <f>TEXT(Ledger[[#This Row],[Date]],"mmm")</f>
        <v>Feb</v>
      </c>
    </row>
    <row r="305" spans="1:15" x14ac:dyDescent="0.35">
      <c r="A305" t="s">
        <v>5422</v>
      </c>
      <c r="B305" s="8">
        <v>46082</v>
      </c>
      <c r="C305" s="5">
        <v>0.69374999999999998</v>
      </c>
      <c r="D305" t="str">
        <f>_xlfn.XLOOKUP(Ledger[[#This Row],[Employee_ID]],Employees!C:C,Employees!A:A)</f>
        <v>Afternoon</v>
      </c>
      <c r="E305" t="s">
        <v>932</v>
      </c>
      <c r="F305" t="str">
        <f>_xlfn.XLOOKUP(Ledger[[#This Row],[Employee_ID]],Employees!C:C,Employees!B:B)</f>
        <v>BR01</v>
      </c>
      <c r="G305" t="s">
        <v>948</v>
      </c>
      <c r="H305" t="s">
        <v>272</v>
      </c>
      <c r="I305">
        <v>1</v>
      </c>
      <c r="J305">
        <f>_xlfn.XLOOKUP(Ledger[[#This Row],[SKU]]&amp;"|"&amp;Ledger[[#This Row],[Branch_ID]], PriceList!E:E,PriceList!C:C,"")</f>
        <v>435</v>
      </c>
      <c r="K305">
        <f>_xlfn.XLOOKUP(Ledger[[#This Row],[SKU]]&amp;"|"&amp;Ledger[[#This Row],[Branch_ID]], PriceList[Key], PriceList[Unit_Retail_Price_EGP], "")</f>
        <v>1119</v>
      </c>
      <c r="L305">
        <f>YEAR(Ledger[[#This Row],[Date]])</f>
        <v>2026</v>
      </c>
      <c r="M305" t="str">
        <f>"Qtr"&amp;ROUNDUP(MONTH(Ledger[[#This Row],[Date]])/3,0)</f>
        <v>Qtr1</v>
      </c>
      <c r="N305">
        <f>MONTH(Ledger[[#This Row],[Date]])</f>
        <v>3</v>
      </c>
      <c r="O305" t="str">
        <f>TEXT(Ledger[[#This Row],[Date]],"mmm")</f>
        <v>Mar</v>
      </c>
    </row>
    <row r="306" spans="1:15" x14ac:dyDescent="0.35">
      <c r="A306" t="s">
        <v>5446</v>
      </c>
      <c r="B306" s="8">
        <v>46084</v>
      </c>
      <c r="C306" s="5">
        <v>0.59583333333333333</v>
      </c>
      <c r="D306" t="str">
        <f>_xlfn.XLOOKUP(Ledger[[#This Row],[Employee_ID]],Employees!C:C,Employees!A:A)</f>
        <v>Afternoon</v>
      </c>
      <c r="E306" t="s">
        <v>932</v>
      </c>
      <c r="F306" t="str">
        <f>_xlfn.XLOOKUP(Ledger[[#This Row],[Employee_ID]],Employees!C:C,Employees!B:B)</f>
        <v>BR01</v>
      </c>
      <c r="G306" t="s">
        <v>948</v>
      </c>
      <c r="H306" t="s">
        <v>382</v>
      </c>
      <c r="I306">
        <v>1</v>
      </c>
      <c r="J306">
        <f>_xlfn.XLOOKUP(Ledger[[#This Row],[SKU]]&amp;"|"&amp;Ledger[[#This Row],[Branch_ID]], PriceList!E:E,PriceList!C:C,"")</f>
        <v>165</v>
      </c>
      <c r="K306">
        <f>_xlfn.XLOOKUP(Ledger[[#This Row],[SKU]]&amp;"|"&amp;Ledger[[#This Row],[Branch_ID]], PriceList[Key], PriceList[Unit_Retail_Price_EGP], "")</f>
        <v>449</v>
      </c>
      <c r="L306">
        <f>YEAR(Ledger[[#This Row],[Date]])</f>
        <v>2026</v>
      </c>
      <c r="M306" t="str">
        <f>"Qtr"&amp;ROUNDUP(MONTH(Ledger[[#This Row],[Date]])/3,0)</f>
        <v>Qtr1</v>
      </c>
      <c r="N306">
        <f>MONTH(Ledger[[#This Row],[Date]])</f>
        <v>3</v>
      </c>
      <c r="O306" t="str">
        <f>TEXT(Ledger[[#This Row],[Date]],"mmm")</f>
        <v>Mar</v>
      </c>
    </row>
    <row r="307" spans="1:15" x14ac:dyDescent="0.35">
      <c r="A307" t="s">
        <v>5471</v>
      </c>
      <c r="B307" s="8">
        <v>46086</v>
      </c>
      <c r="C307" s="5">
        <v>0.59583333333333333</v>
      </c>
      <c r="D307" t="str">
        <f>_xlfn.XLOOKUP(Ledger[[#This Row],[Employee_ID]],Employees!C:C,Employees!A:A)</f>
        <v>Afternoon</v>
      </c>
      <c r="E307" t="s">
        <v>932</v>
      </c>
      <c r="F307" t="str">
        <f>_xlfn.XLOOKUP(Ledger[[#This Row],[Employee_ID]],Employees!C:C,Employees!B:B)</f>
        <v>BR01</v>
      </c>
      <c r="G307" t="s">
        <v>948</v>
      </c>
      <c r="H307" t="s">
        <v>137</v>
      </c>
      <c r="I307">
        <v>1</v>
      </c>
      <c r="J307">
        <f>_xlfn.XLOOKUP(Ledger[[#This Row],[SKU]]&amp;"|"&amp;Ledger[[#This Row],[Branch_ID]], PriceList!E:E,PriceList!C:C,"")</f>
        <v>535</v>
      </c>
      <c r="K307">
        <f>_xlfn.XLOOKUP(Ledger[[#This Row],[SKU]]&amp;"|"&amp;Ledger[[#This Row],[Branch_ID]], PriceList[Key], PriceList[Unit_Retail_Price_EGP], "")</f>
        <v>1339</v>
      </c>
      <c r="L307">
        <f>YEAR(Ledger[[#This Row],[Date]])</f>
        <v>2026</v>
      </c>
      <c r="M307" t="str">
        <f>"Qtr"&amp;ROUNDUP(MONTH(Ledger[[#This Row],[Date]])/3,0)</f>
        <v>Qtr1</v>
      </c>
      <c r="N307">
        <f>MONTH(Ledger[[#This Row],[Date]])</f>
        <v>3</v>
      </c>
      <c r="O307" t="str">
        <f>TEXT(Ledger[[#This Row],[Date]],"mmm")</f>
        <v>Mar</v>
      </c>
    </row>
    <row r="308" spans="1:15" x14ac:dyDescent="0.35">
      <c r="A308" t="s">
        <v>5500</v>
      </c>
      <c r="B308" s="8">
        <v>46088</v>
      </c>
      <c r="C308" s="5">
        <v>0.62430555555555556</v>
      </c>
      <c r="D308" t="str">
        <f>_xlfn.XLOOKUP(Ledger[[#This Row],[Employee_ID]],Employees!C:C,Employees!A:A)</f>
        <v>Afternoon</v>
      </c>
      <c r="E308" t="s">
        <v>932</v>
      </c>
      <c r="F308" t="str">
        <f>_xlfn.XLOOKUP(Ledger[[#This Row],[Employee_ID]],Employees!C:C,Employees!B:B)</f>
        <v>BR01</v>
      </c>
      <c r="G308" t="s">
        <v>948</v>
      </c>
      <c r="H308" t="s">
        <v>236</v>
      </c>
      <c r="I308">
        <v>1</v>
      </c>
      <c r="J308">
        <f>_xlfn.XLOOKUP(Ledger[[#This Row],[SKU]]&amp;"|"&amp;Ledger[[#This Row],[Branch_ID]], PriceList!E:E,PriceList!C:C,"")</f>
        <v>535</v>
      </c>
      <c r="K308">
        <f>_xlfn.XLOOKUP(Ledger[[#This Row],[SKU]]&amp;"|"&amp;Ledger[[#This Row],[Branch_ID]], PriceList[Key], PriceList[Unit_Retail_Price_EGP], "")</f>
        <v>1339</v>
      </c>
      <c r="L308">
        <f>YEAR(Ledger[[#This Row],[Date]])</f>
        <v>2026</v>
      </c>
      <c r="M308" t="str">
        <f>"Qtr"&amp;ROUNDUP(MONTH(Ledger[[#This Row],[Date]])/3,0)</f>
        <v>Qtr1</v>
      </c>
      <c r="N308">
        <f>MONTH(Ledger[[#This Row],[Date]])</f>
        <v>3</v>
      </c>
      <c r="O308" t="str">
        <f>TEXT(Ledger[[#This Row],[Date]],"mmm")</f>
        <v>Mar</v>
      </c>
    </row>
    <row r="309" spans="1:15" x14ac:dyDescent="0.35">
      <c r="A309" t="s">
        <v>5526</v>
      </c>
      <c r="B309" s="8">
        <v>46089</v>
      </c>
      <c r="C309" s="5">
        <v>0.64583333333333337</v>
      </c>
      <c r="D309" t="str">
        <f>_xlfn.XLOOKUP(Ledger[[#This Row],[Employee_ID]],Employees!C:C,Employees!A:A)</f>
        <v>Afternoon</v>
      </c>
      <c r="E309" t="s">
        <v>932</v>
      </c>
      <c r="F309" t="str">
        <f>_xlfn.XLOOKUP(Ledger[[#This Row],[Employee_ID]],Employees!C:C,Employees!B:B)</f>
        <v>BR01</v>
      </c>
      <c r="G309" t="s">
        <v>948</v>
      </c>
      <c r="H309" t="s">
        <v>184</v>
      </c>
      <c r="I309">
        <v>1</v>
      </c>
      <c r="J309">
        <f>_xlfn.XLOOKUP(Ledger[[#This Row],[SKU]]&amp;"|"&amp;Ledger[[#This Row],[Branch_ID]], PriceList!E:E,PriceList!C:C,"")</f>
        <v>270</v>
      </c>
      <c r="K309">
        <f>_xlfn.XLOOKUP(Ledger[[#This Row],[SKU]]&amp;"|"&amp;Ledger[[#This Row],[Branch_ID]], PriceList[Key], PriceList[Unit_Retail_Price_EGP], "")</f>
        <v>669</v>
      </c>
      <c r="L309">
        <f>YEAR(Ledger[[#This Row],[Date]])</f>
        <v>2026</v>
      </c>
      <c r="M309" t="str">
        <f>"Qtr"&amp;ROUNDUP(MONTH(Ledger[[#This Row],[Date]])/3,0)</f>
        <v>Qtr1</v>
      </c>
      <c r="N309">
        <f>MONTH(Ledger[[#This Row],[Date]])</f>
        <v>3</v>
      </c>
      <c r="O309" t="str">
        <f>TEXT(Ledger[[#This Row],[Date]],"mmm")</f>
        <v>Mar</v>
      </c>
    </row>
    <row r="310" spans="1:15" x14ac:dyDescent="0.35">
      <c r="A310" t="s">
        <v>5574</v>
      </c>
      <c r="B310" s="8">
        <v>46093</v>
      </c>
      <c r="C310" s="5">
        <v>0.63194444444444442</v>
      </c>
      <c r="D310" t="str">
        <f>_xlfn.XLOOKUP(Ledger[[#This Row],[Employee_ID]],Employees!C:C,Employees!A:A)</f>
        <v>Afternoon</v>
      </c>
      <c r="E310" t="s">
        <v>932</v>
      </c>
      <c r="F310" t="str">
        <f>_xlfn.XLOOKUP(Ledger[[#This Row],[Employee_ID]],Employees!C:C,Employees!B:B)</f>
        <v>BR01</v>
      </c>
      <c r="G310" t="s">
        <v>948</v>
      </c>
      <c r="H310" t="s">
        <v>344</v>
      </c>
      <c r="I310">
        <v>1</v>
      </c>
      <c r="J310">
        <f>_xlfn.XLOOKUP(Ledger[[#This Row],[SKU]]&amp;"|"&amp;Ledger[[#This Row],[Branch_ID]], PriceList!E:E,PriceList!C:C,"")</f>
        <v>435</v>
      </c>
      <c r="K310">
        <f>_xlfn.XLOOKUP(Ledger[[#This Row],[SKU]]&amp;"|"&amp;Ledger[[#This Row],[Branch_ID]], PriceList[Key], PriceList[Unit_Retail_Price_EGP], "")</f>
        <v>1119</v>
      </c>
      <c r="L310">
        <f>YEAR(Ledger[[#This Row],[Date]])</f>
        <v>2026</v>
      </c>
      <c r="M310" t="str">
        <f>"Qtr"&amp;ROUNDUP(MONTH(Ledger[[#This Row],[Date]])/3,0)</f>
        <v>Qtr1</v>
      </c>
      <c r="N310">
        <f>MONTH(Ledger[[#This Row],[Date]])</f>
        <v>3</v>
      </c>
      <c r="O310" t="str">
        <f>TEXT(Ledger[[#This Row],[Date]],"mmm")</f>
        <v>Mar</v>
      </c>
    </row>
    <row r="311" spans="1:15" x14ac:dyDescent="0.35">
      <c r="A311" t="s">
        <v>5593</v>
      </c>
      <c r="B311" s="8">
        <v>46094</v>
      </c>
      <c r="C311" s="5">
        <v>0.71666666666666667</v>
      </c>
      <c r="D311" t="str">
        <f>_xlfn.XLOOKUP(Ledger[[#This Row],[Employee_ID]],Employees!C:C,Employees!A:A)</f>
        <v>Afternoon</v>
      </c>
      <c r="E311" t="s">
        <v>932</v>
      </c>
      <c r="F311" t="str">
        <f>_xlfn.XLOOKUP(Ledger[[#This Row],[Employee_ID]],Employees!C:C,Employees!B:B)</f>
        <v>BR01</v>
      </c>
      <c r="G311" t="s">
        <v>948</v>
      </c>
      <c r="H311" t="s">
        <v>299</v>
      </c>
      <c r="I311">
        <v>1</v>
      </c>
      <c r="J311">
        <f>_xlfn.XLOOKUP(Ledger[[#This Row],[SKU]]&amp;"|"&amp;Ledger[[#This Row],[Branch_ID]], PriceList!E:E,PriceList!C:C,"")</f>
        <v>165</v>
      </c>
      <c r="K311">
        <f>_xlfn.XLOOKUP(Ledger[[#This Row],[SKU]]&amp;"|"&amp;Ledger[[#This Row],[Branch_ID]], PriceList[Key], PriceList[Unit_Retail_Price_EGP], "")</f>
        <v>449</v>
      </c>
      <c r="L311">
        <f>YEAR(Ledger[[#This Row],[Date]])</f>
        <v>2026</v>
      </c>
      <c r="M311" t="str">
        <f>"Qtr"&amp;ROUNDUP(MONTH(Ledger[[#This Row],[Date]])/3,0)</f>
        <v>Qtr1</v>
      </c>
      <c r="N311">
        <f>MONTH(Ledger[[#This Row],[Date]])</f>
        <v>3</v>
      </c>
      <c r="O311" t="str">
        <f>TEXT(Ledger[[#This Row],[Date]],"mmm")</f>
        <v>Mar</v>
      </c>
    </row>
    <row r="312" spans="1:15" x14ac:dyDescent="0.35">
      <c r="A312" t="s">
        <v>5608</v>
      </c>
      <c r="B312" s="8">
        <v>46095</v>
      </c>
      <c r="C312" s="5">
        <v>0.58680555555555558</v>
      </c>
      <c r="D312" t="str">
        <f>_xlfn.XLOOKUP(Ledger[[#This Row],[Employee_ID]],Employees!C:C,Employees!A:A)</f>
        <v>Afternoon</v>
      </c>
      <c r="E312" t="s">
        <v>932</v>
      </c>
      <c r="F312" t="str">
        <f>_xlfn.XLOOKUP(Ledger[[#This Row],[Employee_ID]],Employees!C:C,Employees!B:B)</f>
        <v>BR01</v>
      </c>
      <c r="G312" t="s">
        <v>948</v>
      </c>
      <c r="H312" t="s">
        <v>244</v>
      </c>
      <c r="I312">
        <v>1</v>
      </c>
      <c r="J312">
        <f>_xlfn.XLOOKUP(Ledger[[#This Row],[SKU]]&amp;"|"&amp;Ledger[[#This Row],[Branch_ID]], PriceList!E:E,PriceList!C:C,"")</f>
        <v>475</v>
      </c>
      <c r="K312">
        <f>_xlfn.XLOOKUP(Ledger[[#This Row],[SKU]]&amp;"|"&amp;Ledger[[#This Row],[Branch_ID]], PriceList[Key], PriceList[Unit_Retail_Price_EGP], "")</f>
        <v>1229</v>
      </c>
      <c r="L312">
        <f>YEAR(Ledger[[#This Row],[Date]])</f>
        <v>2026</v>
      </c>
      <c r="M312" t="str">
        <f>"Qtr"&amp;ROUNDUP(MONTH(Ledger[[#This Row],[Date]])/3,0)</f>
        <v>Qtr1</v>
      </c>
      <c r="N312">
        <f>MONTH(Ledger[[#This Row],[Date]])</f>
        <v>3</v>
      </c>
      <c r="O312" t="str">
        <f>TEXT(Ledger[[#This Row],[Date]],"mmm")</f>
        <v>Mar</v>
      </c>
    </row>
    <row r="313" spans="1:15" x14ac:dyDescent="0.35">
      <c r="A313" t="s">
        <v>5679</v>
      </c>
      <c r="B313" s="8">
        <v>46100</v>
      </c>
      <c r="C313" s="5">
        <v>0.72916666666666663</v>
      </c>
      <c r="D313" t="str">
        <f>_xlfn.XLOOKUP(Ledger[[#This Row],[Employee_ID]],Employees!C:C,Employees!A:A)</f>
        <v>Afternoon</v>
      </c>
      <c r="E313" t="s">
        <v>932</v>
      </c>
      <c r="F313" t="str">
        <f>_xlfn.XLOOKUP(Ledger[[#This Row],[Employee_ID]],Employees!C:C,Employees!B:B)</f>
        <v>BR01</v>
      </c>
      <c r="G313" t="s">
        <v>948</v>
      </c>
      <c r="H313" t="s">
        <v>621</v>
      </c>
      <c r="I313">
        <v>1</v>
      </c>
      <c r="J313">
        <f>_xlfn.XLOOKUP(Ledger[[#This Row],[SKU]]&amp;"|"&amp;Ledger[[#This Row],[Branch_ID]], PriceList!E:E,PriceList!C:C,"")</f>
        <v>185</v>
      </c>
      <c r="K313">
        <f>_xlfn.XLOOKUP(Ledger[[#This Row],[SKU]]&amp;"|"&amp;Ledger[[#This Row],[Branch_ID]], PriceList[Key], PriceList[Unit_Retail_Price_EGP], "")</f>
        <v>499</v>
      </c>
      <c r="L313">
        <f>YEAR(Ledger[[#This Row],[Date]])</f>
        <v>2026</v>
      </c>
      <c r="M313" t="str">
        <f>"Qtr"&amp;ROUNDUP(MONTH(Ledger[[#This Row],[Date]])/3,0)</f>
        <v>Qtr1</v>
      </c>
      <c r="N313">
        <f>MONTH(Ledger[[#This Row],[Date]])</f>
        <v>3</v>
      </c>
      <c r="O313" t="str">
        <f>TEXT(Ledger[[#This Row],[Date]],"mmm")</f>
        <v>Mar</v>
      </c>
    </row>
    <row r="314" spans="1:15" x14ac:dyDescent="0.35">
      <c r="A314" t="s">
        <v>5691</v>
      </c>
      <c r="B314" s="8">
        <v>46101</v>
      </c>
      <c r="C314" s="5">
        <v>0.61944444444444446</v>
      </c>
      <c r="D314" t="str">
        <f>_xlfn.XLOOKUP(Ledger[[#This Row],[Employee_ID]],Employees!C:C,Employees!A:A)</f>
        <v>Afternoon</v>
      </c>
      <c r="E314" t="s">
        <v>932</v>
      </c>
      <c r="F314" t="str">
        <f>_xlfn.XLOOKUP(Ledger[[#This Row],[Employee_ID]],Employees!C:C,Employees!B:B)</f>
        <v>BR01</v>
      </c>
      <c r="G314" t="s">
        <v>948</v>
      </c>
      <c r="H314" t="s">
        <v>565</v>
      </c>
      <c r="I314">
        <v>1</v>
      </c>
      <c r="J314">
        <f>_xlfn.XLOOKUP(Ledger[[#This Row],[SKU]]&amp;"|"&amp;Ledger[[#This Row],[Branch_ID]], PriceList!E:E,PriceList!C:C,"")</f>
        <v>435</v>
      </c>
      <c r="K314">
        <f>_xlfn.XLOOKUP(Ledger[[#This Row],[SKU]]&amp;"|"&amp;Ledger[[#This Row],[Branch_ID]], PriceList[Key], PriceList[Unit_Retail_Price_EGP], "")</f>
        <v>1119</v>
      </c>
      <c r="L314">
        <f>YEAR(Ledger[[#This Row],[Date]])</f>
        <v>2026</v>
      </c>
      <c r="M314" t="str">
        <f>"Qtr"&amp;ROUNDUP(MONTH(Ledger[[#This Row],[Date]])/3,0)</f>
        <v>Qtr1</v>
      </c>
      <c r="N314">
        <f>MONTH(Ledger[[#This Row],[Date]])</f>
        <v>3</v>
      </c>
      <c r="O314" t="str">
        <f>TEXT(Ledger[[#This Row],[Date]],"mmm")</f>
        <v>Mar</v>
      </c>
    </row>
    <row r="315" spans="1:15" x14ac:dyDescent="0.35">
      <c r="A315" t="s">
        <v>5697</v>
      </c>
      <c r="B315" s="8">
        <v>46101</v>
      </c>
      <c r="C315" s="5">
        <v>0.73263888888888884</v>
      </c>
      <c r="D315" t="str">
        <f>_xlfn.XLOOKUP(Ledger[[#This Row],[Employee_ID]],Employees!C:C,Employees!A:A)</f>
        <v>Afternoon</v>
      </c>
      <c r="E315" t="s">
        <v>932</v>
      </c>
      <c r="F315" t="str">
        <f>_xlfn.XLOOKUP(Ledger[[#This Row],[Employee_ID]],Employees!C:C,Employees!B:B)</f>
        <v>BR01</v>
      </c>
      <c r="G315" t="s">
        <v>948</v>
      </c>
      <c r="H315" t="s">
        <v>278</v>
      </c>
      <c r="I315">
        <v>1</v>
      </c>
      <c r="J315">
        <f>_xlfn.XLOOKUP(Ledger[[#This Row],[SKU]]&amp;"|"&amp;Ledger[[#This Row],[Branch_ID]], PriceList!E:E,PriceList!C:C,"")</f>
        <v>390</v>
      </c>
      <c r="K315">
        <f>_xlfn.XLOOKUP(Ledger[[#This Row],[SKU]]&amp;"|"&amp;Ledger[[#This Row],[Branch_ID]], PriceList[Key], PriceList[Unit_Retail_Price_EGP], "")</f>
        <v>1009</v>
      </c>
      <c r="L315">
        <f>YEAR(Ledger[[#This Row],[Date]])</f>
        <v>2026</v>
      </c>
      <c r="M315" t="str">
        <f>"Qtr"&amp;ROUNDUP(MONTH(Ledger[[#This Row],[Date]])/3,0)</f>
        <v>Qtr1</v>
      </c>
      <c r="N315">
        <f>MONTH(Ledger[[#This Row],[Date]])</f>
        <v>3</v>
      </c>
      <c r="O315" t="str">
        <f>TEXT(Ledger[[#This Row],[Date]],"mmm")</f>
        <v>Mar</v>
      </c>
    </row>
    <row r="316" spans="1:15" x14ac:dyDescent="0.35">
      <c r="A316" t="s">
        <v>5708</v>
      </c>
      <c r="B316" s="8">
        <v>46102</v>
      </c>
      <c r="C316" s="5">
        <v>0.62569444444444444</v>
      </c>
      <c r="D316" t="str">
        <f>_xlfn.XLOOKUP(Ledger[[#This Row],[Employee_ID]],Employees!C:C,Employees!A:A)</f>
        <v>Afternoon</v>
      </c>
      <c r="E316" t="s">
        <v>932</v>
      </c>
      <c r="F316" t="str">
        <f>_xlfn.XLOOKUP(Ledger[[#This Row],[Employee_ID]],Employees!C:C,Employees!B:B)</f>
        <v>BR01</v>
      </c>
      <c r="G316" t="s">
        <v>948</v>
      </c>
      <c r="H316" t="s">
        <v>162</v>
      </c>
      <c r="I316">
        <v>1</v>
      </c>
      <c r="J316">
        <f>_xlfn.XLOOKUP(Ledger[[#This Row],[SKU]]&amp;"|"&amp;Ledger[[#This Row],[Branch_ID]], PriceList!E:E,PriceList!C:C,"")</f>
        <v>165</v>
      </c>
      <c r="K316">
        <f>_xlfn.XLOOKUP(Ledger[[#This Row],[SKU]]&amp;"|"&amp;Ledger[[#This Row],[Branch_ID]], PriceList[Key], PriceList[Unit_Retail_Price_EGP], "")</f>
        <v>449</v>
      </c>
      <c r="L316">
        <f>YEAR(Ledger[[#This Row],[Date]])</f>
        <v>2026</v>
      </c>
      <c r="M316" t="str">
        <f>"Qtr"&amp;ROUNDUP(MONTH(Ledger[[#This Row],[Date]])/3,0)</f>
        <v>Qtr1</v>
      </c>
      <c r="N316">
        <f>MONTH(Ledger[[#This Row],[Date]])</f>
        <v>3</v>
      </c>
      <c r="O316" t="str">
        <f>TEXT(Ledger[[#This Row],[Date]],"mmm")</f>
        <v>Mar</v>
      </c>
    </row>
    <row r="317" spans="1:15" x14ac:dyDescent="0.35">
      <c r="A317" t="s">
        <v>5755</v>
      </c>
      <c r="B317" s="8">
        <v>46105</v>
      </c>
      <c r="C317" s="5">
        <v>0.59722222222222221</v>
      </c>
      <c r="D317" t="str">
        <f>_xlfn.XLOOKUP(Ledger[[#This Row],[Employee_ID]],Employees!C:C,Employees!A:A)</f>
        <v>Afternoon</v>
      </c>
      <c r="E317" t="s">
        <v>932</v>
      </c>
      <c r="F317" t="str">
        <f>_xlfn.XLOOKUP(Ledger[[#This Row],[Employee_ID]],Employees!C:C,Employees!B:B)</f>
        <v>BR01</v>
      </c>
      <c r="G317" t="s">
        <v>948</v>
      </c>
      <c r="H317" t="s">
        <v>225</v>
      </c>
      <c r="I317">
        <v>1</v>
      </c>
      <c r="J317">
        <f>_xlfn.XLOOKUP(Ledger[[#This Row],[SKU]]&amp;"|"&amp;Ledger[[#This Row],[Branch_ID]], PriceList!E:E,PriceList!C:C,"")</f>
        <v>435</v>
      </c>
      <c r="K317">
        <f>_xlfn.XLOOKUP(Ledger[[#This Row],[SKU]]&amp;"|"&amp;Ledger[[#This Row],[Branch_ID]], PriceList[Key], PriceList[Unit_Retail_Price_EGP], "")</f>
        <v>1119</v>
      </c>
      <c r="L317">
        <f>YEAR(Ledger[[#This Row],[Date]])</f>
        <v>2026</v>
      </c>
      <c r="M317" t="str">
        <f>"Qtr"&amp;ROUNDUP(MONTH(Ledger[[#This Row],[Date]])/3,0)</f>
        <v>Qtr1</v>
      </c>
      <c r="N317">
        <f>MONTH(Ledger[[#This Row],[Date]])</f>
        <v>3</v>
      </c>
      <c r="O317" t="str">
        <f>TEXT(Ledger[[#This Row],[Date]],"mmm")</f>
        <v>Mar</v>
      </c>
    </row>
    <row r="318" spans="1:15" x14ac:dyDescent="0.35">
      <c r="A318" t="s">
        <v>5766</v>
      </c>
      <c r="B318" s="8">
        <v>46106</v>
      </c>
      <c r="C318" s="5">
        <v>0.67986111111111114</v>
      </c>
      <c r="D318" t="str">
        <f>_xlfn.XLOOKUP(Ledger[[#This Row],[Employee_ID]],Employees!C:C,Employees!A:A)</f>
        <v>Afternoon</v>
      </c>
      <c r="E318" t="s">
        <v>932</v>
      </c>
      <c r="F318" t="str">
        <f>_xlfn.XLOOKUP(Ledger[[#This Row],[Employee_ID]],Employees!C:C,Employees!B:B)</f>
        <v>BR01</v>
      </c>
      <c r="G318" t="s">
        <v>948</v>
      </c>
      <c r="H318" t="s">
        <v>610</v>
      </c>
      <c r="I318">
        <v>1</v>
      </c>
      <c r="J318">
        <f>_xlfn.XLOOKUP(Ledger[[#This Row],[SKU]]&amp;"|"&amp;Ledger[[#This Row],[Branch_ID]], PriceList!E:E,PriceList!C:C,"")</f>
        <v>185</v>
      </c>
      <c r="K318">
        <f>_xlfn.XLOOKUP(Ledger[[#This Row],[SKU]]&amp;"|"&amp;Ledger[[#This Row],[Branch_ID]], PriceList[Key], PriceList[Unit_Retail_Price_EGP], "")</f>
        <v>499</v>
      </c>
      <c r="L318">
        <f>YEAR(Ledger[[#This Row],[Date]])</f>
        <v>2026</v>
      </c>
      <c r="M318" t="str">
        <f>"Qtr"&amp;ROUNDUP(MONTH(Ledger[[#This Row],[Date]])/3,0)</f>
        <v>Qtr1</v>
      </c>
      <c r="N318">
        <f>MONTH(Ledger[[#This Row],[Date]])</f>
        <v>3</v>
      </c>
      <c r="O318" t="str">
        <f>TEXT(Ledger[[#This Row],[Date]],"mmm")</f>
        <v>Mar</v>
      </c>
    </row>
    <row r="319" spans="1:15" x14ac:dyDescent="0.35">
      <c r="A319" t="s">
        <v>5768</v>
      </c>
      <c r="B319" s="8">
        <v>46106</v>
      </c>
      <c r="C319" s="5">
        <v>0.7319444444444444</v>
      </c>
      <c r="D319" t="str">
        <f>_xlfn.XLOOKUP(Ledger[[#This Row],[Employee_ID]],Employees!C:C,Employees!A:A)</f>
        <v>Afternoon</v>
      </c>
      <c r="E319" t="s">
        <v>932</v>
      </c>
      <c r="F319" t="str">
        <f>_xlfn.XLOOKUP(Ledger[[#This Row],[Employee_ID]],Employees!C:C,Employees!B:B)</f>
        <v>BR01</v>
      </c>
      <c r="G319" t="s">
        <v>948</v>
      </c>
      <c r="H319" t="s">
        <v>485</v>
      </c>
      <c r="I319">
        <v>1</v>
      </c>
      <c r="J319">
        <f>_xlfn.XLOOKUP(Ledger[[#This Row],[SKU]]&amp;"|"&amp;Ledger[[#This Row],[Branch_ID]], PriceList!E:E,PriceList!C:C,"")</f>
        <v>135</v>
      </c>
      <c r="K319">
        <f>_xlfn.XLOOKUP(Ledger[[#This Row],[SKU]]&amp;"|"&amp;Ledger[[#This Row],[Branch_ID]], PriceList[Key], PriceList[Unit_Retail_Price_EGP], "")</f>
        <v>329</v>
      </c>
      <c r="L319">
        <f>YEAR(Ledger[[#This Row],[Date]])</f>
        <v>2026</v>
      </c>
      <c r="M319" t="str">
        <f>"Qtr"&amp;ROUNDUP(MONTH(Ledger[[#This Row],[Date]])/3,0)</f>
        <v>Qtr1</v>
      </c>
      <c r="N319">
        <f>MONTH(Ledger[[#This Row],[Date]])</f>
        <v>3</v>
      </c>
      <c r="O319" t="str">
        <f>TEXT(Ledger[[#This Row],[Date]],"mmm")</f>
        <v>Mar</v>
      </c>
    </row>
    <row r="320" spans="1:15" x14ac:dyDescent="0.35">
      <c r="A320" t="s">
        <v>5812</v>
      </c>
      <c r="B320" s="8">
        <v>46109</v>
      </c>
      <c r="C320" s="5">
        <v>0.68472222222222223</v>
      </c>
      <c r="D320" t="str">
        <f>_xlfn.XLOOKUP(Ledger[[#This Row],[Employee_ID]],Employees!C:C,Employees!A:A)</f>
        <v>Afternoon</v>
      </c>
      <c r="E320" t="s">
        <v>932</v>
      </c>
      <c r="F320" t="str">
        <f>_xlfn.XLOOKUP(Ledger[[#This Row],[Employee_ID]],Employees!C:C,Employees!B:B)</f>
        <v>BR01</v>
      </c>
      <c r="G320" t="s">
        <v>948</v>
      </c>
      <c r="H320" t="s">
        <v>184</v>
      </c>
      <c r="I320">
        <v>1</v>
      </c>
      <c r="J320">
        <f>_xlfn.XLOOKUP(Ledger[[#This Row],[SKU]]&amp;"|"&amp;Ledger[[#This Row],[Branch_ID]], PriceList!E:E,PriceList!C:C,"")</f>
        <v>270</v>
      </c>
      <c r="K320">
        <f>_xlfn.XLOOKUP(Ledger[[#This Row],[SKU]]&amp;"|"&amp;Ledger[[#This Row],[Branch_ID]], PriceList[Key], PriceList[Unit_Retail_Price_EGP], "")</f>
        <v>669</v>
      </c>
      <c r="L320">
        <f>YEAR(Ledger[[#This Row],[Date]])</f>
        <v>2026</v>
      </c>
      <c r="M320" t="str">
        <f>"Qtr"&amp;ROUNDUP(MONTH(Ledger[[#This Row],[Date]])/3,0)</f>
        <v>Qtr1</v>
      </c>
      <c r="N320">
        <f>MONTH(Ledger[[#This Row],[Date]])</f>
        <v>3</v>
      </c>
      <c r="O320" t="str">
        <f>TEXT(Ledger[[#This Row],[Date]],"mmm")</f>
        <v>Mar</v>
      </c>
    </row>
    <row r="321" spans="1:15" x14ac:dyDescent="0.35">
      <c r="A321" t="s">
        <v>5813</v>
      </c>
      <c r="B321" s="8">
        <v>46109</v>
      </c>
      <c r="C321" s="5">
        <v>0.71736111111111112</v>
      </c>
      <c r="D321" t="str">
        <f>_xlfn.XLOOKUP(Ledger[[#This Row],[Employee_ID]],Employees!C:C,Employees!A:A)</f>
        <v>Afternoon</v>
      </c>
      <c r="E321" t="s">
        <v>932</v>
      </c>
      <c r="F321" t="str">
        <f>_xlfn.XLOOKUP(Ledger[[#This Row],[Employee_ID]],Employees!C:C,Employees!B:B)</f>
        <v>BR01</v>
      </c>
      <c r="G321" t="s">
        <v>948</v>
      </c>
      <c r="H321" t="s">
        <v>143</v>
      </c>
      <c r="I321">
        <v>1</v>
      </c>
      <c r="J321">
        <f>_xlfn.XLOOKUP(Ledger[[#This Row],[SKU]]&amp;"|"&amp;Ledger[[#This Row],[Branch_ID]], PriceList!E:E,PriceList!C:C,"")</f>
        <v>225</v>
      </c>
      <c r="K321">
        <f>_xlfn.XLOOKUP(Ledger[[#This Row],[SKU]]&amp;"|"&amp;Ledger[[#This Row],[Branch_ID]], PriceList[Key], PriceList[Unit_Retail_Price_EGP], "")</f>
        <v>609</v>
      </c>
      <c r="L321">
        <f>YEAR(Ledger[[#This Row],[Date]])</f>
        <v>2026</v>
      </c>
      <c r="M321" t="str">
        <f>"Qtr"&amp;ROUNDUP(MONTH(Ledger[[#This Row],[Date]])/3,0)</f>
        <v>Qtr1</v>
      </c>
      <c r="N321">
        <f>MONTH(Ledger[[#This Row],[Date]])</f>
        <v>3</v>
      </c>
      <c r="O321" t="str">
        <f>TEXT(Ledger[[#This Row],[Date]],"mmm")</f>
        <v>Mar</v>
      </c>
    </row>
    <row r="322" spans="1:15" x14ac:dyDescent="0.35">
      <c r="A322" t="s">
        <v>5841</v>
      </c>
      <c r="B322" s="8">
        <v>46111</v>
      </c>
      <c r="C322" s="5">
        <v>0.64375000000000004</v>
      </c>
      <c r="D322" t="str">
        <f>_xlfn.XLOOKUP(Ledger[[#This Row],[Employee_ID]],Employees!C:C,Employees!A:A)</f>
        <v>Afternoon</v>
      </c>
      <c r="E322" t="s">
        <v>932</v>
      </c>
      <c r="F322" t="str">
        <f>_xlfn.XLOOKUP(Ledger[[#This Row],[Employee_ID]],Employees!C:C,Employees!B:B)</f>
        <v>BR01</v>
      </c>
      <c r="G322" t="s">
        <v>948</v>
      </c>
      <c r="H322" t="s">
        <v>218</v>
      </c>
      <c r="I322">
        <v>1</v>
      </c>
      <c r="J322">
        <f>_xlfn.XLOOKUP(Ledger[[#This Row],[SKU]]&amp;"|"&amp;Ledger[[#This Row],[Branch_ID]], PriceList!E:E,PriceList!C:C,"")</f>
        <v>660</v>
      </c>
      <c r="K322">
        <f>_xlfn.XLOOKUP(Ledger[[#This Row],[SKU]]&amp;"|"&amp;Ledger[[#This Row],[Branch_ID]], PriceList[Key], PriceList[Unit_Retail_Price_EGP], "")</f>
        <v>1679</v>
      </c>
      <c r="L322">
        <f>YEAR(Ledger[[#This Row],[Date]])</f>
        <v>2026</v>
      </c>
      <c r="M322" t="str">
        <f>"Qtr"&amp;ROUNDUP(MONTH(Ledger[[#This Row],[Date]])/3,0)</f>
        <v>Qtr1</v>
      </c>
      <c r="N322">
        <f>MONTH(Ledger[[#This Row],[Date]])</f>
        <v>3</v>
      </c>
      <c r="O322" t="str">
        <f>TEXT(Ledger[[#This Row],[Date]],"mmm")</f>
        <v>Mar</v>
      </c>
    </row>
    <row r="323" spans="1:15" x14ac:dyDescent="0.35">
      <c r="A323" t="s">
        <v>5851</v>
      </c>
      <c r="B323" s="8">
        <v>46112</v>
      </c>
      <c r="C323" s="5">
        <v>0.61250000000000004</v>
      </c>
      <c r="D323" t="str">
        <f>_xlfn.XLOOKUP(Ledger[[#This Row],[Employee_ID]],Employees!C:C,Employees!A:A)</f>
        <v>Afternoon</v>
      </c>
      <c r="E323" t="s">
        <v>932</v>
      </c>
      <c r="F323" t="str">
        <f>_xlfn.XLOOKUP(Ledger[[#This Row],[Employee_ID]],Employees!C:C,Employees!B:B)</f>
        <v>BR01</v>
      </c>
      <c r="G323" t="s">
        <v>948</v>
      </c>
      <c r="H323" t="s">
        <v>370</v>
      </c>
      <c r="I323">
        <v>1</v>
      </c>
      <c r="J323">
        <f>_xlfn.XLOOKUP(Ledger[[#This Row],[SKU]]&amp;"|"&amp;Ledger[[#This Row],[Branch_ID]], PriceList!E:E,PriceList!C:C,"")</f>
        <v>475</v>
      </c>
      <c r="K323">
        <f>_xlfn.XLOOKUP(Ledger[[#This Row],[SKU]]&amp;"|"&amp;Ledger[[#This Row],[Branch_ID]], PriceList[Key], PriceList[Unit_Retail_Price_EGP], "")</f>
        <v>1229</v>
      </c>
      <c r="L323">
        <f>YEAR(Ledger[[#This Row],[Date]])</f>
        <v>2026</v>
      </c>
      <c r="M323" t="str">
        <f>"Qtr"&amp;ROUNDUP(MONTH(Ledger[[#This Row],[Date]])/3,0)</f>
        <v>Qtr1</v>
      </c>
      <c r="N323">
        <f>MONTH(Ledger[[#This Row],[Date]])</f>
        <v>3</v>
      </c>
      <c r="O323" t="str">
        <f>TEXT(Ledger[[#This Row],[Date]],"mmm")</f>
        <v>Mar</v>
      </c>
    </row>
    <row r="324" spans="1:15" x14ac:dyDescent="0.35">
      <c r="A324" t="s">
        <v>5861</v>
      </c>
      <c r="B324" s="8">
        <v>46113</v>
      </c>
      <c r="C324" s="5">
        <v>0.64166666666666672</v>
      </c>
      <c r="D324" t="str">
        <f>_xlfn.XLOOKUP(Ledger[[#This Row],[Employee_ID]],Employees!C:C,Employees!A:A)</f>
        <v>Afternoon</v>
      </c>
      <c r="E324" t="s">
        <v>932</v>
      </c>
      <c r="F324" t="str">
        <f>_xlfn.XLOOKUP(Ledger[[#This Row],[Employee_ID]],Employees!C:C,Employees!B:B)</f>
        <v>BR01</v>
      </c>
      <c r="G324" t="s">
        <v>948</v>
      </c>
      <c r="H324" t="s">
        <v>108</v>
      </c>
      <c r="I324">
        <v>1</v>
      </c>
      <c r="J324">
        <f>_xlfn.XLOOKUP(Ledger[[#This Row],[SKU]]&amp;"|"&amp;Ledger[[#This Row],[Branch_ID]], PriceList!E:E,PriceList!C:C,"")</f>
        <v>165</v>
      </c>
      <c r="K324">
        <f>_xlfn.XLOOKUP(Ledger[[#This Row],[SKU]]&amp;"|"&amp;Ledger[[#This Row],[Branch_ID]], PriceList[Key], PriceList[Unit_Retail_Price_EGP], "")</f>
        <v>449</v>
      </c>
      <c r="L324">
        <f>YEAR(Ledger[[#This Row],[Date]])</f>
        <v>2026</v>
      </c>
      <c r="M324" t="str">
        <f>"Qtr"&amp;ROUNDUP(MONTH(Ledger[[#This Row],[Date]])/3,0)</f>
        <v>Qtr2</v>
      </c>
      <c r="N324">
        <f>MONTH(Ledger[[#This Row],[Date]])</f>
        <v>4</v>
      </c>
      <c r="O324" t="str">
        <f>TEXT(Ledger[[#This Row],[Date]],"mmm")</f>
        <v>Apr</v>
      </c>
    </row>
    <row r="325" spans="1:15" x14ac:dyDescent="0.35">
      <c r="A325" t="s">
        <v>5875</v>
      </c>
      <c r="B325" s="8">
        <v>46114</v>
      </c>
      <c r="C325" s="5">
        <v>0.63749999999999996</v>
      </c>
      <c r="D325" t="str">
        <f>_xlfn.XLOOKUP(Ledger[[#This Row],[Employee_ID]],Employees!C:C,Employees!A:A)</f>
        <v>Afternoon</v>
      </c>
      <c r="E325" t="s">
        <v>932</v>
      </c>
      <c r="F325" t="str">
        <f>_xlfn.XLOOKUP(Ledger[[#This Row],[Employee_ID]],Employees!C:C,Employees!B:B)</f>
        <v>BR01</v>
      </c>
      <c r="G325" t="s">
        <v>948</v>
      </c>
      <c r="H325" t="s">
        <v>236</v>
      </c>
      <c r="I325">
        <v>1</v>
      </c>
      <c r="J325">
        <f>_xlfn.XLOOKUP(Ledger[[#This Row],[SKU]]&amp;"|"&amp;Ledger[[#This Row],[Branch_ID]], PriceList!E:E,PriceList!C:C,"")</f>
        <v>535</v>
      </c>
      <c r="K325">
        <f>_xlfn.XLOOKUP(Ledger[[#This Row],[SKU]]&amp;"|"&amp;Ledger[[#This Row],[Branch_ID]], PriceList[Key], PriceList[Unit_Retail_Price_EGP], "")</f>
        <v>1339</v>
      </c>
      <c r="L325">
        <f>YEAR(Ledger[[#This Row],[Date]])</f>
        <v>2026</v>
      </c>
      <c r="M325" t="str">
        <f>"Qtr"&amp;ROUNDUP(MONTH(Ledger[[#This Row],[Date]])/3,0)</f>
        <v>Qtr2</v>
      </c>
      <c r="N325">
        <f>MONTH(Ledger[[#This Row],[Date]])</f>
        <v>4</v>
      </c>
      <c r="O325" t="str">
        <f>TEXT(Ledger[[#This Row],[Date]],"mmm")</f>
        <v>Apr</v>
      </c>
    </row>
    <row r="326" spans="1:15" x14ac:dyDescent="0.35">
      <c r="A326" t="s">
        <v>5879</v>
      </c>
      <c r="B326" s="8">
        <v>46114</v>
      </c>
      <c r="C326" s="5">
        <v>0.6694444444444444</v>
      </c>
      <c r="D326" t="str">
        <f>_xlfn.XLOOKUP(Ledger[[#This Row],[Employee_ID]],Employees!C:C,Employees!A:A)</f>
        <v>Afternoon</v>
      </c>
      <c r="E326" t="s">
        <v>932</v>
      </c>
      <c r="F326" t="str">
        <f>_xlfn.XLOOKUP(Ledger[[#This Row],[Employee_ID]],Employees!C:C,Employees!B:B)</f>
        <v>BR01</v>
      </c>
      <c r="G326" t="s">
        <v>948</v>
      </c>
      <c r="H326" t="s">
        <v>197</v>
      </c>
      <c r="I326">
        <v>1</v>
      </c>
      <c r="J326">
        <f>_xlfn.XLOOKUP(Ledger[[#This Row],[SKU]]&amp;"|"&amp;Ledger[[#This Row],[Branch_ID]], PriceList!E:E,PriceList!C:C,"")</f>
        <v>225</v>
      </c>
      <c r="K326">
        <f>_xlfn.XLOOKUP(Ledger[[#This Row],[SKU]]&amp;"|"&amp;Ledger[[#This Row],[Branch_ID]], PriceList[Key], PriceList[Unit_Retail_Price_EGP], "")</f>
        <v>609</v>
      </c>
      <c r="L326">
        <f>YEAR(Ledger[[#This Row],[Date]])</f>
        <v>2026</v>
      </c>
      <c r="M326" t="str">
        <f>"Qtr"&amp;ROUNDUP(MONTH(Ledger[[#This Row],[Date]])/3,0)</f>
        <v>Qtr2</v>
      </c>
      <c r="N326">
        <f>MONTH(Ledger[[#This Row],[Date]])</f>
        <v>4</v>
      </c>
      <c r="O326" t="str">
        <f>TEXT(Ledger[[#This Row],[Date]],"mmm")</f>
        <v>Apr</v>
      </c>
    </row>
    <row r="327" spans="1:15" x14ac:dyDescent="0.35">
      <c r="A327" t="s">
        <v>5880</v>
      </c>
      <c r="B327" s="8">
        <v>46114</v>
      </c>
      <c r="C327" s="5">
        <v>0.72986111111111107</v>
      </c>
      <c r="D327" t="str">
        <f>_xlfn.XLOOKUP(Ledger[[#This Row],[Employee_ID]],Employees!C:C,Employees!A:A)</f>
        <v>Afternoon</v>
      </c>
      <c r="E327" t="s">
        <v>932</v>
      </c>
      <c r="F327" t="str">
        <f>_xlfn.XLOOKUP(Ledger[[#This Row],[Employee_ID]],Employees!C:C,Employees!B:B)</f>
        <v>BR01</v>
      </c>
      <c r="G327" t="s">
        <v>948</v>
      </c>
      <c r="H327" t="s">
        <v>181</v>
      </c>
      <c r="I327">
        <v>1</v>
      </c>
      <c r="J327">
        <f>_xlfn.XLOOKUP(Ledger[[#This Row],[SKU]]&amp;"|"&amp;Ledger[[#This Row],[Branch_ID]], PriceList!E:E,PriceList!C:C,"")</f>
        <v>495</v>
      </c>
      <c r="K327">
        <f>_xlfn.XLOOKUP(Ledger[[#This Row],[SKU]]&amp;"|"&amp;Ledger[[#This Row],[Branch_ID]], PriceList[Key], PriceList[Unit_Retail_Price_EGP], "")</f>
        <v>1229</v>
      </c>
      <c r="L327">
        <f>YEAR(Ledger[[#This Row],[Date]])</f>
        <v>2026</v>
      </c>
      <c r="M327" t="str">
        <f>"Qtr"&amp;ROUNDUP(MONTH(Ledger[[#This Row],[Date]])/3,0)</f>
        <v>Qtr2</v>
      </c>
      <c r="N327">
        <f>MONTH(Ledger[[#This Row],[Date]])</f>
        <v>4</v>
      </c>
      <c r="O327" t="str">
        <f>TEXT(Ledger[[#This Row],[Date]],"mmm")</f>
        <v>Apr</v>
      </c>
    </row>
    <row r="328" spans="1:15" x14ac:dyDescent="0.35">
      <c r="A328" t="s">
        <v>5927</v>
      </c>
      <c r="B328" s="8">
        <v>46117</v>
      </c>
      <c r="C328" s="5">
        <v>0.59444444444444444</v>
      </c>
      <c r="D328" t="str">
        <f>_xlfn.XLOOKUP(Ledger[[#This Row],[Employee_ID]],Employees!C:C,Employees!A:A)</f>
        <v>Afternoon</v>
      </c>
      <c r="E328" t="s">
        <v>932</v>
      </c>
      <c r="F328" t="str">
        <f>_xlfn.XLOOKUP(Ledger[[#This Row],[Employee_ID]],Employees!C:C,Employees!B:B)</f>
        <v>BR01</v>
      </c>
      <c r="G328" t="s">
        <v>948</v>
      </c>
      <c r="H328" t="s">
        <v>143</v>
      </c>
      <c r="I328">
        <v>1</v>
      </c>
      <c r="J328">
        <f>_xlfn.XLOOKUP(Ledger[[#This Row],[SKU]]&amp;"|"&amp;Ledger[[#This Row],[Branch_ID]], PriceList!E:E,PriceList!C:C,"")</f>
        <v>225</v>
      </c>
      <c r="K328">
        <f>_xlfn.XLOOKUP(Ledger[[#This Row],[SKU]]&amp;"|"&amp;Ledger[[#This Row],[Branch_ID]], PriceList[Key], PriceList[Unit_Retail_Price_EGP], "")</f>
        <v>609</v>
      </c>
      <c r="L328">
        <f>YEAR(Ledger[[#This Row],[Date]])</f>
        <v>2026</v>
      </c>
      <c r="M328" t="str">
        <f>"Qtr"&amp;ROUNDUP(MONTH(Ledger[[#This Row],[Date]])/3,0)</f>
        <v>Qtr2</v>
      </c>
      <c r="N328">
        <f>MONTH(Ledger[[#This Row],[Date]])</f>
        <v>4</v>
      </c>
      <c r="O328" t="str">
        <f>TEXT(Ledger[[#This Row],[Date]],"mmm")</f>
        <v>Apr</v>
      </c>
    </row>
    <row r="329" spans="1:15" x14ac:dyDescent="0.35">
      <c r="A329" t="s">
        <v>5960</v>
      </c>
      <c r="B329" s="8">
        <v>46120</v>
      </c>
      <c r="C329" s="5">
        <v>0.58333333333333337</v>
      </c>
      <c r="D329" t="str">
        <f>_xlfn.XLOOKUP(Ledger[[#This Row],[Employee_ID]],Employees!C:C,Employees!A:A)</f>
        <v>Afternoon</v>
      </c>
      <c r="E329" t="s">
        <v>932</v>
      </c>
      <c r="F329" t="str">
        <f>_xlfn.XLOOKUP(Ledger[[#This Row],[Employee_ID]],Employees!C:C,Employees!B:B)</f>
        <v>BR01</v>
      </c>
      <c r="G329" t="s">
        <v>948</v>
      </c>
      <c r="H329" t="s">
        <v>311</v>
      </c>
      <c r="I329">
        <v>1</v>
      </c>
      <c r="J329">
        <f>_xlfn.XLOOKUP(Ledger[[#This Row],[SKU]]&amp;"|"&amp;Ledger[[#This Row],[Branch_ID]], PriceList!E:E,PriceList!C:C,"")</f>
        <v>720</v>
      </c>
      <c r="K329">
        <f>_xlfn.XLOOKUP(Ledger[[#This Row],[SKU]]&amp;"|"&amp;Ledger[[#This Row],[Branch_ID]], PriceList[Key], PriceList[Unit_Retail_Price_EGP], "")</f>
        <v>1789</v>
      </c>
      <c r="L329">
        <f>YEAR(Ledger[[#This Row],[Date]])</f>
        <v>2026</v>
      </c>
      <c r="M329" t="str">
        <f>"Qtr"&amp;ROUNDUP(MONTH(Ledger[[#This Row],[Date]])/3,0)</f>
        <v>Qtr2</v>
      </c>
      <c r="N329">
        <f>MONTH(Ledger[[#This Row],[Date]])</f>
        <v>4</v>
      </c>
      <c r="O329" t="str">
        <f>TEXT(Ledger[[#This Row],[Date]],"mmm")</f>
        <v>Apr</v>
      </c>
    </row>
    <row r="330" spans="1:15" x14ac:dyDescent="0.35">
      <c r="A330" t="s">
        <v>5964</v>
      </c>
      <c r="B330" s="8">
        <v>46120</v>
      </c>
      <c r="C330" s="5">
        <v>0.74513888888888891</v>
      </c>
      <c r="D330" t="str">
        <f>_xlfn.XLOOKUP(Ledger[[#This Row],[Employee_ID]],Employees!C:C,Employees!A:A)</f>
        <v>Afternoon</v>
      </c>
      <c r="E330" t="s">
        <v>932</v>
      </c>
      <c r="F330" t="str">
        <f>_xlfn.XLOOKUP(Ledger[[#This Row],[Employee_ID]],Employees!C:C,Employees!B:B)</f>
        <v>BR01</v>
      </c>
      <c r="G330" t="s">
        <v>948</v>
      </c>
      <c r="H330" t="s">
        <v>478</v>
      </c>
      <c r="I330">
        <v>1</v>
      </c>
      <c r="J330">
        <f>_xlfn.XLOOKUP(Ledger[[#This Row],[SKU]]&amp;"|"&amp;Ledger[[#This Row],[Branch_ID]], PriceList!E:E,PriceList!C:C,"")</f>
        <v>720</v>
      </c>
      <c r="K330">
        <f>_xlfn.XLOOKUP(Ledger[[#This Row],[SKU]]&amp;"|"&amp;Ledger[[#This Row],[Branch_ID]], PriceList[Key], PriceList[Unit_Retail_Price_EGP], "")</f>
        <v>1789</v>
      </c>
      <c r="L330">
        <f>YEAR(Ledger[[#This Row],[Date]])</f>
        <v>2026</v>
      </c>
      <c r="M330" t="str">
        <f>"Qtr"&amp;ROUNDUP(MONTH(Ledger[[#This Row],[Date]])/3,0)</f>
        <v>Qtr2</v>
      </c>
      <c r="N330">
        <f>MONTH(Ledger[[#This Row],[Date]])</f>
        <v>4</v>
      </c>
      <c r="O330" t="str">
        <f>TEXT(Ledger[[#This Row],[Date]],"mmm")</f>
        <v>Apr</v>
      </c>
    </row>
    <row r="331" spans="1:15" x14ac:dyDescent="0.35">
      <c r="A331" t="s">
        <v>6014</v>
      </c>
      <c r="B331" s="8">
        <v>46123</v>
      </c>
      <c r="C331" s="5">
        <v>0.68472222222222223</v>
      </c>
      <c r="D331" t="str">
        <f>_xlfn.XLOOKUP(Ledger[[#This Row],[Employee_ID]],Employees!C:C,Employees!A:A)</f>
        <v>Afternoon</v>
      </c>
      <c r="E331" t="s">
        <v>932</v>
      </c>
      <c r="F331" t="str">
        <f>_xlfn.XLOOKUP(Ledger[[#This Row],[Employee_ID]],Employees!C:C,Employees!B:B)</f>
        <v>BR01</v>
      </c>
      <c r="G331" t="s">
        <v>948</v>
      </c>
      <c r="H331" t="s">
        <v>534</v>
      </c>
      <c r="I331">
        <v>1</v>
      </c>
      <c r="J331">
        <f>_xlfn.XLOOKUP(Ledger[[#This Row],[SKU]]&amp;"|"&amp;Ledger[[#This Row],[Branch_ID]], PriceList!E:E,PriceList!C:C,"")</f>
        <v>720</v>
      </c>
      <c r="K331">
        <f>_xlfn.XLOOKUP(Ledger[[#This Row],[SKU]]&amp;"|"&amp;Ledger[[#This Row],[Branch_ID]], PriceList[Key], PriceList[Unit_Retail_Price_EGP], "")</f>
        <v>1789</v>
      </c>
      <c r="L331">
        <f>YEAR(Ledger[[#This Row],[Date]])</f>
        <v>2026</v>
      </c>
      <c r="M331" t="str">
        <f>"Qtr"&amp;ROUNDUP(MONTH(Ledger[[#This Row],[Date]])/3,0)</f>
        <v>Qtr2</v>
      </c>
      <c r="N331">
        <f>MONTH(Ledger[[#This Row],[Date]])</f>
        <v>4</v>
      </c>
      <c r="O331" t="str">
        <f>TEXT(Ledger[[#This Row],[Date]],"mmm")</f>
        <v>Apr</v>
      </c>
    </row>
    <row r="332" spans="1:15" x14ac:dyDescent="0.35">
      <c r="A332" t="s">
        <v>6033</v>
      </c>
      <c r="B332" s="8">
        <v>46124</v>
      </c>
      <c r="C332" s="5">
        <v>0.69236111111111109</v>
      </c>
      <c r="D332" t="str">
        <f>_xlfn.XLOOKUP(Ledger[[#This Row],[Employee_ID]],Employees!C:C,Employees!A:A)</f>
        <v>Afternoon</v>
      </c>
      <c r="E332" t="s">
        <v>932</v>
      </c>
      <c r="F332" t="str">
        <f>_xlfn.XLOOKUP(Ledger[[#This Row],[Employee_ID]],Employees!C:C,Employees!B:B)</f>
        <v>BR01</v>
      </c>
      <c r="G332" t="s">
        <v>948</v>
      </c>
      <c r="H332" t="s">
        <v>143</v>
      </c>
      <c r="I332">
        <v>1</v>
      </c>
      <c r="J332">
        <f>_xlfn.XLOOKUP(Ledger[[#This Row],[SKU]]&amp;"|"&amp;Ledger[[#This Row],[Branch_ID]], PriceList!E:E,PriceList!C:C,"")</f>
        <v>225</v>
      </c>
      <c r="K332">
        <f>_xlfn.XLOOKUP(Ledger[[#This Row],[SKU]]&amp;"|"&amp;Ledger[[#This Row],[Branch_ID]], PriceList[Key], PriceList[Unit_Retail_Price_EGP], "")</f>
        <v>609</v>
      </c>
      <c r="L332">
        <f>YEAR(Ledger[[#This Row],[Date]])</f>
        <v>2026</v>
      </c>
      <c r="M332" t="str">
        <f>"Qtr"&amp;ROUNDUP(MONTH(Ledger[[#This Row],[Date]])/3,0)</f>
        <v>Qtr2</v>
      </c>
      <c r="N332">
        <f>MONTH(Ledger[[#This Row],[Date]])</f>
        <v>4</v>
      </c>
      <c r="O332" t="str">
        <f>TEXT(Ledger[[#This Row],[Date]],"mmm")</f>
        <v>Apr</v>
      </c>
    </row>
    <row r="333" spans="1:15" x14ac:dyDescent="0.35">
      <c r="A333" t="s">
        <v>6034</v>
      </c>
      <c r="B333" s="8">
        <v>46124</v>
      </c>
      <c r="C333" s="5">
        <v>0.69513888888888886</v>
      </c>
      <c r="D333" t="str">
        <f>_xlfn.XLOOKUP(Ledger[[#This Row],[Employee_ID]],Employees!C:C,Employees!A:A)</f>
        <v>Afternoon</v>
      </c>
      <c r="E333" t="s">
        <v>932</v>
      </c>
      <c r="F333" t="str">
        <f>_xlfn.XLOOKUP(Ledger[[#This Row],[Employee_ID]],Employees!C:C,Employees!B:B)</f>
        <v>BR01</v>
      </c>
      <c r="G333" t="s">
        <v>948</v>
      </c>
      <c r="H333" t="s">
        <v>130</v>
      </c>
      <c r="I333">
        <v>1</v>
      </c>
      <c r="J333">
        <f>_xlfn.XLOOKUP(Ledger[[#This Row],[SKU]]&amp;"|"&amp;Ledger[[#This Row],[Branch_ID]], PriceList!E:E,PriceList!C:C,"")</f>
        <v>225</v>
      </c>
      <c r="K333">
        <f>_xlfn.XLOOKUP(Ledger[[#This Row],[SKU]]&amp;"|"&amp;Ledger[[#This Row],[Branch_ID]], PriceList[Key], PriceList[Unit_Retail_Price_EGP], "")</f>
        <v>609</v>
      </c>
      <c r="L333">
        <f>YEAR(Ledger[[#This Row],[Date]])</f>
        <v>2026</v>
      </c>
      <c r="M333" t="str">
        <f>"Qtr"&amp;ROUNDUP(MONTH(Ledger[[#This Row],[Date]])/3,0)</f>
        <v>Qtr2</v>
      </c>
      <c r="N333">
        <f>MONTH(Ledger[[#This Row],[Date]])</f>
        <v>4</v>
      </c>
      <c r="O333" t="str">
        <f>TEXT(Ledger[[#This Row],[Date]],"mmm")</f>
        <v>Apr</v>
      </c>
    </row>
    <row r="334" spans="1:15" x14ac:dyDescent="0.35">
      <c r="A334" t="s">
        <v>6054</v>
      </c>
      <c r="B334" s="8">
        <v>46126</v>
      </c>
      <c r="C334" s="5">
        <v>0.60069444444444442</v>
      </c>
      <c r="D334" t="str">
        <f>_xlfn.XLOOKUP(Ledger[[#This Row],[Employee_ID]],Employees!C:C,Employees!A:A)</f>
        <v>Afternoon</v>
      </c>
      <c r="E334" t="s">
        <v>932</v>
      </c>
      <c r="F334" t="str">
        <f>_xlfn.XLOOKUP(Ledger[[#This Row],[Employee_ID]],Employees!C:C,Employees!B:B)</f>
        <v>BR01</v>
      </c>
      <c r="G334" t="s">
        <v>948</v>
      </c>
      <c r="H334" t="s">
        <v>29</v>
      </c>
      <c r="I334">
        <v>1</v>
      </c>
      <c r="J334">
        <f>_xlfn.XLOOKUP(Ledger[[#This Row],[SKU]]&amp;"|"&amp;Ledger[[#This Row],[Branch_ID]], PriceList!E:E,PriceList!C:C,"")</f>
        <v>495</v>
      </c>
      <c r="K334">
        <f>_xlfn.XLOOKUP(Ledger[[#This Row],[SKU]]&amp;"|"&amp;Ledger[[#This Row],[Branch_ID]], PriceList[Key], PriceList[Unit_Retail_Price_EGP], "")</f>
        <v>1229</v>
      </c>
      <c r="L334">
        <f>YEAR(Ledger[[#This Row],[Date]])</f>
        <v>2026</v>
      </c>
      <c r="M334" t="str">
        <f>"Qtr"&amp;ROUNDUP(MONTH(Ledger[[#This Row],[Date]])/3,0)</f>
        <v>Qtr2</v>
      </c>
      <c r="N334">
        <f>MONTH(Ledger[[#This Row],[Date]])</f>
        <v>4</v>
      </c>
      <c r="O334" t="str">
        <f>TEXT(Ledger[[#This Row],[Date]],"mmm")</f>
        <v>Apr</v>
      </c>
    </row>
    <row r="335" spans="1:15" x14ac:dyDescent="0.35">
      <c r="A335" t="s">
        <v>6081</v>
      </c>
      <c r="B335" s="8">
        <v>46128</v>
      </c>
      <c r="C335" s="5">
        <v>0.62291666666666667</v>
      </c>
      <c r="D335" t="str">
        <f>_xlfn.XLOOKUP(Ledger[[#This Row],[Employee_ID]],Employees!C:C,Employees!A:A)</f>
        <v>Afternoon</v>
      </c>
      <c r="E335" t="s">
        <v>932</v>
      </c>
      <c r="F335" t="str">
        <f>_xlfn.XLOOKUP(Ledger[[#This Row],[Employee_ID]],Employees!C:C,Employees!B:B)</f>
        <v>BR01</v>
      </c>
      <c r="G335" t="s">
        <v>948</v>
      </c>
      <c r="H335" t="s">
        <v>151</v>
      </c>
      <c r="I335">
        <v>1</v>
      </c>
      <c r="J335">
        <f>_xlfn.XLOOKUP(Ledger[[#This Row],[SKU]]&amp;"|"&amp;Ledger[[#This Row],[Branch_ID]], PriceList!E:E,PriceList!C:C,"")</f>
        <v>165</v>
      </c>
      <c r="K335">
        <f>_xlfn.XLOOKUP(Ledger[[#This Row],[SKU]]&amp;"|"&amp;Ledger[[#This Row],[Branch_ID]], PriceList[Key], PriceList[Unit_Retail_Price_EGP], "")</f>
        <v>449</v>
      </c>
      <c r="L335">
        <f>YEAR(Ledger[[#This Row],[Date]])</f>
        <v>2026</v>
      </c>
      <c r="M335" t="str">
        <f>"Qtr"&amp;ROUNDUP(MONTH(Ledger[[#This Row],[Date]])/3,0)</f>
        <v>Qtr2</v>
      </c>
      <c r="N335">
        <f>MONTH(Ledger[[#This Row],[Date]])</f>
        <v>4</v>
      </c>
      <c r="O335" t="str">
        <f>TEXT(Ledger[[#This Row],[Date]],"mmm")</f>
        <v>Apr</v>
      </c>
    </row>
    <row r="336" spans="1:15" x14ac:dyDescent="0.35">
      <c r="A336" t="s">
        <v>6083</v>
      </c>
      <c r="B336" s="8">
        <v>46128</v>
      </c>
      <c r="C336" s="5">
        <v>0.70486111111111116</v>
      </c>
      <c r="D336" t="str">
        <f>_xlfn.XLOOKUP(Ledger[[#This Row],[Employee_ID]],Employees!C:C,Employees!A:A)</f>
        <v>Afternoon</v>
      </c>
      <c r="E336" t="s">
        <v>932</v>
      </c>
      <c r="F336" t="str">
        <f>_xlfn.XLOOKUP(Ledger[[#This Row],[Employee_ID]],Employees!C:C,Employees!B:B)</f>
        <v>BR01</v>
      </c>
      <c r="G336" t="s">
        <v>948</v>
      </c>
      <c r="H336" t="s">
        <v>103</v>
      </c>
      <c r="I336">
        <v>1</v>
      </c>
      <c r="J336">
        <f>_xlfn.XLOOKUP(Ledger[[#This Row],[SKU]]&amp;"|"&amp;Ledger[[#This Row],[Branch_ID]], PriceList!E:E,PriceList!C:C,"")</f>
        <v>165</v>
      </c>
      <c r="K336">
        <f>_xlfn.XLOOKUP(Ledger[[#This Row],[SKU]]&amp;"|"&amp;Ledger[[#This Row],[Branch_ID]], PriceList[Key], PriceList[Unit_Retail_Price_EGP], "")</f>
        <v>449</v>
      </c>
      <c r="L336">
        <f>YEAR(Ledger[[#This Row],[Date]])</f>
        <v>2026</v>
      </c>
      <c r="M336" t="str">
        <f>"Qtr"&amp;ROUNDUP(MONTH(Ledger[[#This Row],[Date]])/3,0)</f>
        <v>Qtr2</v>
      </c>
      <c r="N336">
        <f>MONTH(Ledger[[#This Row],[Date]])</f>
        <v>4</v>
      </c>
      <c r="O336" t="str">
        <f>TEXT(Ledger[[#This Row],[Date]],"mmm")</f>
        <v>Apr</v>
      </c>
    </row>
    <row r="337" spans="1:15" x14ac:dyDescent="0.35">
      <c r="A337" t="s">
        <v>6133</v>
      </c>
      <c r="B337" s="8">
        <v>46131</v>
      </c>
      <c r="C337" s="5">
        <v>0.65069444444444446</v>
      </c>
      <c r="D337" t="str">
        <f>_xlfn.XLOOKUP(Ledger[[#This Row],[Employee_ID]],Employees!C:C,Employees!A:A)</f>
        <v>Afternoon</v>
      </c>
      <c r="E337" t="s">
        <v>932</v>
      </c>
      <c r="F337" t="str">
        <f>_xlfn.XLOOKUP(Ledger[[#This Row],[Employee_ID]],Employees!C:C,Employees!B:B)</f>
        <v>BR01</v>
      </c>
      <c r="G337" t="s">
        <v>948</v>
      </c>
      <c r="H337" t="s">
        <v>181</v>
      </c>
      <c r="I337">
        <v>1</v>
      </c>
      <c r="J337">
        <f>_xlfn.XLOOKUP(Ledger[[#This Row],[SKU]]&amp;"|"&amp;Ledger[[#This Row],[Branch_ID]], PriceList!E:E,PriceList!C:C,"")</f>
        <v>495</v>
      </c>
      <c r="K337">
        <f>_xlfn.XLOOKUP(Ledger[[#This Row],[SKU]]&amp;"|"&amp;Ledger[[#This Row],[Branch_ID]], PriceList[Key], PriceList[Unit_Retail_Price_EGP], "")</f>
        <v>1229</v>
      </c>
      <c r="L337">
        <f>YEAR(Ledger[[#This Row],[Date]])</f>
        <v>2026</v>
      </c>
      <c r="M337" t="str">
        <f>"Qtr"&amp;ROUNDUP(MONTH(Ledger[[#This Row],[Date]])/3,0)</f>
        <v>Qtr2</v>
      </c>
      <c r="N337">
        <f>MONTH(Ledger[[#This Row],[Date]])</f>
        <v>4</v>
      </c>
      <c r="O337" t="str">
        <f>TEXT(Ledger[[#This Row],[Date]],"mmm")</f>
        <v>Apr</v>
      </c>
    </row>
    <row r="338" spans="1:15" x14ac:dyDescent="0.35">
      <c r="A338" t="s">
        <v>6134</v>
      </c>
      <c r="B338" s="8">
        <v>46131</v>
      </c>
      <c r="C338" s="5">
        <v>0.69930555555555551</v>
      </c>
      <c r="D338" t="str">
        <f>_xlfn.XLOOKUP(Ledger[[#This Row],[Employee_ID]],Employees!C:C,Employees!A:A)</f>
        <v>Afternoon</v>
      </c>
      <c r="E338" t="s">
        <v>932</v>
      </c>
      <c r="F338" t="str">
        <f>_xlfn.XLOOKUP(Ledger[[#This Row],[Employee_ID]],Employees!C:C,Employees!B:B)</f>
        <v>BR01</v>
      </c>
      <c r="G338" t="s">
        <v>948</v>
      </c>
      <c r="H338" t="s">
        <v>732</v>
      </c>
      <c r="I338">
        <v>1</v>
      </c>
      <c r="J338">
        <f>_xlfn.XLOOKUP(Ledger[[#This Row],[SKU]]&amp;"|"&amp;Ledger[[#This Row],[Branch_ID]], PriceList!E:E,PriceList!C:C,"")</f>
        <v>185</v>
      </c>
      <c r="K338">
        <f>_xlfn.XLOOKUP(Ledger[[#This Row],[SKU]]&amp;"|"&amp;Ledger[[#This Row],[Branch_ID]], PriceList[Key], PriceList[Unit_Retail_Price_EGP], "")</f>
        <v>499</v>
      </c>
      <c r="L338">
        <f>YEAR(Ledger[[#This Row],[Date]])</f>
        <v>2026</v>
      </c>
      <c r="M338" t="str">
        <f>"Qtr"&amp;ROUNDUP(MONTH(Ledger[[#This Row],[Date]])/3,0)</f>
        <v>Qtr2</v>
      </c>
      <c r="N338">
        <f>MONTH(Ledger[[#This Row],[Date]])</f>
        <v>4</v>
      </c>
      <c r="O338" t="str">
        <f>TEXT(Ledger[[#This Row],[Date]],"mmm")</f>
        <v>Apr</v>
      </c>
    </row>
    <row r="339" spans="1:15" x14ac:dyDescent="0.35">
      <c r="A339" t="s">
        <v>6145</v>
      </c>
      <c r="B339" s="8">
        <v>46132</v>
      </c>
      <c r="C339" s="5">
        <v>0.58888888888888891</v>
      </c>
      <c r="D339" t="str">
        <f>_xlfn.XLOOKUP(Ledger[[#This Row],[Employee_ID]],Employees!C:C,Employees!A:A)</f>
        <v>Afternoon</v>
      </c>
      <c r="E339" t="s">
        <v>932</v>
      </c>
      <c r="F339" t="str">
        <f>_xlfn.XLOOKUP(Ledger[[#This Row],[Employee_ID]],Employees!C:C,Employees!B:B)</f>
        <v>BR01</v>
      </c>
      <c r="G339" t="s">
        <v>948</v>
      </c>
      <c r="H339" t="s">
        <v>171</v>
      </c>
      <c r="I339">
        <v>1</v>
      </c>
      <c r="J339">
        <f>_xlfn.XLOOKUP(Ledger[[#This Row],[SKU]]&amp;"|"&amp;Ledger[[#This Row],[Branch_ID]], PriceList!E:E,PriceList!C:C,"")</f>
        <v>475</v>
      </c>
      <c r="K339">
        <f>_xlfn.XLOOKUP(Ledger[[#This Row],[SKU]]&amp;"|"&amp;Ledger[[#This Row],[Branch_ID]], PriceList[Key], PriceList[Unit_Retail_Price_EGP], "")</f>
        <v>1229</v>
      </c>
      <c r="L339">
        <f>YEAR(Ledger[[#This Row],[Date]])</f>
        <v>2026</v>
      </c>
      <c r="M339" t="str">
        <f>"Qtr"&amp;ROUNDUP(MONTH(Ledger[[#This Row],[Date]])/3,0)</f>
        <v>Qtr2</v>
      </c>
      <c r="N339">
        <f>MONTH(Ledger[[#This Row],[Date]])</f>
        <v>4</v>
      </c>
      <c r="O339" t="str">
        <f>TEXT(Ledger[[#This Row],[Date]],"mmm")</f>
        <v>Apr</v>
      </c>
    </row>
    <row r="340" spans="1:15" x14ac:dyDescent="0.35">
      <c r="A340" t="s">
        <v>6149</v>
      </c>
      <c r="B340" s="8">
        <v>46132</v>
      </c>
      <c r="C340" s="5">
        <v>0.68611111111111112</v>
      </c>
      <c r="D340" t="str">
        <f>_xlfn.XLOOKUP(Ledger[[#This Row],[Employee_ID]],Employees!C:C,Employees!A:A)</f>
        <v>Afternoon</v>
      </c>
      <c r="E340" t="s">
        <v>932</v>
      </c>
      <c r="F340" t="str">
        <f>_xlfn.XLOOKUP(Ledger[[#This Row],[Employee_ID]],Employees!C:C,Employees!B:B)</f>
        <v>BR01</v>
      </c>
      <c r="G340" t="s">
        <v>948</v>
      </c>
      <c r="H340" t="s">
        <v>195</v>
      </c>
      <c r="I340">
        <v>1</v>
      </c>
      <c r="J340">
        <f>_xlfn.XLOOKUP(Ledger[[#This Row],[SKU]]&amp;"|"&amp;Ledger[[#This Row],[Branch_ID]], PriceList!E:E,PriceList!C:C,"")</f>
        <v>165</v>
      </c>
      <c r="K340">
        <f>_xlfn.XLOOKUP(Ledger[[#This Row],[SKU]]&amp;"|"&amp;Ledger[[#This Row],[Branch_ID]], PriceList[Key], PriceList[Unit_Retail_Price_EGP], "")</f>
        <v>449</v>
      </c>
      <c r="L340">
        <f>YEAR(Ledger[[#This Row],[Date]])</f>
        <v>2026</v>
      </c>
      <c r="M340" t="str">
        <f>"Qtr"&amp;ROUNDUP(MONTH(Ledger[[#This Row],[Date]])/3,0)</f>
        <v>Qtr2</v>
      </c>
      <c r="N340">
        <f>MONTH(Ledger[[#This Row],[Date]])</f>
        <v>4</v>
      </c>
      <c r="O340" t="str">
        <f>TEXT(Ledger[[#This Row],[Date]],"mmm")</f>
        <v>Apr</v>
      </c>
    </row>
    <row r="341" spans="1:15" x14ac:dyDescent="0.35">
      <c r="A341" t="s">
        <v>6150</v>
      </c>
      <c r="B341" s="8">
        <v>46132</v>
      </c>
      <c r="C341" s="5">
        <v>0.69027777777777777</v>
      </c>
      <c r="D341" t="str">
        <f>_xlfn.XLOOKUP(Ledger[[#This Row],[Employee_ID]],Employees!C:C,Employees!A:A)</f>
        <v>Afternoon</v>
      </c>
      <c r="E341" t="s">
        <v>932</v>
      </c>
      <c r="F341" t="str">
        <f>_xlfn.XLOOKUP(Ledger[[#This Row],[Employee_ID]],Employees!C:C,Employees!B:B)</f>
        <v>BR01</v>
      </c>
      <c r="G341" t="s">
        <v>948</v>
      </c>
      <c r="H341" t="s">
        <v>236</v>
      </c>
      <c r="I341">
        <v>1</v>
      </c>
      <c r="J341">
        <f>_xlfn.XLOOKUP(Ledger[[#This Row],[SKU]]&amp;"|"&amp;Ledger[[#This Row],[Branch_ID]], PriceList!E:E,PriceList!C:C,"")</f>
        <v>535</v>
      </c>
      <c r="K341">
        <f>_xlfn.XLOOKUP(Ledger[[#This Row],[SKU]]&amp;"|"&amp;Ledger[[#This Row],[Branch_ID]], PriceList[Key], PriceList[Unit_Retail_Price_EGP], "")</f>
        <v>1339</v>
      </c>
      <c r="L341">
        <f>YEAR(Ledger[[#This Row],[Date]])</f>
        <v>2026</v>
      </c>
      <c r="M341" t="str">
        <f>"Qtr"&amp;ROUNDUP(MONTH(Ledger[[#This Row],[Date]])/3,0)</f>
        <v>Qtr2</v>
      </c>
      <c r="N341">
        <f>MONTH(Ledger[[#This Row],[Date]])</f>
        <v>4</v>
      </c>
      <c r="O341" t="str">
        <f>TEXT(Ledger[[#This Row],[Date]],"mmm")</f>
        <v>Apr</v>
      </c>
    </row>
    <row r="342" spans="1:15" x14ac:dyDescent="0.35">
      <c r="A342" t="s">
        <v>6167</v>
      </c>
      <c r="B342" s="8">
        <v>46134</v>
      </c>
      <c r="C342" s="5">
        <v>0.6333333333333333</v>
      </c>
      <c r="D342" t="str">
        <f>_xlfn.XLOOKUP(Ledger[[#This Row],[Employee_ID]],Employees!C:C,Employees!A:A)</f>
        <v>Afternoon</v>
      </c>
      <c r="E342" t="s">
        <v>932</v>
      </c>
      <c r="F342" t="str">
        <f>_xlfn.XLOOKUP(Ledger[[#This Row],[Employee_ID]],Employees!C:C,Employees!B:B)</f>
        <v>BR01</v>
      </c>
      <c r="G342" t="s">
        <v>948</v>
      </c>
      <c r="H342" t="s">
        <v>53</v>
      </c>
      <c r="I342">
        <v>1</v>
      </c>
      <c r="J342">
        <f>_xlfn.XLOOKUP(Ledger[[#This Row],[SKU]]&amp;"|"&amp;Ledger[[#This Row],[Branch_ID]], PriceList!E:E,PriceList!C:C,"")</f>
        <v>660</v>
      </c>
      <c r="K342">
        <f>_xlfn.XLOOKUP(Ledger[[#This Row],[SKU]]&amp;"|"&amp;Ledger[[#This Row],[Branch_ID]], PriceList[Key], PriceList[Unit_Retail_Price_EGP], "")</f>
        <v>1679</v>
      </c>
      <c r="L342">
        <f>YEAR(Ledger[[#This Row],[Date]])</f>
        <v>2026</v>
      </c>
      <c r="M342" t="str">
        <f>"Qtr"&amp;ROUNDUP(MONTH(Ledger[[#This Row],[Date]])/3,0)</f>
        <v>Qtr2</v>
      </c>
      <c r="N342">
        <f>MONTH(Ledger[[#This Row],[Date]])</f>
        <v>4</v>
      </c>
      <c r="O342" t="str">
        <f>TEXT(Ledger[[#This Row],[Date]],"mmm")</f>
        <v>Apr</v>
      </c>
    </row>
    <row r="343" spans="1:15" x14ac:dyDescent="0.35">
      <c r="A343" t="s">
        <v>6185</v>
      </c>
      <c r="B343" s="8">
        <v>46135</v>
      </c>
      <c r="C343" s="5">
        <v>0.71388888888888891</v>
      </c>
      <c r="D343" t="str">
        <f>_xlfn.XLOOKUP(Ledger[[#This Row],[Employee_ID]],Employees!C:C,Employees!A:A)</f>
        <v>Afternoon</v>
      </c>
      <c r="E343" t="s">
        <v>932</v>
      </c>
      <c r="F343" t="str">
        <f>_xlfn.XLOOKUP(Ledger[[#This Row],[Employee_ID]],Employees!C:C,Employees!B:B)</f>
        <v>BR01</v>
      </c>
      <c r="G343" t="s">
        <v>948</v>
      </c>
      <c r="H343" t="s">
        <v>299</v>
      </c>
      <c r="I343">
        <v>1</v>
      </c>
      <c r="J343">
        <f>_xlfn.XLOOKUP(Ledger[[#This Row],[SKU]]&amp;"|"&amp;Ledger[[#This Row],[Branch_ID]], PriceList!E:E,PriceList!C:C,"")</f>
        <v>165</v>
      </c>
      <c r="K343">
        <f>_xlfn.XLOOKUP(Ledger[[#This Row],[SKU]]&amp;"|"&amp;Ledger[[#This Row],[Branch_ID]], PriceList[Key], PriceList[Unit_Retail_Price_EGP], "")</f>
        <v>449</v>
      </c>
      <c r="L343">
        <f>YEAR(Ledger[[#This Row],[Date]])</f>
        <v>2026</v>
      </c>
      <c r="M343" t="str">
        <f>"Qtr"&amp;ROUNDUP(MONTH(Ledger[[#This Row],[Date]])/3,0)</f>
        <v>Qtr2</v>
      </c>
      <c r="N343">
        <f>MONTH(Ledger[[#This Row],[Date]])</f>
        <v>4</v>
      </c>
      <c r="O343" t="str">
        <f>TEXT(Ledger[[#This Row],[Date]],"mmm")</f>
        <v>Apr</v>
      </c>
    </row>
    <row r="344" spans="1:15" x14ac:dyDescent="0.35">
      <c r="A344" t="s">
        <v>6197</v>
      </c>
      <c r="B344" s="8">
        <v>46136</v>
      </c>
      <c r="C344" s="5">
        <v>0.6166666666666667</v>
      </c>
      <c r="D344" t="str">
        <f>_xlfn.XLOOKUP(Ledger[[#This Row],[Employee_ID]],Employees!C:C,Employees!A:A)</f>
        <v>Afternoon</v>
      </c>
      <c r="E344" t="s">
        <v>932</v>
      </c>
      <c r="F344" t="str">
        <f>_xlfn.XLOOKUP(Ledger[[#This Row],[Employee_ID]],Employees!C:C,Employees!B:B)</f>
        <v>BR01</v>
      </c>
      <c r="G344" t="s">
        <v>948</v>
      </c>
      <c r="H344" t="s">
        <v>186</v>
      </c>
      <c r="I344">
        <v>1</v>
      </c>
      <c r="J344">
        <f>_xlfn.XLOOKUP(Ledger[[#This Row],[SKU]]&amp;"|"&amp;Ledger[[#This Row],[Branch_ID]], PriceList!E:E,PriceList!C:C,"")</f>
        <v>225</v>
      </c>
      <c r="K344">
        <f>_xlfn.XLOOKUP(Ledger[[#This Row],[SKU]]&amp;"|"&amp;Ledger[[#This Row],[Branch_ID]], PriceList[Key], PriceList[Unit_Retail_Price_EGP], "")</f>
        <v>609</v>
      </c>
      <c r="L344">
        <f>YEAR(Ledger[[#This Row],[Date]])</f>
        <v>2026</v>
      </c>
      <c r="M344" t="str">
        <f>"Qtr"&amp;ROUNDUP(MONTH(Ledger[[#This Row],[Date]])/3,0)</f>
        <v>Qtr2</v>
      </c>
      <c r="N344">
        <f>MONTH(Ledger[[#This Row],[Date]])</f>
        <v>4</v>
      </c>
      <c r="O344" t="str">
        <f>TEXT(Ledger[[#This Row],[Date]],"mmm")</f>
        <v>Apr</v>
      </c>
    </row>
    <row r="345" spans="1:15" x14ac:dyDescent="0.35">
      <c r="A345" t="s">
        <v>6198</v>
      </c>
      <c r="B345" s="8">
        <v>46136</v>
      </c>
      <c r="C345" s="5">
        <v>0.62708333333333333</v>
      </c>
      <c r="D345" t="str">
        <f>_xlfn.XLOOKUP(Ledger[[#This Row],[Employee_ID]],Employees!C:C,Employees!A:A)</f>
        <v>Afternoon</v>
      </c>
      <c r="E345" t="s">
        <v>932</v>
      </c>
      <c r="F345" t="str">
        <f>_xlfn.XLOOKUP(Ledger[[#This Row],[Employee_ID]],Employees!C:C,Employees!B:B)</f>
        <v>BR01</v>
      </c>
      <c r="G345" t="s">
        <v>948</v>
      </c>
      <c r="H345" t="s">
        <v>456</v>
      </c>
      <c r="I345">
        <v>1</v>
      </c>
      <c r="J345">
        <f>_xlfn.XLOOKUP(Ledger[[#This Row],[SKU]]&amp;"|"&amp;Ledger[[#This Row],[Branch_ID]], PriceList!E:E,PriceList!C:C,"")</f>
        <v>720</v>
      </c>
      <c r="K345">
        <f>_xlfn.XLOOKUP(Ledger[[#This Row],[SKU]]&amp;"|"&amp;Ledger[[#This Row],[Branch_ID]], PriceList[Key], PriceList[Unit_Retail_Price_EGP], "")</f>
        <v>1789</v>
      </c>
      <c r="L345">
        <f>YEAR(Ledger[[#This Row],[Date]])</f>
        <v>2026</v>
      </c>
      <c r="M345" t="str">
        <f>"Qtr"&amp;ROUNDUP(MONTH(Ledger[[#This Row],[Date]])/3,0)</f>
        <v>Qtr2</v>
      </c>
      <c r="N345">
        <f>MONTH(Ledger[[#This Row],[Date]])</f>
        <v>4</v>
      </c>
      <c r="O345" t="str">
        <f>TEXT(Ledger[[#This Row],[Date]],"mmm")</f>
        <v>Apr</v>
      </c>
    </row>
    <row r="346" spans="1:15" x14ac:dyDescent="0.35">
      <c r="A346" t="s">
        <v>6218</v>
      </c>
      <c r="B346" s="8">
        <v>46137</v>
      </c>
      <c r="C346" s="5">
        <v>0.63958333333333328</v>
      </c>
      <c r="D346" t="str">
        <f>_xlfn.XLOOKUP(Ledger[[#This Row],[Employee_ID]],Employees!C:C,Employees!A:A)</f>
        <v>Afternoon</v>
      </c>
      <c r="E346" t="s">
        <v>932</v>
      </c>
      <c r="F346" t="str">
        <f>_xlfn.XLOOKUP(Ledger[[#This Row],[Employee_ID]],Employees!C:C,Employees!B:B)</f>
        <v>BR01</v>
      </c>
      <c r="G346" t="s">
        <v>948</v>
      </c>
      <c r="H346" t="s">
        <v>225</v>
      </c>
      <c r="I346">
        <v>1</v>
      </c>
      <c r="J346">
        <f>_xlfn.XLOOKUP(Ledger[[#This Row],[SKU]]&amp;"|"&amp;Ledger[[#This Row],[Branch_ID]], PriceList!E:E,PriceList!C:C,"")</f>
        <v>435</v>
      </c>
      <c r="K346">
        <f>_xlfn.XLOOKUP(Ledger[[#This Row],[SKU]]&amp;"|"&amp;Ledger[[#This Row],[Branch_ID]], PriceList[Key], PriceList[Unit_Retail_Price_EGP], "")</f>
        <v>1119</v>
      </c>
      <c r="L346">
        <f>YEAR(Ledger[[#This Row],[Date]])</f>
        <v>2026</v>
      </c>
      <c r="M346" t="str">
        <f>"Qtr"&amp;ROUNDUP(MONTH(Ledger[[#This Row],[Date]])/3,0)</f>
        <v>Qtr2</v>
      </c>
      <c r="N346">
        <f>MONTH(Ledger[[#This Row],[Date]])</f>
        <v>4</v>
      </c>
      <c r="O346" t="str">
        <f>TEXT(Ledger[[#This Row],[Date]],"mmm")</f>
        <v>Apr</v>
      </c>
    </row>
    <row r="347" spans="1:15" x14ac:dyDescent="0.35">
      <c r="A347" t="s">
        <v>6267</v>
      </c>
      <c r="B347" s="8">
        <v>46141</v>
      </c>
      <c r="C347" s="5">
        <v>0.69374999999999998</v>
      </c>
      <c r="D347" t="str">
        <f>_xlfn.XLOOKUP(Ledger[[#This Row],[Employee_ID]],Employees!C:C,Employees!A:A)</f>
        <v>Afternoon</v>
      </c>
      <c r="E347" t="s">
        <v>932</v>
      </c>
      <c r="F347" t="str">
        <f>_xlfn.XLOOKUP(Ledger[[#This Row],[Employee_ID]],Employees!C:C,Employees!B:B)</f>
        <v>BR01</v>
      </c>
      <c r="G347" t="s">
        <v>948</v>
      </c>
      <c r="H347" t="s">
        <v>108</v>
      </c>
      <c r="I347">
        <v>1</v>
      </c>
      <c r="J347">
        <f>_xlfn.XLOOKUP(Ledger[[#This Row],[SKU]]&amp;"|"&amp;Ledger[[#This Row],[Branch_ID]], PriceList!E:E,PriceList!C:C,"")</f>
        <v>165</v>
      </c>
      <c r="K347">
        <f>_xlfn.XLOOKUP(Ledger[[#This Row],[SKU]]&amp;"|"&amp;Ledger[[#This Row],[Branch_ID]], PriceList[Key], PriceList[Unit_Retail_Price_EGP], "")</f>
        <v>449</v>
      </c>
      <c r="L347">
        <f>YEAR(Ledger[[#This Row],[Date]])</f>
        <v>2026</v>
      </c>
      <c r="M347" t="str">
        <f>"Qtr"&amp;ROUNDUP(MONTH(Ledger[[#This Row],[Date]])/3,0)</f>
        <v>Qtr2</v>
      </c>
      <c r="N347">
        <f>MONTH(Ledger[[#This Row],[Date]])</f>
        <v>4</v>
      </c>
      <c r="O347" t="str">
        <f>TEXT(Ledger[[#This Row],[Date]],"mmm")</f>
        <v>Apr</v>
      </c>
    </row>
    <row r="348" spans="1:15" x14ac:dyDescent="0.35">
      <c r="A348" t="s">
        <v>6279</v>
      </c>
      <c r="B348" s="8">
        <v>46142</v>
      </c>
      <c r="C348" s="5">
        <v>0.64583333333333337</v>
      </c>
      <c r="D348" t="str">
        <f>_xlfn.XLOOKUP(Ledger[[#This Row],[Employee_ID]],Employees!C:C,Employees!A:A)</f>
        <v>Afternoon</v>
      </c>
      <c r="E348" t="s">
        <v>932</v>
      </c>
      <c r="F348" t="str">
        <f>_xlfn.XLOOKUP(Ledger[[#This Row],[Employee_ID]],Employees!C:C,Employees!B:B)</f>
        <v>BR01</v>
      </c>
      <c r="G348" t="s">
        <v>948</v>
      </c>
      <c r="H348" t="s">
        <v>151</v>
      </c>
      <c r="I348">
        <v>1</v>
      </c>
      <c r="J348">
        <f>_xlfn.XLOOKUP(Ledger[[#This Row],[SKU]]&amp;"|"&amp;Ledger[[#This Row],[Branch_ID]], PriceList!E:E,PriceList!C:C,"")</f>
        <v>165</v>
      </c>
      <c r="K348">
        <f>_xlfn.XLOOKUP(Ledger[[#This Row],[SKU]]&amp;"|"&amp;Ledger[[#This Row],[Branch_ID]], PriceList[Key], PriceList[Unit_Retail_Price_EGP], "")</f>
        <v>449</v>
      </c>
      <c r="L348">
        <f>YEAR(Ledger[[#This Row],[Date]])</f>
        <v>2026</v>
      </c>
      <c r="M348" t="str">
        <f>"Qtr"&amp;ROUNDUP(MONTH(Ledger[[#This Row],[Date]])/3,0)</f>
        <v>Qtr2</v>
      </c>
      <c r="N348">
        <f>MONTH(Ledger[[#This Row],[Date]])</f>
        <v>4</v>
      </c>
      <c r="O348" t="str">
        <f>TEXT(Ledger[[#This Row],[Date]],"mmm")</f>
        <v>Apr</v>
      </c>
    </row>
    <row r="349" spans="1:15" x14ac:dyDescent="0.35">
      <c r="A349" t="s">
        <v>6330</v>
      </c>
      <c r="B349" s="8">
        <v>46145</v>
      </c>
      <c r="C349" s="5">
        <v>0.66111111111111109</v>
      </c>
      <c r="D349" t="str">
        <f>_xlfn.XLOOKUP(Ledger[[#This Row],[Employee_ID]],Employees!C:C,Employees!A:A)</f>
        <v>Afternoon</v>
      </c>
      <c r="E349" t="s">
        <v>932</v>
      </c>
      <c r="F349" t="str">
        <f>_xlfn.XLOOKUP(Ledger[[#This Row],[Employee_ID]],Employees!C:C,Employees!B:B)</f>
        <v>BR01</v>
      </c>
      <c r="G349" t="s">
        <v>948</v>
      </c>
      <c r="H349" t="s">
        <v>374</v>
      </c>
      <c r="I349">
        <v>1</v>
      </c>
      <c r="J349">
        <f>_xlfn.XLOOKUP(Ledger[[#This Row],[SKU]]&amp;"|"&amp;Ledger[[#This Row],[Branch_ID]], PriceList!E:E,PriceList!C:C,"")</f>
        <v>435</v>
      </c>
      <c r="K349">
        <f>_xlfn.XLOOKUP(Ledger[[#This Row],[SKU]]&amp;"|"&amp;Ledger[[#This Row],[Branch_ID]], PriceList[Key], PriceList[Unit_Retail_Price_EGP], "")</f>
        <v>1119</v>
      </c>
      <c r="L349">
        <f>YEAR(Ledger[[#This Row],[Date]])</f>
        <v>2026</v>
      </c>
      <c r="M349" t="str">
        <f>"Qtr"&amp;ROUNDUP(MONTH(Ledger[[#This Row],[Date]])/3,0)</f>
        <v>Qtr2</v>
      </c>
      <c r="N349">
        <f>MONTH(Ledger[[#This Row],[Date]])</f>
        <v>5</v>
      </c>
      <c r="O349" t="str">
        <f>TEXT(Ledger[[#This Row],[Date]],"mmm")</f>
        <v>May</v>
      </c>
    </row>
    <row r="350" spans="1:15" x14ac:dyDescent="0.35">
      <c r="A350" t="s">
        <v>6331</v>
      </c>
      <c r="B350" s="8">
        <v>46145</v>
      </c>
      <c r="C350" s="5">
        <v>0.66597222222222219</v>
      </c>
      <c r="D350" t="str">
        <f>_xlfn.XLOOKUP(Ledger[[#This Row],[Employee_ID]],Employees!C:C,Employees!A:A)</f>
        <v>Afternoon</v>
      </c>
      <c r="E350" t="s">
        <v>932</v>
      </c>
      <c r="F350" t="str">
        <f>_xlfn.XLOOKUP(Ledger[[#This Row],[Employee_ID]],Employees!C:C,Employees!B:B)</f>
        <v>BR01</v>
      </c>
      <c r="G350" t="s">
        <v>948</v>
      </c>
      <c r="H350" t="s">
        <v>64</v>
      </c>
      <c r="I350">
        <v>1</v>
      </c>
      <c r="J350">
        <f>_xlfn.XLOOKUP(Ledger[[#This Row],[SKU]]&amp;"|"&amp;Ledger[[#This Row],[Branch_ID]], PriceList!E:E,PriceList!C:C,"")</f>
        <v>185</v>
      </c>
      <c r="K350">
        <f>_xlfn.XLOOKUP(Ledger[[#This Row],[SKU]]&amp;"|"&amp;Ledger[[#This Row],[Branch_ID]], PriceList[Key], PriceList[Unit_Retail_Price_EGP], "")</f>
        <v>499</v>
      </c>
      <c r="L350">
        <f>YEAR(Ledger[[#This Row],[Date]])</f>
        <v>2026</v>
      </c>
      <c r="M350" t="str">
        <f>"Qtr"&amp;ROUNDUP(MONTH(Ledger[[#This Row],[Date]])/3,0)</f>
        <v>Qtr2</v>
      </c>
      <c r="N350">
        <f>MONTH(Ledger[[#This Row],[Date]])</f>
        <v>5</v>
      </c>
      <c r="O350" t="str">
        <f>TEXT(Ledger[[#This Row],[Date]],"mmm")</f>
        <v>May</v>
      </c>
    </row>
    <row r="351" spans="1:15" x14ac:dyDescent="0.35">
      <c r="A351" t="s">
        <v>6346</v>
      </c>
      <c r="B351" s="8">
        <v>46146</v>
      </c>
      <c r="C351" s="5">
        <v>0.72916666666666663</v>
      </c>
      <c r="D351" t="str">
        <f>_xlfn.XLOOKUP(Ledger[[#This Row],[Employee_ID]],Employees!C:C,Employees!A:A)</f>
        <v>Afternoon</v>
      </c>
      <c r="E351" t="s">
        <v>932</v>
      </c>
      <c r="F351" t="str">
        <f>_xlfn.XLOOKUP(Ledger[[#This Row],[Employee_ID]],Employees!C:C,Employees!B:B)</f>
        <v>BR01</v>
      </c>
      <c r="G351" t="s">
        <v>948</v>
      </c>
      <c r="H351" t="s">
        <v>344</v>
      </c>
      <c r="I351">
        <v>1</v>
      </c>
      <c r="J351">
        <f>_xlfn.XLOOKUP(Ledger[[#This Row],[SKU]]&amp;"|"&amp;Ledger[[#This Row],[Branch_ID]], PriceList!E:E,PriceList!C:C,"")</f>
        <v>435</v>
      </c>
      <c r="K351">
        <f>_xlfn.XLOOKUP(Ledger[[#This Row],[SKU]]&amp;"|"&amp;Ledger[[#This Row],[Branch_ID]], PriceList[Key], PriceList[Unit_Retail_Price_EGP], "")</f>
        <v>1119</v>
      </c>
      <c r="L351">
        <f>YEAR(Ledger[[#This Row],[Date]])</f>
        <v>2026</v>
      </c>
      <c r="M351" t="str">
        <f>"Qtr"&amp;ROUNDUP(MONTH(Ledger[[#This Row],[Date]])/3,0)</f>
        <v>Qtr2</v>
      </c>
      <c r="N351">
        <f>MONTH(Ledger[[#This Row],[Date]])</f>
        <v>5</v>
      </c>
      <c r="O351" t="str">
        <f>TEXT(Ledger[[#This Row],[Date]],"mmm")</f>
        <v>May</v>
      </c>
    </row>
    <row r="352" spans="1:15" x14ac:dyDescent="0.35">
      <c r="A352" t="s">
        <v>6354</v>
      </c>
      <c r="B352" s="8">
        <v>46147</v>
      </c>
      <c r="C352" s="5">
        <v>0.63888888888888884</v>
      </c>
      <c r="D352" t="str">
        <f>_xlfn.XLOOKUP(Ledger[[#This Row],[Employee_ID]],Employees!C:C,Employees!A:A)</f>
        <v>Afternoon</v>
      </c>
      <c r="E352" t="s">
        <v>932</v>
      </c>
      <c r="F352" t="str">
        <f>_xlfn.XLOOKUP(Ledger[[#This Row],[Employee_ID]],Employees!C:C,Employees!B:B)</f>
        <v>BR01</v>
      </c>
      <c r="G352" t="s">
        <v>948</v>
      </c>
      <c r="H352" t="s">
        <v>87</v>
      </c>
      <c r="I352">
        <v>1</v>
      </c>
      <c r="J352">
        <f>_xlfn.XLOOKUP(Ledger[[#This Row],[SKU]]&amp;"|"&amp;Ledger[[#This Row],[Branch_ID]], PriceList!E:E,PriceList!C:C,"")</f>
        <v>475</v>
      </c>
      <c r="K352">
        <f>_xlfn.XLOOKUP(Ledger[[#This Row],[SKU]]&amp;"|"&amp;Ledger[[#This Row],[Branch_ID]], PriceList[Key], PriceList[Unit_Retail_Price_EGP], "")</f>
        <v>1229</v>
      </c>
      <c r="L352">
        <f>YEAR(Ledger[[#This Row],[Date]])</f>
        <v>2026</v>
      </c>
      <c r="M352" t="str">
        <f>"Qtr"&amp;ROUNDUP(MONTH(Ledger[[#This Row],[Date]])/3,0)</f>
        <v>Qtr2</v>
      </c>
      <c r="N352">
        <f>MONTH(Ledger[[#This Row],[Date]])</f>
        <v>5</v>
      </c>
      <c r="O352" t="str">
        <f>TEXT(Ledger[[#This Row],[Date]],"mmm")</f>
        <v>May</v>
      </c>
    </row>
    <row r="353" spans="1:15" x14ac:dyDescent="0.35">
      <c r="A353" t="s">
        <v>6356</v>
      </c>
      <c r="B353" s="8">
        <v>46147</v>
      </c>
      <c r="C353" s="5">
        <v>0.69305555555555554</v>
      </c>
      <c r="D353" t="str">
        <f>_xlfn.XLOOKUP(Ledger[[#This Row],[Employee_ID]],Employees!C:C,Employees!A:A)</f>
        <v>Afternoon</v>
      </c>
      <c r="E353" t="s">
        <v>932</v>
      </c>
      <c r="F353" t="str">
        <f>_xlfn.XLOOKUP(Ledger[[#This Row],[Employee_ID]],Employees!C:C,Employees!B:B)</f>
        <v>BR01</v>
      </c>
      <c r="G353" t="s">
        <v>948</v>
      </c>
      <c r="H353" t="s">
        <v>565</v>
      </c>
      <c r="I353">
        <v>1</v>
      </c>
      <c r="J353">
        <f>_xlfn.XLOOKUP(Ledger[[#This Row],[SKU]]&amp;"|"&amp;Ledger[[#This Row],[Branch_ID]], PriceList!E:E,PriceList!C:C,"")</f>
        <v>435</v>
      </c>
      <c r="K353">
        <f>_xlfn.XLOOKUP(Ledger[[#This Row],[SKU]]&amp;"|"&amp;Ledger[[#This Row],[Branch_ID]], PriceList[Key], PriceList[Unit_Retail_Price_EGP], "")</f>
        <v>1119</v>
      </c>
      <c r="L353">
        <f>YEAR(Ledger[[#This Row],[Date]])</f>
        <v>2026</v>
      </c>
      <c r="M353" t="str">
        <f>"Qtr"&amp;ROUNDUP(MONTH(Ledger[[#This Row],[Date]])/3,0)</f>
        <v>Qtr2</v>
      </c>
      <c r="N353">
        <f>MONTH(Ledger[[#This Row],[Date]])</f>
        <v>5</v>
      </c>
      <c r="O353" t="str">
        <f>TEXT(Ledger[[#This Row],[Date]],"mmm")</f>
        <v>May</v>
      </c>
    </row>
    <row r="354" spans="1:15" x14ac:dyDescent="0.35">
      <c r="A354" t="s">
        <v>6393</v>
      </c>
      <c r="B354" s="8">
        <v>46150</v>
      </c>
      <c r="C354" s="5">
        <v>0.6</v>
      </c>
      <c r="D354" t="str">
        <f>_xlfn.XLOOKUP(Ledger[[#This Row],[Employee_ID]],Employees!C:C,Employees!A:A)</f>
        <v>Afternoon</v>
      </c>
      <c r="E354" t="s">
        <v>932</v>
      </c>
      <c r="F354" t="str">
        <f>_xlfn.XLOOKUP(Ledger[[#This Row],[Employee_ID]],Employees!C:C,Employees!B:B)</f>
        <v>BR01</v>
      </c>
      <c r="G354" t="s">
        <v>948</v>
      </c>
      <c r="H354" t="s">
        <v>255</v>
      </c>
      <c r="I354">
        <v>1</v>
      </c>
      <c r="J354">
        <f>_xlfn.XLOOKUP(Ledger[[#This Row],[SKU]]&amp;"|"&amp;Ledger[[#This Row],[Branch_ID]], PriceList!E:E,PriceList!C:C,"")</f>
        <v>165</v>
      </c>
      <c r="K354">
        <f>_xlfn.XLOOKUP(Ledger[[#This Row],[SKU]]&amp;"|"&amp;Ledger[[#This Row],[Branch_ID]], PriceList[Key], PriceList[Unit_Retail_Price_EGP], "")</f>
        <v>449</v>
      </c>
      <c r="L354">
        <f>YEAR(Ledger[[#This Row],[Date]])</f>
        <v>2026</v>
      </c>
      <c r="M354" t="str">
        <f>"Qtr"&amp;ROUNDUP(MONTH(Ledger[[#This Row],[Date]])/3,0)</f>
        <v>Qtr2</v>
      </c>
      <c r="N354">
        <f>MONTH(Ledger[[#This Row],[Date]])</f>
        <v>5</v>
      </c>
      <c r="O354" t="str">
        <f>TEXT(Ledger[[#This Row],[Date]],"mmm")</f>
        <v>May</v>
      </c>
    </row>
    <row r="355" spans="1:15" x14ac:dyDescent="0.35">
      <c r="A355" t="s">
        <v>6395</v>
      </c>
      <c r="B355" s="8">
        <v>46150</v>
      </c>
      <c r="C355" s="5">
        <v>0.62152777777777779</v>
      </c>
      <c r="D355" t="str">
        <f>_xlfn.XLOOKUP(Ledger[[#This Row],[Employee_ID]],Employees!C:C,Employees!A:A)</f>
        <v>Afternoon</v>
      </c>
      <c r="E355" t="s">
        <v>932</v>
      </c>
      <c r="F355" t="str">
        <f>_xlfn.XLOOKUP(Ledger[[#This Row],[Employee_ID]],Employees!C:C,Employees!B:B)</f>
        <v>BR01</v>
      </c>
      <c r="G355" t="s">
        <v>948</v>
      </c>
      <c r="H355" t="s">
        <v>117</v>
      </c>
      <c r="I355">
        <v>1</v>
      </c>
      <c r="J355">
        <f>_xlfn.XLOOKUP(Ledger[[#This Row],[SKU]]&amp;"|"&amp;Ledger[[#This Row],[Branch_ID]], PriceList!E:E,PriceList!C:C,"")</f>
        <v>475</v>
      </c>
      <c r="K355">
        <f>_xlfn.XLOOKUP(Ledger[[#This Row],[SKU]]&amp;"|"&amp;Ledger[[#This Row],[Branch_ID]], PriceList[Key], PriceList[Unit_Retail_Price_EGP], "")</f>
        <v>1229</v>
      </c>
      <c r="L355">
        <f>YEAR(Ledger[[#This Row],[Date]])</f>
        <v>2026</v>
      </c>
      <c r="M355" t="str">
        <f>"Qtr"&amp;ROUNDUP(MONTH(Ledger[[#This Row],[Date]])/3,0)</f>
        <v>Qtr2</v>
      </c>
      <c r="N355">
        <f>MONTH(Ledger[[#This Row],[Date]])</f>
        <v>5</v>
      </c>
      <c r="O355" t="str">
        <f>TEXT(Ledger[[#This Row],[Date]],"mmm")</f>
        <v>May</v>
      </c>
    </row>
    <row r="356" spans="1:15" x14ac:dyDescent="0.35">
      <c r="A356" t="s">
        <v>6396</v>
      </c>
      <c r="B356" s="8">
        <v>46150</v>
      </c>
      <c r="C356" s="5">
        <v>0.63402777777777775</v>
      </c>
      <c r="D356" t="str">
        <f>_xlfn.XLOOKUP(Ledger[[#This Row],[Employee_ID]],Employees!C:C,Employees!A:A)</f>
        <v>Afternoon</v>
      </c>
      <c r="E356" t="s">
        <v>932</v>
      </c>
      <c r="F356" t="str">
        <f>_xlfn.XLOOKUP(Ledger[[#This Row],[Employee_ID]],Employees!C:C,Employees!B:B)</f>
        <v>BR01</v>
      </c>
      <c r="G356" t="s">
        <v>948</v>
      </c>
      <c r="H356" t="s">
        <v>732</v>
      </c>
      <c r="I356">
        <v>1</v>
      </c>
      <c r="J356">
        <f>_xlfn.XLOOKUP(Ledger[[#This Row],[SKU]]&amp;"|"&amp;Ledger[[#This Row],[Branch_ID]], PriceList!E:E,PriceList!C:C,"")</f>
        <v>185</v>
      </c>
      <c r="K356">
        <f>_xlfn.XLOOKUP(Ledger[[#This Row],[SKU]]&amp;"|"&amp;Ledger[[#This Row],[Branch_ID]], PriceList[Key], PriceList[Unit_Retail_Price_EGP], "")</f>
        <v>499</v>
      </c>
      <c r="L356">
        <f>YEAR(Ledger[[#This Row],[Date]])</f>
        <v>2026</v>
      </c>
      <c r="M356" t="str">
        <f>"Qtr"&amp;ROUNDUP(MONTH(Ledger[[#This Row],[Date]])/3,0)</f>
        <v>Qtr2</v>
      </c>
      <c r="N356">
        <f>MONTH(Ledger[[#This Row],[Date]])</f>
        <v>5</v>
      </c>
      <c r="O356" t="str">
        <f>TEXT(Ledger[[#This Row],[Date]],"mmm")</f>
        <v>May</v>
      </c>
    </row>
    <row r="357" spans="1:15" x14ac:dyDescent="0.35">
      <c r="A357" t="s">
        <v>6399</v>
      </c>
      <c r="B357" s="8">
        <v>46150</v>
      </c>
      <c r="C357" s="5">
        <v>0.6791666666666667</v>
      </c>
      <c r="D357" t="str">
        <f>_xlfn.XLOOKUP(Ledger[[#This Row],[Employee_ID]],Employees!C:C,Employees!A:A)</f>
        <v>Afternoon</v>
      </c>
      <c r="E357" t="s">
        <v>932</v>
      </c>
      <c r="F357" t="str">
        <f>_xlfn.XLOOKUP(Ledger[[#This Row],[Employee_ID]],Employees!C:C,Employees!B:B)</f>
        <v>BR01</v>
      </c>
      <c r="G357" t="s">
        <v>948</v>
      </c>
      <c r="H357" t="s">
        <v>59</v>
      </c>
      <c r="I357">
        <v>1</v>
      </c>
      <c r="J357">
        <f>_xlfn.XLOOKUP(Ledger[[#This Row],[SKU]]&amp;"|"&amp;Ledger[[#This Row],[Branch_ID]], PriceList!E:E,PriceList!C:C,"")</f>
        <v>435</v>
      </c>
      <c r="K357">
        <f>_xlfn.XLOOKUP(Ledger[[#This Row],[SKU]]&amp;"|"&amp;Ledger[[#This Row],[Branch_ID]], PriceList[Key], PriceList[Unit_Retail_Price_EGP], "")</f>
        <v>1119</v>
      </c>
      <c r="L357">
        <f>YEAR(Ledger[[#This Row],[Date]])</f>
        <v>2026</v>
      </c>
      <c r="M357" t="str">
        <f>"Qtr"&amp;ROUNDUP(MONTH(Ledger[[#This Row],[Date]])/3,0)</f>
        <v>Qtr2</v>
      </c>
      <c r="N357">
        <f>MONTH(Ledger[[#This Row],[Date]])</f>
        <v>5</v>
      </c>
      <c r="O357" t="str">
        <f>TEXT(Ledger[[#This Row],[Date]],"mmm")</f>
        <v>May</v>
      </c>
    </row>
    <row r="358" spans="1:15" x14ac:dyDescent="0.35">
      <c r="A358" t="s">
        <v>6419</v>
      </c>
      <c r="B358" s="8">
        <v>46151</v>
      </c>
      <c r="C358" s="5">
        <v>0.73472222222222228</v>
      </c>
      <c r="D358" t="str">
        <f>_xlfn.XLOOKUP(Ledger[[#This Row],[Employee_ID]],Employees!C:C,Employees!A:A)</f>
        <v>Afternoon</v>
      </c>
      <c r="E358" t="s">
        <v>932</v>
      </c>
      <c r="F358" t="str">
        <f>_xlfn.XLOOKUP(Ledger[[#This Row],[Employee_ID]],Employees!C:C,Employees!B:B)</f>
        <v>BR01</v>
      </c>
      <c r="G358" t="s">
        <v>948</v>
      </c>
      <c r="H358" t="s">
        <v>380</v>
      </c>
      <c r="I358">
        <v>1</v>
      </c>
      <c r="J358">
        <f>_xlfn.XLOOKUP(Ledger[[#This Row],[SKU]]&amp;"|"&amp;Ledger[[#This Row],[Branch_ID]], PriceList!E:E,PriceList!C:C,"")</f>
        <v>225</v>
      </c>
      <c r="K358">
        <f>_xlfn.XLOOKUP(Ledger[[#This Row],[SKU]]&amp;"|"&amp;Ledger[[#This Row],[Branch_ID]], PriceList[Key], PriceList[Unit_Retail_Price_EGP], "")</f>
        <v>609</v>
      </c>
      <c r="L358">
        <f>YEAR(Ledger[[#This Row],[Date]])</f>
        <v>2026</v>
      </c>
      <c r="M358" t="str">
        <f>"Qtr"&amp;ROUNDUP(MONTH(Ledger[[#This Row],[Date]])/3,0)</f>
        <v>Qtr2</v>
      </c>
      <c r="N358">
        <f>MONTH(Ledger[[#This Row],[Date]])</f>
        <v>5</v>
      </c>
      <c r="O358" t="str">
        <f>TEXT(Ledger[[#This Row],[Date]],"mmm")</f>
        <v>May</v>
      </c>
    </row>
    <row r="359" spans="1:15" x14ac:dyDescent="0.35">
      <c r="A359" t="s">
        <v>6429</v>
      </c>
      <c r="B359" s="8">
        <v>46152</v>
      </c>
      <c r="C359" s="5">
        <v>0.70138888888888884</v>
      </c>
      <c r="D359" t="str">
        <f>_xlfn.XLOOKUP(Ledger[[#This Row],[Employee_ID]],Employees!C:C,Employees!A:A)</f>
        <v>Afternoon</v>
      </c>
      <c r="E359" t="s">
        <v>932</v>
      </c>
      <c r="F359" t="str">
        <f>_xlfn.XLOOKUP(Ledger[[#This Row],[Employee_ID]],Employees!C:C,Employees!B:B)</f>
        <v>BR01</v>
      </c>
      <c r="G359" t="s">
        <v>948</v>
      </c>
      <c r="H359" t="s">
        <v>59</v>
      </c>
      <c r="I359">
        <v>1</v>
      </c>
      <c r="J359">
        <f>_xlfn.XLOOKUP(Ledger[[#This Row],[SKU]]&amp;"|"&amp;Ledger[[#This Row],[Branch_ID]], PriceList!E:E,PriceList!C:C,"")</f>
        <v>435</v>
      </c>
      <c r="K359">
        <f>_xlfn.XLOOKUP(Ledger[[#This Row],[SKU]]&amp;"|"&amp;Ledger[[#This Row],[Branch_ID]], PriceList[Key], PriceList[Unit_Retail_Price_EGP], "")</f>
        <v>1119</v>
      </c>
      <c r="L359">
        <f>YEAR(Ledger[[#This Row],[Date]])</f>
        <v>2026</v>
      </c>
      <c r="M359" t="str">
        <f>"Qtr"&amp;ROUNDUP(MONTH(Ledger[[#This Row],[Date]])/3,0)</f>
        <v>Qtr2</v>
      </c>
      <c r="N359">
        <f>MONTH(Ledger[[#This Row],[Date]])</f>
        <v>5</v>
      </c>
      <c r="O359" t="str">
        <f>TEXT(Ledger[[#This Row],[Date]],"mmm")</f>
        <v>May</v>
      </c>
    </row>
    <row r="360" spans="1:15" x14ac:dyDescent="0.35">
      <c r="A360" t="s">
        <v>6443</v>
      </c>
      <c r="B360" s="8">
        <v>46153</v>
      </c>
      <c r="C360" s="5">
        <v>0.69652777777777775</v>
      </c>
      <c r="D360" t="str">
        <f>_xlfn.XLOOKUP(Ledger[[#This Row],[Employee_ID]],Employees!C:C,Employees!A:A)</f>
        <v>Afternoon</v>
      </c>
      <c r="E360" t="s">
        <v>932</v>
      </c>
      <c r="F360" t="str">
        <f>_xlfn.XLOOKUP(Ledger[[#This Row],[Employee_ID]],Employees!C:C,Employees!B:B)</f>
        <v>BR01</v>
      </c>
      <c r="G360" t="s">
        <v>948</v>
      </c>
      <c r="H360" t="s">
        <v>472</v>
      </c>
      <c r="I360">
        <v>1</v>
      </c>
      <c r="J360">
        <f>_xlfn.XLOOKUP(Ledger[[#This Row],[SKU]]&amp;"|"&amp;Ledger[[#This Row],[Branch_ID]], PriceList!E:E,PriceList!C:C,"")</f>
        <v>435</v>
      </c>
      <c r="K360">
        <f>_xlfn.XLOOKUP(Ledger[[#This Row],[SKU]]&amp;"|"&amp;Ledger[[#This Row],[Branch_ID]], PriceList[Key], PriceList[Unit_Retail_Price_EGP], "")</f>
        <v>1119</v>
      </c>
      <c r="L360">
        <f>YEAR(Ledger[[#This Row],[Date]])</f>
        <v>2026</v>
      </c>
      <c r="M360" t="str">
        <f>"Qtr"&amp;ROUNDUP(MONTH(Ledger[[#This Row],[Date]])/3,0)</f>
        <v>Qtr2</v>
      </c>
      <c r="N360">
        <f>MONTH(Ledger[[#This Row],[Date]])</f>
        <v>5</v>
      </c>
      <c r="O360" t="str">
        <f>TEXT(Ledger[[#This Row],[Date]],"mmm")</f>
        <v>May</v>
      </c>
    </row>
    <row r="361" spans="1:15" x14ac:dyDescent="0.35">
      <c r="A361" t="s">
        <v>6480</v>
      </c>
      <c r="B361" s="8">
        <v>46156</v>
      </c>
      <c r="C361" s="5">
        <v>0.74722222222222223</v>
      </c>
      <c r="D361" t="str">
        <f>_xlfn.XLOOKUP(Ledger[[#This Row],[Employee_ID]],Employees!C:C,Employees!A:A)</f>
        <v>Afternoon</v>
      </c>
      <c r="E361" t="s">
        <v>932</v>
      </c>
      <c r="F361" t="str">
        <f>_xlfn.XLOOKUP(Ledger[[#This Row],[Employee_ID]],Employees!C:C,Employees!B:B)</f>
        <v>BR01</v>
      </c>
      <c r="G361" t="s">
        <v>948</v>
      </c>
      <c r="H361" t="s">
        <v>211</v>
      </c>
      <c r="I361">
        <v>1</v>
      </c>
      <c r="J361">
        <f>_xlfn.XLOOKUP(Ledger[[#This Row],[SKU]]&amp;"|"&amp;Ledger[[#This Row],[Branch_ID]], PriceList!E:E,PriceList!C:C,"")</f>
        <v>270</v>
      </c>
      <c r="K361">
        <f>_xlfn.XLOOKUP(Ledger[[#This Row],[SKU]]&amp;"|"&amp;Ledger[[#This Row],[Branch_ID]], PriceList[Key], PriceList[Unit_Retail_Price_EGP], "")</f>
        <v>669</v>
      </c>
      <c r="L361">
        <f>YEAR(Ledger[[#This Row],[Date]])</f>
        <v>2026</v>
      </c>
      <c r="M361" t="str">
        <f>"Qtr"&amp;ROUNDUP(MONTH(Ledger[[#This Row],[Date]])/3,0)</f>
        <v>Qtr2</v>
      </c>
      <c r="N361">
        <f>MONTH(Ledger[[#This Row],[Date]])</f>
        <v>5</v>
      </c>
      <c r="O361" t="str">
        <f>TEXT(Ledger[[#This Row],[Date]],"mmm")</f>
        <v>May</v>
      </c>
    </row>
    <row r="362" spans="1:15" x14ac:dyDescent="0.35">
      <c r="A362" t="s">
        <v>6495</v>
      </c>
      <c r="B362" s="8">
        <v>46157</v>
      </c>
      <c r="C362" s="5">
        <v>0.67013888888888884</v>
      </c>
      <c r="D362" t="str">
        <f>_xlfn.XLOOKUP(Ledger[[#This Row],[Employee_ID]],Employees!C:C,Employees!A:A)</f>
        <v>Afternoon</v>
      </c>
      <c r="E362" t="s">
        <v>932</v>
      </c>
      <c r="F362" t="str">
        <f>_xlfn.XLOOKUP(Ledger[[#This Row],[Employee_ID]],Employees!C:C,Employees!B:B)</f>
        <v>BR01</v>
      </c>
      <c r="G362" t="s">
        <v>948</v>
      </c>
      <c r="H362" t="s">
        <v>227</v>
      </c>
      <c r="I362">
        <v>1</v>
      </c>
      <c r="J362">
        <f>_xlfn.XLOOKUP(Ledger[[#This Row],[SKU]]&amp;"|"&amp;Ledger[[#This Row],[Branch_ID]], PriceList!E:E,PriceList!C:C,"")</f>
        <v>310</v>
      </c>
      <c r="K362">
        <f>_xlfn.XLOOKUP(Ledger[[#This Row],[SKU]]&amp;"|"&amp;Ledger[[#This Row],[Branch_ID]], PriceList[Key], PriceList[Unit_Retail_Price_EGP], "")</f>
        <v>779</v>
      </c>
      <c r="L362">
        <f>YEAR(Ledger[[#This Row],[Date]])</f>
        <v>2026</v>
      </c>
      <c r="M362" t="str">
        <f>"Qtr"&amp;ROUNDUP(MONTH(Ledger[[#This Row],[Date]])/3,0)</f>
        <v>Qtr2</v>
      </c>
      <c r="N362">
        <f>MONTH(Ledger[[#This Row],[Date]])</f>
        <v>5</v>
      </c>
      <c r="O362" t="str">
        <f>TEXT(Ledger[[#This Row],[Date]],"mmm")</f>
        <v>May</v>
      </c>
    </row>
    <row r="363" spans="1:15" x14ac:dyDescent="0.35">
      <c r="A363" t="s">
        <v>6512</v>
      </c>
      <c r="B363" s="8">
        <v>46158</v>
      </c>
      <c r="C363" s="5">
        <v>0.59236111111111112</v>
      </c>
      <c r="D363" t="str">
        <f>_xlfn.XLOOKUP(Ledger[[#This Row],[Employee_ID]],Employees!C:C,Employees!A:A)</f>
        <v>Afternoon</v>
      </c>
      <c r="E363" t="s">
        <v>932</v>
      </c>
      <c r="F363" t="str">
        <f>_xlfn.XLOOKUP(Ledger[[#This Row],[Employee_ID]],Employees!C:C,Employees!B:B)</f>
        <v>BR01</v>
      </c>
      <c r="G363" t="s">
        <v>948</v>
      </c>
      <c r="H363" t="s">
        <v>472</v>
      </c>
      <c r="I363">
        <v>1</v>
      </c>
      <c r="J363">
        <f>_xlfn.XLOOKUP(Ledger[[#This Row],[SKU]]&amp;"|"&amp;Ledger[[#This Row],[Branch_ID]], PriceList!E:E,PriceList!C:C,"")</f>
        <v>435</v>
      </c>
      <c r="K363">
        <f>_xlfn.XLOOKUP(Ledger[[#This Row],[SKU]]&amp;"|"&amp;Ledger[[#This Row],[Branch_ID]], PriceList[Key], PriceList[Unit_Retail_Price_EGP], "")</f>
        <v>1119</v>
      </c>
      <c r="L363">
        <f>YEAR(Ledger[[#This Row],[Date]])</f>
        <v>2026</v>
      </c>
      <c r="M363" t="str">
        <f>"Qtr"&amp;ROUNDUP(MONTH(Ledger[[#This Row],[Date]])/3,0)</f>
        <v>Qtr2</v>
      </c>
      <c r="N363">
        <f>MONTH(Ledger[[#This Row],[Date]])</f>
        <v>5</v>
      </c>
      <c r="O363" t="str">
        <f>TEXT(Ledger[[#This Row],[Date]],"mmm")</f>
        <v>May</v>
      </c>
    </row>
    <row r="364" spans="1:15" x14ac:dyDescent="0.35">
      <c r="A364" t="s">
        <v>6529</v>
      </c>
      <c r="B364" s="8">
        <v>46159</v>
      </c>
      <c r="C364" s="5">
        <v>0.68194444444444446</v>
      </c>
      <c r="D364" t="str">
        <f>_xlfn.XLOOKUP(Ledger[[#This Row],[Employee_ID]],Employees!C:C,Employees!A:A)</f>
        <v>Afternoon</v>
      </c>
      <c r="E364" t="s">
        <v>932</v>
      </c>
      <c r="F364" t="str">
        <f>_xlfn.XLOOKUP(Ledger[[#This Row],[Employee_ID]],Employees!C:C,Employees!B:B)</f>
        <v>BR01</v>
      </c>
      <c r="G364" t="s">
        <v>948</v>
      </c>
      <c r="H364" t="s">
        <v>186</v>
      </c>
      <c r="I364">
        <v>1</v>
      </c>
      <c r="J364">
        <f>_xlfn.XLOOKUP(Ledger[[#This Row],[SKU]]&amp;"|"&amp;Ledger[[#This Row],[Branch_ID]], PriceList!E:E,PriceList!C:C,"")</f>
        <v>225</v>
      </c>
      <c r="K364">
        <f>_xlfn.XLOOKUP(Ledger[[#This Row],[SKU]]&amp;"|"&amp;Ledger[[#This Row],[Branch_ID]], PriceList[Key], PriceList[Unit_Retail_Price_EGP], "")</f>
        <v>609</v>
      </c>
      <c r="L364">
        <f>YEAR(Ledger[[#This Row],[Date]])</f>
        <v>2026</v>
      </c>
      <c r="M364" t="str">
        <f>"Qtr"&amp;ROUNDUP(MONTH(Ledger[[#This Row],[Date]])/3,0)</f>
        <v>Qtr2</v>
      </c>
      <c r="N364">
        <f>MONTH(Ledger[[#This Row],[Date]])</f>
        <v>5</v>
      </c>
      <c r="O364" t="str">
        <f>TEXT(Ledger[[#This Row],[Date]],"mmm")</f>
        <v>May</v>
      </c>
    </row>
    <row r="365" spans="1:15" x14ac:dyDescent="0.35">
      <c r="A365" t="s">
        <v>6532</v>
      </c>
      <c r="B365" s="8">
        <v>46159</v>
      </c>
      <c r="C365" s="5">
        <v>0.72916666666666663</v>
      </c>
      <c r="D365" t="str">
        <f>_xlfn.XLOOKUP(Ledger[[#This Row],[Employee_ID]],Employees!C:C,Employees!A:A)</f>
        <v>Afternoon</v>
      </c>
      <c r="E365" t="s">
        <v>932</v>
      </c>
      <c r="F365" t="str">
        <f>_xlfn.XLOOKUP(Ledger[[#This Row],[Employee_ID]],Employees!C:C,Employees!B:B)</f>
        <v>BR01</v>
      </c>
      <c r="G365" t="s">
        <v>948</v>
      </c>
      <c r="H365" t="s">
        <v>168</v>
      </c>
      <c r="I365">
        <v>1</v>
      </c>
      <c r="J365">
        <f>_xlfn.XLOOKUP(Ledger[[#This Row],[SKU]]&amp;"|"&amp;Ledger[[#This Row],[Branch_ID]], PriceList!E:E,PriceList!C:C,"")</f>
        <v>390</v>
      </c>
      <c r="K365">
        <f>_xlfn.XLOOKUP(Ledger[[#This Row],[SKU]]&amp;"|"&amp;Ledger[[#This Row],[Branch_ID]], PriceList[Key], PriceList[Unit_Retail_Price_EGP], "")</f>
        <v>1009</v>
      </c>
      <c r="L365">
        <f>YEAR(Ledger[[#This Row],[Date]])</f>
        <v>2026</v>
      </c>
      <c r="M365" t="str">
        <f>"Qtr"&amp;ROUNDUP(MONTH(Ledger[[#This Row],[Date]])/3,0)</f>
        <v>Qtr2</v>
      </c>
      <c r="N365">
        <f>MONTH(Ledger[[#This Row],[Date]])</f>
        <v>5</v>
      </c>
      <c r="O365" t="str">
        <f>TEXT(Ledger[[#This Row],[Date]],"mmm")</f>
        <v>May</v>
      </c>
    </row>
    <row r="366" spans="1:15" x14ac:dyDescent="0.35">
      <c r="A366" t="s">
        <v>6533</v>
      </c>
      <c r="B366" s="8">
        <v>46159</v>
      </c>
      <c r="C366" s="5">
        <v>0.73541666666666672</v>
      </c>
      <c r="D366" t="str">
        <f>_xlfn.XLOOKUP(Ledger[[#This Row],[Employee_ID]],Employees!C:C,Employees!A:A)</f>
        <v>Afternoon</v>
      </c>
      <c r="E366" t="s">
        <v>932</v>
      </c>
      <c r="F366" t="str">
        <f>_xlfn.XLOOKUP(Ledger[[#This Row],[Employee_ID]],Employees!C:C,Employees!B:B)</f>
        <v>BR01</v>
      </c>
      <c r="G366" t="s">
        <v>948</v>
      </c>
      <c r="H366" t="s">
        <v>652</v>
      </c>
      <c r="I366">
        <v>1</v>
      </c>
      <c r="J366">
        <f>_xlfn.XLOOKUP(Ledger[[#This Row],[SKU]]&amp;"|"&amp;Ledger[[#This Row],[Branch_ID]], PriceList!E:E,PriceList!C:C,"")</f>
        <v>535</v>
      </c>
      <c r="K366">
        <f>_xlfn.XLOOKUP(Ledger[[#This Row],[SKU]]&amp;"|"&amp;Ledger[[#This Row],[Branch_ID]], PriceList[Key], PriceList[Unit_Retail_Price_EGP], "")</f>
        <v>1339</v>
      </c>
      <c r="L366">
        <f>YEAR(Ledger[[#This Row],[Date]])</f>
        <v>2026</v>
      </c>
      <c r="M366" t="str">
        <f>"Qtr"&amp;ROUNDUP(MONTH(Ledger[[#This Row],[Date]])/3,0)</f>
        <v>Qtr2</v>
      </c>
      <c r="N366">
        <f>MONTH(Ledger[[#This Row],[Date]])</f>
        <v>5</v>
      </c>
      <c r="O366" t="str">
        <f>TEXT(Ledger[[#This Row],[Date]],"mmm")</f>
        <v>May</v>
      </c>
    </row>
    <row r="367" spans="1:15" x14ac:dyDescent="0.35">
      <c r="A367" t="s">
        <v>6580</v>
      </c>
      <c r="B367" s="8">
        <v>46163</v>
      </c>
      <c r="C367" s="5">
        <v>0.61250000000000004</v>
      </c>
      <c r="D367" t="str">
        <f>_xlfn.XLOOKUP(Ledger[[#This Row],[Employee_ID]],Employees!C:C,Employees!A:A)</f>
        <v>Afternoon</v>
      </c>
      <c r="E367" t="s">
        <v>932</v>
      </c>
      <c r="F367" t="str">
        <f>_xlfn.XLOOKUP(Ledger[[#This Row],[Employee_ID]],Employees!C:C,Employees!B:B)</f>
        <v>BR01</v>
      </c>
      <c r="G367" t="s">
        <v>948</v>
      </c>
      <c r="H367" t="s">
        <v>115</v>
      </c>
      <c r="I367">
        <v>1</v>
      </c>
      <c r="J367">
        <f>_xlfn.XLOOKUP(Ledger[[#This Row],[SKU]]&amp;"|"&amp;Ledger[[#This Row],[Branch_ID]], PriceList!E:E,PriceList!C:C,"")</f>
        <v>660</v>
      </c>
      <c r="K367">
        <f>_xlfn.XLOOKUP(Ledger[[#This Row],[SKU]]&amp;"|"&amp;Ledger[[#This Row],[Branch_ID]], PriceList[Key], PriceList[Unit_Retail_Price_EGP], "")</f>
        <v>1679</v>
      </c>
      <c r="L367">
        <f>YEAR(Ledger[[#This Row],[Date]])</f>
        <v>2026</v>
      </c>
      <c r="M367" t="str">
        <f>"Qtr"&amp;ROUNDUP(MONTH(Ledger[[#This Row],[Date]])/3,0)</f>
        <v>Qtr2</v>
      </c>
      <c r="N367">
        <f>MONTH(Ledger[[#This Row],[Date]])</f>
        <v>5</v>
      </c>
      <c r="O367" t="str">
        <f>TEXT(Ledger[[#This Row],[Date]],"mmm")</f>
        <v>May</v>
      </c>
    </row>
    <row r="368" spans="1:15" x14ac:dyDescent="0.35">
      <c r="A368" t="s">
        <v>6599</v>
      </c>
      <c r="B368" s="8">
        <v>46164</v>
      </c>
      <c r="C368" s="5">
        <v>0.68055555555555558</v>
      </c>
      <c r="D368" t="str">
        <f>_xlfn.XLOOKUP(Ledger[[#This Row],[Employee_ID]],Employees!C:C,Employees!A:A)</f>
        <v>Afternoon</v>
      </c>
      <c r="E368" t="s">
        <v>932</v>
      </c>
      <c r="F368" t="str">
        <f>_xlfn.XLOOKUP(Ledger[[#This Row],[Employee_ID]],Employees!C:C,Employees!B:B)</f>
        <v>BR01</v>
      </c>
      <c r="G368" t="s">
        <v>948</v>
      </c>
      <c r="H368" t="s">
        <v>195</v>
      </c>
      <c r="I368">
        <v>1</v>
      </c>
      <c r="J368">
        <f>_xlfn.XLOOKUP(Ledger[[#This Row],[SKU]]&amp;"|"&amp;Ledger[[#This Row],[Branch_ID]], PriceList!E:E,PriceList!C:C,"")</f>
        <v>165</v>
      </c>
      <c r="K368">
        <f>_xlfn.XLOOKUP(Ledger[[#This Row],[SKU]]&amp;"|"&amp;Ledger[[#This Row],[Branch_ID]], PriceList[Key], PriceList[Unit_Retail_Price_EGP], "")</f>
        <v>449</v>
      </c>
      <c r="L368">
        <f>YEAR(Ledger[[#This Row],[Date]])</f>
        <v>2026</v>
      </c>
      <c r="M368" t="str">
        <f>"Qtr"&amp;ROUNDUP(MONTH(Ledger[[#This Row],[Date]])/3,0)</f>
        <v>Qtr2</v>
      </c>
      <c r="N368">
        <f>MONTH(Ledger[[#This Row],[Date]])</f>
        <v>5</v>
      </c>
      <c r="O368" t="str">
        <f>TEXT(Ledger[[#This Row],[Date]],"mmm")</f>
        <v>May</v>
      </c>
    </row>
    <row r="369" spans="1:15" x14ac:dyDescent="0.35">
      <c r="A369" t="s">
        <v>6618</v>
      </c>
      <c r="B369" s="8">
        <v>46165</v>
      </c>
      <c r="C369" s="5">
        <v>0.71875</v>
      </c>
      <c r="D369" t="str">
        <f>_xlfn.XLOOKUP(Ledger[[#This Row],[Employee_ID]],Employees!C:C,Employees!A:A)</f>
        <v>Afternoon</v>
      </c>
      <c r="E369" t="s">
        <v>932</v>
      </c>
      <c r="F369" t="str">
        <f>_xlfn.XLOOKUP(Ledger[[#This Row],[Employee_ID]],Employees!C:C,Employees!B:B)</f>
        <v>BR01</v>
      </c>
      <c r="G369" t="s">
        <v>948</v>
      </c>
      <c r="H369" t="s">
        <v>523</v>
      </c>
      <c r="I369">
        <v>1</v>
      </c>
      <c r="J369">
        <f>_xlfn.XLOOKUP(Ledger[[#This Row],[SKU]]&amp;"|"&amp;Ledger[[#This Row],[Branch_ID]], PriceList!E:E,PriceList!C:C,"")</f>
        <v>435</v>
      </c>
      <c r="K369">
        <f>_xlfn.XLOOKUP(Ledger[[#This Row],[SKU]]&amp;"|"&amp;Ledger[[#This Row],[Branch_ID]], PriceList[Key], PriceList[Unit_Retail_Price_EGP], "")</f>
        <v>1119</v>
      </c>
      <c r="L369">
        <f>YEAR(Ledger[[#This Row],[Date]])</f>
        <v>2026</v>
      </c>
      <c r="M369" t="str">
        <f>"Qtr"&amp;ROUNDUP(MONTH(Ledger[[#This Row],[Date]])/3,0)</f>
        <v>Qtr2</v>
      </c>
      <c r="N369">
        <f>MONTH(Ledger[[#This Row],[Date]])</f>
        <v>5</v>
      </c>
      <c r="O369" t="str">
        <f>TEXT(Ledger[[#This Row],[Date]],"mmm")</f>
        <v>May</v>
      </c>
    </row>
    <row r="370" spans="1:15" x14ac:dyDescent="0.35">
      <c r="A370" t="s">
        <v>6630</v>
      </c>
      <c r="B370" s="8">
        <v>46166</v>
      </c>
      <c r="C370" s="5">
        <v>0.59722222222222221</v>
      </c>
      <c r="D370" t="str">
        <f>_xlfn.XLOOKUP(Ledger[[#This Row],[Employee_ID]],Employees!C:C,Employees!A:A)</f>
        <v>Afternoon</v>
      </c>
      <c r="E370" t="s">
        <v>932</v>
      </c>
      <c r="F370" t="str">
        <f>_xlfn.XLOOKUP(Ledger[[#This Row],[Employee_ID]],Employees!C:C,Employees!B:B)</f>
        <v>BR01</v>
      </c>
      <c r="G370" t="s">
        <v>948</v>
      </c>
      <c r="H370" t="s">
        <v>732</v>
      </c>
      <c r="I370">
        <v>1</v>
      </c>
      <c r="J370">
        <f>_xlfn.XLOOKUP(Ledger[[#This Row],[SKU]]&amp;"|"&amp;Ledger[[#This Row],[Branch_ID]], PriceList!E:E,PriceList!C:C,"")</f>
        <v>185</v>
      </c>
      <c r="K370">
        <f>_xlfn.XLOOKUP(Ledger[[#This Row],[SKU]]&amp;"|"&amp;Ledger[[#This Row],[Branch_ID]], PriceList[Key], PriceList[Unit_Retail_Price_EGP], "")</f>
        <v>499</v>
      </c>
      <c r="L370">
        <f>YEAR(Ledger[[#This Row],[Date]])</f>
        <v>2026</v>
      </c>
      <c r="M370" t="str">
        <f>"Qtr"&amp;ROUNDUP(MONTH(Ledger[[#This Row],[Date]])/3,0)</f>
        <v>Qtr2</v>
      </c>
      <c r="N370">
        <f>MONTH(Ledger[[#This Row],[Date]])</f>
        <v>5</v>
      </c>
      <c r="O370" t="str">
        <f>TEXT(Ledger[[#This Row],[Date]],"mmm")</f>
        <v>May</v>
      </c>
    </row>
    <row r="371" spans="1:15" x14ac:dyDescent="0.35">
      <c r="A371" t="s">
        <v>6632</v>
      </c>
      <c r="B371" s="8">
        <v>46166</v>
      </c>
      <c r="C371" s="5">
        <v>0.62777777777777777</v>
      </c>
      <c r="D371" t="str">
        <f>_xlfn.XLOOKUP(Ledger[[#This Row],[Employee_ID]],Employees!C:C,Employees!A:A)</f>
        <v>Afternoon</v>
      </c>
      <c r="E371" t="s">
        <v>932</v>
      </c>
      <c r="F371" t="str">
        <f>_xlfn.XLOOKUP(Ledger[[#This Row],[Employee_ID]],Employees!C:C,Employees!B:B)</f>
        <v>BR01</v>
      </c>
      <c r="G371" t="s">
        <v>948</v>
      </c>
      <c r="H371" t="s">
        <v>491</v>
      </c>
      <c r="I371">
        <v>1</v>
      </c>
      <c r="J371">
        <f>_xlfn.XLOOKUP(Ledger[[#This Row],[SKU]]&amp;"|"&amp;Ledger[[#This Row],[Branch_ID]], PriceList!E:E,PriceList!C:C,"")</f>
        <v>475</v>
      </c>
      <c r="K371">
        <f>_xlfn.XLOOKUP(Ledger[[#This Row],[SKU]]&amp;"|"&amp;Ledger[[#This Row],[Branch_ID]], PriceList[Key], PriceList[Unit_Retail_Price_EGP], "")</f>
        <v>1229</v>
      </c>
      <c r="L371">
        <f>YEAR(Ledger[[#This Row],[Date]])</f>
        <v>2026</v>
      </c>
      <c r="M371" t="str">
        <f>"Qtr"&amp;ROUNDUP(MONTH(Ledger[[#This Row],[Date]])/3,0)</f>
        <v>Qtr2</v>
      </c>
      <c r="N371">
        <f>MONTH(Ledger[[#This Row],[Date]])</f>
        <v>5</v>
      </c>
      <c r="O371" t="str">
        <f>TEXT(Ledger[[#This Row],[Date]],"mmm")</f>
        <v>May</v>
      </c>
    </row>
    <row r="372" spans="1:15" x14ac:dyDescent="0.35">
      <c r="A372" t="s">
        <v>6651</v>
      </c>
      <c r="B372" s="8">
        <v>46168</v>
      </c>
      <c r="C372" s="5">
        <v>0.61597222222222225</v>
      </c>
      <c r="D372" t="str">
        <f>_xlfn.XLOOKUP(Ledger[[#This Row],[Employee_ID]],Employees!C:C,Employees!A:A)</f>
        <v>Afternoon</v>
      </c>
      <c r="E372" t="s">
        <v>932</v>
      </c>
      <c r="F372" t="str">
        <f>_xlfn.XLOOKUP(Ledger[[#This Row],[Employee_ID]],Employees!C:C,Employees!B:B)</f>
        <v>BR01</v>
      </c>
      <c r="G372" t="s">
        <v>948</v>
      </c>
      <c r="H372" t="s">
        <v>209</v>
      </c>
      <c r="I372">
        <v>1</v>
      </c>
      <c r="J372">
        <f>_xlfn.XLOOKUP(Ledger[[#This Row],[SKU]]&amp;"|"&amp;Ledger[[#This Row],[Branch_ID]], PriceList!E:E,PriceList!C:C,"")</f>
        <v>165</v>
      </c>
      <c r="K372">
        <f>_xlfn.XLOOKUP(Ledger[[#This Row],[SKU]]&amp;"|"&amp;Ledger[[#This Row],[Branch_ID]], PriceList[Key], PriceList[Unit_Retail_Price_EGP], "")</f>
        <v>449</v>
      </c>
      <c r="L372">
        <f>YEAR(Ledger[[#This Row],[Date]])</f>
        <v>2026</v>
      </c>
      <c r="M372" t="str">
        <f>"Qtr"&amp;ROUNDUP(MONTH(Ledger[[#This Row],[Date]])/3,0)</f>
        <v>Qtr2</v>
      </c>
      <c r="N372">
        <f>MONTH(Ledger[[#This Row],[Date]])</f>
        <v>5</v>
      </c>
      <c r="O372" t="str">
        <f>TEXT(Ledger[[#This Row],[Date]],"mmm")</f>
        <v>May</v>
      </c>
    </row>
    <row r="373" spans="1:15" x14ac:dyDescent="0.35">
      <c r="A373" t="s">
        <v>6681</v>
      </c>
      <c r="B373" s="8">
        <v>46170</v>
      </c>
      <c r="C373" s="5">
        <v>0.73958333333333337</v>
      </c>
      <c r="D373" t="str">
        <f>_xlfn.XLOOKUP(Ledger[[#This Row],[Employee_ID]],Employees!C:C,Employees!A:A)</f>
        <v>Afternoon</v>
      </c>
      <c r="E373" t="s">
        <v>932</v>
      </c>
      <c r="F373" t="str">
        <f>_xlfn.XLOOKUP(Ledger[[#This Row],[Employee_ID]],Employees!C:C,Employees!B:B)</f>
        <v>BR01</v>
      </c>
      <c r="G373" t="s">
        <v>948</v>
      </c>
      <c r="H373" t="s">
        <v>382</v>
      </c>
      <c r="I373">
        <v>1</v>
      </c>
      <c r="J373">
        <f>_xlfn.XLOOKUP(Ledger[[#This Row],[SKU]]&amp;"|"&amp;Ledger[[#This Row],[Branch_ID]], PriceList!E:E,PriceList!C:C,"")</f>
        <v>165</v>
      </c>
      <c r="K373">
        <f>_xlfn.XLOOKUP(Ledger[[#This Row],[SKU]]&amp;"|"&amp;Ledger[[#This Row],[Branch_ID]], PriceList[Key], PriceList[Unit_Retail_Price_EGP], "")</f>
        <v>449</v>
      </c>
      <c r="L373">
        <f>YEAR(Ledger[[#This Row],[Date]])</f>
        <v>2026</v>
      </c>
      <c r="M373" t="str">
        <f>"Qtr"&amp;ROUNDUP(MONTH(Ledger[[#This Row],[Date]])/3,0)</f>
        <v>Qtr2</v>
      </c>
      <c r="N373">
        <f>MONTH(Ledger[[#This Row],[Date]])</f>
        <v>5</v>
      </c>
      <c r="O373" t="str">
        <f>TEXT(Ledger[[#This Row],[Date]],"mmm")</f>
        <v>May</v>
      </c>
    </row>
    <row r="374" spans="1:15" x14ac:dyDescent="0.35">
      <c r="A374" t="s">
        <v>6696</v>
      </c>
      <c r="B374" s="8">
        <v>46171</v>
      </c>
      <c r="C374" s="5">
        <v>0.60486111111111107</v>
      </c>
      <c r="D374" t="str">
        <f>_xlfn.XLOOKUP(Ledger[[#This Row],[Employee_ID]],Employees!C:C,Employees!A:A)</f>
        <v>Afternoon</v>
      </c>
      <c r="E374" t="s">
        <v>932</v>
      </c>
      <c r="F374" t="str">
        <f>_xlfn.XLOOKUP(Ledger[[#This Row],[Employee_ID]],Employees!C:C,Employees!B:B)</f>
        <v>BR01</v>
      </c>
      <c r="G374" t="s">
        <v>948</v>
      </c>
      <c r="H374" t="s">
        <v>164</v>
      </c>
      <c r="I374">
        <v>1</v>
      </c>
      <c r="J374">
        <f>_xlfn.XLOOKUP(Ledger[[#This Row],[SKU]]&amp;"|"&amp;Ledger[[#This Row],[Branch_ID]], PriceList!E:E,PriceList!C:C,"")</f>
        <v>435</v>
      </c>
      <c r="K374">
        <f>_xlfn.XLOOKUP(Ledger[[#This Row],[SKU]]&amp;"|"&amp;Ledger[[#This Row],[Branch_ID]], PriceList[Key], PriceList[Unit_Retail_Price_EGP], "")</f>
        <v>1119</v>
      </c>
      <c r="L374">
        <f>YEAR(Ledger[[#This Row],[Date]])</f>
        <v>2026</v>
      </c>
      <c r="M374" t="str">
        <f>"Qtr"&amp;ROUNDUP(MONTH(Ledger[[#This Row],[Date]])/3,0)</f>
        <v>Qtr2</v>
      </c>
      <c r="N374">
        <f>MONTH(Ledger[[#This Row],[Date]])</f>
        <v>5</v>
      </c>
      <c r="O374" t="str">
        <f>TEXT(Ledger[[#This Row],[Date]],"mmm")</f>
        <v>May</v>
      </c>
    </row>
    <row r="375" spans="1:15" x14ac:dyDescent="0.35">
      <c r="A375" t="s">
        <v>6697</v>
      </c>
      <c r="B375" s="8">
        <v>46171</v>
      </c>
      <c r="C375" s="5">
        <v>0.60902777777777772</v>
      </c>
      <c r="D375" t="str">
        <f>_xlfn.XLOOKUP(Ledger[[#This Row],[Employee_ID]],Employees!C:C,Employees!A:A)</f>
        <v>Afternoon</v>
      </c>
      <c r="E375" t="s">
        <v>932</v>
      </c>
      <c r="F375" t="str">
        <f>_xlfn.XLOOKUP(Ledger[[#This Row],[Employee_ID]],Employees!C:C,Employees!B:B)</f>
        <v>BR01</v>
      </c>
      <c r="G375" t="s">
        <v>948</v>
      </c>
      <c r="H375" t="s">
        <v>317</v>
      </c>
      <c r="I375">
        <v>1</v>
      </c>
      <c r="J375">
        <f>_xlfn.XLOOKUP(Ledger[[#This Row],[SKU]]&amp;"|"&amp;Ledger[[#This Row],[Branch_ID]], PriceList!E:E,PriceList!C:C,"")</f>
        <v>270</v>
      </c>
      <c r="K375">
        <f>_xlfn.XLOOKUP(Ledger[[#This Row],[SKU]]&amp;"|"&amp;Ledger[[#This Row],[Branch_ID]], PriceList[Key], PriceList[Unit_Retail_Price_EGP], "")</f>
        <v>669</v>
      </c>
      <c r="L375">
        <f>YEAR(Ledger[[#This Row],[Date]])</f>
        <v>2026</v>
      </c>
      <c r="M375" t="str">
        <f>"Qtr"&amp;ROUNDUP(MONTH(Ledger[[#This Row],[Date]])/3,0)</f>
        <v>Qtr2</v>
      </c>
      <c r="N375">
        <f>MONTH(Ledger[[#This Row],[Date]])</f>
        <v>5</v>
      </c>
      <c r="O375" t="str">
        <f>TEXT(Ledger[[#This Row],[Date]],"mmm")</f>
        <v>May</v>
      </c>
    </row>
    <row r="376" spans="1:15" x14ac:dyDescent="0.35">
      <c r="A376" t="s">
        <v>6698</v>
      </c>
      <c r="B376" s="8">
        <v>46171</v>
      </c>
      <c r="C376" s="5">
        <v>0.66388888888888886</v>
      </c>
      <c r="D376" t="str">
        <f>_xlfn.XLOOKUP(Ledger[[#This Row],[Employee_ID]],Employees!C:C,Employees!A:A)</f>
        <v>Afternoon</v>
      </c>
      <c r="E376" t="s">
        <v>932</v>
      </c>
      <c r="F376" t="str">
        <f>_xlfn.XLOOKUP(Ledger[[#This Row],[Employee_ID]],Employees!C:C,Employees!B:B)</f>
        <v>BR01</v>
      </c>
      <c r="G376" t="s">
        <v>948</v>
      </c>
      <c r="H376" t="s">
        <v>82</v>
      </c>
      <c r="I376">
        <v>1</v>
      </c>
      <c r="J376">
        <f>_xlfn.XLOOKUP(Ledger[[#This Row],[SKU]]&amp;"|"&amp;Ledger[[#This Row],[Branch_ID]], PriceList!E:E,PriceList!C:C,"")</f>
        <v>115</v>
      </c>
      <c r="K376">
        <f>_xlfn.XLOOKUP(Ledger[[#This Row],[SKU]]&amp;"|"&amp;Ledger[[#This Row],[Branch_ID]], PriceList[Key], PriceList[Unit_Retail_Price_EGP], "")</f>
        <v>309</v>
      </c>
      <c r="L376">
        <f>YEAR(Ledger[[#This Row],[Date]])</f>
        <v>2026</v>
      </c>
      <c r="M376" t="str">
        <f>"Qtr"&amp;ROUNDUP(MONTH(Ledger[[#This Row],[Date]])/3,0)</f>
        <v>Qtr2</v>
      </c>
      <c r="N376">
        <f>MONTH(Ledger[[#This Row],[Date]])</f>
        <v>5</v>
      </c>
      <c r="O376" t="str">
        <f>TEXT(Ledger[[#This Row],[Date]],"mmm")</f>
        <v>May</v>
      </c>
    </row>
    <row r="377" spans="1:15" x14ac:dyDescent="0.35">
      <c r="A377" t="s">
        <v>963</v>
      </c>
      <c r="B377" s="8">
        <v>45809</v>
      </c>
      <c r="C377" s="5">
        <v>0.9145833333333333</v>
      </c>
      <c r="D377" t="str">
        <f>_xlfn.XLOOKUP(Ledger[[#This Row],[Employee_ID]],Employees!C:C,Employees!A:A)</f>
        <v>Evening</v>
      </c>
      <c r="E377" t="s">
        <v>932</v>
      </c>
      <c r="F377" t="str">
        <f>_xlfn.XLOOKUP(Ledger[[#This Row],[Employee_ID]],Employees!C:C,Employees!B:B)</f>
        <v>BR01</v>
      </c>
      <c r="G377" t="s">
        <v>961</v>
      </c>
      <c r="H377" t="s">
        <v>151</v>
      </c>
      <c r="I377">
        <v>1</v>
      </c>
      <c r="J377">
        <f>_xlfn.XLOOKUP(Ledger[[#This Row],[SKU]]&amp;"|"&amp;Ledger[[#This Row],[Branch_ID]], PriceList!E:E,PriceList!C:C,"")</f>
        <v>165</v>
      </c>
      <c r="K377">
        <f>_xlfn.XLOOKUP(Ledger[[#This Row],[SKU]]&amp;"|"&amp;Ledger[[#This Row],[Branch_ID]], PriceList[Key], PriceList[Unit_Retail_Price_EGP], "")</f>
        <v>449</v>
      </c>
      <c r="L377">
        <f>YEAR(Ledger[[#This Row],[Date]])</f>
        <v>2025</v>
      </c>
      <c r="M377" t="str">
        <f>"Qtr"&amp;ROUNDUP(MONTH(Ledger[[#This Row],[Date]])/3,0)</f>
        <v>Qtr2</v>
      </c>
      <c r="N377">
        <f>MONTH(Ledger[[#This Row],[Date]])</f>
        <v>6</v>
      </c>
      <c r="O377" t="str">
        <f>TEXT(Ledger[[#This Row],[Date]],"mmm")</f>
        <v>Jun</v>
      </c>
    </row>
    <row r="378" spans="1:15" x14ac:dyDescent="0.35">
      <c r="A378" t="s">
        <v>1007</v>
      </c>
      <c r="B378" s="8">
        <v>45811</v>
      </c>
      <c r="C378" s="5">
        <v>0.81527777777777777</v>
      </c>
      <c r="D378" t="str">
        <f>_xlfn.XLOOKUP(Ledger[[#This Row],[Employee_ID]],Employees!C:C,Employees!A:A)</f>
        <v>Evening</v>
      </c>
      <c r="E378" t="s">
        <v>932</v>
      </c>
      <c r="F378" t="str">
        <f>_xlfn.XLOOKUP(Ledger[[#This Row],[Employee_ID]],Employees!C:C,Employees!B:B)</f>
        <v>BR01</v>
      </c>
      <c r="G378" t="s">
        <v>961</v>
      </c>
      <c r="H378" t="s">
        <v>177</v>
      </c>
      <c r="I378">
        <v>1</v>
      </c>
      <c r="J378">
        <f>_xlfn.XLOOKUP(Ledger[[#This Row],[SKU]]&amp;"|"&amp;Ledger[[#This Row],[Branch_ID]], PriceList!E:E,PriceList!C:C,"")</f>
        <v>270</v>
      </c>
      <c r="K378">
        <f>_xlfn.XLOOKUP(Ledger[[#This Row],[SKU]]&amp;"|"&amp;Ledger[[#This Row],[Branch_ID]], PriceList[Key], PriceList[Unit_Retail_Price_EGP], "")</f>
        <v>669</v>
      </c>
      <c r="L378">
        <f>YEAR(Ledger[[#This Row],[Date]])</f>
        <v>2025</v>
      </c>
      <c r="M378" t="str">
        <f>"Qtr"&amp;ROUNDUP(MONTH(Ledger[[#This Row],[Date]])/3,0)</f>
        <v>Qtr2</v>
      </c>
      <c r="N378">
        <f>MONTH(Ledger[[#This Row],[Date]])</f>
        <v>6</v>
      </c>
      <c r="O378" t="str">
        <f>TEXT(Ledger[[#This Row],[Date]],"mmm")</f>
        <v>Jun</v>
      </c>
    </row>
    <row r="379" spans="1:15" x14ac:dyDescent="0.35">
      <c r="A379" t="s">
        <v>1034</v>
      </c>
      <c r="B379" s="8">
        <v>45812</v>
      </c>
      <c r="C379" s="5">
        <v>0.86250000000000004</v>
      </c>
      <c r="D379" t="str">
        <f>_xlfn.XLOOKUP(Ledger[[#This Row],[Employee_ID]],Employees!C:C,Employees!A:A)</f>
        <v>Evening</v>
      </c>
      <c r="E379" t="s">
        <v>932</v>
      </c>
      <c r="F379" t="str">
        <f>_xlfn.XLOOKUP(Ledger[[#This Row],[Employee_ID]],Employees!C:C,Employees!B:B)</f>
        <v>BR01</v>
      </c>
      <c r="G379" t="s">
        <v>961</v>
      </c>
      <c r="H379" t="s">
        <v>639</v>
      </c>
      <c r="I379">
        <v>1</v>
      </c>
      <c r="J379">
        <f>_xlfn.XLOOKUP(Ledger[[#This Row],[SKU]]&amp;"|"&amp;Ledger[[#This Row],[Branch_ID]], PriceList!E:E,PriceList!C:C,"")</f>
        <v>225</v>
      </c>
      <c r="K379">
        <f>_xlfn.XLOOKUP(Ledger[[#This Row],[SKU]]&amp;"|"&amp;Ledger[[#This Row],[Branch_ID]], PriceList[Key], PriceList[Unit_Retail_Price_EGP], "")</f>
        <v>609</v>
      </c>
      <c r="L379">
        <f>YEAR(Ledger[[#This Row],[Date]])</f>
        <v>2025</v>
      </c>
      <c r="M379" t="str">
        <f>"Qtr"&amp;ROUNDUP(MONTH(Ledger[[#This Row],[Date]])/3,0)</f>
        <v>Qtr2</v>
      </c>
      <c r="N379">
        <f>MONTH(Ledger[[#This Row],[Date]])</f>
        <v>6</v>
      </c>
      <c r="O379" t="str">
        <f>TEXT(Ledger[[#This Row],[Date]],"mmm")</f>
        <v>Jun</v>
      </c>
    </row>
    <row r="380" spans="1:15" x14ac:dyDescent="0.35">
      <c r="A380" t="s">
        <v>1149</v>
      </c>
      <c r="B380" s="8">
        <v>45816</v>
      </c>
      <c r="C380" s="5">
        <v>0.79722222222222228</v>
      </c>
      <c r="D380" t="str">
        <f>_xlfn.XLOOKUP(Ledger[[#This Row],[Employee_ID]],Employees!C:C,Employees!A:A)</f>
        <v>Evening</v>
      </c>
      <c r="E380" t="s">
        <v>932</v>
      </c>
      <c r="F380" t="str">
        <f>_xlfn.XLOOKUP(Ledger[[#This Row],[Employee_ID]],Employees!C:C,Employees!B:B)</f>
        <v>BR01</v>
      </c>
      <c r="G380" t="s">
        <v>961</v>
      </c>
      <c r="H380" t="s">
        <v>255</v>
      </c>
      <c r="I380">
        <v>1</v>
      </c>
      <c r="J380">
        <f>_xlfn.XLOOKUP(Ledger[[#This Row],[SKU]]&amp;"|"&amp;Ledger[[#This Row],[Branch_ID]], PriceList!E:E,PriceList!C:C,"")</f>
        <v>165</v>
      </c>
      <c r="K380">
        <f>_xlfn.XLOOKUP(Ledger[[#This Row],[SKU]]&amp;"|"&amp;Ledger[[#This Row],[Branch_ID]], PriceList[Key], PriceList[Unit_Retail_Price_EGP], "")</f>
        <v>449</v>
      </c>
      <c r="L380">
        <f>YEAR(Ledger[[#This Row],[Date]])</f>
        <v>2025</v>
      </c>
      <c r="M380" t="str">
        <f>"Qtr"&amp;ROUNDUP(MONTH(Ledger[[#This Row],[Date]])/3,0)</f>
        <v>Qtr2</v>
      </c>
      <c r="N380">
        <f>MONTH(Ledger[[#This Row],[Date]])</f>
        <v>6</v>
      </c>
      <c r="O380" t="str">
        <f>TEXT(Ledger[[#This Row],[Date]],"mmm")</f>
        <v>Jun</v>
      </c>
    </row>
    <row r="381" spans="1:15" x14ac:dyDescent="0.35">
      <c r="A381" t="s">
        <v>1166</v>
      </c>
      <c r="B381" s="8">
        <v>45817</v>
      </c>
      <c r="C381" s="5">
        <v>0.80208333333333337</v>
      </c>
      <c r="D381" t="str">
        <f>_xlfn.XLOOKUP(Ledger[[#This Row],[Employee_ID]],Employees!C:C,Employees!A:A)</f>
        <v>Evening</v>
      </c>
      <c r="E381" t="s">
        <v>932</v>
      </c>
      <c r="F381" t="str">
        <f>_xlfn.XLOOKUP(Ledger[[#This Row],[Employee_ID]],Employees!C:C,Employees!B:B)</f>
        <v>BR01</v>
      </c>
      <c r="G381" t="s">
        <v>961</v>
      </c>
      <c r="H381" t="s">
        <v>130</v>
      </c>
      <c r="I381">
        <v>1</v>
      </c>
      <c r="J381">
        <f>_xlfn.XLOOKUP(Ledger[[#This Row],[SKU]]&amp;"|"&amp;Ledger[[#This Row],[Branch_ID]], PriceList!E:E,PriceList!C:C,"")</f>
        <v>225</v>
      </c>
      <c r="K381">
        <f>_xlfn.XLOOKUP(Ledger[[#This Row],[SKU]]&amp;"|"&amp;Ledger[[#This Row],[Branch_ID]], PriceList[Key], PriceList[Unit_Retail_Price_EGP], "")</f>
        <v>609</v>
      </c>
      <c r="L381">
        <f>YEAR(Ledger[[#This Row],[Date]])</f>
        <v>2025</v>
      </c>
      <c r="M381" t="str">
        <f>"Qtr"&amp;ROUNDUP(MONTH(Ledger[[#This Row],[Date]])/3,0)</f>
        <v>Qtr2</v>
      </c>
      <c r="N381">
        <f>MONTH(Ledger[[#This Row],[Date]])</f>
        <v>6</v>
      </c>
      <c r="O381" t="str">
        <f>TEXT(Ledger[[#This Row],[Date]],"mmm")</f>
        <v>Jun</v>
      </c>
    </row>
    <row r="382" spans="1:15" x14ac:dyDescent="0.35">
      <c r="A382" t="s">
        <v>1185</v>
      </c>
      <c r="B382" s="8">
        <v>45818</v>
      </c>
      <c r="C382" s="5">
        <v>0.87708333333333333</v>
      </c>
      <c r="D382" t="str">
        <f>_xlfn.XLOOKUP(Ledger[[#This Row],[Employee_ID]],Employees!C:C,Employees!A:A)</f>
        <v>Evening</v>
      </c>
      <c r="E382" t="s">
        <v>932</v>
      </c>
      <c r="F382" t="str">
        <f>_xlfn.XLOOKUP(Ledger[[#This Row],[Employee_ID]],Employees!C:C,Employees!B:B)</f>
        <v>BR01</v>
      </c>
      <c r="G382" t="s">
        <v>961</v>
      </c>
      <c r="H382" t="s">
        <v>164</v>
      </c>
      <c r="I382">
        <v>1</v>
      </c>
      <c r="J382">
        <f>_xlfn.XLOOKUP(Ledger[[#This Row],[SKU]]&amp;"|"&amp;Ledger[[#This Row],[Branch_ID]], PriceList!E:E,PriceList!C:C,"")</f>
        <v>435</v>
      </c>
      <c r="K382">
        <f>_xlfn.XLOOKUP(Ledger[[#This Row],[SKU]]&amp;"|"&amp;Ledger[[#This Row],[Branch_ID]], PriceList[Key], PriceList[Unit_Retail_Price_EGP], "")</f>
        <v>1119</v>
      </c>
      <c r="L382">
        <f>YEAR(Ledger[[#This Row],[Date]])</f>
        <v>2025</v>
      </c>
      <c r="M382" t="str">
        <f>"Qtr"&amp;ROUNDUP(MONTH(Ledger[[#This Row],[Date]])/3,0)</f>
        <v>Qtr2</v>
      </c>
      <c r="N382">
        <f>MONTH(Ledger[[#This Row],[Date]])</f>
        <v>6</v>
      </c>
      <c r="O382" t="str">
        <f>TEXT(Ledger[[#This Row],[Date]],"mmm")</f>
        <v>Jun</v>
      </c>
    </row>
    <row r="383" spans="1:15" x14ac:dyDescent="0.35">
      <c r="A383" t="s">
        <v>1206</v>
      </c>
      <c r="B383" s="8">
        <v>45819</v>
      </c>
      <c r="C383" s="5">
        <v>0.8</v>
      </c>
      <c r="D383" t="str">
        <f>_xlfn.XLOOKUP(Ledger[[#This Row],[Employee_ID]],Employees!C:C,Employees!A:A)</f>
        <v>Evening</v>
      </c>
      <c r="E383" t="s">
        <v>932</v>
      </c>
      <c r="F383" t="str">
        <f>_xlfn.XLOOKUP(Ledger[[#This Row],[Employee_ID]],Employees!C:C,Employees!B:B)</f>
        <v>BR01</v>
      </c>
      <c r="G383" t="s">
        <v>961</v>
      </c>
      <c r="H383" t="s">
        <v>106</v>
      </c>
      <c r="I383">
        <v>1</v>
      </c>
      <c r="J383">
        <f>_xlfn.XLOOKUP(Ledger[[#This Row],[SKU]]&amp;"|"&amp;Ledger[[#This Row],[Branch_ID]], PriceList!E:E,PriceList!C:C,"")</f>
        <v>225</v>
      </c>
      <c r="K383">
        <f>_xlfn.XLOOKUP(Ledger[[#This Row],[SKU]]&amp;"|"&amp;Ledger[[#This Row],[Branch_ID]], PriceList[Key], PriceList[Unit_Retail_Price_EGP], "")</f>
        <v>609</v>
      </c>
      <c r="L383">
        <f>YEAR(Ledger[[#This Row],[Date]])</f>
        <v>2025</v>
      </c>
      <c r="M383" t="str">
        <f>"Qtr"&amp;ROUNDUP(MONTH(Ledger[[#This Row],[Date]])/3,0)</f>
        <v>Qtr2</v>
      </c>
      <c r="N383">
        <f>MONTH(Ledger[[#This Row],[Date]])</f>
        <v>6</v>
      </c>
      <c r="O383" t="str">
        <f>TEXT(Ledger[[#This Row],[Date]],"mmm")</f>
        <v>Jun</v>
      </c>
    </row>
    <row r="384" spans="1:15" x14ac:dyDescent="0.35">
      <c r="A384" t="s">
        <v>1234</v>
      </c>
      <c r="B384" s="8">
        <v>45820</v>
      </c>
      <c r="C384" s="5">
        <v>0.75347222222222221</v>
      </c>
      <c r="D384" t="str">
        <f>_xlfn.XLOOKUP(Ledger[[#This Row],[Employee_ID]],Employees!C:C,Employees!A:A)</f>
        <v>Evening</v>
      </c>
      <c r="E384" t="s">
        <v>932</v>
      </c>
      <c r="F384" t="str">
        <f>_xlfn.XLOOKUP(Ledger[[#This Row],[Employee_ID]],Employees!C:C,Employees!B:B)</f>
        <v>BR01</v>
      </c>
      <c r="G384" t="s">
        <v>961</v>
      </c>
      <c r="H384" t="s">
        <v>64</v>
      </c>
      <c r="I384">
        <v>1</v>
      </c>
      <c r="J384">
        <f>_xlfn.XLOOKUP(Ledger[[#This Row],[SKU]]&amp;"|"&amp;Ledger[[#This Row],[Branch_ID]], PriceList!E:E,PriceList!C:C,"")</f>
        <v>185</v>
      </c>
      <c r="K384">
        <f>_xlfn.XLOOKUP(Ledger[[#This Row],[SKU]]&amp;"|"&amp;Ledger[[#This Row],[Branch_ID]], PriceList[Key], PriceList[Unit_Retail_Price_EGP], "")</f>
        <v>499</v>
      </c>
      <c r="L384">
        <f>YEAR(Ledger[[#This Row],[Date]])</f>
        <v>2025</v>
      </c>
      <c r="M384" t="str">
        <f>"Qtr"&amp;ROUNDUP(MONTH(Ledger[[#This Row],[Date]])/3,0)</f>
        <v>Qtr2</v>
      </c>
      <c r="N384">
        <f>MONTH(Ledger[[#This Row],[Date]])</f>
        <v>6</v>
      </c>
      <c r="O384" t="str">
        <f>TEXT(Ledger[[#This Row],[Date]],"mmm")</f>
        <v>Jun</v>
      </c>
    </row>
    <row r="385" spans="1:15" x14ac:dyDescent="0.35">
      <c r="A385" t="s">
        <v>1292</v>
      </c>
      <c r="B385" s="8">
        <v>45822</v>
      </c>
      <c r="C385" s="5">
        <v>0.75416666666666665</v>
      </c>
      <c r="D385" t="str">
        <f>_xlfn.XLOOKUP(Ledger[[#This Row],[Employee_ID]],Employees!C:C,Employees!A:A)</f>
        <v>Evening</v>
      </c>
      <c r="E385" t="s">
        <v>932</v>
      </c>
      <c r="F385" t="str">
        <f>_xlfn.XLOOKUP(Ledger[[#This Row],[Employee_ID]],Employees!C:C,Employees!B:B)</f>
        <v>BR01</v>
      </c>
      <c r="G385" t="s">
        <v>961</v>
      </c>
      <c r="H385" t="s">
        <v>346</v>
      </c>
      <c r="I385">
        <v>1</v>
      </c>
      <c r="J385">
        <f>_xlfn.XLOOKUP(Ledger[[#This Row],[SKU]]&amp;"|"&amp;Ledger[[#This Row],[Branch_ID]], PriceList!E:E,PriceList!C:C,"")</f>
        <v>185</v>
      </c>
      <c r="K385">
        <f>_xlfn.XLOOKUP(Ledger[[#This Row],[SKU]]&amp;"|"&amp;Ledger[[#This Row],[Branch_ID]], PriceList[Key], PriceList[Unit_Retail_Price_EGP], "")</f>
        <v>499</v>
      </c>
      <c r="L385">
        <f>YEAR(Ledger[[#This Row],[Date]])</f>
        <v>2025</v>
      </c>
      <c r="M385" t="str">
        <f>"Qtr"&amp;ROUNDUP(MONTH(Ledger[[#This Row],[Date]])/3,0)</f>
        <v>Qtr2</v>
      </c>
      <c r="N385">
        <f>MONTH(Ledger[[#This Row],[Date]])</f>
        <v>6</v>
      </c>
      <c r="O385" t="str">
        <f>TEXT(Ledger[[#This Row],[Date]],"mmm")</f>
        <v>Jun</v>
      </c>
    </row>
    <row r="386" spans="1:15" x14ac:dyDescent="0.35">
      <c r="A386" t="s">
        <v>1294</v>
      </c>
      <c r="B386" s="8">
        <v>45822</v>
      </c>
      <c r="C386" s="5">
        <v>0.77500000000000002</v>
      </c>
      <c r="D386" t="str">
        <f>_xlfn.XLOOKUP(Ledger[[#This Row],[Employee_ID]],Employees!C:C,Employees!A:A)</f>
        <v>Evening</v>
      </c>
      <c r="E386" t="s">
        <v>932</v>
      </c>
      <c r="F386" t="str">
        <f>_xlfn.XLOOKUP(Ledger[[#This Row],[Employee_ID]],Employees!C:C,Employees!B:B)</f>
        <v>BR01</v>
      </c>
      <c r="G386" t="s">
        <v>961</v>
      </c>
      <c r="H386" t="s">
        <v>267</v>
      </c>
      <c r="I386">
        <v>1</v>
      </c>
      <c r="J386">
        <f>_xlfn.XLOOKUP(Ledger[[#This Row],[SKU]]&amp;"|"&amp;Ledger[[#This Row],[Branch_ID]], PriceList!E:E,PriceList!C:C,"")</f>
        <v>165</v>
      </c>
      <c r="K386">
        <f>_xlfn.XLOOKUP(Ledger[[#This Row],[SKU]]&amp;"|"&amp;Ledger[[#This Row],[Branch_ID]], PriceList[Key], PriceList[Unit_Retail_Price_EGP], "")</f>
        <v>449</v>
      </c>
      <c r="L386">
        <f>YEAR(Ledger[[#This Row],[Date]])</f>
        <v>2025</v>
      </c>
      <c r="M386" t="str">
        <f>"Qtr"&amp;ROUNDUP(MONTH(Ledger[[#This Row],[Date]])/3,0)</f>
        <v>Qtr2</v>
      </c>
      <c r="N386">
        <f>MONTH(Ledger[[#This Row],[Date]])</f>
        <v>6</v>
      </c>
      <c r="O386" t="str">
        <f>TEXT(Ledger[[#This Row],[Date]],"mmm")</f>
        <v>Jun</v>
      </c>
    </row>
    <row r="387" spans="1:15" x14ac:dyDescent="0.35">
      <c r="A387" t="s">
        <v>1318</v>
      </c>
      <c r="B387" s="8">
        <v>45823</v>
      </c>
      <c r="C387" s="5">
        <v>0.80555555555555558</v>
      </c>
      <c r="D387" t="str">
        <f>_xlfn.XLOOKUP(Ledger[[#This Row],[Employee_ID]],Employees!C:C,Employees!A:A)</f>
        <v>Evening</v>
      </c>
      <c r="E387" t="s">
        <v>932</v>
      </c>
      <c r="F387" t="str">
        <f>_xlfn.XLOOKUP(Ledger[[#This Row],[Employee_ID]],Employees!C:C,Employees!B:B)</f>
        <v>BR01</v>
      </c>
      <c r="G387" t="s">
        <v>961</v>
      </c>
      <c r="H387" t="s">
        <v>289</v>
      </c>
      <c r="I387">
        <v>1</v>
      </c>
      <c r="J387">
        <f>_xlfn.XLOOKUP(Ledger[[#This Row],[SKU]]&amp;"|"&amp;Ledger[[#This Row],[Branch_ID]], PriceList!E:E,PriceList!C:C,"")</f>
        <v>535</v>
      </c>
      <c r="K387">
        <f>_xlfn.XLOOKUP(Ledger[[#This Row],[SKU]]&amp;"|"&amp;Ledger[[#This Row],[Branch_ID]], PriceList[Key], PriceList[Unit_Retail_Price_EGP], "")</f>
        <v>1339</v>
      </c>
      <c r="L387">
        <f>YEAR(Ledger[[#This Row],[Date]])</f>
        <v>2025</v>
      </c>
      <c r="M387" t="str">
        <f>"Qtr"&amp;ROUNDUP(MONTH(Ledger[[#This Row],[Date]])/3,0)</f>
        <v>Qtr2</v>
      </c>
      <c r="N387">
        <f>MONTH(Ledger[[#This Row],[Date]])</f>
        <v>6</v>
      </c>
      <c r="O387" t="str">
        <f>TEXT(Ledger[[#This Row],[Date]],"mmm")</f>
        <v>Jun</v>
      </c>
    </row>
    <row r="388" spans="1:15" x14ac:dyDescent="0.35">
      <c r="A388" t="s">
        <v>1395</v>
      </c>
      <c r="B388" s="8">
        <v>45827</v>
      </c>
      <c r="C388" s="5">
        <v>0.78125</v>
      </c>
      <c r="D388" t="str">
        <f>_xlfn.XLOOKUP(Ledger[[#This Row],[Employee_ID]],Employees!C:C,Employees!A:A)</f>
        <v>Evening</v>
      </c>
      <c r="E388" t="s">
        <v>932</v>
      </c>
      <c r="F388" t="str">
        <f>_xlfn.XLOOKUP(Ledger[[#This Row],[Employee_ID]],Employees!C:C,Employees!B:B)</f>
        <v>BR01</v>
      </c>
      <c r="G388" t="s">
        <v>961</v>
      </c>
      <c r="H388" t="s">
        <v>361</v>
      </c>
      <c r="I388">
        <v>1</v>
      </c>
      <c r="J388">
        <f>_xlfn.XLOOKUP(Ledger[[#This Row],[SKU]]&amp;"|"&amp;Ledger[[#This Row],[Branch_ID]], PriceList!E:E,PriceList!C:C,"")</f>
        <v>390</v>
      </c>
      <c r="K388">
        <f>_xlfn.XLOOKUP(Ledger[[#This Row],[SKU]]&amp;"|"&amp;Ledger[[#This Row],[Branch_ID]], PriceList[Key], PriceList[Unit_Retail_Price_EGP], "")</f>
        <v>1009</v>
      </c>
      <c r="L388">
        <f>YEAR(Ledger[[#This Row],[Date]])</f>
        <v>2025</v>
      </c>
      <c r="M388" t="str">
        <f>"Qtr"&amp;ROUNDUP(MONTH(Ledger[[#This Row],[Date]])/3,0)</f>
        <v>Qtr2</v>
      </c>
      <c r="N388">
        <f>MONTH(Ledger[[#This Row],[Date]])</f>
        <v>6</v>
      </c>
      <c r="O388" t="str">
        <f>TEXT(Ledger[[#This Row],[Date]],"mmm")</f>
        <v>Jun</v>
      </c>
    </row>
    <row r="389" spans="1:15" x14ac:dyDescent="0.35">
      <c r="A389" t="s">
        <v>1426</v>
      </c>
      <c r="B389" s="8">
        <v>45828</v>
      </c>
      <c r="C389" s="5">
        <v>0.80972222222222223</v>
      </c>
      <c r="D389" t="str">
        <f>_xlfn.XLOOKUP(Ledger[[#This Row],[Employee_ID]],Employees!C:C,Employees!A:A)</f>
        <v>Evening</v>
      </c>
      <c r="E389" t="s">
        <v>932</v>
      </c>
      <c r="F389" t="str">
        <f>_xlfn.XLOOKUP(Ledger[[#This Row],[Employee_ID]],Employees!C:C,Employees!B:B)</f>
        <v>BR01</v>
      </c>
      <c r="G389" t="s">
        <v>961</v>
      </c>
      <c r="H389" t="s">
        <v>177</v>
      </c>
      <c r="I389">
        <v>1</v>
      </c>
      <c r="J389">
        <f>_xlfn.XLOOKUP(Ledger[[#This Row],[SKU]]&amp;"|"&amp;Ledger[[#This Row],[Branch_ID]], PriceList!E:E,PriceList!C:C,"")</f>
        <v>270</v>
      </c>
      <c r="K389">
        <f>_xlfn.XLOOKUP(Ledger[[#This Row],[SKU]]&amp;"|"&amp;Ledger[[#This Row],[Branch_ID]], PriceList[Key], PriceList[Unit_Retail_Price_EGP], "")</f>
        <v>669</v>
      </c>
      <c r="L389">
        <f>YEAR(Ledger[[#This Row],[Date]])</f>
        <v>2025</v>
      </c>
      <c r="M389" t="str">
        <f>"Qtr"&amp;ROUNDUP(MONTH(Ledger[[#This Row],[Date]])/3,0)</f>
        <v>Qtr2</v>
      </c>
      <c r="N389">
        <f>MONTH(Ledger[[#This Row],[Date]])</f>
        <v>6</v>
      </c>
      <c r="O389" t="str">
        <f>TEXT(Ledger[[#This Row],[Date]],"mmm")</f>
        <v>Jun</v>
      </c>
    </row>
    <row r="390" spans="1:15" x14ac:dyDescent="0.35">
      <c r="A390" t="s">
        <v>1451</v>
      </c>
      <c r="B390" s="8">
        <v>45829</v>
      </c>
      <c r="C390" s="5">
        <v>0.79652777777777772</v>
      </c>
      <c r="D390" t="str">
        <f>_xlfn.XLOOKUP(Ledger[[#This Row],[Employee_ID]],Employees!C:C,Employees!A:A)</f>
        <v>Evening</v>
      </c>
      <c r="E390" t="s">
        <v>932</v>
      </c>
      <c r="F390" t="str">
        <f>_xlfn.XLOOKUP(Ledger[[#This Row],[Employee_ID]],Employees!C:C,Employees!B:B)</f>
        <v>BR01</v>
      </c>
      <c r="G390" t="s">
        <v>961</v>
      </c>
      <c r="H390" t="s">
        <v>382</v>
      </c>
      <c r="I390">
        <v>1</v>
      </c>
      <c r="J390">
        <f>_xlfn.XLOOKUP(Ledger[[#This Row],[SKU]]&amp;"|"&amp;Ledger[[#This Row],[Branch_ID]], PriceList!E:E,PriceList!C:C,"")</f>
        <v>165</v>
      </c>
      <c r="K390">
        <f>_xlfn.XLOOKUP(Ledger[[#This Row],[SKU]]&amp;"|"&amp;Ledger[[#This Row],[Branch_ID]], PriceList[Key], PriceList[Unit_Retail_Price_EGP], "")</f>
        <v>449</v>
      </c>
      <c r="L390">
        <f>YEAR(Ledger[[#This Row],[Date]])</f>
        <v>2025</v>
      </c>
      <c r="M390" t="str">
        <f>"Qtr"&amp;ROUNDUP(MONTH(Ledger[[#This Row],[Date]])/3,0)</f>
        <v>Qtr2</v>
      </c>
      <c r="N390">
        <f>MONTH(Ledger[[#This Row],[Date]])</f>
        <v>6</v>
      </c>
      <c r="O390" t="str">
        <f>TEXT(Ledger[[#This Row],[Date]],"mmm")</f>
        <v>Jun</v>
      </c>
    </row>
    <row r="391" spans="1:15" x14ac:dyDescent="0.35">
      <c r="A391" t="s">
        <v>1466</v>
      </c>
      <c r="B391" s="8">
        <v>45830</v>
      </c>
      <c r="C391" s="5">
        <v>0.81666666666666665</v>
      </c>
      <c r="D391" t="str">
        <f>_xlfn.XLOOKUP(Ledger[[#This Row],[Employee_ID]],Employees!C:C,Employees!A:A)</f>
        <v>Evening</v>
      </c>
      <c r="E391" t="s">
        <v>932</v>
      </c>
      <c r="F391" t="str">
        <f>_xlfn.XLOOKUP(Ledger[[#This Row],[Employee_ID]],Employees!C:C,Employees!B:B)</f>
        <v>BR01</v>
      </c>
      <c r="G391" t="s">
        <v>961</v>
      </c>
      <c r="H391" t="s">
        <v>267</v>
      </c>
      <c r="I391">
        <v>1</v>
      </c>
      <c r="J391">
        <f>_xlfn.XLOOKUP(Ledger[[#This Row],[SKU]]&amp;"|"&amp;Ledger[[#This Row],[Branch_ID]], PriceList!E:E,PriceList!C:C,"")</f>
        <v>165</v>
      </c>
      <c r="K391">
        <f>_xlfn.XLOOKUP(Ledger[[#This Row],[SKU]]&amp;"|"&amp;Ledger[[#This Row],[Branch_ID]], PriceList[Key], PriceList[Unit_Retail_Price_EGP], "")</f>
        <v>449</v>
      </c>
      <c r="L391">
        <f>YEAR(Ledger[[#This Row],[Date]])</f>
        <v>2025</v>
      </c>
      <c r="M391" t="str">
        <f>"Qtr"&amp;ROUNDUP(MONTH(Ledger[[#This Row],[Date]])/3,0)</f>
        <v>Qtr2</v>
      </c>
      <c r="N391">
        <f>MONTH(Ledger[[#This Row],[Date]])</f>
        <v>6</v>
      </c>
      <c r="O391" t="str">
        <f>TEXT(Ledger[[#This Row],[Date]],"mmm")</f>
        <v>Jun</v>
      </c>
    </row>
    <row r="392" spans="1:15" x14ac:dyDescent="0.35">
      <c r="A392" t="s">
        <v>1491</v>
      </c>
      <c r="B392" s="8">
        <v>45831</v>
      </c>
      <c r="C392" s="5">
        <v>0.82222222222222219</v>
      </c>
      <c r="D392" t="str">
        <f>_xlfn.XLOOKUP(Ledger[[#This Row],[Employee_ID]],Employees!C:C,Employees!A:A)</f>
        <v>Evening</v>
      </c>
      <c r="E392" t="s">
        <v>932</v>
      </c>
      <c r="F392" t="str">
        <f>_xlfn.XLOOKUP(Ledger[[#This Row],[Employee_ID]],Employees!C:C,Employees!B:B)</f>
        <v>BR01</v>
      </c>
      <c r="G392" t="s">
        <v>961</v>
      </c>
      <c r="H392" t="s">
        <v>639</v>
      </c>
      <c r="I392">
        <v>1</v>
      </c>
      <c r="J392">
        <f>_xlfn.XLOOKUP(Ledger[[#This Row],[SKU]]&amp;"|"&amp;Ledger[[#This Row],[Branch_ID]], PriceList!E:E,PriceList!C:C,"")</f>
        <v>225</v>
      </c>
      <c r="K392">
        <f>_xlfn.XLOOKUP(Ledger[[#This Row],[SKU]]&amp;"|"&amp;Ledger[[#This Row],[Branch_ID]], PriceList[Key], PriceList[Unit_Retail_Price_EGP], "")</f>
        <v>609</v>
      </c>
      <c r="L392">
        <f>YEAR(Ledger[[#This Row],[Date]])</f>
        <v>2025</v>
      </c>
      <c r="M392" t="str">
        <f>"Qtr"&amp;ROUNDUP(MONTH(Ledger[[#This Row],[Date]])/3,0)</f>
        <v>Qtr2</v>
      </c>
      <c r="N392">
        <f>MONTH(Ledger[[#This Row],[Date]])</f>
        <v>6</v>
      </c>
      <c r="O392" t="str">
        <f>TEXT(Ledger[[#This Row],[Date]],"mmm")</f>
        <v>Jun</v>
      </c>
    </row>
    <row r="393" spans="1:15" x14ac:dyDescent="0.35">
      <c r="A393" t="s">
        <v>1495</v>
      </c>
      <c r="B393" s="8">
        <v>45831</v>
      </c>
      <c r="C393" s="5">
        <v>0.89027777777777772</v>
      </c>
      <c r="D393" t="str">
        <f>_xlfn.XLOOKUP(Ledger[[#This Row],[Employee_ID]],Employees!C:C,Employees!A:A)</f>
        <v>Evening</v>
      </c>
      <c r="E393" t="s">
        <v>932</v>
      </c>
      <c r="F393" t="str">
        <f>_xlfn.XLOOKUP(Ledger[[#This Row],[Employee_ID]],Employees!C:C,Employees!B:B)</f>
        <v>BR01</v>
      </c>
      <c r="G393" t="s">
        <v>961</v>
      </c>
      <c r="H393" t="s">
        <v>87</v>
      </c>
      <c r="I393">
        <v>1</v>
      </c>
      <c r="J393">
        <f>_xlfn.XLOOKUP(Ledger[[#This Row],[SKU]]&amp;"|"&amp;Ledger[[#This Row],[Branch_ID]], PriceList!E:E,PriceList!C:C,"")</f>
        <v>475</v>
      </c>
      <c r="K393">
        <f>_xlfn.XLOOKUP(Ledger[[#This Row],[SKU]]&amp;"|"&amp;Ledger[[#This Row],[Branch_ID]], PriceList[Key], PriceList[Unit_Retail_Price_EGP], "")</f>
        <v>1229</v>
      </c>
      <c r="L393">
        <f>YEAR(Ledger[[#This Row],[Date]])</f>
        <v>2025</v>
      </c>
      <c r="M393" t="str">
        <f>"Qtr"&amp;ROUNDUP(MONTH(Ledger[[#This Row],[Date]])/3,0)</f>
        <v>Qtr2</v>
      </c>
      <c r="N393">
        <f>MONTH(Ledger[[#This Row],[Date]])</f>
        <v>6</v>
      </c>
      <c r="O393" t="str">
        <f>TEXT(Ledger[[#This Row],[Date]],"mmm")</f>
        <v>Jun</v>
      </c>
    </row>
    <row r="394" spans="1:15" x14ac:dyDescent="0.35">
      <c r="A394" t="s">
        <v>1533</v>
      </c>
      <c r="B394" s="8">
        <v>45833</v>
      </c>
      <c r="C394" s="5">
        <v>0.87986111111111109</v>
      </c>
      <c r="D394" t="str">
        <f>_xlfn.XLOOKUP(Ledger[[#This Row],[Employee_ID]],Employees!C:C,Employees!A:A)</f>
        <v>Evening</v>
      </c>
      <c r="E394" t="s">
        <v>932</v>
      </c>
      <c r="F394" t="str">
        <f>_xlfn.XLOOKUP(Ledger[[#This Row],[Employee_ID]],Employees!C:C,Employees!B:B)</f>
        <v>BR01</v>
      </c>
      <c r="G394" t="s">
        <v>961</v>
      </c>
      <c r="H394" t="s">
        <v>322</v>
      </c>
      <c r="I394">
        <v>1</v>
      </c>
      <c r="J394">
        <f>_xlfn.XLOOKUP(Ledger[[#This Row],[SKU]]&amp;"|"&amp;Ledger[[#This Row],[Branch_ID]], PriceList!E:E,PriceList!C:C,"")</f>
        <v>435</v>
      </c>
      <c r="K394">
        <f>_xlfn.XLOOKUP(Ledger[[#This Row],[SKU]]&amp;"|"&amp;Ledger[[#This Row],[Branch_ID]], PriceList[Key], PriceList[Unit_Retail_Price_EGP], "")</f>
        <v>1119</v>
      </c>
      <c r="L394">
        <f>YEAR(Ledger[[#This Row],[Date]])</f>
        <v>2025</v>
      </c>
      <c r="M394" t="str">
        <f>"Qtr"&amp;ROUNDUP(MONTH(Ledger[[#This Row],[Date]])/3,0)</f>
        <v>Qtr2</v>
      </c>
      <c r="N394">
        <f>MONTH(Ledger[[#This Row],[Date]])</f>
        <v>6</v>
      </c>
      <c r="O394" t="str">
        <f>TEXT(Ledger[[#This Row],[Date]],"mmm")</f>
        <v>Jun</v>
      </c>
    </row>
    <row r="395" spans="1:15" x14ac:dyDescent="0.35">
      <c r="A395" t="s">
        <v>1551</v>
      </c>
      <c r="B395" s="8">
        <v>45834</v>
      </c>
      <c r="C395" s="5">
        <v>0.86458333333333337</v>
      </c>
      <c r="D395" t="str">
        <f>_xlfn.XLOOKUP(Ledger[[#This Row],[Employee_ID]],Employees!C:C,Employees!A:A)</f>
        <v>Evening</v>
      </c>
      <c r="E395" t="s">
        <v>932</v>
      </c>
      <c r="F395" t="str">
        <f>_xlfn.XLOOKUP(Ledger[[#This Row],[Employee_ID]],Employees!C:C,Employees!B:B)</f>
        <v>BR01</v>
      </c>
      <c r="G395" t="s">
        <v>961</v>
      </c>
      <c r="H395" t="s">
        <v>382</v>
      </c>
      <c r="I395">
        <v>1</v>
      </c>
      <c r="J395">
        <f>_xlfn.XLOOKUP(Ledger[[#This Row],[SKU]]&amp;"|"&amp;Ledger[[#This Row],[Branch_ID]], PriceList!E:E,PriceList!C:C,"")</f>
        <v>165</v>
      </c>
      <c r="K395">
        <f>_xlfn.XLOOKUP(Ledger[[#This Row],[SKU]]&amp;"|"&amp;Ledger[[#This Row],[Branch_ID]], PriceList[Key], PriceList[Unit_Retail_Price_EGP], "")</f>
        <v>449</v>
      </c>
      <c r="L395">
        <f>YEAR(Ledger[[#This Row],[Date]])</f>
        <v>2025</v>
      </c>
      <c r="M395" t="str">
        <f>"Qtr"&amp;ROUNDUP(MONTH(Ledger[[#This Row],[Date]])/3,0)</f>
        <v>Qtr2</v>
      </c>
      <c r="N395">
        <f>MONTH(Ledger[[#This Row],[Date]])</f>
        <v>6</v>
      </c>
      <c r="O395" t="str">
        <f>TEXT(Ledger[[#This Row],[Date]],"mmm")</f>
        <v>Jun</v>
      </c>
    </row>
    <row r="396" spans="1:15" x14ac:dyDescent="0.35">
      <c r="A396" t="s">
        <v>1582</v>
      </c>
      <c r="B396" s="8">
        <v>45835</v>
      </c>
      <c r="C396" s="5">
        <v>0.83125000000000004</v>
      </c>
      <c r="D396" t="str">
        <f>_xlfn.XLOOKUP(Ledger[[#This Row],[Employee_ID]],Employees!C:C,Employees!A:A)</f>
        <v>Evening</v>
      </c>
      <c r="E396" t="s">
        <v>932</v>
      </c>
      <c r="F396" t="str">
        <f>_xlfn.XLOOKUP(Ledger[[#This Row],[Employee_ID]],Employees!C:C,Employees!B:B)</f>
        <v>BR01</v>
      </c>
      <c r="G396" t="s">
        <v>961</v>
      </c>
      <c r="H396" t="s">
        <v>387</v>
      </c>
      <c r="I396">
        <v>1</v>
      </c>
      <c r="J396">
        <f>_xlfn.XLOOKUP(Ledger[[#This Row],[SKU]]&amp;"|"&amp;Ledger[[#This Row],[Branch_ID]], PriceList!E:E,PriceList!C:C,"")</f>
        <v>390</v>
      </c>
      <c r="K396">
        <f>_xlfn.XLOOKUP(Ledger[[#This Row],[SKU]]&amp;"|"&amp;Ledger[[#This Row],[Branch_ID]], PriceList[Key], PriceList[Unit_Retail_Price_EGP], "")</f>
        <v>1009</v>
      </c>
      <c r="L396">
        <f>YEAR(Ledger[[#This Row],[Date]])</f>
        <v>2025</v>
      </c>
      <c r="M396" t="str">
        <f>"Qtr"&amp;ROUNDUP(MONTH(Ledger[[#This Row],[Date]])/3,0)</f>
        <v>Qtr2</v>
      </c>
      <c r="N396">
        <f>MONTH(Ledger[[#This Row],[Date]])</f>
        <v>6</v>
      </c>
      <c r="O396" t="str">
        <f>TEXT(Ledger[[#This Row],[Date]],"mmm")</f>
        <v>Jun</v>
      </c>
    </row>
    <row r="397" spans="1:15" x14ac:dyDescent="0.35">
      <c r="A397" t="s">
        <v>1584</v>
      </c>
      <c r="B397" s="8">
        <v>45835</v>
      </c>
      <c r="C397" s="5">
        <v>0.87083333333333335</v>
      </c>
      <c r="D397" t="str">
        <f>_xlfn.XLOOKUP(Ledger[[#This Row],[Employee_ID]],Employees!C:C,Employees!A:A)</f>
        <v>Evening</v>
      </c>
      <c r="E397" t="s">
        <v>932</v>
      </c>
      <c r="F397" t="str">
        <f>_xlfn.XLOOKUP(Ledger[[#This Row],[Employee_ID]],Employees!C:C,Employees!B:B)</f>
        <v>BR01</v>
      </c>
      <c r="G397" t="s">
        <v>961</v>
      </c>
      <c r="H397" t="s">
        <v>433</v>
      </c>
      <c r="I397">
        <v>1</v>
      </c>
      <c r="J397">
        <f>_xlfn.XLOOKUP(Ledger[[#This Row],[SKU]]&amp;"|"&amp;Ledger[[#This Row],[Branch_ID]], PriceList!E:E,PriceList!C:C,"")</f>
        <v>475</v>
      </c>
      <c r="K397">
        <f>_xlfn.XLOOKUP(Ledger[[#This Row],[SKU]]&amp;"|"&amp;Ledger[[#This Row],[Branch_ID]], PriceList[Key], PriceList[Unit_Retail_Price_EGP], "")</f>
        <v>1229</v>
      </c>
      <c r="L397">
        <f>YEAR(Ledger[[#This Row],[Date]])</f>
        <v>2025</v>
      </c>
      <c r="M397" t="str">
        <f>"Qtr"&amp;ROUNDUP(MONTH(Ledger[[#This Row],[Date]])/3,0)</f>
        <v>Qtr2</v>
      </c>
      <c r="N397">
        <f>MONTH(Ledger[[#This Row],[Date]])</f>
        <v>6</v>
      </c>
      <c r="O397" t="str">
        <f>TEXT(Ledger[[#This Row],[Date]],"mmm")</f>
        <v>Jun</v>
      </c>
    </row>
    <row r="398" spans="1:15" x14ac:dyDescent="0.35">
      <c r="A398" t="s">
        <v>1603</v>
      </c>
      <c r="B398" s="8">
        <v>45836</v>
      </c>
      <c r="C398" s="5">
        <v>0.80138888888888893</v>
      </c>
      <c r="D398" t="str">
        <f>_xlfn.XLOOKUP(Ledger[[#This Row],[Employee_ID]],Employees!C:C,Employees!A:A)</f>
        <v>Evening</v>
      </c>
      <c r="E398" t="s">
        <v>932</v>
      </c>
      <c r="F398" t="str">
        <f>_xlfn.XLOOKUP(Ledger[[#This Row],[Employee_ID]],Employees!C:C,Employees!B:B)</f>
        <v>BR01</v>
      </c>
      <c r="G398" t="s">
        <v>961</v>
      </c>
      <c r="H398" t="s">
        <v>289</v>
      </c>
      <c r="I398">
        <v>1</v>
      </c>
      <c r="J398">
        <f>_xlfn.XLOOKUP(Ledger[[#This Row],[SKU]]&amp;"|"&amp;Ledger[[#This Row],[Branch_ID]], PriceList!E:E,PriceList!C:C,"")</f>
        <v>535</v>
      </c>
      <c r="K398">
        <f>_xlfn.XLOOKUP(Ledger[[#This Row],[SKU]]&amp;"|"&amp;Ledger[[#This Row],[Branch_ID]], PriceList[Key], PriceList[Unit_Retail_Price_EGP], "")</f>
        <v>1339</v>
      </c>
      <c r="L398">
        <f>YEAR(Ledger[[#This Row],[Date]])</f>
        <v>2025</v>
      </c>
      <c r="M398" t="str">
        <f>"Qtr"&amp;ROUNDUP(MONTH(Ledger[[#This Row],[Date]])/3,0)</f>
        <v>Qtr2</v>
      </c>
      <c r="N398">
        <f>MONTH(Ledger[[#This Row],[Date]])</f>
        <v>6</v>
      </c>
      <c r="O398" t="str">
        <f>TEXT(Ledger[[#This Row],[Date]],"mmm")</f>
        <v>Jun</v>
      </c>
    </row>
    <row r="399" spans="1:15" x14ac:dyDescent="0.35">
      <c r="A399" t="s">
        <v>1732</v>
      </c>
      <c r="B399" s="8">
        <v>45842</v>
      </c>
      <c r="C399" s="5">
        <v>0.82430555555555551</v>
      </c>
      <c r="D399" t="str">
        <f>_xlfn.XLOOKUP(Ledger[[#This Row],[Employee_ID]],Employees!C:C,Employees!A:A)</f>
        <v>Evening</v>
      </c>
      <c r="E399" t="s">
        <v>932</v>
      </c>
      <c r="F399" t="str">
        <f>_xlfn.XLOOKUP(Ledger[[#This Row],[Employee_ID]],Employees!C:C,Employees!B:B)</f>
        <v>BR01</v>
      </c>
      <c r="G399" t="s">
        <v>961</v>
      </c>
      <c r="H399" t="s">
        <v>608</v>
      </c>
      <c r="I399">
        <v>1</v>
      </c>
      <c r="J399">
        <f>_xlfn.XLOOKUP(Ledger[[#This Row],[SKU]]&amp;"|"&amp;Ledger[[#This Row],[Branch_ID]], PriceList!E:E,PriceList!C:C,"")</f>
        <v>225</v>
      </c>
      <c r="K399">
        <f>_xlfn.XLOOKUP(Ledger[[#This Row],[SKU]]&amp;"|"&amp;Ledger[[#This Row],[Branch_ID]], PriceList[Key], PriceList[Unit_Retail_Price_EGP], "")</f>
        <v>609</v>
      </c>
      <c r="L399">
        <f>YEAR(Ledger[[#This Row],[Date]])</f>
        <v>2025</v>
      </c>
      <c r="M399" t="str">
        <f>"Qtr"&amp;ROUNDUP(MONTH(Ledger[[#This Row],[Date]])/3,0)</f>
        <v>Qtr3</v>
      </c>
      <c r="N399">
        <f>MONTH(Ledger[[#This Row],[Date]])</f>
        <v>7</v>
      </c>
      <c r="O399" t="str">
        <f>TEXT(Ledger[[#This Row],[Date]],"mmm")</f>
        <v>Jul</v>
      </c>
    </row>
    <row r="400" spans="1:15" x14ac:dyDescent="0.35">
      <c r="A400" t="s">
        <v>1735</v>
      </c>
      <c r="B400" s="8">
        <v>45842</v>
      </c>
      <c r="C400" s="5">
        <v>0.89166666666666672</v>
      </c>
      <c r="D400" t="str">
        <f>_xlfn.XLOOKUP(Ledger[[#This Row],[Employee_ID]],Employees!C:C,Employees!A:A)</f>
        <v>Evening</v>
      </c>
      <c r="E400" t="s">
        <v>932</v>
      </c>
      <c r="F400" t="str">
        <f>_xlfn.XLOOKUP(Ledger[[#This Row],[Employee_ID]],Employees!C:C,Employees!B:B)</f>
        <v>BR01</v>
      </c>
      <c r="G400" t="s">
        <v>961</v>
      </c>
      <c r="H400" t="s">
        <v>154</v>
      </c>
      <c r="I400">
        <v>1</v>
      </c>
      <c r="J400">
        <f>_xlfn.XLOOKUP(Ledger[[#This Row],[SKU]]&amp;"|"&amp;Ledger[[#This Row],[Branch_ID]], PriceList!E:E,PriceList!C:C,"")</f>
        <v>165</v>
      </c>
      <c r="K400">
        <f>_xlfn.XLOOKUP(Ledger[[#This Row],[SKU]]&amp;"|"&amp;Ledger[[#This Row],[Branch_ID]], PriceList[Key], PriceList[Unit_Retail_Price_EGP], "")</f>
        <v>449</v>
      </c>
      <c r="L400">
        <f>YEAR(Ledger[[#This Row],[Date]])</f>
        <v>2025</v>
      </c>
      <c r="M400" t="str">
        <f>"Qtr"&amp;ROUNDUP(MONTH(Ledger[[#This Row],[Date]])/3,0)</f>
        <v>Qtr3</v>
      </c>
      <c r="N400">
        <f>MONTH(Ledger[[#This Row],[Date]])</f>
        <v>7</v>
      </c>
      <c r="O400" t="str">
        <f>TEXT(Ledger[[#This Row],[Date]],"mmm")</f>
        <v>Jul</v>
      </c>
    </row>
    <row r="401" spans="1:15" x14ac:dyDescent="0.35">
      <c r="A401" t="s">
        <v>1802</v>
      </c>
      <c r="B401" s="8">
        <v>45846</v>
      </c>
      <c r="C401" s="5">
        <v>0.79305555555555551</v>
      </c>
      <c r="D401" t="str">
        <f>_xlfn.XLOOKUP(Ledger[[#This Row],[Employee_ID]],Employees!C:C,Employees!A:A)</f>
        <v>Evening</v>
      </c>
      <c r="E401" t="s">
        <v>932</v>
      </c>
      <c r="F401" t="str">
        <f>_xlfn.XLOOKUP(Ledger[[#This Row],[Employee_ID]],Employees!C:C,Employees!B:B)</f>
        <v>BR01</v>
      </c>
      <c r="G401" t="s">
        <v>961</v>
      </c>
      <c r="H401" t="s">
        <v>249</v>
      </c>
      <c r="I401">
        <v>1</v>
      </c>
      <c r="J401">
        <f>_xlfn.XLOOKUP(Ledger[[#This Row],[SKU]]&amp;"|"&amp;Ledger[[#This Row],[Branch_ID]], PriceList!E:E,PriceList!C:C,"")</f>
        <v>535</v>
      </c>
      <c r="K401">
        <f>_xlfn.XLOOKUP(Ledger[[#This Row],[SKU]]&amp;"|"&amp;Ledger[[#This Row],[Branch_ID]], PriceList[Key], PriceList[Unit_Retail_Price_EGP], "")</f>
        <v>1339</v>
      </c>
      <c r="L401">
        <f>YEAR(Ledger[[#This Row],[Date]])</f>
        <v>2025</v>
      </c>
      <c r="M401" t="str">
        <f>"Qtr"&amp;ROUNDUP(MONTH(Ledger[[#This Row],[Date]])/3,0)</f>
        <v>Qtr3</v>
      </c>
      <c r="N401">
        <f>MONTH(Ledger[[#This Row],[Date]])</f>
        <v>7</v>
      </c>
      <c r="O401" t="str">
        <f>TEXT(Ledger[[#This Row],[Date]],"mmm")</f>
        <v>Jul</v>
      </c>
    </row>
    <row r="402" spans="1:15" x14ac:dyDescent="0.35">
      <c r="A402" t="s">
        <v>1819</v>
      </c>
      <c r="B402" s="8">
        <v>45847</v>
      </c>
      <c r="C402" s="5">
        <v>0.84375</v>
      </c>
      <c r="D402" t="str">
        <f>_xlfn.XLOOKUP(Ledger[[#This Row],[Employee_ID]],Employees!C:C,Employees!A:A)</f>
        <v>Evening</v>
      </c>
      <c r="E402" t="s">
        <v>932</v>
      </c>
      <c r="F402" t="str">
        <f>_xlfn.XLOOKUP(Ledger[[#This Row],[Employee_ID]],Employees!C:C,Employees!B:B)</f>
        <v>BR01</v>
      </c>
      <c r="G402" t="s">
        <v>961</v>
      </c>
      <c r="H402" t="s">
        <v>78</v>
      </c>
      <c r="I402">
        <v>1</v>
      </c>
      <c r="J402">
        <f>_xlfn.XLOOKUP(Ledger[[#This Row],[SKU]]&amp;"|"&amp;Ledger[[#This Row],[Branch_ID]], PriceList!E:E,PriceList!C:C,"")</f>
        <v>225</v>
      </c>
      <c r="K402">
        <f>_xlfn.XLOOKUP(Ledger[[#This Row],[SKU]]&amp;"|"&amp;Ledger[[#This Row],[Branch_ID]], PriceList[Key], PriceList[Unit_Retail_Price_EGP], "")</f>
        <v>609</v>
      </c>
      <c r="L402">
        <f>YEAR(Ledger[[#This Row],[Date]])</f>
        <v>2025</v>
      </c>
      <c r="M402" t="str">
        <f>"Qtr"&amp;ROUNDUP(MONTH(Ledger[[#This Row],[Date]])/3,0)</f>
        <v>Qtr3</v>
      </c>
      <c r="N402">
        <f>MONTH(Ledger[[#This Row],[Date]])</f>
        <v>7</v>
      </c>
      <c r="O402" t="str">
        <f>TEXT(Ledger[[#This Row],[Date]],"mmm")</f>
        <v>Jul</v>
      </c>
    </row>
    <row r="403" spans="1:15" x14ac:dyDescent="0.35">
      <c r="A403" t="s">
        <v>1863</v>
      </c>
      <c r="B403" s="8">
        <v>45849</v>
      </c>
      <c r="C403" s="5">
        <v>0.8930555555555556</v>
      </c>
      <c r="D403" t="str">
        <f>_xlfn.XLOOKUP(Ledger[[#This Row],[Employee_ID]],Employees!C:C,Employees!A:A)</f>
        <v>Evening</v>
      </c>
      <c r="E403" t="s">
        <v>932</v>
      </c>
      <c r="F403" t="str">
        <f>_xlfn.XLOOKUP(Ledger[[#This Row],[Employee_ID]],Employees!C:C,Employees!B:B)</f>
        <v>BR01</v>
      </c>
      <c r="G403" t="s">
        <v>961</v>
      </c>
      <c r="H403" t="s">
        <v>103</v>
      </c>
      <c r="I403">
        <v>1</v>
      </c>
      <c r="J403">
        <f>_xlfn.XLOOKUP(Ledger[[#This Row],[SKU]]&amp;"|"&amp;Ledger[[#This Row],[Branch_ID]], PriceList!E:E,PriceList!C:C,"")</f>
        <v>165</v>
      </c>
      <c r="K403">
        <f>_xlfn.XLOOKUP(Ledger[[#This Row],[SKU]]&amp;"|"&amp;Ledger[[#This Row],[Branch_ID]], PriceList[Key], PriceList[Unit_Retail_Price_EGP], "")</f>
        <v>449</v>
      </c>
      <c r="L403">
        <f>YEAR(Ledger[[#This Row],[Date]])</f>
        <v>2025</v>
      </c>
      <c r="M403" t="str">
        <f>"Qtr"&amp;ROUNDUP(MONTH(Ledger[[#This Row],[Date]])/3,0)</f>
        <v>Qtr3</v>
      </c>
      <c r="N403">
        <f>MONTH(Ledger[[#This Row],[Date]])</f>
        <v>7</v>
      </c>
      <c r="O403" t="str">
        <f>TEXT(Ledger[[#This Row],[Date]],"mmm")</f>
        <v>Jul</v>
      </c>
    </row>
    <row r="404" spans="1:15" x14ac:dyDescent="0.35">
      <c r="A404" t="s">
        <v>1918</v>
      </c>
      <c r="B404" s="8">
        <v>45852</v>
      </c>
      <c r="C404" s="5">
        <v>0.81527777777777777</v>
      </c>
      <c r="D404" t="str">
        <f>_xlfn.XLOOKUP(Ledger[[#This Row],[Employee_ID]],Employees!C:C,Employees!A:A)</f>
        <v>Evening</v>
      </c>
      <c r="E404" t="s">
        <v>932</v>
      </c>
      <c r="F404" t="str">
        <f>_xlfn.XLOOKUP(Ledger[[#This Row],[Employee_ID]],Employees!C:C,Employees!B:B)</f>
        <v>BR01</v>
      </c>
      <c r="G404" t="s">
        <v>961</v>
      </c>
      <c r="H404" t="s">
        <v>188</v>
      </c>
      <c r="I404">
        <v>1</v>
      </c>
      <c r="J404">
        <f>_xlfn.XLOOKUP(Ledger[[#This Row],[SKU]]&amp;"|"&amp;Ledger[[#This Row],[Branch_ID]], PriceList!E:E,PriceList!C:C,"")</f>
        <v>495</v>
      </c>
      <c r="K404">
        <f>_xlfn.XLOOKUP(Ledger[[#This Row],[SKU]]&amp;"|"&amp;Ledger[[#This Row],[Branch_ID]], PriceList[Key], PriceList[Unit_Retail_Price_EGP], "")</f>
        <v>1229</v>
      </c>
      <c r="L404">
        <f>YEAR(Ledger[[#This Row],[Date]])</f>
        <v>2025</v>
      </c>
      <c r="M404" t="str">
        <f>"Qtr"&amp;ROUNDUP(MONTH(Ledger[[#This Row],[Date]])/3,0)</f>
        <v>Qtr3</v>
      </c>
      <c r="N404">
        <f>MONTH(Ledger[[#This Row],[Date]])</f>
        <v>7</v>
      </c>
      <c r="O404" t="str">
        <f>TEXT(Ledger[[#This Row],[Date]],"mmm")</f>
        <v>Jul</v>
      </c>
    </row>
    <row r="405" spans="1:15" x14ac:dyDescent="0.35">
      <c r="A405" t="s">
        <v>1976</v>
      </c>
      <c r="B405" s="8">
        <v>45855</v>
      </c>
      <c r="C405" s="5">
        <v>0.87222222222222223</v>
      </c>
      <c r="D405" t="str">
        <f>_xlfn.XLOOKUP(Ledger[[#This Row],[Employee_ID]],Employees!C:C,Employees!A:A)</f>
        <v>Evening</v>
      </c>
      <c r="E405" t="s">
        <v>932</v>
      </c>
      <c r="F405" t="str">
        <f>_xlfn.XLOOKUP(Ledger[[#This Row],[Employee_ID]],Employees!C:C,Employees!B:B)</f>
        <v>BR01</v>
      </c>
      <c r="G405" t="s">
        <v>961</v>
      </c>
      <c r="H405" t="s">
        <v>299</v>
      </c>
      <c r="I405">
        <v>1</v>
      </c>
      <c r="J405">
        <f>_xlfn.XLOOKUP(Ledger[[#This Row],[SKU]]&amp;"|"&amp;Ledger[[#This Row],[Branch_ID]], PriceList!E:E,PriceList!C:C,"")</f>
        <v>165</v>
      </c>
      <c r="K405">
        <f>_xlfn.XLOOKUP(Ledger[[#This Row],[SKU]]&amp;"|"&amp;Ledger[[#This Row],[Branch_ID]], PriceList[Key], PriceList[Unit_Retail_Price_EGP], "")</f>
        <v>449</v>
      </c>
      <c r="L405">
        <f>YEAR(Ledger[[#This Row],[Date]])</f>
        <v>2025</v>
      </c>
      <c r="M405" t="str">
        <f>"Qtr"&amp;ROUNDUP(MONTH(Ledger[[#This Row],[Date]])/3,0)</f>
        <v>Qtr3</v>
      </c>
      <c r="N405">
        <f>MONTH(Ledger[[#This Row],[Date]])</f>
        <v>7</v>
      </c>
      <c r="O405" t="str">
        <f>TEXT(Ledger[[#This Row],[Date]],"mmm")</f>
        <v>Jul</v>
      </c>
    </row>
    <row r="406" spans="1:15" x14ac:dyDescent="0.35">
      <c r="A406" t="s">
        <v>2045</v>
      </c>
      <c r="B406" s="8">
        <v>45858</v>
      </c>
      <c r="C406" s="5">
        <v>0.85763888888888884</v>
      </c>
      <c r="D406" t="str">
        <f>_xlfn.XLOOKUP(Ledger[[#This Row],[Employee_ID]],Employees!C:C,Employees!A:A)</f>
        <v>Evening</v>
      </c>
      <c r="E406" t="s">
        <v>932</v>
      </c>
      <c r="F406" t="str">
        <f>_xlfn.XLOOKUP(Ledger[[#This Row],[Employee_ID]],Employees!C:C,Employees!B:B)</f>
        <v>BR01</v>
      </c>
      <c r="G406" t="s">
        <v>961</v>
      </c>
      <c r="H406" t="s">
        <v>621</v>
      </c>
      <c r="I406">
        <v>1</v>
      </c>
      <c r="J406">
        <f>_xlfn.XLOOKUP(Ledger[[#This Row],[SKU]]&amp;"|"&amp;Ledger[[#This Row],[Branch_ID]], PriceList!E:E,PriceList!C:C,"")</f>
        <v>185</v>
      </c>
      <c r="K406">
        <f>_xlfn.XLOOKUP(Ledger[[#This Row],[SKU]]&amp;"|"&amp;Ledger[[#This Row],[Branch_ID]], PriceList[Key], PriceList[Unit_Retail_Price_EGP], "")</f>
        <v>499</v>
      </c>
      <c r="L406">
        <f>YEAR(Ledger[[#This Row],[Date]])</f>
        <v>2025</v>
      </c>
      <c r="M406" t="str">
        <f>"Qtr"&amp;ROUNDUP(MONTH(Ledger[[#This Row],[Date]])/3,0)</f>
        <v>Qtr3</v>
      </c>
      <c r="N406">
        <f>MONTH(Ledger[[#This Row],[Date]])</f>
        <v>7</v>
      </c>
      <c r="O406" t="str">
        <f>TEXT(Ledger[[#This Row],[Date]],"mmm")</f>
        <v>Jul</v>
      </c>
    </row>
    <row r="407" spans="1:15" x14ac:dyDescent="0.35">
      <c r="A407" t="s">
        <v>2063</v>
      </c>
      <c r="B407" s="8">
        <v>45859</v>
      </c>
      <c r="C407" s="5">
        <v>0.8569444444444444</v>
      </c>
      <c r="D407" t="str">
        <f>_xlfn.XLOOKUP(Ledger[[#This Row],[Employee_ID]],Employees!C:C,Employees!A:A)</f>
        <v>Evening</v>
      </c>
      <c r="E407" t="s">
        <v>932</v>
      </c>
      <c r="F407" t="str">
        <f>_xlfn.XLOOKUP(Ledger[[#This Row],[Employee_ID]],Employees!C:C,Employees!B:B)</f>
        <v>BR01</v>
      </c>
      <c r="G407" t="s">
        <v>961</v>
      </c>
      <c r="H407" t="s">
        <v>209</v>
      </c>
      <c r="I407">
        <v>1</v>
      </c>
      <c r="J407">
        <f>_xlfn.XLOOKUP(Ledger[[#This Row],[SKU]]&amp;"|"&amp;Ledger[[#This Row],[Branch_ID]], PriceList!E:E,PriceList!C:C,"")</f>
        <v>165</v>
      </c>
      <c r="K407">
        <f>_xlfn.XLOOKUP(Ledger[[#This Row],[SKU]]&amp;"|"&amp;Ledger[[#This Row],[Branch_ID]], PriceList[Key], PriceList[Unit_Retail_Price_EGP], "")</f>
        <v>449</v>
      </c>
      <c r="L407">
        <f>YEAR(Ledger[[#This Row],[Date]])</f>
        <v>2025</v>
      </c>
      <c r="M407" t="str">
        <f>"Qtr"&amp;ROUNDUP(MONTH(Ledger[[#This Row],[Date]])/3,0)</f>
        <v>Qtr3</v>
      </c>
      <c r="N407">
        <f>MONTH(Ledger[[#This Row],[Date]])</f>
        <v>7</v>
      </c>
      <c r="O407" t="str">
        <f>TEXT(Ledger[[#This Row],[Date]],"mmm")</f>
        <v>Jul</v>
      </c>
    </row>
    <row r="408" spans="1:15" x14ac:dyDescent="0.35">
      <c r="A408" t="s">
        <v>2112</v>
      </c>
      <c r="B408" s="8">
        <v>45862</v>
      </c>
      <c r="C408" s="5">
        <v>0.86527777777777781</v>
      </c>
      <c r="D408" t="str">
        <f>_xlfn.XLOOKUP(Ledger[[#This Row],[Employee_ID]],Employees!C:C,Employees!A:A)</f>
        <v>Evening</v>
      </c>
      <c r="E408" t="s">
        <v>932</v>
      </c>
      <c r="F408" t="str">
        <f>_xlfn.XLOOKUP(Ledger[[#This Row],[Employee_ID]],Employees!C:C,Employees!B:B)</f>
        <v>BR01</v>
      </c>
      <c r="G408" t="s">
        <v>961</v>
      </c>
      <c r="H408" t="s">
        <v>299</v>
      </c>
      <c r="I408">
        <v>1</v>
      </c>
      <c r="J408">
        <f>_xlfn.XLOOKUP(Ledger[[#This Row],[SKU]]&amp;"|"&amp;Ledger[[#This Row],[Branch_ID]], PriceList!E:E,PriceList!C:C,"")</f>
        <v>165</v>
      </c>
      <c r="K408">
        <f>_xlfn.XLOOKUP(Ledger[[#This Row],[SKU]]&amp;"|"&amp;Ledger[[#This Row],[Branch_ID]], PriceList[Key], PriceList[Unit_Retail_Price_EGP], "")</f>
        <v>449</v>
      </c>
      <c r="L408">
        <f>YEAR(Ledger[[#This Row],[Date]])</f>
        <v>2025</v>
      </c>
      <c r="M408" t="str">
        <f>"Qtr"&amp;ROUNDUP(MONTH(Ledger[[#This Row],[Date]])/3,0)</f>
        <v>Qtr3</v>
      </c>
      <c r="N408">
        <f>MONTH(Ledger[[#This Row],[Date]])</f>
        <v>7</v>
      </c>
      <c r="O408" t="str">
        <f>TEXT(Ledger[[#This Row],[Date]],"mmm")</f>
        <v>Jul</v>
      </c>
    </row>
    <row r="409" spans="1:15" x14ac:dyDescent="0.35">
      <c r="A409" t="s">
        <v>2131</v>
      </c>
      <c r="B409" s="8">
        <v>45863</v>
      </c>
      <c r="C409" s="5">
        <v>0.75347222222222221</v>
      </c>
      <c r="D409" t="str">
        <f>_xlfn.XLOOKUP(Ledger[[#This Row],[Employee_ID]],Employees!C:C,Employees!A:A)</f>
        <v>Evening</v>
      </c>
      <c r="E409" t="s">
        <v>932</v>
      </c>
      <c r="F409" t="str">
        <f>_xlfn.XLOOKUP(Ledger[[#This Row],[Employee_ID]],Employees!C:C,Employees!B:B)</f>
        <v>BR01</v>
      </c>
      <c r="G409" t="s">
        <v>961</v>
      </c>
      <c r="H409" t="s">
        <v>29</v>
      </c>
      <c r="I409">
        <v>1</v>
      </c>
      <c r="J409">
        <f>_xlfn.XLOOKUP(Ledger[[#This Row],[SKU]]&amp;"|"&amp;Ledger[[#This Row],[Branch_ID]], PriceList!E:E,PriceList!C:C,"")</f>
        <v>495</v>
      </c>
      <c r="K409">
        <f>_xlfn.XLOOKUP(Ledger[[#This Row],[SKU]]&amp;"|"&amp;Ledger[[#This Row],[Branch_ID]], PriceList[Key], PriceList[Unit_Retail_Price_EGP], "")</f>
        <v>1229</v>
      </c>
      <c r="L409">
        <f>YEAR(Ledger[[#This Row],[Date]])</f>
        <v>2025</v>
      </c>
      <c r="M409" t="str">
        <f>"Qtr"&amp;ROUNDUP(MONTH(Ledger[[#This Row],[Date]])/3,0)</f>
        <v>Qtr3</v>
      </c>
      <c r="N409">
        <f>MONTH(Ledger[[#This Row],[Date]])</f>
        <v>7</v>
      </c>
      <c r="O409" t="str">
        <f>TEXT(Ledger[[#This Row],[Date]],"mmm")</f>
        <v>Jul</v>
      </c>
    </row>
    <row r="410" spans="1:15" x14ac:dyDescent="0.35">
      <c r="A410" t="s">
        <v>2288</v>
      </c>
      <c r="B410" s="8">
        <v>45871</v>
      </c>
      <c r="C410" s="5">
        <v>0.7680555555555556</v>
      </c>
      <c r="D410" t="str">
        <f>_xlfn.XLOOKUP(Ledger[[#This Row],[Employee_ID]],Employees!C:C,Employees!A:A)</f>
        <v>Evening</v>
      </c>
      <c r="E410" t="s">
        <v>932</v>
      </c>
      <c r="F410" t="str">
        <f>_xlfn.XLOOKUP(Ledger[[#This Row],[Employee_ID]],Employees!C:C,Employees!B:B)</f>
        <v>BR01</v>
      </c>
      <c r="G410" t="s">
        <v>961</v>
      </c>
      <c r="H410" t="s">
        <v>333</v>
      </c>
      <c r="I410">
        <v>1</v>
      </c>
      <c r="J410">
        <f>_xlfn.XLOOKUP(Ledger[[#This Row],[SKU]]&amp;"|"&amp;Ledger[[#This Row],[Branch_ID]], PriceList!E:E,PriceList!C:C,"")</f>
        <v>185</v>
      </c>
      <c r="K410">
        <f>_xlfn.XLOOKUP(Ledger[[#This Row],[SKU]]&amp;"|"&amp;Ledger[[#This Row],[Branch_ID]], PriceList[Key], PriceList[Unit_Retail_Price_EGP], "")</f>
        <v>499</v>
      </c>
      <c r="L410">
        <f>YEAR(Ledger[[#This Row],[Date]])</f>
        <v>2025</v>
      </c>
      <c r="M410" t="str">
        <f>"Qtr"&amp;ROUNDUP(MONTH(Ledger[[#This Row],[Date]])/3,0)</f>
        <v>Qtr3</v>
      </c>
      <c r="N410">
        <f>MONTH(Ledger[[#This Row],[Date]])</f>
        <v>8</v>
      </c>
      <c r="O410" t="str">
        <f>TEXT(Ledger[[#This Row],[Date]],"mmm")</f>
        <v>Aug</v>
      </c>
    </row>
    <row r="411" spans="1:15" x14ac:dyDescent="0.35">
      <c r="A411" t="s">
        <v>2407</v>
      </c>
      <c r="B411" s="8">
        <v>45878</v>
      </c>
      <c r="C411" s="5">
        <v>0.75902777777777775</v>
      </c>
      <c r="D411" t="str">
        <f>_xlfn.XLOOKUP(Ledger[[#This Row],[Employee_ID]],Employees!C:C,Employees!A:A)</f>
        <v>Evening</v>
      </c>
      <c r="E411" t="s">
        <v>932</v>
      </c>
      <c r="F411" t="str">
        <f>_xlfn.XLOOKUP(Ledger[[#This Row],[Employee_ID]],Employees!C:C,Employees!B:B)</f>
        <v>BR01</v>
      </c>
      <c r="G411" t="s">
        <v>961</v>
      </c>
      <c r="H411" t="s">
        <v>416</v>
      </c>
      <c r="I411">
        <v>1</v>
      </c>
      <c r="J411">
        <f>_xlfn.XLOOKUP(Ledger[[#This Row],[SKU]]&amp;"|"&amp;Ledger[[#This Row],[Branch_ID]], PriceList!E:E,PriceList!C:C,"")</f>
        <v>115</v>
      </c>
      <c r="K411">
        <f>_xlfn.XLOOKUP(Ledger[[#This Row],[SKU]]&amp;"|"&amp;Ledger[[#This Row],[Branch_ID]], PriceList[Key], PriceList[Unit_Retail_Price_EGP], "")</f>
        <v>309</v>
      </c>
      <c r="L411">
        <f>YEAR(Ledger[[#This Row],[Date]])</f>
        <v>2025</v>
      </c>
      <c r="M411" t="str">
        <f>"Qtr"&amp;ROUNDUP(MONTH(Ledger[[#This Row],[Date]])/3,0)</f>
        <v>Qtr3</v>
      </c>
      <c r="N411">
        <f>MONTH(Ledger[[#This Row],[Date]])</f>
        <v>8</v>
      </c>
      <c r="O411" t="str">
        <f>TEXT(Ledger[[#This Row],[Date]],"mmm")</f>
        <v>Aug</v>
      </c>
    </row>
    <row r="412" spans="1:15" x14ac:dyDescent="0.35">
      <c r="A412" t="s">
        <v>2415</v>
      </c>
      <c r="B412" s="8">
        <v>45878</v>
      </c>
      <c r="C412" s="5">
        <v>0.89513888888888893</v>
      </c>
      <c r="D412" t="str">
        <f>_xlfn.XLOOKUP(Ledger[[#This Row],[Employee_ID]],Employees!C:C,Employees!A:A)</f>
        <v>Evening</v>
      </c>
      <c r="E412" t="s">
        <v>932</v>
      </c>
      <c r="F412" t="str">
        <f>_xlfn.XLOOKUP(Ledger[[#This Row],[Employee_ID]],Employees!C:C,Employees!B:B)</f>
        <v>BR01</v>
      </c>
      <c r="G412" t="s">
        <v>961</v>
      </c>
      <c r="H412" t="s">
        <v>78</v>
      </c>
      <c r="I412">
        <v>1</v>
      </c>
      <c r="J412">
        <f>_xlfn.XLOOKUP(Ledger[[#This Row],[SKU]]&amp;"|"&amp;Ledger[[#This Row],[Branch_ID]], PriceList!E:E,PriceList!C:C,"")</f>
        <v>225</v>
      </c>
      <c r="K412">
        <f>_xlfn.XLOOKUP(Ledger[[#This Row],[SKU]]&amp;"|"&amp;Ledger[[#This Row],[Branch_ID]], PriceList[Key], PriceList[Unit_Retail_Price_EGP], "")</f>
        <v>609</v>
      </c>
      <c r="L412">
        <f>YEAR(Ledger[[#This Row],[Date]])</f>
        <v>2025</v>
      </c>
      <c r="M412" t="str">
        <f>"Qtr"&amp;ROUNDUP(MONTH(Ledger[[#This Row],[Date]])/3,0)</f>
        <v>Qtr3</v>
      </c>
      <c r="N412">
        <f>MONTH(Ledger[[#This Row],[Date]])</f>
        <v>8</v>
      </c>
      <c r="O412" t="str">
        <f>TEXT(Ledger[[#This Row],[Date]],"mmm")</f>
        <v>Aug</v>
      </c>
    </row>
    <row r="413" spans="1:15" x14ac:dyDescent="0.35">
      <c r="A413" t="s">
        <v>2432</v>
      </c>
      <c r="B413" s="8">
        <v>45879</v>
      </c>
      <c r="C413" s="5">
        <v>0.77430555555555558</v>
      </c>
      <c r="D413" t="str">
        <f>_xlfn.XLOOKUP(Ledger[[#This Row],[Employee_ID]],Employees!C:C,Employees!A:A)</f>
        <v>Evening</v>
      </c>
      <c r="E413" t="s">
        <v>932</v>
      </c>
      <c r="F413" t="str">
        <f>_xlfn.XLOOKUP(Ledger[[#This Row],[Employee_ID]],Employees!C:C,Employees!B:B)</f>
        <v>BR01</v>
      </c>
      <c r="G413" t="s">
        <v>961</v>
      </c>
      <c r="H413" t="s">
        <v>143</v>
      </c>
      <c r="I413">
        <v>1</v>
      </c>
      <c r="J413">
        <f>_xlfn.XLOOKUP(Ledger[[#This Row],[SKU]]&amp;"|"&amp;Ledger[[#This Row],[Branch_ID]], PriceList!E:E,PriceList!C:C,"")</f>
        <v>225</v>
      </c>
      <c r="K413">
        <f>_xlfn.XLOOKUP(Ledger[[#This Row],[SKU]]&amp;"|"&amp;Ledger[[#This Row],[Branch_ID]], PriceList[Key], PriceList[Unit_Retail_Price_EGP], "")</f>
        <v>609</v>
      </c>
      <c r="L413">
        <f>YEAR(Ledger[[#This Row],[Date]])</f>
        <v>2025</v>
      </c>
      <c r="M413" t="str">
        <f>"Qtr"&amp;ROUNDUP(MONTH(Ledger[[#This Row],[Date]])/3,0)</f>
        <v>Qtr3</v>
      </c>
      <c r="N413">
        <f>MONTH(Ledger[[#This Row],[Date]])</f>
        <v>8</v>
      </c>
      <c r="O413" t="str">
        <f>TEXT(Ledger[[#This Row],[Date]],"mmm")</f>
        <v>Aug</v>
      </c>
    </row>
    <row r="414" spans="1:15" x14ac:dyDescent="0.35">
      <c r="A414" t="s">
        <v>2447</v>
      </c>
      <c r="B414" s="8">
        <v>45880</v>
      </c>
      <c r="C414" s="5">
        <v>0.90069444444444446</v>
      </c>
      <c r="D414" t="str">
        <f>_xlfn.XLOOKUP(Ledger[[#This Row],[Employee_ID]],Employees!C:C,Employees!A:A)</f>
        <v>Evening</v>
      </c>
      <c r="E414" t="s">
        <v>932</v>
      </c>
      <c r="F414" t="str">
        <f>_xlfn.XLOOKUP(Ledger[[#This Row],[Employee_ID]],Employees!C:C,Employees!B:B)</f>
        <v>BR01</v>
      </c>
      <c r="G414" t="s">
        <v>961</v>
      </c>
      <c r="H414" t="s">
        <v>284</v>
      </c>
      <c r="I414">
        <v>1</v>
      </c>
      <c r="J414">
        <f>_xlfn.XLOOKUP(Ledger[[#This Row],[SKU]]&amp;"|"&amp;Ledger[[#This Row],[Branch_ID]], PriceList!E:E,PriceList!C:C,"")</f>
        <v>495</v>
      </c>
      <c r="K414">
        <f>_xlfn.XLOOKUP(Ledger[[#This Row],[SKU]]&amp;"|"&amp;Ledger[[#This Row],[Branch_ID]], PriceList[Key], PriceList[Unit_Retail_Price_EGP], "")</f>
        <v>1229</v>
      </c>
      <c r="L414">
        <f>YEAR(Ledger[[#This Row],[Date]])</f>
        <v>2025</v>
      </c>
      <c r="M414" t="str">
        <f>"Qtr"&amp;ROUNDUP(MONTH(Ledger[[#This Row],[Date]])/3,0)</f>
        <v>Qtr3</v>
      </c>
      <c r="N414">
        <f>MONTH(Ledger[[#This Row],[Date]])</f>
        <v>8</v>
      </c>
      <c r="O414" t="str">
        <f>TEXT(Ledger[[#This Row],[Date]],"mmm")</f>
        <v>Aug</v>
      </c>
    </row>
    <row r="415" spans="1:15" x14ac:dyDescent="0.35">
      <c r="A415" t="s">
        <v>2464</v>
      </c>
      <c r="B415" s="8">
        <v>45881</v>
      </c>
      <c r="C415" s="5">
        <v>0.86805555555555558</v>
      </c>
      <c r="D415" t="str">
        <f>_xlfn.XLOOKUP(Ledger[[#This Row],[Employee_ID]],Employees!C:C,Employees!A:A)</f>
        <v>Evening</v>
      </c>
      <c r="E415" t="s">
        <v>932</v>
      </c>
      <c r="F415" t="str">
        <f>_xlfn.XLOOKUP(Ledger[[#This Row],[Employee_ID]],Employees!C:C,Employees!B:B)</f>
        <v>BR01</v>
      </c>
      <c r="G415" t="s">
        <v>961</v>
      </c>
      <c r="H415" t="s">
        <v>263</v>
      </c>
      <c r="I415">
        <v>1</v>
      </c>
      <c r="J415">
        <f>_xlfn.XLOOKUP(Ledger[[#This Row],[SKU]]&amp;"|"&amp;Ledger[[#This Row],[Branch_ID]], PriceList!E:E,PriceList!C:C,"")</f>
        <v>165</v>
      </c>
      <c r="K415">
        <f>_xlfn.XLOOKUP(Ledger[[#This Row],[SKU]]&amp;"|"&amp;Ledger[[#This Row],[Branch_ID]], PriceList[Key], PriceList[Unit_Retail_Price_EGP], "")</f>
        <v>449</v>
      </c>
      <c r="L415">
        <f>YEAR(Ledger[[#This Row],[Date]])</f>
        <v>2025</v>
      </c>
      <c r="M415" t="str">
        <f>"Qtr"&amp;ROUNDUP(MONTH(Ledger[[#This Row],[Date]])/3,0)</f>
        <v>Qtr3</v>
      </c>
      <c r="N415">
        <f>MONTH(Ledger[[#This Row],[Date]])</f>
        <v>8</v>
      </c>
      <c r="O415" t="str">
        <f>TEXT(Ledger[[#This Row],[Date]],"mmm")</f>
        <v>Aug</v>
      </c>
    </row>
    <row r="416" spans="1:15" x14ac:dyDescent="0.35">
      <c r="A416" t="s">
        <v>2480</v>
      </c>
      <c r="B416" s="8">
        <v>45882</v>
      </c>
      <c r="C416" s="5">
        <v>0.75624999999999998</v>
      </c>
      <c r="D416" t="str">
        <f>_xlfn.XLOOKUP(Ledger[[#This Row],[Employee_ID]],Employees!C:C,Employees!A:A)</f>
        <v>Evening</v>
      </c>
      <c r="E416" t="s">
        <v>932</v>
      </c>
      <c r="F416" t="str">
        <f>_xlfn.XLOOKUP(Ledger[[#This Row],[Employee_ID]],Employees!C:C,Employees!B:B)</f>
        <v>BR01</v>
      </c>
      <c r="G416" t="s">
        <v>961</v>
      </c>
      <c r="H416" t="s">
        <v>732</v>
      </c>
      <c r="I416">
        <v>1</v>
      </c>
      <c r="J416">
        <f>_xlfn.XLOOKUP(Ledger[[#This Row],[SKU]]&amp;"|"&amp;Ledger[[#This Row],[Branch_ID]], PriceList!E:E,PriceList!C:C,"")</f>
        <v>185</v>
      </c>
      <c r="K416">
        <f>_xlfn.XLOOKUP(Ledger[[#This Row],[SKU]]&amp;"|"&amp;Ledger[[#This Row],[Branch_ID]], PriceList[Key], PriceList[Unit_Retail_Price_EGP], "")</f>
        <v>499</v>
      </c>
      <c r="L416">
        <f>YEAR(Ledger[[#This Row],[Date]])</f>
        <v>2025</v>
      </c>
      <c r="M416" t="str">
        <f>"Qtr"&amp;ROUNDUP(MONTH(Ledger[[#This Row],[Date]])/3,0)</f>
        <v>Qtr3</v>
      </c>
      <c r="N416">
        <f>MONTH(Ledger[[#This Row],[Date]])</f>
        <v>8</v>
      </c>
      <c r="O416" t="str">
        <f>TEXT(Ledger[[#This Row],[Date]],"mmm")</f>
        <v>Aug</v>
      </c>
    </row>
    <row r="417" spans="1:15" x14ac:dyDescent="0.35">
      <c r="A417" t="s">
        <v>2547</v>
      </c>
      <c r="B417" s="8">
        <v>45885</v>
      </c>
      <c r="C417" s="5">
        <v>0.80486111111111114</v>
      </c>
      <c r="D417" t="str">
        <f>_xlfn.XLOOKUP(Ledger[[#This Row],[Employee_ID]],Employees!C:C,Employees!A:A)</f>
        <v>Evening</v>
      </c>
      <c r="E417" t="s">
        <v>932</v>
      </c>
      <c r="F417" t="str">
        <f>_xlfn.XLOOKUP(Ledger[[#This Row],[Employee_ID]],Employees!C:C,Employees!B:B)</f>
        <v>BR01</v>
      </c>
      <c r="G417" t="s">
        <v>961</v>
      </c>
      <c r="H417" t="s">
        <v>382</v>
      </c>
      <c r="I417">
        <v>1</v>
      </c>
      <c r="J417">
        <f>_xlfn.XLOOKUP(Ledger[[#This Row],[SKU]]&amp;"|"&amp;Ledger[[#This Row],[Branch_ID]], PriceList!E:E,PriceList!C:C,"")</f>
        <v>165</v>
      </c>
      <c r="K417">
        <f>_xlfn.XLOOKUP(Ledger[[#This Row],[SKU]]&amp;"|"&amp;Ledger[[#This Row],[Branch_ID]], PriceList[Key], PriceList[Unit_Retail_Price_EGP], "")</f>
        <v>449</v>
      </c>
      <c r="L417">
        <f>YEAR(Ledger[[#This Row],[Date]])</f>
        <v>2025</v>
      </c>
      <c r="M417" t="str">
        <f>"Qtr"&amp;ROUNDUP(MONTH(Ledger[[#This Row],[Date]])/3,0)</f>
        <v>Qtr3</v>
      </c>
      <c r="N417">
        <f>MONTH(Ledger[[#This Row],[Date]])</f>
        <v>8</v>
      </c>
      <c r="O417" t="str">
        <f>TEXT(Ledger[[#This Row],[Date]],"mmm")</f>
        <v>Aug</v>
      </c>
    </row>
    <row r="418" spans="1:15" x14ac:dyDescent="0.35">
      <c r="A418" t="s">
        <v>2551</v>
      </c>
      <c r="B418" s="8">
        <v>45885</v>
      </c>
      <c r="C418" s="5">
        <v>0.87777777777777777</v>
      </c>
      <c r="D418" t="str">
        <f>_xlfn.XLOOKUP(Ledger[[#This Row],[Employee_ID]],Employees!C:C,Employees!A:A)</f>
        <v>Evening</v>
      </c>
      <c r="E418" t="s">
        <v>932</v>
      </c>
      <c r="F418" t="str">
        <f>_xlfn.XLOOKUP(Ledger[[#This Row],[Employee_ID]],Employees!C:C,Employees!B:B)</f>
        <v>BR01</v>
      </c>
      <c r="G418" t="s">
        <v>961</v>
      </c>
      <c r="H418" t="s">
        <v>299</v>
      </c>
      <c r="I418">
        <v>1</v>
      </c>
      <c r="J418">
        <f>_xlfn.XLOOKUP(Ledger[[#This Row],[SKU]]&amp;"|"&amp;Ledger[[#This Row],[Branch_ID]], PriceList!E:E,PriceList!C:C,"")</f>
        <v>165</v>
      </c>
      <c r="K418">
        <f>_xlfn.XLOOKUP(Ledger[[#This Row],[SKU]]&amp;"|"&amp;Ledger[[#This Row],[Branch_ID]], PriceList[Key], PriceList[Unit_Retail_Price_EGP], "")</f>
        <v>449</v>
      </c>
      <c r="L418">
        <f>YEAR(Ledger[[#This Row],[Date]])</f>
        <v>2025</v>
      </c>
      <c r="M418" t="str">
        <f>"Qtr"&amp;ROUNDUP(MONTH(Ledger[[#This Row],[Date]])/3,0)</f>
        <v>Qtr3</v>
      </c>
      <c r="N418">
        <f>MONTH(Ledger[[#This Row],[Date]])</f>
        <v>8</v>
      </c>
      <c r="O418" t="str">
        <f>TEXT(Ledger[[#This Row],[Date]],"mmm")</f>
        <v>Aug</v>
      </c>
    </row>
    <row r="419" spans="1:15" x14ac:dyDescent="0.35">
      <c r="A419" t="s">
        <v>2580</v>
      </c>
      <c r="B419" s="8">
        <v>45887</v>
      </c>
      <c r="C419" s="5">
        <v>0.87013888888888891</v>
      </c>
      <c r="D419" t="str">
        <f>_xlfn.XLOOKUP(Ledger[[#This Row],[Employee_ID]],Employees!C:C,Employees!A:A)</f>
        <v>Evening</v>
      </c>
      <c r="E419" t="s">
        <v>932</v>
      </c>
      <c r="F419" t="str">
        <f>_xlfn.XLOOKUP(Ledger[[#This Row],[Employee_ID]],Employees!C:C,Employees!B:B)</f>
        <v>BR01</v>
      </c>
      <c r="G419" t="s">
        <v>961</v>
      </c>
      <c r="H419" t="s">
        <v>382</v>
      </c>
      <c r="I419">
        <v>1</v>
      </c>
      <c r="J419">
        <f>_xlfn.XLOOKUP(Ledger[[#This Row],[SKU]]&amp;"|"&amp;Ledger[[#This Row],[Branch_ID]], PriceList!E:E,PriceList!C:C,"")</f>
        <v>165</v>
      </c>
      <c r="K419">
        <f>_xlfn.XLOOKUP(Ledger[[#This Row],[SKU]]&amp;"|"&amp;Ledger[[#This Row],[Branch_ID]], PriceList[Key], PriceList[Unit_Retail_Price_EGP], "")</f>
        <v>449</v>
      </c>
      <c r="L419">
        <f>YEAR(Ledger[[#This Row],[Date]])</f>
        <v>2025</v>
      </c>
      <c r="M419" t="str">
        <f>"Qtr"&amp;ROUNDUP(MONTH(Ledger[[#This Row],[Date]])/3,0)</f>
        <v>Qtr3</v>
      </c>
      <c r="N419">
        <f>MONTH(Ledger[[#This Row],[Date]])</f>
        <v>8</v>
      </c>
      <c r="O419" t="str">
        <f>TEXT(Ledger[[#This Row],[Date]],"mmm")</f>
        <v>Aug</v>
      </c>
    </row>
    <row r="420" spans="1:15" x14ac:dyDescent="0.35">
      <c r="A420" t="s">
        <v>2588</v>
      </c>
      <c r="B420" s="8">
        <v>45888</v>
      </c>
      <c r="C420" s="5">
        <v>0.76458333333333328</v>
      </c>
      <c r="D420" t="str">
        <f>_xlfn.XLOOKUP(Ledger[[#This Row],[Employee_ID]],Employees!C:C,Employees!A:A)</f>
        <v>Evening</v>
      </c>
      <c r="E420" t="s">
        <v>932</v>
      </c>
      <c r="F420" t="str">
        <f>_xlfn.XLOOKUP(Ledger[[#This Row],[Employee_ID]],Employees!C:C,Employees!B:B)</f>
        <v>BR01</v>
      </c>
      <c r="G420" t="s">
        <v>961</v>
      </c>
      <c r="H420" t="s">
        <v>73</v>
      </c>
      <c r="I420">
        <v>1</v>
      </c>
      <c r="J420">
        <f>_xlfn.XLOOKUP(Ledger[[#This Row],[SKU]]&amp;"|"&amp;Ledger[[#This Row],[Branch_ID]], PriceList!E:E,PriceList!C:C,"")</f>
        <v>390</v>
      </c>
      <c r="K420">
        <f>_xlfn.XLOOKUP(Ledger[[#This Row],[SKU]]&amp;"|"&amp;Ledger[[#This Row],[Branch_ID]], PriceList[Key], PriceList[Unit_Retail_Price_EGP], "")</f>
        <v>1009</v>
      </c>
      <c r="L420">
        <f>YEAR(Ledger[[#This Row],[Date]])</f>
        <v>2025</v>
      </c>
      <c r="M420" t="str">
        <f>"Qtr"&amp;ROUNDUP(MONTH(Ledger[[#This Row],[Date]])/3,0)</f>
        <v>Qtr3</v>
      </c>
      <c r="N420">
        <f>MONTH(Ledger[[#This Row],[Date]])</f>
        <v>8</v>
      </c>
      <c r="O420" t="str">
        <f>TEXT(Ledger[[#This Row],[Date]],"mmm")</f>
        <v>Aug</v>
      </c>
    </row>
    <row r="421" spans="1:15" x14ac:dyDescent="0.35">
      <c r="A421" t="s">
        <v>2602</v>
      </c>
      <c r="B421" s="8">
        <v>45889</v>
      </c>
      <c r="C421" s="5">
        <v>0.88541666666666663</v>
      </c>
      <c r="D421" t="str">
        <f>_xlfn.XLOOKUP(Ledger[[#This Row],[Employee_ID]],Employees!C:C,Employees!A:A)</f>
        <v>Evening</v>
      </c>
      <c r="E421" t="s">
        <v>932</v>
      </c>
      <c r="F421" t="str">
        <f>_xlfn.XLOOKUP(Ledger[[#This Row],[Employee_ID]],Employees!C:C,Employees!B:B)</f>
        <v>BR01</v>
      </c>
      <c r="G421" t="s">
        <v>961</v>
      </c>
      <c r="H421" t="s">
        <v>108</v>
      </c>
      <c r="I421">
        <v>1</v>
      </c>
      <c r="J421">
        <f>_xlfn.XLOOKUP(Ledger[[#This Row],[SKU]]&amp;"|"&amp;Ledger[[#This Row],[Branch_ID]], PriceList!E:E,PriceList!C:C,"")</f>
        <v>165</v>
      </c>
      <c r="K421">
        <f>_xlfn.XLOOKUP(Ledger[[#This Row],[SKU]]&amp;"|"&amp;Ledger[[#This Row],[Branch_ID]], PriceList[Key], PriceList[Unit_Retail_Price_EGP], "")</f>
        <v>449</v>
      </c>
      <c r="L421">
        <f>YEAR(Ledger[[#This Row],[Date]])</f>
        <v>2025</v>
      </c>
      <c r="M421" t="str">
        <f>"Qtr"&amp;ROUNDUP(MONTH(Ledger[[#This Row],[Date]])/3,0)</f>
        <v>Qtr3</v>
      </c>
      <c r="N421">
        <f>MONTH(Ledger[[#This Row],[Date]])</f>
        <v>8</v>
      </c>
      <c r="O421" t="str">
        <f>TEXT(Ledger[[#This Row],[Date]],"mmm")</f>
        <v>Aug</v>
      </c>
    </row>
    <row r="422" spans="1:15" x14ac:dyDescent="0.35">
      <c r="A422" t="s">
        <v>2640</v>
      </c>
      <c r="B422" s="8">
        <v>45891</v>
      </c>
      <c r="C422" s="5">
        <v>0.89375000000000004</v>
      </c>
      <c r="D422" t="str">
        <f>_xlfn.XLOOKUP(Ledger[[#This Row],[Employee_ID]],Employees!C:C,Employees!A:A)</f>
        <v>Evening</v>
      </c>
      <c r="E422" t="s">
        <v>932</v>
      </c>
      <c r="F422" t="str">
        <f>_xlfn.XLOOKUP(Ledger[[#This Row],[Employee_ID]],Employees!C:C,Employees!B:B)</f>
        <v>BR01</v>
      </c>
      <c r="G422" t="s">
        <v>961</v>
      </c>
      <c r="H422" t="s">
        <v>174</v>
      </c>
      <c r="I422">
        <v>1</v>
      </c>
      <c r="J422">
        <f>_xlfn.XLOOKUP(Ledger[[#This Row],[SKU]]&amp;"|"&amp;Ledger[[#This Row],[Branch_ID]], PriceList!E:E,PriceList!C:C,"")</f>
        <v>185</v>
      </c>
      <c r="K422">
        <f>_xlfn.XLOOKUP(Ledger[[#This Row],[SKU]]&amp;"|"&amp;Ledger[[#This Row],[Branch_ID]], PriceList[Key], PriceList[Unit_Retail_Price_EGP], "")</f>
        <v>499</v>
      </c>
      <c r="L422">
        <f>YEAR(Ledger[[#This Row],[Date]])</f>
        <v>2025</v>
      </c>
      <c r="M422" t="str">
        <f>"Qtr"&amp;ROUNDUP(MONTH(Ledger[[#This Row],[Date]])/3,0)</f>
        <v>Qtr3</v>
      </c>
      <c r="N422">
        <f>MONTH(Ledger[[#This Row],[Date]])</f>
        <v>8</v>
      </c>
      <c r="O422" t="str">
        <f>TEXT(Ledger[[#This Row],[Date]],"mmm")</f>
        <v>Aug</v>
      </c>
    </row>
    <row r="423" spans="1:15" x14ac:dyDescent="0.35">
      <c r="A423" t="s">
        <v>2654</v>
      </c>
      <c r="B423" s="8">
        <v>45892</v>
      </c>
      <c r="C423" s="5">
        <v>0.84236111111111112</v>
      </c>
      <c r="D423" t="str">
        <f>_xlfn.XLOOKUP(Ledger[[#This Row],[Employee_ID]],Employees!C:C,Employees!A:A)</f>
        <v>Evening</v>
      </c>
      <c r="E423" t="s">
        <v>932</v>
      </c>
      <c r="F423" t="str">
        <f>_xlfn.XLOOKUP(Ledger[[#This Row],[Employee_ID]],Employees!C:C,Employees!B:B)</f>
        <v>BR01</v>
      </c>
      <c r="G423" t="s">
        <v>961</v>
      </c>
      <c r="H423" t="s">
        <v>108</v>
      </c>
      <c r="I423">
        <v>1</v>
      </c>
      <c r="J423">
        <f>_xlfn.XLOOKUP(Ledger[[#This Row],[SKU]]&amp;"|"&amp;Ledger[[#This Row],[Branch_ID]], PriceList!E:E,PriceList!C:C,"")</f>
        <v>165</v>
      </c>
      <c r="K423">
        <f>_xlfn.XLOOKUP(Ledger[[#This Row],[SKU]]&amp;"|"&amp;Ledger[[#This Row],[Branch_ID]], PriceList[Key], PriceList[Unit_Retail_Price_EGP], "")</f>
        <v>449</v>
      </c>
      <c r="L423">
        <f>YEAR(Ledger[[#This Row],[Date]])</f>
        <v>2025</v>
      </c>
      <c r="M423" t="str">
        <f>"Qtr"&amp;ROUNDUP(MONTH(Ledger[[#This Row],[Date]])/3,0)</f>
        <v>Qtr3</v>
      </c>
      <c r="N423">
        <f>MONTH(Ledger[[#This Row],[Date]])</f>
        <v>8</v>
      </c>
      <c r="O423" t="str">
        <f>TEXT(Ledger[[#This Row],[Date]],"mmm")</f>
        <v>Aug</v>
      </c>
    </row>
    <row r="424" spans="1:15" x14ac:dyDescent="0.35">
      <c r="A424" t="s">
        <v>2703</v>
      </c>
      <c r="B424" s="8">
        <v>45895</v>
      </c>
      <c r="C424" s="5">
        <v>0.89236111111111116</v>
      </c>
      <c r="D424" t="str">
        <f>_xlfn.XLOOKUP(Ledger[[#This Row],[Employee_ID]],Employees!C:C,Employees!A:A)</f>
        <v>Evening</v>
      </c>
      <c r="E424" t="s">
        <v>932</v>
      </c>
      <c r="F424" t="str">
        <f>_xlfn.XLOOKUP(Ledger[[#This Row],[Employee_ID]],Employees!C:C,Employees!B:B)</f>
        <v>BR01</v>
      </c>
      <c r="G424" t="s">
        <v>961</v>
      </c>
      <c r="H424" t="s">
        <v>162</v>
      </c>
      <c r="I424">
        <v>1</v>
      </c>
      <c r="J424">
        <f>_xlfn.XLOOKUP(Ledger[[#This Row],[SKU]]&amp;"|"&amp;Ledger[[#This Row],[Branch_ID]], PriceList!E:E,PriceList!C:C,"")</f>
        <v>165</v>
      </c>
      <c r="K424">
        <f>_xlfn.XLOOKUP(Ledger[[#This Row],[SKU]]&amp;"|"&amp;Ledger[[#This Row],[Branch_ID]], PriceList[Key], PriceList[Unit_Retail_Price_EGP], "")</f>
        <v>449</v>
      </c>
      <c r="L424">
        <f>YEAR(Ledger[[#This Row],[Date]])</f>
        <v>2025</v>
      </c>
      <c r="M424" t="str">
        <f>"Qtr"&amp;ROUNDUP(MONTH(Ledger[[#This Row],[Date]])/3,0)</f>
        <v>Qtr3</v>
      </c>
      <c r="N424">
        <f>MONTH(Ledger[[#This Row],[Date]])</f>
        <v>8</v>
      </c>
      <c r="O424" t="str">
        <f>TEXT(Ledger[[#This Row],[Date]],"mmm")</f>
        <v>Aug</v>
      </c>
    </row>
    <row r="425" spans="1:15" x14ac:dyDescent="0.35">
      <c r="A425" t="s">
        <v>2716</v>
      </c>
      <c r="B425" s="8">
        <v>45896</v>
      </c>
      <c r="C425" s="5">
        <v>0.78402777777777777</v>
      </c>
      <c r="D425" t="str">
        <f>_xlfn.XLOOKUP(Ledger[[#This Row],[Employee_ID]],Employees!C:C,Employees!A:A)</f>
        <v>Evening</v>
      </c>
      <c r="E425" t="s">
        <v>932</v>
      </c>
      <c r="F425" t="str">
        <f>_xlfn.XLOOKUP(Ledger[[#This Row],[Employee_ID]],Employees!C:C,Employees!B:B)</f>
        <v>BR01</v>
      </c>
      <c r="G425" t="s">
        <v>961</v>
      </c>
      <c r="H425" t="s">
        <v>346</v>
      </c>
      <c r="I425">
        <v>1</v>
      </c>
      <c r="J425">
        <f>_xlfn.XLOOKUP(Ledger[[#This Row],[SKU]]&amp;"|"&amp;Ledger[[#This Row],[Branch_ID]], PriceList!E:E,PriceList!C:C,"")</f>
        <v>185</v>
      </c>
      <c r="K425">
        <f>_xlfn.XLOOKUP(Ledger[[#This Row],[SKU]]&amp;"|"&amp;Ledger[[#This Row],[Branch_ID]], PriceList[Key], PriceList[Unit_Retail_Price_EGP], "")</f>
        <v>499</v>
      </c>
      <c r="L425">
        <f>YEAR(Ledger[[#This Row],[Date]])</f>
        <v>2025</v>
      </c>
      <c r="M425" t="str">
        <f>"Qtr"&amp;ROUNDUP(MONTH(Ledger[[#This Row],[Date]])/3,0)</f>
        <v>Qtr3</v>
      </c>
      <c r="N425">
        <f>MONTH(Ledger[[#This Row],[Date]])</f>
        <v>8</v>
      </c>
      <c r="O425" t="str">
        <f>TEXT(Ledger[[#This Row],[Date]],"mmm")</f>
        <v>Aug</v>
      </c>
    </row>
    <row r="426" spans="1:15" x14ac:dyDescent="0.35">
      <c r="A426" t="s">
        <v>2730</v>
      </c>
      <c r="B426" s="8">
        <v>45897</v>
      </c>
      <c r="C426" s="5">
        <v>0.79166666666666663</v>
      </c>
      <c r="D426" t="str">
        <f>_xlfn.XLOOKUP(Ledger[[#This Row],[Employee_ID]],Employees!C:C,Employees!A:A)</f>
        <v>Evening</v>
      </c>
      <c r="E426" t="s">
        <v>932</v>
      </c>
      <c r="F426" t="str">
        <f>_xlfn.XLOOKUP(Ledger[[#This Row],[Employee_ID]],Employees!C:C,Employees!B:B)</f>
        <v>BR01</v>
      </c>
      <c r="G426" t="s">
        <v>961</v>
      </c>
      <c r="H426" t="s">
        <v>82</v>
      </c>
      <c r="I426">
        <v>1</v>
      </c>
      <c r="J426">
        <f>_xlfn.XLOOKUP(Ledger[[#This Row],[SKU]]&amp;"|"&amp;Ledger[[#This Row],[Branch_ID]], PriceList!E:E,PriceList!C:C,"")</f>
        <v>115</v>
      </c>
      <c r="K426">
        <f>_xlfn.XLOOKUP(Ledger[[#This Row],[SKU]]&amp;"|"&amp;Ledger[[#This Row],[Branch_ID]], PriceList[Key], PriceList[Unit_Retail_Price_EGP], "")</f>
        <v>309</v>
      </c>
      <c r="L426">
        <f>YEAR(Ledger[[#This Row],[Date]])</f>
        <v>2025</v>
      </c>
      <c r="M426" t="str">
        <f>"Qtr"&amp;ROUNDUP(MONTH(Ledger[[#This Row],[Date]])/3,0)</f>
        <v>Qtr3</v>
      </c>
      <c r="N426">
        <f>MONTH(Ledger[[#This Row],[Date]])</f>
        <v>8</v>
      </c>
      <c r="O426" t="str">
        <f>TEXT(Ledger[[#This Row],[Date]],"mmm")</f>
        <v>Aug</v>
      </c>
    </row>
    <row r="427" spans="1:15" x14ac:dyDescent="0.35">
      <c r="A427" t="s">
        <v>2733</v>
      </c>
      <c r="B427" s="8">
        <v>45897</v>
      </c>
      <c r="C427" s="5">
        <v>0.80763888888888891</v>
      </c>
      <c r="D427" t="str">
        <f>_xlfn.XLOOKUP(Ledger[[#This Row],[Employee_ID]],Employees!C:C,Employees!A:A)</f>
        <v>Evening</v>
      </c>
      <c r="E427" t="s">
        <v>932</v>
      </c>
      <c r="F427" t="str">
        <f>_xlfn.XLOOKUP(Ledger[[#This Row],[Employee_ID]],Employees!C:C,Employees!B:B)</f>
        <v>BR01</v>
      </c>
      <c r="G427" t="s">
        <v>961</v>
      </c>
      <c r="H427" t="s">
        <v>299</v>
      </c>
      <c r="I427">
        <v>1</v>
      </c>
      <c r="J427">
        <f>_xlfn.XLOOKUP(Ledger[[#This Row],[SKU]]&amp;"|"&amp;Ledger[[#This Row],[Branch_ID]], PriceList!E:E,PriceList!C:C,"")</f>
        <v>165</v>
      </c>
      <c r="K427">
        <f>_xlfn.XLOOKUP(Ledger[[#This Row],[SKU]]&amp;"|"&amp;Ledger[[#This Row],[Branch_ID]], PriceList[Key], PriceList[Unit_Retail_Price_EGP], "")</f>
        <v>449</v>
      </c>
      <c r="L427">
        <f>YEAR(Ledger[[#This Row],[Date]])</f>
        <v>2025</v>
      </c>
      <c r="M427" t="str">
        <f>"Qtr"&amp;ROUNDUP(MONTH(Ledger[[#This Row],[Date]])/3,0)</f>
        <v>Qtr3</v>
      </c>
      <c r="N427">
        <f>MONTH(Ledger[[#This Row],[Date]])</f>
        <v>8</v>
      </c>
      <c r="O427" t="str">
        <f>TEXT(Ledger[[#This Row],[Date]],"mmm")</f>
        <v>Aug</v>
      </c>
    </row>
    <row r="428" spans="1:15" x14ac:dyDescent="0.35">
      <c r="A428" t="s">
        <v>2757</v>
      </c>
      <c r="B428" s="8">
        <v>45898</v>
      </c>
      <c r="C428" s="5">
        <v>0.91041666666666665</v>
      </c>
      <c r="D428" t="str">
        <f>_xlfn.XLOOKUP(Ledger[[#This Row],[Employee_ID]],Employees!C:C,Employees!A:A)</f>
        <v>Evening</v>
      </c>
      <c r="E428" t="s">
        <v>932</v>
      </c>
      <c r="F428" t="str">
        <f>_xlfn.XLOOKUP(Ledger[[#This Row],[Employee_ID]],Employees!C:C,Employees!B:B)</f>
        <v>BR01</v>
      </c>
      <c r="G428" t="s">
        <v>961</v>
      </c>
      <c r="H428" t="s">
        <v>211</v>
      </c>
      <c r="I428">
        <v>1</v>
      </c>
      <c r="J428">
        <f>_xlfn.XLOOKUP(Ledger[[#This Row],[SKU]]&amp;"|"&amp;Ledger[[#This Row],[Branch_ID]], PriceList!E:E,PriceList!C:C,"")</f>
        <v>270</v>
      </c>
      <c r="K428">
        <f>_xlfn.XLOOKUP(Ledger[[#This Row],[SKU]]&amp;"|"&amp;Ledger[[#This Row],[Branch_ID]], PriceList[Key], PriceList[Unit_Retail_Price_EGP], "")</f>
        <v>669</v>
      </c>
      <c r="L428">
        <f>YEAR(Ledger[[#This Row],[Date]])</f>
        <v>2025</v>
      </c>
      <c r="M428" t="str">
        <f>"Qtr"&amp;ROUNDUP(MONTH(Ledger[[#This Row],[Date]])/3,0)</f>
        <v>Qtr3</v>
      </c>
      <c r="N428">
        <f>MONTH(Ledger[[#This Row],[Date]])</f>
        <v>8</v>
      </c>
      <c r="O428" t="str">
        <f>TEXT(Ledger[[#This Row],[Date]],"mmm")</f>
        <v>Aug</v>
      </c>
    </row>
    <row r="429" spans="1:15" x14ac:dyDescent="0.35">
      <c r="A429" t="s">
        <v>2782</v>
      </c>
      <c r="B429" s="8">
        <v>45899</v>
      </c>
      <c r="C429" s="5">
        <v>0.89097222222222228</v>
      </c>
      <c r="D429" t="str">
        <f>_xlfn.XLOOKUP(Ledger[[#This Row],[Employee_ID]],Employees!C:C,Employees!A:A)</f>
        <v>Evening</v>
      </c>
      <c r="E429" t="s">
        <v>932</v>
      </c>
      <c r="F429" t="str">
        <f>_xlfn.XLOOKUP(Ledger[[#This Row],[Employee_ID]],Employees!C:C,Employees!B:B)</f>
        <v>BR01</v>
      </c>
      <c r="G429" t="s">
        <v>961</v>
      </c>
      <c r="H429" t="s">
        <v>263</v>
      </c>
      <c r="I429">
        <v>1</v>
      </c>
      <c r="J429">
        <f>_xlfn.XLOOKUP(Ledger[[#This Row],[SKU]]&amp;"|"&amp;Ledger[[#This Row],[Branch_ID]], PriceList!E:E,PriceList!C:C,"")</f>
        <v>165</v>
      </c>
      <c r="K429">
        <f>_xlfn.XLOOKUP(Ledger[[#This Row],[SKU]]&amp;"|"&amp;Ledger[[#This Row],[Branch_ID]], PriceList[Key], PriceList[Unit_Retail_Price_EGP], "")</f>
        <v>449</v>
      </c>
      <c r="L429">
        <f>YEAR(Ledger[[#This Row],[Date]])</f>
        <v>2025</v>
      </c>
      <c r="M429" t="str">
        <f>"Qtr"&amp;ROUNDUP(MONTH(Ledger[[#This Row],[Date]])/3,0)</f>
        <v>Qtr3</v>
      </c>
      <c r="N429">
        <f>MONTH(Ledger[[#This Row],[Date]])</f>
        <v>8</v>
      </c>
      <c r="O429" t="str">
        <f>TEXT(Ledger[[#This Row],[Date]],"mmm")</f>
        <v>Aug</v>
      </c>
    </row>
    <row r="430" spans="1:15" x14ac:dyDescent="0.35">
      <c r="A430" t="s">
        <v>2783</v>
      </c>
      <c r="B430" s="8">
        <v>45899</v>
      </c>
      <c r="C430" s="5">
        <v>0.89652777777777781</v>
      </c>
      <c r="D430" t="str">
        <f>_xlfn.XLOOKUP(Ledger[[#This Row],[Employee_ID]],Employees!C:C,Employees!A:A)</f>
        <v>Evening</v>
      </c>
      <c r="E430" t="s">
        <v>932</v>
      </c>
      <c r="F430" t="str">
        <f>_xlfn.XLOOKUP(Ledger[[#This Row],[Employee_ID]],Employees!C:C,Employees!B:B)</f>
        <v>BR01</v>
      </c>
      <c r="G430" t="s">
        <v>961</v>
      </c>
      <c r="H430" t="s">
        <v>382</v>
      </c>
      <c r="I430">
        <v>1</v>
      </c>
      <c r="J430">
        <f>_xlfn.XLOOKUP(Ledger[[#This Row],[SKU]]&amp;"|"&amp;Ledger[[#This Row],[Branch_ID]], PriceList!E:E,PriceList!C:C,"")</f>
        <v>165</v>
      </c>
      <c r="K430">
        <f>_xlfn.XLOOKUP(Ledger[[#This Row],[SKU]]&amp;"|"&amp;Ledger[[#This Row],[Branch_ID]], PriceList[Key], PriceList[Unit_Retail_Price_EGP], "")</f>
        <v>449</v>
      </c>
      <c r="L430">
        <f>YEAR(Ledger[[#This Row],[Date]])</f>
        <v>2025</v>
      </c>
      <c r="M430" t="str">
        <f>"Qtr"&amp;ROUNDUP(MONTH(Ledger[[#This Row],[Date]])/3,0)</f>
        <v>Qtr3</v>
      </c>
      <c r="N430">
        <f>MONTH(Ledger[[#This Row],[Date]])</f>
        <v>8</v>
      </c>
      <c r="O430" t="str">
        <f>TEXT(Ledger[[#This Row],[Date]],"mmm")</f>
        <v>Aug</v>
      </c>
    </row>
    <row r="431" spans="1:15" x14ac:dyDescent="0.35">
      <c r="A431" t="s">
        <v>2796</v>
      </c>
      <c r="B431" s="8">
        <v>45900</v>
      </c>
      <c r="C431" s="5">
        <v>0.80555555555555558</v>
      </c>
      <c r="D431" t="str">
        <f>_xlfn.XLOOKUP(Ledger[[#This Row],[Employee_ID]],Employees!C:C,Employees!A:A)</f>
        <v>Evening</v>
      </c>
      <c r="E431" t="s">
        <v>932</v>
      </c>
      <c r="F431" t="str">
        <f>_xlfn.XLOOKUP(Ledger[[#This Row],[Employee_ID]],Employees!C:C,Employees!B:B)</f>
        <v>BR01</v>
      </c>
      <c r="G431" t="s">
        <v>961</v>
      </c>
      <c r="H431" t="s">
        <v>344</v>
      </c>
      <c r="I431">
        <v>1</v>
      </c>
      <c r="J431">
        <f>_xlfn.XLOOKUP(Ledger[[#This Row],[SKU]]&amp;"|"&amp;Ledger[[#This Row],[Branch_ID]], PriceList!E:E,PriceList!C:C,"")</f>
        <v>435</v>
      </c>
      <c r="K431">
        <f>_xlfn.XLOOKUP(Ledger[[#This Row],[SKU]]&amp;"|"&amp;Ledger[[#This Row],[Branch_ID]], PriceList[Key], PriceList[Unit_Retail_Price_EGP], "")</f>
        <v>1119</v>
      </c>
      <c r="L431">
        <f>YEAR(Ledger[[#This Row],[Date]])</f>
        <v>2025</v>
      </c>
      <c r="M431" t="str">
        <f>"Qtr"&amp;ROUNDUP(MONTH(Ledger[[#This Row],[Date]])/3,0)</f>
        <v>Qtr3</v>
      </c>
      <c r="N431">
        <f>MONTH(Ledger[[#This Row],[Date]])</f>
        <v>8</v>
      </c>
      <c r="O431" t="str">
        <f>TEXT(Ledger[[#This Row],[Date]],"mmm")</f>
        <v>Aug</v>
      </c>
    </row>
    <row r="432" spans="1:15" x14ac:dyDescent="0.35">
      <c r="A432" t="s">
        <v>2805</v>
      </c>
      <c r="B432" s="8">
        <v>45901</v>
      </c>
      <c r="C432" s="5">
        <v>0.76736111111111116</v>
      </c>
      <c r="D432" t="str">
        <f>_xlfn.XLOOKUP(Ledger[[#This Row],[Employee_ID]],Employees!C:C,Employees!A:A)</f>
        <v>Evening</v>
      </c>
      <c r="E432" t="s">
        <v>932</v>
      </c>
      <c r="F432" t="str">
        <f>_xlfn.XLOOKUP(Ledger[[#This Row],[Employee_ID]],Employees!C:C,Employees!B:B)</f>
        <v>BR01</v>
      </c>
      <c r="G432" t="s">
        <v>961</v>
      </c>
      <c r="H432" t="s">
        <v>232</v>
      </c>
      <c r="I432">
        <v>1</v>
      </c>
      <c r="J432">
        <f>_xlfn.XLOOKUP(Ledger[[#This Row],[SKU]]&amp;"|"&amp;Ledger[[#This Row],[Branch_ID]], PriceList!E:E,PriceList!C:C,"")</f>
        <v>390</v>
      </c>
      <c r="K432">
        <f>_xlfn.XLOOKUP(Ledger[[#This Row],[SKU]]&amp;"|"&amp;Ledger[[#This Row],[Branch_ID]], PriceList[Key], PriceList[Unit_Retail_Price_EGP], "")</f>
        <v>1009</v>
      </c>
      <c r="L432">
        <f>YEAR(Ledger[[#This Row],[Date]])</f>
        <v>2025</v>
      </c>
      <c r="M432" t="str">
        <f>"Qtr"&amp;ROUNDUP(MONTH(Ledger[[#This Row],[Date]])/3,0)</f>
        <v>Qtr3</v>
      </c>
      <c r="N432">
        <f>MONTH(Ledger[[#This Row],[Date]])</f>
        <v>9</v>
      </c>
      <c r="O432" t="str">
        <f>TEXT(Ledger[[#This Row],[Date]],"mmm")</f>
        <v>Sep</v>
      </c>
    </row>
    <row r="433" spans="1:15" x14ac:dyDescent="0.35">
      <c r="A433" t="s">
        <v>2808</v>
      </c>
      <c r="B433" s="8">
        <v>45901</v>
      </c>
      <c r="C433" s="5">
        <v>0.8125</v>
      </c>
      <c r="D433" t="str">
        <f>_xlfn.XLOOKUP(Ledger[[#This Row],[Employee_ID]],Employees!C:C,Employees!A:A)</f>
        <v>Evening</v>
      </c>
      <c r="E433" t="s">
        <v>932</v>
      </c>
      <c r="F433" t="str">
        <f>_xlfn.XLOOKUP(Ledger[[#This Row],[Employee_ID]],Employees!C:C,Employees!B:B)</f>
        <v>BR01</v>
      </c>
      <c r="G433" t="s">
        <v>961</v>
      </c>
      <c r="H433" t="s">
        <v>639</v>
      </c>
      <c r="I433">
        <v>1</v>
      </c>
      <c r="J433">
        <f>_xlfn.XLOOKUP(Ledger[[#This Row],[SKU]]&amp;"|"&amp;Ledger[[#This Row],[Branch_ID]], PriceList!E:E,PriceList!C:C,"")</f>
        <v>225</v>
      </c>
      <c r="K433">
        <f>_xlfn.XLOOKUP(Ledger[[#This Row],[SKU]]&amp;"|"&amp;Ledger[[#This Row],[Branch_ID]], PriceList[Key], PriceList[Unit_Retail_Price_EGP], "")</f>
        <v>609</v>
      </c>
      <c r="L433">
        <f>YEAR(Ledger[[#This Row],[Date]])</f>
        <v>2025</v>
      </c>
      <c r="M433" t="str">
        <f>"Qtr"&amp;ROUNDUP(MONTH(Ledger[[#This Row],[Date]])/3,0)</f>
        <v>Qtr3</v>
      </c>
      <c r="N433">
        <f>MONTH(Ledger[[#This Row],[Date]])</f>
        <v>9</v>
      </c>
      <c r="O433" t="str">
        <f>TEXT(Ledger[[#This Row],[Date]],"mmm")</f>
        <v>Sep</v>
      </c>
    </row>
    <row r="434" spans="1:15" x14ac:dyDescent="0.35">
      <c r="A434" t="s">
        <v>2817</v>
      </c>
      <c r="B434" s="8">
        <v>45902</v>
      </c>
      <c r="C434" s="5">
        <v>0.84930555555555554</v>
      </c>
      <c r="D434" t="str">
        <f>_xlfn.XLOOKUP(Ledger[[#This Row],[Employee_ID]],Employees!C:C,Employees!A:A)</f>
        <v>Evening</v>
      </c>
      <c r="E434" t="s">
        <v>932</v>
      </c>
      <c r="F434" t="str">
        <f>_xlfn.XLOOKUP(Ledger[[#This Row],[Employee_ID]],Employees!C:C,Employees!B:B)</f>
        <v>BR01</v>
      </c>
      <c r="G434" t="s">
        <v>961</v>
      </c>
      <c r="H434" t="s">
        <v>151</v>
      </c>
      <c r="I434">
        <v>1</v>
      </c>
      <c r="J434">
        <f>_xlfn.XLOOKUP(Ledger[[#This Row],[SKU]]&amp;"|"&amp;Ledger[[#This Row],[Branch_ID]], PriceList!E:E,PriceList!C:C,"")</f>
        <v>165</v>
      </c>
      <c r="K434">
        <f>_xlfn.XLOOKUP(Ledger[[#This Row],[SKU]]&amp;"|"&amp;Ledger[[#This Row],[Branch_ID]], PriceList[Key], PriceList[Unit_Retail_Price_EGP], "")</f>
        <v>449</v>
      </c>
      <c r="L434">
        <f>YEAR(Ledger[[#This Row],[Date]])</f>
        <v>2025</v>
      </c>
      <c r="M434" t="str">
        <f>"Qtr"&amp;ROUNDUP(MONTH(Ledger[[#This Row],[Date]])/3,0)</f>
        <v>Qtr3</v>
      </c>
      <c r="N434">
        <f>MONTH(Ledger[[#This Row],[Date]])</f>
        <v>9</v>
      </c>
      <c r="O434" t="str">
        <f>TEXT(Ledger[[#This Row],[Date]],"mmm")</f>
        <v>Sep</v>
      </c>
    </row>
    <row r="435" spans="1:15" x14ac:dyDescent="0.35">
      <c r="A435" t="s">
        <v>2867</v>
      </c>
      <c r="B435" s="8">
        <v>45905</v>
      </c>
      <c r="C435" s="5">
        <v>0.84652777777777777</v>
      </c>
      <c r="D435" t="str">
        <f>_xlfn.XLOOKUP(Ledger[[#This Row],[Employee_ID]],Employees!C:C,Employees!A:A)</f>
        <v>Evening</v>
      </c>
      <c r="E435" t="s">
        <v>932</v>
      </c>
      <c r="F435" t="str">
        <f>_xlfn.XLOOKUP(Ledger[[#This Row],[Employee_ID]],Employees!C:C,Employees!B:B)</f>
        <v>BR01</v>
      </c>
      <c r="G435" t="s">
        <v>961</v>
      </c>
      <c r="H435" t="s">
        <v>621</v>
      </c>
      <c r="I435">
        <v>1</v>
      </c>
      <c r="J435">
        <f>_xlfn.XLOOKUP(Ledger[[#This Row],[SKU]]&amp;"|"&amp;Ledger[[#This Row],[Branch_ID]], PriceList!E:E,PriceList!C:C,"")</f>
        <v>185</v>
      </c>
      <c r="K435">
        <f>_xlfn.XLOOKUP(Ledger[[#This Row],[SKU]]&amp;"|"&amp;Ledger[[#This Row],[Branch_ID]], PriceList[Key], PriceList[Unit_Retail_Price_EGP], "")</f>
        <v>499</v>
      </c>
      <c r="L435">
        <f>YEAR(Ledger[[#This Row],[Date]])</f>
        <v>2025</v>
      </c>
      <c r="M435" t="str">
        <f>"Qtr"&amp;ROUNDUP(MONTH(Ledger[[#This Row],[Date]])/3,0)</f>
        <v>Qtr3</v>
      </c>
      <c r="N435">
        <f>MONTH(Ledger[[#This Row],[Date]])</f>
        <v>9</v>
      </c>
      <c r="O435" t="str">
        <f>TEXT(Ledger[[#This Row],[Date]],"mmm")</f>
        <v>Sep</v>
      </c>
    </row>
    <row r="436" spans="1:15" x14ac:dyDescent="0.35">
      <c r="A436" t="s">
        <v>2900</v>
      </c>
      <c r="B436" s="8">
        <v>45907</v>
      </c>
      <c r="C436" s="5">
        <v>0.78055555555555556</v>
      </c>
      <c r="D436" t="str">
        <f>_xlfn.XLOOKUP(Ledger[[#This Row],[Employee_ID]],Employees!C:C,Employees!A:A)</f>
        <v>Evening</v>
      </c>
      <c r="E436" t="s">
        <v>932</v>
      </c>
      <c r="F436" t="str">
        <f>_xlfn.XLOOKUP(Ledger[[#This Row],[Employee_ID]],Employees!C:C,Employees!B:B)</f>
        <v>BR01</v>
      </c>
      <c r="G436" t="s">
        <v>961</v>
      </c>
      <c r="H436" t="s">
        <v>238</v>
      </c>
      <c r="I436">
        <v>1</v>
      </c>
      <c r="J436">
        <f>_xlfn.XLOOKUP(Ledger[[#This Row],[SKU]]&amp;"|"&amp;Ledger[[#This Row],[Branch_ID]], PriceList!E:E,PriceList!C:C,"")</f>
        <v>270</v>
      </c>
      <c r="K436">
        <f>_xlfn.XLOOKUP(Ledger[[#This Row],[SKU]]&amp;"|"&amp;Ledger[[#This Row],[Branch_ID]], PriceList[Key], PriceList[Unit_Retail_Price_EGP], "")</f>
        <v>669</v>
      </c>
      <c r="L436">
        <f>YEAR(Ledger[[#This Row],[Date]])</f>
        <v>2025</v>
      </c>
      <c r="M436" t="str">
        <f>"Qtr"&amp;ROUNDUP(MONTH(Ledger[[#This Row],[Date]])/3,0)</f>
        <v>Qtr3</v>
      </c>
      <c r="N436">
        <f>MONTH(Ledger[[#This Row],[Date]])</f>
        <v>9</v>
      </c>
      <c r="O436" t="str">
        <f>TEXT(Ledger[[#This Row],[Date]],"mmm")</f>
        <v>Sep</v>
      </c>
    </row>
    <row r="437" spans="1:15" x14ac:dyDescent="0.35">
      <c r="A437" t="s">
        <v>2933</v>
      </c>
      <c r="B437" s="8">
        <v>45909</v>
      </c>
      <c r="C437" s="5">
        <v>0.88888888888888884</v>
      </c>
      <c r="D437" t="str">
        <f>_xlfn.XLOOKUP(Ledger[[#This Row],[Employee_ID]],Employees!C:C,Employees!A:A)</f>
        <v>Evening</v>
      </c>
      <c r="E437" t="s">
        <v>932</v>
      </c>
      <c r="F437" t="str">
        <f>_xlfn.XLOOKUP(Ledger[[#This Row],[Employee_ID]],Employees!C:C,Employees!B:B)</f>
        <v>BR01</v>
      </c>
      <c r="G437" t="s">
        <v>961</v>
      </c>
      <c r="H437" t="s">
        <v>213</v>
      </c>
      <c r="I437">
        <v>1</v>
      </c>
      <c r="J437">
        <f>_xlfn.XLOOKUP(Ledger[[#This Row],[SKU]]&amp;"|"&amp;Ledger[[#This Row],[Branch_ID]], PriceList!E:E,PriceList!C:C,"")</f>
        <v>535</v>
      </c>
      <c r="K437">
        <f>_xlfn.XLOOKUP(Ledger[[#This Row],[SKU]]&amp;"|"&amp;Ledger[[#This Row],[Branch_ID]], PriceList[Key], PriceList[Unit_Retail_Price_EGP], "")</f>
        <v>1339</v>
      </c>
      <c r="L437">
        <f>YEAR(Ledger[[#This Row],[Date]])</f>
        <v>2025</v>
      </c>
      <c r="M437" t="str">
        <f>"Qtr"&amp;ROUNDUP(MONTH(Ledger[[#This Row],[Date]])/3,0)</f>
        <v>Qtr3</v>
      </c>
      <c r="N437">
        <f>MONTH(Ledger[[#This Row],[Date]])</f>
        <v>9</v>
      </c>
      <c r="O437" t="str">
        <f>TEXT(Ledger[[#This Row],[Date]],"mmm")</f>
        <v>Sep</v>
      </c>
    </row>
    <row r="438" spans="1:15" x14ac:dyDescent="0.35">
      <c r="A438" t="s">
        <v>2981</v>
      </c>
      <c r="B438" s="8">
        <v>45912</v>
      </c>
      <c r="C438" s="5">
        <v>0.84791666666666665</v>
      </c>
      <c r="D438" t="str">
        <f>_xlfn.XLOOKUP(Ledger[[#This Row],[Employee_ID]],Employees!C:C,Employees!A:A)</f>
        <v>Evening</v>
      </c>
      <c r="E438" t="s">
        <v>932</v>
      </c>
      <c r="F438" t="str">
        <f>_xlfn.XLOOKUP(Ledger[[#This Row],[Employee_ID]],Employees!C:C,Employees!B:B)</f>
        <v>BR01</v>
      </c>
      <c r="G438" t="s">
        <v>961</v>
      </c>
      <c r="H438" t="s">
        <v>485</v>
      </c>
      <c r="I438">
        <v>1</v>
      </c>
      <c r="J438">
        <f>_xlfn.XLOOKUP(Ledger[[#This Row],[SKU]]&amp;"|"&amp;Ledger[[#This Row],[Branch_ID]], PriceList!E:E,PriceList!C:C,"")</f>
        <v>135</v>
      </c>
      <c r="K438">
        <f>_xlfn.XLOOKUP(Ledger[[#This Row],[SKU]]&amp;"|"&amp;Ledger[[#This Row],[Branch_ID]], PriceList[Key], PriceList[Unit_Retail_Price_EGP], "")</f>
        <v>329</v>
      </c>
      <c r="L438">
        <f>YEAR(Ledger[[#This Row],[Date]])</f>
        <v>2025</v>
      </c>
      <c r="M438" t="str">
        <f>"Qtr"&amp;ROUNDUP(MONTH(Ledger[[#This Row],[Date]])/3,0)</f>
        <v>Qtr3</v>
      </c>
      <c r="N438">
        <f>MONTH(Ledger[[#This Row],[Date]])</f>
        <v>9</v>
      </c>
      <c r="O438" t="str">
        <f>TEXT(Ledger[[#This Row],[Date]],"mmm")</f>
        <v>Sep</v>
      </c>
    </row>
    <row r="439" spans="1:15" x14ac:dyDescent="0.35">
      <c r="A439" t="s">
        <v>2991</v>
      </c>
      <c r="B439" s="8">
        <v>45913</v>
      </c>
      <c r="C439" s="5">
        <v>0.76527777777777772</v>
      </c>
      <c r="D439" t="str">
        <f>_xlfn.XLOOKUP(Ledger[[#This Row],[Employee_ID]],Employees!C:C,Employees!A:A)</f>
        <v>Evening</v>
      </c>
      <c r="E439" t="s">
        <v>932</v>
      </c>
      <c r="F439" t="str">
        <f>_xlfn.XLOOKUP(Ledger[[#This Row],[Employee_ID]],Employees!C:C,Employees!B:B)</f>
        <v>BR01</v>
      </c>
      <c r="G439" t="s">
        <v>961</v>
      </c>
      <c r="H439" t="s">
        <v>154</v>
      </c>
      <c r="I439">
        <v>1</v>
      </c>
      <c r="J439">
        <f>_xlfn.XLOOKUP(Ledger[[#This Row],[SKU]]&amp;"|"&amp;Ledger[[#This Row],[Branch_ID]], PriceList!E:E,PriceList!C:C,"")</f>
        <v>165</v>
      </c>
      <c r="K439">
        <f>_xlfn.XLOOKUP(Ledger[[#This Row],[SKU]]&amp;"|"&amp;Ledger[[#This Row],[Branch_ID]], PriceList[Key], PriceList[Unit_Retail_Price_EGP], "")</f>
        <v>449</v>
      </c>
      <c r="L439">
        <f>YEAR(Ledger[[#This Row],[Date]])</f>
        <v>2025</v>
      </c>
      <c r="M439" t="str">
        <f>"Qtr"&amp;ROUNDUP(MONTH(Ledger[[#This Row],[Date]])/3,0)</f>
        <v>Qtr3</v>
      </c>
      <c r="N439">
        <f>MONTH(Ledger[[#This Row],[Date]])</f>
        <v>9</v>
      </c>
      <c r="O439" t="str">
        <f>TEXT(Ledger[[#This Row],[Date]],"mmm")</f>
        <v>Sep</v>
      </c>
    </row>
    <row r="440" spans="1:15" x14ac:dyDescent="0.35">
      <c r="A440" t="s">
        <v>3028</v>
      </c>
      <c r="B440" s="8">
        <v>45915</v>
      </c>
      <c r="C440" s="5">
        <v>0.8208333333333333</v>
      </c>
      <c r="D440" t="str">
        <f>_xlfn.XLOOKUP(Ledger[[#This Row],[Employee_ID]],Employees!C:C,Employees!A:A)</f>
        <v>Evening</v>
      </c>
      <c r="E440" t="s">
        <v>932</v>
      </c>
      <c r="F440" t="str">
        <f>_xlfn.XLOOKUP(Ledger[[#This Row],[Employee_ID]],Employees!C:C,Employees!B:B)</f>
        <v>BR01</v>
      </c>
      <c r="G440" t="s">
        <v>961</v>
      </c>
      <c r="H440" t="s">
        <v>211</v>
      </c>
      <c r="I440">
        <v>1</v>
      </c>
      <c r="J440">
        <f>_xlfn.XLOOKUP(Ledger[[#This Row],[SKU]]&amp;"|"&amp;Ledger[[#This Row],[Branch_ID]], PriceList!E:E,PriceList!C:C,"")</f>
        <v>270</v>
      </c>
      <c r="K440">
        <f>_xlfn.XLOOKUP(Ledger[[#This Row],[SKU]]&amp;"|"&amp;Ledger[[#This Row],[Branch_ID]], PriceList[Key], PriceList[Unit_Retail_Price_EGP], "")</f>
        <v>669</v>
      </c>
      <c r="L440">
        <f>YEAR(Ledger[[#This Row],[Date]])</f>
        <v>2025</v>
      </c>
      <c r="M440" t="str">
        <f>"Qtr"&amp;ROUNDUP(MONTH(Ledger[[#This Row],[Date]])/3,0)</f>
        <v>Qtr3</v>
      </c>
      <c r="N440">
        <f>MONTH(Ledger[[#This Row],[Date]])</f>
        <v>9</v>
      </c>
      <c r="O440" t="str">
        <f>TEXT(Ledger[[#This Row],[Date]],"mmm")</f>
        <v>Sep</v>
      </c>
    </row>
    <row r="441" spans="1:15" x14ac:dyDescent="0.35">
      <c r="A441" t="s">
        <v>3030</v>
      </c>
      <c r="B441" s="8">
        <v>45915</v>
      </c>
      <c r="C441" s="5">
        <v>0.87708333333333333</v>
      </c>
      <c r="D441" t="str">
        <f>_xlfn.XLOOKUP(Ledger[[#This Row],[Employee_ID]],Employees!C:C,Employees!A:A)</f>
        <v>Evening</v>
      </c>
      <c r="E441" t="s">
        <v>932</v>
      </c>
      <c r="F441" t="str">
        <f>_xlfn.XLOOKUP(Ledger[[#This Row],[Employee_ID]],Employees!C:C,Employees!B:B)</f>
        <v>BR01</v>
      </c>
      <c r="G441" t="s">
        <v>961</v>
      </c>
      <c r="H441" t="s">
        <v>395</v>
      </c>
      <c r="I441">
        <v>1</v>
      </c>
      <c r="J441">
        <f>_xlfn.XLOOKUP(Ledger[[#This Row],[SKU]]&amp;"|"&amp;Ledger[[#This Row],[Branch_ID]], PriceList!E:E,PriceList!C:C,"")</f>
        <v>270</v>
      </c>
      <c r="K441">
        <f>_xlfn.XLOOKUP(Ledger[[#This Row],[SKU]]&amp;"|"&amp;Ledger[[#This Row],[Branch_ID]], PriceList[Key], PriceList[Unit_Retail_Price_EGP], "")</f>
        <v>669</v>
      </c>
      <c r="L441">
        <f>YEAR(Ledger[[#This Row],[Date]])</f>
        <v>2025</v>
      </c>
      <c r="M441" t="str">
        <f>"Qtr"&amp;ROUNDUP(MONTH(Ledger[[#This Row],[Date]])/3,0)</f>
        <v>Qtr3</v>
      </c>
      <c r="N441">
        <f>MONTH(Ledger[[#This Row],[Date]])</f>
        <v>9</v>
      </c>
      <c r="O441" t="str">
        <f>TEXT(Ledger[[#This Row],[Date]],"mmm")</f>
        <v>Sep</v>
      </c>
    </row>
    <row r="442" spans="1:15" x14ac:dyDescent="0.35">
      <c r="A442" t="s">
        <v>3031</v>
      </c>
      <c r="B442" s="8">
        <v>45915</v>
      </c>
      <c r="C442" s="5">
        <v>0.88472222222222219</v>
      </c>
      <c r="D442" t="str">
        <f>_xlfn.XLOOKUP(Ledger[[#This Row],[Employee_ID]],Employees!C:C,Employees!A:A)</f>
        <v>Evening</v>
      </c>
      <c r="E442" t="s">
        <v>932</v>
      </c>
      <c r="F442" t="str">
        <f>_xlfn.XLOOKUP(Ledger[[#This Row],[Employee_ID]],Employees!C:C,Employees!B:B)</f>
        <v>BR01</v>
      </c>
      <c r="G442" t="s">
        <v>961</v>
      </c>
      <c r="H442" t="s">
        <v>40</v>
      </c>
      <c r="I442">
        <v>1</v>
      </c>
      <c r="J442">
        <f>_xlfn.XLOOKUP(Ledger[[#This Row],[SKU]]&amp;"|"&amp;Ledger[[#This Row],[Branch_ID]], PriceList!E:E,PriceList!C:C,"")</f>
        <v>495</v>
      </c>
      <c r="K442">
        <f>_xlfn.XLOOKUP(Ledger[[#This Row],[SKU]]&amp;"|"&amp;Ledger[[#This Row],[Branch_ID]], PriceList[Key], PriceList[Unit_Retail_Price_EGP], "")</f>
        <v>1229</v>
      </c>
      <c r="L442">
        <f>YEAR(Ledger[[#This Row],[Date]])</f>
        <v>2025</v>
      </c>
      <c r="M442" t="str">
        <f>"Qtr"&amp;ROUNDUP(MONTH(Ledger[[#This Row],[Date]])/3,0)</f>
        <v>Qtr3</v>
      </c>
      <c r="N442">
        <f>MONTH(Ledger[[#This Row],[Date]])</f>
        <v>9</v>
      </c>
      <c r="O442" t="str">
        <f>TEXT(Ledger[[#This Row],[Date]],"mmm")</f>
        <v>Sep</v>
      </c>
    </row>
    <row r="443" spans="1:15" x14ac:dyDescent="0.35">
      <c r="A443" t="s">
        <v>3042</v>
      </c>
      <c r="B443" s="8">
        <v>45916</v>
      </c>
      <c r="C443" s="5">
        <v>0.88263888888888886</v>
      </c>
      <c r="D443" t="str">
        <f>_xlfn.XLOOKUP(Ledger[[#This Row],[Employee_ID]],Employees!C:C,Employees!A:A)</f>
        <v>Evening</v>
      </c>
      <c r="E443" t="s">
        <v>932</v>
      </c>
      <c r="F443" t="str">
        <f>_xlfn.XLOOKUP(Ledger[[#This Row],[Employee_ID]],Employees!C:C,Employees!B:B)</f>
        <v>BR01</v>
      </c>
      <c r="G443" t="s">
        <v>961</v>
      </c>
      <c r="H443" t="s">
        <v>639</v>
      </c>
      <c r="I443">
        <v>1</v>
      </c>
      <c r="J443">
        <f>_xlfn.XLOOKUP(Ledger[[#This Row],[SKU]]&amp;"|"&amp;Ledger[[#This Row],[Branch_ID]], PriceList!E:E,PriceList!C:C,"")</f>
        <v>225</v>
      </c>
      <c r="K443">
        <f>_xlfn.XLOOKUP(Ledger[[#This Row],[SKU]]&amp;"|"&amp;Ledger[[#This Row],[Branch_ID]], PriceList[Key], PriceList[Unit_Retail_Price_EGP], "")</f>
        <v>609</v>
      </c>
      <c r="L443">
        <f>YEAR(Ledger[[#This Row],[Date]])</f>
        <v>2025</v>
      </c>
      <c r="M443" t="str">
        <f>"Qtr"&amp;ROUNDUP(MONTH(Ledger[[#This Row],[Date]])/3,0)</f>
        <v>Qtr3</v>
      </c>
      <c r="N443">
        <f>MONTH(Ledger[[#This Row],[Date]])</f>
        <v>9</v>
      </c>
      <c r="O443" t="str">
        <f>TEXT(Ledger[[#This Row],[Date]],"mmm")</f>
        <v>Sep</v>
      </c>
    </row>
    <row r="444" spans="1:15" x14ac:dyDescent="0.35">
      <c r="A444" t="s">
        <v>3049</v>
      </c>
      <c r="B444" s="8">
        <v>45917</v>
      </c>
      <c r="C444" s="5">
        <v>0.82499999999999996</v>
      </c>
      <c r="D444" t="str">
        <f>_xlfn.XLOOKUP(Ledger[[#This Row],[Employee_ID]],Employees!C:C,Employees!A:A)</f>
        <v>Evening</v>
      </c>
      <c r="E444" t="s">
        <v>932</v>
      </c>
      <c r="F444" t="str">
        <f>_xlfn.XLOOKUP(Ledger[[#This Row],[Employee_ID]],Employees!C:C,Employees!B:B)</f>
        <v>BR01</v>
      </c>
      <c r="G444" t="s">
        <v>961</v>
      </c>
      <c r="H444" t="s">
        <v>82</v>
      </c>
      <c r="I444">
        <v>1</v>
      </c>
      <c r="J444">
        <f>_xlfn.XLOOKUP(Ledger[[#This Row],[SKU]]&amp;"|"&amp;Ledger[[#This Row],[Branch_ID]], PriceList!E:E,PriceList!C:C,"")</f>
        <v>115</v>
      </c>
      <c r="K444">
        <f>_xlfn.XLOOKUP(Ledger[[#This Row],[SKU]]&amp;"|"&amp;Ledger[[#This Row],[Branch_ID]], PriceList[Key], PriceList[Unit_Retail_Price_EGP], "")</f>
        <v>309</v>
      </c>
      <c r="L444">
        <f>YEAR(Ledger[[#This Row],[Date]])</f>
        <v>2025</v>
      </c>
      <c r="M444" t="str">
        <f>"Qtr"&amp;ROUNDUP(MONTH(Ledger[[#This Row],[Date]])/3,0)</f>
        <v>Qtr3</v>
      </c>
      <c r="N444">
        <f>MONTH(Ledger[[#This Row],[Date]])</f>
        <v>9</v>
      </c>
      <c r="O444" t="str">
        <f>TEXT(Ledger[[#This Row],[Date]],"mmm")</f>
        <v>Sep</v>
      </c>
    </row>
    <row r="445" spans="1:15" x14ac:dyDescent="0.35">
      <c r="A445" t="s">
        <v>3050</v>
      </c>
      <c r="B445" s="8">
        <v>45917</v>
      </c>
      <c r="C445" s="5">
        <v>0.85347222222222219</v>
      </c>
      <c r="D445" t="str">
        <f>_xlfn.XLOOKUP(Ledger[[#This Row],[Employee_ID]],Employees!C:C,Employees!A:A)</f>
        <v>Evening</v>
      </c>
      <c r="E445" t="s">
        <v>932</v>
      </c>
      <c r="F445" t="str">
        <f>_xlfn.XLOOKUP(Ledger[[#This Row],[Employee_ID]],Employees!C:C,Employees!B:B)</f>
        <v>BR01</v>
      </c>
      <c r="G445" t="s">
        <v>961</v>
      </c>
      <c r="H445" t="s">
        <v>299</v>
      </c>
      <c r="I445">
        <v>1</v>
      </c>
      <c r="J445">
        <f>_xlfn.XLOOKUP(Ledger[[#This Row],[SKU]]&amp;"|"&amp;Ledger[[#This Row],[Branch_ID]], PriceList!E:E,PriceList!C:C,"")</f>
        <v>165</v>
      </c>
      <c r="K445">
        <f>_xlfn.XLOOKUP(Ledger[[#This Row],[SKU]]&amp;"|"&amp;Ledger[[#This Row],[Branch_ID]], PriceList[Key], PriceList[Unit_Retail_Price_EGP], "")</f>
        <v>449</v>
      </c>
      <c r="L445">
        <f>YEAR(Ledger[[#This Row],[Date]])</f>
        <v>2025</v>
      </c>
      <c r="M445" t="str">
        <f>"Qtr"&amp;ROUNDUP(MONTH(Ledger[[#This Row],[Date]])/3,0)</f>
        <v>Qtr3</v>
      </c>
      <c r="N445">
        <f>MONTH(Ledger[[#This Row],[Date]])</f>
        <v>9</v>
      </c>
      <c r="O445" t="str">
        <f>TEXT(Ledger[[#This Row],[Date]],"mmm")</f>
        <v>Sep</v>
      </c>
    </row>
    <row r="446" spans="1:15" x14ac:dyDescent="0.35">
      <c r="A446" t="s">
        <v>3086</v>
      </c>
      <c r="B446" s="8">
        <v>45919</v>
      </c>
      <c r="C446" s="5">
        <v>0.8354166666666667</v>
      </c>
      <c r="D446" t="str">
        <f>_xlfn.XLOOKUP(Ledger[[#This Row],[Employee_ID]],Employees!C:C,Employees!A:A)</f>
        <v>Evening</v>
      </c>
      <c r="E446" t="s">
        <v>932</v>
      </c>
      <c r="F446" t="str">
        <f>_xlfn.XLOOKUP(Ledger[[#This Row],[Employee_ID]],Employees!C:C,Employees!B:B)</f>
        <v>BR01</v>
      </c>
      <c r="G446" t="s">
        <v>961</v>
      </c>
      <c r="H446" t="s">
        <v>344</v>
      </c>
      <c r="I446">
        <v>1</v>
      </c>
      <c r="J446">
        <f>_xlfn.XLOOKUP(Ledger[[#This Row],[SKU]]&amp;"|"&amp;Ledger[[#This Row],[Branch_ID]], PriceList!E:E,PriceList!C:C,"")</f>
        <v>435</v>
      </c>
      <c r="K446">
        <f>_xlfn.XLOOKUP(Ledger[[#This Row],[SKU]]&amp;"|"&amp;Ledger[[#This Row],[Branch_ID]], PriceList[Key], PriceList[Unit_Retail_Price_EGP], "")</f>
        <v>1119</v>
      </c>
      <c r="L446">
        <f>YEAR(Ledger[[#This Row],[Date]])</f>
        <v>2025</v>
      </c>
      <c r="M446" t="str">
        <f>"Qtr"&amp;ROUNDUP(MONTH(Ledger[[#This Row],[Date]])/3,0)</f>
        <v>Qtr3</v>
      </c>
      <c r="N446">
        <f>MONTH(Ledger[[#This Row],[Date]])</f>
        <v>9</v>
      </c>
      <c r="O446" t="str">
        <f>TEXT(Ledger[[#This Row],[Date]],"mmm")</f>
        <v>Sep</v>
      </c>
    </row>
    <row r="447" spans="1:15" x14ac:dyDescent="0.35">
      <c r="A447" t="s">
        <v>3112</v>
      </c>
      <c r="B447" s="8">
        <v>45920</v>
      </c>
      <c r="C447" s="5">
        <v>0.90138888888888891</v>
      </c>
      <c r="D447" t="str">
        <f>_xlfn.XLOOKUP(Ledger[[#This Row],[Employee_ID]],Employees!C:C,Employees!A:A)</f>
        <v>Evening</v>
      </c>
      <c r="E447" t="s">
        <v>932</v>
      </c>
      <c r="F447" t="str">
        <f>_xlfn.XLOOKUP(Ledger[[#This Row],[Employee_ID]],Employees!C:C,Employees!B:B)</f>
        <v>BR01</v>
      </c>
      <c r="G447" t="s">
        <v>961</v>
      </c>
      <c r="H447" t="s">
        <v>361</v>
      </c>
      <c r="I447">
        <v>1</v>
      </c>
      <c r="J447">
        <f>_xlfn.XLOOKUP(Ledger[[#This Row],[SKU]]&amp;"|"&amp;Ledger[[#This Row],[Branch_ID]], PriceList!E:E,PriceList!C:C,"")</f>
        <v>390</v>
      </c>
      <c r="K447">
        <f>_xlfn.XLOOKUP(Ledger[[#This Row],[SKU]]&amp;"|"&amp;Ledger[[#This Row],[Branch_ID]], PriceList[Key], PriceList[Unit_Retail_Price_EGP], "")</f>
        <v>1009</v>
      </c>
      <c r="L447">
        <f>YEAR(Ledger[[#This Row],[Date]])</f>
        <v>2025</v>
      </c>
      <c r="M447" t="str">
        <f>"Qtr"&amp;ROUNDUP(MONTH(Ledger[[#This Row],[Date]])/3,0)</f>
        <v>Qtr3</v>
      </c>
      <c r="N447">
        <f>MONTH(Ledger[[#This Row],[Date]])</f>
        <v>9</v>
      </c>
      <c r="O447" t="str">
        <f>TEXT(Ledger[[#This Row],[Date]],"mmm")</f>
        <v>Sep</v>
      </c>
    </row>
    <row r="448" spans="1:15" x14ac:dyDescent="0.35">
      <c r="A448" t="s">
        <v>3124</v>
      </c>
      <c r="B448" s="8">
        <v>45921</v>
      </c>
      <c r="C448" s="5">
        <v>0.76527777777777772</v>
      </c>
      <c r="D448" t="str">
        <f>_xlfn.XLOOKUP(Ledger[[#This Row],[Employee_ID]],Employees!C:C,Employees!A:A)</f>
        <v>Evening</v>
      </c>
      <c r="E448" t="s">
        <v>932</v>
      </c>
      <c r="F448" t="str">
        <f>_xlfn.XLOOKUP(Ledger[[#This Row],[Employee_ID]],Employees!C:C,Employees!B:B)</f>
        <v>BR01</v>
      </c>
      <c r="G448" t="s">
        <v>961</v>
      </c>
      <c r="H448" t="s">
        <v>225</v>
      </c>
      <c r="I448">
        <v>1</v>
      </c>
      <c r="J448">
        <f>_xlfn.XLOOKUP(Ledger[[#This Row],[SKU]]&amp;"|"&amp;Ledger[[#This Row],[Branch_ID]], PriceList!E:E,PriceList!C:C,"")</f>
        <v>435</v>
      </c>
      <c r="K448">
        <f>_xlfn.XLOOKUP(Ledger[[#This Row],[SKU]]&amp;"|"&amp;Ledger[[#This Row],[Branch_ID]], PriceList[Key], PriceList[Unit_Retail_Price_EGP], "")</f>
        <v>1119</v>
      </c>
      <c r="L448">
        <f>YEAR(Ledger[[#This Row],[Date]])</f>
        <v>2025</v>
      </c>
      <c r="M448" t="str">
        <f>"Qtr"&amp;ROUNDUP(MONTH(Ledger[[#This Row],[Date]])/3,0)</f>
        <v>Qtr3</v>
      </c>
      <c r="N448">
        <f>MONTH(Ledger[[#This Row],[Date]])</f>
        <v>9</v>
      </c>
      <c r="O448" t="str">
        <f>TEXT(Ledger[[#This Row],[Date]],"mmm")</f>
        <v>Sep</v>
      </c>
    </row>
    <row r="449" spans="1:15" x14ac:dyDescent="0.35">
      <c r="A449" t="s">
        <v>3156</v>
      </c>
      <c r="B449" s="8">
        <v>45923</v>
      </c>
      <c r="C449" s="5">
        <v>0.87083333333333335</v>
      </c>
      <c r="D449" t="str">
        <f>_xlfn.XLOOKUP(Ledger[[#This Row],[Employee_ID]],Employees!C:C,Employees!A:A)</f>
        <v>Evening</v>
      </c>
      <c r="E449" t="s">
        <v>932</v>
      </c>
      <c r="F449" t="str">
        <f>_xlfn.XLOOKUP(Ledger[[#This Row],[Employee_ID]],Employees!C:C,Employees!B:B)</f>
        <v>BR01</v>
      </c>
      <c r="G449" t="s">
        <v>961</v>
      </c>
      <c r="H449" t="s">
        <v>335</v>
      </c>
      <c r="I449">
        <v>1</v>
      </c>
      <c r="J449">
        <f>_xlfn.XLOOKUP(Ledger[[#This Row],[SKU]]&amp;"|"&amp;Ledger[[#This Row],[Branch_ID]], PriceList!E:E,PriceList!C:C,"")</f>
        <v>185</v>
      </c>
      <c r="K449">
        <f>_xlfn.XLOOKUP(Ledger[[#This Row],[SKU]]&amp;"|"&amp;Ledger[[#This Row],[Branch_ID]], PriceList[Key], PriceList[Unit_Retail_Price_EGP], "")</f>
        <v>499</v>
      </c>
      <c r="L449">
        <f>YEAR(Ledger[[#This Row],[Date]])</f>
        <v>2025</v>
      </c>
      <c r="M449" t="str">
        <f>"Qtr"&amp;ROUNDUP(MONTH(Ledger[[#This Row],[Date]])/3,0)</f>
        <v>Qtr3</v>
      </c>
      <c r="N449">
        <f>MONTH(Ledger[[#This Row],[Date]])</f>
        <v>9</v>
      </c>
      <c r="O449" t="str">
        <f>TEXT(Ledger[[#This Row],[Date]],"mmm")</f>
        <v>Sep</v>
      </c>
    </row>
    <row r="450" spans="1:15" x14ac:dyDescent="0.35">
      <c r="A450" t="s">
        <v>3202</v>
      </c>
      <c r="B450" s="8">
        <v>45926</v>
      </c>
      <c r="C450" s="5">
        <v>0.81597222222222221</v>
      </c>
      <c r="D450" t="str">
        <f>_xlfn.XLOOKUP(Ledger[[#This Row],[Employee_ID]],Employees!C:C,Employees!A:A)</f>
        <v>Evening</v>
      </c>
      <c r="E450" t="s">
        <v>932</v>
      </c>
      <c r="F450" t="str">
        <f>_xlfn.XLOOKUP(Ledger[[#This Row],[Employee_ID]],Employees!C:C,Employees!B:B)</f>
        <v>BR01</v>
      </c>
      <c r="G450" t="s">
        <v>961</v>
      </c>
      <c r="H450" t="s">
        <v>179</v>
      </c>
      <c r="I450">
        <v>1</v>
      </c>
      <c r="J450">
        <f>_xlfn.XLOOKUP(Ledger[[#This Row],[SKU]]&amp;"|"&amp;Ledger[[#This Row],[Branch_ID]], PriceList!E:E,PriceList!C:C,"")</f>
        <v>390</v>
      </c>
      <c r="K450">
        <f>_xlfn.XLOOKUP(Ledger[[#This Row],[SKU]]&amp;"|"&amp;Ledger[[#This Row],[Branch_ID]], PriceList[Key], PriceList[Unit_Retail_Price_EGP], "")</f>
        <v>1009</v>
      </c>
      <c r="L450">
        <f>YEAR(Ledger[[#This Row],[Date]])</f>
        <v>2025</v>
      </c>
      <c r="M450" t="str">
        <f>"Qtr"&amp;ROUNDUP(MONTH(Ledger[[#This Row],[Date]])/3,0)</f>
        <v>Qtr3</v>
      </c>
      <c r="N450">
        <f>MONTH(Ledger[[#This Row],[Date]])</f>
        <v>9</v>
      </c>
      <c r="O450" t="str">
        <f>TEXT(Ledger[[#This Row],[Date]],"mmm")</f>
        <v>Sep</v>
      </c>
    </row>
    <row r="451" spans="1:15" x14ac:dyDescent="0.35">
      <c r="A451" t="s">
        <v>3205</v>
      </c>
      <c r="B451" s="8">
        <v>45926</v>
      </c>
      <c r="C451" s="5">
        <v>0.90694444444444444</v>
      </c>
      <c r="D451" t="str">
        <f>_xlfn.XLOOKUP(Ledger[[#This Row],[Employee_ID]],Employees!C:C,Employees!A:A)</f>
        <v>Evening</v>
      </c>
      <c r="E451" t="s">
        <v>932</v>
      </c>
      <c r="F451" t="str">
        <f>_xlfn.XLOOKUP(Ledger[[#This Row],[Employee_ID]],Employees!C:C,Employees!B:B)</f>
        <v>BR01</v>
      </c>
      <c r="G451" t="s">
        <v>961</v>
      </c>
      <c r="H451" t="s">
        <v>263</v>
      </c>
      <c r="I451">
        <v>1</v>
      </c>
      <c r="J451">
        <f>_xlfn.XLOOKUP(Ledger[[#This Row],[SKU]]&amp;"|"&amp;Ledger[[#This Row],[Branch_ID]], PriceList!E:E,PriceList!C:C,"")</f>
        <v>165</v>
      </c>
      <c r="K451">
        <f>_xlfn.XLOOKUP(Ledger[[#This Row],[SKU]]&amp;"|"&amp;Ledger[[#This Row],[Branch_ID]], PriceList[Key], PriceList[Unit_Retail_Price_EGP], "")</f>
        <v>449</v>
      </c>
      <c r="L451">
        <f>YEAR(Ledger[[#This Row],[Date]])</f>
        <v>2025</v>
      </c>
      <c r="M451" t="str">
        <f>"Qtr"&amp;ROUNDUP(MONTH(Ledger[[#This Row],[Date]])/3,0)</f>
        <v>Qtr3</v>
      </c>
      <c r="N451">
        <f>MONTH(Ledger[[#This Row],[Date]])</f>
        <v>9</v>
      </c>
      <c r="O451" t="str">
        <f>TEXT(Ledger[[#This Row],[Date]],"mmm")</f>
        <v>Sep</v>
      </c>
    </row>
    <row r="452" spans="1:15" x14ac:dyDescent="0.35">
      <c r="A452" t="s">
        <v>3226</v>
      </c>
      <c r="B452" s="8">
        <v>45927</v>
      </c>
      <c r="C452" s="5">
        <v>0.88749999999999996</v>
      </c>
      <c r="D452" t="str">
        <f>_xlfn.XLOOKUP(Ledger[[#This Row],[Employee_ID]],Employees!C:C,Employees!A:A)</f>
        <v>Evening</v>
      </c>
      <c r="E452" t="s">
        <v>932</v>
      </c>
      <c r="F452" t="str">
        <f>_xlfn.XLOOKUP(Ledger[[#This Row],[Employee_ID]],Employees!C:C,Employees!B:B)</f>
        <v>BR01</v>
      </c>
      <c r="G452" t="s">
        <v>961</v>
      </c>
      <c r="H452" t="s">
        <v>130</v>
      </c>
      <c r="I452">
        <v>1</v>
      </c>
      <c r="J452">
        <f>_xlfn.XLOOKUP(Ledger[[#This Row],[SKU]]&amp;"|"&amp;Ledger[[#This Row],[Branch_ID]], PriceList!E:E,PriceList!C:C,"")</f>
        <v>225</v>
      </c>
      <c r="K452">
        <f>_xlfn.XLOOKUP(Ledger[[#This Row],[SKU]]&amp;"|"&amp;Ledger[[#This Row],[Branch_ID]], PriceList[Key], PriceList[Unit_Retail_Price_EGP], "")</f>
        <v>609</v>
      </c>
      <c r="L452">
        <f>YEAR(Ledger[[#This Row],[Date]])</f>
        <v>2025</v>
      </c>
      <c r="M452" t="str">
        <f>"Qtr"&amp;ROUNDUP(MONTH(Ledger[[#This Row],[Date]])/3,0)</f>
        <v>Qtr3</v>
      </c>
      <c r="N452">
        <f>MONTH(Ledger[[#This Row],[Date]])</f>
        <v>9</v>
      </c>
      <c r="O452" t="str">
        <f>TEXT(Ledger[[#This Row],[Date]],"mmm")</f>
        <v>Sep</v>
      </c>
    </row>
    <row r="453" spans="1:15" x14ac:dyDescent="0.35">
      <c r="A453" t="s">
        <v>3252</v>
      </c>
      <c r="B453" s="8">
        <v>45929</v>
      </c>
      <c r="C453" s="5">
        <v>0.76875000000000004</v>
      </c>
      <c r="D453" t="str">
        <f>_xlfn.XLOOKUP(Ledger[[#This Row],[Employee_ID]],Employees!C:C,Employees!A:A)</f>
        <v>Evening</v>
      </c>
      <c r="E453" t="s">
        <v>932</v>
      </c>
      <c r="F453" t="str">
        <f>_xlfn.XLOOKUP(Ledger[[#This Row],[Employee_ID]],Employees!C:C,Employees!B:B)</f>
        <v>BR01</v>
      </c>
      <c r="G453" t="s">
        <v>961</v>
      </c>
      <c r="H453" t="s">
        <v>380</v>
      </c>
      <c r="I453">
        <v>1</v>
      </c>
      <c r="J453">
        <f>_xlfn.XLOOKUP(Ledger[[#This Row],[SKU]]&amp;"|"&amp;Ledger[[#This Row],[Branch_ID]], PriceList!E:E,PriceList!C:C,"")</f>
        <v>225</v>
      </c>
      <c r="K453">
        <f>_xlfn.XLOOKUP(Ledger[[#This Row],[SKU]]&amp;"|"&amp;Ledger[[#This Row],[Branch_ID]], PriceList[Key], PriceList[Unit_Retail_Price_EGP], "")</f>
        <v>609</v>
      </c>
      <c r="L453">
        <f>YEAR(Ledger[[#This Row],[Date]])</f>
        <v>2025</v>
      </c>
      <c r="M453" t="str">
        <f>"Qtr"&amp;ROUNDUP(MONTH(Ledger[[#This Row],[Date]])/3,0)</f>
        <v>Qtr3</v>
      </c>
      <c r="N453">
        <f>MONTH(Ledger[[#This Row],[Date]])</f>
        <v>9</v>
      </c>
      <c r="O453" t="str">
        <f>TEXT(Ledger[[#This Row],[Date]],"mmm")</f>
        <v>Sep</v>
      </c>
    </row>
    <row r="454" spans="1:15" x14ac:dyDescent="0.35">
      <c r="A454" t="s">
        <v>3255</v>
      </c>
      <c r="B454" s="8">
        <v>45929</v>
      </c>
      <c r="C454" s="5">
        <v>0.86041666666666672</v>
      </c>
      <c r="D454" t="str">
        <f>_xlfn.XLOOKUP(Ledger[[#This Row],[Employee_ID]],Employees!C:C,Employees!A:A)</f>
        <v>Evening</v>
      </c>
      <c r="E454" t="s">
        <v>932</v>
      </c>
      <c r="F454" t="str">
        <f>_xlfn.XLOOKUP(Ledger[[#This Row],[Employee_ID]],Employees!C:C,Employees!B:B)</f>
        <v>BR01</v>
      </c>
      <c r="G454" t="s">
        <v>961</v>
      </c>
      <c r="H454" t="s">
        <v>215</v>
      </c>
      <c r="I454">
        <v>1</v>
      </c>
      <c r="J454">
        <f>_xlfn.XLOOKUP(Ledger[[#This Row],[SKU]]&amp;"|"&amp;Ledger[[#This Row],[Branch_ID]], PriceList!E:E,PriceList!C:C,"")</f>
        <v>475</v>
      </c>
      <c r="K454">
        <f>_xlfn.XLOOKUP(Ledger[[#This Row],[SKU]]&amp;"|"&amp;Ledger[[#This Row],[Branch_ID]], PriceList[Key], PriceList[Unit_Retail_Price_EGP], "")</f>
        <v>1229</v>
      </c>
      <c r="L454">
        <f>YEAR(Ledger[[#This Row],[Date]])</f>
        <v>2025</v>
      </c>
      <c r="M454" t="str">
        <f>"Qtr"&amp;ROUNDUP(MONTH(Ledger[[#This Row],[Date]])/3,0)</f>
        <v>Qtr3</v>
      </c>
      <c r="N454">
        <f>MONTH(Ledger[[#This Row],[Date]])</f>
        <v>9</v>
      </c>
      <c r="O454" t="str">
        <f>TEXT(Ledger[[#This Row],[Date]],"mmm")</f>
        <v>Sep</v>
      </c>
    </row>
    <row r="455" spans="1:15" x14ac:dyDescent="0.35">
      <c r="A455" t="s">
        <v>3275</v>
      </c>
      <c r="B455" s="8">
        <v>45931</v>
      </c>
      <c r="C455" s="5">
        <v>0.79166666666666663</v>
      </c>
      <c r="D455" t="str">
        <f>_xlfn.XLOOKUP(Ledger[[#This Row],[Employee_ID]],Employees!C:C,Employees!A:A)</f>
        <v>Evening</v>
      </c>
      <c r="E455" t="s">
        <v>932</v>
      </c>
      <c r="F455" t="str">
        <f>_xlfn.XLOOKUP(Ledger[[#This Row],[Employee_ID]],Employees!C:C,Employees!B:B)</f>
        <v>BR01</v>
      </c>
      <c r="G455" t="s">
        <v>961</v>
      </c>
      <c r="H455" t="s">
        <v>151</v>
      </c>
      <c r="I455">
        <v>1</v>
      </c>
      <c r="J455">
        <f>_xlfn.XLOOKUP(Ledger[[#This Row],[SKU]]&amp;"|"&amp;Ledger[[#This Row],[Branch_ID]], PriceList!E:E,PriceList!C:C,"")</f>
        <v>165</v>
      </c>
      <c r="K455">
        <f>_xlfn.XLOOKUP(Ledger[[#This Row],[SKU]]&amp;"|"&amp;Ledger[[#This Row],[Branch_ID]], PriceList[Key], PriceList[Unit_Retail_Price_EGP], "")</f>
        <v>449</v>
      </c>
      <c r="L455">
        <f>YEAR(Ledger[[#This Row],[Date]])</f>
        <v>2025</v>
      </c>
      <c r="M455" t="str">
        <f>"Qtr"&amp;ROUNDUP(MONTH(Ledger[[#This Row],[Date]])/3,0)</f>
        <v>Qtr4</v>
      </c>
      <c r="N455">
        <f>MONTH(Ledger[[#This Row],[Date]])</f>
        <v>10</v>
      </c>
      <c r="O455" t="str">
        <f>TEXT(Ledger[[#This Row],[Date]],"mmm")</f>
        <v>Oct</v>
      </c>
    </row>
    <row r="456" spans="1:15" x14ac:dyDescent="0.35">
      <c r="A456" t="s">
        <v>3291</v>
      </c>
      <c r="B456" s="8">
        <v>45932</v>
      </c>
      <c r="C456" s="5">
        <v>0.76458333333333328</v>
      </c>
      <c r="D456" t="str">
        <f>_xlfn.XLOOKUP(Ledger[[#This Row],[Employee_ID]],Employees!C:C,Employees!A:A)</f>
        <v>Evening</v>
      </c>
      <c r="E456" t="s">
        <v>932</v>
      </c>
      <c r="F456" t="str">
        <f>_xlfn.XLOOKUP(Ledger[[#This Row],[Employee_ID]],Employees!C:C,Employees!B:B)</f>
        <v>BR01</v>
      </c>
      <c r="G456" t="s">
        <v>961</v>
      </c>
      <c r="H456" t="s">
        <v>162</v>
      </c>
      <c r="I456">
        <v>1</v>
      </c>
      <c r="J456">
        <f>_xlfn.XLOOKUP(Ledger[[#This Row],[SKU]]&amp;"|"&amp;Ledger[[#This Row],[Branch_ID]], PriceList!E:E,PriceList!C:C,"")</f>
        <v>165</v>
      </c>
      <c r="K456">
        <f>_xlfn.XLOOKUP(Ledger[[#This Row],[SKU]]&amp;"|"&amp;Ledger[[#This Row],[Branch_ID]], PriceList[Key], PriceList[Unit_Retail_Price_EGP], "")</f>
        <v>449</v>
      </c>
      <c r="L456">
        <f>YEAR(Ledger[[#This Row],[Date]])</f>
        <v>2025</v>
      </c>
      <c r="M456" t="str">
        <f>"Qtr"&amp;ROUNDUP(MONTH(Ledger[[#This Row],[Date]])/3,0)</f>
        <v>Qtr4</v>
      </c>
      <c r="N456">
        <f>MONTH(Ledger[[#This Row],[Date]])</f>
        <v>10</v>
      </c>
      <c r="O456" t="str">
        <f>TEXT(Ledger[[#This Row],[Date]],"mmm")</f>
        <v>Oct</v>
      </c>
    </row>
    <row r="457" spans="1:15" x14ac:dyDescent="0.35">
      <c r="A457" t="s">
        <v>3325</v>
      </c>
      <c r="B457" s="8">
        <v>45934</v>
      </c>
      <c r="C457" s="5">
        <v>0.76527777777777772</v>
      </c>
      <c r="D457" t="str">
        <f>_xlfn.XLOOKUP(Ledger[[#This Row],[Employee_ID]],Employees!C:C,Employees!A:A)</f>
        <v>Evening</v>
      </c>
      <c r="E457" t="s">
        <v>932</v>
      </c>
      <c r="F457" t="str">
        <f>_xlfn.XLOOKUP(Ledger[[#This Row],[Employee_ID]],Employees!C:C,Employees!B:B)</f>
        <v>BR01</v>
      </c>
      <c r="G457" t="s">
        <v>961</v>
      </c>
      <c r="H457" t="s">
        <v>244</v>
      </c>
      <c r="I457">
        <v>1</v>
      </c>
      <c r="J457">
        <f>_xlfn.XLOOKUP(Ledger[[#This Row],[SKU]]&amp;"|"&amp;Ledger[[#This Row],[Branch_ID]], PriceList!E:E,PriceList!C:C,"")</f>
        <v>475</v>
      </c>
      <c r="K457">
        <f>_xlfn.XLOOKUP(Ledger[[#This Row],[SKU]]&amp;"|"&amp;Ledger[[#This Row],[Branch_ID]], PriceList[Key], PriceList[Unit_Retail_Price_EGP], "")</f>
        <v>1229</v>
      </c>
      <c r="L457">
        <f>YEAR(Ledger[[#This Row],[Date]])</f>
        <v>2025</v>
      </c>
      <c r="M457" t="str">
        <f>"Qtr"&amp;ROUNDUP(MONTH(Ledger[[#This Row],[Date]])/3,0)</f>
        <v>Qtr4</v>
      </c>
      <c r="N457">
        <f>MONTH(Ledger[[#This Row],[Date]])</f>
        <v>10</v>
      </c>
      <c r="O457" t="str">
        <f>TEXT(Ledger[[#This Row],[Date]],"mmm")</f>
        <v>Oct</v>
      </c>
    </row>
    <row r="458" spans="1:15" x14ac:dyDescent="0.35">
      <c r="A458" t="s">
        <v>3341</v>
      </c>
      <c r="B458" s="8">
        <v>45935</v>
      </c>
      <c r="C458" s="5">
        <v>0.8520833333333333</v>
      </c>
      <c r="D458" t="str">
        <f>_xlfn.XLOOKUP(Ledger[[#This Row],[Employee_ID]],Employees!C:C,Employees!A:A)</f>
        <v>Evening</v>
      </c>
      <c r="E458" t="s">
        <v>932</v>
      </c>
      <c r="F458" t="str">
        <f>_xlfn.XLOOKUP(Ledger[[#This Row],[Employee_ID]],Employees!C:C,Employees!B:B)</f>
        <v>BR01</v>
      </c>
      <c r="G458" t="s">
        <v>961</v>
      </c>
      <c r="H458" t="s">
        <v>195</v>
      </c>
      <c r="I458">
        <v>1</v>
      </c>
      <c r="J458">
        <f>_xlfn.XLOOKUP(Ledger[[#This Row],[SKU]]&amp;"|"&amp;Ledger[[#This Row],[Branch_ID]], PriceList!E:E,PriceList!C:C,"")</f>
        <v>165</v>
      </c>
      <c r="K458">
        <f>_xlfn.XLOOKUP(Ledger[[#This Row],[SKU]]&amp;"|"&amp;Ledger[[#This Row],[Branch_ID]], PriceList[Key], PriceList[Unit_Retail_Price_EGP], "")</f>
        <v>449</v>
      </c>
      <c r="L458">
        <f>YEAR(Ledger[[#This Row],[Date]])</f>
        <v>2025</v>
      </c>
      <c r="M458" t="str">
        <f>"Qtr"&amp;ROUNDUP(MONTH(Ledger[[#This Row],[Date]])/3,0)</f>
        <v>Qtr4</v>
      </c>
      <c r="N458">
        <f>MONTH(Ledger[[#This Row],[Date]])</f>
        <v>10</v>
      </c>
      <c r="O458" t="str">
        <f>TEXT(Ledger[[#This Row],[Date]],"mmm")</f>
        <v>Oct</v>
      </c>
    </row>
    <row r="459" spans="1:15" x14ac:dyDescent="0.35">
      <c r="A459" t="s">
        <v>3356</v>
      </c>
      <c r="B459" s="8">
        <v>45936</v>
      </c>
      <c r="C459" s="5">
        <v>0.90138888888888891</v>
      </c>
      <c r="D459" t="str">
        <f>_xlfn.XLOOKUP(Ledger[[#This Row],[Employee_ID]],Employees!C:C,Employees!A:A)</f>
        <v>Evening</v>
      </c>
      <c r="E459" t="s">
        <v>932</v>
      </c>
      <c r="F459" t="str">
        <f>_xlfn.XLOOKUP(Ledger[[#This Row],[Employee_ID]],Employees!C:C,Employees!B:B)</f>
        <v>BR01</v>
      </c>
      <c r="G459" t="s">
        <v>961</v>
      </c>
      <c r="H459" t="s">
        <v>380</v>
      </c>
      <c r="I459">
        <v>1</v>
      </c>
      <c r="J459">
        <f>_xlfn.XLOOKUP(Ledger[[#This Row],[SKU]]&amp;"|"&amp;Ledger[[#This Row],[Branch_ID]], PriceList!E:E,PriceList!C:C,"")</f>
        <v>225</v>
      </c>
      <c r="K459">
        <f>_xlfn.XLOOKUP(Ledger[[#This Row],[SKU]]&amp;"|"&amp;Ledger[[#This Row],[Branch_ID]], PriceList[Key], PriceList[Unit_Retail_Price_EGP], "")</f>
        <v>609</v>
      </c>
      <c r="L459">
        <f>YEAR(Ledger[[#This Row],[Date]])</f>
        <v>2025</v>
      </c>
      <c r="M459" t="str">
        <f>"Qtr"&amp;ROUNDUP(MONTH(Ledger[[#This Row],[Date]])/3,0)</f>
        <v>Qtr4</v>
      </c>
      <c r="N459">
        <f>MONTH(Ledger[[#This Row],[Date]])</f>
        <v>10</v>
      </c>
      <c r="O459" t="str">
        <f>TEXT(Ledger[[#This Row],[Date]],"mmm")</f>
        <v>Oct</v>
      </c>
    </row>
    <row r="460" spans="1:15" x14ac:dyDescent="0.35">
      <c r="A460" t="s">
        <v>3368</v>
      </c>
      <c r="B460" s="8">
        <v>45937</v>
      </c>
      <c r="C460" s="5">
        <v>0.82916666666666672</v>
      </c>
      <c r="D460" t="str">
        <f>_xlfn.XLOOKUP(Ledger[[#This Row],[Employee_ID]],Employees!C:C,Employees!A:A)</f>
        <v>Evening</v>
      </c>
      <c r="E460" t="s">
        <v>932</v>
      </c>
      <c r="F460" t="str">
        <f>_xlfn.XLOOKUP(Ledger[[#This Row],[Employee_ID]],Employees!C:C,Employees!B:B)</f>
        <v>BR01</v>
      </c>
      <c r="G460" t="s">
        <v>961</v>
      </c>
      <c r="H460" t="s">
        <v>395</v>
      </c>
      <c r="I460">
        <v>1</v>
      </c>
      <c r="J460">
        <f>_xlfn.XLOOKUP(Ledger[[#This Row],[SKU]]&amp;"|"&amp;Ledger[[#This Row],[Branch_ID]], PriceList!E:E,PriceList!C:C,"")</f>
        <v>270</v>
      </c>
      <c r="K460">
        <f>_xlfn.XLOOKUP(Ledger[[#This Row],[SKU]]&amp;"|"&amp;Ledger[[#This Row],[Branch_ID]], PriceList[Key], PriceList[Unit_Retail_Price_EGP], "")</f>
        <v>669</v>
      </c>
      <c r="L460">
        <f>YEAR(Ledger[[#This Row],[Date]])</f>
        <v>2025</v>
      </c>
      <c r="M460" t="str">
        <f>"Qtr"&amp;ROUNDUP(MONTH(Ledger[[#This Row],[Date]])/3,0)</f>
        <v>Qtr4</v>
      </c>
      <c r="N460">
        <f>MONTH(Ledger[[#This Row],[Date]])</f>
        <v>10</v>
      </c>
      <c r="O460" t="str">
        <f>TEXT(Ledger[[#This Row],[Date]],"mmm")</f>
        <v>Oct</v>
      </c>
    </row>
    <row r="461" spans="1:15" x14ac:dyDescent="0.35">
      <c r="A461" t="s">
        <v>3381</v>
      </c>
      <c r="B461" s="8">
        <v>45938</v>
      </c>
      <c r="C461" s="5">
        <v>0.76458333333333328</v>
      </c>
      <c r="D461" t="str">
        <f>_xlfn.XLOOKUP(Ledger[[#This Row],[Employee_ID]],Employees!C:C,Employees!A:A)</f>
        <v>Evening</v>
      </c>
      <c r="E461" t="s">
        <v>932</v>
      </c>
      <c r="F461" t="str">
        <f>_xlfn.XLOOKUP(Ledger[[#This Row],[Employee_ID]],Employees!C:C,Employees!B:B)</f>
        <v>BR01</v>
      </c>
      <c r="G461" t="s">
        <v>961</v>
      </c>
      <c r="H461" t="s">
        <v>467</v>
      </c>
      <c r="I461">
        <v>1</v>
      </c>
      <c r="J461">
        <f>_xlfn.XLOOKUP(Ledger[[#This Row],[SKU]]&amp;"|"&amp;Ledger[[#This Row],[Branch_ID]], PriceList!E:E,PriceList!C:C,"")</f>
        <v>475</v>
      </c>
      <c r="K461">
        <f>_xlfn.XLOOKUP(Ledger[[#This Row],[SKU]]&amp;"|"&amp;Ledger[[#This Row],[Branch_ID]], PriceList[Key], PriceList[Unit_Retail_Price_EGP], "")</f>
        <v>1229</v>
      </c>
      <c r="L461">
        <f>YEAR(Ledger[[#This Row],[Date]])</f>
        <v>2025</v>
      </c>
      <c r="M461" t="str">
        <f>"Qtr"&amp;ROUNDUP(MONTH(Ledger[[#This Row],[Date]])/3,0)</f>
        <v>Qtr4</v>
      </c>
      <c r="N461">
        <f>MONTH(Ledger[[#This Row],[Date]])</f>
        <v>10</v>
      </c>
      <c r="O461" t="str">
        <f>TEXT(Ledger[[#This Row],[Date]],"mmm")</f>
        <v>Oct</v>
      </c>
    </row>
    <row r="462" spans="1:15" x14ac:dyDescent="0.35">
      <c r="A462" t="s">
        <v>3459</v>
      </c>
      <c r="B462" s="8">
        <v>45943</v>
      </c>
      <c r="C462" s="5">
        <v>0.8833333333333333</v>
      </c>
      <c r="D462" t="str">
        <f>_xlfn.XLOOKUP(Ledger[[#This Row],[Employee_ID]],Employees!C:C,Employees!A:A)</f>
        <v>Evening</v>
      </c>
      <c r="E462" t="s">
        <v>932</v>
      </c>
      <c r="F462" t="str">
        <f>_xlfn.XLOOKUP(Ledger[[#This Row],[Employee_ID]],Employees!C:C,Employees!B:B)</f>
        <v>BR01</v>
      </c>
      <c r="G462" t="s">
        <v>961</v>
      </c>
      <c r="H462" t="s">
        <v>639</v>
      </c>
      <c r="I462">
        <v>1</v>
      </c>
      <c r="J462">
        <f>_xlfn.XLOOKUP(Ledger[[#This Row],[SKU]]&amp;"|"&amp;Ledger[[#This Row],[Branch_ID]], PriceList!E:E,PriceList!C:C,"")</f>
        <v>225</v>
      </c>
      <c r="K462">
        <f>_xlfn.XLOOKUP(Ledger[[#This Row],[SKU]]&amp;"|"&amp;Ledger[[#This Row],[Branch_ID]], PriceList[Key], PriceList[Unit_Retail_Price_EGP], "")</f>
        <v>609</v>
      </c>
      <c r="L462">
        <f>YEAR(Ledger[[#This Row],[Date]])</f>
        <v>2025</v>
      </c>
      <c r="M462" t="str">
        <f>"Qtr"&amp;ROUNDUP(MONTH(Ledger[[#This Row],[Date]])/3,0)</f>
        <v>Qtr4</v>
      </c>
      <c r="N462">
        <f>MONTH(Ledger[[#This Row],[Date]])</f>
        <v>10</v>
      </c>
      <c r="O462" t="str">
        <f>TEXT(Ledger[[#This Row],[Date]],"mmm")</f>
        <v>Oct</v>
      </c>
    </row>
    <row r="463" spans="1:15" x14ac:dyDescent="0.35">
      <c r="A463" t="s">
        <v>3465</v>
      </c>
      <c r="B463" s="8">
        <v>45944</v>
      </c>
      <c r="C463" s="5">
        <v>0.75</v>
      </c>
      <c r="D463" t="str">
        <f>_xlfn.XLOOKUP(Ledger[[#This Row],[Employee_ID]],Employees!C:C,Employees!A:A)</f>
        <v>Evening</v>
      </c>
      <c r="E463" t="s">
        <v>932</v>
      </c>
      <c r="F463" t="str">
        <f>_xlfn.XLOOKUP(Ledger[[#This Row],[Employee_ID]],Employees!C:C,Employees!B:B)</f>
        <v>BR01</v>
      </c>
      <c r="G463" t="s">
        <v>961</v>
      </c>
      <c r="H463" t="s">
        <v>558</v>
      </c>
      <c r="I463">
        <v>1</v>
      </c>
      <c r="J463">
        <f>_xlfn.XLOOKUP(Ledger[[#This Row],[SKU]]&amp;"|"&amp;Ledger[[#This Row],[Branch_ID]], PriceList!E:E,PriceList!C:C,"")</f>
        <v>185</v>
      </c>
      <c r="K463">
        <f>_xlfn.XLOOKUP(Ledger[[#This Row],[SKU]]&amp;"|"&amp;Ledger[[#This Row],[Branch_ID]], PriceList[Key], PriceList[Unit_Retail_Price_EGP], "")</f>
        <v>499</v>
      </c>
      <c r="L463">
        <f>YEAR(Ledger[[#This Row],[Date]])</f>
        <v>2025</v>
      </c>
      <c r="M463" t="str">
        <f>"Qtr"&amp;ROUNDUP(MONTH(Ledger[[#This Row],[Date]])/3,0)</f>
        <v>Qtr4</v>
      </c>
      <c r="N463">
        <f>MONTH(Ledger[[#This Row],[Date]])</f>
        <v>10</v>
      </c>
      <c r="O463" t="str">
        <f>TEXT(Ledger[[#This Row],[Date]],"mmm")</f>
        <v>Oct</v>
      </c>
    </row>
    <row r="464" spans="1:15" x14ac:dyDescent="0.35">
      <c r="A464" t="s">
        <v>3512</v>
      </c>
      <c r="B464" s="8">
        <v>45947</v>
      </c>
      <c r="C464" s="5">
        <v>0.78819444444444442</v>
      </c>
      <c r="D464" t="str">
        <f>_xlfn.XLOOKUP(Ledger[[#This Row],[Employee_ID]],Employees!C:C,Employees!A:A)</f>
        <v>Evening</v>
      </c>
      <c r="E464" t="s">
        <v>932</v>
      </c>
      <c r="F464" t="str">
        <f>_xlfn.XLOOKUP(Ledger[[#This Row],[Employee_ID]],Employees!C:C,Employees!B:B)</f>
        <v>BR01</v>
      </c>
      <c r="G464" t="s">
        <v>961</v>
      </c>
      <c r="H464" t="s">
        <v>197</v>
      </c>
      <c r="I464">
        <v>1</v>
      </c>
      <c r="J464">
        <f>_xlfn.XLOOKUP(Ledger[[#This Row],[SKU]]&amp;"|"&amp;Ledger[[#This Row],[Branch_ID]], PriceList!E:E,PriceList!C:C,"")</f>
        <v>225</v>
      </c>
      <c r="K464">
        <f>_xlfn.XLOOKUP(Ledger[[#This Row],[SKU]]&amp;"|"&amp;Ledger[[#This Row],[Branch_ID]], PriceList[Key], PriceList[Unit_Retail_Price_EGP], "")</f>
        <v>609</v>
      </c>
      <c r="L464">
        <f>YEAR(Ledger[[#This Row],[Date]])</f>
        <v>2025</v>
      </c>
      <c r="M464" t="str">
        <f>"Qtr"&amp;ROUNDUP(MONTH(Ledger[[#This Row],[Date]])/3,0)</f>
        <v>Qtr4</v>
      </c>
      <c r="N464">
        <f>MONTH(Ledger[[#This Row],[Date]])</f>
        <v>10</v>
      </c>
      <c r="O464" t="str">
        <f>TEXT(Ledger[[#This Row],[Date]],"mmm")</f>
        <v>Oct</v>
      </c>
    </row>
    <row r="465" spans="1:15" x14ac:dyDescent="0.35">
      <c r="A465" t="s">
        <v>3528</v>
      </c>
      <c r="B465" s="8">
        <v>45948</v>
      </c>
      <c r="C465" s="5">
        <v>0.7583333333333333</v>
      </c>
      <c r="D465" t="str">
        <f>_xlfn.XLOOKUP(Ledger[[#This Row],[Employee_ID]],Employees!C:C,Employees!A:A)</f>
        <v>Evening</v>
      </c>
      <c r="E465" t="s">
        <v>932</v>
      </c>
      <c r="F465" t="str">
        <f>_xlfn.XLOOKUP(Ledger[[#This Row],[Employee_ID]],Employees!C:C,Employees!B:B)</f>
        <v>BR01</v>
      </c>
      <c r="G465" t="s">
        <v>961</v>
      </c>
      <c r="H465" t="s">
        <v>188</v>
      </c>
      <c r="I465">
        <v>1</v>
      </c>
      <c r="J465">
        <f>_xlfn.XLOOKUP(Ledger[[#This Row],[SKU]]&amp;"|"&amp;Ledger[[#This Row],[Branch_ID]], PriceList!E:E,PriceList!C:C,"")</f>
        <v>495</v>
      </c>
      <c r="K465">
        <f>_xlfn.XLOOKUP(Ledger[[#This Row],[SKU]]&amp;"|"&amp;Ledger[[#This Row],[Branch_ID]], PriceList[Key], PriceList[Unit_Retail_Price_EGP], "")</f>
        <v>1229</v>
      </c>
      <c r="L465">
        <f>YEAR(Ledger[[#This Row],[Date]])</f>
        <v>2025</v>
      </c>
      <c r="M465" t="str">
        <f>"Qtr"&amp;ROUNDUP(MONTH(Ledger[[#This Row],[Date]])/3,0)</f>
        <v>Qtr4</v>
      </c>
      <c r="N465">
        <f>MONTH(Ledger[[#This Row],[Date]])</f>
        <v>10</v>
      </c>
      <c r="O465" t="str">
        <f>TEXT(Ledger[[#This Row],[Date]],"mmm")</f>
        <v>Oct</v>
      </c>
    </row>
    <row r="466" spans="1:15" x14ac:dyDescent="0.35">
      <c r="A466" t="s">
        <v>3531</v>
      </c>
      <c r="B466" s="8">
        <v>45948</v>
      </c>
      <c r="C466" s="5">
        <v>0.80902777777777779</v>
      </c>
      <c r="D466" t="str">
        <f>_xlfn.XLOOKUP(Ledger[[#This Row],[Employee_ID]],Employees!C:C,Employees!A:A)</f>
        <v>Evening</v>
      </c>
      <c r="E466" t="s">
        <v>932</v>
      </c>
      <c r="F466" t="str">
        <f>_xlfn.XLOOKUP(Ledger[[#This Row],[Employee_ID]],Employees!C:C,Employees!B:B)</f>
        <v>BR01</v>
      </c>
      <c r="G466" t="s">
        <v>961</v>
      </c>
      <c r="H466" t="s">
        <v>200</v>
      </c>
      <c r="I466">
        <v>1</v>
      </c>
      <c r="J466">
        <f>_xlfn.XLOOKUP(Ledger[[#This Row],[SKU]]&amp;"|"&amp;Ledger[[#This Row],[Branch_ID]], PriceList!E:E,PriceList!C:C,"")</f>
        <v>185</v>
      </c>
      <c r="K466">
        <f>_xlfn.XLOOKUP(Ledger[[#This Row],[SKU]]&amp;"|"&amp;Ledger[[#This Row],[Branch_ID]], PriceList[Key], PriceList[Unit_Retail_Price_EGP], "")</f>
        <v>499</v>
      </c>
      <c r="L466">
        <f>YEAR(Ledger[[#This Row],[Date]])</f>
        <v>2025</v>
      </c>
      <c r="M466" t="str">
        <f>"Qtr"&amp;ROUNDUP(MONTH(Ledger[[#This Row],[Date]])/3,0)</f>
        <v>Qtr4</v>
      </c>
      <c r="N466">
        <f>MONTH(Ledger[[#This Row],[Date]])</f>
        <v>10</v>
      </c>
      <c r="O466" t="str">
        <f>TEXT(Ledger[[#This Row],[Date]],"mmm")</f>
        <v>Oct</v>
      </c>
    </row>
    <row r="467" spans="1:15" x14ac:dyDescent="0.35">
      <c r="A467" t="s">
        <v>3535</v>
      </c>
      <c r="B467" s="8">
        <v>45948</v>
      </c>
      <c r="C467" s="5">
        <v>0.87916666666666665</v>
      </c>
      <c r="D467" t="str">
        <f>_xlfn.XLOOKUP(Ledger[[#This Row],[Employee_ID]],Employees!C:C,Employees!A:A)</f>
        <v>Evening</v>
      </c>
      <c r="E467" t="s">
        <v>932</v>
      </c>
      <c r="F467" t="str">
        <f>_xlfn.XLOOKUP(Ledger[[#This Row],[Employee_ID]],Employees!C:C,Employees!B:B)</f>
        <v>BR01</v>
      </c>
      <c r="G467" t="s">
        <v>961</v>
      </c>
      <c r="H467" t="s">
        <v>344</v>
      </c>
      <c r="I467">
        <v>1</v>
      </c>
      <c r="J467">
        <f>_xlfn.XLOOKUP(Ledger[[#This Row],[SKU]]&amp;"|"&amp;Ledger[[#This Row],[Branch_ID]], PriceList!E:E,PriceList!C:C,"")</f>
        <v>435</v>
      </c>
      <c r="K467">
        <f>_xlfn.XLOOKUP(Ledger[[#This Row],[SKU]]&amp;"|"&amp;Ledger[[#This Row],[Branch_ID]], PriceList[Key], PriceList[Unit_Retail_Price_EGP], "")</f>
        <v>1119</v>
      </c>
      <c r="L467">
        <f>YEAR(Ledger[[#This Row],[Date]])</f>
        <v>2025</v>
      </c>
      <c r="M467" t="str">
        <f>"Qtr"&amp;ROUNDUP(MONTH(Ledger[[#This Row],[Date]])/3,0)</f>
        <v>Qtr4</v>
      </c>
      <c r="N467">
        <f>MONTH(Ledger[[#This Row],[Date]])</f>
        <v>10</v>
      </c>
      <c r="O467" t="str">
        <f>TEXT(Ledger[[#This Row],[Date]],"mmm")</f>
        <v>Oct</v>
      </c>
    </row>
    <row r="468" spans="1:15" x14ac:dyDescent="0.35">
      <c r="A468" t="s">
        <v>3549</v>
      </c>
      <c r="B468" s="8">
        <v>45949</v>
      </c>
      <c r="C468" s="5">
        <v>0.87152777777777779</v>
      </c>
      <c r="D468" t="str">
        <f>_xlfn.XLOOKUP(Ledger[[#This Row],[Employee_ID]],Employees!C:C,Employees!A:A)</f>
        <v>Evening</v>
      </c>
      <c r="E468" t="s">
        <v>932</v>
      </c>
      <c r="F468" t="str">
        <f>_xlfn.XLOOKUP(Ledger[[#This Row],[Employee_ID]],Employees!C:C,Employees!B:B)</f>
        <v>BR01</v>
      </c>
      <c r="G468" t="s">
        <v>961</v>
      </c>
      <c r="H468" t="s">
        <v>251</v>
      </c>
      <c r="I468">
        <v>1</v>
      </c>
      <c r="J468">
        <f>_xlfn.XLOOKUP(Ledger[[#This Row],[SKU]]&amp;"|"&amp;Ledger[[#This Row],[Branch_ID]], PriceList!E:E,PriceList!C:C,"")</f>
        <v>720</v>
      </c>
      <c r="K468">
        <f>_xlfn.XLOOKUP(Ledger[[#This Row],[SKU]]&amp;"|"&amp;Ledger[[#This Row],[Branch_ID]], PriceList[Key], PriceList[Unit_Retail_Price_EGP], "")</f>
        <v>1789</v>
      </c>
      <c r="L468">
        <f>YEAR(Ledger[[#This Row],[Date]])</f>
        <v>2025</v>
      </c>
      <c r="M468" t="str">
        <f>"Qtr"&amp;ROUNDUP(MONTH(Ledger[[#This Row],[Date]])/3,0)</f>
        <v>Qtr4</v>
      </c>
      <c r="N468">
        <f>MONTH(Ledger[[#This Row],[Date]])</f>
        <v>10</v>
      </c>
      <c r="O468" t="str">
        <f>TEXT(Ledger[[#This Row],[Date]],"mmm")</f>
        <v>Oct</v>
      </c>
    </row>
    <row r="469" spans="1:15" x14ac:dyDescent="0.35">
      <c r="A469" t="s">
        <v>3569</v>
      </c>
      <c r="B469" s="8">
        <v>45951</v>
      </c>
      <c r="C469" s="5">
        <v>0.7729166666666667</v>
      </c>
      <c r="D469" t="str">
        <f>_xlfn.XLOOKUP(Ledger[[#This Row],[Employee_ID]],Employees!C:C,Employees!A:A)</f>
        <v>Evening</v>
      </c>
      <c r="E469" t="s">
        <v>932</v>
      </c>
      <c r="F469" t="str">
        <f>_xlfn.XLOOKUP(Ledger[[#This Row],[Employee_ID]],Employees!C:C,Employees!B:B)</f>
        <v>BR01</v>
      </c>
      <c r="G469" t="s">
        <v>961</v>
      </c>
      <c r="H469" t="s">
        <v>108</v>
      </c>
      <c r="I469">
        <v>1</v>
      </c>
      <c r="J469">
        <f>_xlfn.XLOOKUP(Ledger[[#This Row],[SKU]]&amp;"|"&amp;Ledger[[#This Row],[Branch_ID]], PriceList!E:E,PriceList!C:C,"")</f>
        <v>165</v>
      </c>
      <c r="K469">
        <f>_xlfn.XLOOKUP(Ledger[[#This Row],[SKU]]&amp;"|"&amp;Ledger[[#This Row],[Branch_ID]], PriceList[Key], PriceList[Unit_Retail_Price_EGP], "")</f>
        <v>449</v>
      </c>
      <c r="L469">
        <f>YEAR(Ledger[[#This Row],[Date]])</f>
        <v>2025</v>
      </c>
      <c r="M469" t="str">
        <f>"Qtr"&amp;ROUNDUP(MONTH(Ledger[[#This Row],[Date]])/3,0)</f>
        <v>Qtr4</v>
      </c>
      <c r="N469">
        <f>MONTH(Ledger[[#This Row],[Date]])</f>
        <v>10</v>
      </c>
      <c r="O469" t="str">
        <f>TEXT(Ledger[[#This Row],[Date]],"mmm")</f>
        <v>Oct</v>
      </c>
    </row>
    <row r="470" spans="1:15" x14ac:dyDescent="0.35">
      <c r="A470" t="s">
        <v>3584</v>
      </c>
      <c r="B470" s="8">
        <v>45952</v>
      </c>
      <c r="C470" s="5">
        <v>0.7680555555555556</v>
      </c>
      <c r="D470" t="str">
        <f>_xlfn.XLOOKUP(Ledger[[#This Row],[Employee_ID]],Employees!C:C,Employees!A:A)</f>
        <v>Evening</v>
      </c>
      <c r="E470" t="s">
        <v>932</v>
      </c>
      <c r="F470" t="str">
        <f>_xlfn.XLOOKUP(Ledger[[#This Row],[Employee_ID]],Employees!C:C,Employees!B:B)</f>
        <v>BR01</v>
      </c>
      <c r="G470" t="s">
        <v>961</v>
      </c>
      <c r="H470" t="s">
        <v>121</v>
      </c>
      <c r="I470">
        <v>1</v>
      </c>
      <c r="J470">
        <f>_xlfn.XLOOKUP(Ledger[[#This Row],[SKU]]&amp;"|"&amp;Ledger[[#This Row],[Branch_ID]], PriceList!E:E,PriceList!C:C,"")</f>
        <v>660</v>
      </c>
      <c r="K470">
        <f>_xlfn.XLOOKUP(Ledger[[#This Row],[SKU]]&amp;"|"&amp;Ledger[[#This Row],[Branch_ID]], PriceList[Key], PriceList[Unit_Retail_Price_EGP], "")</f>
        <v>1679</v>
      </c>
      <c r="L470">
        <f>YEAR(Ledger[[#This Row],[Date]])</f>
        <v>2025</v>
      </c>
      <c r="M470" t="str">
        <f>"Qtr"&amp;ROUNDUP(MONTH(Ledger[[#This Row],[Date]])/3,0)</f>
        <v>Qtr4</v>
      </c>
      <c r="N470">
        <f>MONTH(Ledger[[#This Row],[Date]])</f>
        <v>10</v>
      </c>
      <c r="O470" t="str">
        <f>TEXT(Ledger[[#This Row],[Date]],"mmm")</f>
        <v>Oct</v>
      </c>
    </row>
    <row r="471" spans="1:15" x14ac:dyDescent="0.35">
      <c r="A471" t="s">
        <v>3620</v>
      </c>
      <c r="B471" s="8">
        <v>45954</v>
      </c>
      <c r="C471" s="5">
        <v>0.84236111111111112</v>
      </c>
      <c r="D471" t="str">
        <f>_xlfn.XLOOKUP(Ledger[[#This Row],[Employee_ID]],Employees!C:C,Employees!A:A)</f>
        <v>Evening</v>
      </c>
      <c r="E471" t="s">
        <v>932</v>
      </c>
      <c r="F471" t="str">
        <f>_xlfn.XLOOKUP(Ledger[[#This Row],[Employee_ID]],Employees!C:C,Employees!B:B)</f>
        <v>BR01</v>
      </c>
      <c r="G471" t="s">
        <v>961</v>
      </c>
      <c r="H471" t="s">
        <v>467</v>
      </c>
      <c r="I471">
        <v>1</v>
      </c>
      <c r="J471">
        <f>_xlfn.XLOOKUP(Ledger[[#This Row],[SKU]]&amp;"|"&amp;Ledger[[#This Row],[Branch_ID]], PriceList!E:E,PriceList!C:C,"")</f>
        <v>475</v>
      </c>
      <c r="K471">
        <f>_xlfn.XLOOKUP(Ledger[[#This Row],[SKU]]&amp;"|"&amp;Ledger[[#This Row],[Branch_ID]], PriceList[Key], PriceList[Unit_Retail_Price_EGP], "")</f>
        <v>1229</v>
      </c>
      <c r="L471">
        <f>YEAR(Ledger[[#This Row],[Date]])</f>
        <v>2025</v>
      </c>
      <c r="M471" t="str">
        <f>"Qtr"&amp;ROUNDUP(MONTH(Ledger[[#This Row],[Date]])/3,0)</f>
        <v>Qtr4</v>
      </c>
      <c r="N471">
        <f>MONTH(Ledger[[#This Row],[Date]])</f>
        <v>10</v>
      </c>
      <c r="O471" t="str">
        <f>TEXT(Ledger[[#This Row],[Date]],"mmm")</f>
        <v>Oct</v>
      </c>
    </row>
    <row r="472" spans="1:15" x14ac:dyDescent="0.35">
      <c r="A472" t="s">
        <v>3640</v>
      </c>
      <c r="B472" s="8">
        <v>45955</v>
      </c>
      <c r="C472" s="5">
        <v>0.87569444444444444</v>
      </c>
      <c r="D472" t="str">
        <f>_xlfn.XLOOKUP(Ledger[[#This Row],[Employee_ID]],Employees!C:C,Employees!A:A)</f>
        <v>Evening</v>
      </c>
      <c r="E472" t="s">
        <v>932</v>
      </c>
      <c r="F472" t="str">
        <f>_xlfn.XLOOKUP(Ledger[[#This Row],[Employee_ID]],Employees!C:C,Employees!B:B)</f>
        <v>BR01</v>
      </c>
      <c r="G472" t="s">
        <v>961</v>
      </c>
      <c r="H472" t="s">
        <v>221</v>
      </c>
      <c r="I472">
        <v>1</v>
      </c>
      <c r="J472">
        <f>_xlfn.XLOOKUP(Ledger[[#This Row],[SKU]]&amp;"|"&amp;Ledger[[#This Row],[Branch_ID]], PriceList!E:E,PriceList!C:C,"")</f>
        <v>495</v>
      </c>
      <c r="K472">
        <f>_xlfn.XLOOKUP(Ledger[[#This Row],[SKU]]&amp;"|"&amp;Ledger[[#This Row],[Branch_ID]], PriceList[Key], PriceList[Unit_Retail_Price_EGP], "")</f>
        <v>1229</v>
      </c>
      <c r="L472">
        <f>YEAR(Ledger[[#This Row],[Date]])</f>
        <v>2025</v>
      </c>
      <c r="M472" t="str">
        <f>"Qtr"&amp;ROUNDUP(MONTH(Ledger[[#This Row],[Date]])/3,0)</f>
        <v>Qtr4</v>
      </c>
      <c r="N472">
        <f>MONTH(Ledger[[#This Row],[Date]])</f>
        <v>10</v>
      </c>
      <c r="O472" t="str">
        <f>TEXT(Ledger[[#This Row],[Date]],"mmm")</f>
        <v>Oct</v>
      </c>
    </row>
    <row r="473" spans="1:15" x14ac:dyDescent="0.35">
      <c r="A473" t="s">
        <v>3654</v>
      </c>
      <c r="B473" s="8">
        <v>45956</v>
      </c>
      <c r="C473" s="5">
        <v>0.77708333333333335</v>
      </c>
      <c r="D473" t="str">
        <f>_xlfn.XLOOKUP(Ledger[[#This Row],[Employee_ID]],Employees!C:C,Employees!A:A)</f>
        <v>Evening</v>
      </c>
      <c r="E473" t="s">
        <v>932</v>
      </c>
      <c r="F473" t="str">
        <f>_xlfn.XLOOKUP(Ledger[[#This Row],[Employee_ID]],Employees!C:C,Employees!B:B)</f>
        <v>BR01</v>
      </c>
      <c r="G473" t="s">
        <v>961</v>
      </c>
      <c r="H473" t="s">
        <v>247</v>
      </c>
      <c r="I473">
        <v>1</v>
      </c>
      <c r="J473">
        <f>_xlfn.XLOOKUP(Ledger[[#This Row],[SKU]]&amp;"|"&amp;Ledger[[#This Row],[Branch_ID]], PriceList!E:E,PriceList!C:C,"")</f>
        <v>390</v>
      </c>
      <c r="K473">
        <f>_xlfn.XLOOKUP(Ledger[[#This Row],[SKU]]&amp;"|"&amp;Ledger[[#This Row],[Branch_ID]], PriceList[Key], PriceList[Unit_Retail_Price_EGP], "")</f>
        <v>1009</v>
      </c>
      <c r="L473">
        <f>YEAR(Ledger[[#This Row],[Date]])</f>
        <v>2025</v>
      </c>
      <c r="M473" t="str">
        <f>"Qtr"&amp;ROUNDUP(MONTH(Ledger[[#This Row],[Date]])/3,0)</f>
        <v>Qtr4</v>
      </c>
      <c r="N473">
        <f>MONTH(Ledger[[#This Row],[Date]])</f>
        <v>10</v>
      </c>
      <c r="O473" t="str">
        <f>TEXT(Ledger[[#This Row],[Date]],"mmm")</f>
        <v>Oct</v>
      </c>
    </row>
    <row r="474" spans="1:15" x14ac:dyDescent="0.35">
      <c r="A474" t="s">
        <v>3691</v>
      </c>
      <c r="B474" s="8">
        <v>45959</v>
      </c>
      <c r="C474" s="5">
        <v>0.78263888888888888</v>
      </c>
      <c r="D474" t="str">
        <f>_xlfn.XLOOKUP(Ledger[[#This Row],[Employee_ID]],Employees!C:C,Employees!A:A)</f>
        <v>Evening</v>
      </c>
      <c r="E474" t="s">
        <v>932</v>
      </c>
      <c r="F474" t="str">
        <f>_xlfn.XLOOKUP(Ledger[[#This Row],[Employee_ID]],Employees!C:C,Employees!B:B)</f>
        <v>BR01</v>
      </c>
      <c r="G474" t="s">
        <v>961</v>
      </c>
      <c r="H474" t="s">
        <v>361</v>
      </c>
      <c r="I474">
        <v>1</v>
      </c>
      <c r="J474">
        <f>_xlfn.XLOOKUP(Ledger[[#This Row],[SKU]]&amp;"|"&amp;Ledger[[#This Row],[Branch_ID]], PriceList!E:E,PriceList!C:C,"")</f>
        <v>390</v>
      </c>
      <c r="K474">
        <f>_xlfn.XLOOKUP(Ledger[[#This Row],[SKU]]&amp;"|"&amp;Ledger[[#This Row],[Branch_ID]], PriceList[Key], PriceList[Unit_Retail_Price_EGP], "")</f>
        <v>1009</v>
      </c>
      <c r="L474">
        <f>YEAR(Ledger[[#This Row],[Date]])</f>
        <v>2025</v>
      </c>
      <c r="M474" t="str">
        <f>"Qtr"&amp;ROUNDUP(MONTH(Ledger[[#This Row],[Date]])/3,0)</f>
        <v>Qtr4</v>
      </c>
      <c r="N474">
        <f>MONTH(Ledger[[#This Row],[Date]])</f>
        <v>10</v>
      </c>
      <c r="O474" t="str">
        <f>TEXT(Ledger[[#This Row],[Date]],"mmm")</f>
        <v>Oct</v>
      </c>
    </row>
    <row r="475" spans="1:15" x14ac:dyDescent="0.35">
      <c r="A475" t="s">
        <v>3693</v>
      </c>
      <c r="B475" s="8">
        <v>45959</v>
      </c>
      <c r="C475" s="5">
        <v>0.83402777777777781</v>
      </c>
      <c r="D475" t="str">
        <f>_xlfn.XLOOKUP(Ledger[[#This Row],[Employee_ID]],Employees!C:C,Employees!A:A)</f>
        <v>Evening</v>
      </c>
      <c r="E475" t="s">
        <v>932</v>
      </c>
      <c r="F475" t="str">
        <f>_xlfn.XLOOKUP(Ledger[[#This Row],[Employee_ID]],Employees!C:C,Employees!B:B)</f>
        <v>BR01</v>
      </c>
      <c r="G475" t="s">
        <v>961</v>
      </c>
      <c r="H475" t="s">
        <v>103</v>
      </c>
      <c r="I475">
        <v>1</v>
      </c>
      <c r="J475">
        <f>_xlfn.XLOOKUP(Ledger[[#This Row],[SKU]]&amp;"|"&amp;Ledger[[#This Row],[Branch_ID]], PriceList!E:E,PriceList!C:C,"")</f>
        <v>165</v>
      </c>
      <c r="K475">
        <f>_xlfn.XLOOKUP(Ledger[[#This Row],[SKU]]&amp;"|"&amp;Ledger[[#This Row],[Branch_ID]], PriceList[Key], PriceList[Unit_Retail_Price_EGP], "")</f>
        <v>449</v>
      </c>
      <c r="L475">
        <f>YEAR(Ledger[[#This Row],[Date]])</f>
        <v>2025</v>
      </c>
      <c r="M475" t="str">
        <f>"Qtr"&amp;ROUNDUP(MONTH(Ledger[[#This Row],[Date]])/3,0)</f>
        <v>Qtr4</v>
      </c>
      <c r="N475">
        <f>MONTH(Ledger[[#This Row],[Date]])</f>
        <v>10</v>
      </c>
      <c r="O475" t="str">
        <f>TEXT(Ledger[[#This Row],[Date]],"mmm")</f>
        <v>Oct</v>
      </c>
    </row>
    <row r="476" spans="1:15" x14ac:dyDescent="0.35">
      <c r="A476" t="s">
        <v>3703</v>
      </c>
      <c r="B476" s="8">
        <v>45960</v>
      </c>
      <c r="C476" s="5">
        <v>0.77152777777777781</v>
      </c>
      <c r="D476" t="str">
        <f>_xlfn.XLOOKUP(Ledger[[#This Row],[Employee_ID]],Employees!C:C,Employees!A:A)</f>
        <v>Evening</v>
      </c>
      <c r="E476" t="s">
        <v>932</v>
      </c>
      <c r="F476" t="str">
        <f>_xlfn.XLOOKUP(Ledger[[#This Row],[Employee_ID]],Employees!C:C,Employees!B:B)</f>
        <v>BR01</v>
      </c>
      <c r="G476" t="s">
        <v>961</v>
      </c>
      <c r="H476" t="s">
        <v>195</v>
      </c>
      <c r="I476">
        <v>1</v>
      </c>
      <c r="J476">
        <f>_xlfn.XLOOKUP(Ledger[[#This Row],[SKU]]&amp;"|"&amp;Ledger[[#This Row],[Branch_ID]], PriceList!E:E,PriceList!C:C,"")</f>
        <v>165</v>
      </c>
      <c r="K476">
        <f>_xlfn.XLOOKUP(Ledger[[#This Row],[SKU]]&amp;"|"&amp;Ledger[[#This Row],[Branch_ID]], PriceList[Key], PriceList[Unit_Retail_Price_EGP], "")</f>
        <v>449</v>
      </c>
      <c r="L476">
        <f>YEAR(Ledger[[#This Row],[Date]])</f>
        <v>2025</v>
      </c>
      <c r="M476" t="str">
        <f>"Qtr"&amp;ROUNDUP(MONTH(Ledger[[#This Row],[Date]])/3,0)</f>
        <v>Qtr4</v>
      </c>
      <c r="N476">
        <f>MONTH(Ledger[[#This Row],[Date]])</f>
        <v>10</v>
      </c>
      <c r="O476" t="str">
        <f>TEXT(Ledger[[#This Row],[Date]],"mmm")</f>
        <v>Oct</v>
      </c>
    </row>
    <row r="477" spans="1:15" x14ac:dyDescent="0.35">
      <c r="A477" t="s">
        <v>3704</v>
      </c>
      <c r="B477" s="8">
        <v>45960</v>
      </c>
      <c r="C477" s="5">
        <v>0.84305555555555556</v>
      </c>
      <c r="D477" t="str">
        <f>_xlfn.XLOOKUP(Ledger[[#This Row],[Employee_ID]],Employees!C:C,Employees!A:A)</f>
        <v>Evening</v>
      </c>
      <c r="E477" t="s">
        <v>932</v>
      </c>
      <c r="F477" t="str">
        <f>_xlfn.XLOOKUP(Ledger[[#This Row],[Employee_ID]],Employees!C:C,Employees!B:B)</f>
        <v>BR01</v>
      </c>
      <c r="G477" t="s">
        <v>961</v>
      </c>
      <c r="H477" t="s">
        <v>143</v>
      </c>
      <c r="I477">
        <v>1</v>
      </c>
      <c r="J477">
        <f>_xlfn.XLOOKUP(Ledger[[#This Row],[SKU]]&amp;"|"&amp;Ledger[[#This Row],[Branch_ID]], PriceList!E:E,PriceList!C:C,"")</f>
        <v>225</v>
      </c>
      <c r="K477">
        <f>_xlfn.XLOOKUP(Ledger[[#This Row],[SKU]]&amp;"|"&amp;Ledger[[#This Row],[Branch_ID]], PriceList[Key], PriceList[Unit_Retail_Price_EGP], "")</f>
        <v>609</v>
      </c>
      <c r="L477">
        <f>YEAR(Ledger[[#This Row],[Date]])</f>
        <v>2025</v>
      </c>
      <c r="M477" t="str">
        <f>"Qtr"&amp;ROUNDUP(MONTH(Ledger[[#This Row],[Date]])/3,0)</f>
        <v>Qtr4</v>
      </c>
      <c r="N477">
        <f>MONTH(Ledger[[#This Row],[Date]])</f>
        <v>10</v>
      </c>
      <c r="O477" t="str">
        <f>TEXT(Ledger[[#This Row],[Date]],"mmm")</f>
        <v>Oct</v>
      </c>
    </row>
    <row r="478" spans="1:15" x14ac:dyDescent="0.35">
      <c r="A478" t="s">
        <v>3715</v>
      </c>
      <c r="B478" s="8">
        <v>45961</v>
      </c>
      <c r="C478" s="5">
        <v>0.75902777777777775</v>
      </c>
      <c r="D478" t="str">
        <f>_xlfn.XLOOKUP(Ledger[[#This Row],[Employee_ID]],Employees!C:C,Employees!A:A)</f>
        <v>Evening</v>
      </c>
      <c r="E478" t="s">
        <v>932</v>
      </c>
      <c r="F478" t="str">
        <f>_xlfn.XLOOKUP(Ledger[[#This Row],[Employee_ID]],Employees!C:C,Employees!B:B)</f>
        <v>BR01</v>
      </c>
      <c r="G478" t="s">
        <v>961</v>
      </c>
      <c r="H478" t="s">
        <v>382</v>
      </c>
      <c r="I478">
        <v>1</v>
      </c>
      <c r="J478">
        <f>_xlfn.XLOOKUP(Ledger[[#This Row],[SKU]]&amp;"|"&amp;Ledger[[#This Row],[Branch_ID]], PriceList!E:E,PriceList!C:C,"")</f>
        <v>165</v>
      </c>
      <c r="K478">
        <f>_xlfn.XLOOKUP(Ledger[[#This Row],[SKU]]&amp;"|"&amp;Ledger[[#This Row],[Branch_ID]], PriceList[Key], PriceList[Unit_Retail_Price_EGP], "")</f>
        <v>449</v>
      </c>
      <c r="L478">
        <f>YEAR(Ledger[[#This Row],[Date]])</f>
        <v>2025</v>
      </c>
      <c r="M478" t="str">
        <f>"Qtr"&amp;ROUNDUP(MONTH(Ledger[[#This Row],[Date]])/3,0)</f>
        <v>Qtr4</v>
      </c>
      <c r="N478">
        <f>MONTH(Ledger[[#This Row],[Date]])</f>
        <v>10</v>
      </c>
      <c r="O478" t="str">
        <f>TEXT(Ledger[[#This Row],[Date]],"mmm")</f>
        <v>Oct</v>
      </c>
    </row>
    <row r="479" spans="1:15" x14ac:dyDescent="0.35">
      <c r="A479" t="s">
        <v>3721</v>
      </c>
      <c r="B479" s="8">
        <v>45961</v>
      </c>
      <c r="C479" s="5">
        <v>0.89583333333333337</v>
      </c>
      <c r="D479" t="str">
        <f>_xlfn.XLOOKUP(Ledger[[#This Row],[Employee_ID]],Employees!C:C,Employees!A:A)</f>
        <v>Evening</v>
      </c>
      <c r="E479" t="s">
        <v>932</v>
      </c>
      <c r="F479" t="str">
        <f>_xlfn.XLOOKUP(Ledger[[#This Row],[Employee_ID]],Employees!C:C,Employees!B:B)</f>
        <v>BR01</v>
      </c>
      <c r="G479" t="s">
        <v>961</v>
      </c>
      <c r="H479" t="s">
        <v>361</v>
      </c>
      <c r="I479">
        <v>1</v>
      </c>
      <c r="J479">
        <f>_xlfn.XLOOKUP(Ledger[[#This Row],[SKU]]&amp;"|"&amp;Ledger[[#This Row],[Branch_ID]], PriceList!E:E,PriceList!C:C,"")</f>
        <v>390</v>
      </c>
      <c r="K479">
        <f>_xlfn.XLOOKUP(Ledger[[#This Row],[SKU]]&amp;"|"&amp;Ledger[[#This Row],[Branch_ID]], PriceList[Key], PriceList[Unit_Retail_Price_EGP], "")</f>
        <v>1009</v>
      </c>
      <c r="L479">
        <f>YEAR(Ledger[[#This Row],[Date]])</f>
        <v>2025</v>
      </c>
      <c r="M479" t="str">
        <f>"Qtr"&amp;ROUNDUP(MONTH(Ledger[[#This Row],[Date]])/3,0)</f>
        <v>Qtr4</v>
      </c>
      <c r="N479">
        <f>MONTH(Ledger[[#This Row],[Date]])</f>
        <v>10</v>
      </c>
      <c r="O479" t="str">
        <f>TEXT(Ledger[[#This Row],[Date]],"mmm")</f>
        <v>Oct</v>
      </c>
    </row>
    <row r="480" spans="1:15" x14ac:dyDescent="0.35">
      <c r="A480" t="s">
        <v>3783</v>
      </c>
      <c r="B480" s="8">
        <v>45966</v>
      </c>
      <c r="C480" s="5">
        <v>0.77430555555555558</v>
      </c>
      <c r="D480" t="str">
        <f>_xlfn.XLOOKUP(Ledger[[#This Row],[Employee_ID]],Employees!C:C,Employees!A:A)</f>
        <v>Evening</v>
      </c>
      <c r="E480" t="s">
        <v>932</v>
      </c>
      <c r="F480" t="str">
        <f>_xlfn.XLOOKUP(Ledger[[#This Row],[Employee_ID]],Employees!C:C,Employees!B:B)</f>
        <v>BR01</v>
      </c>
      <c r="G480" t="s">
        <v>961</v>
      </c>
      <c r="H480" t="s">
        <v>186</v>
      </c>
      <c r="I480">
        <v>1</v>
      </c>
      <c r="J480">
        <f>_xlfn.XLOOKUP(Ledger[[#This Row],[SKU]]&amp;"|"&amp;Ledger[[#This Row],[Branch_ID]], PriceList!E:E,PriceList!C:C,"")</f>
        <v>225</v>
      </c>
      <c r="K480">
        <f>_xlfn.XLOOKUP(Ledger[[#This Row],[SKU]]&amp;"|"&amp;Ledger[[#This Row],[Branch_ID]], PriceList[Key], PriceList[Unit_Retail_Price_EGP], "")</f>
        <v>609</v>
      </c>
      <c r="L480">
        <f>YEAR(Ledger[[#This Row],[Date]])</f>
        <v>2025</v>
      </c>
      <c r="M480" t="str">
        <f>"Qtr"&amp;ROUNDUP(MONTH(Ledger[[#This Row],[Date]])/3,0)</f>
        <v>Qtr4</v>
      </c>
      <c r="N480">
        <f>MONTH(Ledger[[#This Row],[Date]])</f>
        <v>11</v>
      </c>
      <c r="O480" t="str">
        <f>TEXT(Ledger[[#This Row],[Date]],"mmm")</f>
        <v>Nov</v>
      </c>
    </row>
    <row r="481" spans="1:15" x14ac:dyDescent="0.35">
      <c r="A481" t="s">
        <v>3830</v>
      </c>
      <c r="B481" s="8">
        <v>45969</v>
      </c>
      <c r="C481" s="5">
        <v>0.80208333333333337</v>
      </c>
      <c r="D481" t="str">
        <f>_xlfn.XLOOKUP(Ledger[[#This Row],[Employee_ID]],Employees!C:C,Employees!A:A)</f>
        <v>Evening</v>
      </c>
      <c r="E481" t="s">
        <v>932</v>
      </c>
      <c r="F481" t="str">
        <f>_xlfn.XLOOKUP(Ledger[[#This Row],[Employee_ID]],Employees!C:C,Employees!B:B)</f>
        <v>BR01</v>
      </c>
      <c r="G481" t="s">
        <v>961</v>
      </c>
      <c r="H481" t="s">
        <v>117</v>
      </c>
      <c r="I481">
        <v>1</v>
      </c>
      <c r="J481">
        <f>_xlfn.XLOOKUP(Ledger[[#This Row],[SKU]]&amp;"|"&amp;Ledger[[#This Row],[Branch_ID]], PriceList!E:E,PriceList!C:C,"")</f>
        <v>475</v>
      </c>
      <c r="K481">
        <f>_xlfn.XLOOKUP(Ledger[[#This Row],[SKU]]&amp;"|"&amp;Ledger[[#This Row],[Branch_ID]], PriceList[Key], PriceList[Unit_Retail_Price_EGP], "")</f>
        <v>1229</v>
      </c>
      <c r="L481">
        <f>YEAR(Ledger[[#This Row],[Date]])</f>
        <v>2025</v>
      </c>
      <c r="M481" t="str">
        <f>"Qtr"&amp;ROUNDUP(MONTH(Ledger[[#This Row],[Date]])/3,0)</f>
        <v>Qtr4</v>
      </c>
      <c r="N481">
        <f>MONTH(Ledger[[#This Row],[Date]])</f>
        <v>11</v>
      </c>
      <c r="O481" t="str">
        <f>TEXT(Ledger[[#This Row],[Date]],"mmm")</f>
        <v>Nov</v>
      </c>
    </row>
    <row r="482" spans="1:15" x14ac:dyDescent="0.35">
      <c r="A482" t="s">
        <v>3841</v>
      </c>
      <c r="B482" s="8">
        <v>45970</v>
      </c>
      <c r="C482" s="5">
        <v>0.76041666666666663</v>
      </c>
      <c r="D482" t="str">
        <f>_xlfn.XLOOKUP(Ledger[[#This Row],[Employee_ID]],Employees!C:C,Employees!A:A)</f>
        <v>Evening</v>
      </c>
      <c r="E482" t="s">
        <v>932</v>
      </c>
      <c r="F482" t="str">
        <f>_xlfn.XLOOKUP(Ledger[[#This Row],[Employee_ID]],Employees!C:C,Employees!B:B)</f>
        <v>BR01</v>
      </c>
      <c r="G482" t="s">
        <v>961</v>
      </c>
      <c r="H482" t="s">
        <v>523</v>
      </c>
      <c r="I482">
        <v>1</v>
      </c>
      <c r="J482">
        <f>_xlfn.XLOOKUP(Ledger[[#This Row],[SKU]]&amp;"|"&amp;Ledger[[#This Row],[Branch_ID]], PriceList!E:E,PriceList!C:C,"")</f>
        <v>435</v>
      </c>
      <c r="K482">
        <f>_xlfn.XLOOKUP(Ledger[[#This Row],[SKU]]&amp;"|"&amp;Ledger[[#This Row],[Branch_ID]], PriceList[Key], PriceList[Unit_Retail_Price_EGP], "")</f>
        <v>1119</v>
      </c>
      <c r="L482">
        <f>YEAR(Ledger[[#This Row],[Date]])</f>
        <v>2025</v>
      </c>
      <c r="M482" t="str">
        <f>"Qtr"&amp;ROUNDUP(MONTH(Ledger[[#This Row],[Date]])/3,0)</f>
        <v>Qtr4</v>
      </c>
      <c r="N482">
        <f>MONTH(Ledger[[#This Row],[Date]])</f>
        <v>11</v>
      </c>
      <c r="O482" t="str">
        <f>TEXT(Ledger[[#This Row],[Date]],"mmm")</f>
        <v>Nov</v>
      </c>
    </row>
    <row r="483" spans="1:15" x14ac:dyDescent="0.35">
      <c r="A483" t="s">
        <v>3869</v>
      </c>
      <c r="B483" s="8">
        <v>45972</v>
      </c>
      <c r="C483" s="5">
        <v>0.8930555555555556</v>
      </c>
      <c r="D483" t="str">
        <f>_xlfn.XLOOKUP(Ledger[[#This Row],[Employee_ID]],Employees!C:C,Employees!A:A)</f>
        <v>Evening</v>
      </c>
      <c r="E483" t="s">
        <v>932</v>
      </c>
      <c r="F483" t="str">
        <f>_xlfn.XLOOKUP(Ledger[[#This Row],[Employee_ID]],Employees!C:C,Employees!B:B)</f>
        <v>BR01</v>
      </c>
      <c r="G483" t="s">
        <v>961</v>
      </c>
      <c r="H483" t="s">
        <v>59</v>
      </c>
      <c r="I483">
        <v>1</v>
      </c>
      <c r="J483">
        <f>_xlfn.XLOOKUP(Ledger[[#This Row],[SKU]]&amp;"|"&amp;Ledger[[#This Row],[Branch_ID]], PriceList!E:E,PriceList!C:C,"")</f>
        <v>435</v>
      </c>
      <c r="K483">
        <f>_xlfn.XLOOKUP(Ledger[[#This Row],[SKU]]&amp;"|"&amp;Ledger[[#This Row],[Branch_ID]], PriceList[Key], PriceList[Unit_Retail_Price_EGP], "")</f>
        <v>1119</v>
      </c>
      <c r="L483">
        <f>YEAR(Ledger[[#This Row],[Date]])</f>
        <v>2025</v>
      </c>
      <c r="M483" t="str">
        <f>"Qtr"&amp;ROUNDUP(MONTH(Ledger[[#This Row],[Date]])/3,0)</f>
        <v>Qtr4</v>
      </c>
      <c r="N483">
        <f>MONTH(Ledger[[#This Row],[Date]])</f>
        <v>11</v>
      </c>
      <c r="O483" t="str">
        <f>TEXT(Ledger[[#This Row],[Date]],"mmm")</f>
        <v>Nov</v>
      </c>
    </row>
    <row r="484" spans="1:15" x14ac:dyDescent="0.35">
      <c r="A484" t="s">
        <v>3914</v>
      </c>
      <c r="B484" s="8">
        <v>45975</v>
      </c>
      <c r="C484" s="5">
        <v>0.86736111111111114</v>
      </c>
      <c r="D484" t="str">
        <f>_xlfn.XLOOKUP(Ledger[[#This Row],[Employee_ID]],Employees!C:C,Employees!A:A)</f>
        <v>Evening</v>
      </c>
      <c r="E484" t="s">
        <v>932</v>
      </c>
      <c r="F484" t="str">
        <f>_xlfn.XLOOKUP(Ledger[[#This Row],[Employee_ID]],Employees!C:C,Employees!B:B)</f>
        <v>BR01</v>
      </c>
      <c r="G484" t="s">
        <v>961</v>
      </c>
      <c r="H484" t="s">
        <v>299</v>
      </c>
      <c r="I484">
        <v>1</v>
      </c>
      <c r="J484">
        <f>_xlfn.XLOOKUP(Ledger[[#This Row],[SKU]]&amp;"|"&amp;Ledger[[#This Row],[Branch_ID]], PriceList!E:E,PriceList!C:C,"")</f>
        <v>165</v>
      </c>
      <c r="K484">
        <f>_xlfn.XLOOKUP(Ledger[[#This Row],[SKU]]&amp;"|"&amp;Ledger[[#This Row],[Branch_ID]], PriceList[Key], PriceList[Unit_Retail_Price_EGP], "")</f>
        <v>449</v>
      </c>
      <c r="L484">
        <f>YEAR(Ledger[[#This Row],[Date]])</f>
        <v>2025</v>
      </c>
      <c r="M484" t="str">
        <f>"Qtr"&amp;ROUNDUP(MONTH(Ledger[[#This Row],[Date]])/3,0)</f>
        <v>Qtr4</v>
      </c>
      <c r="N484">
        <f>MONTH(Ledger[[#This Row],[Date]])</f>
        <v>11</v>
      </c>
      <c r="O484" t="str">
        <f>TEXT(Ledger[[#This Row],[Date]],"mmm")</f>
        <v>Nov</v>
      </c>
    </row>
    <row r="485" spans="1:15" x14ac:dyDescent="0.35">
      <c r="A485" t="s">
        <v>3928</v>
      </c>
      <c r="B485" s="8">
        <v>45976</v>
      </c>
      <c r="C485" s="5">
        <v>0.78472222222222221</v>
      </c>
      <c r="D485" t="str">
        <f>_xlfn.XLOOKUP(Ledger[[#This Row],[Employee_ID]],Employees!C:C,Employees!A:A)</f>
        <v>Evening</v>
      </c>
      <c r="E485" t="s">
        <v>932</v>
      </c>
      <c r="F485" t="str">
        <f>_xlfn.XLOOKUP(Ledger[[#This Row],[Employee_ID]],Employees!C:C,Employees!B:B)</f>
        <v>BR01</v>
      </c>
      <c r="G485" t="s">
        <v>961</v>
      </c>
      <c r="H485" t="s">
        <v>117</v>
      </c>
      <c r="I485">
        <v>1</v>
      </c>
      <c r="J485">
        <f>_xlfn.XLOOKUP(Ledger[[#This Row],[SKU]]&amp;"|"&amp;Ledger[[#This Row],[Branch_ID]], PriceList!E:E,PriceList!C:C,"")</f>
        <v>475</v>
      </c>
      <c r="K485">
        <f>_xlfn.XLOOKUP(Ledger[[#This Row],[SKU]]&amp;"|"&amp;Ledger[[#This Row],[Branch_ID]], PriceList[Key], PriceList[Unit_Retail_Price_EGP], "")</f>
        <v>1229</v>
      </c>
      <c r="L485">
        <f>YEAR(Ledger[[#This Row],[Date]])</f>
        <v>2025</v>
      </c>
      <c r="M485" t="str">
        <f>"Qtr"&amp;ROUNDUP(MONTH(Ledger[[#This Row],[Date]])/3,0)</f>
        <v>Qtr4</v>
      </c>
      <c r="N485">
        <f>MONTH(Ledger[[#This Row],[Date]])</f>
        <v>11</v>
      </c>
      <c r="O485" t="str">
        <f>TEXT(Ledger[[#This Row],[Date]],"mmm")</f>
        <v>Nov</v>
      </c>
    </row>
    <row r="486" spans="1:15" x14ac:dyDescent="0.35">
      <c r="A486" t="s">
        <v>3948</v>
      </c>
      <c r="B486" s="8">
        <v>45977</v>
      </c>
      <c r="C486" s="5">
        <v>0.84375</v>
      </c>
      <c r="D486" t="str">
        <f>_xlfn.XLOOKUP(Ledger[[#This Row],[Employee_ID]],Employees!C:C,Employees!A:A)</f>
        <v>Evening</v>
      </c>
      <c r="E486" t="s">
        <v>932</v>
      </c>
      <c r="F486" t="str">
        <f>_xlfn.XLOOKUP(Ledger[[#This Row],[Employee_ID]],Employees!C:C,Employees!B:B)</f>
        <v>BR01</v>
      </c>
      <c r="G486" t="s">
        <v>961</v>
      </c>
      <c r="H486" t="s">
        <v>143</v>
      </c>
      <c r="I486">
        <v>1</v>
      </c>
      <c r="J486">
        <f>_xlfn.XLOOKUP(Ledger[[#This Row],[SKU]]&amp;"|"&amp;Ledger[[#This Row],[Branch_ID]], PriceList!E:E,PriceList!C:C,"")</f>
        <v>225</v>
      </c>
      <c r="K486">
        <f>_xlfn.XLOOKUP(Ledger[[#This Row],[SKU]]&amp;"|"&amp;Ledger[[#This Row],[Branch_ID]], PriceList[Key], PriceList[Unit_Retail_Price_EGP], "")</f>
        <v>609</v>
      </c>
      <c r="L486">
        <f>YEAR(Ledger[[#This Row],[Date]])</f>
        <v>2025</v>
      </c>
      <c r="M486" t="str">
        <f>"Qtr"&amp;ROUNDUP(MONTH(Ledger[[#This Row],[Date]])/3,0)</f>
        <v>Qtr4</v>
      </c>
      <c r="N486">
        <f>MONTH(Ledger[[#This Row],[Date]])</f>
        <v>11</v>
      </c>
      <c r="O486" t="str">
        <f>TEXT(Ledger[[#This Row],[Date]],"mmm")</f>
        <v>Nov</v>
      </c>
    </row>
    <row r="487" spans="1:15" x14ac:dyDescent="0.35">
      <c r="A487" t="s">
        <v>3949</v>
      </c>
      <c r="B487" s="8">
        <v>45977</v>
      </c>
      <c r="C487" s="5">
        <v>0.875</v>
      </c>
      <c r="D487" t="str">
        <f>_xlfn.XLOOKUP(Ledger[[#This Row],[Employee_ID]],Employees!C:C,Employees!A:A)</f>
        <v>Evening</v>
      </c>
      <c r="E487" t="s">
        <v>932</v>
      </c>
      <c r="F487" t="str">
        <f>_xlfn.XLOOKUP(Ledger[[#This Row],[Employee_ID]],Employees!C:C,Employees!B:B)</f>
        <v>BR01</v>
      </c>
      <c r="G487" t="s">
        <v>961</v>
      </c>
      <c r="H487" t="s">
        <v>171</v>
      </c>
      <c r="I487">
        <v>1</v>
      </c>
      <c r="J487">
        <f>_xlfn.XLOOKUP(Ledger[[#This Row],[SKU]]&amp;"|"&amp;Ledger[[#This Row],[Branch_ID]], PriceList!E:E,PriceList!C:C,"")</f>
        <v>475</v>
      </c>
      <c r="K487">
        <f>_xlfn.XLOOKUP(Ledger[[#This Row],[SKU]]&amp;"|"&amp;Ledger[[#This Row],[Branch_ID]], PriceList[Key], PriceList[Unit_Retail_Price_EGP], "")</f>
        <v>1229</v>
      </c>
      <c r="L487">
        <f>YEAR(Ledger[[#This Row],[Date]])</f>
        <v>2025</v>
      </c>
      <c r="M487" t="str">
        <f>"Qtr"&amp;ROUNDUP(MONTH(Ledger[[#This Row],[Date]])/3,0)</f>
        <v>Qtr4</v>
      </c>
      <c r="N487">
        <f>MONTH(Ledger[[#This Row],[Date]])</f>
        <v>11</v>
      </c>
      <c r="O487" t="str">
        <f>TEXT(Ledger[[#This Row],[Date]],"mmm")</f>
        <v>Nov</v>
      </c>
    </row>
    <row r="488" spans="1:15" x14ac:dyDescent="0.35">
      <c r="A488" t="s">
        <v>3983</v>
      </c>
      <c r="B488" s="8">
        <v>45980</v>
      </c>
      <c r="C488" s="5">
        <v>0.87013888888888891</v>
      </c>
      <c r="D488" t="str">
        <f>_xlfn.XLOOKUP(Ledger[[#This Row],[Employee_ID]],Employees!C:C,Employees!A:A)</f>
        <v>Evening</v>
      </c>
      <c r="E488" t="s">
        <v>932</v>
      </c>
      <c r="F488" t="str">
        <f>_xlfn.XLOOKUP(Ledger[[#This Row],[Employee_ID]],Employees!C:C,Employees!B:B)</f>
        <v>BR01</v>
      </c>
      <c r="G488" t="s">
        <v>961</v>
      </c>
      <c r="H488" t="s">
        <v>382</v>
      </c>
      <c r="I488">
        <v>1</v>
      </c>
      <c r="J488">
        <f>_xlfn.XLOOKUP(Ledger[[#This Row],[SKU]]&amp;"|"&amp;Ledger[[#This Row],[Branch_ID]], PriceList!E:E,PriceList!C:C,"")</f>
        <v>165</v>
      </c>
      <c r="K488">
        <f>_xlfn.XLOOKUP(Ledger[[#This Row],[SKU]]&amp;"|"&amp;Ledger[[#This Row],[Branch_ID]], PriceList[Key], PriceList[Unit_Retail_Price_EGP], "")</f>
        <v>449</v>
      </c>
      <c r="L488">
        <f>YEAR(Ledger[[#This Row],[Date]])</f>
        <v>2025</v>
      </c>
      <c r="M488" t="str">
        <f>"Qtr"&amp;ROUNDUP(MONTH(Ledger[[#This Row],[Date]])/3,0)</f>
        <v>Qtr4</v>
      </c>
      <c r="N488">
        <f>MONTH(Ledger[[#This Row],[Date]])</f>
        <v>11</v>
      </c>
      <c r="O488" t="str">
        <f>TEXT(Ledger[[#This Row],[Date]],"mmm")</f>
        <v>Nov</v>
      </c>
    </row>
    <row r="489" spans="1:15" x14ac:dyDescent="0.35">
      <c r="A489" t="s">
        <v>3993</v>
      </c>
      <c r="B489" s="8">
        <v>45981</v>
      </c>
      <c r="C489" s="5">
        <v>0.76041666666666663</v>
      </c>
      <c r="D489" t="str">
        <f>_xlfn.XLOOKUP(Ledger[[#This Row],[Employee_ID]],Employees!C:C,Employees!A:A)</f>
        <v>Evening</v>
      </c>
      <c r="E489" t="s">
        <v>932</v>
      </c>
      <c r="F489" t="str">
        <f>_xlfn.XLOOKUP(Ledger[[#This Row],[Employee_ID]],Employees!C:C,Employees!B:B)</f>
        <v>BR01</v>
      </c>
      <c r="G489" t="s">
        <v>961</v>
      </c>
      <c r="H489" t="s">
        <v>59</v>
      </c>
      <c r="I489">
        <v>1</v>
      </c>
      <c r="J489">
        <f>_xlfn.XLOOKUP(Ledger[[#This Row],[SKU]]&amp;"|"&amp;Ledger[[#This Row],[Branch_ID]], PriceList!E:E,PriceList!C:C,"")</f>
        <v>435</v>
      </c>
      <c r="K489">
        <f>_xlfn.XLOOKUP(Ledger[[#This Row],[SKU]]&amp;"|"&amp;Ledger[[#This Row],[Branch_ID]], PriceList[Key], PriceList[Unit_Retail_Price_EGP], "")</f>
        <v>1119</v>
      </c>
      <c r="L489">
        <f>YEAR(Ledger[[#This Row],[Date]])</f>
        <v>2025</v>
      </c>
      <c r="M489" t="str">
        <f>"Qtr"&amp;ROUNDUP(MONTH(Ledger[[#This Row],[Date]])/3,0)</f>
        <v>Qtr4</v>
      </c>
      <c r="N489">
        <f>MONTH(Ledger[[#This Row],[Date]])</f>
        <v>11</v>
      </c>
      <c r="O489" t="str">
        <f>TEXT(Ledger[[#This Row],[Date]],"mmm")</f>
        <v>Nov</v>
      </c>
    </row>
    <row r="490" spans="1:15" x14ac:dyDescent="0.35">
      <c r="A490" t="s">
        <v>4033</v>
      </c>
      <c r="B490" s="8">
        <v>45983</v>
      </c>
      <c r="C490" s="5">
        <v>0.78402777777777777</v>
      </c>
      <c r="D490" t="str">
        <f>_xlfn.XLOOKUP(Ledger[[#This Row],[Employee_ID]],Employees!C:C,Employees!A:A)</f>
        <v>Evening</v>
      </c>
      <c r="E490" t="s">
        <v>932</v>
      </c>
      <c r="F490" t="str">
        <f>_xlfn.XLOOKUP(Ledger[[#This Row],[Employee_ID]],Employees!C:C,Employees!B:B)</f>
        <v>BR01</v>
      </c>
      <c r="G490" t="s">
        <v>961</v>
      </c>
      <c r="H490" t="s">
        <v>236</v>
      </c>
      <c r="I490">
        <v>1</v>
      </c>
      <c r="J490">
        <f>_xlfn.XLOOKUP(Ledger[[#This Row],[SKU]]&amp;"|"&amp;Ledger[[#This Row],[Branch_ID]], PriceList!E:E,PriceList!C:C,"")</f>
        <v>535</v>
      </c>
      <c r="K490">
        <f>_xlfn.XLOOKUP(Ledger[[#This Row],[SKU]]&amp;"|"&amp;Ledger[[#This Row],[Branch_ID]], PriceList[Key], PriceList[Unit_Retail_Price_EGP], "")</f>
        <v>1339</v>
      </c>
      <c r="L490">
        <f>YEAR(Ledger[[#This Row],[Date]])</f>
        <v>2025</v>
      </c>
      <c r="M490" t="str">
        <f>"Qtr"&amp;ROUNDUP(MONTH(Ledger[[#This Row],[Date]])/3,0)</f>
        <v>Qtr4</v>
      </c>
      <c r="N490">
        <f>MONTH(Ledger[[#This Row],[Date]])</f>
        <v>11</v>
      </c>
      <c r="O490" t="str">
        <f>TEXT(Ledger[[#This Row],[Date]],"mmm")</f>
        <v>Nov</v>
      </c>
    </row>
    <row r="491" spans="1:15" x14ac:dyDescent="0.35">
      <c r="A491" t="s">
        <v>4035</v>
      </c>
      <c r="B491" s="8">
        <v>45983</v>
      </c>
      <c r="C491" s="5">
        <v>0.89166666666666672</v>
      </c>
      <c r="D491" t="str">
        <f>_xlfn.XLOOKUP(Ledger[[#This Row],[Employee_ID]],Employees!C:C,Employees!A:A)</f>
        <v>Evening</v>
      </c>
      <c r="E491" t="s">
        <v>932</v>
      </c>
      <c r="F491" t="str">
        <f>_xlfn.XLOOKUP(Ledger[[#This Row],[Employee_ID]],Employees!C:C,Employees!B:B)</f>
        <v>BR01</v>
      </c>
      <c r="G491" t="s">
        <v>961</v>
      </c>
      <c r="H491" t="s">
        <v>117</v>
      </c>
      <c r="I491">
        <v>1</v>
      </c>
      <c r="J491">
        <f>_xlfn.XLOOKUP(Ledger[[#This Row],[SKU]]&amp;"|"&amp;Ledger[[#This Row],[Branch_ID]], PriceList!E:E,PriceList!C:C,"")</f>
        <v>475</v>
      </c>
      <c r="K491">
        <f>_xlfn.XLOOKUP(Ledger[[#This Row],[SKU]]&amp;"|"&amp;Ledger[[#This Row],[Branch_ID]], PriceList[Key], PriceList[Unit_Retail_Price_EGP], "")</f>
        <v>1229</v>
      </c>
      <c r="L491">
        <f>YEAR(Ledger[[#This Row],[Date]])</f>
        <v>2025</v>
      </c>
      <c r="M491" t="str">
        <f>"Qtr"&amp;ROUNDUP(MONTH(Ledger[[#This Row],[Date]])/3,0)</f>
        <v>Qtr4</v>
      </c>
      <c r="N491">
        <f>MONTH(Ledger[[#This Row],[Date]])</f>
        <v>11</v>
      </c>
      <c r="O491" t="str">
        <f>TEXT(Ledger[[#This Row],[Date]],"mmm")</f>
        <v>Nov</v>
      </c>
    </row>
    <row r="492" spans="1:15" x14ac:dyDescent="0.35">
      <c r="A492" t="s">
        <v>4042</v>
      </c>
      <c r="B492" s="8">
        <v>45984</v>
      </c>
      <c r="C492" s="5">
        <v>0.78194444444444444</v>
      </c>
      <c r="D492" t="str">
        <f>_xlfn.XLOOKUP(Ledger[[#This Row],[Employee_ID]],Employees!C:C,Employees!A:A)</f>
        <v>Evening</v>
      </c>
      <c r="E492" t="s">
        <v>932</v>
      </c>
      <c r="F492" t="str">
        <f>_xlfn.XLOOKUP(Ledger[[#This Row],[Employee_ID]],Employees!C:C,Employees!B:B)</f>
        <v>BR01</v>
      </c>
      <c r="G492" t="s">
        <v>961</v>
      </c>
      <c r="H492" t="s">
        <v>108</v>
      </c>
      <c r="I492">
        <v>1</v>
      </c>
      <c r="J492">
        <f>_xlfn.XLOOKUP(Ledger[[#This Row],[SKU]]&amp;"|"&amp;Ledger[[#This Row],[Branch_ID]], PriceList!E:E,PriceList!C:C,"")</f>
        <v>165</v>
      </c>
      <c r="K492">
        <f>_xlfn.XLOOKUP(Ledger[[#This Row],[SKU]]&amp;"|"&amp;Ledger[[#This Row],[Branch_ID]], PriceList[Key], PriceList[Unit_Retail_Price_EGP], "")</f>
        <v>449</v>
      </c>
      <c r="L492">
        <f>YEAR(Ledger[[#This Row],[Date]])</f>
        <v>2025</v>
      </c>
      <c r="M492" t="str">
        <f>"Qtr"&amp;ROUNDUP(MONTH(Ledger[[#This Row],[Date]])/3,0)</f>
        <v>Qtr4</v>
      </c>
      <c r="N492">
        <f>MONTH(Ledger[[#This Row],[Date]])</f>
        <v>11</v>
      </c>
      <c r="O492" t="str">
        <f>TEXT(Ledger[[#This Row],[Date]],"mmm")</f>
        <v>Nov</v>
      </c>
    </row>
    <row r="493" spans="1:15" x14ac:dyDescent="0.35">
      <c r="A493" t="s">
        <v>4046</v>
      </c>
      <c r="B493" s="8">
        <v>45984</v>
      </c>
      <c r="C493" s="5">
        <v>0.89097222222222228</v>
      </c>
      <c r="D493" t="str">
        <f>_xlfn.XLOOKUP(Ledger[[#This Row],[Employee_ID]],Employees!C:C,Employees!A:A)</f>
        <v>Evening</v>
      </c>
      <c r="E493" t="s">
        <v>932</v>
      </c>
      <c r="F493" t="str">
        <f>_xlfn.XLOOKUP(Ledger[[#This Row],[Employee_ID]],Employees!C:C,Employees!B:B)</f>
        <v>BR01</v>
      </c>
      <c r="G493" t="s">
        <v>961</v>
      </c>
      <c r="H493" t="s">
        <v>293</v>
      </c>
      <c r="I493">
        <v>1</v>
      </c>
      <c r="J493">
        <f>_xlfn.XLOOKUP(Ledger[[#This Row],[SKU]]&amp;"|"&amp;Ledger[[#This Row],[Branch_ID]], PriceList!E:E,PriceList!C:C,"")</f>
        <v>660</v>
      </c>
      <c r="K493">
        <f>_xlfn.XLOOKUP(Ledger[[#This Row],[SKU]]&amp;"|"&amp;Ledger[[#This Row],[Branch_ID]], PriceList[Key], PriceList[Unit_Retail_Price_EGP], "")</f>
        <v>1679</v>
      </c>
      <c r="L493">
        <f>YEAR(Ledger[[#This Row],[Date]])</f>
        <v>2025</v>
      </c>
      <c r="M493" t="str">
        <f>"Qtr"&amp;ROUNDUP(MONTH(Ledger[[#This Row],[Date]])/3,0)</f>
        <v>Qtr4</v>
      </c>
      <c r="N493">
        <f>MONTH(Ledger[[#This Row],[Date]])</f>
        <v>11</v>
      </c>
      <c r="O493" t="str">
        <f>TEXT(Ledger[[#This Row],[Date]],"mmm")</f>
        <v>Nov</v>
      </c>
    </row>
    <row r="494" spans="1:15" x14ac:dyDescent="0.35">
      <c r="A494" t="s">
        <v>4101</v>
      </c>
      <c r="B494" s="8">
        <v>45988</v>
      </c>
      <c r="C494" s="5">
        <v>0.90833333333333333</v>
      </c>
      <c r="D494" t="str">
        <f>_xlfn.XLOOKUP(Ledger[[#This Row],[Employee_ID]],Employees!C:C,Employees!A:A)</f>
        <v>Evening</v>
      </c>
      <c r="E494" t="s">
        <v>932</v>
      </c>
      <c r="F494" t="str">
        <f>_xlfn.XLOOKUP(Ledger[[#This Row],[Employee_ID]],Employees!C:C,Employees!B:B)</f>
        <v>BR01</v>
      </c>
      <c r="G494" t="s">
        <v>961</v>
      </c>
      <c r="H494" t="s">
        <v>119</v>
      </c>
      <c r="I494">
        <v>1</v>
      </c>
      <c r="J494">
        <f>_xlfn.XLOOKUP(Ledger[[#This Row],[SKU]]&amp;"|"&amp;Ledger[[#This Row],[Branch_ID]], PriceList!E:E,PriceList!C:C,"")</f>
        <v>225</v>
      </c>
      <c r="K494">
        <f>_xlfn.XLOOKUP(Ledger[[#This Row],[SKU]]&amp;"|"&amp;Ledger[[#This Row],[Branch_ID]], PriceList[Key], PriceList[Unit_Retail_Price_EGP], "")</f>
        <v>609</v>
      </c>
      <c r="L494">
        <f>YEAR(Ledger[[#This Row],[Date]])</f>
        <v>2025</v>
      </c>
      <c r="M494" t="str">
        <f>"Qtr"&amp;ROUNDUP(MONTH(Ledger[[#This Row],[Date]])/3,0)</f>
        <v>Qtr4</v>
      </c>
      <c r="N494">
        <f>MONTH(Ledger[[#This Row],[Date]])</f>
        <v>11</v>
      </c>
      <c r="O494" t="str">
        <f>TEXT(Ledger[[#This Row],[Date]],"mmm")</f>
        <v>Nov</v>
      </c>
    </row>
    <row r="495" spans="1:15" x14ac:dyDescent="0.35">
      <c r="A495" t="s">
        <v>4162</v>
      </c>
      <c r="B495" s="8">
        <v>45992</v>
      </c>
      <c r="C495" s="5">
        <v>0.80763888888888891</v>
      </c>
      <c r="D495" t="str">
        <f>_xlfn.XLOOKUP(Ledger[[#This Row],[Employee_ID]],Employees!C:C,Employees!A:A)</f>
        <v>Evening</v>
      </c>
      <c r="E495" t="s">
        <v>932</v>
      </c>
      <c r="F495" t="str">
        <f>_xlfn.XLOOKUP(Ledger[[#This Row],[Employee_ID]],Employees!C:C,Employees!B:B)</f>
        <v>BR01</v>
      </c>
      <c r="G495" t="s">
        <v>961</v>
      </c>
      <c r="H495" t="s">
        <v>154</v>
      </c>
      <c r="I495">
        <v>1</v>
      </c>
      <c r="J495">
        <f>_xlfn.XLOOKUP(Ledger[[#This Row],[SKU]]&amp;"|"&amp;Ledger[[#This Row],[Branch_ID]], PriceList!E:E,PriceList!C:C,"")</f>
        <v>165</v>
      </c>
      <c r="K495">
        <f>_xlfn.XLOOKUP(Ledger[[#This Row],[SKU]]&amp;"|"&amp;Ledger[[#This Row],[Branch_ID]], PriceList[Key], PriceList[Unit_Retail_Price_EGP], "")</f>
        <v>449</v>
      </c>
      <c r="L495">
        <f>YEAR(Ledger[[#This Row],[Date]])</f>
        <v>2025</v>
      </c>
      <c r="M495" t="str">
        <f>"Qtr"&amp;ROUNDUP(MONTH(Ledger[[#This Row],[Date]])/3,0)</f>
        <v>Qtr4</v>
      </c>
      <c r="N495">
        <f>MONTH(Ledger[[#This Row],[Date]])</f>
        <v>12</v>
      </c>
      <c r="O495" t="str">
        <f>TEXT(Ledger[[#This Row],[Date]],"mmm")</f>
        <v>Dec</v>
      </c>
    </row>
    <row r="496" spans="1:15" x14ac:dyDescent="0.35">
      <c r="A496" t="s">
        <v>4174</v>
      </c>
      <c r="B496" s="8">
        <v>45993</v>
      </c>
      <c r="C496" s="5">
        <v>0.80486111111111114</v>
      </c>
      <c r="D496" t="str">
        <f>_xlfn.XLOOKUP(Ledger[[#This Row],[Employee_ID]],Employees!C:C,Employees!A:A)</f>
        <v>Evening</v>
      </c>
      <c r="E496" t="s">
        <v>932</v>
      </c>
      <c r="F496" t="str">
        <f>_xlfn.XLOOKUP(Ledger[[#This Row],[Employee_ID]],Employees!C:C,Employees!B:B)</f>
        <v>BR01</v>
      </c>
      <c r="G496" t="s">
        <v>961</v>
      </c>
      <c r="H496" t="s">
        <v>236</v>
      </c>
      <c r="I496">
        <v>1</v>
      </c>
      <c r="J496">
        <f>_xlfn.XLOOKUP(Ledger[[#This Row],[SKU]]&amp;"|"&amp;Ledger[[#This Row],[Branch_ID]], PriceList!E:E,PriceList!C:C,"")</f>
        <v>535</v>
      </c>
      <c r="K496">
        <f>_xlfn.XLOOKUP(Ledger[[#This Row],[SKU]]&amp;"|"&amp;Ledger[[#This Row],[Branch_ID]], PriceList[Key], PriceList[Unit_Retail_Price_EGP], "")</f>
        <v>1339</v>
      </c>
      <c r="L496">
        <f>YEAR(Ledger[[#This Row],[Date]])</f>
        <v>2025</v>
      </c>
      <c r="M496" t="str">
        <f>"Qtr"&amp;ROUNDUP(MONTH(Ledger[[#This Row],[Date]])/3,0)</f>
        <v>Qtr4</v>
      </c>
      <c r="N496">
        <f>MONTH(Ledger[[#This Row],[Date]])</f>
        <v>12</v>
      </c>
      <c r="O496" t="str">
        <f>TEXT(Ledger[[#This Row],[Date]],"mmm")</f>
        <v>Dec</v>
      </c>
    </row>
    <row r="497" spans="1:15" x14ac:dyDescent="0.35">
      <c r="A497" t="s">
        <v>4203</v>
      </c>
      <c r="B497" s="8">
        <v>45995</v>
      </c>
      <c r="C497" s="5">
        <v>0.85763888888888884</v>
      </c>
      <c r="D497" t="str">
        <f>_xlfn.XLOOKUP(Ledger[[#This Row],[Employee_ID]],Employees!C:C,Employees!A:A)</f>
        <v>Evening</v>
      </c>
      <c r="E497" t="s">
        <v>932</v>
      </c>
      <c r="F497" t="str">
        <f>_xlfn.XLOOKUP(Ledger[[#This Row],[Employee_ID]],Employees!C:C,Employees!B:B)</f>
        <v>BR01</v>
      </c>
      <c r="G497" t="s">
        <v>961</v>
      </c>
      <c r="H497" t="s">
        <v>327</v>
      </c>
      <c r="I497">
        <v>1</v>
      </c>
      <c r="J497">
        <f>_xlfn.XLOOKUP(Ledger[[#This Row],[SKU]]&amp;"|"&amp;Ledger[[#This Row],[Branch_ID]], PriceList!E:E,PriceList!C:C,"")</f>
        <v>660</v>
      </c>
      <c r="K497">
        <f>_xlfn.XLOOKUP(Ledger[[#This Row],[SKU]]&amp;"|"&amp;Ledger[[#This Row],[Branch_ID]], PriceList[Key], PriceList[Unit_Retail_Price_EGP], "")</f>
        <v>1679</v>
      </c>
      <c r="L497">
        <f>YEAR(Ledger[[#This Row],[Date]])</f>
        <v>2025</v>
      </c>
      <c r="M497" t="str">
        <f>"Qtr"&amp;ROUNDUP(MONTH(Ledger[[#This Row],[Date]])/3,0)</f>
        <v>Qtr4</v>
      </c>
      <c r="N497">
        <f>MONTH(Ledger[[#This Row],[Date]])</f>
        <v>12</v>
      </c>
      <c r="O497" t="str">
        <f>TEXT(Ledger[[#This Row],[Date]],"mmm")</f>
        <v>Dec</v>
      </c>
    </row>
    <row r="498" spans="1:15" x14ac:dyDescent="0.35">
      <c r="A498" t="s">
        <v>4237</v>
      </c>
      <c r="B498" s="8">
        <v>45997</v>
      </c>
      <c r="C498" s="5">
        <v>0.82291666666666663</v>
      </c>
      <c r="D498" t="str">
        <f>_xlfn.XLOOKUP(Ledger[[#This Row],[Employee_ID]],Employees!C:C,Employees!A:A)</f>
        <v>Evening</v>
      </c>
      <c r="E498" t="s">
        <v>932</v>
      </c>
      <c r="F498" t="str">
        <f>_xlfn.XLOOKUP(Ledger[[#This Row],[Employee_ID]],Employees!C:C,Employees!B:B)</f>
        <v>BR01</v>
      </c>
      <c r="G498" t="s">
        <v>961</v>
      </c>
      <c r="H498" t="s">
        <v>133</v>
      </c>
      <c r="I498">
        <v>1</v>
      </c>
      <c r="J498">
        <f>_xlfn.XLOOKUP(Ledger[[#This Row],[SKU]]&amp;"|"&amp;Ledger[[#This Row],[Branch_ID]], PriceList!E:E,PriceList!C:C,"")</f>
        <v>475</v>
      </c>
      <c r="K498">
        <f>_xlfn.XLOOKUP(Ledger[[#This Row],[SKU]]&amp;"|"&amp;Ledger[[#This Row],[Branch_ID]], PriceList[Key], PriceList[Unit_Retail_Price_EGP], "")</f>
        <v>1229</v>
      </c>
      <c r="L498">
        <f>YEAR(Ledger[[#This Row],[Date]])</f>
        <v>2025</v>
      </c>
      <c r="M498" t="str">
        <f>"Qtr"&amp;ROUNDUP(MONTH(Ledger[[#This Row],[Date]])/3,0)</f>
        <v>Qtr4</v>
      </c>
      <c r="N498">
        <f>MONTH(Ledger[[#This Row],[Date]])</f>
        <v>12</v>
      </c>
      <c r="O498" t="str">
        <f>TEXT(Ledger[[#This Row],[Date]],"mmm")</f>
        <v>Dec</v>
      </c>
    </row>
    <row r="499" spans="1:15" x14ac:dyDescent="0.35">
      <c r="A499" t="s">
        <v>4263</v>
      </c>
      <c r="B499" s="8">
        <v>45999</v>
      </c>
      <c r="C499" s="5">
        <v>0.79305555555555551</v>
      </c>
      <c r="D499" t="str">
        <f>_xlfn.XLOOKUP(Ledger[[#This Row],[Employee_ID]],Employees!C:C,Employees!A:A)</f>
        <v>Evening</v>
      </c>
      <c r="E499" t="s">
        <v>932</v>
      </c>
      <c r="F499" t="str">
        <f>_xlfn.XLOOKUP(Ledger[[#This Row],[Employee_ID]],Employees!C:C,Employees!B:B)</f>
        <v>BR01</v>
      </c>
      <c r="G499" t="s">
        <v>961</v>
      </c>
      <c r="H499" t="s">
        <v>491</v>
      </c>
      <c r="I499">
        <v>1</v>
      </c>
      <c r="J499">
        <f>_xlfn.XLOOKUP(Ledger[[#This Row],[SKU]]&amp;"|"&amp;Ledger[[#This Row],[Branch_ID]], PriceList!E:E,PriceList!C:C,"")</f>
        <v>475</v>
      </c>
      <c r="K499">
        <f>_xlfn.XLOOKUP(Ledger[[#This Row],[SKU]]&amp;"|"&amp;Ledger[[#This Row],[Branch_ID]], PriceList[Key], PriceList[Unit_Retail_Price_EGP], "")</f>
        <v>1229</v>
      </c>
      <c r="L499">
        <f>YEAR(Ledger[[#This Row],[Date]])</f>
        <v>2025</v>
      </c>
      <c r="M499" t="str">
        <f>"Qtr"&amp;ROUNDUP(MONTH(Ledger[[#This Row],[Date]])/3,0)</f>
        <v>Qtr4</v>
      </c>
      <c r="N499">
        <f>MONTH(Ledger[[#This Row],[Date]])</f>
        <v>12</v>
      </c>
      <c r="O499" t="str">
        <f>TEXT(Ledger[[#This Row],[Date]],"mmm")</f>
        <v>Dec</v>
      </c>
    </row>
    <row r="500" spans="1:15" x14ac:dyDescent="0.35">
      <c r="A500" t="s">
        <v>4274</v>
      </c>
      <c r="B500" s="8">
        <v>46000</v>
      </c>
      <c r="C500" s="5">
        <v>0.83750000000000002</v>
      </c>
      <c r="D500" t="str">
        <f>_xlfn.XLOOKUP(Ledger[[#This Row],[Employee_ID]],Employees!C:C,Employees!A:A)</f>
        <v>Evening</v>
      </c>
      <c r="E500" t="s">
        <v>932</v>
      </c>
      <c r="F500" t="str">
        <f>_xlfn.XLOOKUP(Ledger[[#This Row],[Employee_ID]],Employees!C:C,Employees!B:B)</f>
        <v>BR01</v>
      </c>
      <c r="G500" t="s">
        <v>961</v>
      </c>
      <c r="H500" t="s">
        <v>171</v>
      </c>
      <c r="I500">
        <v>1</v>
      </c>
      <c r="J500">
        <f>_xlfn.XLOOKUP(Ledger[[#This Row],[SKU]]&amp;"|"&amp;Ledger[[#This Row],[Branch_ID]], PriceList!E:E,PriceList!C:C,"")</f>
        <v>475</v>
      </c>
      <c r="K500">
        <f>_xlfn.XLOOKUP(Ledger[[#This Row],[SKU]]&amp;"|"&amp;Ledger[[#This Row],[Branch_ID]], PriceList[Key], PriceList[Unit_Retail_Price_EGP], "")</f>
        <v>1229</v>
      </c>
      <c r="L500">
        <f>YEAR(Ledger[[#This Row],[Date]])</f>
        <v>2025</v>
      </c>
      <c r="M500" t="str">
        <f>"Qtr"&amp;ROUNDUP(MONTH(Ledger[[#This Row],[Date]])/3,0)</f>
        <v>Qtr4</v>
      </c>
      <c r="N500">
        <f>MONTH(Ledger[[#This Row],[Date]])</f>
        <v>12</v>
      </c>
      <c r="O500" t="str">
        <f>TEXT(Ledger[[#This Row],[Date]],"mmm")</f>
        <v>Dec</v>
      </c>
    </row>
    <row r="501" spans="1:15" x14ac:dyDescent="0.35">
      <c r="A501" t="s">
        <v>4284</v>
      </c>
      <c r="B501" s="8">
        <v>46001</v>
      </c>
      <c r="C501" s="5">
        <v>0.7631944444444444</v>
      </c>
      <c r="D501" t="str">
        <f>_xlfn.XLOOKUP(Ledger[[#This Row],[Employee_ID]],Employees!C:C,Employees!A:A)</f>
        <v>Evening</v>
      </c>
      <c r="E501" t="s">
        <v>932</v>
      </c>
      <c r="F501" t="str">
        <f>_xlfn.XLOOKUP(Ledger[[#This Row],[Employee_ID]],Employees!C:C,Employees!B:B)</f>
        <v>BR01</v>
      </c>
      <c r="G501" t="s">
        <v>961</v>
      </c>
      <c r="H501" t="s">
        <v>382</v>
      </c>
      <c r="I501">
        <v>1</v>
      </c>
      <c r="J501">
        <f>_xlfn.XLOOKUP(Ledger[[#This Row],[SKU]]&amp;"|"&amp;Ledger[[#This Row],[Branch_ID]], PriceList!E:E,PriceList!C:C,"")</f>
        <v>165</v>
      </c>
      <c r="K501">
        <f>_xlfn.XLOOKUP(Ledger[[#This Row],[SKU]]&amp;"|"&amp;Ledger[[#This Row],[Branch_ID]], PriceList[Key], PriceList[Unit_Retail_Price_EGP], "")</f>
        <v>449</v>
      </c>
      <c r="L501">
        <f>YEAR(Ledger[[#This Row],[Date]])</f>
        <v>2025</v>
      </c>
      <c r="M501" t="str">
        <f>"Qtr"&amp;ROUNDUP(MONTH(Ledger[[#This Row],[Date]])/3,0)</f>
        <v>Qtr4</v>
      </c>
      <c r="N501">
        <f>MONTH(Ledger[[#This Row],[Date]])</f>
        <v>12</v>
      </c>
      <c r="O501" t="str">
        <f>TEXT(Ledger[[#This Row],[Date]],"mmm")</f>
        <v>Dec</v>
      </c>
    </row>
    <row r="502" spans="1:15" x14ac:dyDescent="0.35">
      <c r="A502" t="s">
        <v>4297</v>
      </c>
      <c r="B502" s="8">
        <v>46002</v>
      </c>
      <c r="C502" s="5">
        <v>0.79166666666666663</v>
      </c>
      <c r="D502" t="str">
        <f>_xlfn.XLOOKUP(Ledger[[#This Row],[Employee_ID]],Employees!C:C,Employees!A:A)</f>
        <v>Evening</v>
      </c>
      <c r="E502" t="s">
        <v>932</v>
      </c>
      <c r="F502" t="str">
        <f>_xlfn.XLOOKUP(Ledger[[#This Row],[Employee_ID]],Employees!C:C,Employees!B:B)</f>
        <v>BR01</v>
      </c>
      <c r="G502" t="s">
        <v>961</v>
      </c>
      <c r="H502" t="s">
        <v>289</v>
      </c>
      <c r="I502">
        <v>1</v>
      </c>
      <c r="J502">
        <f>_xlfn.XLOOKUP(Ledger[[#This Row],[SKU]]&amp;"|"&amp;Ledger[[#This Row],[Branch_ID]], PriceList!E:E,PriceList!C:C,"")</f>
        <v>535</v>
      </c>
      <c r="K502">
        <f>_xlfn.XLOOKUP(Ledger[[#This Row],[SKU]]&amp;"|"&amp;Ledger[[#This Row],[Branch_ID]], PriceList[Key], PriceList[Unit_Retail_Price_EGP], "")</f>
        <v>1339</v>
      </c>
      <c r="L502">
        <f>YEAR(Ledger[[#This Row],[Date]])</f>
        <v>2025</v>
      </c>
      <c r="M502" t="str">
        <f>"Qtr"&amp;ROUNDUP(MONTH(Ledger[[#This Row],[Date]])/3,0)</f>
        <v>Qtr4</v>
      </c>
      <c r="N502">
        <f>MONTH(Ledger[[#This Row],[Date]])</f>
        <v>12</v>
      </c>
      <c r="O502" t="str">
        <f>TEXT(Ledger[[#This Row],[Date]],"mmm")</f>
        <v>Dec</v>
      </c>
    </row>
    <row r="503" spans="1:15" x14ac:dyDescent="0.35">
      <c r="A503" t="s">
        <v>4322</v>
      </c>
      <c r="B503" s="8">
        <v>46003</v>
      </c>
      <c r="C503" s="5">
        <v>0.91388888888888886</v>
      </c>
      <c r="D503" t="str">
        <f>_xlfn.XLOOKUP(Ledger[[#This Row],[Employee_ID]],Employees!C:C,Employees!A:A)</f>
        <v>Evening</v>
      </c>
      <c r="E503" t="s">
        <v>932</v>
      </c>
      <c r="F503" t="str">
        <f>_xlfn.XLOOKUP(Ledger[[#This Row],[Employee_ID]],Employees!C:C,Employees!B:B)</f>
        <v>BR01</v>
      </c>
      <c r="G503" t="s">
        <v>961</v>
      </c>
      <c r="H503" t="s">
        <v>111</v>
      </c>
      <c r="I503">
        <v>1</v>
      </c>
      <c r="J503">
        <f>_xlfn.XLOOKUP(Ledger[[#This Row],[SKU]]&amp;"|"&amp;Ledger[[#This Row],[Branch_ID]], PriceList!E:E,PriceList!C:C,"")</f>
        <v>45</v>
      </c>
      <c r="K503">
        <f>_xlfn.XLOOKUP(Ledger[[#This Row],[SKU]]&amp;"|"&amp;Ledger[[#This Row],[Branch_ID]], PriceList[Key], PriceList[Unit_Retail_Price_EGP], "")</f>
        <v>129</v>
      </c>
      <c r="L503">
        <f>YEAR(Ledger[[#This Row],[Date]])</f>
        <v>2025</v>
      </c>
      <c r="M503" t="str">
        <f>"Qtr"&amp;ROUNDUP(MONTH(Ledger[[#This Row],[Date]])/3,0)</f>
        <v>Qtr4</v>
      </c>
      <c r="N503">
        <f>MONTH(Ledger[[#This Row],[Date]])</f>
        <v>12</v>
      </c>
      <c r="O503" t="str">
        <f>TEXT(Ledger[[#This Row],[Date]],"mmm")</f>
        <v>Dec</v>
      </c>
    </row>
    <row r="504" spans="1:15" x14ac:dyDescent="0.35">
      <c r="A504" t="s">
        <v>4363</v>
      </c>
      <c r="B504" s="8">
        <v>46006</v>
      </c>
      <c r="C504" s="5">
        <v>0.82013888888888886</v>
      </c>
      <c r="D504" t="str">
        <f>_xlfn.XLOOKUP(Ledger[[#This Row],[Employee_ID]],Employees!C:C,Employees!A:A)</f>
        <v>Evening</v>
      </c>
      <c r="E504" t="s">
        <v>932</v>
      </c>
      <c r="F504" t="str">
        <f>_xlfn.XLOOKUP(Ledger[[#This Row],[Employee_ID]],Employees!C:C,Employees!B:B)</f>
        <v>BR01</v>
      </c>
      <c r="G504" t="s">
        <v>961</v>
      </c>
      <c r="H504" t="s">
        <v>348</v>
      </c>
      <c r="I504">
        <v>1</v>
      </c>
      <c r="J504">
        <f>_xlfn.XLOOKUP(Ledger[[#This Row],[SKU]]&amp;"|"&amp;Ledger[[#This Row],[Branch_ID]], PriceList!E:E,PriceList!C:C,"")</f>
        <v>535</v>
      </c>
      <c r="K504">
        <f>_xlfn.XLOOKUP(Ledger[[#This Row],[SKU]]&amp;"|"&amp;Ledger[[#This Row],[Branch_ID]], PriceList[Key], PriceList[Unit_Retail_Price_EGP], "")</f>
        <v>1339</v>
      </c>
      <c r="L504">
        <f>YEAR(Ledger[[#This Row],[Date]])</f>
        <v>2025</v>
      </c>
      <c r="M504" t="str">
        <f>"Qtr"&amp;ROUNDUP(MONTH(Ledger[[#This Row],[Date]])/3,0)</f>
        <v>Qtr4</v>
      </c>
      <c r="N504">
        <f>MONTH(Ledger[[#This Row],[Date]])</f>
        <v>12</v>
      </c>
      <c r="O504" t="str">
        <f>TEXT(Ledger[[#This Row],[Date]],"mmm")</f>
        <v>Dec</v>
      </c>
    </row>
    <row r="505" spans="1:15" x14ac:dyDescent="0.35">
      <c r="A505" t="s">
        <v>4420</v>
      </c>
      <c r="B505" s="8">
        <v>46010</v>
      </c>
      <c r="C505" s="5">
        <v>0.86458333333333337</v>
      </c>
      <c r="D505" t="str">
        <f>_xlfn.XLOOKUP(Ledger[[#This Row],[Employee_ID]],Employees!C:C,Employees!A:A)</f>
        <v>Evening</v>
      </c>
      <c r="E505" t="s">
        <v>932</v>
      </c>
      <c r="F505" t="str">
        <f>_xlfn.XLOOKUP(Ledger[[#This Row],[Employee_ID]],Employees!C:C,Employees!B:B)</f>
        <v>BR01</v>
      </c>
      <c r="G505" t="s">
        <v>961</v>
      </c>
      <c r="H505" t="s">
        <v>652</v>
      </c>
      <c r="I505">
        <v>1</v>
      </c>
      <c r="J505">
        <f>_xlfn.XLOOKUP(Ledger[[#This Row],[SKU]]&amp;"|"&amp;Ledger[[#This Row],[Branch_ID]], PriceList!E:E,PriceList!C:C,"")</f>
        <v>535</v>
      </c>
      <c r="K505">
        <f>_xlfn.XLOOKUP(Ledger[[#This Row],[SKU]]&amp;"|"&amp;Ledger[[#This Row],[Branch_ID]], PriceList[Key], PriceList[Unit_Retail_Price_EGP], "")</f>
        <v>1339</v>
      </c>
      <c r="L505">
        <f>YEAR(Ledger[[#This Row],[Date]])</f>
        <v>2025</v>
      </c>
      <c r="M505" t="str">
        <f>"Qtr"&amp;ROUNDUP(MONTH(Ledger[[#This Row],[Date]])/3,0)</f>
        <v>Qtr4</v>
      </c>
      <c r="N505">
        <f>MONTH(Ledger[[#This Row],[Date]])</f>
        <v>12</v>
      </c>
      <c r="O505" t="str">
        <f>TEXT(Ledger[[#This Row],[Date]],"mmm")</f>
        <v>Dec</v>
      </c>
    </row>
    <row r="506" spans="1:15" x14ac:dyDescent="0.35">
      <c r="A506" t="s">
        <v>4421</v>
      </c>
      <c r="B506" s="8">
        <v>46010</v>
      </c>
      <c r="C506" s="5">
        <v>0.87847222222222221</v>
      </c>
      <c r="D506" t="str">
        <f>_xlfn.XLOOKUP(Ledger[[#This Row],[Employee_ID]],Employees!C:C,Employees!A:A)</f>
        <v>Evening</v>
      </c>
      <c r="E506" t="s">
        <v>932</v>
      </c>
      <c r="F506" t="str">
        <f>_xlfn.XLOOKUP(Ledger[[#This Row],[Employee_ID]],Employees!C:C,Employees!B:B)</f>
        <v>BR01</v>
      </c>
      <c r="G506" t="s">
        <v>961</v>
      </c>
      <c r="H506" t="s">
        <v>171</v>
      </c>
      <c r="I506">
        <v>1</v>
      </c>
      <c r="J506">
        <f>_xlfn.XLOOKUP(Ledger[[#This Row],[SKU]]&amp;"|"&amp;Ledger[[#This Row],[Branch_ID]], PriceList!E:E,PriceList!C:C,"")</f>
        <v>475</v>
      </c>
      <c r="K506">
        <f>_xlfn.XLOOKUP(Ledger[[#This Row],[SKU]]&amp;"|"&amp;Ledger[[#This Row],[Branch_ID]], PriceList[Key], PriceList[Unit_Retail_Price_EGP], "")</f>
        <v>1229</v>
      </c>
      <c r="L506">
        <f>YEAR(Ledger[[#This Row],[Date]])</f>
        <v>2025</v>
      </c>
      <c r="M506" t="str">
        <f>"Qtr"&amp;ROUNDUP(MONTH(Ledger[[#This Row],[Date]])/3,0)</f>
        <v>Qtr4</v>
      </c>
      <c r="N506">
        <f>MONTH(Ledger[[#This Row],[Date]])</f>
        <v>12</v>
      </c>
      <c r="O506" t="str">
        <f>TEXT(Ledger[[#This Row],[Date]],"mmm")</f>
        <v>Dec</v>
      </c>
    </row>
    <row r="507" spans="1:15" x14ac:dyDescent="0.35">
      <c r="A507" t="s">
        <v>4443</v>
      </c>
      <c r="B507" s="8">
        <v>46012</v>
      </c>
      <c r="C507" s="5">
        <v>0.76458333333333328</v>
      </c>
      <c r="D507" t="str">
        <f>_xlfn.XLOOKUP(Ledger[[#This Row],[Employee_ID]],Employees!C:C,Employees!A:A)</f>
        <v>Evening</v>
      </c>
      <c r="E507" t="s">
        <v>932</v>
      </c>
      <c r="F507" t="str">
        <f>_xlfn.XLOOKUP(Ledger[[#This Row],[Employee_ID]],Employees!C:C,Employees!B:B)</f>
        <v>BR01</v>
      </c>
      <c r="G507" t="s">
        <v>961</v>
      </c>
      <c r="H507" t="s">
        <v>456</v>
      </c>
      <c r="I507">
        <v>1</v>
      </c>
      <c r="J507">
        <f>_xlfn.XLOOKUP(Ledger[[#This Row],[SKU]]&amp;"|"&amp;Ledger[[#This Row],[Branch_ID]], PriceList!E:E,PriceList!C:C,"")</f>
        <v>720</v>
      </c>
      <c r="K507">
        <f>_xlfn.XLOOKUP(Ledger[[#This Row],[SKU]]&amp;"|"&amp;Ledger[[#This Row],[Branch_ID]], PriceList[Key], PriceList[Unit_Retail_Price_EGP], "")</f>
        <v>1789</v>
      </c>
      <c r="L507">
        <f>YEAR(Ledger[[#This Row],[Date]])</f>
        <v>2025</v>
      </c>
      <c r="M507" t="str">
        <f>"Qtr"&amp;ROUNDUP(MONTH(Ledger[[#This Row],[Date]])/3,0)</f>
        <v>Qtr4</v>
      </c>
      <c r="N507">
        <f>MONTH(Ledger[[#This Row],[Date]])</f>
        <v>12</v>
      </c>
      <c r="O507" t="str">
        <f>TEXT(Ledger[[#This Row],[Date]],"mmm")</f>
        <v>Dec</v>
      </c>
    </row>
    <row r="508" spans="1:15" x14ac:dyDescent="0.35">
      <c r="A508" t="s">
        <v>4471</v>
      </c>
      <c r="B508" s="8">
        <v>46014</v>
      </c>
      <c r="C508" s="5">
        <v>0.8305555555555556</v>
      </c>
      <c r="D508" t="str">
        <f>_xlfn.XLOOKUP(Ledger[[#This Row],[Employee_ID]],Employees!C:C,Employees!A:A)</f>
        <v>Evening</v>
      </c>
      <c r="E508" t="s">
        <v>932</v>
      </c>
      <c r="F508" t="str">
        <f>_xlfn.XLOOKUP(Ledger[[#This Row],[Employee_ID]],Employees!C:C,Employees!B:B)</f>
        <v>BR01</v>
      </c>
      <c r="G508" t="s">
        <v>961</v>
      </c>
      <c r="H508" t="s">
        <v>528</v>
      </c>
      <c r="I508">
        <v>1</v>
      </c>
      <c r="J508">
        <f>_xlfn.XLOOKUP(Ledger[[#This Row],[SKU]]&amp;"|"&amp;Ledger[[#This Row],[Branch_ID]], PriceList!E:E,PriceList!C:C,"")</f>
        <v>390</v>
      </c>
      <c r="K508">
        <f>_xlfn.XLOOKUP(Ledger[[#This Row],[SKU]]&amp;"|"&amp;Ledger[[#This Row],[Branch_ID]], PriceList[Key], PriceList[Unit_Retail_Price_EGP], "")</f>
        <v>1009</v>
      </c>
      <c r="L508">
        <f>YEAR(Ledger[[#This Row],[Date]])</f>
        <v>2025</v>
      </c>
      <c r="M508" t="str">
        <f>"Qtr"&amp;ROUNDUP(MONTH(Ledger[[#This Row],[Date]])/3,0)</f>
        <v>Qtr4</v>
      </c>
      <c r="N508">
        <f>MONTH(Ledger[[#This Row],[Date]])</f>
        <v>12</v>
      </c>
      <c r="O508" t="str">
        <f>TEXT(Ledger[[#This Row],[Date]],"mmm")</f>
        <v>Dec</v>
      </c>
    </row>
    <row r="509" spans="1:15" x14ac:dyDescent="0.35">
      <c r="A509" t="s">
        <v>4498</v>
      </c>
      <c r="B509" s="8">
        <v>46016</v>
      </c>
      <c r="C509" s="5">
        <v>0.83263888888888893</v>
      </c>
      <c r="D509" t="str">
        <f>_xlfn.XLOOKUP(Ledger[[#This Row],[Employee_ID]],Employees!C:C,Employees!A:A)</f>
        <v>Evening</v>
      </c>
      <c r="E509" t="s">
        <v>932</v>
      </c>
      <c r="F509" t="str">
        <f>_xlfn.XLOOKUP(Ledger[[#This Row],[Employee_ID]],Employees!C:C,Employees!B:B)</f>
        <v>BR01</v>
      </c>
      <c r="G509" t="s">
        <v>961</v>
      </c>
      <c r="H509" t="s">
        <v>289</v>
      </c>
      <c r="I509">
        <v>1</v>
      </c>
      <c r="J509">
        <f>_xlfn.XLOOKUP(Ledger[[#This Row],[SKU]]&amp;"|"&amp;Ledger[[#This Row],[Branch_ID]], PriceList!E:E,PriceList!C:C,"")</f>
        <v>535</v>
      </c>
      <c r="K509">
        <f>_xlfn.XLOOKUP(Ledger[[#This Row],[SKU]]&amp;"|"&amp;Ledger[[#This Row],[Branch_ID]], PriceList[Key], PriceList[Unit_Retail_Price_EGP], "")</f>
        <v>1339</v>
      </c>
      <c r="L509">
        <f>YEAR(Ledger[[#This Row],[Date]])</f>
        <v>2025</v>
      </c>
      <c r="M509" t="str">
        <f>"Qtr"&amp;ROUNDUP(MONTH(Ledger[[#This Row],[Date]])/3,0)</f>
        <v>Qtr4</v>
      </c>
      <c r="N509">
        <f>MONTH(Ledger[[#This Row],[Date]])</f>
        <v>12</v>
      </c>
      <c r="O509" t="str">
        <f>TEXT(Ledger[[#This Row],[Date]],"mmm")</f>
        <v>Dec</v>
      </c>
    </row>
    <row r="510" spans="1:15" x14ac:dyDescent="0.35">
      <c r="A510" t="s">
        <v>4513</v>
      </c>
      <c r="B510" s="8">
        <v>46017</v>
      </c>
      <c r="C510" s="5">
        <v>0.77361111111111114</v>
      </c>
      <c r="D510" t="str">
        <f>_xlfn.XLOOKUP(Ledger[[#This Row],[Employee_ID]],Employees!C:C,Employees!A:A)</f>
        <v>Evening</v>
      </c>
      <c r="E510" t="s">
        <v>932</v>
      </c>
      <c r="F510" t="str">
        <f>_xlfn.XLOOKUP(Ledger[[#This Row],[Employee_ID]],Employees!C:C,Employees!B:B)</f>
        <v>BR01</v>
      </c>
      <c r="G510" t="s">
        <v>961</v>
      </c>
      <c r="H510" t="s">
        <v>249</v>
      </c>
      <c r="I510">
        <v>1</v>
      </c>
      <c r="J510">
        <f>_xlfn.XLOOKUP(Ledger[[#This Row],[SKU]]&amp;"|"&amp;Ledger[[#This Row],[Branch_ID]], PriceList!E:E,PriceList!C:C,"")</f>
        <v>535</v>
      </c>
      <c r="K510">
        <f>_xlfn.XLOOKUP(Ledger[[#This Row],[SKU]]&amp;"|"&amp;Ledger[[#This Row],[Branch_ID]], PriceList[Key], PriceList[Unit_Retail_Price_EGP], "")</f>
        <v>1339</v>
      </c>
      <c r="L510">
        <f>YEAR(Ledger[[#This Row],[Date]])</f>
        <v>2025</v>
      </c>
      <c r="M510" t="str">
        <f>"Qtr"&amp;ROUNDUP(MONTH(Ledger[[#This Row],[Date]])/3,0)</f>
        <v>Qtr4</v>
      </c>
      <c r="N510">
        <f>MONTH(Ledger[[#This Row],[Date]])</f>
        <v>12</v>
      </c>
      <c r="O510" t="str">
        <f>TEXT(Ledger[[#This Row],[Date]],"mmm")</f>
        <v>Dec</v>
      </c>
    </row>
    <row r="511" spans="1:15" x14ac:dyDescent="0.35">
      <c r="A511" t="s">
        <v>4536</v>
      </c>
      <c r="B511" s="8">
        <v>46018</v>
      </c>
      <c r="C511" s="5">
        <v>0.82638888888888884</v>
      </c>
      <c r="D511" t="str">
        <f>_xlfn.XLOOKUP(Ledger[[#This Row],[Employee_ID]],Employees!C:C,Employees!A:A)</f>
        <v>Evening</v>
      </c>
      <c r="E511" t="s">
        <v>932</v>
      </c>
      <c r="F511" t="str">
        <f>_xlfn.XLOOKUP(Ledger[[#This Row],[Employee_ID]],Employees!C:C,Employees!B:B)</f>
        <v>BR01</v>
      </c>
      <c r="G511" t="s">
        <v>961</v>
      </c>
      <c r="H511" t="s">
        <v>366</v>
      </c>
      <c r="I511">
        <v>1</v>
      </c>
      <c r="J511">
        <f>_xlfn.XLOOKUP(Ledger[[#This Row],[SKU]]&amp;"|"&amp;Ledger[[#This Row],[Branch_ID]], PriceList!E:E,PriceList!C:C,"")</f>
        <v>135</v>
      </c>
      <c r="K511">
        <f>_xlfn.XLOOKUP(Ledger[[#This Row],[SKU]]&amp;"|"&amp;Ledger[[#This Row],[Branch_ID]], PriceList[Key], PriceList[Unit_Retail_Price_EGP], "")</f>
        <v>329</v>
      </c>
      <c r="L511">
        <f>YEAR(Ledger[[#This Row],[Date]])</f>
        <v>2025</v>
      </c>
      <c r="M511" t="str">
        <f>"Qtr"&amp;ROUNDUP(MONTH(Ledger[[#This Row],[Date]])/3,0)</f>
        <v>Qtr4</v>
      </c>
      <c r="N511">
        <f>MONTH(Ledger[[#This Row],[Date]])</f>
        <v>12</v>
      </c>
      <c r="O511" t="str">
        <f>TEXT(Ledger[[#This Row],[Date]],"mmm")</f>
        <v>Dec</v>
      </c>
    </row>
    <row r="512" spans="1:15" x14ac:dyDescent="0.35">
      <c r="A512" t="s">
        <v>4538</v>
      </c>
      <c r="B512" s="8">
        <v>46018</v>
      </c>
      <c r="C512" s="5">
        <v>0.8354166666666667</v>
      </c>
      <c r="D512" t="str">
        <f>_xlfn.XLOOKUP(Ledger[[#This Row],[Employee_ID]],Employees!C:C,Employees!A:A)</f>
        <v>Evening</v>
      </c>
      <c r="E512" t="s">
        <v>932</v>
      </c>
      <c r="F512" t="str">
        <f>_xlfn.XLOOKUP(Ledger[[#This Row],[Employee_ID]],Employees!C:C,Employees!B:B)</f>
        <v>BR01</v>
      </c>
      <c r="G512" t="s">
        <v>961</v>
      </c>
      <c r="H512" t="s">
        <v>162</v>
      </c>
      <c r="I512">
        <v>1</v>
      </c>
      <c r="J512">
        <f>_xlfn.XLOOKUP(Ledger[[#This Row],[SKU]]&amp;"|"&amp;Ledger[[#This Row],[Branch_ID]], PriceList!E:E,PriceList!C:C,"")</f>
        <v>165</v>
      </c>
      <c r="K512">
        <f>_xlfn.XLOOKUP(Ledger[[#This Row],[SKU]]&amp;"|"&amp;Ledger[[#This Row],[Branch_ID]], PriceList[Key], PriceList[Unit_Retail_Price_EGP], "")</f>
        <v>449</v>
      </c>
      <c r="L512">
        <f>YEAR(Ledger[[#This Row],[Date]])</f>
        <v>2025</v>
      </c>
      <c r="M512" t="str">
        <f>"Qtr"&amp;ROUNDUP(MONTH(Ledger[[#This Row],[Date]])/3,0)</f>
        <v>Qtr4</v>
      </c>
      <c r="N512">
        <f>MONTH(Ledger[[#This Row],[Date]])</f>
        <v>12</v>
      </c>
      <c r="O512" t="str">
        <f>TEXT(Ledger[[#This Row],[Date]],"mmm")</f>
        <v>Dec</v>
      </c>
    </row>
    <row r="513" spans="1:15" x14ac:dyDescent="0.35">
      <c r="A513" t="s">
        <v>4539</v>
      </c>
      <c r="B513" s="8">
        <v>46018</v>
      </c>
      <c r="C513" s="5">
        <v>0.87222222222222223</v>
      </c>
      <c r="D513" t="str">
        <f>_xlfn.XLOOKUP(Ledger[[#This Row],[Employee_ID]],Employees!C:C,Employees!A:A)</f>
        <v>Evening</v>
      </c>
      <c r="E513" t="s">
        <v>932</v>
      </c>
      <c r="F513" t="str">
        <f>_xlfn.XLOOKUP(Ledger[[#This Row],[Employee_ID]],Employees!C:C,Employees!B:B)</f>
        <v>BR01</v>
      </c>
      <c r="G513" t="s">
        <v>961</v>
      </c>
      <c r="H513" t="s">
        <v>652</v>
      </c>
      <c r="I513">
        <v>1</v>
      </c>
      <c r="J513">
        <f>_xlfn.XLOOKUP(Ledger[[#This Row],[SKU]]&amp;"|"&amp;Ledger[[#This Row],[Branch_ID]], PriceList!E:E,PriceList!C:C,"")</f>
        <v>535</v>
      </c>
      <c r="K513">
        <f>_xlfn.XLOOKUP(Ledger[[#This Row],[SKU]]&amp;"|"&amp;Ledger[[#This Row],[Branch_ID]], PriceList[Key], PriceList[Unit_Retail_Price_EGP], "")</f>
        <v>1339</v>
      </c>
      <c r="L513">
        <f>YEAR(Ledger[[#This Row],[Date]])</f>
        <v>2025</v>
      </c>
      <c r="M513" t="str">
        <f>"Qtr"&amp;ROUNDUP(MONTH(Ledger[[#This Row],[Date]])/3,0)</f>
        <v>Qtr4</v>
      </c>
      <c r="N513">
        <f>MONTH(Ledger[[#This Row],[Date]])</f>
        <v>12</v>
      </c>
      <c r="O513" t="str">
        <f>TEXT(Ledger[[#This Row],[Date]],"mmm")</f>
        <v>Dec</v>
      </c>
    </row>
    <row r="514" spans="1:15" x14ac:dyDescent="0.35">
      <c r="A514" t="s">
        <v>4547</v>
      </c>
      <c r="B514" s="8">
        <v>46019</v>
      </c>
      <c r="C514" s="5">
        <v>0.7583333333333333</v>
      </c>
      <c r="D514" t="str">
        <f>_xlfn.XLOOKUP(Ledger[[#This Row],[Employee_ID]],Employees!C:C,Employees!A:A)</f>
        <v>Evening</v>
      </c>
      <c r="E514" t="s">
        <v>932</v>
      </c>
      <c r="F514" t="str">
        <f>_xlfn.XLOOKUP(Ledger[[#This Row],[Employee_ID]],Employees!C:C,Employees!B:B)</f>
        <v>BR01</v>
      </c>
      <c r="G514" t="s">
        <v>961</v>
      </c>
      <c r="H514" t="s">
        <v>565</v>
      </c>
      <c r="I514">
        <v>1</v>
      </c>
      <c r="J514">
        <f>_xlfn.XLOOKUP(Ledger[[#This Row],[SKU]]&amp;"|"&amp;Ledger[[#This Row],[Branch_ID]], PriceList!E:E,PriceList!C:C,"")</f>
        <v>435</v>
      </c>
      <c r="K514">
        <f>_xlfn.XLOOKUP(Ledger[[#This Row],[SKU]]&amp;"|"&amp;Ledger[[#This Row],[Branch_ID]], PriceList[Key], PriceList[Unit_Retail_Price_EGP], "")</f>
        <v>1119</v>
      </c>
      <c r="L514">
        <f>YEAR(Ledger[[#This Row],[Date]])</f>
        <v>2025</v>
      </c>
      <c r="M514" t="str">
        <f>"Qtr"&amp;ROUNDUP(MONTH(Ledger[[#This Row],[Date]])/3,0)</f>
        <v>Qtr4</v>
      </c>
      <c r="N514">
        <f>MONTH(Ledger[[#This Row],[Date]])</f>
        <v>12</v>
      </c>
      <c r="O514" t="str">
        <f>TEXT(Ledger[[#This Row],[Date]],"mmm")</f>
        <v>Dec</v>
      </c>
    </row>
    <row r="515" spans="1:15" x14ac:dyDescent="0.35">
      <c r="A515" t="s">
        <v>4549</v>
      </c>
      <c r="B515" s="8">
        <v>46019</v>
      </c>
      <c r="C515" s="5">
        <v>0.84305555555555556</v>
      </c>
      <c r="D515" t="str">
        <f>_xlfn.XLOOKUP(Ledger[[#This Row],[Employee_ID]],Employees!C:C,Employees!A:A)</f>
        <v>Evening</v>
      </c>
      <c r="E515" t="s">
        <v>932</v>
      </c>
      <c r="F515" t="str">
        <f>_xlfn.XLOOKUP(Ledger[[#This Row],[Employee_ID]],Employees!C:C,Employees!B:B)</f>
        <v>BR01</v>
      </c>
      <c r="G515" t="s">
        <v>961</v>
      </c>
      <c r="H515" t="s">
        <v>299</v>
      </c>
      <c r="I515">
        <v>1</v>
      </c>
      <c r="J515">
        <f>_xlfn.XLOOKUP(Ledger[[#This Row],[SKU]]&amp;"|"&amp;Ledger[[#This Row],[Branch_ID]], PriceList!E:E,PriceList!C:C,"")</f>
        <v>165</v>
      </c>
      <c r="K515">
        <f>_xlfn.XLOOKUP(Ledger[[#This Row],[SKU]]&amp;"|"&amp;Ledger[[#This Row],[Branch_ID]], PriceList[Key], PriceList[Unit_Retail_Price_EGP], "")</f>
        <v>449</v>
      </c>
      <c r="L515">
        <f>YEAR(Ledger[[#This Row],[Date]])</f>
        <v>2025</v>
      </c>
      <c r="M515" t="str">
        <f>"Qtr"&amp;ROUNDUP(MONTH(Ledger[[#This Row],[Date]])/3,0)</f>
        <v>Qtr4</v>
      </c>
      <c r="N515">
        <f>MONTH(Ledger[[#This Row],[Date]])</f>
        <v>12</v>
      </c>
      <c r="O515" t="str">
        <f>TEXT(Ledger[[#This Row],[Date]],"mmm")</f>
        <v>Dec</v>
      </c>
    </row>
    <row r="516" spans="1:15" x14ac:dyDescent="0.35">
      <c r="A516" t="s">
        <v>4564</v>
      </c>
      <c r="B516" s="8">
        <v>46020</v>
      </c>
      <c r="C516" s="5">
        <v>0.87986111111111109</v>
      </c>
      <c r="D516" t="str">
        <f>_xlfn.XLOOKUP(Ledger[[#This Row],[Employee_ID]],Employees!C:C,Employees!A:A)</f>
        <v>Evening</v>
      </c>
      <c r="E516" t="s">
        <v>932</v>
      </c>
      <c r="F516" t="str">
        <f>_xlfn.XLOOKUP(Ledger[[#This Row],[Employee_ID]],Employees!C:C,Employees!B:B)</f>
        <v>BR01</v>
      </c>
      <c r="G516" t="s">
        <v>961</v>
      </c>
      <c r="H516" t="s">
        <v>186</v>
      </c>
      <c r="I516">
        <v>1</v>
      </c>
      <c r="J516">
        <f>_xlfn.XLOOKUP(Ledger[[#This Row],[SKU]]&amp;"|"&amp;Ledger[[#This Row],[Branch_ID]], PriceList!E:E,PriceList!C:C,"")</f>
        <v>225</v>
      </c>
      <c r="K516">
        <f>_xlfn.XLOOKUP(Ledger[[#This Row],[SKU]]&amp;"|"&amp;Ledger[[#This Row],[Branch_ID]], PriceList[Key], PriceList[Unit_Retail_Price_EGP], "")</f>
        <v>609</v>
      </c>
      <c r="L516">
        <f>YEAR(Ledger[[#This Row],[Date]])</f>
        <v>2025</v>
      </c>
      <c r="M516" t="str">
        <f>"Qtr"&amp;ROUNDUP(MONTH(Ledger[[#This Row],[Date]])/3,0)</f>
        <v>Qtr4</v>
      </c>
      <c r="N516">
        <f>MONTH(Ledger[[#This Row],[Date]])</f>
        <v>12</v>
      </c>
      <c r="O516" t="str">
        <f>TEXT(Ledger[[#This Row],[Date]],"mmm")</f>
        <v>Dec</v>
      </c>
    </row>
    <row r="517" spans="1:15" x14ac:dyDescent="0.35">
      <c r="A517" t="s">
        <v>4618</v>
      </c>
      <c r="B517" s="8">
        <v>46024</v>
      </c>
      <c r="C517" s="5">
        <v>0.83750000000000002</v>
      </c>
      <c r="D517" t="str">
        <f>_xlfn.XLOOKUP(Ledger[[#This Row],[Employee_ID]],Employees!C:C,Employees!A:A)</f>
        <v>Evening</v>
      </c>
      <c r="E517" t="s">
        <v>932</v>
      </c>
      <c r="F517" t="str">
        <f>_xlfn.XLOOKUP(Ledger[[#This Row],[Employee_ID]],Employees!C:C,Employees!B:B)</f>
        <v>BR01</v>
      </c>
      <c r="G517" t="s">
        <v>961</v>
      </c>
      <c r="H517" t="s">
        <v>87</v>
      </c>
      <c r="I517">
        <v>1</v>
      </c>
      <c r="J517">
        <f>_xlfn.XLOOKUP(Ledger[[#This Row],[SKU]]&amp;"|"&amp;Ledger[[#This Row],[Branch_ID]], PriceList!E:E,PriceList!C:C,"")</f>
        <v>475</v>
      </c>
      <c r="K517">
        <f>_xlfn.XLOOKUP(Ledger[[#This Row],[SKU]]&amp;"|"&amp;Ledger[[#This Row],[Branch_ID]], PriceList[Key], PriceList[Unit_Retail_Price_EGP], "")</f>
        <v>1229</v>
      </c>
      <c r="L517">
        <f>YEAR(Ledger[[#This Row],[Date]])</f>
        <v>2026</v>
      </c>
      <c r="M517" t="str">
        <f>"Qtr"&amp;ROUNDUP(MONTH(Ledger[[#This Row],[Date]])/3,0)</f>
        <v>Qtr1</v>
      </c>
      <c r="N517">
        <f>MONTH(Ledger[[#This Row],[Date]])</f>
        <v>1</v>
      </c>
      <c r="O517" t="str">
        <f>TEXT(Ledger[[#This Row],[Date]],"mmm")</f>
        <v>Jan</v>
      </c>
    </row>
    <row r="518" spans="1:15" x14ac:dyDescent="0.35">
      <c r="A518" t="s">
        <v>4619</v>
      </c>
      <c r="B518" s="8">
        <v>46024</v>
      </c>
      <c r="C518" s="5">
        <v>0.84305555555555556</v>
      </c>
      <c r="D518" t="str">
        <f>_xlfn.XLOOKUP(Ledger[[#This Row],[Employee_ID]],Employees!C:C,Employees!A:A)</f>
        <v>Evening</v>
      </c>
      <c r="E518" t="s">
        <v>932</v>
      </c>
      <c r="F518" t="str">
        <f>_xlfn.XLOOKUP(Ledger[[#This Row],[Employee_ID]],Employees!C:C,Employees!B:B)</f>
        <v>BR01</v>
      </c>
      <c r="G518" t="s">
        <v>961</v>
      </c>
      <c r="H518" t="s">
        <v>267</v>
      </c>
      <c r="I518">
        <v>1</v>
      </c>
      <c r="J518">
        <f>_xlfn.XLOOKUP(Ledger[[#This Row],[SKU]]&amp;"|"&amp;Ledger[[#This Row],[Branch_ID]], PriceList!E:E,PriceList!C:C,"")</f>
        <v>165</v>
      </c>
      <c r="K518">
        <f>_xlfn.XLOOKUP(Ledger[[#This Row],[SKU]]&amp;"|"&amp;Ledger[[#This Row],[Branch_ID]], PriceList[Key], PriceList[Unit_Retail_Price_EGP], "")</f>
        <v>449</v>
      </c>
      <c r="L518">
        <f>YEAR(Ledger[[#This Row],[Date]])</f>
        <v>2026</v>
      </c>
      <c r="M518" t="str">
        <f>"Qtr"&amp;ROUNDUP(MONTH(Ledger[[#This Row],[Date]])/3,0)</f>
        <v>Qtr1</v>
      </c>
      <c r="N518">
        <f>MONTH(Ledger[[#This Row],[Date]])</f>
        <v>1</v>
      </c>
      <c r="O518" t="str">
        <f>TEXT(Ledger[[#This Row],[Date]],"mmm")</f>
        <v>Jan</v>
      </c>
    </row>
    <row r="519" spans="1:15" x14ac:dyDescent="0.35">
      <c r="A519" t="s">
        <v>4632</v>
      </c>
      <c r="B519" s="8">
        <v>46025</v>
      </c>
      <c r="C519" s="5">
        <v>0.75624999999999998</v>
      </c>
      <c r="D519" t="str">
        <f>_xlfn.XLOOKUP(Ledger[[#This Row],[Employee_ID]],Employees!C:C,Employees!A:A)</f>
        <v>Evening</v>
      </c>
      <c r="E519" t="s">
        <v>932</v>
      </c>
      <c r="F519" t="str">
        <f>_xlfn.XLOOKUP(Ledger[[#This Row],[Employee_ID]],Employees!C:C,Employees!B:B)</f>
        <v>BR01</v>
      </c>
      <c r="G519" t="s">
        <v>961</v>
      </c>
      <c r="H519" t="s">
        <v>143</v>
      </c>
      <c r="I519">
        <v>1</v>
      </c>
      <c r="J519">
        <f>_xlfn.XLOOKUP(Ledger[[#This Row],[SKU]]&amp;"|"&amp;Ledger[[#This Row],[Branch_ID]], PriceList!E:E,PriceList!C:C,"")</f>
        <v>225</v>
      </c>
      <c r="K519">
        <f>_xlfn.XLOOKUP(Ledger[[#This Row],[SKU]]&amp;"|"&amp;Ledger[[#This Row],[Branch_ID]], PriceList[Key], PriceList[Unit_Retail_Price_EGP], "")</f>
        <v>609</v>
      </c>
      <c r="L519">
        <f>YEAR(Ledger[[#This Row],[Date]])</f>
        <v>2026</v>
      </c>
      <c r="M519" t="str">
        <f>"Qtr"&amp;ROUNDUP(MONTH(Ledger[[#This Row],[Date]])/3,0)</f>
        <v>Qtr1</v>
      </c>
      <c r="N519">
        <f>MONTH(Ledger[[#This Row],[Date]])</f>
        <v>1</v>
      </c>
      <c r="O519" t="str">
        <f>TEXT(Ledger[[#This Row],[Date]],"mmm")</f>
        <v>Jan</v>
      </c>
    </row>
    <row r="520" spans="1:15" x14ac:dyDescent="0.35">
      <c r="A520" t="s">
        <v>4648</v>
      </c>
      <c r="B520" s="8">
        <v>46026</v>
      </c>
      <c r="C520" s="5">
        <v>0.86944444444444446</v>
      </c>
      <c r="D520" t="str">
        <f>_xlfn.XLOOKUP(Ledger[[#This Row],[Employee_ID]],Employees!C:C,Employees!A:A)</f>
        <v>Evening</v>
      </c>
      <c r="E520" t="s">
        <v>932</v>
      </c>
      <c r="F520" t="str">
        <f>_xlfn.XLOOKUP(Ledger[[#This Row],[Employee_ID]],Employees!C:C,Employees!B:B)</f>
        <v>BR01</v>
      </c>
      <c r="G520" t="s">
        <v>961</v>
      </c>
      <c r="H520" t="s">
        <v>416</v>
      </c>
      <c r="I520">
        <v>1</v>
      </c>
      <c r="J520">
        <f>_xlfn.XLOOKUP(Ledger[[#This Row],[SKU]]&amp;"|"&amp;Ledger[[#This Row],[Branch_ID]], PriceList!E:E,PriceList!C:C,"")</f>
        <v>115</v>
      </c>
      <c r="K520">
        <f>_xlfn.XLOOKUP(Ledger[[#This Row],[SKU]]&amp;"|"&amp;Ledger[[#This Row],[Branch_ID]], PriceList[Key], PriceList[Unit_Retail_Price_EGP], "")</f>
        <v>309</v>
      </c>
      <c r="L520">
        <f>YEAR(Ledger[[#This Row],[Date]])</f>
        <v>2026</v>
      </c>
      <c r="M520" t="str">
        <f>"Qtr"&amp;ROUNDUP(MONTH(Ledger[[#This Row],[Date]])/3,0)</f>
        <v>Qtr1</v>
      </c>
      <c r="N520">
        <f>MONTH(Ledger[[#This Row],[Date]])</f>
        <v>1</v>
      </c>
      <c r="O520" t="str">
        <f>TEXT(Ledger[[#This Row],[Date]],"mmm")</f>
        <v>Jan</v>
      </c>
    </row>
    <row r="521" spans="1:15" x14ac:dyDescent="0.35">
      <c r="A521" t="s">
        <v>4727</v>
      </c>
      <c r="B521" s="8">
        <v>46032</v>
      </c>
      <c r="C521" s="5">
        <v>0.83611111111111114</v>
      </c>
      <c r="D521" t="str">
        <f>_xlfn.XLOOKUP(Ledger[[#This Row],[Employee_ID]],Employees!C:C,Employees!A:A)</f>
        <v>Evening</v>
      </c>
      <c r="E521" t="s">
        <v>932</v>
      </c>
      <c r="F521" t="str">
        <f>_xlfn.XLOOKUP(Ledger[[#This Row],[Employee_ID]],Employees!C:C,Employees!B:B)</f>
        <v>BR01</v>
      </c>
      <c r="G521" t="s">
        <v>961</v>
      </c>
      <c r="H521" t="s">
        <v>106</v>
      </c>
      <c r="I521">
        <v>1</v>
      </c>
      <c r="J521">
        <f>_xlfn.XLOOKUP(Ledger[[#This Row],[SKU]]&amp;"|"&amp;Ledger[[#This Row],[Branch_ID]], PriceList!E:E,PriceList!C:C,"")</f>
        <v>225</v>
      </c>
      <c r="K521">
        <f>_xlfn.XLOOKUP(Ledger[[#This Row],[SKU]]&amp;"|"&amp;Ledger[[#This Row],[Branch_ID]], PriceList[Key], PriceList[Unit_Retail_Price_EGP], "")</f>
        <v>609</v>
      </c>
      <c r="L521">
        <f>YEAR(Ledger[[#This Row],[Date]])</f>
        <v>2026</v>
      </c>
      <c r="M521" t="str">
        <f>"Qtr"&amp;ROUNDUP(MONTH(Ledger[[#This Row],[Date]])/3,0)</f>
        <v>Qtr1</v>
      </c>
      <c r="N521">
        <f>MONTH(Ledger[[#This Row],[Date]])</f>
        <v>1</v>
      </c>
      <c r="O521" t="str">
        <f>TEXT(Ledger[[#This Row],[Date]],"mmm")</f>
        <v>Jan</v>
      </c>
    </row>
    <row r="522" spans="1:15" x14ac:dyDescent="0.35">
      <c r="A522" t="s">
        <v>4742</v>
      </c>
      <c r="B522" s="8">
        <v>46033</v>
      </c>
      <c r="C522" s="5">
        <v>0.8520833333333333</v>
      </c>
      <c r="D522" t="str">
        <f>_xlfn.XLOOKUP(Ledger[[#This Row],[Employee_ID]],Employees!C:C,Employees!A:A)</f>
        <v>Evening</v>
      </c>
      <c r="E522" t="s">
        <v>932</v>
      </c>
      <c r="F522" t="str">
        <f>_xlfn.XLOOKUP(Ledger[[#This Row],[Employee_ID]],Employees!C:C,Employees!B:B)</f>
        <v>BR01</v>
      </c>
      <c r="G522" t="s">
        <v>961</v>
      </c>
      <c r="H522" t="s">
        <v>499</v>
      </c>
      <c r="I522">
        <v>1</v>
      </c>
      <c r="J522">
        <f>_xlfn.XLOOKUP(Ledger[[#This Row],[SKU]]&amp;"|"&amp;Ledger[[#This Row],[Branch_ID]], PriceList!E:E,PriceList!C:C,"")</f>
        <v>310</v>
      </c>
      <c r="K522">
        <f>_xlfn.XLOOKUP(Ledger[[#This Row],[SKU]]&amp;"|"&amp;Ledger[[#This Row],[Branch_ID]], PriceList[Key], PriceList[Unit_Retail_Price_EGP], "")</f>
        <v>779</v>
      </c>
      <c r="L522">
        <f>YEAR(Ledger[[#This Row],[Date]])</f>
        <v>2026</v>
      </c>
      <c r="M522" t="str">
        <f>"Qtr"&amp;ROUNDUP(MONTH(Ledger[[#This Row],[Date]])/3,0)</f>
        <v>Qtr1</v>
      </c>
      <c r="N522">
        <f>MONTH(Ledger[[#This Row],[Date]])</f>
        <v>1</v>
      </c>
      <c r="O522" t="str">
        <f>TEXT(Ledger[[#This Row],[Date]],"mmm")</f>
        <v>Jan</v>
      </c>
    </row>
    <row r="523" spans="1:15" x14ac:dyDescent="0.35">
      <c r="A523" t="s">
        <v>4752</v>
      </c>
      <c r="B523" s="8">
        <v>46034</v>
      </c>
      <c r="C523" s="5">
        <v>0.81874999999999998</v>
      </c>
      <c r="D523" t="str">
        <f>_xlfn.XLOOKUP(Ledger[[#This Row],[Employee_ID]],Employees!C:C,Employees!A:A)</f>
        <v>Evening</v>
      </c>
      <c r="E523" t="s">
        <v>932</v>
      </c>
      <c r="F523" t="str">
        <f>_xlfn.XLOOKUP(Ledger[[#This Row],[Employee_ID]],Employees!C:C,Employees!B:B)</f>
        <v>BR01</v>
      </c>
      <c r="G523" t="s">
        <v>961</v>
      </c>
      <c r="H523" t="s">
        <v>361</v>
      </c>
      <c r="I523">
        <v>1</v>
      </c>
      <c r="J523">
        <f>_xlfn.XLOOKUP(Ledger[[#This Row],[SKU]]&amp;"|"&amp;Ledger[[#This Row],[Branch_ID]], PriceList!E:E,PriceList!C:C,"")</f>
        <v>390</v>
      </c>
      <c r="K523">
        <f>_xlfn.XLOOKUP(Ledger[[#This Row],[SKU]]&amp;"|"&amp;Ledger[[#This Row],[Branch_ID]], PriceList[Key], PriceList[Unit_Retail_Price_EGP], "")</f>
        <v>1009</v>
      </c>
      <c r="L523">
        <f>YEAR(Ledger[[#This Row],[Date]])</f>
        <v>2026</v>
      </c>
      <c r="M523" t="str">
        <f>"Qtr"&amp;ROUNDUP(MONTH(Ledger[[#This Row],[Date]])/3,0)</f>
        <v>Qtr1</v>
      </c>
      <c r="N523">
        <f>MONTH(Ledger[[#This Row],[Date]])</f>
        <v>1</v>
      </c>
      <c r="O523" t="str">
        <f>TEXT(Ledger[[#This Row],[Date]],"mmm")</f>
        <v>Jan</v>
      </c>
    </row>
    <row r="524" spans="1:15" x14ac:dyDescent="0.35">
      <c r="A524" t="s">
        <v>4754</v>
      </c>
      <c r="B524" s="8">
        <v>46034</v>
      </c>
      <c r="C524" s="5">
        <v>0.89652777777777781</v>
      </c>
      <c r="D524" t="str">
        <f>_xlfn.XLOOKUP(Ledger[[#This Row],[Employee_ID]],Employees!C:C,Employees!A:A)</f>
        <v>Evening</v>
      </c>
      <c r="E524" t="s">
        <v>932</v>
      </c>
      <c r="F524" t="str">
        <f>_xlfn.XLOOKUP(Ledger[[#This Row],[Employee_ID]],Employees!C:C,Employees!B:B)</f>
        <v>BR01</v>
      </c>
      <c r="G524" t="s">
        <v>961</v>
      </c>
      <c r="H524" t="s">
        <v>297</v>
      </c>
      <c r="I524">
        <v>1</v>
      </c>
      <c r="J524">
        <f>_xlfn.XLOOKUP(Ledger[[#This Row],[SKU]]&amp;"|"&amp;Ledger[[#This Row],[Branch_ID]], PriceList!E:E,PriceList!C:C,"")</f>
        <v>115</v>
      </c>
      <c r="K524">
        <f>_xlfn.XLOOKUP(Ledger[[#This Row],[SKU]]&amp;"|"&amp;Ledger[[#This Row],[Branch_ID]], PriceList[Key], PriceList[Unit_Retail_Price_EGP], "")</f>
        <v>309</v>
      </c>
      <c r="L524">
        <f>YEAR(Ledger[[#This Row],[Date]])</f>
        <v>2026</v>
      </c>
      <c r="M524" t="str">
        <f>"Qtr"&amp;ROUNDUP(MONTH(Ledger[[#This Row],[Date]])/3,0)</f>
        <v>Qtr1</v>
      </c>
      <c r="N524">
        <f>MONTH(Ledger[[#This Row],[Date]])</f>
        <v>1</v>
      </c>
      <c r="O524" t="str">
        <f>TEXT(Ledger[[#This Row],[Date]],"mmm")</f>
        <v>Jan</v>
      </c>
    </row>
    <row r="525" spans="1:15" x14ac:dyDescent="0.35">
      <c r="A525" t="s">
        <v>4764</v>
      </c>
      <c r="B525" s="8">
        <v>46035</v>
      </c>
      <c r="C525" s="5">
        <v>0.81041666666666667</v>
      </c>
      <c r="D525" t="str">
        <f>_xlfn.XLOOKUP(Ledger[[#This Row],[Employee_ID]],Employees!C:C,Employees!A:A)</f>
        <v>Evening</v>
      </c>
      <c r="E525" t="s">
        <v>932</v>
      </c>
      <c r="F525" t="str">
        <f>_xlfn.XLOOKUP(Ledger[[#This Row],[Employee_ID]],Employees!C:C,Employees!B:B)</f>
        <v>BR01</v>
      </c>
      <c r="G525" t="s">
        <v>961</v>
      </c>
      <c r="H525" t="s">
        <v>168</v>
      </c>
      <c r="I525">
        <v>1</v>
      </c>
      <c r="J525">
        <f>_xlfn.XLOOKUP(Ledger[[#This Row],[SKU]]&amp;"|"&amp;Ledger[[#This Row],[Branch_ID]], PriceList!E:E,PriceList!C:C,"")</f>
        <v>390</v>
      </c>
      <c r="K525">
        <f>_xlfn.XLOOKUP(Ledger[[#This Row],[SKU]]&amp;"|"&amp;Ledger[[#This Row],[Branch_ID]], PriceList[Key], PriceList[Unit_Retail_Price_EGP], "")</f>
        <v>1009</v>
      </c>
      <c r="L525">
        <f>YEAR(Ledger[[#This Row],[Date]])</f>
        <v>2026</v>
      </c>
      <c r="M525" t="str">
        <f>"Qtr"&amp;ROUNDUP(MONTH(Ledger[[#This Row],[Date]])/3,0)</f>
        <v>Qtr1</v>
      </c>
      <c r="N525">
        <f>MONTH(Ledger[[#This Row],[Date]])</f>
        <v>1</v>
      </c>
      <c r="O525" t="str">
        <f>TEXT(Ledger[[#This Row],[Date]],"mmm")</f>
        <v>Jan</v>
      </c>
    </row>
    <row r="526" spans="1:15" x14ac:dyDescent="0.35">
      <c r="A526" t="s">
        <v>4787</v>
      </c>
      <c r="B526" s="8">
        <v>46037</v>
      </c>
      <c r="C526" s="5">
        <v>0.87361111111111112</v>
      </c>
      <c r="D526" t="str">
        <f>_xlfn.XLOOKUP(Ledger[[#This Row],[Employee_ID]],Employees!C:C,Employees!A:A)</f>
        <v>Evening</v>
      </c>
      <c r="E526" t="s">
        <v>932</v>
      </c>
      <c r="F526" t="str">
        <f>_xlfn.XLOOKUP(Ledger[[#This Row],[Employee_ID]],Employees!C:C,Employees!B:B)</f>
        <v>BR01</v>
      </c>
      <c r="G526" t="s">
        <v>961</v>
      </c>
      <c r="H526" t="s">
        <v>164</v>
      </c>
      <c r="I526">
        <v>1</v>
      </c>
      <c r="J526">
        <f>_xlfn.XLOOKUP(Ledger[[#This Row],[SKU]]&amp;"|"&amp;Ledger[[#This Row],[Branch_ID]], PriceList!E:E,PriceList!C:C,"")</f>
        <v>435</v>
      </c>
      <c r="K526">
        <f>_xlfn.XLOOKUP(Ledger[[#This Row],[SKU]]&amp;"|"&amp;Ledger[[#This Row],[Branch_ID]], PriceList[Key], PriceList[Unit_Retail_Price_EGP], "")</f>
        <v>1119</v>
      </c>
      <c r="L526">
        <f>YEAR(Ledger[[#This Row],[Date]])</f>
        <v>2026</v>
      </c>
      <c r="M526" t="str">
        <f>"Qtr"&amp;ROUNDUP(MONTH(Ledger[[#This Row],[Date]])/3,0)</f>
        <v>Qtr1</v>
      </c>
      <c r="N526">
        <f>MONTH(Ledger[[#This Row],[Date]])</f>
        <v>1</v>
      </c>
      <c r="O526" t="str">
        <f>TEXT(Ledger[[#This Row],[Date]],"mmm")</f>
        <v>Jan</v>
      </c>
    </row>
    <row r="527" spans="1:15" x14ac:dyDescent="0.35">
      <c r="A527" t="s">
        <v>4804</v>
      </c>
      <c r="B527" s="8">
        <v>46038</v>
      </c>
      <c r="C527" s="5">
        <v>0.87152777777777779</v>
      </c>
      <c r="D527" t="str">
        <f>_xlfn.XLOOKUP(Ledger[[#This Row],[Employee_ID]],Employees!C:C,Employees!A:A)</f>
        <v>Evening</v>
      </c>
      <c r="E527" t="s">
        <v>932</v>
      </c>
      <c r="F527" t="str">
        <f>_xlfn.XLOOKUP(Ledger[[#This Row],[Employee_ID]],Employees!C:C,Employees!B:B)</f>
        <v>BR01</v>
      </c>
      <c r="G527" t="s">
        <v>961</v>
      </c>
      <c r="H527" t="s">
        <v>272</v>
      </c>
      <c r="I527">
        <v>1</v>
      </c>
      <c r="J527">
        <f>_xlfn.XLOOKUP(Ledger[[#This Row],[SKU]]&amp;"|"&amp;Ledger[[#This Row],[Branch_ID]], PriceList!E:E,PriceList!C:C,"")</f>
        <v>435</v>
      </c>
      <c r="K527">
        <f>_xlfn.XLOOKUP(Ledger[[#This Row],[SKU]]&amp;"|"&amp;Ledger[[#This Row],[Branch_ID]], PriceList[Key], PriceList[Unit_Retail_Price_EGP], "")</f>
        <v>1119</v>
      </c>
      <c r="L527">
        <f>YEAR(Ledger[[#This Row],[Date]])</f>
        <v>2026</v>
      </c>
      <c r="M527" t="str">
        <f>"Qtr"&amp;ROUNDUP(MONTH(Ledger[[#This Row],[Date]])/3,0)</f>
        <v>Qtr1</v>
      </c>
      <c r="N527">
        <f>MONTH(Ledger[[#This Row],[Date]])</f>
        <v>1</v>
      </c>
      <c r="O527" t="str">
        <f>TEXT(Ledger[[#This Row],[Date]],"mmm")</f>
        <v>Jan</v>
      </c>
    </row>
    <row r="528" spans="1:15" x14ac:dyDescent="0.35">
      <c r="A528" t="s">
        <v>4816</v>
      </c>
      <c r="B528" s="8">
        <v>46039</v>
      </c>
      <c r="C528" s="5">
        <v>0.77500000000000002</v>
      </c>
      <c r="D528" t="str">
        <f>_xlfn.XLOOKUP(Ledger[[#This Row],[Employee_ID]],Employees!C:C,Employees!A:A)</f>
        <v>Evening</v>
      </c>
      <c r="E528" t="s">
        <v>932</v>
      </c>
      <c r="F528" t="str">
        <f>_xlfn.XLOOKUP(Ledger[[#This Row],[Employee_ID]],Employees!C:C,Employees!B:B)</f>
        <v>BR01</v>
      </c>
      <c r="G528" t="s">
        <v>961</v>
      </c>
      <c r="H528" t="s">
        <v>558</v>
      </c>
      <c r="I528">
        <v>1</v>
      </c>
      <c r="J528">
        <f>_xlfn.XLOOKUP(Ledger[[#This Row],[SKU]]&amp;"|"&amp;Ledger[[#This Row],[Branch_ID]], PriceList!E:E,PriceList!C:C,"")</f>
        <v>185</v>
      </c>
      <c r="K528">
        <f>_xlfn.XLOOKUP(Ledger[[#This Row],[SKU]]&amp;"|"&amp;Ledger[[#This Row],[Branch_ID]], PriceList[Key], PriceList[Unit_Retail_Price_EGP], "")</f>
        <v>499</v>
      </c>
      <c r="L528">
        <f>YEAR(Ledger[[#This Row],[Date]])</f>
        <v>2026</v>
      </c>
      <c r="M528" t="str">
        <f>"Qtr"&amp;ROUNDUP(MONTH(Ledger[[#This Row],[Date]])/3,0)</f>
        <v>Qtr1</v>
      </c>
      <c r="N528">
        <f>MONTH(Ledger[[#This Row],[Date]])</f>
        <v>1</v>
      </c>
      <c r="O528" t="str">
        <f>TEXT(Ledger[[#This Row],[Date]],"mmm")</f>
        <v>Jan</v>
      </c>
    </row>
    <row r="529" spans="1:15" x14ac:dyDescent="0.35">
      <c r="A529" t="s">
        <v>4839</v>
      </c>
      <c r="B529" s="8">
        <v>46041</v>
      </c>
      <c r="C529" s="5">
        <v>0.81527777777777777</v>
      </c>
      <c r="D529" t="str">
        <f>_xlfn.XLOOKUP(Ledger[[#This Row],[Employee_ID]],Employees!C:C,Employees!A:A)</f>
        <v>Evening</v>
      </c>
      <c r="E529" t="s">
        <v>932</v>
      </c>
      <c r="F529" t="str">
        <f>_xlfn.XLOOKUP(Ledger[[#This Row],[Employee_ID]],Employees!C:C,Employees!B:B)</f>
        <v>BR01</v>
      </c>
      <c r="G529" t="s">
        <v>961</v>
      </c>
      <c r="H529" t="s">
        <v>151</v>
      </c>
      <c r="I529">
        <v>1</v>
      </c>
      <c r="J529">
        <f>_xlfn.XLOOKUP(Ledger[[#This Row],[SKU]]&amp;"|"&amp;Ledger[[#This Row],[Branch_ID]], PriceList!E:E,PriceList!C:C,"")</f>
        <v>165</v>
      </c>
      <c r="K529">
        <f>_xlfn.XLOOKUP(Ledger[[#This Row],[SKU]]&amp;"|"&amp;Ledger[[#This Row],[Branch_ID]], PriceList[Key], PriceList[Unit_Retail_Price_EGP], "")</f>
        <v>449</v>
      </c>
      <c r="L529">
        <f>YEAR(Ledger[[#This Row],[Date]])</f>
        <v>2026</v>
      </c>
      <c r="M529" t="str">
        <f>"Qtr"&amp;ROUNDUP(MONTH(Ledger[[#This Row],[Date]])/3,0)</f>
        <v>Qtr1</v>
      </c>
      <c r="N529">
        <f>MONTH(Ledger[[#This Row],[Date]])</f>
        <v>1</v>
      </c>
      <c r="O529" t="str">
        <f>TEXT(Ledger[[#This Row],[Date]],"mmm")</f>
        <v>Jan</v>
      </c>
    </row>
    <row r="530" spans="1:15" x14ac:dyDescent="0.35">
      <c r="A530" t="s">
        <v>4840</v>
      </c>
      <c r="B530" s="8">
        <v>46041</v>
      </c>
      <c r="C530" s="5">
        <v>0.82499999999999996</v>
      </c>
      <c r="D530" t="str">
        <f>_xlfn.XLOOKUP(Ledger[[#This Row],[Employee_ID]],Employees!C:C,Employees!A:A)</f>
        <v>Evening</v>
      </c>
      <c r="E530" t="s">
        <v>932</v>
      </c>
      <c r="F530" t="str">
        <f>_xlfn.XLOOKUP(Ledger[[#This Row],[Employee_ID]],Employees!C:C,Employees!B:B)</f>
        <v>BR01</v>
      </c>
      <c r="G530" t="s">
        <v>961</v>
      </c>
      <c r="H530" t="s">
        <v>255</v>
      </c>
      <c r="I530">
        <v>1</v>
      </c>
      <c r="J530">
        <f>_xlfn.XLOOKUP(Ledger[[#This Row],[SKU]]&amp;"|"&amp;Ledger[[#This Row],[Branch_ID]], PriceList!E:E,PriceList!C:C,"")</f>
        <v>165</v>
      </c>
      <c r="K530">
        <f>_xlfn.XLOOKUP(Ledger[[#This Row],[SKU]]&amp;"|"&amp;Ledger[[#This Row],[Branch_ID]], PriceList[Key], PriceList[Unit_Retail_Price_EGP], "")</f>
        <v>449</v>
      </c>
      <c r="L530">
        <f>YEAR(Ledger[[#This Row],[Date]])</f>
        <v>2026</v>
      </c>
      <c r="M530" t="str">
        <f>"Qtr"&amp;ROUNDUP(MONTH(Ledger[[#This Row],[Date]])/3,0)</f>
        <v>Qtr1</v>
      </c>
      <c r="N530">
        <f>MONTH(Ledger[[#This Row],[Date]])</f>
        <v>1</v>
      </c>
      <c r="O530" t="str">
        <f>TEXT(Ledger[[#This Row],[Date]],"mmm")</f>
        <v>Jan</v>
      </c>
    </row>
    <row r="531" spans="1:15" x14ac:dyDescent="0.35">
      <c r="A531" t="s">
        <v>4850</v>
      </c>
      <c r="B531" s="8">
        <v>46042</v>
      </c>
      <c r="C531" s="5">
        <v>0.77986111111111112</v>
      </c>
      <c r="D531" t="str">
        <f>_xlfn.XLOOKUP(Ledger[[#This Row],[Employee_ID]],Employees!C:C,Employees!A:A)</f>
        <v>Evening</v>
      </c>
      <c r="E531" t="s">
        <v>932</v>
      </c>
      <c r="F531" t="str">
        <f>_xlfn.XLOOKUP(Ledger[[#This Row],[Employee_ID]],Employees!C:C,Employees!B:B)</f>
        <v>BR01</v>
      </c>
      <c r="G531" t="s">
        <v>961</v>
      </c>
      <c r="H531" t="s">
        <v>125</v>
      </c>
      <c r="I531">
        <v>1</v>
      </c>
      <c r="J531">
        <f>_xlfn.XLOOKUP(Ledger[[#This Row],[SKU]]&amp;"|"&amp;Ledger[[#This Row],[Branch_ID]], PriceList!E:E,PriceList!C:C,"")</f>
        <v>270</v>
      </c>
      <c r="K531">
        <f>_xlfn.XLOOKUP(Ledger[[#This Row],[SKU]]&amp;"|"&amp;Ledger[[#This Row],[Branch_ID]], PriceList[Key], PriceList[Unit_Retail_Price_EGP], "")</f>
        <v>669</v>
      </c>
      <c r="L531">
        <f>YEAR(Ledger[[#This Row],[Date]])</f>
        <v>2026</v>
      </c>
      <c r="M531" t="str">
        <f>"Qtr"&amp;ROUNDUP(MONTH(Ledger[[#This Row],[Date]])/3,0)</f>
        <v>Qtr1</v>
      </c>
      <c r="N531">
        <f>MONTH(Ledger[[#This Row],[Date]])</f>
        <v>1</v>
      </c>
      <c r="O531" t="str">
        <f>TEXT(Ledger[[#This Row],[Date]],"mmm")</f>
        <v>Jan</v>
      </c>
    </row>
    <row r="532" spans="1:15" x14ac:dyDescent="0.35">
      <c r="A532" t="s">
        <v>4851</v>
      </c>
      <c r="B532" s="8">
        <v>46042</v>
      </c>
      <c r="C532" s="5">
        <v>0.83819444444444446</v>
      </c>
      <c r="D532" t="str">
        <f>_xlfn.XLOOKUP(Ledger[[#This Row],[Employee_ID]],Employees!C:C,Employees!A:A)</f>
        <v>Evening</v>
      </c>
      <c r="E532" t="s">
        <v>932</v>
      </c>
      <c r="F532" t="str">
        <f>_xlfn.XLOOKUP(Ledger[[#This Row],[Employee_ID]],Employees!C:C,Employees!B:B)</f>
        <v>BR01</v>
      </c>
      <c r="G532" t="s">
        <v>961</v>
      </c>
      <c r="H532" t="s">
        <v>289</v>
      </c>
      <c r="I532">
        <v>1</v>
      </c>
      <c r="J532">
        <f>_xlfn.XLOOKUP(Ledger[[#This Row],[SKU]]&amp;"|"&amp;Ledger[[#This Row],[Branch_ID]], PriceList!E:E,PriceList!C:C,"")</f>
        <v>535</v>
      </c>
      <c r="K532">
        <f>_xlfn.XLOOKUP(Ledger[[#This Row],[SKU]]&amp;"|"&amp;Ledger[[#This Row],[Branch_ID]], PriceList[Key], PriceList[Unit_Retail_Price_EGP], "")</f>
        <v>1339</v>
      </c>
      <c r="L532">
        <f>YEAR(Ledger[[#This Row],[Date]])</f>
        <v>2026</v>
      </c>
      <c r="M532" t="str">
        <f>"Qtr"&amp;ROUNDUP(MONTH(Ledger[[#This Row],[Date]])/3,0)</f>
        <v>Qtr1</v>
      </c>
      <c r="N532">
        <f>MONTH(Ledger[[#This Row],[Date]])</f>
        <v>1</v>
      </c>
      <c r="O532" t="str">
        <f>TEXT(Ledger[[#This Row],[Date]],"mmm")</f>
        <v>Jan</v>
      </c>
    </row>
    <row r="533" spans="1:15" x14ac:dyDescent="0.35">
      <c r="A533" t="s">
        <v>4911</v>
      </c>
      <c r="B533" s="8">
        <v>46046</v>
      </c>
      <c r="C533" s="5">
        <v>0.875</v>
      </c>
      <c r="D533" t="str">
        <f>_xlfn.XLOOKUP(Ledger[[#This Row],[Employee_ID]],Employees!C:C,Employees!A:A)</f>
        <v>Evening</v>
      </c>
      <c r="E533" t="s">
        <v>932</v>
      </c>
      <c r="F533" t="str">
        <f>_xlfn.XLOOKUP(Ledger[[#This Row],[Employee_ID]],Employees!C:C,Employees!B:B)</f>
        <v>BR01</v>
      </c>
      <c r="G533" t="s">
        <v>961</v>
      </c>
      <c r="H533" t="s">
        <v>87</v>
      </c>
      <c r="I533">
        <v>1</v>
      </c>
      <c r="J533">
        <f>_xlfn.XLOOKUP(Ledger[[#This Row],[SKU]]&amp;"|"&amp;Ledger[[#This Row],[Branch_ID]], PriceList!E:E,PriceList!C:C,"")</f>
        <v>475</v>
      </c>
      <c r="K533">
        <f>_xlfn.XLOOKUP(Ledger[[#This Row],[SKU]]&amp;"|"&amp;Ledger[[#This Row],[Branch_ID]], PriceList[Key], PriceList[Unit_Retail_Price_EGP], "")</f>
        <v>1229</v>
      </c>
      <c r="L533">
        <f>YEAR(Ledger[[#This Row],[Date]])</f>
        <v>2026</v>
      </c>
      <c r="M533" t="str">
        <f>"Qtr"&amp;ROUNDUP(MONTH(Ledger[[#This Row],[Date]])/3,0)</f>
        <v>Qtr1</v>
      </c>
      <c r="N533">
        <f>MONTH(Ledger[[#This Row],[Date]])</f>
        <v>1</v>
      </c>
      <c r="O533" t="str">
        <f>TEXT(Ledger[[#This Row],[Date]],"mmm")</f>
        <v>Jan</v>
      </c>
    </row>
    <row r="534" spans="1:15" x14ac:dyDescent="0.35">
      <c r="A534" t="s">
        <v>4912</v>
      </c>
      <c r="B534" s="8">
        <v>46046</v>
      </c>
      <c r="C534" s="5">
        <v>0.87847222222222221</v>
      </c>
      <c r="D534" t="str">
        <f>_xlfn.XLOOKUP(Ledger[[#This Row],[Employee_ID]],Employees!C:C,Employees!A:A)</f>
        <v>Evening</v>
      </c>
      <c r="E534" t="s">
        <v>932</v>
      </c>
      <c r="F534" t="str">
        <f>_xlfn.XLOOKUP(Ledger[[#This Row],[Employee_ID]],Employees!C:C,Employees!B:B)</f>
        <v>BR01</v>
      </c>
      <c r="G534" t="s">
        <v>961</v>
      </c>
      <c r="H534" t="s">
        <v>267</v>
      </c>
      <c r="I534">
        <v>1</v>
      </c>
      <c r="J534">
        <f>_xlfn.XLOOKUP(Ledger[[#This Row],[SKU]]&amp;"|"&amp;Ledger[[#This Row],[Branch_ID]], PriceList!E:E,PriceList!C:C,"")</f>
        <v>165</v>
      </c>
      <c r="K534">
        <f>_xlfn.XLOOKUP(Ledger[[#This Row],[SKU]]&amp;"|"&amp;Ledger[[#This Row],[Branch_ID]], PriceList[Key], PriceList[Unit_Retail_Price_EGP], "")</f>
        <v>449</v>
      </c>
      <c r="L534">
        <f>YEAR(Ledger[[#This Row],[Date]])</f>
        <v>2026</v>
      </c>
      <c r="M534" t="str">
        <f>"Qtr"&amp;ROUNDUP(MONTH(Ledger[[#This Row],[Date]])/3,0)</f>
        <v>Qtr1</v>
      </c>
      <c r="N534">
        <f>MONTH(Ledger[[#This Row],[Date]])</f>
        <v>1</v>
      </c>
      <c r="O534" t="str">
        <f>TEXT(Ledger[[#This Row],[Date]],"mmm")</f>
        <v>Jan</v>
      </c>
    </row>
    <row r="535" spans="1:15" x14ac:dyDescent="0.35">
      <c r="A535" t="s">
        <v>4926</v>
      </c>
      <c r="B535" s="8">
        <v>46047</v>
      </c>
      <c r="C535" s="5">
        <v>0.86319444444444449</v>
      </c>
      <c r="D535" t="str">
        <f>_xlfn.XLOOKUP(Ledger[[#This Row],[Employee_ID]],Employees!C:C,Employees!A:A)</f>
        <v>Evening</v>
      </c>
      <c r="E535" t="s">
        <v>932</v>
      </c>
      <c r="F535" t="str">
        <f>_xlfn.XLOOKUP(Ledger[[#This Row],[Employee_ID]],Employees!C:C,Employees!B:B)</f>
        <v>BR01</v>
      </c>
      <c r="G535" t="s">
        <v>961</v>
      </c>
      <c r="H535" t="s">
        <v>523</v>
      </c>
      <c r="I535">
        <v>1</v>
      </c>
      <c r="J535">
        <f>_xlfn.XLOOKUP(Ledger[[#This Row],[SKU]]&amp;"|"&amp;Ledger[[#This Row],[Branch_ID]], PriceList!E:E,PriceList!C:C,"")</f>
        <v>435</v>
      </c>
      <c r="K535">
        <f>_xlfn.XLOOKUP(Ledger[[#This Row],[SKU]]&amp;"|"&amp;Ledger[[#This Row],[Branch_ID]], PriceList[Key], PriceList[Unit_Retail_Price_EGP], "")</f>
        <v>1119</v>
      </c>
      <c r="L535">
        <f>YEAR(Ledger[[#This Row],[Date]])</f>
        <v>2026</v>
      </c>
      <c r="M535" t="str">
        <f>"Qtr"&amp;ROUNDUP(MONTH(Ledger[[#This Row],[Date]])/3,0)</f>
        <v>Qtr1</v>
      </c>
      <c r="N535">
        <f>MONTH(Ledger[[#This Row],[Date]])</f>
        <v>1</v>
      </c>
      <c r="O535" t="str">
        <f>TEXT(Ledger[[#This Row],[Date]],"mmm")</f>
        <v>Jan</v>
      </c>
    </row>
    <row r="536" spans="1:15" x14ac:dyDescent="0.35">
      <c r="A536" t="s">
        <v>4951</v>
      </c>
      <c r="B536" s="8">
        <v>46049</v>
      </c>
      <c r="C536" s="5">
        <v>0.89930555555555558</v>
      </c>
      <c r="D536" t="str">
        <f>_xlfn.XLOOKUP(Ledger[[#This Row],[Employee_ID]],Employees!C:C,Employees!A:A)</f>
        <v>Evening</v>
      </c>
      <c r="E536" t="s">
        <v>932</v>
      </c>
      <c r="F536" t="str">
        <f>_xlfn.XLOOKUP(Ledger[[#This Row],[Employee_ID]],Employees!C:C,Employees!B:B)</f>
        <v>BR01</v>
      </c>
      <c r="G536" t="s">
        <v>961</v>
      </c>
      <c r="H536" t="s">
        <v>186</v>
      </c>
      <c r="I536">
        <v>1</v>
      </c>
      <c r="J536">
        <f>_xlfn.XLOOKUP(Ledger[[#This Row],[SKU]]&amp;"|"&amp;Ledger[[#This Row],[Branch_ID]], PriceList!E:E,PriceList!C:C,"")</f>
        <v>225</v>
      </c>
      <c r="K536">
        <f>_xlfn.XLOOKUP(Ledger[[#This Row],[SKU]]&amp;"|"&amp;Ledger[[#This Row],[Branch_ID]], PriceList[Key], PriceList[Unit_Retail_Price_EGP], "")</f>
        <v>609</v>
      </c>
      <c r="L536">
        <f>YEAR(Ledger[[#This Row],[Date]])</f>
        <v>2026</v>
      </c>
      <c r="M536" t="str">
        <f>"Qtr"&amp;ROUNDUP(MONTH(Ledger[[#This Row],[Date]])/3,0)</f>
        <v>Qtr1</v>
      </c>
      <c r="N536">
        <f>MONTH(Ledger[[#This Row],[Date]])</f>
        <v>1</v>
      </c>
      <c r="O536" t="str">
        <f>TEXT(Ledger[[#This Row],[Date]],"mmm")</f>
        <v>Jan</v>
      </c>
    </row>
    <row r="537" spans="1:15" x14ac:dyDescent="0.35">
      <c r="A537" t="s">
        <v>4977</v>
      </c>
      <c r="B537" s="8">
        <v>46051</v>
      </c>
      <c r="C537" s="5">
        <v>0.88611111111111107</v>
      </c>
      <c r="D537" t="str">
        <f>_xlfn.XLOOKUP(Ledger[[#This Row],[Employee_ID]],Employees!C:C,Employees!A:A)</f>
        <v>Evening</v>
      </c>
      <c r="E537" t="s">
        <v>932</v>
      </c>
      <c r="F537" t="str">
        <f>_xlfn.XLOOKUP(Ledger[[#This Row],[Employee_ID]],Employees!C:C,Employees!B:B)</f>
        <v>BR01</v>
      </c>
      <c r="G537" t="s">
        <v>961</v>
      </c>
      <c r="H537" t="s">
        <v>145</v>
      </c>
      <c r="I537">
        <v>1</v>
      </c>
      <c r="J537">
        <f>_xlfn.XLOOKUP(Ledger[[#This Row],[SKU]]&amp;"|"&amp;Ledger[[#This Row],[Branch_ID]], PriceList!E:E,PriceList!C:C,"")</f>
        <v>45</v>
      </c>
      <c r="K537">
        <f>_xlfn.XLOOKUP(Ledger[[#This Row],[SKU]]&amp;"|"&amp;Ledger[[#This Row],[Branch_ID]], PriceList[Key], PriceList[Unit_Retail_Price_EGP], "")</f>
        <v>129</v>
      </c>
      <c r="L537">
        <f>YEAR(Ledger[[#This Row],[Date]])</f>
        <v>2026</v>
      </c>
      <c r="M537" t="str">
        <f>"Qtr"&amp;ROUNDUP(MONTH(Ledger[[#This Row],[Date]])/3,0)</f>
        <v>Qtr1</v>
      </c>
      <c r="N537">
        <f>MONTH(Ledger[[#This Row],[Date]])</f>
        <v>1</v>
      </c>
      <c r="O537" t="str">
        <f>TEXT(Ledger[[#This Row],[Date]],"mmm")</f>
        <v>Jan</v>
      </c>
    </row>
    <row r="538" spans="1:15" x14ac:dyDescent="0.35">
      <c r="A538" t="s">
        <v>5015</v>
      </c>
      <c r="B538" s="8">
        <v>46053</v>
      </c>
      <c r="C538" s="5">
        <v>0.81736111111111109</v>
      </c>
      <c r="D538" t="str">
        <f>_xlfn.XLOOKUP(Ledger[[#This Row],[Employee_ID]],Employees!C:C,Employees!A:A)</f>
        <v>Evening</v>
      </c>
      <c r="E538" t="s">
        <v>932</v>
      </c>
      <c r="F538" t="str">
        <f>_xlfn.XLOOKUP(Ledger[[#This Row],[Employee_ID]],Employees!C:C,Employees!B:B)</f>
        <v>BR01</v>
      </c>
      <c r="G538" t="s">
        <v>961</v>
      </c>
      <c r="H538" t="s">
        <v>278</v>
      </c>
      <c r="I538">
        <v>1</v>
      </c>
      <c r="J538">
        <f>_xlfn.XLOOKUP(Ledger[[#This Row],[SKU]]&amp;"|"&amp;Ledger[[#This Row],[Branch_ID]], PriceList!E:E,PriceList!C:C,"")</f>
        <v>390</v>
      </c>
      <c r="K538">
        <f>_xlfn.XLOOKUP(Ledger[[#This Row],[SKU]]&amp;"|"&amp;Ledger[[#This Row],[Branch_ID]], PriceList[Key], PriceList[Unit_Retail_Price_EGP], "")</f>
        <v>1009</v>
      </c>
      <c r="L538">
        <f>YEAR(Ledger[[#This Row],[Date]])</f>
        <v>2026</v>
      </c>
      <c r="M538" t="str">
        <f>"Qtr"&amp;ROUNDUP(MONTH(Ledger[[#This Row],[Date]])/3,0)</f>
        <v>Qtr1</v>
      </c>
      <c r="N538">
        <f>MONTH(Ledger[[#This Row],[Date]])</f>
        <v>1</v>
      </c>
      <c r="O538" t="str">
        <f>TEXT(Ledger[[#This Row],[Date]],"mmm")</f>
        <v>Jan</v>
      </c>
    </row>
    <row r="539" spans="1:15" x14ac:dyDescent="0.35">
      <c r="A539" t="s">
        <v>5049</v>
      </c>
      <c r="B539" s="8">
        <v>46056</v>
      </c>
      <c r="C539" s="5">
        <v>0.80763888888888891</v>
      </c>
      <c r="D539" t="str">
        <f>_xlfn.XLOOKUP(Ledger[[#This Row],[Employee_ID]],Employees!C:C,Employees!A:A)</f>
        <v>Evening</v>
      </c>
      <c r="E539" t="s">
        <v>932</v>
      </c>
      <c r="F539" t="str">
        <f>_xlfn.XLOOKUP(Ledger[[#This Row],[Employee_ID]],Employees!C:C,Employees!B:B)</f>
        <v>BR01</v>
      </c>
      <c r="G539" t="s">
        <v>961</v>
      </c>
      <c r="H539" t="s">
        <v>267</v>
      </c>
      <c r="I539">
        <v>1</v>
      </c>
      <c r="J539">
        <f>_xlfn.XLOOKUP(Ledger[[#This Row],[SKU]]&amp;"|"&amp;Ledger[[#This Row],[Branch_ID]], PriceList!E:E,PriceList!C:C,"")</f>
        <v>165</v>
      </c>
      <c r="K539">
        <f>_xlfn.XLOOKUP(Ledger[[#This Row],[SKU]]&amp;"|"&amp;Ledger[[#This Row],[Branch_ID]], PriceList[Key], PriceList[Unit_Retail_Price_EGP], "")</f>
        <v>449</v>
      </c>
      <c r="L539">
        <f>YEAR(Ledger[[#This Row],[Date]])</f>
        <v>2026</v>
      </c>
      <c r="M539" t="str">
        <f>"Qtr"&amp;ROUNDUP(MONTH(Ledger[[#This Row],[Date]])/3,0)</f>
        <v>Qtr1</v>
      </c>
      <c r="N539">
        <f>MONTH(Ledger[[#This Row],[Date]])</f>
        <v>2</v>
      </c>
      <c r="O539" t="str">
        <f>TEXT(Ledger[[#This Row],[Date]],"mmm")</f>
        <v>Feb</v>
      </c>
    </row>
    <row r="540" spans="1:15" x14ac:dyDescent="0.35">
      <c r="A540" t="s">
        <v>5106</v>
      </c>
      <c r="B540" s="8">
        <v>46060</v>
      </c>
      <c r="C540" s="5">
        <v>0.80972222222222223</v>
      </c>
      <c r="D540" t="str">
        <f>_xlfn.XLOOKUP(Ledger[[#This Row],[Employee_ID]],Employees!C:C,Employees!A:A)</f>
        <v>Evening</v>
      </c>
      <c r="E540" t="s">
        <v>932</v>
      </c>
      <c r="F540" t="str">
        <f>_xlfn.XLOOKUP(Ledger[[#This Row],[Employee_ID]],Employees!C:C,Employees!B:B)</f>
        <v>BR01</v>
      </c>
      <c r="G540" t="s">
        <v>961</v>
      </c>
      <c r="H540" t="s">
        <v>478</v>
      </c>
      <c r="I540">
        <v>1</v>
      </c>
      <c r="J540">
        <f>_xlfn.XLOOKUP(Ledger[[#This Row],[SKU]]&amp;"|"&amp;Ledger[[#This Row],[Branch_ID]], PriceList!E:E,PriceList!C:C,"")</f>
        <v>720</v>
      </c>
      <c r="K540">
        <f>_xlfn.XLOOKUP(Ledger[[#This Row],[SKU]]&amp;"|"&amp;Ledger[[#This Row],[Branch_ID]], PriceList[Key], PriceList[Unit_Retail_Price_EGP], "")</f>
        <v>1789</v>
      </c>
      <c r="L540">
        <f>YEAR(Ledger[[#This Row],[Date]])</f>
        <v>2026</v>
      </c>
      <c r="M540" t="str">
        <f>"Qtr"&amp;ROUNDUP(MONTH(Ledger[[#This Row],[Date]])/3,0)</f>
        <v>Qtr1</v>
      </c>
      <c r="N540">
        <f>MONTH(Ledger[[#This Row],[Date]])</f>
        <v>2</v>
      </c>
      <c r="O540" t="str">
        <f>TEXT(Ledger[[#This Row],[Date]],"mmm")</f>
        <v>Feb</v>
      </c>
    </row>
    <row r="541" spans="1:15" x14ac:dyDescent="0.35">
      <c r="A541" t="s">
        <v>5239</v>
      </c>
      <c r="B541" s="8">
        <v>46069</v>
      </c>
      <c r="C541" s="5">
        <v>0.81041666666666667</v>
      </c>
      <c r="D541" t="str">
        <f>_xlfn.XLOOKUP(Ledger[[#This Row],[Employee_ID]],Employees!C:C,Employees!A:A)</f>
        <v>Evening</v>
      </c>
      <c r="E541" t="s">
        <v>932</v>
      </c>
      <c r="F541" t="str">
        <f>_xlfn.XLOOKUP(Ledger[[#This Row],[Employee_ID]],Employees!C:C,Employees!B:B)</f>
        <v>BR01</v>
      </c>
      <c r="G541" t="s">
        <v>961</v>
      </c>
      <c r="H541" t="s">
        <v>137</v>
      </c>
      <c r="I541">
        <v>1</v>
      </c>
      <c r="J541">
        <f>_xlfn.XLOOKUP(Ledger[[#This Row],[SKU]]&amp;"|"&amp;Ledger[[#This Row],[Branch_ID]], PriceList!E:E,PriceList!C:C,"")</f>
        <v>535</v>
      </c>
      <c r="K541">
        <f>_xlfn.XLOOKUP(Ledger[[#This Row],[SKU]]&amp;"|"&amp;Ledger[[#This Row],[Branch_ID]], PriceList[Key], PriceList[Unit_Retail_Price_EGP], "")</f>
        <v>1339</v>
      </c>
      <c r="L541">
        <f>YEAR(Ledger[[#This Row],[Date]])</f>
        <v>2026</v>
      </c>
      <c r="M541" t="str">
        <f>"Qtr"&amp;ROUNDUP(MONTH(Ledger[[#This Row],[Date]])/3,0)</f>
        <v>Qtr1</v>
      </c>
      <c r="N541">
        <f>MONTH(Ledger[[#This Row],[Date]])</f>
        <v>2</v>
      </c>
      <c r="O541" t="str">
        <f>TEXT(Ledger[[#This Row],[Date]],"mmm")</f>
        <v>Feb</v>
      </c>
    </row>
    <row r="542" spans="1:15" x14ac:dyDescent="0.35">
      <c r="A542" t="s">
        <v>5240</v>
      </c>
      <c r="B542" s="8">
        <v>46069</v>
      </c>
      <c r="C542" s="5">
        <v>0.86458333333333337</v>
      </c>
      <c r="D542" t="str">
        <f>_xlfn.XLOOKUP(Ledger[[#This Row],[Employee_ID]],Employees!C:C,Employees!A:A)</f>
        <v>Evening</v>
      </c>
      <c r="E542" t="s">
        <v>932</v>
      </c>
      <c r="F542" t="str">
        <f>_xlfn.XLOOKUP(Ledger[[#This Row],[Employee_ID]],Employees!C:C,Employees!B:B)</f>
        <v>BR01</v>
      </c>
      <c r="G542" t="s">
        <v>961</v>
      </c>
      <c r="H542" t="s">
        <v>361</v>
      </c>
      <c r="I542">
        <v>1</v>
      </c>
      <c r="J542">
        <f>_xlfn.XLOOKUP(Ledger[[#This Row],[SKU]]&amp;"|"&amp;Ledger[[#This Row],[Branch_ID]], PriceList!E:E,PriceList!C:C,"")</f>
        <v>390</v>
      </c>
      <c r="K542">
        <f>_xlfn.XLOOKUP(Ledger[[#This Row],[SKU]]&amp;"|"&amp;Ledger[[#This Row],[Branch_ID]], PriceList[Key], PriceList[Unit_Retail_Price_EGP], "")</f>
        <v>1009</v>
      </c>
      <c r="L542">
        <f>YEAR(Ledger[[#This Row],[Date]])</f>
        <v>2026</v>
      </c>
      <c r="M542" t="str">
        <f>"Qtr"&amp;ROUNDUP(MONTH(Ledger[[#This Row],[Date]])/3,0)</f>
        <v>Qtr1</v>
      </c>
      <c r="N542">
        <f>MONTH(Ledger[[#This Row],[Date]])</f>
        <v>2</v>
      </c>
      <c r="O542" t="str">
        <f>TEXT(Ledger[[#This Row],[Date]],"mmm")</f>
        <v>Feb</v>
      </c>
    </row>
    <row r="543" spans="1:15" x14ac:dyDescent="0.35">
      <c r="A543" t="s">
        <v>5327</v>
      </c>
      <c r="B543" s="8">
        <v>46075</v>
      </c>
      <c r="C543" s="5">
        <v>0.8041666666666667</v>
      </c>
      <c r="D543" t="str">
        <f>_xlfn.XLOOKUP(Ledger[[#This Row],[Employee_ID]],Employees!C:C,Employees!A:A)</f>
        <v>Evening</v>
      </c>
      <c r="E543" t="s">
        <v>932</v>
      </c>
      <c r="F543" t="str">
        <f>_xlfn.XLOOKUP(Ledger[[#This Row],[Employee_ID]],Employees!C:C,Employees!B:B)</f>
        <v>BR01</v>
      </c>
      <c r="G543" t="s">
        <v>961</v>
      </c>
      <c r="H543" t="s">
        <v>213</v>
      </c>
      <c r="I543">
        <v>1</v>
      </c>
      <c r="J543">
        <f>_xlfn.XLOOKUP(Ledger[[#This Row],[SKU]]&amp;"|"&amp;Ledger[[#This Row],[Branch_ID]], PriceList!E:E,PriceList!C:C,"")</f>
        <v>535</v>
      </c>
      <c r="K543">
        <f>_xlfn.XLOOKUP(Ledger[[#This Row],[SKU]]&amp;"|"&amp;Ledger[[#This Row],[Branch_ID]], PriceList[Key], PriceList[Unit_Retail_Price_EGP], "")</f>
        <v>1339</v>
      </c>
      <c r="L543">
        <f>YEAR(Ledger[[#This Row],[Date]])</f>
        <v>2026</v>
      </c>
      <c r="M543" t="str">
        <f>"Qtr"&amp;ROUNDUP(MONTH(Ledger[[#This Row],[Date]])/3,0)</f>
        <v>Qtr1</v>
      </c>
      <c r="N543">
        <f>MONTH(Ledger[[#This Row],[Date]])</f>
        <v>2</v>
      </c>
      <c r="O543" t="str">
        <f>TEXT(Ledger[[#This Row],[Date]],"mmm")</f>
        <v>Feb</v>
      </c>
    </row>
    <row r="544" spans="1:15" x14ac:dyDescent="0.35">
      <c r="A544" t="s">
        <v>5331</v>
      </c>
      <c r="B544" s="8">
        <v>46075</v>
      </c>
      <c r="C544" s="5">
        <v>0.90208333333333335</v>
      </c>
      <c r="D544" t="str">
        <f>_xlfn.XLOOKUP(Ledger[[#This Row],[Employee_ID]],Employees!C:C,Employees!A:A)</f>
        <v>Evening</v>
      </c>
      <c r="E544" t="s">
        <v>932</v>
      </c>
      <c r="F544" t="str">
        <f>_xlfn.XLOOKUP(Ledger[[#This Row],[Employee_ID]],Employees!C:C,Employees!B:B)</f>
        <v>BR01</v>
      </c>
      <c r="G544" t="s">
        <v>961</v>
      </c>
      <c r="H544" t="s">
        <v>255</v>
      </c>
      <c r="I544">
        <v>1</v>
      </c>
      <c r="J544">
        <f>_xlfn.XLOOKUP(Ledger[[#This Row],[SKU]]&amp;"|"&amp;Ledger[[#This Row],[Branch_ID]], PriceList!E:E,PriceList!C:C,"")</f>
        <v>165</v>
      </c>
      <c r="K544">
        <f>_xlfn.XLOOKUP(Ledger[[#This Row],[SKU]]&amp;"|"&amp;Ledger[[#This Row],[Branch_ID]], PriceList[Key], PriceList[Unit_Retail_Price_EGP], "")</f>
        <v>449</v>
      </c>
      <c r="L544">
        <f>YEAR(Ledger[[#This Row],[Date]])</f>
        <v>2026</v>
      </c>
      <c r="M544" t="str">
        <f>"Qtr"&amp;ROUNDUP(MONTH(Ledger[[#This Row],[Date]])/3,0)</f>
        <v>Qtr1</v>
      </c>
      <c r="N544">
        <f>MONTH(Ledger[[#This Row],[Date]])</f>
        <v>2</v>
      </c>
      <c r="O544" t="str">
        <f>TEXT(Ledger[[#This Row],[Date]],"mmm")</f>
        <v>Feb</v>
      </c>
    </row>
    <row r="545" spans="1:15" x14ac:dyDescent="0.35">
      <c r="A545" t="s">
        <v>5353</v>
      </c>
      <c r="B545" s="8">
        <v>46077</v>
      </c>
      <c r="C545" s="5">
        <v>0.76527777777777772</v>
      </c>
      <c r="D545" t="str">
        <f>_xlfn.XLOOKUP(Ledger[[#This Row],[Employee_ID]],Employees!C:C,Employees!A:A)</f>
        <v>Evening</v>
      </c>
      <c r="E545" t="s">
        <v>932</v>
      </c>
      <c r="F545" t="str">
        <f>_xlfn.XLOOKUP(Ledger[[#This Row],[Employee_ID]],Employees!C:C,Employees!B:B)</f>
        <v>BR01</v>
      </c>
      <c r="G545" t="s">
        <v>961</v>
      </c>
      <c r="H545" t="s">
        <v>380</v>
      </c>
      <c r="I545">
        <v>1</v>
      </c>
      <c r="J545">
        <f>_xlfn.XLOOKUP(Ledger[[#This Row],[SKU]]&amp;"|"&amp;Ledger[[#This Row],[Branch_ID]], PriceList!E:E,PriceList!C:C,"")</f>
        <v>225</v>
      </c>
      <c r="K545">
        <f>_xlfn.XLOOKUP(Ledger[[#This Row],[SKU]]&amp;"|"&amp;Ledger[[#This Row],[Branch_ID]], PriceList[Key], PriceList[Unit_Retail_Price_EGP], "")</f>
        <v>609</v>
      </c>
      <c r="L545">
        <f>YEAR(Ledger[[#This Row],[Date]])</f>
        <v>2026</v>
      </c>
      <c r="M545" t="str">
        <f>"Qtr"&amp;ROUNDUP(MONTH(Ledger[[#This Row],[Date]])/3,0)</f>
        <v>Qtr1</v>
      </c>
      <c r="N545">
        <f>MONTH(Ledger[[#This Row],[Date]])</f>
        <v>2</v>
      </c>
      <c r="O545" t="str">
        <f>TEXT(Ledger[[#This Row],[Date]],"mmm")</f>
        <v>Feb</v>
      </c>
    </row>
    <row r="546" spans="1:15" x14ac:dyDescent="0.35">
      <c r="A546" t="s">
        <v>5397</v>
      </c>
      <c r="B546" s="8">
        <v>46080</v>
      </c>
      <c r="C546" s="5">
        <v>0.84513888888888888</v>
      </c>
      <c r="D546" t="str">
        <f>_xlfn.XLOOKUP(Ledger[[#This Row],[Employee_ID]],Employees!C:C,Employees!A:A)</f>
        <v>Evening</v>
      </c>
      <c r="E546" t="s">
        <v>932</v>
      </c>
      <c r="F546" t="str">
        <f>_xlfn.XLOOKUP(Ledger[[#This Row],[Employee_ID]],Employees!C:C,Employees!B:B)</f>
        <v>BR01</v>
      </c>
      <c r="G546" t="s">
        <v>961</v>
      </c>
      <c r="H546" t="s">
        <v>317</v>
      </c>
      <c r="I546">
        <v>1</v>
      </c>
      <c r="J546">
        <f>_xlfn.XLOOKUP(Ledger[[#This Row],[SKU]]&amp;"|"&amp;Ledger[[#This Row],[Branch_ID]], PriceList!E:E,PriceList!C:C,"")</f>
        <v>270</v>
      </c>
      <c r="K546">
        <f>_xlfn.XLOOKUP(Ledger[[#This Row],[SKU]]&amp;"|"&amp;Ledger[[#This Row],[Branch_ID]], PriceList[Key], PriceList[Unit_Retail_Price_EGP], "")</f>
        <v>669</v>
      </c>
      <c r="L546">
        <f>YEAR(Ledger[[#This Row],[Date]])</f>
        <v>2026</v>
      </c>
      <c r="M546" t="str">
        <f>"Qtr"&amp;ROUNDUP(MONTH(Ledger[[#This Row],[Date]])/3,0)</f>
        <v>Qtr1</v>
      </c>
      <c r="N546">
        <f>MONTH(Ledger[[#This Row],[Date]])</f>
        <v>2</v>
      </c>
      <c r="O546" t="str">
        <f>TEXT(Ledger[[#This Row],[Date]],"mmm")</f>
        <v>Feb</v>
      </c>
    </row>
    <row r="547" spans="1:15" x14ac:dyDescent="0.35">
      <c r="A547" t="s">
        <v>5464</v>
      </c>
      <c r="B547" s="8">
        <v>46085</v>
      </c>
      <c r="C547" s="5">
        <v>0.79305555555555551</v>
      </c>
      <c r="D547" t="str">
        <f>_xlfn.XLOOKUP(Ledger[[#This Row],[Employee_ID]],Employees!C:C,Employees!A:A)</f>
        <v>Evening</v>
      </c>
      <c r="E547" t="s">
        <v>932</v>
      </c>
      <c r="F547" t="str">
        <f>_xlfn.XLOOKUP(Ledger[[#This Row],[Employee_ID]],Employees!C:C,Employees!B:B)</f>
        <v>BR01</v>
      </c>
      <c r="G547" t="s">
        <v>961</v>
      </c>
      <c r="H547" t="s">
        <v>137</v>
      </c>
      <c r="I547">
        <v>1</v>
      </c>
      <c r="J547">
        <f>_xlfn.XLOOKUP(Ledger[[#This Row],[SKU]]&amp;"|"&amp;Ledger[[#This Row],[Branch_ID]], PriceList!E:E,PriceList!C:C,"")</f>
        <v>535</v>
      </c>
      <c r="K547">
        <f>_xlfn.XLOOKUP(Ledger[[#This Row],[SKU]]&amp;"|"&amp;Ledger[[#This Row],[Branch_ID]], PriceList[Key], PriceList[Unit_Retail_Price_EGP], "")</f>
        <v>1339</v>
      </c>
      <c r="L547">
        <f>YEAR(Ledger[[#This Row],[Date]])</f>
        <v>2026</v>
      </c>
      <c r="M547" t="str">
        <f>"Qtr"&amp;ROUNDUP(MONTH(Ledger[[#This Row],[Date]])/3,0)</f>
        <v>Qtr1</v>
      </c>
      <c r="N547">
        <f>MONTH(Ledger[[#This Row],[Date]])</f>
        <v>3</v>
      </c>
      <c r="O547" t="str">
        <f>TEXT(Ledger[[#This Row],[Date]],"mmm")</f>
        <v>Mar</v>
      </c>
    </row>
    <row r="548" spans="1:15" x14ac:dyDescent="0.35">
      <c r="A548" t="s">
        <v>5465</v>
      </c>
      <c r="B548" s="8">
        <v>46085</v>
      </c>
      <c r="C548" s="5">
        <v>0.82152777777777775</v>
      </c>
      <c r="D548" t="str">
        <f>_xlfn.XLOOKUP(Ledger[[#This Row],[Employee_ID]],Employees!C:C,Employees!A:A)</f>
        <v>Evening</v>
      </c>
      <c r="E548" t="s">
        <v>932</v>
      </c>
      <c r="F548" t="str">
        <f>_xlfn.XLOOKUP(Ledger[[#This Row],[Employee_ID]],Employees!C:C,Employees!B:B)</f>
        <v>BR01</v>
      </c>
      <c r="G548" t="s">
        <v>961</v>
      </c>
      <c r="H548" t="s">
        <v>348</v>
      </c>
      <c r="I548">
        <v>1</v>
      </c>
      <c r="J548">
        <f>_xlfn.XLOOKUP(Ledger[[#This Row],[SKU]]&amp;"|"&amp;Ledger[[#This Row],[Branch_ID]], PriceList!E:E,PriceList!C:C,"")</f>
        <v>535</v>
      </c>
      <c r="K548">
        <f>_xlfn.XLOOKUP(Ledger[[#This Row],[SKU]]&amp;"|"&amp;Ledger[[#This Row],[Branch_ID]], PriceList[Key], PriceList[Unit_Retail_Price_EGP], "")</f>
        <v>1339</v>
      </c>
      <c r="L548">
        <f>YEAR(Ledger[[#This Row],[Date]])</f>
        <v>2026</v>
      </c>
      <c r="M548" t="str">
        <f>"Qtr"&amp;ROUNDUP(MONTH(Ledger[[#This Row],[Date]])/3,0)</f>
        <v>Qtr1</v>
      </c>
      <c r="N548">
        <f>MONTH(Ledger[[#This Row],[Date]])</f>
        <v>3</v>
      </c>
      <c r="O548" t="str">
        <f>TEXT(Ledger[[#This Row],[Date]],"mmm")</f>
        <v>Mar</v>
      </c>
    </row>
    <row r="549" spans="1:15" x14ac:dyDescent="0.35">
      <c r="A549" t="s">
        <v>5475</v>
      </c>
      <c r="B549" s="8">
        <v>46086</v>
      </c>
      <c r="C549" s="5">
        <v>0.75555555555555554</v>
      </c>
      <c r="D549" t="str">
        <f>_xlfn.XLOOKUP(Ledger[[#This Row],[Employee_ID]],Employees!C:C,Employees!A:A)</f>
        <v>Evening</v>
      </c>
      <c r="E549" t="s">
        <v>932</v>
      </c>
      <c r="F549" t="str">
        <f>_xlfn.XLOOKUP(Ledger[[#This Row],[Employee_ID]],Employees!C:C,Employees!B:B)</f>
        <v>BR01</v>
      </c>
      <c r="G549" t="s">
        <v>961</v>
      </c>
      <c r="H549" t="s">
        <v>361</v>
      </c>
      <c r="I549">
        <v>1</v>
      </c>
      <c r="J549">
        <f>_xlfn.XLOOKUP(Ledger[[#This Row],[SKU]]&amp;"|"&amp;Ledger[[#This Row],[Branch_ID]], PriceList!E:E,PriceList!C:C,"")</f>
        <v>390</v>
      </c>
      <c r="K549">
        <f>_xlfn.XLOOKUP(Ledger[[#This Row],[SKU]]&amp;"|"&amp;Ledger[[#This Row],[Branch_ID]], PriceList[Key], PriceList[Unit_Retail_Price_EGP], "")</f>
        <v>1009</v>
      </c>
      <c r="L549">
        <f>YEAR(Ledger[[#This Row],[Date]])</f>
        <v>2026</v>
      </c>
      <c r="M549" t="str">
        <f>"Qtr"&amp;ROUNDUP(MONTH(Ledger[[#This Row],[Date]])/3,0)</f>
        <v>Qtr1</v>
      </c>
      <c r="N549">
        <f>MONTH(Ledger[[#This Row],[Date]])</f>
        <v>3</v>
      </c>
      <c r="O549" t="str">
        <f>TEXT(Ledger[[#This Row],[Date]],"mmm")</f>
        <v>Mar</v>
      </c>
    </row>
    <row r="550" spans="1:15" x14ac:dyDescent="0.35">
      <c r="A550" t="s">
        <v>5491</v>
      </c>
      <c r="B550" s="8">
        <v>46087</v>
      </c>
      <c r="C550" s="5">
        <v>0.79374999999999996</v>
      </c>
      <c r="D550" t="str">
        <f>_xlfn.XLOOKUP(Ledger[[#This Row],[Employee_ID]],Employees!C:C,Employees!A:A)</f>
        <v>Evening</v>
      </c>
      <c r="E550" t="s">
        <v>932</v>
      </c>
      <c r="F550" t="str">
        <f>_xlfn.XLOOKUP(Ledger[[#This Row],[Employee_ID]],Employees!C:C,Employees!B:B)</f>
        <v>BR01</v>
      </c>
      <c r="G550" t="s">
        <v>961</v>
      </c>
      <c r="H550" t="s">
        <v>143</v>
      </c>
      <c r="I550">
        <v>1</v>
      </c>
      <c r="J550">
        <f>_xlfn.XLOOKUP(Ledger[[#This Row],[SKU]]&amp;"|"&amp;Ledger[[#This Row],[Branch_ID]], PriceList!E:E,PriceList!C:C,"")</f>
        <v>225</v>
      </c>
      <c r="K550">
        <f>_xlfn.XLOOKUP(Ledger[[#This Row],[SKU]]&amp;"|"&amp;Ledger[[#This Row],[Branch_ID]], PriceList[Key], PriceList[Unit_Retail_Price_EGP], "")</f>
        <v>609</v>
      </c>
      <c r="L550">
        <f>YEAR(Ledger[[#This Row],[Date]])</f>
        <v>2026</v>
      </c>
      <c r="M550" t="str">
        <f>"Qtr"&amp;ROUNDUP(MONTH(Ledger[[#This Row],[Date]])/3,0)</f>
        <v>Qtr1</v>
      </c>
      <c r="N550">
        <f>MONTH(Ledger[[#This Row],[Date]])</f>
        <v>3</v>
      </c>
      <c r="O550" t="str">
        <f>TEXT(Ledger[[#This Row],[Date]],"mmm")</f>
        <v>Mar</v>
      </c>
    </row>
    <row r="551" spans="1:15" x14ac:dyDescent="0.35">
      <c r="A551" t="s">
        <v>5493</v>
      </c>
      <c r="B551" s="8">
        <v>46087</v>
      </c>
      <c r="C551" s="5">
        <v>0.85624999999999996</v>
      </c>
      <c r="D551" t="str">
        <f>_xlfn.XLOOKUP(Ledger[[#This Row],[Employee_ID]],Employees!C:C,Employees!A:A)</f>
        <v>Evening</v>
      </c>
      <c r="E551" t="s">
        <v>932</v>
      </c>
      <c r="F551" t="str">
        <f>_xlfn.XLOOKUP(Ledger[[#This Row],[Employee_ID]],Employees!C:C,Employees!B:B)</f>
        <v>BR01</v>
      </c>
      <c r="G551" t="s">
        <v>961</v>
      </c>
      <c r="H551" t="s">
        <v>106</v>
      </c>
      <c r="I551">
        <v>1</v>
      </c>
      <c r="J551">
        <f>_xlfn.XLOOKUP(Ledger[[#This Row],[SKU]]&amp;"|"&amp;Ledger[[#This Row],[Branch_ID]], PriceList!E:E,PriceList!C:C,"")</f>
        <v>225</v>
      </c>
      <c r="K551">
        <f>_xlfn.XLOOKUP(Ledger[[#This Row],[SKU]]&amp;"|"&amp;Ledger[[#This Row],[Branch_ID]], PriceList[Key], PriceList[Unit_Retail_Price_EGP], "")</f>
        <v>609</v>
      </c>
      <c r="L551">
        <f>YEAR(Ledger[[#This Row],[Date]])</f>
        <v>2026</v>
      </c>
      <c r="M551" t="str">
        <f>"Qtr"&amp;ROUNDUP(MONTH(Ledger[[#This Row],[Date]])/3,0)</f>
        <v>Qtr1</v>
      </c>
      <c r="N551">
        <f>MONTH(Ledger[[#This Row],[Date]])</f>
        <v>3</v>
      </c>
      <c r="O551" t="str">
        <f>TEXT(Ledger[[#This Row],[Date]],"mmm")</f>
        <v>Mar</v>
      </c>
    </row>
    <row r="552" spans="1:15" x14ac:dyDescent="0.35">
      <c r="A552" t="s">
        <v>5494</v>
      </c>
      <c r="B552" s="8">
        <v>46087</v>
      </c>
      <c r="C552" s="5">
        <v>0.87222222222222223</v>
      </c>
      <c r="D552" t="str">
        <f>_xlfn.XLOOKUP(Ledger[[#This Row],[Employee_ID]],Employees!C:C,Employees!A:A)</f>
        <v>Evening</v>
      </c>
      <c r="E552" t="s">
        <v>932</v>
      </c>
      <c r="F552" t="str">
        <f>_xlfn.XLOOKUP(Ledger[[#This Row],[Employee_ID]],Employees!C:C,Employees!B:B)</f>
        <v>BR01</v>
      </c>
      <c r="G552" t="s">
        <v>961</v>
      </c>
      <c r="H552" t="s">
        <v>78</v>
      </c>
      <c r="I552">
        <v>1</v>
      </c>
      <c r="J552">
        <f>_xlfn.XLOOKUP(Ledger[[#This Row],[SKU]]&amp;"|"&amp;Ledger[[#This Row],[Branch_ID]], PriceList!E:E,PriceList!C:C,"")</f>
        <v>225</v>
      </c>
      <c r="K552">
        <f>_xlfn.XLOOKUP(Ledger[[#This Row],[SKU]]&amp;"|"&amp;Ledger[[#This Row],[Branch_ID]], PriceList[Key], PriceList[Unit_Retail_Price_EGP], "")</f>
        <v>609</v>
      </c>
      <c r="L552">
        <f>YEAR(Ledger[[#This Row],[Date]])</f>
        <v>2026</v>
      </c>
      <c r="M552" t="str">
        <f>"Qtr"&amp;ROUNDUP(MONTH(Ledger[[#This Row],[Date]])/3,0)</f>
        <v>Qtr1</v>
      </c>
      <c r="N552">
        <f>MONTH(Ledger[[#This Row],[Date]])</f>
        <v>3</v>
      </c>
      <c r="O552" t="str">
        <f>TEXT(Ledger[[#This Row],[Date]],"mmm")</f>
        <v>Mar</v>
      </c>
    </row>
    <row r="553" spans="1:15" x14ac:dyDescent="0.35">
      <c r="A553" t="s">
        <v>5569</v>
      </c>
      <c r="B553" s="8">
        <v>46092</v>
      </c>
      <c r="C553" s="5">
        <v>0.82986111111111116</v>
      </c>
      <c r="D553" t="str">
        <f>_xlfn.XLOOKUP(Ledger[[#This Row],[Employee_ID]],Employees!C:C,Employees!A:A)</f>
        <v>Evening</v>
      </c>
      <c r="E553" t="s">
        <v>932</v>
      </c>
      <c r="F553" t="str">
        <f>_xlfn.XLOOKUP(Ledger[[#This Row],[Employee_ID]],Employees!C:C,Employees!B:B)</f>
        <v>BR01</v>
      </c>
      <c r="G553" t="s">
        <v>961</v>
      </c>
      <c r="H553" t="s">
        <v>168</v>
      </c>
      <c r="I553">
        <v>1</v>
      </c>
      <c r="J553">
        <f>_xlfn.XLOOKUP(Ledger[[#This Row],[SKU]]&amp;"|"&amp;Ledger[[#This Row],[Branch_ID]], PriceList!E:E,PriceList!C:C,"")</f>
        <v>390</v>
      </c>
      <c r="K553">
        <f>_xlfn.XLOOKUP(Ledger[[#This Row],[SKU]]&amp;"|"&amp;Ledger[[#This Row],[Branch_ID]], PriceList[Key], PriceList[Unit_Retail_Price_EGP], "")</f>
        <v>1009</v>
      </c>
      <c r="L553">
        <f>YEAR(Ledger[[#This Row],[Date]])</f>
        <v>2026</v>
      </c>
      <c r="M553" t="str">
        <f>"Qtr"&amp;ROUNDUP(MONTH(Ledger[[#This Row],[Date]])/3,0)</f>
        <v>Qtr1</v>
      </c>
      <c r="N553">
        <f>MONTH(Ledger[[#This Row],[Date]])</f>
        <v>3</v>
      </c>
      <c r="O553" t="str">
        <f>TEXT(Ledger[[#This Row],[Date]],"mmm")</f>
        <v>Mar</v>
      </c>
    </row>
    <row r="554" spans="1:15" x14ac:dyDescent="0.35">
      <c r="A554" t="s">
        <v>5576</v>
      </c>
      <c r="B554" s="8">
        <v>46093</v>
      </c>
      <c r="C554" s="5">
        <v>0.75069444444444444</v>
      </c>
      <c r="D554" t="str">
        <f>_xlfn.XLOOKUP(Ledger[[#This Row],[Employee_ID]],Employees!C:C,Employees!A:A)</f>
        <v>Evening</v>
      </c>
      <c r="E554" t="s">
        <v>932</v>
      </c>
      <c r="F554" t="str">
        <f>_xlfn.XLOOKUP(Ledger[[#This Row],[Employee_ID]],Employees!C:C,Employees!B:B)</f>
        <v>BR01</v>
      </c>
      <c r="G554" t="s">
        <v>961</v>
      </c>
      <c r="H554" t="s">
        <v>267</v>
      </c>
      <c r="I554">
        <v>1</v>
      </c>
      <c r="J554">
        <f>_xlfn.XLOOKUP(Ledger[[#This Row],[SKU]]&amp;"|"&amp;Ledger[[#This Row],[Branch_ID]], PriceList!E:E,PriceList!C:C,"")</f>
        <v>165</v>
      </c>
      <c r="K554">
        <f>_xlfn.XLOOKUP(Ledger[[#This Row],[SKU]]&amp;"|"&amp;Ledger[[#This Row],[Branch_ID]], PriceList[Key], PriceList[Unit_Retail_Price_EGP], "")</f>
        <v>449</v>
      </c>
      <c r="L554">
        <f>YEAR(Ledger[[#This Row],[Date]])</f>
        <v>2026</v>
      </c>
      <c r="M554" t="str">
        <f>"Qtr"&amp;ROUNDUP(MONTH(Ledger[[#This Row],[Date]])/3,0)</f>
        <v>Qtr1</v>
      </c>
      <c r="N554">
        <f>MONTH(Ledger[[#This Row],[Date]])</f>
        <v>3</v>
      </c>
      <c r="O554" t="str">
        <f>TEXT(Ledger[[#This Row],[Date]],"mmm")</f>
        <v>Mar</v>
      </c>
    </row>
    <row r="555" spans="1:15" x14ac:dyDescent="0.35">
      <c r="A555" t="s">
        <v>5614</v>
      </c>
      <c r="B555" s="8">
        <v>46095</v>
      </c>
      <c r="C555" s="5">
        <v>0.76180555555555551</v>
      </c>
      <c r="D555" t="str">
        <f>_xlfn.XLOOKUP(Ledger[[#This Row],[Employee_ID]],Employees!C:C,Employees!A:A)</f>
        <v>Evening</v>
      </c>
      <c r="E555" t="s">
        <v>932</v>
      </c>
      <c r="F555" t="str">
        <f>_xlfn.XLOOKUP(Ledger[[#This Row],[Employee_ID]],Employees!C:C,Employees!B:B)</f>
        <v>BR01</v>
      </c>
      <c r="G555" t="s">
        <v>961</v>
      </c>
      <c r="H555" t="s">
        <v>348</v>
      </c>
      <c r="I555">
        <v>1</v>
      </c>
      <c r="J555">
        <f>_xlfn.XLOOKUP(Ledger[[#This Row],[SKU]]&amp;"|"&amp;Ledger[[#This Row],[Branch_ID]], PriceList!E:E,PriceList!C:C,"")</f>
        <v>535</v>
      </c>
      <c r="K555">
        <f>_xlfn.XLOOKUP(Ledger[[#This Row],[SKU]]&amp;"|"&amp;Ledger[[#This Row],[Branch_ID]], PriceList[Key], PriceList[Unit_Retail_Price_EGP], "")</f>
        <v>1339</v>
      </c>
      <c r="L555">
        <f>YEAR(Ledger[[#This Row],[Date]])</f>
        <v>2026</v>
      </c>
      <c r="M555" t="str">
        <f>"Qtr"&amp;ROUNDUP(MONTH(Ledger[[#This Row],[Date]])/3,0)</f>
        <v>Qtr1</v>
      </c>
      <c r="N555">
        <f>MONTH(Ledger[[#This Row],[Date]])</f>
        <v>3</v>
      </c>
      <c r="O555" t="str">
        <f>TEXT(Ledger[[#This Row],[Date]],"mmm")</f>
        <v>Mar</v>
      </c>
    </row>
    <row r="556" spans="1:15" x14ac:dyDescent="0.35">
      <c r="A556" t="s">
        <v>5630</v>
      </c>
      <c r="B556" s="8">
        <v>46096</v>
      </c>
      <c r="C556" s="5">
        <v>0.76041666666666663</v>
      </c>
      <c r="D556" t="str">
        <f>_xlfn.XLOOKUP(Ledger[[#This Row],[Employee_ID]],Employees!C:C,Employees!A:A)</f>
        <v>Evening</v>
      </c>
      <c r="E556" t="s">
        <v>932</v>
      </c>
      <c r="F556" t="str">
        <f>_xlfn.XLOOKUP(Ledger[[#This Row],[Employee_ID]],Employees!C:C,Employees!B:B)</f>
        <v>BR01</v>
      </c>
      <c r="G556" t="s">
        <v>961</v>
      </c>
      <c r="H556" t="s">
        <v>639</v>
      </c>
      <c r="I556">
        <v>1</v>
      </c>
      <c r="J556">
        <f>_xlfn.XLOOKUP(Ledger[[#This Row],[SKU]]&amp;"|"&amp;Ledger[[#This Row],[Branch_ID]], PriceList!E:E,PriceList!C:C,"")</f>
        <v>225</v>
      </c>
      <c r="K556">
        <f>_xlfn.XLOOKUP(Ledger[[#This Row],[SKU]]&amp;"|"&amp;Ledger[[#This Row],[Branch_ID]], PriceList[Key], PriceList[Unit_Retail_Price_EGP], "")</f>
        <v>609</v>
      </c>
      <c r="L556">
        <f>YEAR(Ledger[[#This Row],[Date]])</f>
        <v>2026</v>
      </c>
      <c r="M556" t="str">
        <f>"Qtr"&amp;ROUNDUP(MONTH(Ledger[[#This Row],[Date]])/3,0)</f>
        <v>Qtr1</v>
      </c>
      <c r="N556">
        <f>MONTH(Ledger[[#This Row],[Date]])</f>
        <v>3</v>
      </c>
      <c r="O556" t="str">
        <f>TEXT(Ledger[[#This Row],[Date]],"mmm")</f>
        <v>Mar</v>
      </c>
    </row>
    <row r="557" spans="1:15" x14ac:dyDescent="0.35">
      <c r="A557" t="s">
        <v>5657</v>
      </c>
      <c r="B557" s="8">
        <v>46098</v>
      </c>
      <c r="C557" s="5">
        <v>0.80486111111111114</v>
      </c>
      <c r="D557" t="str">
        <f>_xlfn.XLOOKUP(Ledger[[#This Row],[Employee_ID]],Employees!C:C,Employees!A:A)</f>
        <v>Evening</v>
      </c>
      <c r="E557" t="s">
        <v>932</v>
      </c>
      <c r="F557" t="str">
        <f>_xlfn.XLOOKUP(Ledger[[#This Row],[Employee_ID]],Employees!C:C,Employees!B:B)</f>
        <v>BR01</v>
      </c>
      <c r="G557" t="s">
        <v>961</v>
      </c>
      <c r="H557" t="s">
        <v>143</v>
      </c>
      <c r="I557">
        <v>1</v>
      </c>
      <c r="J557">
        <f>_xlfn.XLOOKUP(Ledger[[#This Row],[SKU]]&amp;"|"&amp;Ledger[[#This Row],[Branch_ID]], PriceList!E:E,PriceList!C:C,"")</f>
        <v>225</v>
      </c>
      <c r="K557">
        <f>_xlfn.XLOOKUP(Ledger[[#This Row],[SKU]]&amp;"|"&amp;Ledger[[#This Row],[Branch_ID]], PriceList[Key], PriceList[Unit_Retail_Price_EGP], "")</f>
        <v>609</v>
      </c>
      <c r="L557">
        <f>YEAR(Ledger[[#This Row],[Date]])</f>
        <v>2026</v>
      </c>
      <c r="M557" t="str">
        <f>"Qtr"&amp;ROUNDUP(MONTH(Ledger[[#This Row],[Date]])/3,0)</f>
        <v>Qtr1</v>
      </c>
      <c r="N557">
        <f>MONTH(Ledger[[#This Row],[Date]])</f>
        <v>3</v>
      </c>
      <c r="O557" t="str">
        <f>TEXT(Ledger[[#This Row],[Date]],"mmm")</f>
        <v>Mar</v>
      </c>
    </row>
    <row r="558" spans="1:15" x14ac:dyDescent="0.35">
      <c r="A558" t="s">
        <v>5658</v>
      </c>
      <c r="B558" s="8">
        <v>46098</v>
      </c>
      <c r="C558" s="5">
        <v>0.86319444444444449</v>
      </c>
      <c r="D558" t="str">
        <f>_xlfn.XLOOKUP(Ledger[[#This Row],[Employee_ID]],Employees!C:C,Employees!A:A)</f>
        <v>Evening</v>
      </c>
      <c r="E558" t="s">
        <v>932</v>
      </c>
      <c r="F558" t="str">
        <f>_xlfn.XLOOKUP(Ledger[[#This Row],[Employee_ID]],Employees!C:C,Employees!B:B)</f>
        <v>BR01</v>
      </c>
      <c r="G558" t="s">
        <v>961</v>
      </c>
      <c r="H558" t="s">
        <v>502</v>
      </c>
      <c r="I558">
        <v>1</v>
      </c>
      <c r="J558">
        <f>_xlfn.XLOOKUP(Ledger[[#This Row],[SKU]]&amp;"|"&amp;Ledger[[#This Row],[Branch_ID]], PriceList!E:E,PriceList!C:C,"")</f>
        <v>310</v>
      </c>
      <c r="K558">
        <f>_xlfn.XLOOKUP(Ledger[[#This Row],[SKU]]&amp;"|"&amp;Ledger[[#This Row],[Branch_ID]], PriceList[Key], PriceList[Unit_Retail_Price_EGP], "")</f>
        <v>779</v>
      </c>
      <c r="L558">
        <f>YEAR(Ledger[[#This Row],[Date]])</f>
        <v>2026</v>
      </c>
      <c r="M558" t="str">
        <f>"Qtr"&amp;ROUNDUP(MONTH(Ledger[[#This Row],[Date]])/3,0)</f>
        <v>Qtr1</v>
      </c>
      <c r="N558">
        <f>MONTH(Ledger[[#This Row],[Date]])</f>
        <v>3</v>
      </c>
      <c r="O558" t="str">
        <f>TEXT(Ledger[[#This Row],[Date]],"mmm")</f>
        <v>Mar</v>
      </c>
    </row>
    <row r="559" spans="1:15" x14ac:dyDescent="0.35">
      <c r="A559" t="s">
        <v>5666</v>
      </c>
      <c r="B559" s="8">
        <v>46099</v>
      </c>
      <c r="C559" s="5">
        <v>0.75763888888888886</v>
      </c>
      <c r="D559" t="str">
        <f>_xlfn.XLOOKUP(Ledger[[#This Row],[Employee_ID]],Employees!C:C,Employees!A:A)</f>
        <v>Evening</v>
      </c>
      <c r="E559" t="s">
        <v>932</v>
      </c>
      <c r="F559" t="str">
        <f>_xlfn.XLOOKUP(Ledger[[#This Row],[Employee_ID]],Employees!C:C,Employees!B:B)</f>
        <v>BR01</v>
      </c>
      <c r="G559" t="s">
        <v>961</v>
      </c>
      <c r="H559" t="s">
        <v>259</v>
      </c>
      <c r="I559">
        <v>1</v>
      </c>
      <c r="J559">
        <f>_xlfn.XLOOKUP(Ledger[[#This Row],[SKU]]&amp;"|"&amp;Ledger[[#This Row],[Branch_ID]], PriceList!E:E,PriceList!C:C,"")</f>
        <v>475</v>
      </c>
      <c r="K559">
        <f>_xlfn.XLOOKUP(Ledger[[#This Row],[SKU]]&amp;"|"&amp;Ledger[[#This Row],[Branch_ID]], PriceList[Key], PriceList[Unit_Retail_Price_EGP], "")</f>
        <v>1229</v>
      </c>
      <c r="L559">
        <f>YEAR(Ledger[[#This Row],[Date]])</f>
        <v>2026</v>
      </c>
      <c r="M559" t="str">
        <f>"Qtr"&amp;ROUNDUP(MONTH(Ledger[[#This Row],[Date]])/3,0)</f>
        <v>Qtr1</v>
      </c>
      <c r="N559">
        <f>MONTH(Ledger[[#This Row],[Date]])</f>
        <v>3</v>
      </c>
      <c r="O559" t="str">
        <f>TEXT(Ledger[[#This Row],[Date]],"mmm")</f>
        <v>Mar</v>
      </c>
    </row>
    <row r="560" spans="1:15" x14ac:dyDescent="0.35">
      <c r="A560" t="s">
        <v>5669</v>
      </c>
      <c r="B560" s="8">
        <v>46099</v>
      </c>
      <c r="C560" s="5">
        <v>0.77708333333333335</v>
      </c>
      <c r="D560" t="str">
        <f>_xlfn.XLOOKUP(Ledger[[#This Row],[Employee_ID]],Employees!C:C,Employees!A:A)</f>
        <v>Evening</v>
      </c>
      <c r="E560" t="s">
        <v>932</v>
      </c>
      <c r="F560" t="str">
        <f>_xlfn.XLOOKUP(Ledger[[#This Row],[Employee_ID]],Employees!C:C,Employees!B:B)</f>
        <v>BR01</v>
      </c>
      <c r="G560" t="s">
        <v>961</v>
      </c>
      <c r="H560" t="s">
        <v>278</v>
      </c>
      <c r="I560">
        <v>1</v>
      </c>
      <c r="J560">
        <f>_xlfn.XLOOKUP(Ledger[[#This Row],[SKU]]&amp;"|"&amp;Ledger[[#This Row],[Branch_ID]], PriceList!E:E,PriceList!C:C,"")</f>
        <v>390</v>
      </c>
      <c r="K560">
        <f>_xlfn.XLOOKUP(Ledger[[#This Row],[SKU]]&amp;"|"&amp;Ledger[[#This Row],[Branch_ID]], PriceList[Key], PriceList[Unit_Retail_Price_EGP], "")</f>
        <v>1009</v>
      </c>
      <c r="L560">
        <f>YEAR(Ledger[[#This Row],[Date]])</f>
        <v>2026</v>
      </c>
      <c r="M560" t="str">
        <f>"Qtr"&amp;ROUNDUP(MONTH(Ledger[[#This Row],[Date]])/3,0)</f>
        <v>Qtr1</v>
      </c>
      <c r="N560">
        <f>MONTH(Ledger[[#This Row],[Date]])</f>
        <v>3</v>
      </c>
      <c r="O560" t="str">
        <f>TEXT(Ledger[[#This Row],[Date]],"mmm")</f>
        <v>Mar</v>
      </c>
    </row>
    <row r="561" spans="1:15" x14ac:dyDescent="0.35">
      <c r="A561" t="s">
        <v>5671</v>
      </c>
      <c r="B561" s="8">
        <v>46099</v>
      </c>
      <c r="C561" s="5">
        <v>0.83611111111111114</v>
      </c>
      <c r="D561" t="str">
        <f>_xlfn.XLOOKUP(Ledger[[#This Row],[Employee_ID]],Employees!C:C,Employees!A:A)</f>
        <v>Evening</v>
      </c>
      <c r="E561" t="s">
        <v>932</v>
      </c>
      <c r="F561" t="str">
        <f>_xlfn.XLOOKUP(Ledger[[#This Row],[Employee_ID]],Employees!C:C,Employees!B:B)</f>
        <v>BR01</v>
      </c>
      <c r="G561" t="s">
        <v>961</v>
      </c>
      <c r="H561" t="s">
        <v>154</v>
      </c>
      <c r="I561">
        <v>1</v>
      </c>
      <c r="J561">
        <f>_xlfn.XLOOKUP(Ledger[[#This Row],[SKU]]&amp;"|"&amp;Ledger[[#This Row],[Branch_ID]], PriceList!E:E,PriceList!C:C,"")</f>
        <v>165</v>
      </c>
      <c r="K561">
        <f>_xlfn.XLOOKUP(Ledger[[#This Row],[SKU]]&amp;"|"&amp;Ledger[[#This Row],[Branch_ID]], PriceList[Key], PriceList[Unit_Retail_Price_EGP], "")</f>
        <v>449</v>
      </c>
      <c r="L561">
        <f>YEAR(Ledger[[#This Row],[Date]])</f>
        <v>2026</v>
      </c>
      <c r="M561" t="str">
        <f>"Qtr"&amp;ROUNDUP(MONTH(Ledger[[#This Row],[Date]])/3,0)</f>
        <v>Qtr1</v>
      </c>
      <c r="N561">
        <f>MONTH(Ledger[[#This Row],[Date]])</f>
        <v>3</v>
      </c>
      <c r="O561" t="str">
        <f>TEXT(Ledger[[#This Row],[Date]],"mmm")</f>
        <v>Mar</v>
      </c>
    </row>
    <row r="562" spans="1:15" x14ac:dyDescent="0.35">
      <c r="A562" t="s">
        <v>5680</v>
      </c>
      <c r="B562" s="8">
        <v>46100</v>
      </c>
      <c r="C562" s="5">
        <v>0.76736111111111116</v>
      </c>
      <c r="D562" t="str">
        <f>_xlfn.XLOOKUP(Ledger[[#This Row],[Employee_ID]],Employees!C:C,Employees!A:A)</f>
        <v>Evening</v>
      </c>
      <c r="E562" t="s">
        <v>932</v>
      </c>
      <c r="F562" t="str">
        <f>_xlfn.XLOOKUP(Ledger[[#This Row],[Employee_ID]],Employees!C:C,Employees!B:B)</f>
        <v>BR01</v>
      </c>
      <c r="G562" t="s">
        <v>961</v>
      </c>
      <c r="H562" t="s">
        <v>380</v>
      </c>
      <c r="I562">
        <v>1</v>
      </c>
      <c r="J562">
        <f>_xlfn.XLOOKUP(Ledger[[#This Row],[SKU]]&amp;"|"&amp;Ledger[[#This Row],[Branch_ID]], PriceList!E:E,PriceList!C:C,"")</f>
        <v>225</v>
      </c>
      <c r="K562">
        <f>_xlfn.XLOOKUP(Ledger[[#This Row],[SKU]]&amp;"|"&amp;Ledger[[#This Row],[Branch_ID]], PriceList[Key], PriceList[Unit_Retail_Price_EGP], "")</f>
        <v>609</v>
      </c>
      <c r="L562">
        <f>YEAR(Ledger[[#This Row],[Date]])</f>
        <v>2026</v>
      </c>
      <c r="M562" t="str">
        <f>"Qtr"&amp;ROUNDUP(MONTH(Ledger[[#This Row],[Date]])/3,0)</f>
        <v>Qtr1</v>
      </c>
      <c r="N562">
        <f>MONTH(Ledger[[#This Row],[Date]])</f>
        <v>3</v>
      </c>
      <c r="O562" t="str">
        <f>TEXT(Ledger[[#This Row],[Date]],"mmm")</f>
        <v>Mar</v>
      </c>
    </row>
    <row r="563" spans="1:15" x14ac:dyDescent="0.35">
      <c r="A563" t="s">
        <v>5682</v>
      </c>
      <c r="B563" s="8">
        <v>46100</v>
      </c>
      <c r="C563" s="5">
        <v>0.80972222222222223</v>
      </c>
      <c r="D563" t="str">
        <f>_xlfn.XLOOKUP(Ledger[[#This Row],[Employee_ID]],Employees!C:C,Employees!A:A)</f>
        <v>Evening</v>
      </c>
      <c r="E563" t="s">
        <v>932</v>
      </c>
      <c r="F563" t="str">
        <f>_xlfn.XLOOKUP(Ledger[[#This Row],[Employee_ID]],Employees!C:C,Employees!B:B)</f>
        <v>BR01</v>
      </c>
      <c r="G563" t="s">
        <v>961</v>
      </c>
      <c r="H563" t="s">
        <v>125</v>
      </c>
      <c r="I563">
        <v>1</v>
      </c>
      <c r="J563">
        <f>_xlfn.XLOOKUP(Ledger[[#This Row],[SKU]]&amp;"|"&amp;Ledger[[#This Row],[Branch_ID]], PriceList!E:E,PriceList!C:C,"")</f>
        <v>270</v>
      </c>
      <c r="K563">
        <f>_xlfn.XLOOKUP(Ledger[[#This Row],[SKU]]&amp;"|"&amp;Ledger[[#This Row],[Branch_ID]], PriceList[Key], PriceList[Unit_Retail_Price_EGP], "")</f>
        <v>669</v>
      </c>
      <c r="L563">
        <f>YEAR(Ledger[[#This Row],[Date]])</f>
        <v>2026</v>
      </c>
      <c r="M563" t="str">
        <f>"Qtr"&amp;ROUNDUP(MONTH(Ledger[[#This Row],[Date]])/3,0)</f>
        <v>Qtr1</v>
      </c>
      <c r="N563">
        <f>MONTH(Ledger[[#This Row],[Date]])</f>
        <v>3</v>
      </c>
      <c r="O563" t="str">
        <f>TEXT(Ledger[[#This Row],[Date]],"mmm")</f>
        <v>Mar</v>
      </c>
    </row>
    <row r="564" spans="1:15" x14ac:dyDescent="0.35">
      <c r="A564" t="s">
        <v>5716</v>
      </c>
      <c r="B564" s="8">
        <v>46102</v>
      </c>
      <c r="C564" s="5">
        <v>0.79097222222222219</v>
      </c>
      <c r="D564" t="str">
        <f>_xlfn.XLOOKUP(Ledger[[#This Row],[Employee_ID]],Employees!C:C,Employees!A:A)</f>
        <v>Evening</v>
      </c>
      <c r="E564" t="s">
        <v>932</v>
      </c>
      <c r="F564" t="str">
        <f>_xlfn.XLOOKUP(Ledger[[#This Row],[Employee_ID]],Employees!C:C,Employees!B:B)</f>
        <v>BR01</v>
      </c>
      <c r="G564" t="s">
        <v>961</v>
      </c>
      <c r="H564" t="s">
        <v>106</v>
      </c>
      <c r="I564">
        <v>1</v>
      </c>
      <c r="J564">
        <f>_xlfn.XLOOKUP(Ledger[[#This Row],[SKU]]&amp;"|"&amp;Ledger[[#This Row],[Branch_ID]], PriceList!E:E,PriceList!C:C,"")</f>
        <v>225</v>
      </c>
      <c r="K564">
        <f>_xlfn.XLOOKUP(Ledger[[#This Row],[SKU]]&amp;"|"&amp;Ledger[[#This Row],[Branch_ID]], PriceList[Key], PriceList[Unit_Retail_Price_EGP], "")</f>
        <v>609</v>
      </c>
      <c r="L564">
        <f>YEAR(Ledger[[#This Row],[Date]])</f>
        <v>2026</v>
      </c>
      <c r="M564" t="str">
        <f>"Qtr"&amp;ROUNDUP(MONTH(Ledger[[#This Row],[Date]])/3,0)</f>
        <v>Qtr1</v>
      </c>
      <c r="N564">
        <f>MONTH(Ledger[[#This Row],[Date]])</f>
        <v>3</v>
      </c>
      <c r="O564" t="str">
        <f>TEXT(Ledger[[#This Row],[Date]],"mmm")</f>
        <v>Mar</v>
      </c>
    </row>
    <row r="565" spans="1:15" x14ac:dyDescent="0.35">
      <c r="A565" t="s">
        <v>5737</v>
      </c>
      <c r="B565" s="8">
        <v>46103</v>
      </c>
      <c r="C565" s="5">
        <v>0.7729166666666667</v>
      </c>
      <c r="D565" t="str">
        <f>_xlfn.XLOOKUP(Ledger[[#This Row],[Employee_ID]],Employees!C:C,Employees!A:A)</f>
        <v>Evening</v>
      </c>
      <c r="E565" t="s">
        <v>932</v>
      </c>
      <c r="F565" t="str">
        <f>_xlfn.XLOOKUP(Ledger[[#This Row],[Employee_ID]],Employees!C:C,Employees!B:B)</f>
        <v>BR01</v>
      </c>
      <c r="G565" t="s">
        <v>961</v>
      </c>
      <c r="H565" t="s">
        <v>259</v>
      </c>
      <c r="I565">
        <v>1</v>
      </c>
      <c r="J565">
        <f>_xlfn.XLOOKUP(Ledger[[#This Row],[SKU]]&amp;"|"&amp;Ledger[[#This Row],[Branch_ID]], PriceList!E:E,PriceList!C:C,"")</f>
        <v>475</v>
      </c>
      <c r="K565">
        <f>_xlfn.XLOOKUP(Ledger[[#This Row],[SKU]]&amp;"|"&amp;Ledger[[#This Row],[Branch_ID]], PriceList[Key], PriceList[Unit_Retail_Price_EGP], "")</f>
        <v>1229</v>
      </c>
      <c r="L565">
        <f>YEAR(Ledger[[#This Row],[Date]])</f>
        <v>2026</v>
      </c>
      <c r="M565" t="str">
        <f>"Qtr"&amp;ROUNDUP(MONTH(Ledger[[#This Row],[Date]])/3,0)</f>
        <v>Qtr1</v>
      </c>
      <c r="N565">
        <f>MONTH(Ledger[[#This Row],[Date]])</f>
        <v>3</v>
      </c>
      <c r="O565" t="str">
        <f>TEXT(Ledger[[#This Row],[Date]],"mmm")</f>
        <v>Mar</v>
      </c>
    </row>
    <row r="566" spans="1:15" x14ac:dyDescent="0.35">
      <c r="A566" t="s">
        <v>5744</v>
      </c>
      <c r="B566" s="8">
        <v>46104</v>
      </c>
      <c r="C566" s="5">
        <v>0.75763888888888886</v>
      </c>
      <c r="D566" t="str">
        <f>_xlfn.XLOOKUP(Ledger[[#This Row],[Employee_ID]],Employees!C:C,Employees!A:A)</f>
        <v>Evening</v>
      </c>
      <c r="E566" t="s">
        <v>932</v>
      </c>
      <c r="F566" t="str">
        <f>_xlfn.XLOOKUP(Ledger[[#This Row],[Employee_ID]],Employees!C:C,Employees!B:B)</f>
        <v>BR01</v>
      </c>
      <c r="G566" t="s">
        <v>961</v>
      </c>
      <c r="H566" t="s">
        <v>186</v>
      </c>
      <c r="I566">
        <v>1</v>
      </c>
      <c r="J566">
        <f>_xlfn.XLOOKUP(Ledger[[#This Row],[SKU]]&amp;"|"&amp;Ledger[[#This Row],[Branch_ID]], PriceList!E:E,PriceList!C:C,"")</f>
        <v>225</v>
      </c>
      <c r="K566">
        <f>_xlfn.XLOOKUP(Ledger[[#This Row],[SKU]]&amp;"|"&amp;Ledger[[#This Row],[Branch_ID]], PriceList[Key], PriceList[Unit_Retail_Price_EGP], "")</f>
        <v>609</v>
      </c>
      <c r="L566">
        <f>YEAR(Ledger[[#This Row],[Date]])</f>
        <v>2026</v>
      </c>
      <c r="M566" t="str">
        <f>"Qtr"&amp;ROUNDUP(MONTH(Ledger[[#This Row],[Date]])/3,0)</f>
        <v>Qtr1</v>
      </c>
      <c r="N566">
        <f>MONTH(Ledger[[#This Row],[Date]])</f>
        <v>3</v>
      </c>
      <c r="O566" t="str">
        <f>TEXT(Ledger[[#This Row],[Date]],"mmm")</f>
        <v>Mar</v>
      </c>
    </row>
    <row r="567" spans="1:15" x14ac:dyDescent="0.35">
      <c r="A567" t="s">
        <v>5748</v>
      </c>
      <c r="B567" s="8">
        <v>46104</v>
      </c>
      <c r="C567" s="5">
        <v>0.83194444444444449</v>
      </c>
      <c r="D567" t="str">
        <f>_xlfn.XLOOKUP(Ledger[[#This Row],[Employee_ID]],Employees!C:C,Employees!A:A)</f>
        <v>Evening</v>
      </c>
      <c r="E567" t="s">
        <v>932</v>
      </c>
      <c r="F567" t="str">
        <f>_xlfn.XLOOKUP(Ledger[[#This Row],[Employee_ID]],Employees!C:C,Employees!B:B)</f>
        <v>BR01</v>
      </c>
      <c r="G567" t="s">
        <v>961</v>
      </c>
      <c r="H567" t="s">
        <v>370</v>
      </c>
      <c r="I567">
        <v>1</v>
      </c>
      <c r="J567">
        <f>_xlfn.XLOOKUP(Ledger[[#This Row],[SKU]]&amp;"|"&amp;Ledger[[#This Row],[Branch_ID]], PriceList!E:E,PriceList!C:C,"")</f>
        <v>475</v>
      </c>
      <c r="K567">
        <f>_xlfn.XLOOKUP(Ledger[[#This Row],[SKU]]&amp;"|"&amp;Ledger[[#This Row],[Branch_ID]], PriceList[Key], PriceList[Unit_Retail_Price_EGP], "")</f>
        <v>1229</v>
      </c>
      <c r="L567">
        <f>YEAR(Ledger[[#This Row],[Date]])</f>
        <v>2026</v>
      </c>
      <c r="M567" t="str">
        <f>"Qtr"&amp;ROUNDUP(MONTH(Ledger[[#This Row],[Date]])/3,0)</f>
        <v>Qtr1</v>
      </c>
      <c r="N567">
        <f>MONTH(Ledger[[#This Row],[Date]])</f>
        <v>3</v>
      </c>
      <c r="O567" t="str">
        <f>TEXT(Ledger[[#This Row],[Date]],"mmm")</f>
        <v>Mar</v>
      </c>
    </row>
    <row r="568" spans="1:15" x14ac:dyDescent="0.35">
      <c r="A568" t="s">
        <v>5818</v>
      </c>
      <c r="B568" s="8">
        <v>46109</v>
      </c>
      <c r="C568" s="5">
        <v>0.82430555555555551</v>
      </c>
      <c r="D568" t="str">
        <f>_xlfn.XLOOKUP(Ledger[[#This Row],[Employee_ID]],Employees!C:C,Employees!A:A)</f>
        <v>Evening</v>
      </c>
      <c r="E568" t="s">
        <v>932</v>
      </c>
      <c r="F568" t="str">
        <f>_xlfn.XLOOKUP(Ledger[[#This Row],[Employee_ID]],Employees!C:C,Employees!B:B)</f>
        <v>BR01</v>
      </c>
      <c r="G568" t="s">
        <v>961</v>
      </c>
      <c r="H568" t="s">
        <v>348</v>
      </c>
      <c r="I568">
        <v>1</v>
      </c>
      <c r="J568">
        <f>_xlfn.XLOOKUP(Ledger[[#This Row],[SKU]]&amp;"|"&amp;Ledger[[#This Row],[Branch_ID]], PriceList!E:E,PriceList!C:C,"")</f>
        <v>535</v>
      </c>
      <c r="K568">
        <f>_xlfn.XLOOKUP(Ledger[[#This Row],[SKU]]&amp;"|"&amp;Ledger[[#This Row],[Branch_ID]], PriceList[Key], PriceList[Unit_Retail_Price_EGP], "")</f>
        <v>1339</v>
      </c>
      <c r="L568">
        <f>YEAR(Ledger[[#This Row],[Date]])</f>
        <v>2026</v>
      </c>
      <c r="M568" t="str">
        <f>"Qtr"&amp;ROUNDUP(MONTH(Ledger[[#This Row],[Date]])/3,0)</f>
        <v>Qtr1</v>
      </c>
      <c r="N568">
        <f>MONTH(Ledger[[#This Row],[Date]])</f>
        <v>3</v>
      </c>
      <c r="O568" t="str">
        <f>TEXT(Ledger[[#This Row],[Date]],"mmm")</f>
        <v>Mar</v>
      </c>
    </row>
    <row r="569" spans="1:15" x14ac:dyDescent="0.35">
      <c r="A569" t="s">
        <v>5833</v>
      </c>
      <c r="B569" s="8">
        <v>46110</v>
      </c>
      <c r="C569" s="5">
        <v>0.84305555555555556</v>
      </c>
      <c r="D569" t="str">
        <f>_xlfn.XLOOKUP(Ledger[[#This Row],[Employee_ID]],Employees!C:C,Employees!A:A)</f>
        <v>Evening</v>
      </c>
      <c r="E569" t="s">
        <v>932</v>
      </c>
      <c r="F569" t="str">
        <f>_xlfn.XLOOKUP(Ledger[[#This Row],[Employee_ID]],Employees!C:C,Employees!B:B)</f>
        <v>BR01</v>
      </c>
      <c r="G569" t="s">
        <v>961</v>
      </c>
      <c r="H569" t="s">
        <v>485</v>
      </c>
      <c r="I569">
        <v>1</v>
      </c>
      <c r="J569">
        <f>_xlfn.XLOOKUP(Ledger[[#This Row],[SKU]]&amp;"|"&amp;Ledger[[#This Row],[Branch_ID]], PriceList!E:E,PriceList!C:C,"")</f>
        <v>135</v>
      </c>
      <c r="K569">
        <f>_xlfn.XLOOKUP(Ledger[[#This Row],[SKU]]&amp;"|"&amp;Ledger[[#This Row],[Branch_ID]], PriceList[Key], PriceList[Unit_Retail_Price_EGP], "")</f>
        <v>329</v>
      </c>
      <c r="L569">
        <f>YEAR(Ledger[[#This Row],[Date]])</f>
        <v>2026</v>
      </c>
      <c r="M569" t="str">
        <f>"Qtr"&amp;ROUNDUP(MONTH(Ledger[[#This Row],[Date]])/3,0)</f>
        <v>Qtr1</v>
      </c>
      <c r="N569">
        <f>MONTH(Ledger[[#This Row],[Date]])</f>
        <v>3</v>
      </c>
      <c r="O569" t="str">
        <f>TEXT(Ledger[[#This Row],[Date]],"mmm")</f>
        <v>Mar</v>
      </c>
    </row>
    <row r="570" spans="1:15" x14ac:dyDescent="0.35">
      <c r="A570" t="s">
        <v>5869</v>
      </c>
      <c r="B570" s="8">
        <v>46113</v>
      </c>
      <c r="C570" s="5">
        <v>0.88680555555555551</v>
      </c>
      <c r="D570" t="str">
        <f>_xlfn.XLOOKUP(Ledger[[#This Row],[Employee_ID]],Employees!C:C,Employees!A:A)</f>
        <v>Evening</v>
      </c>
      <c r="E570" t="s">
        <v>932</v>
      </c>
      <c r="F570" t="str">
        <f>_xlfn.XLOOKUP(Ledger[[#This Row],[Employee_ID]],Employees!C:C,Employees!B:B)</f>
        <v>BR01</v>
      </c>
      <c r="G570" t="s">
        <v>961</v>
      </c>
      <c r="H570" t="s">
        <v>322</v>
      </c>
      <c r="I570">
        <v>1</v>
      </c>
      <c r="J570">
        <f>_xlfn.XLOOKUP(Ledger[[#This Row],[SKU]]&amp;"|"&amp;Ledger[[#This Row],[Branch_ID]], PriceList!E:E,PriceList!C:C,"")</f>
        <v>435</v>
      </c>
      <c r="K570">
        <f>_xlfn.XLOOKUP(Ledger[[#This Row],[SKU]]&amp;"|"&amp;Ledger[[#This Row],[Branch_ID]], PriceList[Key], PriceList[Unit_Retail_Price_EGP], "")</f>
        <v>1119</v>
      </c>
      <c r="L570">
        <f>YEAR(Ledger[[#This Row],[Date]])</f>
        <v>2026</v>
      </c>
      <c r="M570" t="str">
        <f>"Qtr"&amp;ROUNDUP(MONTH(Ledger[[#This Row],[Date]])/3,0)</f>
        <v>Qtr2</v>
      </c>
      <c r="N570">
        <f>MONTH(Ledger[[#This Row],[Date]])</f>
        <v>4</v>
      </c>
      <c r="O570" t="str">
        <f>TEXT(Ledger[[#This Row],[Date]],"mmm")</f>
        <v>Apr</v>
      </c>
    </row>
    <row r="571" spans="1:15" x14ac:dyDescent="0.35">
      <c r="A571" t="s">
        <v>5883</v>
      </c>
      <c r="B571" s="8">
        <v>46114</v>
      </c>
      <c r="C571" s="5">
        <v>0.85069444444444442</v>
      </c>
      <c r="D571" t="str">
        <f>_xlfn.XLOOKUP(Ledger[[#This Row],[Employee_ID]],Employees!C:C,Employees!A:A)</f>
        <v>Evening</v>
      </c>
      <c r="E571" t="s">
        <v>932</v>
      </c>
      <c r="F571" t="str">
        <f>_xlfn.XLOOKUP(Ledger[[#This Row],[Employee_ID]],Employees!C:C,Employees!B:B)</f>
        <v>BR01</v>
      </c>
      <c r="G571" t="s">
        <v>961</v>
      </c>
      <c r="H571" t="s">
        <v>311</v>
      </c>
      <c r="I571">
        <v>1</v>
      </c>
      <c r="J571">
        <f>_xlfn.XLOOKUP(Ledger[[#This Row],[SKU]]&amp;"|"&amp;Ledger[[#This Row],[Branch_ID]], PriceList!E:E,PriceList!C:C,"")</f>
        <v>720</v>
      </c>
      <c r="K571">
        <f>_xlfn.XLOOKUP(Ledger[[#This Row],[SKU]]&amp;"|"&amp;Ledger[[#This Row],[Branch_ID]], PriceList[Key], PriceList[Unit_Retail_Price_EGP], "")</f>
        <v>1789</v>
      </c>
      <c r="L571">
        <f>YEAR(Ledger[[#This Row],[Date]])</f>
        <v>2026</v>
      </c>
      <c r="M571" t="str">
        <f>"Qtr"&amp;ROUNDUP(MONTH(Ledger[[#This Row],[Date]])/3,0)</f>
        <v>Qtr2</v>
      </c>
      <c r="N571">
        <f>MONTH(Ledger[[#This Row],[Date]])</f>
        <v>4</v>
      </c>
      <c r="O571" t="str">
        <f>TEXT(Ledger[[#This Row],[Date]],"mmm")</f>
        <v>Apr</v>
      </c>
    </row>
    <row r="572" spans="1:15" x14ac:dyDescent="0.35">
      <c r="A572" t="s">
        <v>5897</v>
      </c>
      <c r="B572" s="8">
        <v>46115</v>
      </c>
      <c r="C572" s="5">
        <v>0.7583333333333333</v>
      </c>
      <c r="D572" t="str">
        <f>_xlfn.XLOOKUP(Ledger[[#This Row],[Employee_ID]],Employees!C:C,Employees!A:A)</f>
        <v>Evening</v>
      </c>
      <c r="E572" t="s">
        <v>932</v>
      </c>
      <c r="F572" t="str">
        <f>_xlfn.XLOOKUP(Ledger[[#This Row],[Employee_ID]],Employees!C:C,Employees!B:B)</f>
        <v>BR01</v>
      </c>
      <c r="G572" t="s">
        <v>961</v>
      </c>
      <c r="H572" t="s">
        <v>639</v>
      </c>
      <c r="I572">
        <v>1</v>
      </c>
      <c r="J572">
        <f>_xlfn.XLOOKUP(Ledger[[#This Row],[SKU]]&amp;"|"&amp;Ledger[[#This Row],[Branch_ID]], PriceList!E:E,PriceList!C:C,"")</f>
        <v>225</v>
      </c>
      <c r="K572">
        <f>_xlfn.XLOOKUP(Ledger[[#This Row],[SKU]]&amp;"|"&amp;Ledger[[#This Row],[Branch_ID]], PriceList[Key], PriceList[Unit_Retail_Price_EGP], "")</f>
        <v>609</v>
      </c>
      <c r="L572">
        <f>YEAR(Ledger[[#This Row],[Date]])</f>
        <v>2026</v>
      </c>
      <c r="M572" t="str">
        <f>"Qtr"&amp;ROUNDUP(MONTH(Ledger[[#This Row],[Date]])/3,0)</f>
        <v>Qtr2</v>
      </c>
      <c r="N572">
        <f>MONTH(Ledger[[#This Row],[Date]])</f>
        <v>4</v>
      </c>
      <c r="O572" t="str">
        <f>TEXT(Ledger[[#This Row],[Date]],"mmm")</f>
        <v>Apr</v>
      </c>
    </row>
    <row r="573" spans="1:15" x14ac:dyDescent="0.35">
      <c r="A573" t="s">
        <v>5904</v>
      </c>
      <c r="B573" s="8">
        <v>46115</v>
      </c>
      <c r="C573" s="5">
        <v>0.90833333333333333</v>
      </c>
      <c r="D573" t="str">
        <f>_xlfn.XLOOKUP(Ledger[[#This Row],[Employee_ID]],Employees!C:C,Employees!A:A)</f>
        <v>Evening</v>
      </c>
      <c r="E573" t="s">
        <v>932</v>
      </c>
      <c r="F573" t="str">
        <f>_xlfn.XLOOKUP(Ledger[[#This Row],[Employee_ID]],Employees!C:C,Employees!B:B)</f>
        <v>BR01</v>
      </c>
      <c r="G573" t="s">
        <v>961</v>
      </c>
      <c r="H573" t="s">
        <v>106</v>
      </c>
      <c r="I573">
        <v>1</v>
      </c>
      <c r="J573">
        <f>_xlfn.XLOOKUP(Ledger[[#This Row],[SKU]]&amp;"|"&amp;Ledger[[#This Row],[Branch_ID]], PriceList!E:E,PriceList!C:C,"")</f>
        <v>225</v>
      </c>
      <c r="K573">
        <f>_xlfn.XLOOKUP(Ledger[[#This Row],[SKU]]&amp;"|"&amp;Ledger[[#This Row],[Branch_ID]], PriceList[Key], PriceList[Unit_Retail_Price_EGP], "")</f>
        <v>609</v>
      </c>
      <c r="L573">
        <f>YEAR(Ledger[[#This Row],[Date]])</f>
        <v>2026</v>
      </c>
      <c r="M573" t="str">
        <f>"Qtr"&amp;ROUNDUP(MONTH(Ledger[[#This Row],[Date]])/3,0)</f>
        <v>Qtr2</v>
      </c>
      <c r="N573">
        <f>MONTH(Ledger[[#This Row],[Date]])</f>
        <v>4</v>
      </c>
      <c r="O573" t="str">
        <f>TEXT(Ledger[[#This Row],[Date]],"mmm")</f>
        <v>Apr</v>
      </c>
    </row>
    <row r="574" spans="1:15" x14ac:dyDescent="0.35">
      <c r="A574" t="s">
        <v>5915</v>
      </c>
      <c r="B574" s="8">
        <v>46116</v>
      </c>
      <c r="C574" s="5">
        <v>0.77777777777777779</v>
      </c>
      <c r="D574" t="str">
        <f>_xlfn.XLOOKUP(Ledger[[#This Row],[Employee_ID]],Employees!C:C,Employees!A:A)</f>
        <v>Evening</v>
      </c>
      <c r="E574" t="s">
        <v>932</v>
      </c>
      <c r="F574" t="str">
        <f>_xlfn.XLOOKUP(Ledger[[#This Row],[Employee_ID]],Employees!C:C,Employees!B:B)</f>
        <v>BR01</v>
      </c>
      <c r="G574" t="s">
        <v>961</v>
      </c>
      <c r="H574" t="s">
        <v>181</v>
      </c>
      <c r="I574">
        <v>1</v>
      </c>
      <c r="J574">
        <f>_xlfn.XLOOKUP(Ledger[[#This Row],[SKU]]&amp;"|"&amp;Ledger[[#This Row],[Branch_ID]], PriceList!E:E,PriceList!C:C,"")</f>
        <v>495</v>
      </c>
      <c r="K574">
        <f>_xlfn.XLOOKUP(Ledger[[#This Row],[SKU]]&amp;"|"&amp;Ledger[[#This Row],[Branch_ID]], PriceList[Key], PriceList[Unit_Retail_Price_EGP], "")</f>
        <v>1229</v>
      </c>
      <c r="L574">
        <f>YEAR(Ledger[[#This Row],[Date]])</f>
        <v>2026</v>
      </c>
      <c r="M574" t="str">
        <f>"Qtr"&amp;ROUNDUP(MONTH(Ledger[[#This Row],[Date]])/3,0)</f>
        <v>Qtr2</v>
      </c>
      <c r="N574">
        <f>MONTH(Ledger[[#This Row],[Date]])</f>
        <v>4</v>
      </c>
      <c r="O574" t="str">
        <f>TEXT(Ledger[[#This Row],[Date]],"mmm")</f>
        <v>Apr</v>
      </c>
    </row>
    <row r="575" spans="1:15" x14ac:dyDescent="0.35">
      <c r="A575" t="s">
        <v>5916</v>
      </c>
      <c r="B575" s="8">
        <v>46116</v>
      </c>
      <c r="C575" s="5">
        <v>0.78263888888888888</v>
      </c>
      <c r="D575" t="str">
        <f>_xlfn.XLOOKUP(Ledger[[#This Row],[Employee_ID]],Employees!C:C,Employees!A:A)</f>
        <v>Evening</v>
      </c>
      <c r="E575" t="s">
        <v>932</v>
      </c>
      <c r="F575" t="str">
        <f>_xlfn.XLOOKUP(Ledger[[#This Row],[Employee_ID]],Employees!C:C,Employees!B:B)</f>
        <v>BR01</v>
      </c>
      <c r="G575" t="s">
        <v>961</v>
      </c>
      <c r="H575" t="s">
        <v>565</v>
      </c>
      <c r="I575">
        <v>1</v>
      </c>
      <c r="J575">
        <f>_xlfn.XLOOKUP(Ledger[[#This Row],[SKU]]&amp;"|"&amp;Ledger[[#This Row],[Branch_ID]], PriceList!E:E,PriceList!C:C,"")</f>
        <v>435</v>
      </c>
      <c r="K575">
        <f>_xlfn.XLOOKUP(Ledger[[#This Row],[SKU]]&amp;"|"&amp;Ledger[[#This Row],[Branch_ID]], PriceList[Key], PriceList[Unit_Retail_Price_EGP], "")</f>
        <v>1119</v>
      </c>
      <c r="L575">
        <f>YEAR(Ledger[[#This Row],[Date]])</f>
        <v>2026</v>
      </c>
      <c r="M575" t="str">
        <f>"Qtr"&amp;ROUNDUP(MONTH(Ledger[[#This Row],[Date]])/3,0)</f>
        <v>Qtr2</v>
      </c>
      <c r="N575">
        <f>MONTH(Ledger[[#This Row],[Date]])</f>
        <v>4</v>
      </c>
      <c r="O575" t="str">
        <f>TEXT(Ledger[[#This Row],[Date]],"mmm")</f>
        <v>Apr</v>
      </c>
    </row>
    <row r="576" spans="1:15" x14ac:dyDescent="0.35">
      <c r="A576" t="s">
        <v>5918</v>
      </c>
      <c r="B576" s="8">
        <v>46116</v>
      </c>
      <c r="C576" s="5">
        <v>0.83194444444444449</v>
      </c>
      <c r="D576" t="str">
        <f>_xlfn.XLOOKUP(Ledger[[#This Row],[Employee_ID]],Employees!C:C,Employees!A:A)</f>
        <v>Evening</v>
      </c>
      <c r="E576" t="s">
        <v>932</v>
      </c>
      <c r="F576" t="str">
        <f>_xlfn.XLOOKUP(Ledger[[#This Row],[Employee_ID]],Employees!C:C,Employees!B:B)</f>
        <v>BR01</v>
      </c>
      <c r="G576" t="s">
        <v>961</v>
      </c>
      <c r="H576" t="s">
        <v>130</v>
      </c>
      <c r="I576">
        <v>1</v>
      </c>
      <c r="J576">
        <f>_xlfn.XLOOKUP(Ledger[[#This Row],[SKU]]&amp;"|"&amp;Ledger[[#This Row],[Branch_ID]], PriceList!E:E,PriceList!C:C,"")</f>
        <v>225</v>
      </c>
      <c r="K576">
        <f>_xlfn.XLOOKUP(Ledger[[#This Row],[SKU]]&amp;"|"&amp;Ledger[[#This Row],[Branch_ID]], PriceList[Key], PriceList[Unit_Retail_Price_EGP], "")</f>
        <v>609</v>
      </c>
      <c r="L576">
        <f>YEAR(Ledger[[#This Row],[Date]])</f>
        <v>2026</v>
      </c>
      <c r="M576" t="str">
        <f>"Qtr"&amp;ROUNDUP(MONTH(Ledger[[#This Row],[Date]])/3,0)</f>
        <v>Qtr2</v>
      </c>
      <c r="N576">
        <f>MONTH(Ledger[[#This Row],[Date]])</f>
        <v>4</v>
      </c>
      <c r="O576" t="str">
        <f>TEXT(Ledger[[#This Row],[Date]],"mmm")</f>
        <v>Apr</v>
      </c>
    </row>
    <row r="577" spans="1:15" x14ac:dyDescent="0.35">
      <c r="A577" t="s">
        <v>5931</v>
      </c>
      <c r="B577" s="8">
        <v>46117</v>
      </c>
      <c r="C577" s="5">
        <v>0.87152777777777779</v>
      </c>
      <c r="D577" t="str">
        <f>_xlfn.XLOOKUP(Ledger[[#This Row],[Employee_ID]],Employees!C:C,Employees!A:A)</f>
        <v>Evening</v>
      </c>
      <c r="E577" t="s">
        <v>932</v>
      </c>
      <c r="F577" t="str">
        <f>_xlfn.XLOOKUP(Ledger[[#This Row],[Employee_ID]],Employees!C:C,Employees!B:B)</f>
        <v>BR01</v>
      </c>
      <c r="G577" t="s">
        <v>961</v>
      </c>
      <c r="H577" t="s">
        <v>195</v>
      </c>
      <c r="I577">
        <v>1</v>
      </c>
      <c r="J577">
        <f>_xlfn.XLOOKUP(Ledger[[#This Row],[SKU]]&amp;"|"&amp;Ledger[[#This Row],[Branch_ID]], PriceList!E:E,PriceList!C:C,"")</f>
        <v>165</v>
      </c>
      <c r="K577">
        <f>_xlfn.XLOOKUP(Ledger[[#This Row],[SKU]]&amp;"|"&amp;Ledger[[#This Row],[Branch_ID]], PriceList[Key], PriceList[Unit_Retail_Price_EGP], "")</f>
        <v>449</v>
      </c>
      <c r="L577">
        <f>YEAR(Ledger[[#This Row],[Date]])</f>
        <v>2026</v>
      </c>
      <c r="M577" t="str">
        <f>"Qtr"&amp;ROUNDUP(MONTH(Ledger[[#This Row],[Date]])/3,0)</f>
        <v>Qtr2</v>
      </c>
      <c r="N577">
        <f>MONTH(Ledger[[#This Row],[Date]])</f>
        <v>4</v>
      </c>
      <c r="O577" t="str">
        <f>TEXT(Ledger[[#This Row],[Date]],"mmm")</f>
        <v>Apr</v>
      </c>
    </row>
    <row r="578" spans="1:15" x14ac:dyDescent="0.35">
      <c r="A578" t="s">
        <v>5943</v>
      </c>
      <c r="B578" s="8">
        <v>46118</v>
      </c>
      <c r="C578" s="5">
        <v>0.81597222222222221</v>
      </c>
      <c r="D578" t="str">
        <f>_xlfn.XLOOKUP(Ledger[[#This Row],[Employee_ID]],Employees!C:C,Employees!A:A)</f>
        <v>Evening</v>
      </c>
      <c r="E578" t="s">
        <v>932</v>
      </c>
      <c r="F578" t="str">
        <f>_xlfn.XLOOKUP(Ledger[[#This Row],[Employee_ID]],Employees!C:C,Employees!B:B)</f>
        <v>BR01</v>
      </c>
      <c r="G578" t="s">
        <v>961</v>
      </c>
      <c r="H578" t="s">
        <v>117</v>
      </c>
      <c r="I578">
        <v>1</v>
      </c>
      <c r="J578">
        <f>_xlfn.XLOOKUP(Ledger[[#This Row],[SKU]]&amp;"|"&amp;Ledger[[#This Row],[Branch_ID]], PriceList!E:E,PriceList!C:C,"")</f>
        <v>475</v>
      </c>
      <c r="K578">
        <f>_xlfn.XLOOKUP(Ledger[[#This Row],[SKU]]&amp;"|"&amp;Ledger[[#This Row],[Branch_ID]], PriceList[Key], PriceList[Unit_Retail_Price_EGP], "")</f>
        <v>1229</v>
      </c>
      <c r="L578">
        <f>YEAR(Ledger[[#This Row],[Date]])</f>
        <v>2026</v>
      </c>
      <c r="M578" t="str">
        <f>"Qtr"&amp;ROUNDUP(MONTH(Ledger[[#This Row],[Date]])/3,0)</f>
        <v>Qtr2</v>
      </c>
      <c r="N578">
        <f>MONTH(Ledger[[#This Row],[Date]])</f>
        <v>4</v>
      </c>
      <c r="O578" t="str">
        <f>TEXT(Ledger[[#This Row],[Date]],"mmm")</f>
        <v>Apr</v>
      </c>
    </row>
    <row r="579" spans="1:15" x14ac:dyDescent="0.35">
      <c r="A579" t="s">
        <v>5956</v>
      </c>
      <c r="B579" s="8">
        <v>46119</v>
      </c>
      <c r="C579" s="5">
        <v>0.88541666666666663</v>
      </c>
      <c r="D579" t="str">
        <f>_xlfn.XLOOKUP(Ledger[[#This Row],[Employee_ID]],Employees!C:C,Employees!A:A)</f>
        <v>Evening</v>
      </c>
      <c r="E579" t="s">
        <v>932</v>
      </c>
      <c r="F579" t="str">
        <f>_xlfn.XLOOKUP(Ledger[[#This Row],[Employee_ID]],Employees!C:C,Employees!B:B)</f>
        <v>BR01</v>
      </c>
      <c r="G579" t="s">
        <v>961</v>
      </c>
      <c r="H579" t="s">
        <v>162</v>
      </c>
      <c r="I579">
        <v>1</v>
      </c>
      <c r="J579">
        <f>_xlfn.XLOOKUP(Ledger[[#This Row],[SKU]]&amp;"|"&amp;Ledger[[#This Row],[Branch_ID]], PriceList!E:E,PriceList!C:C,"")</f>
        <v>165</v>
      </c>
      <c r="K579">
        <f>_xlfn.XLOOKUP(Ledger[[#This Row],[SKU]]&amp;"|"&amp;Ledger[[#This Row],[Branch_ID]], PriceList[Key], PriceList[Unit_Retail_Price_EGP], "")</f>
        <v>449</v>
      </c>
      <c r="L579">
        <f>YEAR(Ledger[[#This Row],[Date]])</f>
        <v>2026</v>
      </c>
      <c r="M579" t="str">
        <f>"Qtr"&amp;ROUNDUP(MONTH(Ledger[[#This Row],[Date]])/3,0)</f>
        <v>Qtr2</v>
      </c>
      <c r="N579">
        <f>MONTH(Ledger[[#This Row],[Date]])</f>
        <v>4</v>
      </c>
      <c r="O579" t="str">
        <f>TEXT(Ledger[[#This Row],[Date]],"mmm")</f>
        <v>Apr</v>
      </c>
    </row>
    <row r="580" spans="1:15" x14ac:dyDescent="0.35">
      <c r="A580" t="s">
        <v>5965</v>
      </c>
      <c r="B580" s="8">
        <v>46120</v>
      </c>
      <c r="C580" s="5">
        <v>0.81944444444444442</v>
      </c>
      <c r="D580" t="str">
        <f>_xlfn.XLOOKUP(Ledger[[#This Row],[Employee_ID]],Employees!C:C,Employees!A:A)</f>
        <v>Evening</v>
      </c>
      <c r="E580" t="s">
        <v>932</v>
      </c>
      <c r="F580" t="str">
        <f>_xlfn.XLOOKUP(Ledger[[#This Row],[Employee_ID]],Employees!C:C,Employees!B:B)</f>
        <v>BR01</v>
      </c>
      <c r="G580" t="s">
        <v>961</v>
      </c>
      <c r="H580" t="s">
        <v>188</v>
      </c>
      <c r="I580">
        <v>1</v>
      </c>
      <c r="J580">
        <f>_xlfn.XLOOKUP(Ledger[[#This Row],[SKU]]&amp;"|"&amp;Ledger[[#This Row],[Branch_ID]], PriceList!E:E,PriceList!C:C,"")</f>
        <v>495</v>
      </c>
      <c r="K580">
        <f>_xlfn.XLOOKUP(Ledger[[#This Row],[SKU]]&amp;"|"&amp;Ledger[[#This Row],[Branch_ID]], PriceList[Key], PriceList[Unit_Retail_Price_EGP], "")</f>
        <v>1229</v>
      </c>
      <c r="L580">
        <f>YEAR(Ledger[[#This Row],[Date]])</f>
        <v>2026</v>
      </c>
      <c r="M580" t="str">
        <f>"Qtr"&amp;ROUNDUP(MONTH(Ledger[[#This Row],[Date]])/3,0)</f>
        <v>Qtr2</v>
      </c>
      <c r="N580">
        <f>MONTH(Ledger[[#This Row],[Date]])</f>
        <v>4</v>
      </c>
      <c r="O580" t="str">
        <f>TEXT(Ledger[[#This Row],[Date]],"mmm")</f>
        <v>Apr</v>
      </c>
    </row>
    <row r="581" spans="1:15" x14ac:dyDescent="0.35">
      <c r="A581" t="s">
        <v>6006</v>
      </c>
      <c r="B581" s="8">
        <v>46122</v>
      </c>
      <c r="C581" s="5">
        <v>0.90277777777777779</v>
      </c>
      <c r="D581" t="str">
        <f>_xlfn.XLOOKUP(Ledger[[#This Row],[Employee_ID]],Employees!C:C,Employees!A:A)</f>
        <v>Evening</v>
      </c>
      <c r="E581" t="s">
        <v>932</v>
      </c>
      <c r="F581" t="str">
        <f>_xlfn.XLOOKUP(Ledger[[#This Row],[Employee_ID]],Employees!C:C,Employees!B:B)</f>
        <v>BR01</v>
      </c>
      <c r="G581" t="s">
        <v>961</v>
      </c>
      <c r="H581" t="s">
        <v>234</v>
      </c>
      <c r="I581">
        <v>1</v>
      </c>
      <c r="J581">
        <f>_xlfn.XLOOKUP(Ledger[[#This Row],[SKU]]&amp;"|"&amp;Ledger[[#This Row],[Branch_ID]], PriceList!E:E,PriceList!C:C,"")</f>
        <v>475</v>
      </c>
      <c r="K581">
        <f>_xlfn.XLOOKUP(Ledger[[#This Row],[SKU]]&amp;"|"&amp;Ledger[[#This Row],[Branch_ID]], PriceList[Key], PriceList[Unit_Retail_Price_EGP], "")</f>
        <v>1229</v>
      </c>
      <c r="L581">
        <f>YEAR(Ledger[[#This Row],[Date]])</f>
        <v>2026</v>
      </c>
      <c r="M581" t="str">
        <f>"Qtr"&amp;ROUNDUP(MONTH(Ledger[[#This Row],[Date]])/3,0)</f>
        <v>Qtr2</v>
      </c>
      <c r="N581">
        <f>MONTH(Ledger[[#This Row],[Date]])</f>
        <v>4</v>
      </c>
      <c r="O581" t="str">
        <f>TEXT(Ledger[[#This Row],[Date]],"mmm")</f>
        <v>Apr</v>
      </c>
    </row>
    <row r="582" spans="1:15" x14ac:dyDescent="0.35">
      <c r="A582" t="s">
        <v>6060</v>
      </c>
      <c r="B582" s="8">
        <v>46126</v>
      </c>
      <c r="C582" s="5">
        <v>0.80694444444444446</v>
      </c>
      <c r="D582" t="str">
        <f>_xlfn.XLOOKUP(Ledger[[#This Row],[Employee_ID]],Employees!C:C,Employees!A:A)</f>
        <v>Evening</v>
      </c>
      <c r="E582" t="s">
        <v>932</v>
      </c>
      <c r="F582" t="str">
        <f>_xlfn.XLOOKUP(Ledger[[#This Row],[Employee_ID]],Employees!C:C,Employees!B:B)</f>
        <v>BR01</v>
      </c>
      <c r="G582" t="s">
        <v>961</v>
      </c>
      <c r="H582" t="s">
        <v>168</v>
      </c>
      <c r="I582">
        <v>1</v>
      </c>
      <c r="J582">
        <f>_xlfn.XLOOKUP(Ledger[[#This Row],[SKU]]&amp;"|"&amp;Ledger[[#This Row],[Branch_ID]], PriceList!E:E,PriceList!C:C,"")</f>
        <v>390</v>
      </c>
      <c r="K582">
        <f>_xlfn.XLOOKUP(Ledger[[#This Row],[SKU]]&amp;"|"&amp;Ledger[[#This Row],[Branch_ID]], PriceList[Key], PriceList[Unit_Retail_Price_EGP], "")</f>
        <v>1009</v>
      </c>
      <c r="L582">
        <f>YEAR(Ledger[[#This Row],[Date]])</f>
        <v>2026</v>
      </c>
      <c r="M582" t="str">
        <f>"Qtr"&amp;ROUNDUP(MONTH(Ledger[[#This Row],[Date]])/3,0)</f>
        <v>Qtr2</v>
      </c>
      <c r="N582">
        <f>MONTH(Ledger[[#This Row],[Date]])</f>
        <v>4</v>
      </c>
      <c r="O582" t="str">
        <f>TEXT(Ledger[[#This Row],[Date]],"mmm")</f>
        <v>Apr</v>
      </c>
    </row>
    <row r="583" spans="1:15" x14ac:dyDescent="0.35">
      <c r="A583" t="s">
        <v>6074</v>
      </c>
      <c r="B583" s="8">
        <v>46127</v>
      </c>
      <c r="C583" s="5">
        <v>0.86458333333333337</v>
      </c>
      <c r="D583" t="str">
        <f>_xlfn.XLOOKUP(Ledger[[#This Row],[Employee_ID]],Employees!C:C,Employees!A:A)</f>
        <v>Evening</v>
      </c>
      <c r="E583" t="s">
        <v>932</v>
      </c>
      <c r="F583" t="str">
        <f>_xlfn.XLOOKUP(Ledger[[#This Row],[Employee_ID]],Employees!C:C,Employees!B:B)</f>
        <v>BR01</v>
      </c>
      <c r="G583" t="s">
        <v>961</v>
      </c>
      <c r="H583" t="s">
        <v>119</v>
      </c>
      <c r="I583">
        <v>1</v>
      </c>
      <c r="J583">
        <f>_xlfn.XLOOKUP(Ledger[[#This Row],[SKU]]&amp;"|"&amp;Ledger[[#This Row],[Branch_ID]], PriceList!E:E,PriceList!C:C,"")</f>
        <v>225</v>
      </c>
      <c r="K583">
        <f>_xlfn.XLOOKUP(Ledger[[#This Row],[SKU]]&amp;"|"&amp;Ledger[[#This Row],[Branch_ID]], PriceList[Key], PriceList[Unit_Retail_Price_EGP], "")</f>
        <v>609</v>
      </c>
      <c r="L583">
        <f>YEAR(Ledger[[#This Row],[Date]])</f>
        <v>2026</v>
      </c>
      <c r="M583" t="str">
        <f>"Qtr"&amp;ROUNDUP(MONTH(Ledger[[#This Row],[Date]])/3,0)</f>
        <v>Qtr2</v>
      </c>
      <c r="N583">
        <f>MONTH(Ledger[[#This Row],[Date]])</f>
        <v>4</v>
      </c>
      <c r="O583" t="str">
        <f>TEXT(Ledger[[#This Row],[Date]],"mmm")</f>
        <v>Apr</v>
      </c>
    </row>
    <row r="584" spans="1:15" x14ac:dyDescent="0.35">
      <c r="A584" t="s">
        <v>6099</v>
      </c>
      <c r="B584" s="8">
        <v>46129</v>
      </c>
      <c r="C584" s="5">
        <v>0.75486111111111109</v>
      </c>
      <c r="D584" t="str">
        <f>_xlfn.XLOOKUP(Ledger[[#This Row],[Employee_ID]],Employees!C:C,Employees!A:A)</f>
        <v>Evening</v>
      </c>
      <c r="E584" t="s">
        <v>932</v>
      </c>
      <c r="F584" t="str">
        <f>_xlfn.XLOOKUP(Ledger[[#This Row],[Employee_ID]],Employees!C:C,Employees!B:B)</f>
        <v>BR01</v>
      </c>
      <c r="G584" t="s">
        <v>961</v>
      </c>
      <c r="H584" t="s">
        <v>200</v>
      </c>
      <c r="I584">
        <v>1</v>
      </c>
      <c r="J584">
        <f>_xlfn.XLOOKUP(Ledger[[#This Row],[SKU]]&amp;"|"&amp;Ledger[[#This Row],[Branch_ID]], PriceList!E:E,PriceList!C:C,"")</f>
        <v>185</v>
      </c>
      <c r="K584">
        <f>_xlfn.XLOOKUP(Ledger[[#This Row],[SKU]]&amp;"|"&amp;Ledger[[#This Row],[Branch_ID]], PriceList[Key], PriceList[Unit_Retail_Price_EGP], "")</f>
        <v>499</v>
      </c>
      <c r="L584">
        <f>YEAR(Ledger[[#This Row],[Date]])</f>
        <v>2026</v>
      </c>
      <c r="M584" t="str">
        <f>"Qtr"&amp;ROUNDUP(MONTH(Ledger[[#This Row],[Date]])/3,0)</f>
        <v>Qtr2</v>
      </c>
      <c r="N584">
        <f>MONTH(Ledger[[#This Row],[Date]])</f>
        <v>4</v>
      </c>
      <c r="O584" t="str">
        <f>TEXT(Ledger[[#This Row],[Date]],"mmm")</f>
        <v>Apr</v>
      </c>
    </row>
    <row r="585" spans="1:15" x14ac:dyDescent="0.35">
      <c r="A585" t="s">
        <v>6101</v>
      </c>
      <c r="B585" s="8">
        <v>46129</v>
      </c>
      <c r="C585" s="5">
        <v>0.80625000000000002</v>
      </c>
      <c r="D585" t="str">
        <f>_xlfn.XLOOKUP(Ledger[[#This Row],[Employee_ID]],Employees!C:C,Employees!A:A)</f>
        <v>Evening</v>
      </c>
      <c r="E585" t="s">
        <v>932</v>
      </c>
      <c r="F585" t="str">
        <f>_xlfn.XLOOKUP(Ledger[[#This Row],[Employee_ID]],Employees!C:C,Employees!B:B)</f>
        <v>BR01</v>
      </c>
      <c r="G585" t="s">
        <v>961</v>
      </c>
      <c r="H585" t="s">
        <v>184</v>
      </c>
      <c r="I585">
        <v>1</v>
      </c>
      <c r="J585">
        <f>_xlfn.XLOOKUP(Ledger[[#This Row],[SKU]]&amp;"|"&amp;Ledger[[#This Row],[Branch_ID]], PriceList!E:E,PriceList!C:C,"")</f>
        <v>270</v>
      </c>
      <c r="K585">
        <f>_xlfn.XLOOKUP(Ledger[[#This Row],[SKU]]&amp;"|"&amp;Ledger[[#This Row],[Branch_ID]], PriceList[Key], PriceList[Unit_Retail_Price_EGP], "")</f>
        <v>669</v>
      </c>
      <c r="L585">
        <f>YEAR(Ledger[[#This Row],[Date]])</f>
        <v>2026</v>
      </c>
      <c r="M585" t="str">
        <f>"Qtr"&amp;ROUNDUP(MONTH(Ledger[[#This Row],[Date]])/3,0)</f>
        <v>Qtr2</v>
      </c>
      <c r="N585">
        <f>MONTH(Ledger[[#This Row],[Date]])</f>
        <v>4</v>
      </c>
      <c r="O585" t="str">
        <f>TEXT(Ledger[[#This Row],[Date]],"mmm")</f>
        <v>Apr</v>
      </c>
    </row>
    <row r="586" spans="1:15" x14ac:dyDescent="0.35">
      <c r="A586" t="s">
        <v>6102</v>
      </c>
      <c r="B586" s="8">
        <v>46129</v>
      </c>
      <c r="C586" s="5">
        <v>0.80902777777777779</v>
      </c>
      <c r="D586" t="str">
        <f>_xlfn.XLOOKUP(Ledger[[#This Row],[Employee_ID]],Employees!C:C,Employees!A:A)</f>
        <v>Evening</v>
      </c>
      <c r="E586" t="s">
        <v>932</v>
      </c>
      <c r="F586" t="str">
        <f>_xlfn.XLOOKUP(Ledger[[#This Row],[Employee_ID]],Employees!C:C,Employees!B:B)</f>
        <v>BR01</v>
      </c>
      <c r="G586" t="s">
        <v>961</v>
      </c>
      <c r="H586" t="s">
        <v>380</v>
      </c>
      <c r="I586">
        <v>1</v>
      </c>
      <c r="J586">
        <f>_xlfn.XLOOKUP(Ledger[[#This Row],[SKU]]&amp;"|"&amp;Ledger[[#This Row],[Branch_ID]], PriceList!E:E,PriceList!C:C,"")</f>
        <v>225</v>
      </c>
      <c r="K586">
        <f>_xlfn.XLOOKUP(Ledger[[#This Row],[SKU]]&amp;"|"&amp;Ledger[[#This Row],[Branch_ID]], PriceList[Key], PriceList[Unit_Retail_Price_EGP], "")</f>
        <v>609</v>
      </c>
      <c r="L586">
        <f>YEAR(Ledger[[#This Row],[Date]])</f>
        <v>2026</v>
      </c>
      <c r="M586" t="str">
        <f>"Qtr"&amp;ROUNDUP(MONTH(Ledger[[#This Row],[Date]])/3,0)</f>
        <v>Qtr2</v>
      </c>
      <c r="N586">
        <f>MONTH(Ledger[[#This Row],[Date]])</f>
        <v>4</v>
      </c>
      <c r="O586" t="str">
        <f>TEXT(Ledger[[#This Row],[Date]],"mmm")</f>
        <v>Apr</v>
      </c>
    </row>
    <row r="587" spans="1:15" x14ac:dyDescent="0.35">
      <c r="A587" t="s">
        <v>6118</v>
      </c>
      <c r="B587" s="8">
        <v>46130</v>
      </c>
      <c r="C587" s="5">
        <v>0.80625000000000002</v>
      </c>
      <c r="D587" t="str">
        <f>_xlfn.XLOOKUP(Ledger[[#This Row],[Employee_ID]],Employees!C:C,Employees!A:A)</f>
        <v>Evening</v>
      </c>
      <c r="E587" t="s">
        <v>932</v>
      </c>
      <c r="F587" t="str">
        <f>_xlfn.XLOOKUP(Ledger[[#This Row],[Employee_ID]],Employees!C:C,Employees!B:B)</f>
        <v>BR01</v>
      </c>
      <c r="G587" t="s">
        <v>961</v>
      </c>
      <c r="H587" t="s">
        <v>565</v>
      </c>
      <c r="I587">
        <v>1</v>
      </c>
      <c r="J587">
        <f>_xlfn.XLOOKUP(Ledger[[#This Row],[SKU]]&amp;"|"&amp;Ledger[[#This Row],[Branch_ID]], PriceList!E:E,PriceList!C:C,"")</f>
        <v>435</v>
      </c>
      <c r="K587">
        <f>_xlfn.XLOOKUP(Ledger[[#This Row],[SKU]]&amp;"|"&amp;Ledger[[#This Row],[Branch_ID]], PriceList[Key], PriceList[Unit_Retail_Price_EGP], "")</f>
        <v>1119</v>
      </c>
      <c r="L587">
        <f>YEAR(Ledger[[#This Row],[Date]])</f>
        <v>2026</v>
      </c>
      <c r="M587" t="str">
        <f>"Qtr"&amp;ROUNDUP(MONTH(Ledger[[#This Row],[Date]])/3,0)</f>
        <v>Qtr2</v>
      </c>
      <c r="N587">
        <f>MONTH(Ledger[[#This Row],[Date]])</f>
        <v>4</v>
      </c>
      <c r="O587" t="str">
        <f>TEXT(Ledger[[#This Row],[Date]],"mmm")</f>
        <v>Apr</v>
      </c>
    </row>
    <row r="588" spans="1:15" x14ac:dyDescent="0.35">
      <c r="A588" t="s">
        <v>6123</v>
      </c>
      <c r="B588" s="8">
        <v>46130</v>
      </c>
      <c r="C588" s="5">
        <v>0.87847222222222221</v>
      </c>
      <c r="D588" t="str">
        <f>_xlfn.XLOOKUP(Ledger[[#This Row],[Employee_ID]],Employees!C:C,Employees!A:A)</f>
        <v>Evening</v>
      </c>
      <c r="E588" t="s">
        <v>932</v>
      </c>
      <c r="F588" t="str">
        <f>_xlfn.XLOOKUP(Ledger[[#This Row],[Employee_ID]],Employees!C:C,Employees!B:B)</f>
        <v>BR01</v>
      </c>
      <c r="G588" t="s">
        <v>961</v>
      </c>
      <c r="H588" t="s">
        <v>186</v>
      </c>
      <c r="I588">
        <v>1</v>
      </c>
      <c r="J588">
        <f>_xlfn.XLOOKUP(Ledger[[#This Row],[SKU]]&amp;"|"&amp;Ledger[[#This Row],[Branch_ID]], PriceList!E:E,PriceList!C:C,"")</f>
        <v>225</v>
      </c>
      <c r="K588">
        <f>_xlfn.XLOOKUP(Ledger[[#This Row],[SKU]]&amp;"|"&amp;Ledger[[#This Row],[Branch_ID]], PriceList[Key], PriceList[Unit_Retail_Price_EGP], "")</f>
        <v>609</v>
      </c>
      <c r="L588">
        <f>YEAR(Ledger[[#This Row],[Date]])</f>
        <v>2026</v>
      </c>
      <c r="M588" t="str">
        <f>"Qtr"&amp;ROUNDUP(MONTH(Ledger[[#This Row],[Date]])/3,0)</f>
        <v>Qtr2</v>
      </c>
      <c r="N588">
        <f>MONTH(Ledger[[#This Row],[Date]])</f>
        <v>4</v>
      </c>
      <c r="O588" t="str">
        <f>TEXT(Ledger[[#This Row],[Date]],"mmm")</f>
        <v>Apr</v>
      </c>
    </row>
    <row r="589" spans="1:15" x14ac:dyDescent="0.35">
      <c r="A589" t="s">
        <v>6136</v>
      </c>
      <c r="B589" s="8">
        <v>46131</v>
      </c>
      <c r="C589" s="5">
        <v>0.83263888888888893</v>
      </c>
      <c r="D589" t="str">
        <f>_xlfn.XLOOKUP(Ledger[[#This Row],[Employee_ID]],Employees!C:C,Employees!A:A)</f>
        <v>Evening</v>
      </c>
      <c r="E589" t="s">
        <v>932</v>
      </c>
      <c r="F589" t="str">
        <f>_xlfn.XLOOKUP(Ledger[[#This Row],[Employee_ID]],Employees!C:C,Employees!B:B)</f>
        <v>BR01</v>
      </c>
      <c r="G589" t="s">
        <v>961</v>
      </c>
      <c r="H589" t="s">
        <v>380</v>
      </c>
      <c r="I589">
        <v>1</v>
      </c>
      <c r="J589">
        <f>_xlfn.XLOOKUP(Ledger[[#This Row],[SKU]]&amp;"|"&amp;Ledger[[#This Row],[Branch_ID]], PriceList!E:E,PriceList!C:C,"")</f>
        <v>225</v>
      </c>
      <c r="K589">
        <f>_xlfn.XLOOKUP(Ledger[[#This Row],[SKU]]&amp;"|"&amp;Ledger[[#This Row],[Branch_ID]], PriceList[Key], PriceList[Unit_Retail_Price_EGP], "")</f>
        <v>609</v>
      </c>
      <c r="L589">
        <f>YEAR(Ledger[[#This Row],[Date]])</f>
        <v>2026</v>
      </c>
      <c r="M589" t="str">
        <f>"Qtr"&amp;ROUNDUP(MONTH(Ledger[[#This Row],[Date]])/3,0)</f>
        <v>Qtr2</v>
      </c>
      <c r="N589">
        <f>MONTH(Ledger[[#This Row],[Date]])</f>
        <v>4</v>
      </c>
      <c r="O589" t="str">
        <f>TEXT(Ledger[[#This Row],[Date]],"mmm")</f>
        <v>Apr</v>
      </c>
    </row>
    <row r="590" spans="1:15" x14ac:dyDescent="0.35">
      <c r="A590" t="s">
        <v>6163</v>
      </c>
      <c r="B590" s="8">
        <v>46133</v>
      </c>
      <c r="C590" s="5">
        <v>0.88263888888888886</v>
      </c>
      <c r="D590" t="str">
        <f>_xlfn.XLOOKUP(Ledger[[#This Row],[Employee_ID]],Employees!C:C,Employees!A:A)</f>
        <v>Evening</v>
      </c>
      <c r="E590" t="s">
        <v>932</v>
      </c>
      <c r="F590" t="str">
        <f>_xlfn.XLOOKUP(Ledger[[#This Row],[Employee_ID]],Employees!C:C,Employees!B:B)</f>
        <v>BR01</v>
      </c>
      <c r="G590" t="s">
        <v>961</v>
      </c>
      <c r="H590" t="s">
        <v>467</v>
      </c>
      <c r="I590">
        <v>1</v>
      </c>
      <c r="J590">
        <f>_xlfn.XLOOKUP(Ledger[[#This Row],[SKU]]&amp;"|"&amp;Ledger[[#This Row],[Branch_ID]], PriceList!E:E,PriceList!C:C,"")</f>
        <v>475</v>
      </c>
      <c r="K590">
        <f>_xlfn.XLOOKUP(Ledger[[#This Row],[SKU]]&amp;"|"&amp;Ledger[[#This Row],[Branch_ID]], PriceList[Key], PriceList[Unit_Retail_Price_EGP], "")</f>
        <v>1229</v>
      </c>
      <c r="L590">
        <f>YEAR(Ledger[[#This Row],[Date]])</f>
        <v>2026</v>
      </c>
      <c r="M590" t="str">
        <f>"Qtr"&amp;ROUNDUP(MONTH(Ledger[[#This Row],[Date]])/3,0)</f>
        <v>Qtr2</v>
      </c>
      <c r="N590">
        <f>MONTH(Ledger[[#This Row],[Date]])</f>
        <v>4</v>
      </c>
      <c r="O590" t="str">
        <f>TEXT(Ledger[[#This Row],[Date]],"mmm")</f>
        <v>Apr</v>
      </c>
    </row>
    <row r="591" spans="1:15" x14ac:dyDescent="0.35">
      <c r="A591" t="s">
        <v>6246</v>
      </c>
      <c r="B591" s="8">
        <v>46139</v>
      </c>
      <c r="C591" s="5">
        <v>0.88263888888888886</v>
      </c>
      <c r="D591" t="str">
        <f>_xlfn.XLOOKUP(Ledger[[#This Row],[Employee_ID]],Employees!C:C,Employees!A:A)</f>
        <v>Evening</v>
      </c>
      <c r="E591" t="s">
        <v>932</v>
      </c>
      <c r="F591" t="str">
        <f>_xlfn.XLOOKUP(Ledger[[#This Row],[Employee_ID]],Employees!C:C,Employees!B:B)</f>
        <v>BR01</v>
      </c>
      <c r="G591" t="s">
        <v>961</v>
      </c>
      <c r="H591" t="s">
        <v>59</v>
      </c>
      <c r="I591">
        <v>1</v>
      </c>
      <c r="J591">
        <f>_xlfn.XLOOKUP(Ledger[[#This Row],[SKU]]&amp;"|"&amp;Ledger[[#This Row],[Branch_ID]], PriceList!E:E,PriceList!C:C,"")</f>
        <v>435</v>
      </c>
      <c r="K591">
        <f>_xlfn.XLOOKUP(Ledger[[#This Row],[SKU]]&amp;"|"&amp;Ledger[[#This Row],[Branch_ID]], PriceList[Key], PriceList[Unit_Retail_Price_EGP], "")</f>
        <v>1119</v>
      </c>
      <c r="L591">
        <f>YEAR(Ledger[[#This Row],[Date]])</f>
        <v>2026</v>
      </c>
      <c r="M591" t="str">
        <f>"Qtr"&amp;ROUNDUP(MONTH(Ledger[[#This Row],[Date]])/3,0)</f>
        <v>Qtr2</v>
      </c>
      <c r="N591">
        <f>MONTH(Ledger[[#This Row],[Date]])</f>
        <v>4</v>
      </c>
      <c r="O591" t="str">
        <f>TEXT(Ledger[[#This Row],[Date]],"mmm")</f>
        <v>Apr</v>
      </c>
    </row>
    <row r="592" spans="1:15" x14ac:dyDescent="0.35">
      <c r="A592" t="s">
        <v>6247</v>
      </c>
      <c r="B592" s="8">
        <v>46139</v>
      </c>
      <c r="C592" s="5">
        <v>0.88958333333333328</v>
      </c>
      <c r="D592" t="str">
        <f>_xlfn.XLOOKUP(Ledger[[#This Row],[Employee_ID]],Employees!C:C,Employees!A:A)</f>
        <v>Evening</v>
      </c>
      <c r="E592" t="s">
        <v>932</v>
      </c>
      <c r="F592" t="str">
        <f>_xlfn.XLOOKUP(Ledger[[#This Row],[Employee_ID]],Employees!C:C,Employees!B:B)</f>
        <v>BR01</v>
      </c>
      <c r="G592" t="s">
        <v>961</v>
      </c>
      <c r="H592" t="s">
        <v>247</v>
      </c>
      <c r="I592">
        <v>1</v>
      </c>
      <c r="J592">
        <f>_xlfn.XLOOKUP(Ledger[[#This Row],[SKU]]&amp;"|"&amp;Ledger[[#This Row],[Branch_ID]], PriceList!E:E,PriceList!C:C,"")</f>
        <v>390</v>
      </c>
      <c r="K592">
        <f>_xlfn.XLOOKUP(Ledger[[#This Row],[SKU]]&amp;"|"&amp;Ledger[[#This Row],[Branch_ID]], PriceList[Key], PriceList[Unit_Retail_Price_EGP], "")</f>
        <v>1009</v>
      </c>
      <c r="L592">
        <f>YEAR(Ledger[[#This Row],[Date]])</f>
        <v>2026</v>
      </c>
      <c r="M592" t="str">
        <f>"Qtr"&amp;ROUNDUP(MONTH(Ledger[[#This Row],[Date]])/3,0)</f>
        <v>Qtr2</v>
      </c>
      <c r="N592">
        <f>MONTH(Ledger[[#This Row],[Date]])</f>
        <v>4</v>
      </c>
      <c r="O592" t="str">
        <f>TEXT(Ledger[[#This Row],[Date]],"mmm")</f>
        <v>Apr</v>
      </c>
    </row>
    <row r="593" spans="1:15" x14ac:dyDescent="0.35">
      <c r="A593" t="s">
        <v>6260</v>
      </c>
      <c r="B593" s="8">
        <v>46140</v>
      </c>
      <c r="C593" s="5">
        <v>0.89583333333333337</v>
      </c>
      <c r="D593" t="str">
        <f>_xlfn.XLOOKUP(Ledger[[#This Row],[Employee_ID]],Employees!C:C,Employees!A:A)</f>
        <v>Evening</v>
      </c>
      <c r="E593" t="s">
        <v>932</v>
      </c>
      <c r="F593" t="str">
        <f>_xlfn.XLOOKUP(Ledger[[#This Row],[Employee_ID]],Employees!C:C,Employees!B:B)</f>
        <v>BR01</v>
      </c>
      <c r="G593" t="s">
        <v>961</v>
      </c>
      <c r="H593" t="s">
        <v>154</v>
      </c>
      <c r="I593">
        <v>1</v>
      </c>
      <c r="J593">
        <f>_xlfn.XLOOKUP(Ledger[[#This Row],[SKU]]&amp;"|"&amp;Ledger[[#This Row],[Branch_ID]], PriceList!E:E,PriceList!C:C,"")</f>
        <v>165</v>
      </c>
      <c r="K593">
        <f>_xlfn.XLOOKUP(Ledger[[#This Row],[SKU]]&amp;"|"&amp;Ledger[[#This Row],[Branch_ID]], PriceList[Key], PriceList[Unit_Retail_Price_EGP], "")</f>
        <v>449</v>
      </c>
      <c r="L593">
        <f>YEAR(Ledger[[#This Row],[Date]])</f>
        <v>2026</v>
      </c>
      <c r="M593" t="str">
        <f>"Qtr"&amp;ROUNDUP(MONTH(Ledger[[#This Row],[Date]])/3,0)</f>
        <v>Qtr2</v>
      </c>
      <c r="N593">
        <f>MONTH(Ledger[[#This Row],[Date]])</f>
        <v>4</v>
      </c>
      <c r="O593" t="str">
        <f>TEXT(Ledger[[#This Row],[Date]],"mmm")</f>
        <v>Apr</v>
      </c>
    </row>
    <row r="594" spans="1:15" x14ac:dyDescent="0.35">
      <c r="A594" t="s">
        <v>6296</v>
      </c>
      <c r="B594" s="8">
        <v>46143</v>
      </c>
      <c r="C594" s="5">
        <v>0.7583333333333333</v>
      </c>
      <c r="D594" t="str">
        <f>_xlfn.XLOOKUP(Ledger[[#This Row],[Employee_ID]],Employees!C:C,Employees!A:A)</f>
        <v>Evening</v>
      </c>
      <c r="E594" t="s">
        <v>932</v>
      </c>
      <c r="F594" t="str">
        <f>_xlfn.XLOOKUP(Ledger[[#This Row],[Employee_ID]],Employees!C:C,Employees!B:B)</f>
        <v>BR01</v>
      </c>
      <c r="G594" t="s">
        <v>961</v>
      </c>
      <c r="H594" t="s">
        <v>78</v>
      </c>
      <c r="I594">
        <v>1</v>
      </c>
      <c r="J594">
        <f>_xlfn.XLOOKUP(Ledger[[#This Row],[SKU]]&amp;"|"&amp;Ledger[[#This Row],[Branch_ID]], PriceList!E:E,PriceList!C:C,"")</f>
        <v>225</v>
      </c>
      <c r="K594">
        <f>_xlfn.XLOOKUP(Ledger[[#This Row],[SKU]]&amp;"|"&amp;Ledger[[#This Row],[Branch_ID]], PriceList[Key], PriceList[Unit_Retail_Price_EGP], "")</f>
        <v>609</v>
      </c>
      <c r="L594">
        <f>YEAR(Ledger[[#This Row],[Date]])</f>
        <v>2026</v>
      </c>
      <c r="M594" t="str">
        <f>"Qtr"&amp;ROUNDUP(MONTH(Ledger[[#This Row],[Date]])/3,0)</f>
        <v>Qtr2</v>
      </c>
      <c r="N594">
        <f>MONTH(Ledger[[#This Row],[Date]])</f>
        <v>5</v>
      </c>
      <c r="O594" t="str">
        <f>TEXT(Ledger[[#This Row],[Date]],"mmm")</f>
        <v>May</v>
      </c>
    </row>
    <row r="595" spans="1:15" x14ac:dyDescent="0.35">
      <c r="A595" t="s">
        <v>6299</v>
      </c>
      <c r="B595" s="8">
        <v>46143</v>
      </c>
      <c r="C595" s="5">
        <v>0.85138888888888886</v>
      </c>
      <c r="D595" t="str">
        <f>_xlfn.XLOOKUP(Ledger[[#This Row],[Employee_ID]],Employees!C:C,Employees!A:A)</f>
        <v>Evening</v>
      </c>
      <c r="E595" t="s">
        <v>932</v>
      </c>
      <c r="F595" t="str">
        <f>_xlfn.XLOOKUP(Ledger[[#This Row],[Employee_ID]],Employees!C:C,Employees!B:B)</f>
        <v>BR01</v>
      </c>
      <c r="G595" t="s">
        <v>961</v>
      </c>
      <c r="H595" t="s">
        <v>108</v>
      </c>
      <c r="I595">
        <v>1</v>
      </c>
      <c r="J595">
        <f>_xlfn.XLOOKUP(Ledger[[#This Row],[SKU]]&amp;"|"&amp;Ledger[[#This Row],[Branch_ID]], PriceList!E:E,PriceList!C:C,"")</f>
        <v>165</v>
      </c>
      <c r="K595">
        <f>_xlfn.XLOOKUP(Ledger[[#This Row],[SKU]]&amp;"|"&amp;Ledger[[#This Row],[Branch_ID]], PriceList[Key], PriceList[Unit_Retail_Price_EGP], "")</f>
        <v>449</v>
      </c>
      <c r="L595">
        <f>YEAR(Ledger[[#This Row],[Date]])</f>
        <v>2026</v>
      </c>
      <c r="M595" t="str">
        <f>"Qtr"&amp;ROUNDUP(MONTH(Ledger[[#This Row],[Date]])/3,0)</f>
        <v>Qtr2</v>
      </c>
      <c r="N595">
        <f>MONTH(Ledger[[#This Row],[Date]])</f>
        <v>5</v>
      </c>
      <c r="O595" t="str">
        <f>TEXT(Ledger[[#This Row],[Date]],"mmm")</f>
        <v>May</v>
      </c>
    </row>
    <row r="596" spans="1:15" x14ac:dyDescent="0.35">
      <c r="A596" t="s">
        <v>6318</v>
      </c>
      <c r="B596" s="8">
        <v>46144</v>
      </c>
      <c r="C596" s="5">
        <v>0.85833333333333328</v>
      </c>
      <c r="D596" t="str">
        <f>_xlfn.XLOOKUP(Ledger[[#This Row],[Employee_ID]],Employees!C:C,Employees!A:A)</f>
        <v>Evening</v>
      </c>
      <c r="E596" t="s">
        <v>932</v>
      </c>
      <c r="F596" t="str">
        <f>_xlfn.XLOOKUP(Ledger[[#This Row],[Employee_ID]],Employees!C:C,Employees!B:B)</f>
        <v>BR01</v>
      </c>
      <c r="G596" t="s">
        <v>961</v>
      </c>
      <c r="H596" t="s">
        <v>491</v>
      </c>
      <c r="I596">
        <v>1</v>
      </c>
      <c r="J596">
        <f>_xlfn.XLOOKUP(Ledger[[#This Row],[SKU]]&amp;"|"&amp;Ledger[[#This Row],[Branch_ID]], PriceList!E:E,PriceList!C:C,"")</f>
        <v>475</v>
      </c>
      <c r="K596">
        <f>_xlfn.XLOOKUP(Ledger[[#This Row],[SKU]]&amp;"|"&amp;Ledger[[#This Row],[Branch_ID]], PriceList[Key], PriceList[Unit_Retail_Price_EGP], "")</f>
        <v>1229</v>
      </c>
      <c r="L596">
        <f>YEAR(Ledger[[#This Row],[Date]])</f>
        <v>2026</v>
      </c>
      <c r="M596" t="str">
        <f>"Qtr"&amp;ROUNDUP(MONTH(Ledger[[#This Row],[Date]])/3,0)</f>
        <v>Qtr2</v>
      </c>
      <c r="N596">
        <f>MONTH(Ledger[[#This Row],[Date]])</f>
        <v>5</v>
      </c>
      <c r="O596" t="str">
        <f>TEXT(Ledger[[#This Row],[Date]],"mmm")</f>
        <v>May</v>
      </c>
    </row>
    <row r="597" spans="1:15" x14ac:dyDescent="0.35">
      <c r="A597" t="s">
        <v>6321</v>
      </c>
      <c r="B597" s="8">
        <v>46144</v>
      </c>
      <c r="C597" s="5">
        <v>0.89444444444444449</v>
      </c>
      <c r="D597" t="str">
        <f>_xlfn.XLOOKUP(Ledger[[#This Row],[Employee_ID]],Employees!C:C,Employees!A:A)</f>
        <v>Evening</v>
      </c>
      <c r="E597" t="s">
        <v>932</v>
      </c>
      <c r="F597" t="str">
        <f>_xlfn.XLOOKUP(Ledger[[#This Row],[Employee_ID]],Employees!C:C,Employees!B:B)</f>
        <v>BR01</v>
      </c>
      <c r="G597" t="s">
        <v>961</v>
      </c>
      <c r="H597" t="s">
        <v>64</v>
      </c>
      <c r="I597">
        <v>1</v>
      </c>
      <c r="J597">
        <f>_xlfn.XLOOKUP(Ledger[[#This Row],[SKU]]&amp;"|"&amp;Ledger[[#This Row],[Branch_ID]], PriceList!E:E,PriceList!C:C,"")</f>
        <v>185</v>
      </c>
      <c r="K597">
        <f>_xlfn.XLOOKUP(Ledger[[#This Row],[SKU]]&amp;"|"&amp;Ledger[[#This Row],[Branch_ID]], PriceList[Key], PriceList[Unit_Retail_Price_EGP], "")</f>
        <v>499</v>
      </c>
      <c r="L597">
        <f>YEAR(Ledger[[#This Row],[Date]])</f>
        <v>2026</v>
      </c>
      <c r="M597" t="str">
        <f>"Qtr"&amp;ROUNDUP(MONTH(Ledger[[#This Row],[Date]])/3,0)</f>
        <v>Qtr2</v>
      </c>
      <c r="N597">
        <f>MONTH(Ledger[[#This Row],[Date]])</f>
        <v>5</v>
      </c>
      <c r="O597" t="str">
        <f>TEXT(Ledger[[#This Row],[Date]],"mmm")</f>
        <v>May</v>
      </c>
    </row>
    <row r="598" spans="1:15" x14ac:dyDescent="0.35">
      <c r="A598" t="s">
        <v>6350</v>
      </c>
      <c r="B598" s="8">
        <v>46146</v>
      </c>
      <c r="C598" s="5">
        <v>0.81944444444444442</v>
      </c>
      <c r="D598" t="str">
        <f>_xlfn.XLOOKUP(Ledger[[#This Row],[Employee_ID]],Employees!C:C,Employees!A:A)</f>
        <v>Evening</v>
      </c>
      <c r="E598" t="s">
        <v>932</v>
      </c>
      <c r="F598" t="str">
        <f>_xlfn.XLOOKUP(Ledger[[#This Row],[Employee_ID]],Employees!C:C,Employees!B:B)</f>
        <v>BR01</v>
      </c>
      <c r="G598" t="s">
        <v>961</v>
      </c>
      <c r="H598" t="s">
        <v>29</v>
      </c>
      <c r="I598">
        <v>1</v>
      </c>
      <c r="J598">
        <f>_xlfn.XLOOKUP(Ledger[[#This Row],[SKU]]&amp;"|"&amp;Ledger[[#This Row],[Branch_ID]], PriceList!E:E,PriceList!C:C,"")</f>
        <v>495</v>
      </c>
      <c r="K598">
        <f>_xlfn.XLOOKUP(Ledger[[#This Row],[SKU]]&amp;"|"&amp;Ledger[[#This Row],[Branch_ID]], PriceList[Key], PriceList[Unit_Retail_Price_EGP], "")</f>
        <v>1229</v>
      </c>
      <c r="L598">
        <f>YEAR(Ledger[[#This Row],[Date]])</f>
        <v>2026</v>
      </c>
      <c r="M598" t="str">
        <f>"Qtr"&amp;ROUNDUP(MONTH(Ledger[[#This Row],[Date]])/3,0)</f>
        <v>Qtr2</v>
      </c>
      <c r="N598">
        <f>MONTH(Ledger[[#This Row],[Date]])</f>
        <v>5</v>
      </c>
      <c r="O598" t="str">
        <f>TEXT(Ledger[[#This Row],[Date]],"mmm")</f>
        <v>May</v>
      </c>
    </row>
    <row r="599" spans="1:15" x14ac:dyDescent="0.35">
      <c r="A599" t="s">
        <v>6352</v>
      </c>
      <c r="B599" s="8">
        <v>46146</v>
      </c>
      <c r="C599" s="5">
        <v>0.85624999999999996</v>
      </c>
      <c r="D599" t="str">
        <f>_xlfn.XLOOKUP(Ledger[[#This Row],[Employee_ID]],Employees!C:C,Employees!A:A)</f>
        <v>Evening</v>
      </c>
      <c r="E599" t="s">
        <v>932</v>
      </c>
      <c r="F599" t="str">
        <f>_xlfn.XLOOKUP(Ledger[[#This Row],[Employee_ID]],Employees!C:C,Employees!B:B)</f>
        <v>BR01</v>
      </c>
      <c r="G599" t="s">
        <v>961</v>
      </c>
      <c r="H599" t="s">
        <v>151</v>
      </c>
      <c r="I599">
        <v>1</v>
      </c>
      <c r="J599">
        <f>_xlfn.XLOOKUP(Ledger[[#This Row],[SKU]]&amp;"|"&amp;Ledger[[#This Row],[Branch_ID]], PriceList!E:E,PriceList!C:C,"")</f>
        <v>165</v>
      </c>
      <c r="K599">
        <f>_xlfn.XLOOKUP(Ledger[[#This Row],[SKU]]&amp;"|"&amp;Ledger[[#This Row],[Branch_ID]], PriceList[Key], PriceList[Unit_Retail_Price_EGP], "")</f>
        <v>449</v>
      </c>
      <c r="L599">
        <f>YEAR(Ledger[[#This Row],[Date]])</f>
        <v>2026</v>
      </c>
      <c r="M599" t="str">
        <f>"Qtr"&amp;ROUNDUP(MONTH(Ledger[[#This Row],[Date]])/3,0)</f>
        <v>Qtr2</v>
      </c>
      <c r="N599">
        <f>MONTH(Ledger[[#This Row],[Date]])</f>
        <v>5</v>
      </c>
      <c r="O599" t="str">
        <f>TEXT(Ledger[[#This Row],[Date]],"mmm")</f>
        <v>May</v>
      </c>
    </row>
    <row r="600" spans="1:15" x14ac:dyDescent="0.35">
      <c r="A600" t="s">
        <v>6436</v>
      </c>
      <c r="B600" s="8">
        <v>46152</v>
      </c>
      <c r="C600" s="5">
        <v>0.88541666666666663</v>
      </c>
      <c r="D600" t="str">
        <f>_xlfn.XLOOKUP(Ledger[[#This Row],[Employee_ID]],Employees!C:C,Employees!A:A)</f>
        <v>Evening</v>
      </c>
      <c r="E600" t="s">
        <v>932</v>
      </c>
      <c r="F600" t="str">
        <f>_xlfn.XLOOKUP(Ledger[[#This Row],[Employee_ID]],Employees!C:C,Employees!B:B)</f>
        <v>BR01</v>
      </c>
      <c r="G600" t="s">
        <v>961</v>
      </c>
      <c r="H600" t="s">
        <v>344</v>
      </c>
      <c r="I600">
        <v>1</v>
      </c>
      <c r="J600">
        <f>_xlfn.XLOOKUP(Ledger[[#This Row],[SKU]]&amp;"|"&amp;Ledger[[#This Row],[Branch_ID]], PriceList!E:E,PriceList!C:C,"")</f>
        <v>435</v>
      </c>
      <c r="K600">
        <f>_xlfn.XLOOKUP(Ledger[[#This Row],[SKU]]&amp;"|"&amp;Ledger[[#This Row],[Branch_ID]], PriceList[Key], PriceList[Unit_Retail_Price_EGP], "")</f>
        <v>1119</v>
      </c>
      <c r="L600">
        <f>YEAR(Ledger[[#This Row],[Date]])</f>
        <v>2026</v>
      </c>
      <c r="M600" t="str">
        <f>"Qtr"&amp;ROUNDUP(MONTH(Ledger[[#This Row],[Date]])/3,0)</f>
        <v>Qtr2</v>
      </c>
      <c r="N600">
        <f>MONTH(Ledger[[#This Row],[Date]])</f>
        <v>5</v>
      </c>
      <c r="O600" t="str">
        <f>TEXT(Ledger[[#This Row],[Date]],"mmm")</f>
        <v>May</v>
      </c>
    </row>
    <row r="601" spans="1:15" x14ac:dyDescent="0.35">
      <c r="A601" t="s">
        <v>6446</v>
      </c>
      <c r="B601" s="8">
        <v>46153</v>
      </c>
      <c r="C601" s="5">
        <v>0.80555555555555558</v>
      </c>
      <c r="D601" t="str">
        <f>_xlfn.XLOOKUP(Ledger[[#This Row],[Employee_ID]],Employees!C:C,Employees!A:A)</f>
        <v>Evening</v>
      </c>
      <c r="E601" t="s">
        <v>932</v>
      </c>
      <c r="F601" t="str">
        <f>_xlfn.XLOOKUP(Ledger[[#This Row],[Employee_ID]],Employees!C:C,Employees!B:B)</f>
        <v>BR01</v>
      </c>
      <c r="G601" t="s">
        <v>961</v>
      </c>
      <c r="H601" t="s">
        <v>78</v>
      </c>
      <c r="I601">
        <v>1</v>
      </c>
      <c r="J601">
        <f>_xlfn.XLOOKUP(Ledger[[#This Row],[SKU]]&amp;"|"&amp;Ledger[[#This Row],[Branch_ID]], PriceList!E:E,PriceList!C:C,"")</f>
        <v>225</v>
      </c>
      <c r="K601">
        <f>_xlfn.XLOOKUP(Ledger[[#This Row],[SKU]]&amp;"|"&amp;Ledger[[#This Row],[Branch_ID]], PriceList[Key], PriceList[Unit_Retail_Price_EGP], "")</f>
        <v>609</v>
      </c>
      <c r="L601">
        <f>YEAR(Ledger[[#This Row],[Date]])</f>
        <v>2026</v>
      </c>
      <c r="M601" t="str">
        <f>"Qtr"&amp;ROUNDUP(MONTH(Ledger[[#This Row],[Date]])/3,0)</f>
        <v>Qtr2</v>
      </c>
      <c r="N601">
        <f>MONTH(Ledger[[#This Row],[Date]])</f>
        <v>5</v>
      </c>
      <c r="O601" t="str">
        <f>TEXT(Ledger[[#This Row],[Date]],"mmm")</f>
        <v>May</v>
      </c>
    </row>
    <row r="602" spans="1:15" x14ac:dyDescent="0.35">
      <c r="A602" t="s">
        <v>6461</v>
      </c>
      <c r="B602" s="8">
        <v>46154</v>
      </c>
      <c r="C602" s="5">
        <v>0.88888888888888884</v>
      </c>
      <c r="D602" t="str">
        <f>_xlfn.XLOOKUP(Ledger[[#This Row],[Employee_ID]],Employees!C:C,Employees!A:A)</f>
        <v>Evening</v>
      </c>
      <c r="E602" t="s">
        <v>932</v>
      </c>
      <c r="F602" t="str">
        <f>_xlfn.XLOOKUP(Ledger[[#This Row],[Employee_ID]],Employees!C:C,Employees!B:B)</f>
        <v>BR01</v>
      </c>
      <c r="G602" t="s">
        <v>961</v>
      </c>
      <c r="H602" t="s">
        <v>315</v>
      </c>
      <c r="I602">
        <v>1</v>
      </c>
      <c r="J602">
        <f>_xlfn.XLOOKUP(Ledger[[#This Row],[SKU]]&amp;"|"&amp;Ledger[[#This Row],[Branch_ID]], PriceList!E:E,PriceList!C:C,"")</f>
        <v>185</v>
      </c>
      <c r="K602">
        <f>_xlfn.XLOOKUP(Ledger[[#This Row],[SKU]]&amp;"|"&amp;Ledger[[#This Row],[Branch_ID]], PriceList[Key], PriceList[Unit_Retail_Price_EGP], "")</f>
        <v>499</v>
      </c>
      <c r="L602">
        <f>YEAR(Ledger[[#This Row],[Date]])</f>
        <v>2026</v>
      </c>
      <c r="M602" t="str">
        <f>"Qtr"&amp;ROUNDUP(MONTH(Ledger[[#This Row],[Date]])/3,0)</f>
        <v>Qtr2</v>
      </c>
      <c r="N602">
        <f>MONTH(Ledger[[#This Row],[Date]])</f>
        <v>5</v>
      </c>
      <c r="O602" t="str">
        <f>TEXT(Ledger[[#This Row],[Date]],"mmm")</f>
        <v>May</v>
      </c>
    </row>
    <row r="603" spans="1:15" x14ac:dyDescent="0.35">
      <c r="A603" t="s">
        <v>6559</v>
      </c>
      <c r="B603" s="8">
        <v>46161</v>
      </c>
      <c r="C603" s="5">
        <v>0.84097222222222223</v>
      </c>
      <c r="D603" t="str">
        <f>_xlfn.XLOOKUP(Ledger[[#This Row],[Employee_ID]],Employees!C:C,Employees!A:A)</f>
        <v>Evening</v>
      </c>
      <c r="E603" t="s">
        <v>932</v>
      </c>
      <c r="F603" t="str">
        <f>_xlfn.XLOOKUP(Ledger[[#This Row],[Employee_ID]],Employees!C:C,Employees!B:B)</f>
        <v>BR01</v>
      </c>
      <c r="G603" t="s">
        <v>961</v>
      </c>
      <c r="H603" t="s">
        <v>528</v>
      </c>
      <c r="I603">
        <v>1</v>
      </c>
      <c r="J603">
        <f>_xlfn.XLOOKUP(Ledger[[#This Row],[SKU]]&amp;"|"&amp;Ledger[[#This Row],[Branch_ID]], PriceList!E:E,PriceList!C:C,"")</f>
        <v>390</v>
      </c>
      <c r="K603">
        <f>_xlfn.XLOOKUP(Ledger[[#This Row],[SKU]]&amp;"|"&amp;Ledger[[#This Row],[Branch_ID]], PriceList[Key], PriceList[Unit_Retail_Price_EGP], "")</f>
        <v>1009</v>
      </c>
      <c r="L603">
        <f>YEAR(Ledger[[#This Row],[Date]])</f>
        <v>2026</v>
      </c>
      <c r="M603" t="str">
        <f>"Qtr"&amp;ROUNDUP(MONTH(Ledger[[#This Row],[Date]])/3,0)</f>
        <v>Qtr2</v>
      </c>
      <c r="N603">
        <f>MONTH(Ledger[[#This Row],[Date]])</f>
        <v>5</v>
      </c>
      <c r="O603" t="str">
        <f>TEXT(Ledger[[#This Row],[Date]],"mmm")</f>
        <v>May</v>
      </c>
    </row>
    <row r="604" spans="1:15" x14ac:dyDescent="0.35">
      <c r="A604" t="s">
        <v>6565</v>
      </c>
      <c r="B604" s="8">
        <v>46161</v>
      </c>
      <c r="C604" s="5">
        <v>0.90069444444444446</v>
      </c>
      <c r="D604" t="str">
        <f>_xlfn.XLOOKUP(Ledger[[#This Row],[Employee_ID]],Employees!C:C,Employees!A:A)</f>
        <v>Evening</v>
      </c>
      <c r="E604" t="s">
        <v>932</v>
      </c>
      <c r="F604" t="str">
        <f>_xlfn.XLOOKUP(Ledger[[#This Row],[Employee_ID]],Employees!C:C,Employees!B:B)</f>
        <v>BR01</v>
      </c>
      <c r="G604" t="s">
        <v>961</v>
      </c>
      <c r="H604" t="s">
        <v>119</v>
      </c>
      <c r="I604">
        <v>1</v>
      </c>
      <c r="J604">
        <f>_xlfn.XLOOKUP(Ledger[[#This Row],[SKU]]&amp;"|"&amp;Ledger[[#This Row],[Branch_ID]], PriceList!E:E,PriceList!C:C,"")</f>
        <v>225</v>
      </c>
      <c r="K604">
        <f>_xlfn.XLOOKUP(Ledger[[#This Row],[SKU]]&amp;"|"&amp;Ledger[[#This Row],[Branch_ID]], PriceList[Key], PriceList[Unit_Retail_Price_EGP], "")</f>
        <v>609</v>
      </c>
      <c r="L604">
        <f>YEAR(Ledger[[#This Row],[Date]])</f>
        <v>2026</v>
      </c>
      <c r="M604" t="str">
        <f>"Qtr"&amp;ROUNDUP(MONTH(Ledger[[#This Row],[Date]])/3,0)</f>
        <v>Qtr2</v>
      </c>
      <c r="N604">
        <f>MONTH(Ledger[[#This Row],[Date]])</f>
        <v>5</v>
      </c>
      <c r="O604" t="str">
        <f>TEXT(Ledger[[#This Row],[Date]],"mmm")</f>
        <v>May</v>
      </c>
    </row>
    <row r="605" spans="1:15" x14ac:dyDescent="0.35">
      <c r="A605" t="s">
        <v>6586</v>
      </c>
      <c r="B605" s="8">
        <v>46163</v>
      </c>
      <c r="C605" s="5">
        <v>0.83472222222222225</v>
      </c>
      <c r="D605" t="str">
        <f>_xlfn.XLOOKUP(Ledger[[#This Row],[Employee_ID]],Employees!C:C,Employees!A:A)</f>
        <v>Evening</v>
      </c>
      <c r="E605" t="s">
        <v>932</v>
      </c>
      <c r="F605" t="str">
        <f>_xlfn.XLOOKUP(Ledger[[#This Row],[Employee_ID]],Employees!C:C,Employees!B:B)</f>
        <v>BR01</v>
      </c>
      <c r="G605" t="s">
        <v>961</v>
      </c>
      <c r="H605" t="s">
        <v>255</v>
      </c>
      <c r="I605">
        <v>1</v>
      </c>
      <c r="J605">
        <f>_xlfn.XLOOKUP(Ledger[[#This Row],[SKU]]&amp;"|"&amp;Ledger[[#This Row],[Branch_ID]], PriceList!E:E,PriceList!C:C,"")</f>
        <v>165</v>
      </c>
      <c r="K605">
        <f>_xlfn.XLOOKUP(Ledger[[#This Row],[SKU]]&amp;"|"&amp;Ledger[[#This Row],[Branch_ID]], PriceList[Key], PriceList[Unit_Retail_Price_EGP], "")</f>
        <v>449</v>
      </c>
      <c r="L605">
        <f>YEAR(Ledger[[#This Row],[Date]])</f>
        <v>2026</v>
      </c>
      <c r="M605" t="str">
        <f>"Qtr"&amp;ROUNDUP(MONTH(Ledger[[#This Row],[Date]])/3,0)</f>
        <v>Qtr2</v>
      </c>
      <c r="N605">
        <f>MONTH(Ledger[[#This Row],[Date]])</f>
        <v>5</v>
      </c>
      <c r="O605" t="str">
        <f>TEXT(Ledger[[#This Row],[Date]],"mmm")</f>
        <v>May</v>
      </c>
    </row>
    <row r="606" spans="1:15" x14ac:dyDescent="0.35">
      <c r="A606" t="s">
        <v>6587</v>
      </c>
      <c r="B606" s="8">
        <v>46163</v>
      </c>
      <c r="C606" s="5">
        <v>0.85902777777777772</v>
      </c>
      <c r="D606" t="str">
        <f>_xlfn.XLOOKUP(Ledger[[#This Row],[Employee_ID]],Employees!C:C,Employees!A:A)</f>
        <v>Evening</v>
      </c>
      <c r="E606" t="s">
        <v>932</v>
      </c>
      <c r="F606" t="str">
        <f>_xlfn.XLOOKUP(Ledger[[#This Row],[Employee_ID]],Employees!C:C,Employees!B:B)</f>
        <v>BR01</v>
      </c>
      <c r="G606" t="s">
        <v>961</v>
      </c>
      <c r="H606" t="s">
        <v>382</v>
      </c>
      <c r="I606">
        <v>1</v>
      </c>
      <c r="J606">
        <f>_xlfn.XLOOKUP(Ledger[[#This Row],[SKU]]&amp;"|"&amp;Ledger[[#This Row],[Branch_ID]], PriceList!E:E,PriceList!C:C,"")</f>
        <v>165</v>
      </c>
      <c r="K606">
        <f>_xlfn.XLOOKUP(Ledger[[#This Row],[SKU]]&amp;"|"&amp;Ledger[[#This Row],[Branch_ID]], PriceList[Key], PriceList[Unit_Retail_Price_EGP], "")</f>
        <v>449</v>
      </c>
      <c r="L606">
        <f>YEAR(Ledger[[#This Row],[Date]])</f>
        <v>2026</v>
      </c>
      <c r="M606" t="str">
        <f>"Qtr"&amp;ROUNDUP(MONTH(Ledger[[#This Row],[Date]])/3,0)</f>
        <v>Qtr2</v>
      </c>
      <c r="N606">
        <f>MONTH(Ledger[[#This Row],[Date]])</f>
        <v>5</v>
      </c>
      <c r="O606" t="str">
        <f>TEXT(Ledger[[#This Row],[Date]],"mmm")</f>
        <v>May</v>
      </c>
    </row>
    <row r="607" spans="1:15" x14ac:dyDescent="0.35">
      <c r="A607" t="s">
        <v>6646</v>
      </c>
      <c r="B607" s="8">
        <v>46167</v>
      </c>
      <c r="C607" s="5">
        <v>0.75902777777777775</v>
      </c>
      <c r="D607" t="str">
        <f>_xlfn.XLOOKUP(Ledger[[#This Row],[Employee_ID]],Employees!C:C,Employees!A:A)</f>
        <v>Evening</v>
      </c>
      <c r="E607" t="s">
        <v>932</v>
      </c>
      <c r="F607" t="str">
        <f>_xlfn.XLOOKUP(Ledger[[#This Row],[Employee_ID]],Employees!C:C,Employees!B:B)</f>
        <v>BR01</v>
      </c>
      <c r="G607" t="s">
        <v>961</v>
      </c>
      <c r="H607" t="s">
        <v>200</v>
      </c>
      <c r="I607">
        <v>1</v>
      </c>
      <c r="J607">
        <f>_xlfn.XLOOKUP(Ledger[[#This Row],[SKU]]&amp;"|"&amp;Ledger[[#This Row],[Branch_ID]], PriceList!E:E,PriceList!C:C,"")</f>
        <v>185</v>
      </c>
      <c r="K607">
        <f>_xlfn.XLOOKUP(Ledger[[#This Row],[SKU]]&amp;"|"&amp;Ledger[[#This Row],[Branch_ID]], PriceList[Key], PriceList[Unit_Retail_Price_EGP], "")</f>
        <v>499</v>
      </c>
      <c r="L607">
        <f>YEAR(Ledger[[#This Row],[Date]])</f>
        <v>2026</v>
      </c>
      <c r="M607" t="str">
        <f>"Qtr"&amp;ROUNDUP(MONTH(Ledger[[#This Row],[Date]])/3,0)</f>
        <v>Qtr2</v>
      </c>
      <c r="N607">
        <f>MONTH(Ledger[[#This Row],[Date]])</f>
        <v>5</v>
      </c>
      <c r="O607" t="str">
        <f>TEXT(Ledger[[#This Row],[Date]],"mmm")</f>
        <v>May</v>
      </c>
    </row>
    <row r="608" spans="1:15" x14ac:dyDescent="0.35">
      <c r="A608" t="s">
        <v>6729</v>
      </c>
      <c r="B608" s="8">
        <v>46172</v>
      </c>
      <c r="C608" s="5">
        <v>0.83333333333333337</v>
      </c>
      <c r="D608" t="str">
        <f>_xlfn.XLOOKUP(Ledger[[#This Row],[Employee_ID]],Employees!C:C,Employees!A:A)</f>
        <v>Evening</v>
      </c>
      <c r="E608" t="s">
        <v>932</v>
      </c>
      <c r="F608" t="str">
        <f>_xlfn.XLOOKUP(Ledger[[#This Row],[Employee_ID]],Employees!C:C,Employees!B:B)</f>
        <v>BR01</v>
      </c>
      <c r="G608" t="s">
        <v>961</v>
      </c>
      <c r="H608" t="s">
        <v>154</v>
      </c>
      <c r="I608">
        <v>1</v>
      </c>
      <c r="J608">
        <f>_xlfn.XLOOKUP(Ledger[[#This Row],[SKU]]&amp;"|"&amp;Ledger[[#This Row],[Branch_ID]], PriceList!E:E,PriceList!C:C,"")</f>
        <v>165</v>
      </c>
      <c r="K608">
        <f>_xlfn.XLOOKUP(Ledger[[#This Row],[SKU]]&amp;"|"&amp;Ledger[[#This Row],[Branch_ID]], PriceList[Key], PriceList[Unit_Retail_Price_EGP], "")</f>
        <v>449</v>
      </c>
      <c r="L608">
        <f>YEAR(Ledger[[#This Row],[Date]])</f>
        <v>2026</v>
      </c>
      <c r="M608" t="str">
        <f>"Qtr"&amp;ROUNDUP(MONTH(Ledger[[#This Row],[Date]])/3,0)</f>
        <v>Qtr2</v>
      </c>
      <c r="N608">
        <f>MONTH(Ledger[[#This Row],[Date]])</f>
        <v>5</v>
      </c>
      <c r="O608" t="str">
        <f>TEXT(Ledger[[#This Row],[Date]],"mmm")</f>
        <v>May</v>
      </c>
    </row>
    <row r="609" spans="1:15" x14ac:dyDescent="0.35">
      <c r="A609" t="s">
        <v>6732</v>
      </c>
      <c r="B609" s="8">
        <v>46172</v>
      </c>
      <c r="C609" s="5">
        <v>0.89583333333333337</v>
      </c>
      <c r="D609" t="str">
        <f>_xlfn.XLOOKUP(Ledger[[#This Row],[Employee_ID]],Employees!C:C,Employees!A:A)</f>
        <v>Evening</v>
      </c>
      <c r="E609" t="s">
        <v>932</v>
      </c>
      <c r="F609" t="str">
        <f>_xlfn.XLOOKUP(Ledger[[#This Row],[Employee_ID]],Employees!C:C,Employees!B:B)</f>
        <v>BR01</v>
      </c>
      <c r="G609" t="s">
        <v>961</v>
      </c>
      <c r="H609" t="s">
        <v>130</v>
      </c>
      <c r="I609">
        <v>1</v>
      </c>
      <c r="J609">
        <f>_xlfn.XLOOKUP(Ledger[[#This Row],[SKU]]&amp;"|"&amp;Ledger[[#This Row],[Branch_ID]], PriceList!E:E,PriceList!C:C,"")</f>
        <v>225</v>
      </c>
      <c r="K609">
        <f>_xlfn.XLOOKUP(Ledger[[#This Row],[SKU]]&amp;"|"&amp;Ledger[[#This Row],[Branch_ID]], PriceList[Key], PriceList[Unit_Retail_Price_EGP], "")</f>
        <v>609</v>
      </c>
      <c r="L609">
        <f>YEAR(Ledger[[#This Row],[Date]])</f>
        <v>2026</v>
      </c>
      <c r="M609" t="str">
        <f>"Qtr"&amp;ROUNDUP(MONTH(Ledger[[#This Row],[Date]])/3,0)</f>
        <v>Qtr2</v>
      </c>
      <c r="N609">
        <f>MONTH(Ledger[[#This Row],[Date]])</f>
        <v>5</v>
      </c>
      <c r="O609" t="str">
        <f>TEXT(Ledger[[#This Row],[Date]],"mmm")</f>
        <v>May</v>
      </c>
    </row>
    <row r="610" spans="1:15" x14ac:dyDescent="0.35">
      <c r="A610" t="s">
        <v>6745</v>
      </c>
      <c r="B610" s="8">
        <v>46173</v>
      </c>
      <c r="C610" s="5">
        <v>0.85069444444444442</v>
      </c>
      <c r="D610" t="str">
        <f>_xlfn.XLOOKUP(Ledger[[#This Row],[Employee_ID]],Employees!C:C,Employees!A:A)</f>
        <v>Evening</v>
      </c>
      <c r="E610" t="s">
        <v>932</v>
      </c>
      <c r="F610" t="str">
        <f>_xlfn.XLOOKUP(Ledger[[#This Row],[Employee_ID]],Employees!C:C,Employees!B:B)</f>
        <v>BR01</v>
      </c>
      <c r="G610" t="s">
        <v>961</v>
      </c>
      <c r="H610" t="s">
        <v>119</v>
      </c>
      <c r="I610">
        <v>1</v>
      </c>
      <c r="J610">
        <f>_xlfn.XLOOKUP(Ledger[[#This Row],[SKU]]&amp;"|"&amp;Ledger[[#This Row],[Branch_ID]], PriceList!E:E,PriceList!C:C,"")</f>
        <v>225</v>
      </c>
      <c r="K610">
        <f>_xlfn.XLOOKUP(Ledger[[#This Row],[SKU]]&amp;"|"&amp;Ledger[[#This Row],[Branch_ID]], PriceList[Key], PriceList[Unit_Retail_Price_EGP], "")</f>
        <v>609</v>
      </c>
      <c r="L610">
        <f>YEAR(Ledger[[#This Row],[Date]])</f>
        <v>2026</v>
      </c>
      <c r="M610" t="str">
        <f>"Qtr"&amp;ROUNDUP(MONTH(Ledger[[#This Row],[Date]])/3,0)</f>
        <v>Qtr2</v>
      </c>
      <c r="N610">
        <f>MONTH(Ledger[[#This Row],[Date]])</f>
        <v>5</v>
      </c>
      <c r="O610" t="str">
        <f>TEXT(Ledger[[#This Row],[Date]],"mmm")</f>
        <v>May</v>
      </c>
    </row>
    <row r="611" spans="1:15" x14ac:dyDescent="0.35">
      <c r="A611" t="s">
        <v>6746</v>
      </c>
      <c r="B611" s="8">
        <v>46173</v>
      </c>
      <c r="C611" s="5">
        <v>0.89861111111111114</v>
      </c>
      <c r="D611" t="str">
        <f>_xlfn.XLOOKUP(Ledger[[#This Row],[Employee_ID]],Employees!C:C,Employees!A:A)</f>
        <v>Evening</v>
      </c>
      <c r="E611" t="s">
        <v>932</v>
      </c>
      <c r="F611" t="str">
        <f>_xlfn.XLOOKUP(Ledger[[#This Row],[Employee_ID]],Employees!C:C,Employees!B:B)</f>
        <v>BR01</v>
      </c>
      <c r="G611" t="s">
        <v>961</v>
      </c>
      <c r="H611" t="s">
        <v>197</v>
      </c>
      <c r="I611">
        <v>1</v>
      </c>
      <c r="J611">
        <f>_xlfn.XLOOKUP(Ledger[[#This Row],[SKU]]&amp;"|"&amp;Ledger[[#This Row],[Branch_ID]], PriceList!E:E,PriceList!C:C,"")</f>
        <v>225</v>
      </c>
      <c r="K611">
        <f>_xlfn.XLOOKUP(Ledger[[#This Row],[SKU]]&amp;"|"&amp;Ledger[[#This Row],[Branch_ID]], PriceList[Key], PriceList[Unit_Retail_Price_EGP], "")</f>
        <v>609</v>
      </c>
      <c r="L611">
        <f>YEAR(Ledger[[#This Row],[Date]])</f>
        <v>2026</v>
      </c>
      <c r="M611" t="str">
        <f>"Qtr"&amp;ROUNDUP(MONTH(Ledger[[#This Row],[Date]])/3,0)</f>
        <v>Qtr2</v>
      </c>
      <c r="N611">
        <f>MONTH(Ledger[[#This Row],[Date]])</f>
        <v>5</v>
      </c>
      <c r="O611" t="str">
        <f>TEXT(Ledger[[#This Row],[Date]],"mmm")</f>
        <v>May</v>
      </c>
    </row>
    <row r="612" spans="1:15" x14ac:dyDescent="0.35">
      <c r="A612" t="s">
        <v>958</v>
      </c>
      <c r="B612" s="8">
        <v>45809</v>
      </c>
      <c r="C612" s="5">
        <v>0.85763888888888884</v>
      </c>
      <c r="D612" t="str">
        <f>_xlfn.XLOOKUP(Ledger[[#This Row],[Employee_ID]],Employees!C:C,Employees!A:A)</f>
        <v>Evening</v>
      </c>
      <c r="E612" t="s">
        <v>932</v>
      </c>
      <c r="F612" t="str">
        <f>_xlfn.XLOOKUP(Ledger[[#This Row],[Employee_ID]],Employees!C:C,Employees!B:B)</f>
        <v>BR01</v>
      </c>
      <c r="G612" t="s">
        <v>961</v>
      </c>
      <c r="H612" t="s">
        <v>359</v>
      </c>
      <c r="I612">
        <v>1</v>
      </c>
      <c r="J612">
        <f>_xlfn.XLOOKUP(Ledger[[#This Row],[SKU]]&amp;"|"&amp;Ledger[[#This Row],[Branch_ID]], PriceList!E:E,PriceList!C:C,"")</f>
        <v>145</v>
      </c>
      <c r="K612">
        <f>_xlfn.XLOOKUP(Ledger[[#This Row],[SKU]]&amp;"|"&amp;Ledger[[#This Row],[Branch_ID]], PriceList[Key], PriceList[Unit_Retail_Price_EGP], "")</f>
        <v>389</v>
      </c>
      <c r="L612">
        <f>YEAR(Ledger[[#This Row],[Date]])</f>
        <v>2025</v>
      </c>
      <c r="M612" t="str">
        <f>"Qtr"&amp;ROUNDUP(MONTH(Ledger[[#This Row],[Date]])/3,0)</f>
        <v>Qtr2</v>
      </c>
      <c r="N612">
        <f>MONTH(Ledger[[#This Row],[Date]])</f>
        <v>6</v>
      </c>
      <c r="O612" t="str">
        <f>TEXT(Ledger[[#This Row],[Date]],"mmm")</f>
        <v>Jun</v>
      </c>
    </row>
    <row r="613" spans="1:15" x14ac:dyDescent="0.35">
      <c r="A613" t="s">
        <v>1032</v>
      </c>
      <c r="B613" s="8">
        <v>45812</v>
      </c>
      <c r="C613" s="5">
        <v>0.79652777777777772</v>
      </c>
      <c r="D613" t="str">
        <f>_xlfn.XLOOKUP(Ledger[[#This Row],[Employee_ID]],Employees!C:C,Employees!A:A)</f>
        <v>Evening</v>
      </c>
      <c r="E613" t="s">
        <v>932</v>
      </c>
      <c r="F613" t="str">
        <f>_xlfn.XLOOKUP(Ledger[[#This Row],[Employee_ID]],Employees!C:C,Employees!B:B)</f>
        <v>BR01</v>
      </c>
      <c r="G613" t="s">
        <v>961</v>
      </c>
      <c r="H613" t="s">
        <v>436</v>
      </c>
      <c r="I613">
        <v>1</v>
      </c>
      <c r="J613">
        <f>_xlfn.XLOOKUP(Ledger[[#This Row],[SKU]]&amp;"|"&amp;Ledger[[#This Row],[Branch_ID]], PriceList!E:E,PriceList!C:C,"")</f>
        <v>145</v>
      </c>
      <c r="K613">
        <f>_xlfn.XLOOKUP(Ledger[[#This Row],[SKU]]&amp;"|"&amp;Ledger[[#This Row],[Branch_ID]], PriceList[Key], PriceList[Unit_Retail_Price_EGP], "")</f>
        <v>389</v>
      </c>
      <c r="L613">
        <f>YEAR(Ledger[[#This Row],[Date]])</f>
        <v>2025</v>
      </c>
      <c r="M613" t="str">
        <f>"Qtr"&amp;ROUNDUP(MONTH(Ledger[[#This Row],[Date]])/3,0)</f>
        <v>Qtr2</v>
      </c>
      <c r="N613">
        <f>MONTH(Ledger[[#This Row],[Date]])</f>
        <v>6</v>
      </c>
      <c r="O613" t="str">
        <f>TEXT(Ledger[[#This Row],[Date]],"mmm")</f>
        <v>Jun</v>
      </c>
    </row>
    <row r="614" spans="1:15" x14ac:dyDescent="0.35">
      <c r="A614" t="s">
        <v>1380</v>
      </c>
      <c r="B614" s="8">
        <v>45826</v>
      </c>
      <c r="C614" s="5">
        <v>0.82430555555555551</v>
      </c>
      <c r="D614" t="str">
        <f>_xlfn.XLOOKUP(Ledger[[#This Row],[Employee_ID]],Employees!C:C,Employees!A:A)</f>
        <v>Evening</v>
      </c>
      <c r="E614" t="s">
        <v>932</v>
      </c>
      <c r="F614" t="str">
        <f>_xlfn.XLOOKUP(Ledger[[#This Row],[Employee_ID]],Employees!C:C,Employees!B:B)</f>
        <v>BR01</v>
      </c>
      <c r="G614" t="s">
        <v>961</v>
      </c>
      <c r="H614" t="s">
        <v>295</v>
      </c>
      <c r="I614">
        <v>1</v>
      </c>
      <c r="J614">
        <f>_xlfn.XLOOKUP(Ledger[[#This Row],[SKU]]&amp;"|"&amp;Ledger[[#This Row],[Branch_ID]], PriceList!E:E,PriceList!C:C,"")</f>
        <v>145</v>
      </c>
      <c r="K614">
        <f>_xlfn.XLOOKUP(Ledger[[#This Row],[SKU]]&amp;"|"&amp;Ledger[[#This Row],[Branch_ID]], PriceList[Key], PriceList[Unit_Retail_Price_EGP], "")</f>
        <v>389</v>
      </c>
      <c r="L614">
        <f>YEAR(Ledger[[#This Row],[Date]])</f>
        <v>2025</v>
      </c>
      <c r="M614" t="str">
        <f>"Qtr"&amp;ROUNDUP(MONTH(Ledger[[#This Row],[Date]])/3,0)</f>
        <v>Qtr2</v>
      </c>
      <c r="N614">
        <f>MONTH(Ledger[[#This Row],[Date]])</f>
        <v>6</v>
      </c>
      <c r="O614" t="str">
        <f>TEXT(Ledger[[#This Row],[Date]],"mmm")</f>
        <v>Jun</v>
      </c>
    </row>
    <row r="615" spans="1:15" x14ac:dyDescent="0.35">
      <c r="A615" t="s">
        <v>1626</v>
      </c>
      <c r="B615" s="8">
        <v>45837</v>
      </c>
      <c r="C615" s="5">
        <v>0.80625000000000002</v>
      </c>
      <c r="D615" t="str">
        <f>_xlfn.XLOOKUP(Ledger[[#This Row],[Employee_ID]],Employees!C:C,Employees!A:A)</f>
        <v>Evening</v>
      </c>
      <c r="E615" t="s">
        <v>932</v>
      </c>
      <c r="F615" t="str">
        <f>_xlfn.XLOOKUP(Ledger[[#This Row],[Employee_ID]],Employees!C:C,Employees!B:B)</f>
        <v>BR01</v>
      </c>
      <c r="G615" t="s">
        <v>961</v>
      </c>
      <c r="H615" t="s">
        <v>337</v>
      </c>
      <c r="I615">
        <v>1</v>
      </c>
      <c r="J615">
        <f>_xlfn.XLOOKUP(Ledger[[#This Row],[SKU]]&amp;"|"&amp;Ledger[[#This Row],[Branch_ID]], PriceList!E:E,PriceList!C:C,"")</f>
        <v>145</v>
      </c>
      <c r="K615">
        <f>_xlfn.XLOOKUP(Ledger[[#This Row],[SKU]]&amp;"|"&amp;Ledger[[#This Row],[Branch_ID]], PriceList[Key], PriceList[Unit_Retail_Price_EGP], "")</f>
        <v>389</v>
      </c>
      <c r="L615">
        <f>YEAR(Ledger[[#This Row],[Date]])</f>
        <v>2025</v>
      </c>
      <c r="M615" t="str">
        <f>"Qtr"&amp;ROUNDUP(MONTH(Ledger[[#This Row],[Date]])/3,0)</f>
        <v>Qtr2</v>
      </c>
      <c r="N615">
        <f>MONTH(Ledger[[#This Row],[Date]])</f>
        <v>6</v>
      </c>
      <c r="O615" t="str">
        <f>TEXT(Ledger[[#This Row],[Date]],"mmm")</f>
        <v>Jun</v>
      </c>
    </row>
    <row r="616" spans="1:15" x14ac:dyDescent="0.35">
      <c r="A616" t="s">
        <v>1665</v>
      </c>
      <c r="B616" s="8">
        <v>45839</v>
      </c>
      <c r="C616" s="5">
        <v>0.79583333333333328</v>
      </c>
      <c r="D616" t="str">
        <f>_xlfn.XLOOKUP(Ledger[[#This Row],[Employee_ID]],Employees!C:C,Employees!A:A)</f>
        <v>Evening</v>
      </c>
      <c r="E616" t="s">
        <v>932</v>
      </c>
      <c r="F616" t="str">
        <f>_xlfn.XLOOKUP(Ledger[[#This Row],[Employee_ID]],Employees!C:C,Employees!B:B)</f>
        <v>BR01</v>
      </c>
      <c r="G616" t="s">
        <v>961</v>
      </c>
      <c r="H616" t="s">
        <v>436</v>
      </c>
      <c r="I616">
        <v>1</v>
      </c>
      <c r="J616">
        <f>_xlfn.XLOOKUP(Ledger[[#This Row],[SKU]]&amp;"|"&amp;Ledger[[#This Row],[Branch_ID]], PriceList!E:E,PriceList!C:C,"")</f>
        <v>145</v>
      </c>
      <c r="K616">
        <f>_xlfn.XLOOKUP(Ledger[[#This Row],[SKU]]&amp;"|"&amp;Ledger[[#This Row],[Branch_ID]], PriceList[Key], PriceList[Unit_Retail_Price_EGP], "")</f>
        <v>389</v>
      </c>
      <c r="L616">
        <f>YEAR(Ledger[[#This Row],[Date]])</f>
        <v>2025</v>
      </c>
      <c r="M616" t="str">
        <f>"Qtr"&amp;ROUNDUP(MONTH(Ledger[[#This Row],[Date]])/3,0)</f>
        <v>Qtr3</v>
      </c>
      <c r="N616">
        <f>MONTH(Ledger[[#This Row],[Date]])</f>
        <v>7</v>
      </c>
      <c r="O616" t="str">
        <f>TEXT(Ledger[[#This Row],[Date]],"mmm")</f>
        <v>Jul</v>
      </c>
    </row>
    <row r="617" spans="1:15" x14ac:dyDescent="0.35">
      <c r="A617" t="s">
        <v>1707</v>
      </c>
      <c r="B617" s="8">
        <v>45841</v>
      </c>
      <c r="C617" s="5">
        <v>0.88541666666666663</v>
      </c>
      <c r="D617" t="str">
        <f>_xlfn.XLOOKUP(Ledger[[#This Row],[Employee_ID]],Employees!C:C,Employees!A:A)</f>
        <v>Evening</v>
      </c>
      <c r="E617" t="s">
        <v>932</v>
      </c>
      <c r="F617" t="str">
        <f>_xlfn.XLOOKUP(Ledger[[#This Row],[Employee_ID]],Employees!C:C,Employees!B:B)</f>
        <v>BR01</v>
      </c>
      <c r="G617" t="s">
        <v>961</v>
      </c>
      <c r="H617" t="s">
        <v>337</v>
      </c>
      <c r="I617">
        <v>1</v>
      </c>
      <c r="J617">
        <f>_xlfn.XLOOKUP(Ledger[[#This Row],[SKU]]&amp;"|"&amp;Ledger[[#This Row],[Branch_ID]], PriceList!E:E,PriceList!C:C,"")</f>
        <v>145</v>
      </c>
      <c r="K617">
        <f>_xlfn.XLOOKUP(Ledger[[#This Row],[SKU]]&amp;"|"&amp;Ledger[[#This Row],[Branch_ID]], PriceList[Key], PriceList[Unit_Retail_Price_EGP], "")</f>
        <v>389</v>
      </c>
      <c r="L617">
        <f>YEAR(Ledger[[#This Row],[Date]])</f>
        <v>2025</v>
      </c>
      <c r="M617" t="str">
        <f>"Qtr"&amp;ROUNDUP(MONTH(Ledger[[#This Row],[Date]])/3,0)</f>
        <v>Qtr3</v>
      </c>
      <c r="N617">
        <f>MONTH(Ledger[[#This Row],[Date]])</f>
        <v>7</v>
      </c>
      <c r="O617" t="str">
        <f>TEXT(Ledger[[#This Row],[Date]],"mmm")</f>
        <v>Jul</v>
      </c>
    </row>
    <row r="618" spans="1:15" x14ac:dyDescent="0.35">
      <c r="A618" t="s">
        <v>1861</v>
      </c>
      <c r="B618" s="8">
        <v>45849</v>
      </c>
      <c r="C618" s="5">
        <v>0.86597222222222225</v>
      </c>
      <c r="D618" t="str">
        <f>_xlfn.XLOOKUP(Ledger[[#This Row],[Employee_ID]],Employees!C:C,Employees!A:A)</f>
        <v>Evening</v>
      </c>
      <c r="E618" t="s">
        <v>932</v>
      </c>
      <c r="F618" t="str">
        <f>_xlfn.XLOOKUP(Ledger[[#This Row],[Employee_ID]],Employees!C:C,Employees!B:B)</f>
        <v>BR01</v>
      </c>
      <c r="G618" t="s">
        <v>961</v>
      </c>
      <c r="H618" t="s">
        <v>307</v>
      </c>
      <c r="I618">
        <v>1</v>
      </c>
      <c r="J618">
        <f>_xlfn.XLOOKUP(Ledger[[#This Row],[SKU]]&amp;"|"&amp;Ledger[[#This Row],[Branch_ID]], PriceList!E:E,PriceList!C:C,"")</f>
        <v>145</v>
      </c>
      <c r="K618">
        <f>_xlfn.XLOOKUP(Ledger[[#This Row],[SKU]]&amp;"|"&amp;Ledger[[#This Row],[Branch_ID]], PriceList[Key], PriceList[Unit_Retail_Price_EGP], "")</f>
        <v>389</v>
      </c>
      <c r="L618">
        <f>YEAR(Ledger[[#This Row],[Date]])</f>
        <v>2025</v>
      </c>
      <c r="M618" t="str">
        <f>"Qtr"&amp;ROUNDUP(MONTH(Ledger[[#This Row],[Date]])/3,0)</f>
        <v>Qtr3</v>
      </c>
      <c r="N618">
        <f>MONTH(Ledger[[#This Row],[Date]])</f>
        <v>7</v>
      </c>
      <c r="O618" t="str">
        <f>TEXT(Ledger[[#This Row],[Date]],"mmm")</f>
        <v>Jul</v>
      </c>
    </row>
    <row r="619" spans="1:15" x14ac:dyDescent="0.35">
      <c r="A619" t="s">
        <v>1951</v>
      </c>
      <c r="B619" s="8">
        <v>45854</v>
      </c>
      <c r="C619" s="5">
        <v>0.80208333333333337</v>
      </c>
      <c r="D619" t="str">
        <f>_xlfn.XLOOKUP(Ledger[[#This Row],[Employee_ID]],Employees!C:C,Employees!A:A)</f>
        <v>Evening</v>
      </c>
      <c r="E619" t="s">
        <v>932</v>
      </c>
      <c r="F619" t="str">
        <f>_xlfn.XLOOKUP(Ledger[[#This Row],[Employee_ID]],Employees!C:C,Employees!B:B)</f>
        <v>BR01</v>
      </c>
      <c r="G619" t="s">
        <v>961</v>
      </c>
      <c r="H619" t="s">
        <v>48</v>
      </c>
      <c r="I619">
        <v>1</v>
      </c>
      <c r="J619">
        <f>_xlfn.XLOOKUP(Ledger[[#This Row],[SKU]]&amp;"|"&amp;Ledger[[#This Row],[Branch_ID]], PriceList!E:E,PriceList!C:C,"")</f>
        <v>145</v>
      </c>
      <c r="K619">
        <f>_xlfn.XLOOKUP(Ledger[[#This Row],[SKU]]&amp;"|"&amp;Ledger[[#This Row],[Branch_ID]], PriceList[Key], PriceList[Unit_Retail_Price_EGP], "")</f>
        <v>389</v>
      </c>
      <c r="L619">
        <f>YEAR(Ledger[[#This Row],[Date]])</f>
        <v>2025</v>
      </c>
      <c r="M619" t="str">
        <f>"Qtr"&amp;ROUNDUP(MONTH(Ledger[[#This Row],[Date]])/3,0)</f>
        <v>Qtr3</v>
      </c>
      <c r="N619">
        <f>MONTH(Ledger[[#This Row],[Date]])</f>
        <v>7</v>
      </c>
      <c r="O619" t="str">
        <f>TEXT(Ledger[[#This Row],[Date]],"mmm")</f>
        <v>Jul</v>
      </c>
    </row>
    <row r="620" spans="1:15" x14ac:dyDescent="0.35">
      <c r="A620" t="s">
        <v>2001</v>
      </c>
      <c r="B620" s="8">
        <v>45856</v>
      </c>
      <c r="C620" s="5">
        <v>0.83263888888888893</v>
      </c>
      <c r="D620" t="str">
        <f>_xlfn.XLOOKUP(Ledger[[#This Row],[Employee_ID]],Employees!C:C,Employees!A:A)</f>
        <v>Evening</v>
      </c>
      <c r="E620" t="s">
        <v>932</v>
      </c>
      <c r="F620" t="str">
        <f>_xlfn.XLOOKUP(Ledger[[#This Row],[Employee_ID]],Employees!C:C,Employees!B:B)</f>
        <v>BR01</v>
      </c>
      <c r="G620" t="s">
        <v>961</v>
      </c>
      <c r="H620" t="s">
        <v>404</v>
      </c>
      <c r="I620">
        <v>1</v>
      </c>
      <c r="J620">
        <f>_xlfn.XLOOKUP(Ledger[[#This Row],[SKU]]&amp;"|"&amp;Ledger[[#This Row],[Branch_ID]], PriceList!E:E,PriceList!C:C,"")</f>
        <v>145</v>
      </c>
      <c r="K620">
        <f>_xlfn.XLOOKUP(Ledger[[#This Row],[SKU]]&amp;"|"&amp;Ledger[[#This Row],[Branch_ID]], PriceList[Key], PriceList[Unit_Retail_Price_EGP], "")</f>
        <v>389</v>
      </c>
      <c r="L620">
        <f>YEAR(Ledger[[#This Row],[Date]])</f>
        <v>2025</v>
      </c>
      <c r="M620" t="str">
        <f>"Qtr"&amp;ROUNDUP(MONTH(Ledger[[#This Row],[Date]])/3,0)</f>
        <v>Qtr3</v>
      </c>
      <c r="N620">
        <f>MONTH(Ledger[[#This Row],[Date]])</f>
        <v>7</v>
      </c>
      <c r="O620" t="str">
        <f>TEXT(Ledger[[#This Row],[Date]],"mmm")</f>
        <v>Jul</v>
      </c>
    </row>
    <row r="621" spans="1:15" x14ac:dyDescent="0.35">
      <c r="A621" t="s">
        <v>2134</v>
      </c>
      <c r="B621" s="8">
        <v>45863</v>
      </c>
      <c r="C621" s="5">
        <v>0.78680555555555554</v>
      </c>
      <c r="D621" t="str">
        <f>_xlfn.XLOOKUP(Ledger[[#This Row],[Employee_ID]],Employees!C:C,Employees!A:A)</f>
        <v>Evening</v>
      </c>
      <c r="E621" t="s">
        <v>932</v>
      </c>
      <c r="F621" t="str">
        <f>_xlfn.XLOOKUP(Ledger[[#This Row],[Employee_ID]],Employees!C:C,Employees!B:B)</f>
        <v>BR01</v>
      </c>
      <c r="G621" t="s">
        <v>961</v>
      </c>
      <c r="H621" t="s">
        <v>436</v>
      </c>
      <c r="I621">
        <v>1</v>
      </c>
      <c r="J621">
        <f>_xlfn.XLOOKUP(Ledger[[#This Row],[SKU]]&amp;"|"&amp;Ledger[[#This Row],[Branch_ID]], PriceList!E:E,PriceList!C:C,"")</f>
        <v>145</v>
      </c>
      <c r="K621">
        <f>_xlfn.XLOOKUP(Ledger[[#This Row],[SKU]]&amp;"|"&amp;Ledger[[#This Row],[Branch_ID]], PriceList[Key], PriceList[Unit_Retail_Price_EGP], "")</f>
        <v>389</v>
      </c>
      <c r="L621">
        <f>YEAR(Ledger[[#This Row],[Date]])</f>
        <v>2025</v>
      </c>
      <c r="M621" t="str">
        <f>"Qtr"&amp;ROUNDUP(MONTH(Ledger[[#This Row],[Date]])/3,0)</f>
        <v>Qtr3</v>
      </c>
      <c r="N621">
        <f>MONTH(Ledger[[#This Row],[Date]])</f>
        <v>7</v>
      </c>
      <c r="O621" t="str">
        <f>TEXT(Ledger[[#This Row],[Date]],"mmm")</f>
        <v>Jul</v>
      </c>
    </row>
    <row r="622" spans="1:15" x14ac:dyDescent="0.35">
      <c r="A622" t="s">
        <v>2155</v>
      </c>
      <c r="B622" s="8">
        <v>45864</v>
      </c>
      <c r="C622" s="5">
        <v>0.84791666666666665</v>
      </c>
      <c r="D622" t="str">
        <f>_xlfn.XLOOKUP(Ledger[[#This Row],[Employee_ID]],Employees!C:C,Employees!A:A)</f>
        <v>Evening</v>
      </c>
      <c r="E622" t="s">
        <v>932</v>
      </c>
      <c r="F622" t="str">
        <f>_xlfn.XLOOKUP(Ledger[[#This Row],[Employee_ID]],Employees!C:C,Employees!B:B)</f>
        <v>BR01</v>
      </c>
      <c r="G622" t="s">
        <v>961</v>
      </c>
      <c r="H622" t="s">
        <v>307</v>
      </c>
      <c r="I622">
        <v>1</v>
      </c>
      <c r="J622">
        <f>_xlfn.XLOOKUP(Ledger[[#This Row],[SKU]]&amp;"|"&amp;Ledger[[#This Row],[Branch_ID]], PriceList!E:E,PriceList!C:C,"")</f>
        <v>145</v>
      </c>
      <c r="K622">
        <f>_xlfn.XLOOKUP(Ledger[[#This Row],[SKU]]&amp;"|"&amp;Ledger[[#This Row],[Branch_ID]], PriceList[Key], PriceList[Unit_Retail_Price_EGP], "")</f>
        <v>389</v>
      </c>
      <c r="L622">
        <f>YEAR(Ledger[[#This Row],[Date]])</f>
        <v>2025</v>
      </c>
      <c r="M622" t="str">
        <f>"Qtr"&amp;ROUNDUP(MONTH(Ledger[[#This Row],[Date]])/3,0)</f>
        <v>Qtr3</v>
      </c>
      <c r="N622">
        <f>MONTH(Ledger[[#This Row],[Date]])</f>
        <v>7</v>
      </c>
      <c r="O622" t="str">
        <f>TEXT(Ledger[[#This Row],[Date]],"mmm")</f>
        <v>Jul</v>
      </c>
    </row>
    <row r="623" spans="1:15" x14ac:dyDescent="0.35">
      <c r="A623" t="s">
        <v>2157</v>
      </c>
      <c r="B623" s="8">
        <v>45864</v>
      </c>
      <c r="C623" s="5">
        <v>0.8618055555555556</v>
      </c>
      <c r="D623" t="str">
        <f>_xlfn.XLOOKUP(Ledger[[#This Row],[Employee_ID]],Employees!C:C,Employees!A:A)</f>
        <v>Evening</v>
      </c>
      <c r="E623" t="s">
        <v>932</v>
      </c>
      <c r="F623" t="str">
        <f>_xlfn.XLOOKUP(Ledger[[#This Row],[Employee_ID]],Employees!C:C,Employees!B:B)</f>
        <v>BR01</v>
      </c>
      <c r="G623" t="s">
        <v>961</v>
      </c>
      <c r="H623" t="s">
        <v>206</v>
      </c>
      <c r="I623">
        <v>1</v>
      </c>
      <c r="J623">
        <f>_xlfn.XLOOKUP(Ledger[[#This Row],[SKU]]&amp;"|"&amp;Ledger[[#This Row],[Branch_ID]], PriceList!E:E,PriceList!C:C,"")</f>
        <v>145</v>
      </c>
      <c r="K623">
        <f>_xlfn.XLOOKUP(Ledger[[#This Row],[SKU]]&amp;"|"&amp;Ledger[[#This Row],[Branch_ID]], PriceList[Key], PriceList[Unit_Retail_Price_EGP], "")</f>
        <v>389</v>
      </c>
      <c r="L623">
        <f>YEAR(Ledger[[#This Row],[Date]])</f>
        <v>2025</v>
      </c>
      <c r="M623" t="str">
        <f>"Qtr"&amp;ROUNDUP(MONTH(Ledger[[#This Row],[Date]])/3,0)</f>
        <v>Qtr3</v>
      </c>
      <c r="N623">
        <f>MONTH(Ledger[[#This Row],[Date]])</f>
        <v>7</v>
      </c>
      <c r="O623" t="str">
        <f>TEXT(Ledger[[#This Row],[Date]],"mmm")</f>
        <v>Jul</v>
      </c>
    </row>
    <row r="624" spans="1:15" x14ac:dyDescent="0.35">
      <c r="A624" t="s">
        <v>2171</v>
      </c>
      <c r="B624" s="8">
        <v>45865</v>
      </c>
      <c r="C624" s="5">
        <v>0.78125</v>
      </c>
      <c r="D624" t="str">
        <f>_xlfn.XLOOKUP(Ledger[[#This Row],[Employee_ID]],Employees!C:C,Employees!A:A)</f>
        <v>Evening</v>
      </c>
      <c r="E624" t="s">
        <v>932</v>
      </c>
      <c r="F624" t="str">
        <f>_xlfn.XLOOKUP(Ledger[[#This Row],[Employee_ID]],Employees!C:C,Employees!B:B)</f>
        <v>BR01</v>
      </c>
      <c r="G624" t="s">
        <v>961</v>
      </c>
      <c r="H624" t="s">
        <v>206</v>
      </c>
      <c r="I624">
        <v>1</v>
      </c>
      <c r="J624">
        <f>_xlfn.XLOOKUP(Ledger[[#This Row],[SKU]]&amp;"|"&amp;Ledger[[#This Row],[Branch_ID]], PriceList!E:E,PriceList!C:C,"")</f>
        <v>145</v>
      </c>
      <c r="K624">
        <f>_xlfn.XLOOKUP(Ledger[[#This Row],[SKU]]&amp;"|"&amp;Ledger[[#This Row],[Branch_ID]], PriceList[Key], PriceList[Unit_Retail_Price_EGP], "")</f>
        <v>389</v>
      </c>
      <c r="L624">
        <f>YEAR(Ledger[[#This Row],[Date]])</f>
        <v>2025</v>
      </c>
      <c r="M624" t="str">
        <f>"Qtr"&amp;ROUNDUP(MONTH(Ledger[[#This Row],[Date]])/3,0)</f>
        <v>Qtr3</v>
      </c>
      <c r="N624">
        <f>MONTH(Ledger[[#This Row],[Date]])</f>
        <v>7</v>
      </c>
      <c r="O624" t="str">
        <f>TEXT(Ledger[[#This Row],[Date]],"mmm")</f>
        <v>Jul</v>
      </c>
    </row>
    <row r="625" spans="1:15" x14ac:dyDescent="0.35">
      <c r="A625" t="s">
        <v>2198</v>
      </c>
      <c r="B625" s="8">
        <v>45867</v>
      </c>
      <c r="C625" s="5">
        <v>0.75069444444444444</v>
      </c>
      <c r="D625" t="str">
        <f>_xlfn.XLOOKUP(Ledger[[#This Row],[Employee_ID]],Employees!C:C,Employees!A:A)</f>
        <v>Evening</v>
      </c>
      <c r="E625" t="s">
        <v>932</v>
      </c>
      <c r="F625" t="str">
        <f>_xlfn.XLOOKUP(Ledger[[#This Row],[Employee_ID]],Employees!C:C,Employees!B:B)</f>
        <v>BR01</v>
      </c>
      <c r="G625" t="s">
        <v>961</v>
      </c>
      <c r="H625" t="s">
        <v>281</v>
      </c>
      <c r="I625">
        <v>1</v>
      </c>
      <c r="J625">
        <f>_xlfn.XLOOKUP(Ledger[[#This Row],[SKU]]&amp;"|"&amp;Ledger[[#This Row],[Branch_ID]], PriceList!E:E,PriceList!C:C,"")</f>
        <v>145</v>
      </c>
      <c r="K625">
        <f>_xlfn.XLOOKUP(Ledger[[#This Row],[SKU]]&amp;"|"&amp;Ledger[[#This Row],[Branch_ID]], PriceList[Key], PriceList[Unit_Retail_Price_EGP], "")</f>
        <v>389</v>
      </c>
      <c r="L625">
        <f>YEAR(Ledger[[#This Row],[Date]])</f>
        <v>2025</v>
      </c>
      <c r="M625" t="str">
        <f>"Qtr"&amp;ROUNDUP(MONTH(Ledger[[#This Row],[Date]])/3,0)</f>
        <v>Qtr3</v>
      </c>
      <c r="N625">
        <f>MONTH(Ledger[[#This Row],[Date]])</f>
        <v>7</v>
      </c>
      <c r="O625" t="str">
        <f>TEXT(Ledger[[#This Row],[Date]],"mmm")</f>
        <v>Jul</v>
      </c>
    </row>
    <row r="626" spans="1:15" x14ac:dyDescent="0.35">
      <c r="A626" t="s">
        <v>2390</v>
      </c>
      <c r="B626" s="8">
        <v>45877</v>
      </c>
      <c r="C626" s="5">
        <v>0.83958333333333335</v>
      </c>
      <c r="D626" t="str">
        <f>_xlfn.XLOOKUP(Ledger[[#This Row],[Employee_ID]],Employees!C:C,Employees!A:A)</f>
        <v>Evening</v>
      </c>
      <c r="E626" t="s">
        <v>932</v>
      </c>
      <c r="F626" t="str">
        <f>_xlfn.XLOOKUP(Ledger[[#This Row],[Employee_ID]],Employees!C:C,Employees!B:B)</f>
        <v>BR01</v>
      </c>
      <c r="G626" t="s">
        <v>961</v>
      </c>
      <c r="H626" t="s">
        <v>359</v>
      </c>
      <c r="I626">
        <v>1</v>
      </c>
      <c r="J626">
        <f>_xlfn.XLOOKUP(Ledger[[#This Row],[SKU]]&amp;"|"&amp;Ledger[[#This Row],[Branch_ID]], PriceList!E:E,PriceList!C:C,"")</f>
        <v>145</v>
      </c>
      <c r="K626">
        <f>_xlfn.XLOOKUP(Ledger[[#This Row],[SKU]]&amp;"|"&amp;Ledger[[#This Row],[Branch_ID]], PriceList[Key], PriceList[Unit_Retail_Price_EGP], "")</f>
        <v>389</v>
      </c>
      <c r="L626">
        <f>YEAR(Ledger[[#This Row],[Date]])</f>
        <v>2025</v>
      </c>
      <c r="M626" t="str">
        <f>"Qtr"&amp;ROUNDUP(MONTH(Ledger[[#This Row],[Date]])/3,0)</f>
        <v>Qtr3</v>
      </c>
      <c r="N626">
        <f>MONTH(Ledger[[#This Row],[Date]])</f>
        <v>8</v>
      </c>
      <c r="O626" t="str">
        <f>TEXT(Ledger[[#This Row],[Date]],"mmm")</f>
        <v>Aug</v>
      </c>
    </row>
    <row r="627" spans="1:15" x14ac:dyDescent="0.35">
      <c r="A627" t="s">
        <v>2449</v>
      </c>
      <c r="B627" s="8">
        <v>45880</v>
      </c>
      <c r="C627" s="5">
        <v>0.90347222222222223</v>
      </c>
      <c r="D627" t="str">
        <f>_xlfn.XLOOKUP(Ledger[[#This Row],[Employee_ID]],Employees!C:C,Employees!A:A)</f>
        <v>Evening</v>
      </c>
      <c r="E627" t="s">
        <v>932</v>
      </c>
      <c r="F627" t="str">
        <f>_xlfn.XLOOKUP(Ledger[[#This Row],[Employee_ID]],Employees!C:C,Employees!B:B)</f>
        <v>BR01</v>
      </c>
      <c r="G627" t="s">
        <v>961</v>
      </c>
      <c r="H627" t="s">
        <v>48</v>
      </c>
      <c r="I627">
        <v>1</v>
      </c>
      <c r="J627">
        <f>_xlfn.XLOOKUP(Ledger[[#This Row],[SKU]]&amp;"|"&amp;Ledger[[#This Row],[Branch_ID]], PriceList!E:E,PriceList!C:C,"")</f>
        <v>145</v>
      </c>
      <c r="K627">
        <f>_xlfn.XLOOKUP(Ledger[[#This Row],[SKU]]&amp;"|"&amp;Ledger[[#This Row],[Branch_ID]], PriceList[Key], PriceList[Unit_Retail_Price_EGP], "")</f>
        <v>389</v>
      </c>
      <c r="L627">
        <f>YEAR(Ledger[[#This Row],[Date]])</f>
        <v>2025</v>
      </c>
      <c r="M627" t="str">
        <f>"Qtr"&amp;ROUNDUP(MONTH(Ledger[[#This Row],[Date]])/3,0)</f>
        <v>Qtr3</v>
      </c>
      <c r="N627">
        <f>MONTH(Ledger[[#This Row],[Date]])</f>
        <v>8</v>
      </c>
      <c r="O627" t="str">
        <f>TEXT(Ledger[[#This Row],[Date]],"mmm")</f>
        <v>Aug</v>
      </c>
    </row>
    <row r="628" spans="1:15" x14ac:dyDescent="0.35">
      <c r="A628" t="s">
        <v>2462</v>
      </c>
      <c r="B628" s="8">
        <v>45881</v>
      </c>
      <c r="C628" s="5">
        <v>0.77916666666666667</v>
      </c>
      <c r="D628" t="str">
        <f>_xlfn.XLOOKUP(Ledger[[#This Row],[Employee_ID]],Employees!C:C,Employees!A:A)</f>
        <v>Evening</v>
      </c>
      <c r="E628" t="s">
        <v>932</v>
      </c>
      <c r="F628" t="str">
        <f>_xlfn.XLOOKUP(Ledger[[#This Row],[Employee_ID]],Employees!C:C,Employees!B:B)</f>
        <v>BR01</v>
      </c>
      <c r="G628" t="s">
        <v>961</v>
      </c>
      <c r="H628" t="s">
        <v>135</v>
      </c>
      <c r="I628">
        <v>1</v>
      </c>
      <c r="J628">
        <f>_xlfn.XLOOKUP(Ledger[[#This Row],[SKU]]&amp;"|"&amp;Ledger[[#This Row],[Branch_ID]], PriceList!E:E,PriceList!C:C,"")</f>
        <v>145</v>
      </c>
      <c r="K628">
        <f>_xlfn.XLOOKUP(Ledger[[#This Row],[SKU]]&amp;"|"&amp;Ledger[[#This Row],[Branch_ID]], PriceList[Key], PriceList[Unit_Retail_Price_EGP], "")</f>
        <v>389</v>
      </c>
      <c r="L628">
        <f>YEAR(Ledger[[#This Row],[Date]])</f>
        <v>2025</v>
      </c>
      <c r="M628" t="str">
        <f>"Qtr"&amp;ROUNDUP(MONTH(Ledger[[#This Row],[Date]])/3,0)</f>
        <v>Qtr3</v>
      </c>
      <c r="N628">
        <f>MONTH(Ledger[[#This Row],[Date]])</f>
        <v>8</v>
      </c>
      <c r="O628" t="str">
        <f>TEXT(Ledger[[#This Row],[Date]],"mmm")</f>
        <v>Aug</v>
      </c>
    </row>
    <row r="629" spans="1:15" x14ac:dyDescent="0.35">
      <c r="A629" t="s">
        <v>2527</v>
      </c>
      <c r="B629" s="8">
        <v>45884</v>
      </c>
      <c r="C629" s="5">
        <v>0.90833333333333333</v>
      </c>
      <c r="D629" t="str">
        <f>_xlfn.XLOOKUP(Ledger[[#This Row],[Employee_ID]],Employees!C:C,Employees!A:A)</f>
        <v>Evening</v>
      </c>
      <c r="E629" t="s">
        <v>932</v>
      </c>
      <c r="F629" t="str">
        <f>_xlfn.XLOOKUP(Ledger[[#This Row],[Employee_ID]],Employees!C:C,Employees!B:B)</f>
        <v>BR01</v>
      </c>
      <c r="G629" t="s">
        <v>961</v>
      </c>
      <c r="H629" t="s">
        <v>281</v>
      </c>
      <c r="I629">
        <v>1</v>
      </c>
      <c r="J629">
        <f>_xlfn.XLOOKUP(Ledger[[#This Row],[SKU]]&amp;"|"&amp;Ledger[[#This Row],[Branch_ID]], PriceList!E:E,PriceList!C:C,"")</f>
        <v>145</v>
      </c>
      <c r="K629">
        <f>_xlfn.XLOOKUP(Ledger[[#This Row],[SKU]]&amp;"|"&amp;Ledger[[#This Row],[Branch_ID]], PriceList[Key], PriceList[Unit_Retail_Price_EGP], "")</f>
        <v>389</v>
      </c>
      <c r="L629">
        <f>YEAR(Ledger[[#This Row],[Date]])</f>
        <v>2025</v>
      </c>
      <c r="M629" t="str">
        <f>"Qtr"&amp;ROUNDUP(MONTH(Ledger[[#This Row],[Date]])/3,0)</f>
        <v>Qtr3</v>
      </c>
      <c r="N629">
        <f>MONTH(Ledger[[#This Row],[Date]])</f>
        <v>8</v>
      </c>
      <c r="O629" t="str">
        <f>TEXT(Ledger[[#This Row],[Date]],"mmm")</f>
        <v>Aug</v>
      </c>
    </row>
    <row r="630" spans="1:15" x14ac:dyDescent="0.35">
      <c r="A630" t="s">
        <v>2582</v>
      </c>
      <c r="B630" s="8">
        <v>45887</v>
      </c>
      <c r="C630" s="5">
        <v>0.87708333333333333</v>
      </c>
      <c r="D630" t="str">
        <f>_xlfn.XLOOKUP(Ledger[[#This Row],[Employee_ID]],Employees!C:C,Employees!A:A)</f>
        <v>Evening</v>
      </c>
      <c r="E630" t="s">
        <v>932</v>
      </c>
      <c r="F630" t="str">
        <f>_xlfn.XLOOKUP(Ledger[[#This Row],[Employee_ID]],Employees!C:C,Employees!B:B)</f>
        <v>BR01</v>
      </c>
      <c r="G630" t="s">
        <v>961</v>
      </c>
      <c r="H630" t="s">
        <v>286</v>
      </c>
      <c r="I630">
        <v>1</v>
      </c>
      <c r="J630">
        <f>_xlfn.XLOOKUP(Ledger[[#This Row],[SKU]]&amp;"|"&amp;Ledger[[#This Row],[Branch_ID]], PriceList!E:E,PriceList!C:C,"")</f>
        <v>145</v>
      </c>
      <c r="K630">
        <f>_xlfn.XLOOKUP(Ledger[[#This Row],[SKU]]&amp;"|"&amp;Ledger[[#This Row],[Branch_ID]], PriceList[Key], PriceList[Unit_Retail_Price_EGP], "")</f>
        <v>389</v>
      </c>
      <c r="L630">
        <f>YEAR(Ledger[[#This Row],[Date]])</f>
        <v>2025</v>
      </c>
      <c r="M630" t="str">
        <f>"Qtr"&amp;ROUNDUP(MONTH(Ledger[[#This Row],[Date]])/3,0)</f>
        <v>Qtr3</v>
      </c>
      <c r="N630">
        <f>MONTH(Ledger[[#This Row],[Date]])</f>
        <v>8</v>
      </c>
      <c r="O630" t="str">
        <f>TEXT(Ledger[[#This Row],[Date]],"mmm")</f>
        <v>Aug</v>
      </c>
    </row>
    <row r="631" spans="1:15" x14ac:dyDescent="0.35">
      <c r="A631" t="s">
        <v>2715</v>
      </c>
      <c r="B631" s="8">
        <v>45896</v>
      </c>
      <c r="C631" s="5">
        <v>0.76944444444444449</v>
      </c>
      <c r="D631" t="str">
        <f>_xlfn.XLOOKUP(Ledger[[#This Row],[Employee_ID]],Employees!C:C,Employees!A:A)</f>
        <v>Evening</v>
      </c>
      <c r="E631" t="s">
        <v>932</v>
      </c>
      <c r="F631" t="str">
        <f>_xlfn.XLOOKUP(Ledger[[#This Row],[Employee_ID]],Employees!C:C,Employees!B:B)</f>
        <v>BR01</v>
      </c>
      <c r="G631" t="s">
        <v>961</v>
      </c>
      <c r="H631" t="s">
        <v>404</v>
      </c>
      <c r="I631">
        <v>1</v>
      </c>
      <c r="J631">
        <f>_xlfn.XLOOKUP(Ledger[[#This Row],[SKU]]&amp;"|"&amp;Ledger[[#This Row],[Branch_ID]], PriceList!E:E,PriceList!C:C,"")</f>
        <v>145</v>
      </c>
      <c r="K631">
        <f>_xlfn.XLOOKUP(Ledger[[#This Row],[SKU]]&amp;"|"&amp;Ledger[[#This Row],[Branch_ID]], PriceList[Key], PriceList[Unit_Retail_Price_EGP], "")</f>
        <v>389</v>
      </c>
      <c r="L631">
        <f>YEAR(Ledger[[#This Row],[Date]])</f>
        <v>2025</v>
      </c>
      <c r="M631" t="str">
        <f>"Qtr"&amp;ROUNDUP(MONTH(Ledger[[#This Row],[Date]])/3,0)</f>
        <v>Qtr3</v>
      </c>
      <c r="N631">
        <f>MONTH(Ledger[[#This Row],[Date]])</f>
        <v>8</v>
      </c>
      <c r="O631" t="str">
        <f>TEXT(Ledger[[#This Row],[Date]],"mmm")</f>
        <v>Aug</v>
      </c>
    </row>
    <row r="632" spans="1:15" x14ac:dyDescent="0.35">
      <c r="A632" t="s">
        <v>2877</v>
      </c>
      <c r="B632" s="8">
        <v>45906</v>
      </c>
      <c r="C632" s="5">
        <v>0.75972222222222219</v>
      </c>
      <c r="D632" t="str">
        <f>_xlfn.XLOOKUP(Ledger[[#This Row],[Employee_ID]],Employees!C:C,Employees!A:A)</f>
        <v>Evening</v>
      </c>
      <c r="E632" t="s">
        <v>932</v>
      </c>
      <c r="F632" t="str">
        <f>_xlfn.XLOOKUP(Ledger[[#This Row],[Employee_ID]],Employees!C:C,Employees!B:B)</f>
        <v>BR01</v>
      </c>
      <c r="G632" t="s">
        <v>961</v>
      </c>
      <c r="H632" t="s">
        <v>307</v>
      </c>
      <c r="I632">
        <v>1</v>
      </c>
      <c r="J632">
        <f>_xlfn.XLOOKUP(Ledger[[#This Row],[SKU]]&amp;"|"&amp;Ledger[[#This Row],[Branch_ID]], PriceList!E:E,PriceList!C:C,"")</f>
        <v>145</v>
      </c>
      <c r="K632">
        <f>_xlfn.XLOOKUP(Ledger[[#This Row],[SKU]]&amp;"|"&amp;Ledger[[#This Row],[Branch_ID]], PriceList[Key], PriceList[Unit_Retail_Price_EGP], "")</f>
        <v>389</v>
      </c>
      <c r="L632">
        <f>YEAR(Ledger[[#This Row],[Date]])</f>
        <v>2025</v>
      </c>
      <c r="M632" t="str">
        <f>"Qtr"&amp;ROUNDUP(MONTH(Ledger[[#This Row],[Date]])/3,0)</f>
        <v>Qtr3</v>
      </c>
      <c r="N632">
        <f>MONTH(Ledger[[#This Row],[Date]])</f>
        <v>9</v>
      </c>
      <c r="O632" t="str">
        <f>TEXT(Ledger[[#This Row],[Date]],"mmm")</f>
        <v>Sep</v>
      </c>
    </row>
    <row r="633" spans="1:15" x14ac:dyDescent="0.35">
      <c r="A633" t="s">
        <v>2898</v>
      </c>
      <c r="B633" s="8">
        <v>45907</v>
      </c>
      <c r="C633" s="5">
        <v>0.76041666666666663</v>
      </c>
      <c r="D633" t="str">
        <f>_xlfn.XLOOKUP(Ledger[[#This Row],[Employee_ID]],Employees!C:C,Employees!A:A)</f>
        <v>Evening</v>
      </c>
      <c r="E633" t="s">
        <v>932</v>
      </c>
      <c r="F633" t="str">
        <f>_xlfn.XLOOKUP(Ledger[[#This Row],[Employee_ID]],Employees!C:C,Employees!B:B)</f>
        <v>BR01</v>
      </c>
      <c r="G633" t="s">
        <v>961</v>
      </c>
      <c r="H633" t="s">
        <v>681</v>
      </c>
      <c r="I633">
        <v>1</v>
      </c>
      <c r="J633">
        <f>_xlfn.XLOOKUP(Ledger[[#This Row],[SKU]]&amp;"|"&amp;Ledger[[#This Row],[Branch_ID]], PriceList!E:E,PriceList!C:C,"")</f>
        <v>145</v>
      </c>
      <c r="K633">
        <f>_xlfn.XLOOKUP(Ledger[[#This Row],[SKU]]&amp;"|"&amp;Ledger[[#This Row],[Branch_ID]], PriceList[Key], PriceList[Unit_Retail_Price_EGP], "")</f>
        <v>389</v>
      </c>
      <c r="L633">
        <f>YEAR(Ledger[[#This Row],[Date]])</f>
        <v>2025</v>
      </c>
      <c r="M633" t="str">
        <f>"Qtr"&amp;ROUNDUP(MONTH(Ledger[[#This Row],[Date]])/3,0)</f>
        <v>Qtr3</v>
      </c>
      <c r="N633">
        <f>MONTH(Ledger[[#This Row],[Date]])</f>
        <v>9</v>
      </c>
      <c r="O633" t="str">
        <f>TEXT(Ledger[[#This Row],[Date]],"mmm")</f>
        <v>Sep</v>
      </c>
    </row>
    <row r="634" spans="1:15" x14ac:dyDescent="0.35">
      <c r="A634" t="s">
        <v>2931</v>
      </c>
      <c r="B634" s="8">
        <v>45909</v>
      </c>
      <c r="C634" s="5">
        <v>0.85763888888888884</v>
      </c>
      <c r="D634" t="str">
        <f>_xlfn.XLOOKUP(Ledger[[#This Row],[Employee_ID]],Employees!C:C,Employees!A:A)</f>
        <v>Evening</v>
      </c>
      <c r="E634" t="s">
        <v>932</v>
      </c>
      <c r="F634" t="str">
        <f>_xlfn.XLOOKUP(Ledger[[#This Row],[Employee_ID]],Employees!C:C,Employees!B:B)</f>
        <v>BR01</v>
      </c>
      <c r="G634" t="s">
        <v>961</v>
      </c>
      <c r="H634" t="s">
        <v>313</v>
      </c>
      <c r="I634">
        <v>1</v>
      </c>
      <c r="J634">
        <f>_xlfn.XLOOKUP(Ledger[[#This Row],[SKU]]&amp;"|"&amp;Ledger[[#This Row],[Branch_ID]], PriceList!E:E,PriceList!C:C,"")</f>
        <v>145</v>
      </c>
      <c r="K634">
        <f>_xlfn.XLOOKUP(Ledger[[#This Row],[SKU]]&amp;"|"&amp;Ledger[[#This Row],[Branch_ID]], PriceList[Key], PriceList[Unit_Retail_Price_EGP], "")</f>
        <v>389</v>
      </c>
      <c r="L634">
        <f>YEAR(Ledger[[#This Row],[Date]])</f>
        <v>2025</v>
      </c>
      <c r="M634" t="str">
        <f>"Qtr"&amp;ROUNDUP(MONTH(Ledger[[#This Row],[Date]])/3,0)</f>
        <v>Qtr3</v>
      </c>
      <c r="N634">
        <f>MONTH(Ledger[[#This Row],[Date]])</f>
        <v>9</v>
      </c>
      <c r="O634" t="str">
        <f>TEXT(Ledger[[#This Row],[Date]],"mmm")</f>
        <v>Sep</v>
      </c>
    </row>
    <row r="635" spans="1:15" x14ac:dyDescent="0.35">
      <c r="A635" t="s">
        <v>2943</v>
      </c>
      <c r="B635" s="8">
        <v>45910</v>
      </c>
      <c r="C635" s="5">
        <v>0.77638888888888891</v>
      </c>
      <c r="D635" t="str">
        <f>_xlfn.XLOOKUP(Ledger[[#This Row],[Employee_ID]],Employees!C:C,Employees!A:A)</f>
        <v>Evening</v>
      </c>
      <c r="E635" t="s">
        <v>932</v>
      </c>
      <c r="F635" t="str">
        <f>_xlfn.XLOOKUP(Ledger[[#This Row],[Employee_ID]],Employees!C:C,Employees!B:B)</f>
        <v>BR01</v>
      </c>
      <c r="G635" t="s">
        <v>961</v>
      </c>
      <c r="H635" t="s">
        <v>460</v>
      </c>
      <c r="I635">
        <v>1</v>
      </c>
      <c r="J635">
        <f>_xlfn.XLOOKUP(Ledger[[#This Row],[SKU]]&amp;"|"&amp;Ledger[[#This Row],[Branch_ID]], PriceList!E:E,PriceList!C:C,"")</f>
        <v>145</v>
      </c>
      <c r="K635">
        <f>_xlfn.XLOOKUP(Ledger[[#This Row],[SKU]]&amp;"|"&amp;Ledger[[#This Row],[Branch_ID]], PriceList[Key], PriceList[Unit_Retail_Price_EGP], "")</f>
        <v>389</v>
      </c>
      <c r="L635">
        <f>YEAR(Ledger[[#This Row],[Date]])</f>
        <v>2025</v>
      </c>
      <c r="M635" t="str">
        <f>"Qtr"&amp;ROUNDUP(MONTH(Ledger[[#This Row],[Date]])/3,0)</f>
        <v>Qtr3</v>
      </c>
      <c r="N635">
        <f>MONTH(Ledger[[#This Row],[Date]])</f>
        <v>9</v>
      </c>
      <c r="O635" t="str">
        <f>TEXT(Ledger[[#This Row],[Date]],"mmm")</f>
        <v>Sep</v>
      </c>
    </row>
    <row r="636" spans="1:15" x14ac:dyDescent="0.35">
      <c r="A636" t="s">
        <v>3155</v>
      </c>
      <c r="B636" s="8">
        <v>45923</v>
      </c>
      <c r="C636" s="5">
        <v>0.84791666666666665</v>
      </c>
      <c r="D636" t="str">
        <f>_xlfn.XLOOKUP(Ledger[[#This Row],[Employee_ID]],Employees!C:C,Employees!A:A)</f>
        <v>Evening</v>
      </c>
      <c r="E636" t="s">
        <v>932</v>
      </c>
      <c r="F636" t="str">
        <f>_xlfn.XLOOKUP(Ledger[[#This Row],[Employee_ID]],Employees!C:C,Employees!B:B)</f>
        <v>BR01</v>
      </c>
      <c r="G636" t="s">
        <v>961</v>
      </c>
      <c r="H636" t="s">
        <v>193</v>
      </c>
      <c r="I636">
        <v>1</v>
      </c>
      <c r="J636">
        <f>_xlfn.XLOOKUP(Ledger[[#This Row],[SKU]]&amp;"|"&amp;Ledger[[#This Row],[Branch_ID]], PriceList!E:E,PriceList!C:C,"")</f>
        <v>145</v>
      </c>
      <c r="K636">
        <f>_xlfn.XLOOKUP(Ledger[[#This Row],[SKU]]&amp;"|"&amp;Ledger[[#This Row],[Branch_ID]], PriceList[Key], PriceList[Unit_Retail_Price_EGP], "")</f>
        <v>389</v>
      </c>
      <c r="L636">
        <f>YEAR(Ledger[[#This Row],[Date]])</f>
        <v>2025</v>
      </c>
      <c r="M636" t="str">
        <f>"Qtr"&amp;ROUNDUP(MONTH(Ledger[[#This Row],[Date]])/3,0)</f>
        <v>Qtr3</v>
      </c>
      <c r="N636">
        <f>MONTH(Ledger[[#This Row],[Date]])</f>
        <v>9</v>
      </c>
      <c r="O636" t="str">
        <f>TEXT(Ledger[[#This Row],[Date]],"mmm")</f>
        <v>Sep</v>
      </c>
    </row>
    <row r="637" spans="1:15" x14ac:dyDescent="0.35">
      <c r="A637" t="s">
        <v>3170</v>
      </c>
      <c r="B637" s="8">
        <v>45924</v>
      </c>
      <c r="C637" s="5">
        <v>0.84791666666666665</v>
      </c>
      <c r="D637" t="str">
        <f>_xlfn.XLOOKUP(Ledger[[#This Row],[Employee_ID]],Employees!C:C,Employees!A:A)</f>
        <v>Evening</v>
      </c>
      <c r="E637" t="s">
        <v>932</v>
      </c>
      <c r="F637" t="str">
        <f>_xlfn.XLOOKUP(Ledger[[#This Row],[Employee_ID]],Employees!C:C,Employees!B:B)</f>
        <v>BR01</v>
      </c>
      <c r="G637" t="s">
        <v>961</v>
      </c>
      <c r="H637" t="s">
        <v>460</v>
      </c>
      <c r="I637">
        <v>1</v>
      </c>
      <c r="J637">
        <f>_xlfn.XLOOKUP(Ledger[[#This Row],[SKU]]&amp;"|"&amp;Ledger[[#This Row],[Branch_ID]], PriceList!E:E,PriceList!C:C,"")</f>
        <v>145</v>
      </c>
      <c r="K637">
        <f>_xlfn.XLOOKUP(Ledger[[#This Row],[SKU]]&amp;"|"&amp;Ledger[[#This Row],[Branch_ID]], PriceList[Key], PriceList[Unit_Retail_Price_EGP], "")</f>
        <v>389</v>
      </c>
      <c r="L637">
        <f>YEAR(Ledger[[#This Row],[Date]])</f>
        <v>2025</v>
      </c>
      <c r="M637" t="str">
        <f>"Qtr"&amp;ROUNDUP(MONTH(Ledger[[#This Row],[Date]])/3,0)</f>
        <v>Qtr3</v>
      </c>
      <c r="N637">
        <f>MONTH(Ledger[[#This Row],[Date]])</f>
        <v>9</v>
      </c>
      <c r="O637" t="str">
        <f>TEXT(Ledger[[#This Row],[Date]],"mmm")</f>
        <v>Sep</v>
      </c>
    </row>
    <row r="638" spans="1:15" x14ac:dyDescent="0.35">
      <c r="A638" t="s">
        <v>3352</v>
      </c>
      <c r="B638" s="8">
        <v>45936</v>
      </c>
      <c r="C638" s="5">
        <v>0.81874999999999998</v>
      </c>
      <c r="D638" t="str">
        <f>_xlfn.XLOOKUP(Ledger[[#This Row],[Employee_ID]],Employees!C:C,Employees!A:A)</f>
        <v>Evening</v>
      </c>
      <c r="E638" t="s">
        <v>932</v>
      </c>
      <c r="F638" t="str">
        <f>_xlfn.XLOOKUP(Ledger[[#This Row],[Employee_ID]],Employees!C:C,Employees!B:B)</f>
        <v>BR01</v>
      </c>
      <c r="G638" t="s">
        <v>961</v>
      </c>
      <c r="H638" t="s">
        <v>359</v>
      </c>
      <c r="I638">
        <v>1</v>
      </c>
      <c r="J638">
        <f>_xlfn.XLOOKUP(Ledger[[#This Row],[SKU]]&amp;"|"&amp;Ledger[[#This Row],[Branch_ID]], PriceList!E:E,PriceList!C:C,"")</f>
        <v>145</v>
      </c>
      <c r="K638">
        <f>_xlfn.XLOOKUP(Ledger[[#This Row],[SKU]]&amp;"|"&amp;Ledger[[#This Row],[Branch_ID]], PriceList[Key], PriceList[Unit_Retail_Price_EGP], "")</f>
        <v>389</v>
      </c>
      <c r="L638">
        <f>YEAR(Ledger[[#This Row],[Date]])</f>
        <v>2025</v>
      </c>
      <c r="M638" t="str">
        <f>"Qtr"&amp;ROUNDUP(MONTH(Ledger[[#This Row],[Date]])/3,0)</f>
        <v>Qtr4</v>
      </c>
      <c r="N638">
        <f>MONTH(Ledger[[#This Row],[Date]])</f>
        <v>10</v>
      </c>
      <c r="O638" t="str">
        <f>TEXT(Ledger[[#This Row],[Date]],"mmm")</f>
        <v>Oct</v>
      </c>
    </row>
    <row r="639" spans="1:15" x14ac:dyDescent="0.35">
      <c r="A639" t="s">
        <v>3384</v>
      </c>
      <c r="B639" s="8">
        <v>45938</v>
      </c>
      <c r="C639" s="5">
        <v>0.90416666666666667</v>
      </c>
      <c r="D639" t="str">
        <f>_xlfn.XLOOKUP(Ledger[[#This Row],[Employee_ID]],Employees!C:C,Employees!A:A)</f>
        <v>Evening</v>
      </c>
      <c r="E639" t="s">
        <v>932</v>
      </c>
      <c r="F639" t="str">
        <f>_xlfn.XLOOKUP(Ledger[[#This Row],[Employee_ID]],Employees!C:C,Employees!B:B)</f>
        <v>BR01</v>
      </c>
      <c r="G639" t="s">
        <v>961</v>
      </c>
      <c r="H639" t="s">
        <v>281</v>
      </c>
      <c r="I639">
        <v>1</v>
      </c>
      <c r="J639">
        <f>_xlfn.XLOOKUP(Ledger[[#This Row],[SKU]]&amp;"|"&amp;Ledger[[#This Row],[Branch_ID]], PriceList!E:E,PriceList!C:C,"")</f>
        <v>145</v>
      </c>
      <c r="K639">
        <f>_xlfn.XLOOKUP(Ledger[[#This Row],[SKU]]&amp;"|"&amp;Ledger[[#This Row],[Branch_ID]], PriceList[Key], PriceList[Unit_Retail_Price_EGP], "")</f>
        <v>389</v>
      </c>
      <c r="L639">
        <f>YEAR(Ledger[[#This Row],[Date]])</f>
        <v>2025</v>
      </c>
      <c r="M639" t="str">
        <f>"Qtr"&amp;ROUNDUP(MONTH(Ledger[[#This Row],[Date]])/3,0)</f>
        <v>Qtr4</v>
      </c>
      <c r="N639">
        <f>MONTH(Ledger[[#This Row],[Date]])</f>
        <v>10</v>
      </c>
      <c r="O639" t="str">
        <f>TEXT(Ledger[[#This Row],[Date]],"mmm")</f>
        <v>Oct</v>
      </c>
    </row>
    <row r="640" spans="1:15" x14ac:dyDescent="0.35">
      <c r="A640" t="s">
        <v>3485</v>
      </c>
      <c r="B640" s="8">
        <v>45945</v>
      </c>
      <c r="C640" s="5">
        <v>0.89583333333333337</v>
      </c>
      <c r="D640" t="str">
        <f>_xlfn.XLOOKUP(Ledger[[#This Row],[Employee_ID]],Employees!C:C,Employees!A:A)</f>
        <v>Evening</v>
      </c>
      <c r="E640" t="s">
        <v>932</v>
      </c>
      <c r="F640" t="str">
        <f>_xlfn.XLOOKUP(Ledger[[#This Row],[Employee_ID]],Employees!C:C,Employees!B:B)</f>
        <v>BR01</v>
      </c>
      <c r="G640" t="s">
        <v>961</v>
      </c>
      <c r="H640" t="s">
        <v>404</v>
      </c>
      <c r="I640">
        <v>1</v>
      </c>
      <c r="J640">
        <f>_xlfn.XLOOKUP(Ledger[[#This Row],[SKU]]&amp;"|"&amp;Ledger[[#This Row],[Branch_ID]], PriceList!E:E,PriceList!C:C,"")</f>
        <v>145</v>
      </c>
      <c r="K640">
        <f>_xlfn.XLOOKUP(Ledger[[#This Row],[SKU]]&amp;"|"&amp;Ledger[[#This Row],[Branch_ID]], PriceList[Key], PriceList[Unit_Retail_Price_EGP], "")</f>
        <v>389</v>
      </c>
      <c r="L640">
        <f>YEAR(Ledger[[#This Row],[Date]])</f>
        <v>2025</v>
      </c>
      <c r="M640" t="str">
        <f>"Qtr"&amp;ROUNDUP(MONTH(Ledger[[#This Row],[Date]])/3,0)</f>
        <v>Qtr4</v>
      </c>
      <c r="N640">
        <f>MONTH(Ledger[[#This Row],[Date]])</f>
        <v>10</v>
      </c>
      <c r="O640" t="str">
        <f>TEXT(Ledger[[#This Row],[Date]],"mmm")</f>
        <v>Oct</v>
      </c>
    </row>
    <row r="641" spans="1:15" x14ac:dyDescent="0.35">
      <c r="A641" t="s">
        <v>3785</v>
      </c>
      <c r="B641" s="8">
        <v>45966</v>
      </c>
      <c r="C641" s="5">
        <v>0.84513888888888888</v>
      </c>
      <c r="D641" t="str">
        <f>_xlfn.XLOOKUP(Ledger[[#This Row],[Employee_ID]],Employees!C:C,Employees!A:A)</f>
        <v>Evening</v>
      </c>
      <c r="E641" t="s">
        <v>932</v>
      </c>
      <c r="F641" t="str">
        <f>_xlfn.XLOOKUP(Ledger[[#This Row],[Employee_ID]],Employees!C:C,Employees!B:B)</f>
        <v>BR01</v>
      </c>
      <c r="G641" t="s">
        <v>961</v>
      </c>
      <c r="H641" t="s">
        <v>48</v>
      </c>
      <c r="I641">
        <v>1</v>
      </c>
      <c r="J641">
        <f>_xlfn.XLOOKUP(Ledger[[#This Row],[SKU]]&amp;"|"&amp;Ledger[[#This Row],[Branch_ID]], PriceList!E:E,PriceList!C:C,"")</f>
        <v>145</v>
      </c>
      <c r="K641">
        <f>_xlfn.XLOOKUP(Ledger[[#This Row],[SKU]]&amp;"|"&amp;Ledger[[#This Row],[Branch_ID]], PriceList[Key], PriceList[Unit_Retail_Price_EGP], "")</f>
        <v>389</v>
      </c>
      <c r="L641">
        <f>YEAR(Ledger[[#This Row],[Date]])</f>
        <v>2025</v>
      </c>
      <c r="M641" t="str">
        <f>"Qtr"&amp;ROUNDUP(MONTH(Ledger[[#This Row],[Date]])/3,0)</f>
        <v>Qtr4</v>
      </c>
      <c r="N641">
        <f>MONTH(Ledger[[#This Row],[Date]])</f>
        <v>11</v>
      </c>
      <c r="O641" t="str">
        <f>TEXT(Ledger[[#This Row],[Date]],"mmm")</f>
        <v>Nov</v>
      </c>
    </row>
    <row r="642" spans="1:15" x14ac:dyDescent="0.35">
      <c r="A642" t="s">
        <v>3995</v>
      </c>
      <c r="B642" s="8">
        <v>45981</v>
      </c>
      <c r="C642" s="5">
        <v>0.79722222222222228</v>
      </c>
      <c r="D642" t="str">
        <f>_xlfn.XLOOKUP(Ledger[[#This Row],[Employee_ID]],Employees!C:C,Employees!A:A)</f>
        <v>Evening</v>
      </c>
      <c r="E642" t="s">
        <v>932</v>
      </c>
      <c r="F642" t="str">
        <f>_xlfn.XLOOKUP(Ledger[[#This Row],[Employee_ID]],Employees!C:C,Employees!B:B)</f>
        <v>BR01</v>
      </c>
      <c r="G642" t="s">
        <v>961</v>
      </c>
      <c r="H642" t="s">
        <v>286</v>
      </c>
      <c r="I642">
        <v>1</v>
      </c>
      <c r="J642">
        <f>_xlfn.XLOOKUP(Ledger[[#This Row],[SKU]]&amp;"|"&amp;Ledger[[#This Row],[Branch_ID]], PriceList!E:E,PriceList!C:C,"")</f>
        <v>145</v>
      </c>
      <c r="K642">
        <f>_xlfn.XLOOKUP(Ledger[[#This Row],[SKU]]&amp;"|"&amp;Ledger[[#This Row],[Branch_ID]], PriceList[Key], PriceList[Unit_Retail_Price_EGP], "")</f>
        <v>389</v>
      </c>
      <c r="L642">
        <f>YEAR(Ledger[[#This Row],[Date]])</f>
        <v>2025</v>
      </c>
      <c r="M642" t="str">
        <f>"Qtr"&amp;ROUNDUP(MONTH(Ledger[[#This Row],[Date]])/3,0)</f>
        <v>Qtr4</v>
      </c>
      <c r="N642">
        <f>MONTH(Ledger[[#This Row],[Date]])</f>
        <v>11</v>
      </c>
      <c r="O642" t="str">
        <f>TEXT(Ledger[[#This Row],[Date]],"mmm")</f>
        <v>Nov</v>
      </c>
    </row>
    <row r="643" spans="1:15" x14ac:dyDescent="0.35">
      <c r="A643" t="s">
        <v>3996</v>
      </c>
      <c r="B643" s="8">
        <v>45981</v>
      </c>
      <c r="C643" s="5">
        <v>0.82708333333333328</v>
      </c>
      <c r="D643" t="str">
        <f>_xlfn.XLOOKUP(Ledger[[#This Row],[Employee_ID]],Employees!C:C,Employees!A:A)</f>
        <v>Evening</v>
      </c>
      <c r="E643" t="s">
        <v>932</v>
      </c>
      <c r="F643" t="str">
        <f>_xlfn.XLOOKUP(Ledger[[#This Row],[Employee_ID]],Employees!C:C,Employees!B:B)</f>
        <v>BR01</v>
      </c>
      <c r="G643" t="s">
        <v>961</v>
      </c>
      <c r="H643" t="s">
        <v>286</v>
      </c>
      <c r="I643">
        <v>1</v>
      </c>
      <c r="J643">
        <f>_xlfn.XLOOKUP(Ledger[[#This Row],[SKU]]&amp;"|"&amp;Ledger[[#This Row],[Branch_ID]], PriceList!E:E,PriceList!C:C,"")</f>
        <v>145</v>
      </c>
      <c r="K643">
        <f>_xlfn.XLOOKUP(Ledger[[#This Row],[SKU]]&amp;"|"&amp;Ledger[[#This Row],[Branch_ID]], PriceList[Key], PriceList[Unit_Retail_Price_EGP], "")</f>
        <v>389</v>
      </c>
      <c r="L643">
        <f>YEAR(Ledger[[#This Row],[Date]])</f>
        <v>2025</v>
      </c>
      <c r="M643" t="str">
        <f>"Qtr"&amp;ROUNDUP(MONTH(Ledger[[#This Row],[Date]])/3,0)</f>
        <v>Qtr4</v>
      </c>
      <c r="N643">
        <f>MONTH(Ledger[[#This Row],[Date]])</f>
        <v>11</v>
      </c>
      <c r="O643" t="str">
        <f>TEXT(Ledger[[#This Row],[Date]],"mmm")</f>
        <v>Nov</v>
      </c>
    </row>
    <row r="644" spans="1:15" x14ac:dyDescent="0.35">
      <c r="A644" t="s">
        <v>4266</v>
      </c>
      <c r="B644" s="8">
        <v>45999</v>
      </c>
      <c r="C644" s="5">
        <v>0.87986111111111109</v>
      </c>
      <c r="D644" t="str">
        <f>_xlfn.XLOOKUP(Ledger[[#This Row],[Employee_ID]],Employees!C:C,Employees!A:A)</f>
        <v>Evening</v>
      </c>
      <c r="E644" t="s">
        <v>932</v>
      </c>
      <c r="F644" t="str">
        <f>_xlfn.XLOOKUP(Ledger[[#This Row],[Employee_ID]],Employees!C:C,Employees!B:B)</f>
        <v>BR01</v>
      </c>
      <c r="G644" t="s">
        <v>961</v>
      </c>
      <c r="H644" t="s">
        <v>206</v>
      </c>
      <c r="I644">
        <v>1</v>
      </c>
      <c r="J644">
        <f>_xlfn.XLOOKUP(Ledger[[#This Row],[SKU]]&amp;"|"&amp;Ledger[[#This Row],[Branch_ID]], PriceList!E:E,PriceList!C:C,"")</f>
        <v>145</v>
      </c>
      <c r="K644">
        <f>_xlfn.XLOOKUP(Ledger[[#This Row],[SKU]]&amp;"|"&amp;Ledger[[#This Row],[Branch_ID]], PriceList[Key], PriceList[Unit_Retail_Price_EGP], "")</f>
        <v>389</v>
      </c>
      <c r="L644">
        <f>YEAR(Ledger[[#This Row],[Date]])</f>
        <v>2025</v>
      </c>
      <c r="M644" t="str">
        <f>"Qtr"&amp;ROUNDUP(MONTH(Ledger[[#This Row],[Date]])/3,0)</f>
        <v>Qtr4</v>
      </c>
      <c r="N644">
        <f>MONTH(Ledger[[#This Row],[Date]])</f>
        <v>12</v>
      </c>
      <c r="O644" t="str">
        <f>TEXT(Ledger[[#This Row],[Date]],"mmm")</f>
        <v>Dec</v>
      </c>
    </row>
    <row r="645" spans="1:15" x14ac:dyDescent="0.35">
      <c r="A645" t="s">
        <v>4320</v>
      </c>
      <c r="B645" s="8">
        <v>46003</v>
      </c>
      <c r="C645" s="5">
        <v>0.84722222222222221</v>
      </c>
      <c r="D645" t="str">
        <f>_xlfn.XLOOKUP(Ledger[[#This Row],[Employee_ID]],Employees!C:C,Employees!A:A)</f>
        <v>Evening</v>
      </c>
      <c r="E645" t="s">
        <v>932</v>
      </c>
      <c r="F645" t="str">
        <f>_xlfn.XLOOKUP(Ledger[[#This Row],[Employee_ID]],Employees!C:C,Employees!B:B)</f>
        <v>BR01</v>
      </c>
      <c r="G645" t="s">
        <v>961</v>
      </c>
      <c r="H645" t="s">
        <v>281</v>
      </c>
      <c r="I645">
        <v>1</v>
      </c>
      <c r="J645">
        <f>_xlfn.XLOOKUP(Ledger[[#This Row],[SKU]]&amp;"|"&amp;Ledger[[#This Row],[Branch_ID]], PriceList!E:E,PriceList!C:C,"")</f>
        <v>145</v>
      </c>
      <c r="K645">
        <f>_xlfn.XLOOKUP(Ledger[[#This Row],[SKU]]&amp;"|"&amp;Ledger[[#This Row],[Branch_ID]], PriceList[Key], PriceList[Unit_Retail_Price_EGP], "")</f>
        <v>389</v>
      </c>
      <c r="L645">
        <f>YEAR(Ledger[[#This Row],[Date]])</f>
        <v>2025</v>
      </c>
      <c r="M645" t="str">
        <f>"Qtr"&amp;ROUNDUP(MONTH(Ledger[[#This Row],[Date]])/3,0)</f>
        <v>Qtr4</v>
      </c>
      <c r="N645">
        <f>MONTH(Ledger[[#This Row],[Date]])</f>
        <v>12</v>
      </c>
      <c r="O645" t="str">
        <f>TEXT(Ledger[[#This Row],[Date]],"mmm")</f>
        <v>Dec</v>
      </c>
    </row>
    <row r="646" spans="1:15" x14ac:dyDescent="0.35">
      <c r="A646" t="s">
        <v>4830</v>
      </c>
      <c r="B646" s="8">
        <v>46040</v>
      </c>
      <c r="C646" s="5">
        <v>0.87569444444444444</v>
      </c>
      <c r="D646" t="str">
        <f>_xlfn.XLOOKUP(Ledger[[#This Row],[Employee_ID]],Employees!C:C,Employees!A:A)</f>
        <v>Evening</v>
      </c>
      <c r="E646" t="s">
        <v>932</v>
      </c>
      <c r="F646" t="str">
        <f>_xlfn.XLOOKUP(Ledger[[#This Row],[Employee_ID]],Employees!C:C,Employees!B:B)</f>
        <v>BR01</v>
      </c>
      <c r="G646" t="s">
        <v>961</v>
      </c>
      <c r="H646" t="s">
        <v>404</v>
      </c>
      <c r="I646">
        <v>1</v>
      </c>
      <c r="J646">
        <f>_xlfn.XLOOKUP(Ledger[[#This Row],[SKU]]&amp;"|"&amp;Ledger[[#This Row],[Branch_ID]], PriceList!E:E,PriceList!C:C,"")</f>
        <v>145</v>
      </c>
      <c r="K646">
        <f>_xlfn.XLOOKUP(Ledger[[#This Row],[SKU]]&amp;"|"&amp;Ledger[[#This Row],[Branch_ID]], PriceList[Key], PriceList[Unit_Retail_Price_EGP], "")</f>
        <v>389</v>
      </c>
      <c r="L646">
        <f>YEAR(Ledger[[#This Row],[Date]])</f>
        <v>2026</v>
      </c>
      <c r="M646" t="str">
        <f>"Qtr"&amp;ROUNDUP(MONTH(Ledger[[#This Row],[Date]])/3,0)</f>
        <v>Qtr1</v>
      </c>
      <c r="N646">
        <f>MONTH(Ledger[[#This Row],[Date]])</f>
        <v>1</v>
      </c>
      <c r="O646" t="str">
        <f>TEXT(Ledger[[#This Row],[Date]],"mmm")</f>
        <v>Jan</v>
      </c>
    </row>
    <row r="647" spans="1:15" x14ac:dyDescent="0.35">
      <c r="A647" t="s">
        <v>4863</v>
      </c>
      <c r="B647" s="8">
        <v>46043</v>
      </c>
      <c r="C647" s="5">
        <v>0.84305555555555556</v>
      </c>
      <c r="D647" t="str">
        <f>_xlfn.XLOOKUP(Ledger[[#This Row],[Employee_ID]],Employees!C:C,Employees!A:A)</f>
        <v>Evening</v>
      </c>
      <c r="E647" t="s">
        <v>932</v>
      </c>
      <c r="F647" t="str">
        <f>_xlfn.XLOOKUP(Ledger[[#This Row],[Employee_ID]],Employees!C:C,Employees!B:B)</f>
        <v>BR01</v>
      </c>
      <c r="G647" t="s">
        <v>961</v>
      </c>
      <c r="H647" t="s">
        <v>436</v>
      </c>
      <c r="I647">
        <v>1</v>
      </c>
      <c r="J647">
        <f>_xlfn.XLOOKUP(Ledger[[#This Row],[SKU]]&amp;"|"&amp;Ledger[[#This Row],[Branch_ID]], PriceList!E:E,PriceList!C:C,"")</f>
        <v>145</v>
      </c>
      <c r="K647">
        <f>_xlfn.XLOOKUP(Ledger[[#This Row],[SKU]]&amp;"|"&amp;Ledger[[#This Row],[Branch_ID]], PriceList[Key], PriceList[Unit_Retail_Price_EGP], "")</f>
        <v>389</v>
      </c>
      <c r="L647">
        <f>YEAR(Ledger[[#This Row],[Date]])</f>
        <v>2026</v>
      </c>
      <c r="M647" t="str">
        <f>"Qtr"&amp;ROUNDUP(MONTH(Ledger[[#This Row],[Date]])/3,0)</f>
        <v>Qtr1</v>
      </c>
      <c r="N647">
        <f>MONTH(Ledger[[#This Row],[Date]])</f>
        <v>1</v>
      </c>
      <c r="O647" t="str">
        <f>TEXT(Ledger[[#This Row],[Date]],"mmm")</f>
        <v>Jan</v>
      </c>
    </row>
    <row r="648" spans="1:15" x14ac:dyDescent="0.35">
      <c r="A648" t="s">
        <v>4945</v>
      </c>
      <c r="B648" s="8">
        <v>46049</v>
      </c>
      <c r="C648" s="5">
        <v>0.76041666666666663</v>
      </c>
      <c r="D648" t="str">
        <f>_xlfn.XLOOKUP(Ledger[[#This Row],[Employee_ID]],Employees!C:C,Employees!A:A)</f>
        <v>Evening</v>
      </c>
      <c r="E648" t="s">
        <v>932</v>
      </c>
      <c r="F648" t="str">
        <f>_xlfn.XLOOKUP(Ledger[[#This Row],[Employee_ID]],Employees!C:C,Employees!B:B)</f>
        <v>BR01</v>
      </c>
      <c r="G648" t="s">
        <v>961</v>
      </c>
      <c r="H648" t="s">
        <v>193</v>
      </c>
      <c r="I648">
        <v>1</v>
      </c>
      <c r="J648">
        <f>_xlfn.XLOOKUP(Ledger[[#This Row],[SKU]]&amp;"|"&amp;Ledger[[#This Row],[Branch_ID]], PriceList!E:E,PriceList!C:C,"")</f>
        <v>145</v>
      </c>
      <c r="K648">
        <f>_xlfn.XLOOKUP(Ledger[[#This Row],[SKU]]&amp;"|"&amp;Ledger[[#This Row],[Branch_ID]], PriceList[Key], PriceList[Unit_Retail_Price_EGP], "")</f>
        <v>389</v>
      </c>
      <c r="L648">
        <f>YEAR(Ledger[[#This Row],[Date]])</f>
        <v>2026</v>
      </c>
      <c r="M648" t="str">
        <f>"Qtr"&amp;ROUNDUP(MONTH(Ledger[[#This Row],[Date]])/3,0)</f>
        <v>Qtr1</v>
      </c>
      <c r="N648">
        <f>MONTH(Ledger[[#This Row],[Date]])</f>
        <v>1</v>
      </c>
      <c r="O648" t="str">
        <f>TEXT(Ledger[[#This Row],[Date]],"mmm")</f>
        <v>Jan</v>
      </c>
    </row>
    <row r="649" spans="1:15" x14ac:dyDescent="0.35">
      <c r="A649" t="s">
        <v>5061</v>
      </c>
      <c r="B649" s="8">
        <v>46057</v>
      </c>
      <c r="C649" s="5">
        <v>0.8666666666666667</v>
      </c>
      <c r="D649" t="str">
        <f>_xlfn.XLOOKUP(Ledger[[#This Row],[Employee_ID]],Employees!C:C,Employees!A:A)</f>
        <v>Evening</v>
      </c>
      <c r="E649" t="s">
        <v>932</v>
      </c>
      <c r="F649" t="str">
        <f>_xlfn.XLOOKUP(Ledger[[#This Row],[Employee_ID]],Employees!C:C,Employees!B:B)</f>
        <v>BR01</v>
      </c>
      <c r="G649" t="s">
        <v>961</v>
      </c>
      <c r="H649" t="s">
        <v>307</v>
      </c>
      <c r="I649">
        <v>1</v>
      </c>
      <c r="J649">
        <f>_xlfn.XLOOKUP(Ledger[[#This Row],[SKU]]&amp;"|"&amp;Ledger[[#This Row],[Branch_ID]], PriceList!E:E,PriceList!C:C,"")</f>
        <v>145</v>
      </c>
      <c r="K649">
        <f>_xlfn.XLOOKUP(Ledger[[#This Row],[SKU]]&amp;"|"&amp;Ledger[[#This Row],[Branch_ID]], PriceList[Key], PriceList[Unit_Retail_Price_EGP], "")</f>
        <v>389</v>
      </c>
      <c r="L649">
        <f>YEAR(Ledger[[#This Row],[Date]])</f>
        <v>2026</v>
      </c>
      <c r="M649" t="str">
        <f>"Qtr"&amp;ROUNDUP(MONTH(Ledger[[#This Row],[Date]])/3,0)</f>
        <v>Qtr1</v>
      </c>
      <c r="N649">
        <f>MONTH(Ledger[[#This Row],[Date]])</f>
        <v>2</v>
      </c>
      <c r="O649" t="str">
        <f>TEXT(Ledger[[#This Row],[Date]],"mmm")</f>
        <v>Feb</v>
      </c>
    </row>
    <row r="650" spans="1:15" x14ac:dyDescent="0.35">
      <c r="A650" t="s">
        <v>5110</v>
      </c>
      <c r="B650" s="8">
        <v>46060</v>
      </c>
      <c r="C650" s="5">
        <v>0.90833333333333333</v>
      </c>
      <c r="D650" t="str">
        <f>_xlfn.XLOOKUP(Ledger[[#This Row],[Employee_ID]],Employees!C:C,Employees!A:A)</f>
        <v>Evening</v>
      </c>
      <c r="E650" t="s">
        <v>932</v>
      </c>
      <c r="F650" t="str">
        <f>_xlfn.XLOOKUP(Ledger[[#This Row],[Employee_ID]],Employees!C:C,Employees!B:B)</f>
        <v>BR01</v>
      </c>
      <c r="G650" t="s">
        <v>961</v>
      </c>
      <c r="H650" t="s">
        <v>206</v>
      </c>
      <c r="I650">
        <v>1</v>
      </c>
      <c r="J650">
        <f>_xlfn.XLOOKUP(Ledger[[#This Row],[SKU]]&amp;"|"&amp;Ledger[[#This Row],[Branch_ID]], PriceList!E:E,PriceList!C:C,"")</f>
        <v>145</v>
      </c>
      <c r="K650">
        <f>_xlfn.XLOOKUP(Ledger[[#This Row],[SKU]]&amp;"|"&amp;Ledger[[#This Row],[Branch_ID]], PriceList[Key], PriceList[Unit_Retail_Price_EGP], "")</f>
        <v>389</v>
      </c>
      <c r="L650">
        <f>YEAR(Ledger[[#This Row],[Date]])</f>
        <v>2026</v>
      </c>
      <c r="M650" t="str">
        <f>"Qtr"&amp;ROUNDUP(MONTH(Ledger[[#This Row],[Date]])/3,0)</f>
        <v>Qtr1</v>
      </c>
      <c r="N650">
        <f>MONTH(Ledger[[#This Row],[Date]])</f>
        <v>2</v>
      </c>
      <c r="O650" t="str">
        <f>TEXT(Ledger[[#This Row],[Date]],"mmm")</f>
        <v>Feb</v>
      </c>
    </row>
    <row r="651" spans="1:15" x14ac:dyDescent="0.35">
      <c r="A651" t="s">
        <v>5137</v>
      </c>
      <c r="B651" s="8">
        <v>46062</v>
      </c>
      <c r="C651" s="5">
        <v>0.875</v>
      </c>
      <c r="D651" t="str">
        <f>_xlfn.XLOOKUP(Ledger[[#This Row],[Employee_ID]],Employees!C:C,Employees!A:A)</f>
        <v>Evening</v>
      </c>
      <c r="E651" t="s">
        <v>932</v>
      </c>
      <c r="F651" t="str">
        <f>_xlfn.XLOOKUP(Ledger[[#This Row],[Employee_ID]],Employees!C:C,Employees!B:B)</f>
        <v>BR01</v>
      </c>
      <c r="G651" t="s">
        <v>961</v>
      </c>
      <c r="H651" t="s">
        <v>193</v>
      </c>
      <c r="I651">
        <v>1</v>
      </c>
      <c r="J651">
        <f>_xlfn.XLOOKUP(Ledger[[#This Row],[SKU]]&amp;"|"&amp;Ledger[[#This Row],[Branch_ID]], PriceList!E:E,PriceList!C:C,"")</f>
        <v>145</v>
      </c>
      <c r="K651">
        <f>_xlfn.XLOOKUP(Ledger[[#This Row],[SKU]]&amp;"|"&amp;Ledger[[#This Row],[Branch_ID]], PriceList[Key], PriceList[Unit_Retail_Price_EGP], "")</f>
        <v>389</v>
      </c>
      <c r="L651">
        <f>YEAR(Ledger[[#This Row],[Date]])</f>
        <v>2026</v>
      </c>
      <c r="M651" t="str">
        <f>"Qtr"&amp;ROUNDUP(MONTH(Ledger[[#This Row],[Date]])/3,0)</f>
        <v>Qtr1</v>
      </c>
      <c r="N651">
        <f>MONTH(Ledger[[#This Row],[Date]])</f>
        <v>2</v>
      </c>
      <c r="O651" t="str">
        <f>TEXT(Ledger[[#This Row],[Date]],"mmm")</f>
        <v>Feb</v>
      </c>
    </row>
    <row r="652" spans="1:15" x14ac:dyDescent="0.35">
      <c r="A652" t="s">
        <v>5193</v>
      </c>
      <c r="B652" s="8">
        <v>46066</v>
      </c>
      <c r="C652" s="5">
        <v>0.77986111111111112</v>
      </c>
      <c r="D652" t="str">
        <f>_xlfn.XLOOKUP(Ledger[[#This Row],[Employee_ID]],Employees!C:C,Employees!A:A)</f>
        <v>Evening</v>
      </c>
      <c r="E652" t="s">
        <v>932</v>
      </c>
      <c r="F652" t="str">
        <f>_xlfn.XLOOKUP(Ledger[[#This Row],[Employee_ID]],Employees!C:C,Employees!B:B)</f>
        <v>BR01</v>
      </c>
      <c r="G652" t="s">
        <v>961</v>
      </c>
      <c r="H652" t="s">
        <v>404</v>
      </c>
      <c r="I652">
        <v>1</v>
      </c>
      <c r="J652">
        <f>_xlfn.XLOOKUP(Ledger[[#This Row],[SKU]]&amp;"|"&amp;Ledger[[#This Row],[Branch_ID]], PriceList!E:E,PriceList!C:C,"")</f>
        <v>145</v>
      </c>
      <c r="K652">
        <f>_xlfn.XLOOKUP(Ledger[[#This Row],[SKU]]&amp;"|"&amp;Ledger[[#This Row],[Branch_ID]], PriceList[Key], PriceList[Unit_Retail_Price_EGP], "")</f>
        <v>389</v>
      </c>
      <c r="L652">
        <f>YEAR(Ledger[[#This Row],[Date]])</f>
        <v>2026</v>
      </c>
      <c r="M652" t="str">
        <f>"Qtr"&amp;ROUNDUP(MONTH(Ledger[[#This Row],[Date]])/3,0)</f>
        <v>Qtr1</v>
      </c>
      <c r="N652">
        <f>MONTH(Ledger[[#This Row],[Date]])</f>
        <v>2</v>
      </c>
      <c r="O652" t="str">
        <f>TEXT(Ledger[[#This Row],[Date]],"mmm")</f>
        <v>Feb</v>
      </c>
    </row>
    <row r="653" spans="1:15" x14ac:dyDescent="0.35">
      <c r="A653" t="s">
        <v>5212</v>
      </c>
      <c r="B653" s="8">
        <v>46067</v>
      </c>
      <c r="C653" s="5">
        <v>0.83402777777777781</v>
      </c>
      <c r="D653" t="str">
        <f>_xlfn.XLOOKUP(Ledger[[#This Row],[Employee_ID]],Employees!C:C,Employees!A:A)</f>
        <v>Evening</v>
      </c>
      <c r="E653" t="s">
        <v>932</v>
      </c>
      <c r="F653" t="str">
        <f>_xlfn.XLOOKUP(Ledger[[#This Row],[Employee_ID]],Employees!C:C,Employees!B:B)</f>
        <v>BR01</v>
      </c>
      <c r="G653" t="s">
        <v>961</v>
      </c>
      <c r="H653" t="s">
        <v>48</v>
      </c>
      <c r="I653">
        <v>1</v>
      </c>
      <c r="J653">
        <f>_xlfn.XLOOKUP(Ledger[[#This Row],[SKU]]&amp;"|"&amp;Ledger[[#This Row],[Branch_ID]], PriceList!E:E,PriceList!C:C,"")</f>
        <v>145</v>
      </c>
      <c r="K653">
        <f>_xlfn.XLOOKUP(Ledger[[#This Row],[SKU]]&amp;"|"&amp;Ledger[[#This Row],[Branch_ID]], PriceList[Key], PriceList[Unit_Retail_Price_EGP], "")</f>
        <v>389</v>
      </c>
      <c r="L653">
        <f>YEAR(Ledger[[#This Row],[Date]])</f>
        <v>2026</v>
      </c>
      <c r="M653" t="str">
        <f>"Qtr"&amp;ROUNDUP(MONTH(Ledger[[#This Row],[Date]])/3,0)</f>
        <v>Qtr1</v>
      </c>
      <c r="N653">
        <f>MONTH(Ledger[[#This Row],[Date]])</f>
        <v>2</v>
      </c>
      <c r="O653" t="str">
        <f>TEXT(Ledger[[#This Row],[Date]],"mmm")</f>
        <v>Feb</v>
      </c>
    </row>
    <row r="654" spans="1:15" x14ac:dyDescent="0.35">
      <c r="A654" t="s">
        <v>5229</v>
      </c>
      <c r="B654" s="8">
        <v>46068</v>
      </c>
      <c r="C654" s="5">
        <v>0.83958333333333335</v>
      </c>
      <c r="D654" t="str">
        <f>_xlfn.XLOOKUP(Ledger[[#This Row],[Employee_ID]],Employees!C:C,Employees!A:A)</f>
        <v>Evening</v>
      </c>
      <c r="E654" t="s">
        <v>932</v>
      </c>
      <c r="F654" t="str">
        <f>_xlfn.XLOOKUP(Ledger[[#This Row],[Employee_ID]],Employees!C:C,Employees!B:B)</f>
        <v>BR01</v>
      </c>
      <c r="G654" t="s">
        <v>961</v>
      </c>
      <c r="H654" t="s">
        <v>295</v>
      </c>
      <c r="I654">
        <v>1</v>
      </c>
      <c r="J654">
        <f>_xlfn.XLOOKUP(Ledger[[#This Row],[SKU]]&amp;"|"&amp;Ledger[[#This Row],[Branch_ID]], PriceList!E:E,PriceList!C:C,"")</f>
        <v>145</v>
      </c>
      <c r="K654">
        <f>_xlfn.XLOOKUP(Ledger[[#This Row],[SKU]]&amp;"|"&amp;Ledger[[#This Row],[Branch_ID]], PriceList[Key], PriceList[Unit_Retail_Price_EGP], "")</f>
        <v>389</v>
      </c>
      <c r="L654">
        <f>YEAR(Ledger[[#This Row],[Date]])</f>
        <v>2026</v>
      </c>
      <c r="M654" t="str">
        <f>"Qtr"&amp;ROUNDUP(MONTH(Ledger[[#This Row],[Date]])/3,0)</f>
        <v>Qtr1</v>
      </c>
      <c r="N654">
        <f>MONTH(Ledger[[#This Row],[Date]])</f>
        <v>2</v>
      </c>
      <c r="O654" t="str">
        <f>TEXT(Ledger[[#This Row],[Date]],"mmm")</f>
        <v>Feb</v>
      </c>
    </row>
    <row r="655" spans="1:15" x14ac:dyDescent="0.35">
      <c r="A655" t="s">
        <v>5250</v>
      </c>
      <c r="B655" s="8">
        <v>46070</v>
      </c>
      <c r="C655" s="5">
        <v>0.75277777777777777</v>
      </c>
      <c r="D655" t="str">
        <f>_xlfn.XLOOKUP(Ledger[[#This Row],[Employee_ID]],Employees!C:C,Employees!A:A)</f>
        <v>Evening</v>
      </c>
      <c r="E655" t="s">
        <v>932</v>
      </c>
      <c r="F655" t="str">
        <f>_xlfn.XLOOKUP(Ledger[[#This Row],[Employee_ID]],Employees!C:C,Employees!B:B)</f>
        <v>BR01</v>
      </c>
      <c r="G655" t="s">
        <v>961</v>
      </c>
      <c r="H655" t="s">
        <v>681</v>
      </c>
      <c r="I655">
        <v>1</v>
      </c>
      <c r="J655">
        <f>_xlfn.XLOOKUP(Ledger[[#This Row],[SKU]]&amp;"|"&amp;Ledger[[#This Row],[Branch_ID]], PriceList!E:E,PriceList!C:C,"")</f>
        <v>145</v>
      </c>
      <c r="K655">
        <f>_xlfn.XLOOKUP(Ledger[[#This Row],[SKU]]&amp;"|"&amp;Ledger[[#This Row],[Branch_ID]], PriceList[Key], PriceList[Unit_Retail_Price_EGP], "")</f>
        <v>389</v>
      </c>
      <c r="L655">
        <f>YEAR(Ledger[[#This Row],[Date]])</f>
        <v>2026</v>
      </c>
      <c r="M655" t="str">
        <f>"Qtr"&amp;ROUNDUP(MONTH(Ledger[[#This Row],[Date]])/3,0)</f>
        <v>Qtr1</v>
      </c>
      <c r="N655">
        <f>MONTH(Ledger[[#This Row],[Date]])</f>
        <v>2</v>
      </c>
      <c r="O655" t="str">
        <f>TEXT(Ledger[[#This Row],[Date]],"mmm")</f>
        <v>Feb</v>
      </c>
    </row>
    <row r="656" spans="1:15" x14ac:dyDescent="0.35">
      <c r="A656" t="s">
        <v>5265</v>
      </c>
      <c r="B656" s="8">
        <v>46071</v>
      </c>
      <c r="C656" s="5">
        <v>0.77777777777777779</v>
      </c>
      <c r="D656" t="str">
        <f>_xlfn.XLOOKUP(Ledger[[#This Row],[Employee_ID]],Employees!C:C,Employees!A:A)</f>
        <v>Evening</v>
      </c>
      <c r="E656" t="s">
        <v>932</v>
      </c>
      <c r="F656" t="str">
        <f>_xlfn.XLOOKUP(Ledger[[#This Row],[Employee_ID]],Employees!C:C,Employees!B:B)</f>
        <v>BR01</v>
      </c>
      <c r="G656" t="s">
        <v>961</v>
      </c>
      <c r="H656" t="s">
        <v>48</v>
      </c>
      <c r="I656">
        <v>1</v>
      </c>
      <c r="J656">
        <f>_xlfn.XLOOKUP(Ledger[[#This Row],[SKU]]&amp;"|"&amp;Ledger[[#This Row],[Branch_ID]], PriceList!E:E,PriceList!C:C,"")</f>
        <v>145</v>
      </c>
      <c r="K656">
        <f>_xlfn.XLOOKUP(Ledger[[#This Row],[SKU]]&amp;"|"&amp;Ledger[[#This Row],[Branch_ID]], PriceList[Key], PriceList[Unit_Retail_Price_EGP], "")</f>
        <v>389</v>
      </c>
      <c r="L656">
        <f>YEAR(Ledger[[#This Row],[Date]])</f>
        <v>2026</v>
      </c>
      <c r="M656" t="str">
        <f>"Qtr"&amp;ROUNDUP(MONTH(Ledger[[#This Row],[Date]])/3,0)</f>
        <v>Qtr1</v>
      </c>
      <c r="N656">
        <f>MONTH(Ledger[[#This Row],[Date]])</f>
        <v>2</v>
      </c>
      <c r="O656" t="str">
        <f>TEXT(Ledger[[#This Row],[Date]],"mmm")</f>
        <v>Feb</v>
      </c>
    </row>
    <row r="657" spans="1:15" x14ac:dyDescent="0.35">
      <c r="A657" t="s">
        <v>5297</v>
      </c>
      <c r="B657" s="8">
        <v>46073</v>
      </c>
      <c r="C657" s="5">
        <v>0.80972222222222223</v>
      </c>
      <c r="D657" t="str">
        <f>_xlfn.XLOOKUP(Ledger[[#This Row],[Employee_ID]],Employees!C:C,Employees!A:A)</f>
        <v>Evening</v>
      </c>
      <c r="E657" t="s">
        <v>932</v>
      </c>
      <c r="F657" t="str">
        <f>_xlfn.XLOOKUP(Ledger[[#This Row],[Employee_ID]],Employees!C:C,Employees!B:B)</f>
        <v>BR01</v>
      </c>
      <c r="G657" t="s">
        <v>961</v>
      </c>
      <c r="H657" t="s">
        <v>206</v>
      </c>
      <c r="I657">
        <v>1</v>
      </c>
      <c r="J657">
        <f>_xlfn.XLOOKUP(Ledger[[#This Row],[SKU]]&amp;"|"&amp;Ledger[[#This Row],[Branch_ID]], PriceList!E:E,PriceList!C:C,"")</f>
        <v>145</v>
      </c>
      <c r="K657">
        <f>_xlfn.XLOOKUP(Ledger[[#This Row],[SKU]]&amp;"|"&amp;Ledger[[#This Row],[Branch_ID]], PriceList[Key], PriceList[Unit_Retail_Price_EGP], "")</f>
        <v>389</v>
      </c>
      <c r="L657">
        <f>YEAR(Ledger[[#This Row],[Date]])</f>
        <v>2026</v>
      </c>
      <c r="M657" t="str">
        <f>"Qtr"&amp;ROUNDUP(MONTH(Ledger[[#This Row],[Date]])/3,0)</f>
        <v>Qtr1</v>
      </c>
      <c r="N657">
        <f>MONTH(Ledger[[#This Row],[Date]])</f>
        <v>2</v>
      </c>
      <c r="O657" t="str">
        <f>TEXT(Ledger[[#This Row],[Date]],"mmm")</f>
        <v>Feb</v>
      </c>
    </row>
    <row r="658" spans="1:15" x14ac:dyDescent="0.35">
      <c r="A658" t="s">
        <v>5427</v>
      </c>
      <c r="B658" s="8">
        <v>46082</v>
      </c>
      <c r="C658" s="5">
        <v>0.89375000000000004</v>
      </c>
      <c r="D658" t="str">
        <f>_xlfn.XLOOKUP(Ledger[[#This Row],[Employee_ID]],Employees!C:C,Employees!A:A)</f>
        <v>Evening</v>
      </c>
      <c r="E658" t="s">
        <v>932</v>
      </c>
      <c r="F658" t="str">
        <f>_xlfn.XLOOKUP(Ledger[[#This Row],[Employee_ID]],Employees!C:C,Employees!B:B)</f>
        <v>BR01</v>
      </c>
      <c r="G658" t="s">
        <v>961</v>
      </c>
      <c r="H658" t="s">
        <v>295</v>
      </c>
      <c r="I658">
        <v>1</v>
      </c>
      <c r="J658">
        <f>_xlfn.XLOOKUP(Ledger[[#This Row],[SKU]]&amp;"|"&amp;Ledger[[#This Row],[Branch_ID]], PriceList!E:E,PriceList!C:C,"")</f>
        <v>145</v>
      </c>
      <c r="K658">
        <f>_xlfn.XLOOKUP(Ledger[[#This Row],[SKU]]&amp;"|"&amp;Ledger[[#This Row],[Branch_ID]], PriceList[Key], PriceList[Unit_Retail_Price_EGP], "")</f>
        <v>389</v>
      </c>
      <c r="L658">
        <f>YEAR(Ledger[[#This Row],[Date]])</f>
        <v>2026</v>
      </c>
      <c r="M658" t="str">
        <f>"Qtr"&amp;ROUNDUP(MONTH(Ledger[[#This Row],[Date]])/3,0)</f>
        <v>Qtr1</v>
      </c>
      <c r="N658">
        <f>MONTH(Ledger[[#This Row],[Date]])</f>
        <v>3</v>
      </c>
      <c r="O658" t="str">
        <f>TEXT(Ledger[[#This Row],[Date]],"mmm")</f>
        <v>Mar</v>
      </c>
    </row>
    <row r="659" spans="1:15" x14ac:dyDescent="0.35">
      <c r="A659" t="s">
        <v>5440</v>
      </c>
      <c r="B659" s="8">
        <v>46083</v>
      </c>
      <c r="C659" s="5">
        <v>0.86597222222222225</v>
      </c>
      <c r="D659" t="str">
        <f>_xlfn.XLOOKUP(Ledger[[#This Row],[Employee_ID]],Employees!C:C,Employees!A:A)</f>
        <v>Evening</v>
      </c>
      <c r="E659" t="s">
        <v>932</v>
      </c>
      <c r="F659" t="str">
        <f>_xlfn.XLOOKUP(Ledger[[#This Row],[Employee_ID]],Employees!C:C,Employees!B:B)</f>
        <v>BR01</v>
      </c>
      <c r="G659" t="s">
        <v>961</v>
      </c>
      <c r="H659" t="s">
        <v>135</v>
      </c>
      <c r="I659">
        <v>1</v>
      </c>
      <c r="J659">
        <f>_xlfn.XLOOKUP(Ledger[[#This Row],[SKU]]&amp;"|"&amp;Ledger[[#This Row],[Branch_ID]], PriceList!E:E,PriceList!C:C,"")</f>
        <v>145</v>
      </c>
      <c r="K659">
        <f>_xlfn.XLOOKUP(Ledger[[#This Row],[SKU]]&amp;"|"&amp;Ledger[[#This Row],[Branch_ID]], PriceList[Key], PriceList[Unit_Retail_Price_EGP], "")</f>
        <v>389</v>
      </c>
      <c r="L659">
        <f>YEAR(Ledger[[#This Row],[Date]])</f>
        <v>2026</v>
      </c>
      <c r="M659" t="str">
        <f>"Qtr"&amp;ROUNDUP(MONTH(Ledger[[#This Row],[Date]])/3,0)</f>
        <v>Qtr1</v>
      </c>
      <c r="N659">
        <f>MONTH(Ledger[[#This Row],[Date]])</f>
        <v>3</v>
      </c>
      <c r="O659" t="str">
        <f>TEXT(Ledger[[#This Row],[Date]],"mmm")</f>
        <v>Mar</v>
      </c>
    </row>
    <row r="660" spans="1:15" x14ac:dyDescent="0.35">
      <c r="A660" t="s">
        <v>5513</v>
      </c>
      <c r="B660" s="8">
        <v>46088</v>
      </c>
      <c r="C660" s="5">
        <v>0.84375</v>
      </c>
      <c r="D660" t="str">
        <f>_xlfn.XLOOKUP(Ledger[[#This Row],[Employee_ID]],Employees!C:C,Employees!A:A)</f>
        <v>Evening</v>
      </c>
      <c r="E660" t="s">
        <v>932</v>
      </c>
      <c r="F660" t="str">
        <f>_xlfn.XLOOKUP(Ledger[[#This Row],[Employee_ID]],Employees!C:C,Employees!B:B)</f>
        <v>BR01</v>
      </c>
      <c r="G660" t="s">
        <v>961</v>
      </c>
      <c r="H660" t="s">
        <v>307</v>
      </c>
      <c r="I660">
        <v>1</v>
      </c>
      <c r="J660">
        <f>_xlfn.XLOOKUP(Ledger[[#This Row],[SKU]]&amp;"|"&amp;Ledger[[#This Row],[Branch_ID]], PriceList!E:E,PriceList!C:C,"")</f>
        <v>145</v>
      </c>
      <c r="K660">
        <f>_xlfn.XLOOKUP(Ledger[[#This Row],[SKU]]&amp;"|"&amp;Ledger[[#This Row],[Branch_ID]], PriceList[Key], PriceList[Unit_Retail_Price_EGP], "")</f>
        <v>389</v>
      </c>
      <c r="L660">
        <f>YEAR(Ledger[[#This Row],[Date]])</f>
        <v>2026</v>
      </c>
      <c r="M660" t="str">
        <f>"Qtr"&amp;ROUNDUP(MONTH(Ledger[[#This Row],[Date]])/3,0)</f>
        <v>Qtr1</v>
      </c>
      <c r="N660">
        <f>MONTH(Ledger[[#This Row],[Date]])</f>
        <v>3</v>
      </c>
      <c r="O660" t="str">
        <f>TEXT(Ledger[[#This Row],[Date]],"mmm")</f>
        <v>Mar</v>
      </c>
    </row>
    <row r="661" spans="1:15" x14ac:dyDescent="0.35">
      <c r="A661" t="s">
        <v>5557</v>
      </c>
      <c r="B661" s="8">
        <v>46091</v>
      </c>
      <c r="C661" s="5">
        <v>0.89513888888888893</v>
      </c>
      <c r="D661" t="str">
        <f>_xlfn.XLOOKUP(Ledger[[#This Row],[Employee_ID]],Employees!C:C,Employees!A:A)</f>
        <v>Evening</v>
      </c>
      <c r="E661" t="s">
        <v>932</v>
      </c>
      <c r="F661" t="str">
        <f>_xlfn.XLOOKUP(Ledger[[#This Row],[Employee_ID]],Employees!C:C,Employees!B:B)</f>
        <v>BR01</v>
      </c>
      <c r="G661" t="s">
        <v>961</v>
      </c>
      <c r="H661" t="s">
        <v>313</v>
      </c>
      <c r="I661">
        <v>1</v>
      </c>
      <c r="J661">
        <f>_xlfn.XLOOKUP(Ledger[[#This Row],[SKU]]&amp;"|"&amp;Ledger[[#This Row],[Branch_ID]], PriceList!E:E,PriceList!C:C,"")</f>
        <v>145</v>
      </c>
      <c r="K661">
        <f>_xlfn.XLOOKUP(Ledger[[#This Row],[SKU]]&amp;"|"&amp;Ledger[[#This Row],[Branch_ID]], PriceList[Key], PriceList[Unit_Retail_Price_EGP], "")</f>
        <v>389</v>
      </c>
      <c r="L661">
        <f>YEAR(Ledger[[#This Row],[Date]])</f>
        <v>2026</v>
      </c>
      <c r="M661" t="str">
        <f>"Qtr"&amp;ROUNDUP(MONTH(Ledger[[#This Row],[Date]])/3,0)</f>
        <v>Qtr1</v>
      </c>
      <c r="N661">
        <f>MONTH(Ledger[[#This Row],[Date]])</f>
        <v>3</v>
      </c>
      <c r="O661" t="str">
        <f>TEXT(Ledger[[#This Row],[Date]],"mmm")</f>
        <v>Mar</v>
      </c>
    </row>
    <row r="662" spans="1:15" x14ac:dyDescent="0.35">
      <c r="A662" t="s">
        <v>5568</v>
      </c>
      <c r="B662" s="8">
        <v>46092</v>
      </c>
      <c r="C662" s="5">
        <v>0.81805555555555554</v>
      </c>
      <c r="D662" t="str">
        <f>_xlfn.XLOOKUP(Ledger[[#This Row],[Employee_ID]],Employees!C:C,Employees!A:A)</f>
        <v>Evening</v>
      </c>
      <c r="E662" t="s">
        <v>932</v>
      </c>
      <c r="F662" t="str">
        <f>_xlfn.XLOOKUP(Ledger[[#This Row],[Employee_ID]],Employees!C:C,Employees!B:B)</f>
        <v>BR01</v>
      </c>
      <c r="G662" t="s">
        <v>961</v>
      </c>
      <c r="H662" t="s">
        <v>313</v>
      </c>
      <c r="I662">
        <v>1</v>
      </c>
      <c r="J662">
        <f>_xlfn.XLOOKUP(Ledger[[#This Row],[SKU]]&amp;"|"&amp;Ledger[[#This Row],[Branch_ID]], PriceList!E:E,PriceList!C:C,"")</f>
        <v>145</v>
      </c>
      <c r="K662">
        <f>_xlfn.XLOOKUP(Ledger[[#This Row],[SKU]]&amp;"|"&amp;Ledger[[#This Row],[Branch_ID]], PriceList[Key], PriceList[Unit_Retail_Price_EGP], "")</f>
        <v>389</v>
      </c>
      <c r="L662">
        <f>YEAR(Ledger[[#This Row],[Date]])</f>
        <v>2026</v>
      </c>
      <c r="M662" t="str">
        <f>"Qtr"&amp;ROUNDUP(MONTH(Ledger[[#This Row],[Date]])/3,0)</f>
        <v>Qtr1</v>
      </c>
      <c r="N662">
        <f>MONTH(Ledger[[#This Row],[Date]])</f>
        <v>3</v>
      </c>
      <c r="O662" t="str">
        <f>TEXT(Ledger[[#This Row],[Date]],"mmm")</f>
        <v>Mar</v>
      </c>
    </row>
    <row r="663" spans="1:15" x14ac:dyDescent="0.35">
      <c r="A663" t="s">
        <v>5597</v>
      </c>
      <c r="B663" s="8">
        <v>46094</v>
      </c>
      <c r="C663" s="5">
        <v>0.84722222222222221</v>
      </c>
      <c r="D663" t="str">
        <f>_xlfn.XLOOKUP(Ledger[[#This Row],[Employee_ID]],Employees!C:C,Employees!A:A)</f>
        <v>Evening</v>
      </c>
      <c r="E663" t="s">
        <v>932</v>
      </c>
      <c r="F663" t="str">
        <f>_xlfn.XLOOKUP(Ledger[[#This Row],[Employee_ID]],Employees!C:C,Employees!B:B)</f>
        <v>BR01</v>
      </c>
      <c r="G663" t="s">
        <v>961</v>
      </c>
      <c r="H663" t="s">
        <v>404</v>
      </c>
      <c r="I663">
        <v>1</v>
      </c>
      <c r="J663">
        <f>_xlfn.XLOOKUP(Ledger[[#This Row],[SKU]]&amp;"|"&amp;Ledger[[#This Row],[Branch_ID]], PriceList!E:E,PriceList!C:C,"")</f>
        <v>145</v>
      </c>
      <c r="K663">
        <f>_xlfn.XLOOKUP(Ledger[[#This Row],[SKU]]&amp;"|"&amp;Ledger[[#This Row],[Branch_ID]], PriceList[Key], PriceList[Unit_Retail_Price_EGP], "")</f>
        <v>389</v>
      </c>
      <c r="L663">
        <f>YEAR(Ledger[[#This Row],[Date]])</f>
        <v>2026</v>
      </c>
      <c r="M663" t="str">
        <f>"Qtr"&amp;ROUNDUP(MONTH(Ledger[[#This Row],[Date]])/3,0)</f>
        <v>Qtr1</v>
      </c>
      <c r="N663">
        <f>MONTH(Ledger[[#This Row],[Date]])</f>
        <v>3</v>
      </c>
      <c r="O663" t="str">
        <f>TEXT(Ledger[[#This Row],[Date]],"mmm")</f>
        <v>Mar</v>
      </c>
    </row>
    <row r="664" spans="1:15" x14ac:dyDescent="0.35">
      <c r="A664" t="s">
        <v>5659</v>
      </c>
      <c r="B664" s="8">
        <v>46098</v>
      </c>
      <c r="C664" s="5">
        <v>0.90555555555555556</v>
      </c>
      <c r="D664" t="str">
        <f>_xlfn.XLOOKUP(Ledger[[#This Row],[Employee_ID]],Employees!C:C,Employees!A:A)</f>
        <v>Evening</v>
      </c>
      <c r="E664" t="s">
        <v>932</v>
      </c>
      <c r="F664" t="str">
        <f>_xlfn.XLOOKUP(Ledger[[#This Row],[Employee_ID]],Employees!C:C,Employees!B:B)</f>
        <v>BR01</v>
      </c>
      <c r="G664" t="s">
        <v>961</v>
      </c>
      <c r="H664" t="s">
        <v>681</v>
      </c>
      <c r="I664">
        <v>1</v>
      </c>
      <c r="J664">
        <f>_xlfn.XLOOKUP(Ledger[[#This Row],[SKU]]&amp;"|"&amp;Ledger[[#This Row],[Branch_ID]], PriceList!E:E,PriceList!C:C,"")</f>
        <v>145</v>
      </c>
      <c r="K664">
        <f>_xlfn.XLOOKUP(Ledger[[#This Row],[SKU]]&amp;"|"&amp;Ledger[[#This Row],[Branch_ID]], PriceList[Key], PriceList[Unit_Retail_Price_EGP], "")</f>
        <v>389</v>
      </c>
      <c r="L664">
        <f>YEAR(Ledger[[#This Row],[Date]])</f>
        <v>2026</v>
      </c>
      <c r="M664" t="str">
        <f>"Qtr"&amp;ROUNDUP(MONTH(Ledger[[#This Row],[Date]])/3,0)</f>
        <v>Qtr1</v>
      </c>
      <c r="N664">
        <f>MONTH(Ledger[[#This Row],[Date]])</f>
        <v>3</v>
      </c>
      <c r="O664" t="str">
        <f>TEXT(Ledger[[#This Row],[Date]],"mmm")</f>
        <v>Mar</v>
      </c>
    </row>
    <row r="665" spans="1:15" x14ac:dyDescent="0.35">
      <c r="A665" t="s">
        <v>5762</v>
      </c>
      <c r="B665" s="8">
        <v>46105</v>
      </c>
      <c r="C665" s="5">
        <v>0.90138888888888891</v>
      </c>
      <c r="D665" t="str">
        <f>_xlfn.XLOOKUP(Ledger[[#This Row],[Employee_ID]],Employees!C:C,Employees!A:A)</f>
        <v>Evening</v>
      </c>
      <c r="E665" t="s">
        <v>932</v>
      </c>
      <c r="F665" t="str">
        <f>_xlfn.XLOOKUP(Ledger[[#This Row],[Employee_ID]],Employees!C:C,Employees!B:B)</f>
        <v>BR01</v>
      </c>
      <c r="G665" t="s">
        <v>961</v>
      </c>
      <c r="H665" t="s">
        <v>460</v>
      </c>
      <c r="I665">
        <v>1</v>
      </c>
      <c r="J665">
        <f>_xlfn.XLOOKUP(Ledger[[#This Row],[SKU]]&amp;"|"&amp;Ledger[[#This Row],[Branch_ID]], PriceList!E:E,PriceList!C:C,"")</f>
        <v>145</v>
      </c>
      <c r="K665">
        <f>_xlfn.XLOOKUP(Ledger[[#This Row],[SKU]]&amp;"|"&amp;Ledger[[#This Row],[Branch_ID]], PriceList[Key], PriceList[Unit_Retail_Price_EGP], "")</f>
        <v>389</v>
      </c>
      <c r="L665">
        <f>YEAR(Ledger[[#This Row],[Date]])</f>
        <v>2026</v>
      </c>
      <c r="M665" t="str">
        <f>"Qtr"&amp;ROUNDUP(MONTH(Ledger[[#This Row],[Date]])/3,0)</f>
        <v>Qtr1</v>
      </c>
      <c r="N665">
        <f>MONTH(Ledger[[#This Row],[Date]])</f>
        <v>3</v>
      </c>
      <c r="O665" t="str">
        <f>TEXT(Ledger[[#This Row],[Date]],"mmm")</f>
        <v>Mar</v>
      </c>
    </row>
    <row r="666" spans="1:15" x14ac:dyDescent="0.35">
      <c r="A666" t="s">
        <v>5769</v>
      </c>
      <c r="B666" s="8">
        <v>46106</v>
      </c>
      <c r="C666" s="5">
        <v>0.76180555555555551</v>
      </c>
      <c r="D666" t="str">
        <f>_xlfn.XLOOKUP(Ledger[[#This Row],[Employee_ID]],Employees!C:C,Employees!A:A)</f>
        <v>Evening</v>
      </c>
      <c r="E666" t="s">
        <v>932</v>
      </c>
      <c r="F666" t="str">
        <f>_xlfn.XLOOKUP(Ledger[[#This Row],[Employee_ID]],Employees!C:C,Employees!B:B)</f>
        <v>BR01</v>
      </c>
      <c r="G666" t="s">
        <v>961</v>
      </c>
      <c r="H666" t="s">
        <v>286</v>
      </c>
      <c r="I666">
        <v>1</v>
      </c>
      <c r="J666">
        <f>_xlfn.XLOOKUP(Ledger[[#This Row],[SKU]]&amp;"|"&amp;Ledger[[#This Row],[Branch_ID]], PriceList!E:E,PriceList!C:C,"")</f>
        <v>145</v>
      </c>
      <c r="K666">
        <f>_xlfn.XLOOKUP(Ledger[[#This Row],[SKU]]&amp;"|"&amp;Ledger[[#This Row],[Branch_ID]], PriceList[Key], PriceList[Unit_Retail_Price_EGP], "")</f>
        <v>389</v>
      </c>
      <c r="L666">
        <f>YEAR(Ledger[[#This Row],[Date]])</f>
        <v>2026</v>
      </c>
      <c r="M666" t="str">
        <f>"Qtr"&amp;ROUNDUP(MONTH(Ledger[[#This Row],[Date]])/3,0)</f>
        <v>Qtr1</v>
      </c>
      <c r="N666">
        <f>MONTH(Ledger[[#This Row],[Date]])</f>
        <v>3</v>
      </c>
      <c r="O666" t="str">
        <f>TEXT(Ledger[[#This Row],[Date]],"mmm")</f>
        <v>Mar</v>
      </c>
    </row>
    <row r="667" spans="1:15" x14ac:dyDescent="0.35">
      <c r="A667" t="s">
        <v>5857</v>
      </c>
      <c r="B667" s="8">
        <v>46112</v>
      </c>
      <c r="C667" s="5">
        <v>0.88888888888888884</v>
      </c>
      <c r="D667" t="str">
        <f>_xlfn.XLOOKUP(Ledger[[#This Row],[Employee_ID]],Employees!C:C,Employees!A:A)</f>
        <v>Evening</v>
      </c>
      <c r="E667" t="s">
        <v>932</v>
      </c>
      <c r="F667" t="str">
        <f>_xlfn.XLOOKUP(Ledger[[#This Row],[Employee_ID]],Employees!C:C,Employees!B:B)</f>
        <v>BR01</v>
      </c>
      <c r="G667" t="s">
        <v>961</v>
      </c>
      <c r="H667" t="s">
        <v>681</v>
      </c>
      <c r="I667">
        <v>1</v>
      </c>
      <c r="J667">
        <f>_xlfn.XLOOKUP(Ledger[[#This Row],[SKU]]&amp;"|"&amp;Ledger[[#This Row],[Branch_ID]], PriceList!E:E,PriceList!C:C,"")</f>
        <v>145</v>
      </c>
      <c r="K667">
        <f>_xlfn.XLOOKUP(Ledger[[#This Row],[SKU]]&amp;"|"&amp;Ledger[[#This Row],[Branch_ID]], PriceList[Key], PriceList[Unit_Retail_Price_EGP], "")</f>
        <v>389</v>
      </c>
      <c r="L667">
        <f>YEAR(Ledger[[#This Row],[Date]])</f>
        <v>2026</v>
      </c>
      <c r="M667" t="str">
        <f>"Qtr"&amp;ROUNDUP(MONTH(Ledger[[#This Row],[Date]])/3,0)</f>
        <v>Qtr1</v>
      </c>
      <c r="N667">
        <f>MONTH(Ledger[[#This Row],[Date]])</f>
        <v>3</v>
      </c>
      <c r="O667" t="str">
        <f>TEXT(Ledger[[#This Row],[Date]],"mmm")</f>
        <v>Mar</v>
      </c>
    </row>
    <row r="668" spans="1:15" x14ac:dyDescent="0.35">
      <c r="A668" t="s">
        <v>5939</v>
      </c>
      <c r="B668" s="8">
        <v>46118</v>
      </c>
      <c r="C668" s="5">
        <v>0.77569444444444446</v>
      </c>
      <c r="D668" t="str">
        <f>_xlfn.XLOOKUP(Ledger[[#This Row],[Employee_ID]],Employees!C:C,Employees!A:A)</f>
        <v>Evening</v>
      </c>
      <c r="E668" t="s">
        <v>932</v>
      </c>
      <c r="F668" t="str">
        <f>_xlfn.XLOOKUP(Ledger[[#This Row],[Employee_ID]],Employees!C:C,Employees!B:B)</f>
        <v>BR01</v>
      </c>
      <c r="G668" t="s">
        <v>961</v>
      </c>
      <c r="H668" t="s">
        <v>295</v>
      </c>
      <c r="I668">
        <v>1</v>
      </c>
      <c r="J668">
        <f>_xlfn.XLOOKUP(Ledger[[#This Row],[SKU]]&amp;"|"&amp;Ledger[[#This Row],[Branch_ID]], PriceList!E:E,PriceList!C:C,"")</f>
        <v>145</v>
      </c>
      <c r="K668">
        <f>_xlfn.XLOOKUP(Ledger[[#This Row],[SKU]]&amp;"|"&amp;Ledger[[#This Row],[Branch_ID]], PriceList[Key], PriceList[Unit_Retail_Price_EGP], "")</f>
        <v>389</v>
      </c>
      <c r="L668">
        <f>YEAR(Ledger[[#This Row],[Date]])</f>
        <v>2026</v>
      </c>
      <c r="M668" t="str">
        <f>"Qtr"&amp;ROUNDUP(MONTH(Ledger[[#This Row],[Date]])/3,0)</f>
        <v>Qtr2</v>
      </c>
      <c r="N668">
        <f>MONTH(Ledger[[#This Row],[Date]])</f>
        <v>4</v>
      </c>
      <c r="O668" t="str">
        <f>TEXT(Ledger[[#This Row],[Date]],"mmm")</f>
        <v>Apr</v>
      </c>
    </row>
    <row r="669" spans="1:15" x14ac:dyDescent="0.35">
      <c r="A669" t="s">
        <v>5983</v>
      </c>
      <c r="B669" s="8">
        <v>46121</v>
      </c>
      <c r="C669" s="5">
        <v>0.82847222222222228</v>
      </c>
      <c r="D669" t="str">
        <f>_xlfn.XLOOKUP(Ledger[[#This Row],[Employee_ID]],Employees!C:C,Employees!A:A)</f>
        <v>Evening</v>
      </c>
      <c r="E669" t="s">
        <v>932</v>
      </c>
      <c r="F669" t="str">
        <f>_xlfn.XLOOKUP(Ledger[[#This Row],[Employee_ID]],Employees!C:C,Employees!B:B)</f>
        <v>BR01</v>
      </c>
      <c r="G669" t="s">
        <v>961</v>
      </c>
      <c r="H669" t="s">
        <v>286</v>
      </c>
      <c r="I669">
        <v>1</v>
      </c>
      <c r="J669">
        <f>_xlfn.XLOOKUP(Ledger[[#This Row],[SKU]]&amp;"|"&amp;Ledger[[#This Row],[Branch_ID]], PriceList!E:E,PriceList!C:C,"")</f>
        <v>145</v>
      </c>
      <c r="K669">
        <f>_xlfn.XLOOKUP(Ledger[[#This Row],[SKU]]&amp;"|"&amp;Ledger[[#This Row],[Branch_ID]], PriceList[Key], PriceList[Unit_Retail_Price_EGP], "")</f>
        <v>389</v>
      </c>
      <c r="L669">
        <f>YEAR(Ledger[[#This Row],[Date]])</f>
        <v>2026</v>
      </c>
      <c r="M669" t="str">
        <f>"Qtr"&amp;ROUNDUP(MONTH(Ledger[[#This Row],[Date]])/3,0)</f>
        <v>Qtr2</v>
      </c>
      <c r="N669">
        <f>MONTH(Ledger[[#This Row],[Date]])</f>
        <v>4</v>
      </c>
      <c r="O669" t="str">
        <f>TEXT(Ledger[[#This Row],[Date]],"mmm")</f>
        <v>Apr</v>
      </c>
    </row>
    <row r="670" spans="1:15" x14ac:dyDescent="0.35">
      <c r="A670" t="s">
        <v>6020</v>
      </c>
      <c r="B670" s="8">
        <v>46123</v>
      </c>
      <c r="C670" s="5">
        <v>0.76180555555555551</v>
      </c>
      <c r="D670" t="str">
        <f>_xlfn.XLOOKUP(Ledger[[#This Row],[Employee_ID]],Employees!C:C,Employees!A:A)</f>
        <v>Evening</v>
      </c>
      <c r="E670" t="s">
        <v>932</v>
      </c>
      <c r="F670" t="str">
        <f>_xlfn.XLOOKUP(Ledger[[#This Row],[Employee_ID]],Employees!C:C,Employees!B:B)</f>
        <v>BR01</v>
      </c>
      <c r="G670" t="s">
        <v>961</v>
      </c>
      <c r="H670" t="s">
        <v>286</v>
      </c>
      <c r="I670">
        <v>1</v>
      </c>
      <c r="J670">
        <f>_xlfn.XLOOKUP(Ledger[[#This Row],[SKU]]&amp;"|"&amp;Ledger[[#This Row],[Branch_ID]], PriceList!E:E,PriceList!C:C,"")</f>
        <v>145</v>
      </c>
      <c r="K670">
        <f>_xlfn.XLOOKUP(Ledger[[#This Row],[SKU]]&amp;"|"&amp;Ledger[[#This Row],[Branch_ID]], PriceList[Key], PriceList[Unit_Retail_Price_EGP], "")</f>
        <v>389</v>
      </c>
      <c r="L670">
        <f>YEAR(Ledger[[#This Row],[Date]])</f>
        <v>2026</v>
      </c>
      <c r="M670" t="str">
        <f>"Qtr"&amp;ROUNDUP(MONTH(Ledger[[#This Row],[Date]])/3,0)</f>
        <v>Qtr2</v>
      </c>
      <c r="N670">
        <f>MONTH(Ledger[[#This Row],[Date]])</f>
        <v>4</v>
      </c>
      <c r="O670" t="str">
        <f>TEXT(Ledger[[#This Row],[Date]],"mmm")</f>
        <v>Apr</v>
      </c>
    </row>
    <row r="671" spans="1:15" x14ac:dyDescent="0.35">
      <c r="A671" t="s">
        <v>6126</v>
      </c>
      <c r="B671" s="8">
        <v>46130</v>
      </c>
      <c r="C671" s="5">
        <v>0.91527777777777775</v>
      </c>
      <c r="D671" t="str">
        <f>_xlfn.XLOOKUP(Ledger[[#This Row],[Employee_ID]],Employees!C:C,Employees!A:A)</f>
        <v>Evening</v>
      </c>
      <c r="E671" t="s">
        <v>932</v>
      </c>
      <c r="F671" t="str">
        <f>_xlfn.XLOOKUP(Ledger[[#This Row],[Employee_ID]],Employees!C:C,Employees!B:B)</f>
        <v>BR01</v>
      </c>
      <c r="G671" t="s">
        <v>961</v>
      </c>
      <c r="H671" t="s">
        <v>549</v>
      </c>
      <c r="I671">
        <v>1</v>
      </c>
      <c r="J671">
        <f>_xlfn.XLOOKUP(Ledger[[#This Row],[SKU]]&amp;"|"&amp;Ledger[[#This Row],[Branch_ID]], PriceList!E:E,PriceList!C:C,"")</f>
        <v>145</v>
      </c>
      <c r="K671">
        <f>_xlfn.XLOOKUP(Ledger[[#This Row],[SKU]]&amp;"|"&amp;Ledger[[#This Row],[Branch_ID]], PriceList[Key], PriceList[Unit_Retail_Price_EGP], "")</f>
        <v>389</v>
      </c>
      <c r="L671">
        <f>YEAR(Ledger[[#This Row],[Date]])</f>
        <v>2026</v>
      </c>
      <c r="M671" t="str">
        <f>"Qtr"&amp;ROUNDUP(MONTH(Ledger[[#This Row],[Date]])/3,0)</f>
        <v>Qtr2</v>
      </c>
      <c r="N671">
        <f>MONTH(Ledger[[#This Row],[Date]])</f>
        <v>4</v>
      </c>
      <c r="O671" t="str">
        <f>TEXT(Ledger[[#This Row],[Date]],"mmm")</f>
        <v>Apr</v>
      </c>
    </row>
    <row r="672" spans="1:15" x14ac:dyDescent="0.35">
      <c r="A672" t="s">
        <v>6285</v>
      </c>
      <c r="B672" s="8">
        <v>46142</v>
      </c>
      <c r="C672" s="5">
        <v>0.88541666666666663</v>
      </c>
      <c r="D672" t="str">
        <f>_xlfn.XLOOKUP(Ledger[[#This Row],[Employee_ID]],Employees!C:C,Employees!A:A)</f>
        <v>Evening</v>
      </c>
      <c r="E672" t="s">
        <v>932</v>
      </c>
      <c r="F672" t="str">
        <f>_xlfn.XLOOKUP(Ledger[[#This Row],[Employee_ID]],Employees!C:C,Employees!B:B)</f>
        <v>BR01</v>
      </c>
      <c r="G672" t="s">
        <v>961</v>
      </c>
      <c r="H672" t="s">
        <v>549</v>
      </c>
      <c r="I672">
        <v>1</v>
      </c>
      <c r="J672">
        <f>_xlfn.XLOOKUP(Ledger[[#This Row],[SKU]]&amp;"|"&amp;Ledger[[#This Row],[Branch_ID]], PriceList!E:E,PriceList!C:C,"")</f>
        <v>145</v>
      </c>
      <c r="K672">
        <f>_xlfn.XLOOKUP(Ledger[[#This Row],[SKU]]&amp;"|"&amp;Ledger[[#This Row],[Branch_ID]], PriceList[Key], PriceList[Unit_Retail_Price_EGP], "")</f>
        <v>389</v>
      </c>
      <c r="L672">
        <f>YEAR(Ledger[[#This Row],[Date]])</f>
        <v>2026</v>
      </c>
      <c r="M672" t="str">
        <f>"Qtr"&amp;ROUNDUP(MONTH(Ledger[[#This Row],[Date]])/3,0)</f>
        <v>Qtr2</v>
      </c>
      <c r="N672">
        <f>MONTH(Ledger[[#This Row],[Date]])</f>
        <v>4</v>
      </c>
      <c r="O672" t="str">
        <f>TEXT(Ledger[[#This Row],[Date]],"mmm")</f>
        <v>Apr</v>
      </c>
    </row>
    <row r="673" spans="1:15" x14ac:dyDescent="0.35">
      <c r="A673" t="s">
        <v>6303</v>
      </c>
      <c r="B673" s="8">
        <v>46143</v>
      </c>
      <c r="C673" s="5">
        <v>0.90138888888888891</v>
      </c>
      <c r="D673" t="str">
        <f>_xlfn.XLOOKUP(Ledger[[#This Row],[Employee_ID]],Employees!C:C,Employees!A:A)</f>
        <v>Evening</v>
      </c>
      <c r="E673" t="s">
        <v>932</v>
      </c>
      <c r="F673" t="str">
        <f>_xlfn.XLOOKUP(Ledger[[#This Row],[Employee_ID]],Employees!C:C,Employees!B:B)</f>
        <v>BR01</v>
      </c>
      <c r="G673" t="s">
        <v>961</v>
      </c>
      <c r="H673" t="s">
        <v>135</v>
      </c>
      <c r="I673">
        <v>1</v>
      </c>
      <c r="J673">
        <f>_xlfn.XLOOKUP(Ledger[[#This Row],[SKU]]&amp;"|"&amp;Ledger[[#This Row],[Branch_ID]], PriceList!E:E,PriceList!C:C,"")</f>
        <v>145</v>
      </c>
      <c r="K673">
        <f>_xlfn.XLOOKUP(Ledger[[#This Row],[SKU]]&amp;"|"&amp;Ledger[[#This Row],[Branch_ID]], PriceList[Key], PriceList[Unit_Retail_Price_EGP], "")</f>
        <v>389</v>
      </c>
      <c r="L673">
        <f>YEAR(Ledger[[#This Row],[Date]])</f>
        <v>2026</v>
      </c>
      <c r="M673" t="str">
        <f>"Qtr"&amp;ROUNDUP(MONTH(Ledger[[#This Row],[Date]])/3,0)</f>
        <v>Qtr2</v>
      </c>
      <c r="N673">
        <f>MONTH(Ledger[[#This Row],[Date]])</f>
        <v>5</v>
      </c>
      <c r="O673" t="str">
        <f>TEXT(Ledger[[#This Row],[Date]],"mmm")</f>
        <v>May</v>
      </c>
    </row>
    <row r="674" spans="1:15" x14ac:dyDescent="0.35">
      <c r="A674" t="s">
        <v>6423</v>
      </c>
      <c r="B674" s="8">
        <v>46151</v>
      </c>
      <c r="C674" s="5">
        <v>0.90069444444444446</v>
      </c>
      <c r="D674" t="str">
        <f>_xlfn.XLOOKUP(Ledger[[#This Row],[Employee_ID]],Employees!C:C,Employees!A:A)</f>
        <v>Evening</v>
      </c>
      <c r="E674" t="s">
        <v>932</v>
      </c>
      <c r="F674" t="str">
        <f>_xlfn.XLOOKUP(Ledger[[#This Row],[Employee_ID]],Employees!C:C,Employees!B:B)</f>
        <v>BR01</v>
      </c>
      <c r="G674" t="s">
        <v>961</v>
      </c>
      <c r="H674" t="s">
        <v>307</v>
      </c>
      <c r="I674">
        <v>1</v>
      </c>
      <c r="J674">
        <f>_xlfn.XLOOKUP(Ledger[[#This Row],[SKU]]&amp;"|"&amp;Ledger[[#This Row],[Branch_ID]], PriceList!E:E,PriceList!C:C,"")</f>
        <v>145</v>
      </c>
      <c r="K674">
        <f>_xlfn.XLOOKUP(Ledger[[#This Row],[SKU]]&amp;"|"&amp;Ledger[[#This Row],[Branch_ID]], PriceList[Key], PriceList[Unit_Retail_Price_EGP], "")</f>
        <v>389</v>
      </c>
      <c r="L674">
        <f>YEAR(Ledger[[#This Row],[Date]])</f>
        <v>2026</v>
      </c>
      <c r="M674" t="str">
        <f>"Qtr"&amp;ROUNDUP(MONTH(Ledger[[#This Row],[Date]])/3,0)</f>
        <v>Qtr2</v>
      </c>
      <c r="N674">
        <f>MONTH(Ledger[[#This Row],[Date]])</f>
        <v>5</v>
      </c>
      <c r="O674" t="str">
        <f>TEXT(Ledger[[#This Row],[Date]],"mmm")</f>
        <v>May</v>
      </c>
    </row>
    <row r="675" spans="1:15" x14ac:dyDescent="0.35">
      <c r="A675" t="s">
        <v>6502</v>
      </c>
      <c r="B675" s="8">
        <v>46157</v>
      </c>
      <c r="C675" s="5">
        <v>0.85763888888888884</v>
      </c>
      <c r="D675" t="str">
        <f>_xlfn.XLOOKUP(Ledger[[#This Row],[Employee_ID]],Employees!C:C,Employees!A:A)</f>
        <v>Evening</v>
      </c>
      <c r="E675" t="s">
        <v>932</v>
      </c>
      <c r="F675" t="str">
        <f>_xlfn.XLOOKUP(Ledger[[#This Row],[Employee_ID]],Employees!C:C,Employees!B:B)</f>
        <v>BR01</v>
      </c>
      <c r="G675" t="s">
        <v>961</v>
      </c>
      <c r="H675" t="s">
        <v>193</v>
      </c>
      <c r="I675">
        <v>1</v>
      </c>
      <c r="J675">
        <f>_xlfn.XLOOKUP(Ledger[[#This Row],[SKU]]&amp;"|"&amp;Ledger[[#This Row],[Branch_ID]], PriceList!E:E,PriceList!C:C,"")</f>
        <v>145</v>
      </c>
      <c r="K675">
        <f>_xlfn.XLOOKUP(Ledger[[#This Row],[SKU]]&amp;"|"&amp;Ledger[[#This Row],[Branch_ID]], PriceList[Key], PriceList[Unit_Retail_Price_EGP], "")</f>
        <v>389</v>
      </c>
      <c r="L675">
        <f>YEAR(Ledger[[#This Row],[Date]])</f>
        <v>2026</v>
      </c>
      <c r="M675" t="str">
        <f>"Qtr"&amp;ROUNDUP(MONTH(Ledger[[#This Row],[Date]])/3,0)</f>
        <v>Qtr2</v>
      </c>
      <c r="N675">
        <f>MONTH(Ledger[[#This Row],[Date]])</f>
        <v>5</v>
      </c>
      <c r="O675" t="str">
        <f>TEXT(Ledger[[#This Row],[Date]],"mmm")</f>
        <v>May</v>
      </c>
    </row>
    <row r="676" spans="1:15" x14ac:dyDescent="0.35">
      <c r="A676" t="s">
        <v>6576</v>
      </c>
      <c r="B676" s="8">
        <v>46162</v>
      </c>
      <c r="C676" s="5">
        <v>0.91597222222222219</v>
      </c>
      <c r="D676" t="str">
        <f>_xlfn.XLOOKUP(Ledger[[#This Row],[Employee_ID]],Employees!C:C,Employees!A:A)</f>
        <v>Evening</v>
      </c>
      <c r="E676" t="s">
        <v>932</v>
      </c>
      <c r="F676" t="str">
        <f>_xlfn.XLOOKUP(Ledger[[#This Row],[Employee_ID]],Employees!C:C,Employees!B:B)</f>
        <v>BR01</v>
      </c>
      <c r="G676" t="s">
        <v>961</v>
      </c>
      <c r="H676" t="s">
        <v>48</v>
      </c>
      <c r="I676">
        <v>1</v>
      </c>
      <c r="J676">
        <f>_xlfn.XLOOKUP(Ledger[[#This Row],[SKU]]&amp;"|"&amp;Ledger[[#This Row],[Branch_ID]], PriceList!E:E,PriceList!C:C,"")</f>
        <v>145</v>
      </c>
      <c r="K676">
        <f>_xlfn.XLOOKUP(Ledger[[#This Row],[SKU]]&amp;"|"&amp;Ledger[[#This Row],[Branch_ID]], PriceList[Key], PriceList[Unit_Retail_Price_EGP], "")</f>
        <v>389</v>
      </c>
      <c r="L676">
        <f>YEAR(Ledger[[#This Row],[Date]])</f>
        <v>2026</v>
      </c>
      <c r="M676" t="str">
        <f>"Qtr"&amp;ROUNDUP(MONTH(Ledger[[#This Row],[Date]])/3,0)</f>
        <v>Qtr2</v>
      </c>
      <c r="N676">
        <f>MONTH(Ledger[[#This Row],[Date]])</f>
        <v>5</v>
      </c>
      <c r="O676" t="str">
        <f>TEXT(Ledger[[#This Row],[Date]],"mmm")</f>
        <v>May</v>
      </c>
    </row>
    <row r="677" spans="1:15" x14ac:dyDescent="0.35">
      <c r="A677" t="s">
        <v>6621</v>
      </c>
      <c r="B677" s="8">
        <v>46165</v>
      </c>
      <c r="C677" s="5">
        <v>0.79305555555555551</v>
      </c>
      <c r="D677" t="str">
        <f>_xlfn.XLOOKUP(Ledger[[#This Row],[Employee_ID]],Employees!C:C,Employees!A:A)</f>
        <v>Evening</v>
      </c>
      <c r="E677" t="s">
        <v>932</v>
      </c>
      <c r="F677" t="str">
        <f>_xlfn.XLOOKUP(Ledger[[#This Row],[Employee_ID]],Employees!C:C,Employees!B:B)</f>
        <v>BR01</v>
      </c>
      <c r="G677" t="s">
        <v>961</v>
      </c>
      <c r="H677" t="s">
        <v>549</v>
      </c>
      <c r="I677">
        <v>1</v>
      </c>
      <c r="J677">
        <f>_xlfn.XLOOKUP(Ledger[[#This Row],[SKU]]&amp;"|"&amp;Ledger[[#This Row],[Branch_ID]], PriceList!E:E,PriceList!C:C,"")</f>
        <v>145</v>
      </c>
      <c r="K677">
        <f>_xlfn.XLOOKUP(Ledger[[#This Row],[SKU]]&amp;"|"&amp;Ledger[[#This Row],[Branch_ID]], PriceList[Key], PriceList[Unit_Retail_Price_EGP], "")</f>
        <v>389</v>
      </c>
      <c r="L677">
        <f>YEAR(Ledger[[#This Row],[Date]])</f>
        <v>2026</v>
      </c>
      <c r="M677" t="str">
        <f>"Qtr"&amp;ROUNDUP(MONTH(Ledger[[#This Row],[Date]])/3,0)</f>
        <v>Qtr2</v>
      </c>
      <c r="N677">
        <f>MONTH(Ledger[[#This Row],[Date]])</f>
        <v>5</v>
      </c>
      <c r="O677" t="str">
        <f>TEXT(Ledger[[#This Row],[Date]],"mmm")</f>
        <v>May</v>
      </c>
    </row>
    <row r="678" spans="1:15" x14ac:dyDescent="0.35">
      <c r="A678" t="s">
        <v>6637</v>
      </c>
      <c r="B678" s="8">
        <v>46166</v>
      </c>
      <c r="C678" s="5">
        <v>0.8208333333333333</v>
      </c>
      <c r="D678" t="str">
        <f>_xlfn.XLOOKUP(Ledger[[#This Row],[Employee_ID]],Employees!C:C,Employees!A:A)</f>
        <v>Evening</v>
      </c>
      <c r="E678" t="s">
        <v>932</v>
      </c>
      <c r="F678" t="str">
        <f>_xlfn.XLOOKUP(Ledger[[#This Row],[Employee_ID]],Employees!C:C,Employees!B:B)</f>
        <v>BR01</v>
      </c>
      <c r="G678" t="s">
        <v>961</v>
      </c>
      <c r="H678" t="s">
        <v>549</v>
      </c>
      <c r="I678">
        <v>1</v>
      </c>
      <c r="J678">
        <f>_xlfn.XLOOKUP(Ledger[[#This Row],[SKU]]&amp;"|"&amp;Ledger[[#This Row],[Branch_ID]], PriceList!E:E,PriceList!C:C,"")</f>
        <v>145</v>
      </c>
      <c r="K678">
        <f>_xlfn.XLOOKUP(Ledger[[#This Row],[SKU]]&amp;"|"&amp;Ledger[[#This Row],[Branch_ID]], PriceList[Key], PriceList[Unit_Retail_Price_EGP], "")</f>
        <v>389</v>
      </c>
      <c r="L678">
        <f>YEAR(Ledger[[#This Row],[Date]])</f>
        <v>2026</v>
      </c>
      <c r="M678" t="str">
        <f>"Qtr"&amp;ROUNDUP(MONTH(Ledger[[#This Row],[Date]])/3,0)</f>
        <v>Qtr2</v>
      </c>
      <c r="N678">
        <f>MONTH(Ledger[[#This Row],[Date]])</f>
        <v>5</v>
      </c>
      <c r="O678" t="str">
        <f>TEXT(Ledger[[#This Row],[Date]],"mmm")</f>
        <v>May</v>
      </c>
    </row>
    <row r="679" spans="1:15" x14ac:dyDescent="0.35">
      <c r="A679" t="s">
        <v>6727</v>
      </c>
      <c r="B679" s="8">
        <v>46172</v>
      </c>
      <c r="C679" s="5">
        <v>0.81388888888888888</v>
      </c>
      <c r="D679" t="str">
        <f>_xlfn.XLOOKUP(Ledger[[#This Row],[Employee_ID]],Employees!C:C,Employees!A:A)</f>
        <v>Evening</v>
      </c>
      <c r="E679" t="s">
        <v>932</v>
      </c>
      <c r="F679" t="str">
        <f>_xlfn.XLOOKUP(Ledger[[#This Row],[Employee_ID]],Employees!C:C,Employees!B:B)</f>
        <v>BR01</v>
      </c>
      <c r="G679" t="s">
        <v>961</v>
      </c>
      <c r="H679" t="s">
        <v>193</v>
      </c>
      <c r="I679">
        <v>1</v>
      </c>
      <c r="J679">
        <f>_xlfn.XLOOKUP(Ledger[[#This Row],[SKU]]&amp;"|"&amp;Ledger[[#This Row],[Branch_ID]], PriceList!E:E,PriceList!C:C,"")</f>
        <v>145</v>
      </c>
      <c r="K679">
        <f>_xlfn.XLOOKUP(Ledger[[#This Row],[SKU]]&amp;"|"&amp;Ledger[[#This Row],[Branch_ID]], PriceList[Key], PriceList[Unit_Retail_Price_EGP], "")</f>
        <v>389</v>
      </c>
      <c r="L679">
        <f>YEAR(Ledger[[#This Row],[Date]])</f>
        <v>2026</v>
      </c>
      <c r="M679" t="str">
        <f>"Qtr"&amp;ROUNDUP(MONTH(Ledger[[#This Row],[Date]])/3,0)</f>
        <v>Qtr2</v>
      </c>
      <c r="N679">
        <f>MONTH(Ledger[[#This Row],[Date]])</f>
        <v>5</v>
      </c>
      <c r="O679" t="str">
        <f>TEXT(Ledger[[#This Row],[Date]],"mmm")</f>
        <v>May</v>
      </c>
    </row>
    <row r="680" spans="1:15" x14ac:dyDescent="0.35">
      <c r="A680" t="s">
        <v>6728</v>
      </c>
      <c r="B680" s="8">
        <v>46172</v>
      </c>
      <c r="C680" s="5">
        <v>0.82499999999999996</v>
      </c>
      <c r="D680" t="str">
        <f>_xlfn.XLOOKUP(Ledger[[#This Row],[Employee_ID]],Employees!C:C,Employees!A:A)</f>
        <v>Evening</v>
      </c>
      <c r="E680" t="s">
        <v>932</v>
      </c>
      <c r="F680" t="str">
        <f>_xlfn.XLOOKUP(Ledger[[#This Row],[Employee_ID]],Employees!C:C,Employees!B:B)</f>
        <v>BR01</v>
      </c>
      <c r="G680" t="s">
        <v>961</v>
      </c>
      <c r="H680" t="s">
        <v>295</v>
      </c>
      <c r="I680">
        <v>1</v>
      </c>
      <c r="J680">
        <f>_xlfn.XLOOKUP(Ledger[[#This Row],[SKU]]&amp;"|"&amp;Ledger[[#This Row],[Branch_ID]], PriceList!E:E,PriceList!C:C,"")</f>
        <v>145</v>
      </c>
      <c r="K680">
        <f>_xlfn.XLOOKUP(Ledger[[#This Row],[SKU]]&amp;"|"&amp;Ledger[[#This Row],[Branch_ID]], PriceList[Key], PriceList[Unit_Retail_Price_EGP], "")</f>
        <v>389</v>
      </c>
      <c r="L680">
        <f>YEAR(Ledger[[#This Row],[Date]])</f>
        <v>2026</v>
      </c>
      <c r="M680" t="str">
        <f>"Qtr"&amp;ROUNDUP(MONTH(Ledger[[#This Row],[Date]])/3,0)</f>
        <v>Qtr2</v>
      </c>
      <c r="N680">
        <f>MONTH(Ledger[[#This Row],[Date]])</f>
        <v>5</v>
      </c>
      <c r="O680" t="str">
        <f>TEXT(Ledger[[#This Row],[Date]],"mmm")</f>
        <v>May</v>
      </c>
    </row>
    <row r="681" spans="1:15" x14ac:dyDescent="0.35">
      <c r="A681" t="s">
        <v>6741</v>
      </c>
      <c r="B681" s="8">
        <v>46173</v>
      </c>
      <c r="C681" s="5">
        <v>0.76180555555555551</v>
      </c>
      <c r="D681" t="str">
        <f>_xlfn.XLOOKUP(Ledger[[#This Row],[Employee_ID]],Employees!C:C,Employees!A:A)</f>
        <v>Evening</v>
      </c>
      <c r="E681" t="s">
        <v>932</v>
      </c>
      <c r="F681" t="str">
        <f>_xlfn.XLOOKUP(Ledger[[#This Row],[Employee_ID]],Employees!C:C,Employees!B:B)</f>
        <v>BR01</v>
      </c>
      <c r="G681" t="s">
        <v>961</v>
      </c>
      <c r="H681" t="s">
        <v>281</v>
      </c>
      <c r="I681">
        <v>1</v>
      </c>
      <c r="J681">
        <f>_xlfn.XLOOKUP(Ledger[[#This Row],[SKU]]&amp;"|"&amp;Ledger[[#This Row],[Branch_ID]], PriceList!E:E,PriceList!C:C,"")</f>
        <v>145</v>
      </c>
      <c r="K681">
        <f>_xlfn.XLOOKUP(Ledger[[#This Row],[SKU]]&amp;"|"&amp;Ledger[[#This Row],[Branch_ID]], PriceList[Key], PriceList[Unit_Retail_Price_EGP], "")</f>
        <v>389</v>
      </c>
      <c r="L681">
        <f>YEAR(Ledger[[#This Row],[Date]])</f>
        <v>2026</v>
      </c>
      <c r="M681" t="str">
        <f>"Qtr"&amp;ROUNDUP(MONTH(Ledger[[#This Row],[Date]])/3,0)</f>
        <v>Qtr2</v>
      </c>
      <c r="N681">
        <f>MONTH(Ledger[[#This Row],[Date]])</f>
        <v>5</v>
      </c>
      <c r="O681" t="str">
        <f>TEXT(Ledger[[#This Row],[Date]],"mmm")</f>
        <v>May</v>
      </c>
    </row>
    <row r="682" spans="1:15" x14ac:dyDescent="0.35">
      <c r="A682" t="s">
        <v>995</v>
      </c>
      <c r="B682" s="8">
        <v>45811</v>
      </c>
      <c r="C682" s="5">
        <v>0.52708333333333335</v>
      </c>
      <c r="D682" t="str">
        <f>_xlfn.XLOOKUP(Ledger[[#This Row],[Employee_ID]],Employees!C:C,Employees!A:A)</f>
        <v>Morning</v>
      </c>
      <c r="E682" t="s">
        <v>932</v>
      </c>
      <c r="F682" t="str">
        <f>_xlfn.XLOOKUP(Ledger[[#This Row],[Employee_ID]],Employees!C:C,Employees!B:B)</f>
        <v>BR01</v>
      </c>
      <c r="G682" t="s">
        <v>71</v>
      </c>
      <c r="H682" t="s">
        <v>380</v>
      </c>
      <c r="I682">
        <v>1</v>
      </c>
      <c r="J682">
        <f>_xlfn.XLOOKUP(Ledger[[#This Row],[SKU]]&amp;"|"&amp;Ledger[[#This Row],[Branch_ID]], PriceList!E:E,PriceList!C:C,"")</f>
        <v>225</v>
      </c>
      <c r="K682">
        <f>_xlfn.XLOOKUP(Ledger[[#This Row],[SKU]]&amp;"|"&amp;Ledger[[#This Row],[Branch_ID]], PriceList[Key], PriceList[Unit_Retail_Price_EGP], "")</f>
        <v>609</v>
      </c>
      <c r="L682">
        <f>YEAR(Ledger[[#This Row],[Date]])</f>
        <v>2025</v>
      </c>
      <c r="M682" t="str">
        <f>"Qtr"&amp;ROUNDUP(MONTH(Ledger[[#This Row],[Date]])/3,0)</f>
        <v>Qtr2</v>
      </c>
      <c r="N682">
        <f>MONTH(Ledger[[#This Row],[Date]])</f>
        <v>6</v>
      </c>
      <c r="O682" t="str">
        <f>TEXT(Ledger[[#This Row],[Date]],"mmm")</f>
        <v>Jun</v>
      </c>
    </row>
    <row r="683" spans="1:15" x14ac:dyDescent="0.35">
      <c r="A683" t="s">
        <v>997</v>
      </c>
      <c r="B683" s="8">
        <v>45811</v>
      </c>
      <c r="C683" s="5">
        <v>0.56805555555555554</v>
      </c>
      <c r="D683" t="str">
        <f>_xlfn.XLOOKUP(Ledger[[#This Row],[Employee_ID]],Employees!C:C,Employees!A:A)</f>
        <v>Morning</v>
      </c>
      <c r="E683" t="s">
        <v>932</v>
      </c>
      <c r="F683" t="str">
        <f>_xlfn.XLOOKUP(Ledger[[#This Row],[Employee_ID]],Employees!C:C,Employees!B:B)</f>
        <v>BR01</v>
      </c>
      <c r="G683" t="s">
        <v>71</v>
      </c>
      <c r="H683" t="s">
        <v>108</v>
      </c>
      <c r="I683">
        <v>1</v>
      </c>
      <c r="J683">
        <f>_xlfn.XLOOKUP(Ledger[[#This Row],[SKU]]&amp;"|"&amp;Ledger[[#This Row],[Branch_ID]], PriceList!E:E,PriceList!C:C,"")</f>
        <v>165</v>
      </c>
      <c r="K683">
        <f>_xlfn.XLOOKUP(Ledger[[#This Row],[SKU]]&amp;"|"&amp;Ledger[[#This Row],[Branch_ID]], PriceList[Key], PriceList[Unit_Retail_Price_EGP], "")</f>
        <v>449</v>
      </c>
      <c r="L683">
        <f>YEAR(Ledger[[#This Row],[Date]])</f>
        <v>2025</v>
      </c>
      <c r="M683" t="str">
        <f>"Qtr"&amp;ROUNDUP(MONTH(Ledger[[#This Row],[Date]])/3,0)</f>
        <v>Qtr2</v>
      </c>
      <c r="N683">
        <f>MONTH(Ledger[[#This Row],[Date]])</f>
        <v>6</v>
      </c>
      <c r="O683" t="str">
        <f>TEXT(Ledger[[#This Row],[Date]],"mmm")</f>
        <v>Jun</v>
      </c>
    </row>
    <row r="684" spans="1:15" x14ac:dyDescent="0.35">
      <c r="A684" t="s">
        <v>1036</v>
      </c>
      <c r="B684" s="8">
        <v>45813</v>
      </c>
      <c r="C684" s="5">
        <v>0.52847222222222223</v>
      </c>
      <c r="D684" t="str">
        <f>_xlfn.XLOOKUP(Ledger[[#This Row],[Employee_ID]],Employees!C:C,Employees!A:A)</f>
        <v>Morning</v>
      </c>
      <c r="E684" t="s">
        <v>932</v>
      </c>
      <c r="F684" t="str">
        <f>_xlfn.XLOOKUP(Ledger[[#This Row],[Employee_ID]],Employees!C:C,Employees!B:B)</f>
        <v>BR01</v>
      </c>
      <c r="G684" t="s">
        <v>71</v>
      </c>
      <c r="H684" t="s">
        <v>416</v>
      </c>
      <c r="I684">
        <v>1</v>
      </c>
      <c r="J684">
        <f>_xlfn.XLOOKUP(Ledger[[#This Row],[SKU]]&amp;"|"&amp;Ledger[[#This Row],[Branch_ID]], PriceList!E:E,PriceList!C:C,"")</f>
        <v>115</v>
      </c>
      <c r="K684">
        <f>_xlfn.XLOOKUP(Ledger[[#This Row],[SKU]]&amp;"|"&amp;Ledger[[#This Row],[Branch_ID]], PriceList[Key], PriceList[Unit_Retail_Price_EGP], "")</f>
        <v>309</v>
      </c>
      <c r="L684">
        <f>YEAR(Ledger[[#This Row],[Date]])</f>
        <v>2025</v>
      </c>
      <c r="M684" t="str">
        <f>"Qtr"&amp;ROUNDUP(MONTH(Ledger[[#This Row],[Date]])/3,0)</f>
        <v>Qtr2</v>
      </c>
      <c r="N684">
        <f>MONTH(Ledger[[#This Row],[Date]])</f>
        <v>6</v>
      </c>
      <c r="O684" t="str">
        <f>TEXT(Ledger[[#This Row],[Date]],"mmm")</f>
        <v>Jun</v>
      </c>
    </row>
    <row r="685" spans="1:15" x14ac:dyDescent="0.35">
      <c r="A685" t="s">
        <v>1093</v>
      </c>
      <c r="B685" s="8">
        <v>45815</v>
      </c>
      <c r="C685" s="5">
        <v>0.45833333333333331</v>
      </c>
      <c r="D685" t="str">
        <f>_xlfn.XLOOKUP(Ledger[[#This Row],[Employee_ID]],Employees!C:C,Employees!A:A)</f>
        <v>Morning</v>
      </c>
      <c r="E685" t="s">
        <v>932</v>
      </c>
      <c r="F685" t="str">
        <f>_xlfn.XLOOKUP(Ledger[[#This Row],[Employee_ID]],Employees!C:C,Employees!B:B)</f>
        <v>BR01</v>
      </c>
      <c r="G685" t="s">
        <v>71</v>
      </c>
      <c r="H685" t="s">
        <v>108</v>
      </c>
      <c r="I685">
        <v>1</v>
      </c>
      <c r="J685">
        <f>_xlfn.XLOOKUP(Ledger[[#This Row],[SKU]]&amp;"|"&amp;Ledger[[#This Row],[Branch_ID]], PriceList!E:E,PriceList!C:C,"")</f>
        <v>165</v>
      </c>
      <c r="K685">
        <f>_xlfn.XLOOKUP(Ledger[[#This Row],[SKU]]&amp;"|"&amp;Ledger[[#This Row],[Branch_ID]], PriceList[Key], PriceList[Unit_Retail_Price_EGP], "")</f>
        <v>449</v>
      </c>
      <c r="L685">
        <f>YEAR(Ledger[[#This Row],[Date]])</f>
        <v>2025</v>
      </c>
      <c r="M685" t="str">
        <f>"Qtr"&amp;ROUNDUP(MONTH(Ledger[[#This Row],[Date]])/3,0)</f>
        <v>Qtr2</v>
      </c>
      <c r="N685">
        <f>MONTH(Ledger[[#This Row],[Date]])</f>
        <v>6</v>
      </c>
      <c r="O685" t="str">
        <f>TEXT(Ledger[[#This Row],[Date]],"mmm")</f>
        <v>Jun</v>
      </c>
    </row>
    <row r="686" spans="1:15" x14ac:dyDescent="0.35">
      <c r="A686" t="s">
        <v>1212</v>
      </c>
      <c r="B686" s="8">
        <v>45820</v>
      </c>
      <c r="C686" s="5">
        <v>0.48888888888888887</v>
      </c>
      <c r="D686" t="str">
        <f>_xlfn.XLOOKUP(Ledger[[#This Row],[Employee_ID]],Employees!C:C,Employees!A:A)</f>
        <v>Morning</v>
      </c>
      <c r="E686" t="s">
        <v>932</v>
      </c>
      <c r="F686" t="str">
        <f>_xlfn.XLOOKUP(Ledger[[#This Row],[Employee_ID]],Employees!C:C,Employees!B:B)</f>
        <v>BR01</v>
      </c>
      <c r="G686" t="s">
        <v>71</v>
      </c>
      <c r="H686" t="s">
        <v>188</v>
      </c>
      <c r="I686">
        <v>1</v>
      </c>
      <c r="J686">
        <f>_xlfn.XLOOKUP(Ledger[[#This Row],[SKU]]&amp;"|"&amp;Ledger[[#This Row],[Branch_ID]], PriceList!E:E,PriceList!C:C,"")</f>
        <v>495</v>
      </c>
      <c r="K686">
        <f>_xlfn.XLOOKUP(Ledger[[#This Row],[SKU]]&amp;"|"&amp;Ledger[[#This Row],[Branch_ID]], PriceList[Key], PriceList[Unit_Retail_Price_EGP], "")</f>
        <v>1229</v>
      </c>
      <c r="L686">
        <f>YEAR(Ledger[[#This Row],[Date]])</f>
        <v>2025</v>
      </c>
      <c r="M686" t="str">
        <f>"Qtr"&amp;ROUNDUP(MONTH(Ledger[[#This Row],[Date]])/3,0)</f>
        <v>Qtr2</v>
      </c>
      <c r="N686">
        <f>MONTH(Ledger[[#This Row],[Date]])</f>
        <v>6</v>
      </c>
      <c r="O686" t="str">
        <f>TEXT(Ledger[[#This Row],[Date]],"mmm")</f>
        <v>Jun</v>
      </c>
    </row>
    <row r="687" spans="1:15" x14ac:dyDescent="0.35">
      <c r="A687" t="s">
        <v>1214</v>
      </c>
      <c r="B687" s="8">
        <v>45820</v>
      </c>
      <c r="C687" s="5">
        <v>0.51180555555555551</v>
      </c>
      <c r="D687" t="str">
        <f>_xlfn.XLOOKUP(Ledger[[#This Row],[Employee_ID]],Employees!C:C,Employees!A:A)</f>
        <v>Morning</v>
      </c>
      <c r="E687" t="s">
        <v>932</v>
      </c>
      <c r="F687" t="str">
        <f>_xlfn.XLOOKUP(Ledger[[#This Row],[Employee_ID]],Employees!C:C,Employees!B:B)</f>
        <v>BR01</v>
      </c>
      <c r="G687" t="s">
        <v>71</v>
      </c>
      <c r="H687" t="s">
        <v>472</v>
      </c>
      <c r="I687">
        <v>1</v>
      </c>
      <c r="J687">
        <f>_xlfn.XLOOKUP(Ledger[[#This Row],[SKU]]&amp;"|"&amp;Ledger[[#This Row],[Branch_ID]], PriceList!E:E,PriceList!C:C,"")</f>
        <v>435</v>
      </c>
      <c r="K687">
        <f>_xlfn.XLOOKUP(Ledger[[#This Row],[SKU]]&amp;"|"&amp;Ledger[[#This Row],[Branch_ID]], PriceList[Key], PriceList[Unit_Retail_Price_EGP], "")</f>
        <v>1119</v>
      </c>
      <c r="L687">
        <f>YEAR(Ledger[[#This Row],[Date]])</f>
        <v>2025</v>
      </c>
      <c r="M687" t="str">
        <f>"Qtr"&amp;ROUNDUP(MONTH(Ledger[[#This Row],[Date]])/3,0)</f>
        <v>Qtr2</v>
      </c>
      <c r="N687">
        <f>MONTH(Ledger[[#This Row],[Date]])</f>
        <v>6</v>
      </c>
      <c r="O687" t="str">
        <f>TEXT(Ledger[[#This Row],[Date]],"mmm")</f>
        <v>Jun</v>
      </c>
    </row>
    <row r="688" spans="1:15" x14ac:dyDescent="0.35">
      <c r="A688" t="s">
        <v>1239</v>
      </c>
      <c r="B688" s="8">
        <v>45821</v>
      </c>
      <c r="C688" s="5">
        <v>0.4909722222222222</v>
      </c>
      <c r="D688" t="str">
        <f>_xlfn.XLOOKUP(Ledger[[#This Row],[Employee_ID]],Employees!C:C,Employees!A:A)</f>
        <v>Morning</v>
      </c>
      <c r="E688" t="s">
        <v>932</v>
      </c>
      <c r="F688" t="str">
        <f>_xlfn.XLOOKUP(Ledger[[#This Row],[Employee_ID]],Employees!C:C,Employees!B:B)</f>
        <v>BR01</v>
      </c>
      <c r="G688" t="s">
        <v>71</v>
      </c>
      <c r="H688" t="s">
        <v>299</v>
      </c>
      <c r="I688">
        <v>1</v>
      </c>
      <c r="J688">
        <f>_xlfn.XLOOKUP(Ledger[[#This Row],[SKU]]&amp;"|"&amp;Ledger[[#This Row],[Branch_ID]], PriceList!E:E,PriceList!C:C,"")</f>
        <v>165</v>
      </c>
      <c r="K688">
        <f>_xlfn.XLOOKUP(Ledger[[#This Row],[SKU]]&amp;"|"&amp;Ledger[[#This Row],[Branch_ID]], PriceList[Key], PriceList[Unit_Retail_Price_EGP], "")</f>
        <v>449</v>
      </c>
      <c r="L688">
        <f>YEAR(Ledger[[#This Row],[Date]])</f>
        <v>2025</v>
      </c>
      <c r="M688" t="str">
        <f>"Qtr"&amp;ROUNDUP(MONTH(Ledger[[#This Row],[Date]])/3,0)</f>
        <v>Qtr2</v>
      </c>
      <c r="N688">
        <f>MONTH(Ledger[[#This Row],[Date]])</f>
        <v>6</v>
      </c>
      <c r="O688" t="str">
        <f>TEXT(Ledger[[#This Row],[Date]],"mmm")</f>
        <v>Jun</v>
      </c>
    </row>
    <row r="689" spans="1:15" x14ac:dyDescent="0.35">
      <c r="A689" t="s">
        <v>1243</v>
      </c>
      <c r="B689" s="8">
        <v>45821</v>
      </c>
      <c r="C689" s="5">
        <v>0.53541666666666665</v>
      </c>
      <c r="D689" t="str">
        <f>_xlfn.XLOOKUP(Ledger[[#This Row],[Employee_ID]],Employees!C:C,Employees!A:A)</f>
        <v>Morning</v>
      </c>
      <c r="E689" t="s">
        <v>932</v>
      </c>
      <c r="F689" t="str">
        <f>_xlfn.XLOOKUP(Ledger[[#This Row],[Employee_ID]],Employees!C:C,Employees!B:B)</f>
        <v>BR01</v>
      </c>
      <c r="G689" t="s">
        <v>71</v>
      </c>
      <c r="H689" t="s">
        <v>523</v>
      </c>
      <c r="I689">
        <v>1</v>
      </c>
      <c r="J689">
        <f>_xlfn.XLOOKUP(Ledger[[#This Row],[SKU]]&amp;"|"&amp;Ledger[[#This Row],[Branch_ID]], PriceList!E:E,PriceList!C:C,"")</f>
        <v>435</v>
      </c>
      <c r="K689">
        <f>_xlfn.XLOOKUP(Ledger[[#This Row],[SKU]]&amp;"|"&amp;Ledger[[#This Row],[Branch_ID]], PriceList[Key], PriceList[Unit_Retail_Price_EGP], "")</f>
        <v>1119</v>
      </c>
      <c r="L689">
        <f>YEAR(Ledger[[#This Row],[Date]])</f>
        <v>2025</v>
      </c>
      <c r="M689" t="str">
        <f>"Qtr"&amp;ROUNDUP(MONTH(Ledger[[#This Row],[Date]])/3,0)</f>
        <v>Qtr2</v>
      </c>
      <c r="N689">
        <f>MONTH(Ledger[[#This Row],[Date]])</f>
        <v>6</v>
      </c>
      <c r="O689" t="str">
        <f>TEXT(Ledger[[#This Row],[Date]],"mmm")</f>
        <v>Jun</v>
      </c>
    </row>
    <row r="690" spans="1:15" x14ac:dyDescent="0.35">
      <c r="A690" t="s">
        <v>1245</v>
      </c>
      <c r="B690" s="8">
        <v>45821</v>
      </c>
      <c r="C690" s="5">
        <v>0.54583333333333328</v>
      </c>
      <c r="D690" t="str">
        <f>_xlfn.XLOOKUP(Ledger[[#This Row],[Employee_ID]],Employees!C:C,Employees!A:A)</f>
        <v>Morning</v>
      </c>
      <c r="E690" t="s">
        <v>932</v>
      </c>
      <c r="F690" t="str">
        <f>_xlfn.XLOOKUP(Ledger[[#This Row],[Employee_ID]],Employees!C:C,Employees!B:B)</f>
        <v>BR01</v>
      </c>
      <c r="G690" t="s">
        <v>71</v>
      </c>
      <c r="H690" t="s">
        <v>193</v>
      </c>
      <c r="I690">
        <v>1</v>
      </c>
      <c r="J690">
        <f>_xlfn.XLOOKUP(Ledger[[#This Row],[SKU]]&amp;"|"&amp;Ledger[[#This Row],[Branch_ID]], PriceList!E:E,PriceList!C:C,"")</f>
        <v>145</v>
      </c>
      <c r="K690">
        <f>_xlfn.XLOOKUP(Ledger[[#This Row],[SKU]]&amp;"|"&amp;Ledger[[#This Row],[Branch_ID]], PriceList[Key], PriceList[Unit_Retail_Price_EGP], "")</f>
        <v>389</v>
      </c>
      <c r="L690">
        <f>YEAR(Ledger[[#This Row],[Date]])</f>
        <v>2025</v>
      </c>
      <c r="M690" t="str">
        <f>"Qtr"&amp;ROUNDUP(MONTH(Ledger[[#This Row],[Date]])/3,0)</f>
        <v>Qtr2</v>
      </c>
      <c r="N690">
        <f>MONTH(Ledger[[#This Row],[Date]])</f>
        <v>6</v>
      </c>
      <c r="O690" t="str">
        <f>TEXT(Ledger[[#This Row],[Date]],"mmm")</f>
        <v>Jun</v>
      </c>
    </row>
    <row r="691" spans="1:15" x14ac:dyDescent="0.35">
      <c r="A691" t="s">
        <v>1385</v>
      </c>
      <c r="B691" s="8">
        <v>45827</v>
      </c>
      <c r="C691" s="5">
        <v>0.50694444444444442</v>
      </c>
      <c r="D691" t="str">
        <f>_xlfn.XLOOKUP(Ledger[[#This Row],[Employee_ID]],Employees!C:C,Employees!A:A)</f>
        <v>Morning</v>
      </c>
      <c r="E691" t="s">
        <v>932</v>
      </c>
      <c r="F691" t="str">
        <f>_xlfn.XLOOKUP(Ledger[[#This Row],[Employee_ID]],Employees!C:C,Employees!B:B)</f>
        <v>BR01</v>
      </c>
      <c r="G691" t="s">
        <v>71</v>
      </c>
      <c r="H691" t="s">
        <v>78</v>
      </c>
      <c r="I691">
        <v>1</v>
      </c>
      <c r="J691">
        <f>_xlfn.XLOOKUP(Ledger[[#This Row],[SKU]]&amp;"|"&amp;Ledger[[#This Row],[Branch_ID]], PriceList!E:E,PriceList!C:C,"")</f>
        <v>225</v>
      </c>
      <c r="K691">
        <f>_xlfn.XLOOKUP(Ledger[[#This Row],[SKU]]&amp;"|"&amp;Ledger[[#This Row],[Branch_ID]], PriceList[Key], PriceList[Unit_Retail_Price_EGP], "")</f>
        <v>609</v>
      </c>
      <c r="L691">
        <f>YEAR(Ledger[[#This Row],[Date]])</f>
        <v>2025</v>
      </c>
      <c r="M691" t="str">
        <f>"Qtr"&amp;ROUNDUP(MONTH(Ledger[[#This Row],[Date]])/3,0)</f>
        <v>Qtr2</v>
      </c>
      <c r="N691">
        <f>MONTH(Ledger[[#This Row],[Date]])</f>
        <v>6</v>
      </c>
      <c r="O691" t="str">
        <f>TEXT(Ledger[[#This Row],[Date]],"mmm")</f>
        <v>Jun</v>
      </c>
    </row>
    <row r="692" spans="1:15" x14ac:dyDescent="0.35">
      <c r="A692" t="s">
        <v>1408</v>
      </c>
      <c r="B692" s="8">
        <v>45828</v>
      </c>
      <c r="C692" s="5">
        <v>0.43125000000000002</v>
      </c>
      <c r="D692" t="str">
        <f>_xlfn.XLOOKUP(Ledger[[#This Row],[Employee_ID]],Employees!C:C,Employees!A:A)</f>
        <v>Morning</v>
      </c>
      <c r="E692" t="s">
        <v>932</v>
      </c>
      <c r="F692" t="str">
        <f>_xlfn.XLOOKUP(Ledger[[#This Row],[Employee_ID]],Employees!C:C,Employees!B:B)</f>
        <v>BR01</v>
      </c>
      <c r="G692" t="s">
        <v>71</v>
      </c>
      <c r="H692" t="s">
        <v>186</v>
      </c>
      <c r="I692">
        <v>1</v>
      </c>
      <c r="J692">
        <f>_xlfn.XLOOKUP(Ledger[[#This Row],[SKU]]&amp;"|"&amp;Ledger[[#This Row],[Branch_ID]], PriceList!E:E,PriceList!C:C,"")</f>
        <v>225</v>
      </c>
      <c r="K692">
        <f>_xlfn.XLOOKUP(Ledger[[#This Row],[SKU]]&amp;"|"&amp;Ledger[[#This Row],[Branch_ID]], PriceList[Key], PriceList[Unit_Retail_Price_EGP], "")</f>
        <v>609</v>
      </c>
      <c r="L692">
        <f>YEAR(Ledger[[#This Row],[Date]])</f>
        <v>2025</v>
      </c>
      <c r="M692" t="str">
        <f>"Qtr"&amp;ROUNDUP(MONTH(Ledger[[#This Row],[Date]])/3,0)</f>
        <v>Qtr2</v>
      </c>
      <c r="N692">
        <f>MONTH(Ledger[[#This Row],[Date]])</f>
        <v>6</v>
      </c>
      <c r="O692" t="str">
        <f>TEXT(Ledger[[#This Row],[Date]],"mmm")</f>
        <v>Jun</v>
      </c>
    </row>
    <row r="693" spans="1:15" x14ac:dyDescent="0.35">
      <c r="A693" t="s">
        <v>1431</v>
      </c>
      <c r="B693" s="8">
        <v>45829</v>
      </c>
      <c r="C693" s="5">
        <v>0.44236111111111109</v>
      </c>
      <c r="D693" t="str">
        <f>_xlfn.XLOOKUP(Ledger[[#This Row],[Employee_ID]],Employees!C:C,Employees!A:A)</f>
        <v>Morning</v>
      </c>
      <c r="E693" t="s">
        <v>932</v>
      </c>
      <c r="F693" t="str">
        <f>_xlfn.XLOOKUP(Ledger[[#This Row],[Employee_ID]],Employees!C:C,Employees!B:B)</f>
        <v>BR01</v>
      </c>
      <c r="G693" t="s">
        <v>71</v>
      </c>
      <c r="H693" t="s">
        <v>558</v>
      </c>
      <c r="I693">
        <v>1</v>
      </c>
      <c r="J693">
        <f>_xlfn.XLOOKUP(Ledger[[#This Row],[SKU]]&amp;"|"&amp;Ledger[[#This Row],[Branch_ID]], PriceList!E:E,PriceList!C:C,"")</f>
        <v>185</v>
      </c>
      <c r="K693">
        <f>_xlfn.XLOOKUP(Ledger[[#This Row],[SKU]]&amp;"|"&amp;Ledger[[#This Row],[Branch_ID]], PriceList[Key], PriceList[Unit_Retail_Price_EGP], "")</f>
        <v>499</v>
      </c>
      <c r="L693">
        <f>YEAR(Ledger[[#This Row],[Date]])</f>
        <v>2025</v>
      </c>
      <c r="M693" t="str">
        <f>"Qtr"&amp;ROUNDUP(MONTH(Ledger[[#This Row],[Date]])/3,0)</f>
        <v>Qtr2</v>
      </c>
      <c r="N693">
        <f>MONTH(Ledger[[#This Row],[Date]])</f>
        <v>6</v>
      </c>
      <c r="O693" t="str">
        <f>TEXT(Ledger[[#This Row],[Date]],"mmm")</f>
        <v>Jun</v>
      </c>
    </row>
    <row r="694" spans="1:15" x14ac:dyDescent="0.35">
      <c r="A694" t="s">
        <v>1459</v>
      </c>
      <c r="B694" s="8">
        <v>45830</v>
      </c>
      <c r="C694" s="5">
        <v>0.54166666666666663</v>
      </c>
      <c r="D694" t="str">
        <f>_xlfn.XLOOKUP(Ledger[[#This Row],[Employee_ID]],Employees!C:C,Employees!A:A)</f>
        <v>Morning</v>
      </c>
      <c r="E694" t="s">
        <v>932</v>
      </c>
      <c r="F694" t="str">
        <f>_xlfn.XLOOKUP(Ledger[[#This Row],[Employee_ID]],Employees!C:C,Employees!B:B)</f>
        <v>BR01</v>
      </c>
      <c r="G694" t="s">
        <v>71</v>
      </c>
      <c r="H694" t="s">
        <v>151</v>
      </c>
      <c r="I694">
        <v>1</v>
      </c>
      <c r="J694">
        <f>_xlfn.XLOOKUP(Ledger[[#This Row],[SKU]]&amp;"|"&amp;Ledger[[#This Row],[Branch_ID]], PriceList!E:E,PriceList!C:C,"")</f>
        <v>165</v>
      </c>
      <c r="K694">
        <f>_xlfn.XLOOKUP(Ledger[[#This Row],[SKU]]&amp;"|"&amp;Ledger[[#This Row],[Branch_ID]], PriceList[Key], PriceList[Unit_Retail_Price_EGP], "")</f>
        <v>449</v>
      </c>
      <c r="L694">
        <f>YEAR(Ledger[[#This Row],[Date]])</f>
        <v>2025</v>
      </c>
      <c r="M694" t="str">
        <f>"Qtr"&amp;ROUNDUP(MONTH(Ledger[[#This Row],[Date]])/3,0)</f>
        <v>Qtr2</v>
      </c>
      <c r="N694">
        <f>MONTH(Ledger[[#This Row],[Date]])</f>
        <v>6</v>
      </c>
      <c r="O694" t="str">
        <f>TEXT(Ledger[[#This Row],[Date]],"mmm")</f>
        <v>Jun</v>
      </c>
    </row>
    <row r="695" spans="1:15" x14ac:dyDescent="0.35">
      <c r="A695" t="s">
        <v>1587</v>
      </c>
      <c r="B695" s="8">
        <v>45836</v>
      </c>
      <c r="C695" s="5">
        <v>0.46111111111111114</v>
      </c>
      <c r="D695" t="str">
        <f>_xlfn.XLOOKUP(Ledger[[#This Row],[Employee_ID]],Employees!C:C,Employees!A:A)</f>
        <v>Morning</v>
      </c>
      <c r="E695" t="s">
        <v>932</v>
      </c>
      <c r="F695" t="str">
        <f>_xlfn.XLOOKUP(Ledger[[#This Row],[Employee_ID]],Employees!C:C,Employees!B:B)</f>
        <v>BR01</v>
      </c>
      <c r="G695" t="s">
        <v>71</v>
      </c>
      <c r="H695" t="s">
        <v>263</v>
      </c>
      <c r="I695">
        <v>1</v>
      </c>
      <c r="J695">
        <f>_xlfn.XLOOKUP(Ledger[[#This Row],[SKU]]&amp;"|"&amp;Ledger[[#This Row],[Branch_ID]], PriceList!E:E,PriceList!C:C,"")</f>
        <v>165</v>
      </c>
      <c r="K695">
        <f>_xlfn.XLOOKUP(Ledger[[#This Row],[SKU]]&amp;"|"&amp;Ledger[[#This Row],[Branch_ID]], PriceList[Key], PriceList[Unit_Retail_Price_EGP], "")</f>
        <v>449</v>
      </c>
      <c r="L695">
        <f>YEAR(Ledger[[#This Row],[Date]])</f>
        <v>2025</v>
      </c>
      <c r="M695" t="str">
        <f>"Qtr"&amp;ROUNDUP(MONTH(Ledger[[#This Row],[Date]])/3,0)</f>
        <v>Qtr2</v>
      </c>
      <c r="N695">
        <f>MONTH(Ledger[[#This Row],[Date]])</f>
        <v>6</v>
      </c>
      <c r="O695" t="str">
        <f>TEXT(Ledger[[#This Row],[Date]],"mmm")</f>
        <v>Jun</v>
      </c>
    </row>
    <row r="696" spans="1:15" x14ac:dyDescent="0.35">
      <c r="A696" t="s">
        <v>1652</v>
      </c>
      <c r="B696" s="8">
        <v>45839</v>
      </c>
      <c r="C696" s="5">
        <v>0.45069444444444445</v>
      </c>
      <c r="D696" t="str">
        <f>_xlfn.XLOOKUP(Ledger[[#This Row],[Employee_ID]],Employees!C:C,Employees!A:A)</f>
        <v>Morning</v>
      </c>
      <c r="E696" t="s">
        <v>932</v>
      </c>
      <c r="F696" t="str">
        <f>_xlfn.XLOOKUP(Ledger[[#This Row],[Employee_ID]],Employees!C:C,Employees!B:B)</f>
        <v>BR01</v>
      </c>
      <c r="G696" t="s">
        <v>71</v>
      </c>
      <c r="H696" t="s">
        <v>59</v>
      </c>
      <c r="I696">
        <v>1</v>
      </c>
      <c r="J696">
        <f>_xlfn.XLOOKUP(Ledger[[#This Row],[SKU]]&amp;"|"&amp;Ledger[[#This Row],[Branch_ID]], PriceList!E:E,PriceList!C:C,"")</f>
        <v>435</v>
      </c>
      <c r="K696">
        <f>_xlfn.XLOOKUP(Ledger[[#This Row],[SKU]]&amp;"|"&amp;Ledger[[#This Row],[Branch_ID]], PriceList[Key], PriceList[Unit_Retail_Price_EGP], "")</f>
        <v>1119</v>
      </c>
      <c r="L696">
        <f>YEAR(Ledger[[#This Row],[Date]])</f>
        <v>2025</v>
      </c>
      <c r="M696" t="str">
        <f>"Qtr"&amp;ROUNDUP(MONTH(Ledger[[#This Row],[Date]])/3,0)</f>
        <v>Qtr3</v>
      </c>
      <c r="N696">
        <f>MONTH(Ledger[[#This Row],[Date]])</f>
        <v>7</v>
      </c>
      <c r="O696" t="str">
        <f>TEXT(Ledger[[#This Row],[Date]],"mmm")</f>
        <v>Jul</v>
      </c>
    </row>
    <row r="697" spans="1:15" x14ac:dyDescent="0.35">
      <c r="A697" t="s">
        <v>1671</v>
      </c>
      <c r="B697" s="8">
        <v>45840</v>
      </c>
      <c r="C697" s="5">
        <v>0.43194444444444446</v>
      </c>
      <c r="D697" t="str">
        <f>_xlfn.XLOOKUP(Ledger[[#This Row],[Employee_ID]],Employees!C:C,Employees!A:A)</f>
        <v>Morning</v>
      </c>
      <c r="E697" t="s">
        <v>932</v>
      </c>
      <c r="F697" t="str">
        <f>_xlfn.XLOOKUP(Ledger[[#This Row],[Employee_ID]],Employees!C:C,Employees!B:B)</f>
        <v>BR01</v>
      </c>
      <c r="G697" t="s">
        <v>71</v>
      </c>
      <c r="H697" t="s">
        <v>123</v>
      </c>
      <c r="I697">
        <v>1</v>
      </c>
      <c r="J697">
        <f>_xlfn.XLOOKUP(Ledger[[#This Row],[SKU]]&amp;"|"&amp;Ledger[[#This Row],[Branch_ID]], PriceList!E:E,PriceList!C:C,"")</f>
        <v>185</v>
      </c>
      <c r="K697">
        <f>_xlfn.XLOOKUP(Ledger[[#This Row],[SKU]]&amp;"|"&amp;Ledger[[#This Row],[Branch_ID]], PriceList[Key], PriceList[Unit_Retail_Price_EGP], "")</f>
        <v>499</v>
      </c>
      <c r="L697">
        <f>YEAR(Ledger[[#This Row],[Date]])</f>
        <v>2025</v>
      </c>
      <c r="M697" t="str">
        <f>"Qtr"&amp;ROUNDUP(MONTH(Ledger[[#This Row],[Date]])/3,0)</f>
        <v>Qtr3</v>
      </c>
      <c r="N697">
        <f>MONTH(Ledger[[#This Row],[Date]])</f>
        <v>7</v>
      </c>
      <c r="O697" t="str">
        <f>TEXT(Ledger[[#This Row],[Date]],"mmm")</f>
        <v>Jul</v>
      </c>
    </row>
    <row r="698" spans="1:15" x14ac:dyDescent="0.35">
      <c r="A698" t="s">
        <v>1820</v>
      </c>
      <c r="B698" s="8">
        <v>45848</v>
      </c>
      <c r="C698" s="5">
        <v>0.44861111111111113</v>
      </c>
      <c r="D698" t="str">
        <f>_xlfn.XLOOKUP(Ledger[[#This Row],[Employee_ID]],Employees!C:C,Employees!A:A)</f>
        <v>Morning</v>
      </c>
      <c r="E698" t="s">
        <v>932</v>
      </c>
      <c r="F698" t="str">
        <f>_xlfn.XLOOKUP(Ledger[[#This Row],[Employee_ID]],Employees!C:C,Employees!B:B)</f>
        <v>BR01</v>
      </c>
      <c r="G698" t="s">
        <v>71</v>
      </c>
      <c r="H698" t="s">
        <v>119</v>
      </c>
      <c r="I698">
        <v>1</v>
      </c>
      <c r="J698">
        <f>_xlfn.XLOOKUP(Ledger[[#This Row],[SKU]]&amp;"|"&amp;Ledger[[#This Row],[Branch_ID]], PriceList!E:E,PriceList!C:C,"")</f>
        <v>225</v>
      </c>
      <c r="K698">
        <f>_xlfn.XLOOKUP(Ledger[[#This Row],[SKU]]&amp;"|"&amp;Ledger[[#This Row],[Branch_ID]], PriceList[Key], PriceList[Unit_Retail_Price_EGP], "")</f>
        <v>609</v>
      </c>
      <c r="L698">
        <f>YEAR(Ledger[[#This Row],[Date]])</f>
        <v>2025</v>
      </c>
      <c r="M698" t="str">
        <f>"Qtr"&amp;ROUNDUP(MONTH(Ledger[[#This Row],[Date]])/3,0)</f>
        <v>Qtr3</v>
      </c>
      <c r="N698">
        <f>MONTH(Ledger[[#This Row],[Date]])</f>
        <v>7</v>
      </c>
      <c r="O698" t="str">
        <f>TEXT(Ledger[[#This Row],[Date]],"mmm")</f>
        <v>Jul</v>
      </c>
    </row>
    <row r="699" spans="1:15" x14ac:dyDescent="0.35">
      <c r="A699" t="s">
        <v>1843</v>
      </c>
      <c r="B699" s="8">
        <v>45849</v>
      </c>
      <c r="C699" s="5">
        <v>0.45763888888888887</v>
      </c>
      <c r="D699" t="str">
        <f>_xlfn.XLOOKUP(Ledger[[#This Row],[Employee_ID]],Employees!C:C,Employees!A:A)</f>
        <v>Morning</v>
      </c>
      <c r="E699" t="s">
        <v>932</v>
      </c>
      <c r="F699" t="str">
        <f>_xlfn.XLOOKUP(Ledger[[#This Row],[Employee_ID]],Employees!C:C,Employees!B:B)</f>
        <v>BR01</v>
      </c>
      <c r="G699" t="s">
        <v>71</v>
      </c>
      <c r="H699" t="s">
        <v>135</v>
      </c>
      <c r="I699">
        <v>1</v>
      </c>
      <c r="J699">
        <f>_xlfn.XLOOKUP(Ledger[[#This Row],[SKU]]&amp;"|"&amp;Ledger[[#This Row],[Branch_ID]], PriceList!E:E,PriceList!C:C,"")</f>
        <v>145</v>
      </c>
      <c r="K699">
        <f>_xlfn.XLOOKUP(Ledger[[#This Row],[SKU]]&amp;"|"&amp;Ledger[[#This Row],[Branch_ID]], PriceList[Key], PriceList[Unit_Retail_Price_EGP], "")</f>
        <v>389</v>
      </c>
      <c r="L699">
        <f>YEAR(Ledger[[#This Row],[Date]])</f>
        <v>2025</v>
      </c>
      <c r="M699" t="str">
        <f>"Qtr"&amp;ROUNDUP(MONTH(Ledger[[#This Row],[Date]])/3,0)</f>
        <v>Qtr3</v>
      </c>
      <c r="N699">
        <f>MONTH(Ledger[[#This Row],[Date]])</f>
        <v>7</v>
      </c>
      <c r="O699" t="str">
        <f>TEXT(Ledger[[#This Row],[Date]],"mmm")</f>
        <v>Jul</v>
      </c>
    </row>
    <row r="700" spans="1:15" x14ac:dyDescent="0.35">
      <c r="A700" t="s">
        <v>1906</v>
      </c>
      <c r="B700" s="8">
        <v>45852</v>
      </c>
      <c r="C700" s="5">
        <v>0.4826388888888889</v>
      </c>
      <c r="D700" t="str">
        <f>_xlfn.XLOOKUP(Ledger[[#This Row],[Employee_ID]],Employees!C:C,Employees!A:A)</f>
        <v>Morning</v>
      </c>
      <c r="E700" t="s">
        <v>932</v>
      </c>
      <c r="F700" t="str">
        <f>_xlfn.XLOOKUP(Ledger[[#This Row],[Employee_ID]],Employees!C:C,Employees!B:B)</f>
        <v>BR01</v>
      </c>
      <c r="G700" t="s">
        <v>71</v>
      </c>
      <c r="H700" t="s">
        <v>528</v>
      </c>
      <c r="I700">
        <v>1</v>
      </c>
      <c r="J700">
        <f>_xlfn.XLOOKUP(Ledger[[#This Row],[SKU]]&amp;"|"&amp;Ledger[[#This Row],[Branch_ID]], PriceList!E:E,PriceList!C:C,"")</f>
        <v>390</v>
      </c>
      <c r="K700">
        <f>_xlfn.XLOOKUP(Ledger[[#This Row],[SKU]]&amp;"|"&amp;Ledger[[#This Row],[Branch_ID]], PriceList[Key], PriceList[Unit_Retail_Price_EGP], "")</f>
        <v>1009</v>
      </c>
      <c r="L700">
        <f>YEAR(Ledger[[#This Row],[Date]])</f>
        <v>2025</v>
      </c>
      <c r="M700" t="str">
        <f>"Qtr"&amp;ROUNDUP(MONTH(Ledger[[#This Row],[Date]])/3,0)</f>
        <v>Qtr3</v>
      </c>
      <c r="N700">
        <f>MONTH(Ledger[[#This Row],[Date]])</f>
        <v>7</v>
      </c>
      <c r="O700" t="str">
        <f>TEXT(Ledger[[#This Row],[Date]],"mmm")</f>
        <v>Jul</v>
      </c>
    </row>
    <row r="701" spans="1:15" x14ac:dyDescent="0.35">
      <c r="A701" t="s">
        <v>1924</v>
      </c>
      <c r="B701" s="8">
        <v>45853</v>
      </c>
      <c r="C701" s="5">
        <v>0.45694444444444443</v>
      </c>
      <c r="D701" t="str">
        <f>_xlfn.XLOOKUP(Ledger[[#This Row],[Employee_ID]],Employees!C:C,Employees!A:A)</f>
        <v>Morning</v>
      </c>
      <c r="E701" t="s">
        <v>932</v>
      </c>
      <c r="F701" t="str">
        <f>_xlfn.XLOOKUP(Ledger[[#This Row],[Employee_ID]],Employees!C:C,Employees!B:B)</f>
        <v>BR01</v>
      </c>
      <c r="G701" t="s">
        <v>71</v>
      </c>
      <c r="H701" t="s">
        <v>333</v>
      </c>
      <c r="I701">
        <v>1</v>
      </c>
      <c r="J701">
        <f>_xlfn.XLOOKUP(Ledger[[#This Row],[SKU]]&amp;"|"&amp;Ledger[[#This Row],[Branch_ID]], PriceList!E:E,PriceList!C:C,"")</f>
        <v>185</v>
      </c>
      <c r="K701">
        <f>_xlfn.XLOOKUP(Ledger[[#This Row],[SKU]]&amp;"|"&amp;Ledger[[#This Row],[Branch_ID]], PriceList[Key], PriceList[Unit_Retail_Price_EGP], "")</f>
        <v>499</v>
      </c>
      <c r="L701">
        <f>YEAR(Ledger[[#This Row],[Date]])</f>
        <v>2025</v>
      </c>
      <c r="M701" t="str">
        <f>"Qtr"&amp;ROUNDUP(MONTH(Ledger[[#This Row],[Date]])/3,0)</f>
        <v>Qtr3</v>
      </c>
      <c r="N701">
        <f>MONTH(Ledger[[#This Row],[Date]])</f>
        <v>7</v>
      </c>
      <c r="O701" t="str">
        <f>TEXT(Ledger[[#This Row],[Date]],"mmm")</f>
        <v>Jul</v>
      </c>
    </row>
    <row r="702" spans="1:15" x14ac:dyDescent="0.35">
      <c r="A702" t="s">
        <v>1956</v>
      </c>
      <c r="B702" s="8">
        <v>45855</v>
      </c>
      <c r="C702" s="5">
        <v>0.51041666666666663</v>
      </c>
      <c r="D702" t="str">
        <f>_xlfn.XLOOKUP(Ledger[[#This Row],[Employee_ID]],Employees!C:C,Employees!A:A)</f>
        <v>Morning</v>
      </c>
      <c r="E702" t="s">
        <v>932</v>
      </c>
      <c r="F702" t="str">
        <f>_xlfn.XLOOKUP(Ledger[[#This Row],[Employee_ID]],Employees!C:C,Employees!B:B)</f>
        <v>BR01</v>
      </c>
      <c r="G702" t="s">
        <v>71</v>
      </c>
      <c r="H702" t="s">
        <v>108</v>
      </c>
      <c r="I702">
        <v>1</v>
      </c>
      <c r="J702">
        <f>_xlfn.XLOOKUP(Ledger[[#This Row],[SKU]]&amp;"|"&amp;Ledger[[#This Row],[Branch_ID]], PriceList!E:E,PriceList!C:C,"")</f>
        <v>165</v>
      </c>
      <c r="K702">
        <f>_xlfn.XLOOKUP(Ledger[[#This Row],[SKU]]&amp;"|"&amp;Ledger[[#This Row],[Branch_ID]], PriceList[Key], PriceList[Unit_Retail_Price_EGP], "")</f>
        <v>449</v>
      </c>
      <c r="L702">
        <f>YEAR(Ledger[[#This Row],[Date]])</f>
        <v>2025</v>
      </c>
      <c r="M702" t="str">
        <f>"Qtr"&amp;ROUNDUP(MONTH(Ledger[[#This Row],[Date]])/3,0)</f>
        <v>Qtr3</v>
      </c>
      <c r="N702">
        <f>MONTH(Ledger[[#This Row],[Date]])</f>
        <v>7</v>
      </c>
      <c r="O702" t="str">
        <f>TEXT(Ledger[[#This Row],[Date]],"mmm")</f>
        <v>Jul</v>
      </c>
    </row>
    <row r="703" spans="1:15" x14ac:dyDescent="0.35">
      <c r="A703" t="s">
        <v>1960</v>
      </c>
      <c r="B703" s="8">
        <v>45855</v>
      </c>
      <c r="C703" s="5">
        <v>0.52152777777777781</v>
      </c>
      <c r="D703" t="str">
        <f>_xlfn.XLOOKUP(Ledger[[#This Row],[Employee_ID]],Employees!C:C,Employees!A:A)</f>
        <v>Morning</v>
      </c>
      <c r="E703" t="s">
        <v>932</v>
      </c>
      <c r="F703" t="str">
        <f>_xlfn.XLOOKUP(Ledger[[#This Row],[Employee_ID]],Employees!C:C,Employees!B:B)</f>
        <v>BR01</v>
      </c>
      <c r="G703" t="s">
        <v>71</v>
      </c>
      <c r="H703" t="s">
        <v>151</v>
      </c>
      <c r="I703">
        <v>1</v>
      </c>
      <c r="J703">
        <f>_xlfn.XLOOKUP(Ledger[[#This Row],[SKU]]&amp;"|"&amp;Ledger[[#This Row],[Branch_ID]], PriceList!E:E,PriceList!C:C,"")</f>
        <v>165</v>
      </c>
      <c r="K703">
        <f>_xlfn.XLOOKUP(Ledger[[#This Row],[SKU]]&amp;"|"&amp;Ledger[[#This Row],[Branch_ID]], PriceList[Key], PriceList[Unit_Retail_Price_EGP], "")</f>
        <v>449</v>
      </c>
      <c r="L703">
        <f>YEAR(Ledger[[#This Row],[Date]])</f>
        <v>2025</v>
      </c>
      <c r="M703" t="str">
        <f>"Qtr"&amp;ROUNDUP(MONTH(Ledger[[#This Row],[Date]])/3,0)</f>
        <v>Qtr3</v>
      </c>
      <c r="N703">
        <f>MONTH(Ledger[[#This Row],[Date]])</f>
        <v>7</v>
      </c>
      <c r="O703" t="str">
        <f>TEXT(Ledger[[#This Row],[Date]],"mmm")</f>
        <v>Jul</v>
      </c>
    </row>
    <row r="704" spans="1:15" x14ac:dyDescent="0.35">
      <c r="A704" t="s">
        <v>2004</v>
      </c>
      <c r="B704" s="8">
        <v>45857</v>
      </c>
      <c r="C704" s="5">
        <v>0.44583333333333336</v>
      </c>
      <c r="D704" t="str">
        <f>_xlfn.XLOOKUP(Ledger[[#This Row],[Employee_ID]],Employees!C:C,Employees!A:A)</f>
        <v>Morning</v>
      </c>
      <c r="E704" t="s">
        <v>932</v>
      </c>
      <c r="F704" t="str">
        <f>_xlfn.XLOOKUP(Ledger[[#This Row],[Employee_ID]],Employees!C:C,Employees!B:B)</f>
        <v>BR01</v>
      </c>
      <c r="G704" t="s">
        <v>71</v>
      </c>
      <c r="H704" t="s">
        <v>108</v>
      </c>
      <c r="I704">
        <v>1</v>
      </c>
      <c r="J704">
        <f>_xlfn.XLOOKUP(Ledger[[#This Row],[SKU]]&amp;"|"&amp;Ledger[[#This Row],[Branch_ID]], PriceList!E:E,PriceList!C:C,"")</f>
        <v>165</v>
      </c>
      <c r="K704">
        <f>_xlfn.XLOOKUP(Ledger[[#This Row],[SKU]]&amp;"|"&amp;Ledger[[#This Row],[Branch_ID]], PriceList[Key], PriceList[Unit_Retail_Price_EGP], "")</f>
        <v>449</v>
      </c>
      <c r="L704">
        <f>YEAR(Ledger[[#This Row],[Date]])</f>
        <v>2025</v>
      </c>
      <c r="M704" t="str">
        <f>"Qtr"&amp;ROUNDUP(MONTH(Ledger[[#This Row],[Date]])/3,0)</f>
        <v>Qtr3</v>
      </c>
      <c r="N704">
        <f>MONTH(Ledger[[#This Row],[Date]])</f>
        <v>7</v>
      </c>
      <c r="O704" t="str">
        <f>TEXT(Ledger[[#This Row],[Date]],"mmm")</f>
        <v>Jul</v>
      </c>
    </row>
    <row r="705" spans="1:15" x14ac:dyDescent="0.35">
      <c r="A705" t="s">
        <v>2009</v>
      </c>
      <c r="B705" s="8">
        <v>45857</v>
      </c>
      <c r="C705" s="5">
        <v>0.47847222222222224</v>
      </c>
      <c r="D705" t="str">
        <f>_xlfn.XLOOKUP(Ledger[[#This Row],[Employee_ID]],Employees!C:C,Employees!A:A)</f>
        <v>Morning</v>
      </c>
      <c r="E705" t="s">
        <v>932</v>
      </c>
      <c r="F705" t="str">
        <f>_xlfn.XLOOKUP(Ledger[[#This Row],[Employee_ID]],Employees!C:C,Employees!B:B)</f>
        <v>BR01</v>
      </c>
      <c r="G705" t="s">
        <v>71</v>
      </c>
      <c r="H705" t="s">
        <v>299</v>
      </c>
      <c r="I705">
        <v>1</v>
      </c>
      <c r="J705">
        <f>_xlfn.XLOOKUP(Ledger[[#This Row],[SKU]]&amp;"|"&amp;Ledger[[#This Row],[Branch_ID]], PriceList!E:E,PriceList!C:C,"")</f>
        <v>165</v>
      </c>
      <c r="K705">
        <f>_xlfn.XLOOKUP(Ledger[[#This Row],[SKU]]&amp;"|"&amp;Ledger[[#This Row],[Branch_ID]], PriceList[Key], PriceList[Unit_Retail_Price_EGP], "")</f>
        <v>449</v>
      </c>
      <c r="L705">
        <f>YEAR(Ledger[[#This Row],[Date]])</f>
        <v>2025</v>
      </c>
      <c r="M705" t="str">
        <f>"Qtr"&amp;ROUNDUP(MONTH(Ledger[[#This Row],[Date]])/3,0)</f>
        <v>Qtr3</v>
      </c>
      <c r="N705">
        <f>MONTH(Ledger[[#This Row],[Date]])</f>
        <v>7</v>
      </c>
      <c r="O705" t="str">
        <f>TEXT(Ledger[[#This Row],[Date]],"mmm")</f>
        <v>Jul</v>
      </c>
    </row>
    <row r="706" spans="1:15" x14ac:dyDescent="0.35">
      <c r="A706" t="s">
        <v>2066</v>
      </c>
      <c r="B706" s="8">
        <v>45860</v>
      </c>
      <c r="C706" s="5">
        <v>0.55833333333333335</v>
      </c>
      <c r="D706" t="str">
        <f>_xlfn.XLOOKUP(Ledger[[#This Row],[Employee_ID]],Employees!C:C,Employees!A:A)</f>
        <v>Morning</v>
      </c>
      <c r="E706" t="s">
        <v>932</v>
      </c>
      <c r="F706" t="str">
        <f>_xlfn.XLOOKUP(Ledger[[#This Row],[Employee_ID]],Employees!C:C,Employees!B:B)</f>
        <v>BR01</v>
      </c>
      <c r="G706" t="s">
        <v>71</v>
      </c>
      <c r="H706" t="s">
        <v>151</v>
      </c>
      <c r="I706">
        <v>1</v>
      </c>
      <c r="J706">
        <f>_xlfn.XLOOKUP(Ledger[[#This Row],[SKU]]&amp;"|"&amp;Ledger[[#This Row],[Branch_ID]], PriceList!E:E,PriceList!C:C,"")</f>
        <v>165</v>
      </c>
      <c r="K706">
        <f>_xlfn.XLOOKUP(Ledger[[#This Row],[SKU]]&amp;"|"&amp;Ledger[[#This Row],[Branch_ID]], PriceList[Key], PriceList[Unit_Retail_Price_EGP], "")</f>
        <v>449</v>
      </c>
      <c r="L706">
        <f>YEAR(Ledger[[#This Row],[Date]])</f>
        <v>2025</v>
      </c>
      <c r="M706" t="str">
        <f>"Qtr"&amp;ROUNDUP(MONTH(Ledger[[#This Row],[Date]])/3,0)</f>
        <v>Qtr3</v>
      </c>
      <c r="N706">
        <f>MONTH(Ledger[[#This Row],[Date]])</f>
        <v>7</v>
      </c>
      <c r="O706" t="str">
        <f>TEXT(Ledger[[#This Row],[Date]],"mmm")</f>
        <v>Jul</v>
      </c>
    </row>
    <row r="707" spans="1:15" x14ac:dyDescent="0.35">
      <c r="A707" t="s">
        <v>2067</v>
      </c>
      <c r="B707" s="8">
        <v>45860</v>
      </c>
      <c r="C707" s="5">
        <v>0.56666666666666665</v>
      </c>
      <c r="D707" t="str">
        <f>_xlfn.XLOOKUP(Ledger[[#This Row],[Employee_ID]],Employees!C:C,Employees!A:A)</f>
        <v>Morning</v>
      </c>
      <c r="E707" t="s">
        <v>932</v>
      </c>
      <c r="F707" t="str">
        <f>_xlfn.XLOOKUP(Ledger[[#This Row],[Employee_ID]],Employees!C:C,Employees!B:B)</f>
        <v>BR01</v>
      </c>
      <c r="G707" t="s">
        <v>71</v>
      </c>
      <c r="H707" t="s">
        <v>232</v>
      </c>
      <c r="I707">
        <v>1</v>
      </c>
      <c r="J707">
        <f>_xlfn.XLOOKUP(Ledger[[#This Row],[SKU]]&amp;"|"&amp;Ledger[[#This Row],[Branch_ID]], PriceList!E:E,PriceList!C:C,"")</f>
        <v>390</v>
      </c>
      <c r="K707">
        <f>_xlfn.XLOOKUP(Ledger[[#This Row],[SKU]]&amp;"|"&amp;Ledger[[#This Row],[Branch_ID]], PriceList[Key], PriceList[Unit_Retail_Price_EGP], "")</f>
        <v>1009</v>
      </c>
      <c r="L707">
        <f>YEAR(Ledger[[#This Row],[Date]])</f>
        <v>2025</v>
      </c>
      <c r="M707" t="str">
        <f>"Qtr"&amp;ROUNDUP(MONTH(Ledger[[#This Row],[Date]])/3,0)</f>
        <v>Qtr3</v>
      </c>
      <c r="N707">
        <f>MONTH(Ledger[[#This Row],[Date]])</f>
        <v>7</v>
      </c>
      <c r="O707" t="str">
        <f>TEXT(Ledger[[#This Row],[Date]],"mmm")</f>
        <v>Jul</v>
      </c>
    </row>
    <row r="708" spans="1:15" x14ac:dyDescent="0.35">
      <c r="A708" t="s">
        <v>2086</v>
      </c>
      <c r="B708" s="8">
        <v>45861</v>
      </c>
      <c r="C708" s="5">
        <v>0.53680555555555554</v>
      </c>
      <c r="D708" t="str">
        <f>_xlfn.XLOOKUP(Ledger[[#This Row],[Employee_ID]],Employees!C:C,Employees!A:A)</f>
        <v>Morning</v>
      </c>
      <c r="E708" t="s">
        <v>932</v>
      </c>
      <c r="F708" t="str">
        <f>_xlfn.XLOOKUP(Ledger[[#This Row],[Employee_ID]],Employees!C:C,Employees!B:B)</f>
        <v>BR01</v>
      </c>
      <c r="G708" t="s">
        <v>71</v>
      </c>
      <c r="H708" t="s">
        <v>281</v>
      </c>
      <c r="I708">
        <v>1</v>
      </c>
      <c r="J708">
        <f>_xlfn.XLOOKUP(Ledger[[#This Row],[SKU]]&amp;"|"&amp;Ledger[[#This Row],[Branch_ID]], PriceList!E:E,PriceList!C:C,"")</f>
        <v>145</v>
      </c>
      <c r="K708">
        <f>_xlfn.XLOOKUP(Ledger[[#This Row],[SKU]]&amp;"|"&amp;Ledger[[#This Row],[Branch_ID]], PriceList[Key], PriceList[Unit_Retail_Price_EGP], "")</f>
        <v>389</v>
      </c>
      <c r="L708">
        <f>YEAR(Ledger[[#This Row],[Date]])</f>
        <v>2025</v>
      </c>
      <c r="M708" t="str">
        <f>"Qtr"&amp;ROUNDUP(MONTH(Ledger[[#This Row],[Date]])/3,0)</f>
        <v>Qtr3</v>
      </c>
      <c r="N708">
        <f>MONTH(Ledger[[#This Row],[Date]])</f>
        <v>7</v>
      </c>
      <c r="O708" t="str">
        <f>TEXT(Ledger[[#This Row],[Date]],"mmm")</f>
        <v>Jul</v>
      </c>
    </row>
    <row r="709" spans="1:15" x14ac:dyDescent="0.35">
      <c r="A709" t="s">
        <v>2144</v>
      </c>
      <c r="B709" s="8">
        <v>45864</v>
      </c>
      <c r="C709" s="5">
        <v>0.57430555555555551</v>
      </c>
      <c r="D709" t="str">
        <f>_xlfn.XLOOKUP(Ledger[[#This Row],[Employee_ID]],Employees!C:C,Employees!A:A)</f>
        <v>Morning</v>
      </c>
      <c r="E709" t="s">
        <v>932</v>
      </c>
      <c r="F709" t="str">
        <f>_xlfn.XLOOKUP(Ledger[[#This Row],[Employee_ID]],Employees!C:C,Employees!B:B)</f>
        <v>BR01</v>
      </c>
      <c r="G709" t="s">
        <v>71</v>
      </c>
      <c r="H709" t="s">
        <v>247</v>
      </c>
      <c r="I709">
        <v>1</v>
      </c>
      <c r="J709">
        <f>_xlfn.XLOOKUP(Ledger[[#This Row],[SKU]]&amp;"|"&amp;Ledger[[#This Row],[Branch_ID]], PriceList!E:E,PriceList!C:C,"")</f>
        <v>390</v>
      </c>
      <c r="K709">
        <f>_xlfn.XLOOKUP(Ledger[[#This Row],[SKU]]&amp;"|"&amp;Ledger[[#This Row],[Branch_ID]], PriceList[Key], PriceList[Unit_Retail_Price_EGP], "")</f>
        <v>1009</v>
      </c>
      <c r="L709">
        <f>YEAR(Ledger[[#This Row],[Date]])</f>
        <v>2025</v>
      </c>
      <c r="M709" t="str">
        <f>"Qtr"&amp;ROUNDUP(MONTH(Ledger[[#This Row],[Date]])/3,0)</f>
        <v>Qtr3</v>
      </c>
      <c r="N709">
        <f>MONTH(Ledger[[#This Row],[Date]])</f>
        <v>7</v>
      </c>
      <c r="O709" t="str">
        <f>TEXT(Ledger[[#This Row],[Date]],"mmm")</f>
        <v>Jul</v>
      </c>
    </row>
    <row r="710" spans="1:15" x14ac:dyDescent="0.35">
      <c r="A710" t="s">
        <v>2161</v>
      </c>
      <c r="B710" s="8">
        <v>45865</v>
      </c>
      <c r="C710" s="5">
        <v>0.46597222222222223</v>
      </c>
      <c r="D710" t="str">
        <f>_xlfn.XLOOKUP(Ledger[[#This Row],[Employee_ID]],Employees!C:C,Employees!A:A)</f>
        <v>Morning</v>
      </c>
      <c r="E710" t="s">
        <v>932</v>
      </c>
      <c r="F710" t="str">
        <f>_xlfn.XLOOKUP(Ledger[[#This Row],[Employee_ID]],Employees!C:C,Employees!B:B)</f>
        <v>BR01</v>
      </c>
      <c r="G710" t="s">
        <v>71</v>
      </c>
      <c r="H710" t="s">
        <v>299</v>
      </c>
      <c r="I710">
        <v>1</v>
      </c>
      <c r="J710">
        <f>_xlfn.XLOOKUP(Ledger[[#This Row],[SKU]]&amp;"|"&amp;Ledger[[#This Row],[Branch_ID]], PriceList!E:E,PriceList!C:C,"")</f>
        <v>165</v>
      </c>
      <c r="K710">
        <f>_xlfn.XLOOKUP(Ledger[[#This Row],[SKU]]&amp;"|"&amp;Ledger[[#This Row],[Branch_ID]], PriceList[Key], PriceList[Unit_Retail_Price_EGP], "")</f>
        <v>449</v>
      </c>
      <c r="L710">
        <f>YEAR(Ledger[[#This Row],[Date]])</f>
        <v>2025</v>
      </c>
      <c r="M710" t="str">
        <f>"Qtr"&amp;ROUNDUP(MONTH(Ledger[[#This Row],[Date]])/3,0)</f>
        <v>Qtr3</v>
      </c>
      <c r="N710">
        <f>MONTH(Ledger[[#This Row],[Date]])</f>
        <v>7</v>
      </c>
      <c r="O710" t="str">
        <f>TEXT(Ledger[[#This Row],[Date]],"mmm")</f>
        <v>Jul</v>
      </c>
    </row>
    <row r="711" spans="1:15" x14ac:dyDescent="0.35">
      <c r="A711" t="s">
        <v>2166</v>
      </c>
      <c r="B711" s="8">
        <v>45865</v>
      </c>
      <c r="C711" s="5">
        <v>0.5756944444444444</v>
      </c>
      <c r="D711" t="str">
        <f>_xlfn.XLOOKUP(Ledger[[#This Row],[Employee_ID]],Employees!C:C,Employees!A:A)</f>
        <v>Morning</v>
      </c>
      <c r="E711" t="s">
        <v>932</v>
      </c>
      <c r="F711" t="str">
        <f>_xlfn.XLOOKUP(Ledger[[#This Row],[Employee_ID]],Employees!C:C,Employees!B:B)</f>
        <v>BR01</v>
      </c>
      <c r="G711" t="s">
        <v>71</v>
      </c>
      <c r="H711" t="s">
        <v>200</v>
      </c>
      <c r="I711">
        <v>1</v>
      </c>
      <c r="J711">
        <f>_xlfn.XLOOKUP(Ledger[[#This Row],[SKU]]&amp;"|"&amp;Ledger[[#This Row],[Branch_ID]], PriceList!E:E,PriceList!C:C,"")</f>
        <v>185</v>
      </c>
      <c r="K711">
        <f>_xlfn.XLOOKUP(Ledger[[#This Row],[SKU]]&amp;"|"&amp;Ledger[[#This Row],[Branch_ID]], PriceList[Key], PriceList[Unit_Retail_Price_EGP], "")</f>
        <v>499</v>
      </c>
      <c r="L711">
        <f>YEAR(Ledger[[#This Row],[Date]])</f>
        <v>2025</v>
      </c>
      <c r="M711" t="str">
        <f>"Qtr"&amp;ROUNDUP(MONTH(Ledger[[#This Row],[Date]])/3,0)</f>
        <v>Qtr3</v>
      </c>
      <c r="N711">
        <f>MONTH(Ledger[[#This Row],[Date]])</f>
        <v>7</v>
      </c>
      <c r="O711" t="str">
        <f>TEXT(Ledger[[#This Row],[Date]],"mmm")</f>
        <v>Jul</v>
      </c>
    </row>
    <row r="712" spans="1:15" x14ac:dyDescent="0.35">
      <c r="A712" t="s">
        <v>2191</v>
      </c>
      <c r="B712" s="8">
        <v>45867</v>
      </c>
      <c r="C712" s="5">
        <v>0.44722222222222224</v>
      </c>
      <c r="D712" t="str">
        <f>_xlfn.XLOOKUP(Ledger[[#This Row],[Employee_ID]],Employees!C:C,Employees!A:A)</f>
        <v>Morning</v>
      </c>
      <c r="E712" t="s">
        <v>932</v>
      </c>
      <c r="F712" t="str">
        <f>_xlfn.XLOOKUP(Ledger[[#This Row],[Employee_ID]],Employees!C:C,Employees!B:B)</f>
        <v>BR01</v>
      </c>
      <c r="G712" t="s">
        <v>71</v>
      </c>
      <c r="H712" t="s">
        <v>229</v>
      </c>
      <c r="I712">
        <v>1</v>
      </c>
      <c r="J712">
        <f>_xlfn.XLOOKUP(Ledger[[#This Row],[SKU]]&amp;"|"&amp;Ledger[[#This Row],[Branch_ID]], PriceList!E:E,PriceList!C:C,"")</f>
        <v>225</v>
      </c>
      <c r="K712">
        <f>_xlfn.XLOOKUP(Ledger[[#This Row],[SKU]]&amp;"|"&amp;Ledger[[#This Row],[Branch_ID]], PriceList[Key], PriceList[Unit_Retail_Price_EGP], "")</f>
        <v>609</v>
      </c>
      <c r="L712">
        <f>YEAR(Ledger[[#This Row],[Date]])</f>
        <v>2025</v>
      </c>
      <c r="M712" t="str">
        <f>"Qtr"&amp;ROUNDUP(MONTH(Ledger[[#This Row],[Date]])/3,0)</f>
        <v>Qtr3</v>
      </c>
      <c r="N712">
        <f>MONTH(Ledger[[#This Row],[Date]])</f>
        <v>7</v>
      </c>
      <c r="O712" t="str">
        <f>TEXT(Ledger[[#This Row],[Date]],"mmm")</f>
        <v>Jul</v>
      </c>
    </row>
    <row r="713" spans="1:15" x14ac:dyDescent="0.35">
      <c r="A713" t="s">
        <v>2228</v>
      </c>
      <c r="B713" s="8">
        <v>45869</v>
      </c>
      <c r="C713" s="5">
        <v>0.51597222222222228</v>
      </c>
      <c r="D713" t="str">
        <f>_xlfn.XLOOKUP(Ledger[[#This Row],[Employee_ID]],Employees!C:C,Employees!A:A)</f>
        <v>Morning</v>
      </c>
      <c r="E713" t="s">
        <v>932</v>
      </c>
      <c r="F713" t="str">
        <f>_xlfn.XLOOKUP(Ledger[[#This Row],[Employee_ID]],Employees!C:C,Employees!B:B)</f>
        <v>BR01</v>
      </c>
      <c r="G713" t="s">
        <v>71</v>
      </c>
      <c r="H713" t="s">
        <v>209</v>
      </c>
      <c r="I713">
        <v>1</v>
      </c>
      <c r="J713">
        <f>_xlfn.XLOOKUP(Ledger[[#This Row],[SKU]]&amp;"|"&amp;Ledger[[#This Row],[Branch_ID]], PriceList!E:E,PriceList!C:C,"")</f>
        <v>165</v>
      </c>
      <c r="K713">
        <f>_xlfn.XLOOKUP(Ledger[[#This Row],[SKU]]&amp;"|"&amp;Ledger[[#This Row],[Branch_ID]], PriceList[Key], PriceList[Unit_Retail_Price_EGP], "")</f>
        <v>449</v>
      </c>
      <c r="L713">
        <f>YEAR(Ledger[[#This Row],[Date]])</f>
        <v>2025</v>
      </c>
      <c r="M713" t="str">
        <f>"Qtr"&amp;ROUNDUP(MONTH(Ledger[[#This Row],[Date]])/3,0)</f>
        <v>Qtr3</v>
      </c>
      <c r="N713">
        <f>MONTH(Ledger[[#This Row],[Date]])</f>
        <v>7</v>
      </c>
      <c r="O713" t="str">
        <f>TEXT(Ledger[[#This Row],[Date]],"mmm")</f>
        <v>Jul</v>
      </c>
    </row>
    <row r="714" spans="1:15" x14ac:dyDescent="0.35">
      <c r="A714" t="s">
        <v>2248</v>
      </c>
      <c r="B714" s="8">
        <v>45870</v>
      </c>
      <c r="C714" s="5">
        <v>0.57708333333333328</v>
      </c>
      <c r="D714" t="str">
        <f>_xlfn.XLOOKUP(Ledger[[#This Row],[Employee_ID]],Employees!C:C,Employees!A:A)</f>
        <v>Morning</v>
      </c>
      <c r="E714" t="s">
        <v>932</v>
      </c>
      <c r="F714" t="str">
        <f>_xlfn.XLOOKUP(Ledger[[#This Row],[Employee_ID]],Employees!C:C,Employees!B:B)</f>
        <v>BR01</v>
      </c>
      <c r="G714" t="s">
        <v>71</v>
      </c>
      <c r="H714" t="s">
        <v>177</v>
      </c>
      <c r="I714">
        <v>1</v>
      </c>
      <c r="J714">
        <f>_xlfn.XLOOKUP(Ledger[[#This Row],[SKU]]&amp;"|"&amp;Ledger[[#This Row],[Branch_ID]], PriceList!E:E,PriceList!C:C,"")</f>
        <v>270</v>
      </c>
      <c r="K714">
        <f>_xlfn.XLOOKUP(Ledger[[#This Row],[SKU]]&amp;"|"&amp;Ledger[[#This Row],[Branch_ID]], PriceList[Key], PriceList[Unit_Retail_Price_EGP], "")</f>
        <v>669</v>
      </c>
      <c r="L714">
        <f>YEAR(Ledger[[#This Row],[Date]])</f>
        <v>2025</v>
      </c>
      <c r="M714" t="str">
        <f>"Qtr"&amp;ROUNDUP(MONTH(Ledger[[#This Row],[Date]])/3,0)</f>
        <v>Qtr3</v>
      </c>
      <c r="N714">
        <f>MONTH(Ledger[[#This Row],[Date]])</f>
        <v>8</v>
      </c>
      <c r="O714" t="str">
        <f>TEXT(Ledger[[#This Row],[Date]],"mmm")</f>
        <v>Aug</v>
      </c>
    </row>
    <row r="715" spans="1:15" x14ac:dyDescent="0.35">
      <c r="A715" t="s">
        <v>2266</v>
      </c>
      <c r="B715" s="8">
        <v>45871</v>
      </c>
      <c r="C715" s="5">
        <v>0.41944444444444445</v>
      </c>
      <c r="D715" t="str">
        <f>_xlfn.XLOOKUP(Ledger[[#This Row],[Employee_ID]],Employees!C:C,Employees!A:A)</f>
        <v>Morning</v>
      </c>
      <c r="E715" t="s">
        <v>932</v>
      </c>
      <c r="F715" t="str">
        <f>_xlfn.XLOOKUP(Ledger[[#This Row],[Employee_ID]],Employees!C:C,Employees!B:B)</f>
        <v>BR01</v>
      </c>
      <c r="G715" t="s">
        <v>71</v>
      </c>
      <c r="H715" t="s">
        <v>281</v>
      </c>
      <c r="I715">
        <v>1</v>
      </c>
      <c r="J715">
        <f>_xlfn.XLOOKUP(Ledger[[#This Row],[SKU]]&amp;"|"&amp;Ledger[[#This Row],[Branch_ID]], PriceList!E:E,PriceList!C:C,"")</f>
        <v>145</v>
      </c>
      <c r="K715">
        <f>_xlfn.XLOOKUP(Ledger[[#This Row],[SKU]]&amp;"|"&amp;Ledger[[#This Row],[Branch_ID]], PriceList[Key], PriceList[Unit_Retail_Price_EGP], "")</f>
        <v>389</v>
      </c>
      <c r="L715">
        <f>YEAR(Ledger[[#This Row],[Date]])</f>
        <v>2025</v>
      </c>
      <c r="M715" t="str">
        <f>"Qtr"&amp;ROUNDUP(MONTH(Ledger[[#This Row],[Date]])/3,0)</f>
        <v>Qtr3</v>
      </c>
      <c r="N715">
        <f>MONTH(Ledger[[#This Row],[Date]])</f>
        <v>8</v>
      </c>
      <c r="O715" t="str">
        <f>TEXT(Ledger[[#This Row],[Date]],"mmm")</f>
        <v>Aug</v>
      </c>
    </row>
    <row r="716" spans="1:15" x14ac:dyDescent="0.35">
      <c r="A716" t="s">
        <v>2270</v>
      </c>
      <c r="B716" s="8">
        <v>45871</v>
      </c>
      <c r="C716" s="5">
        <v>0.48888888888888887</v>
      </c>
      <c r="D716" t="str">
        <f>_xlfn.XLOOKUP(Ledger[[#This Row],[Employee_ID]],Employees!C:C,Employees!A:A)</f>
        <v>Morning</v>
      </c>
      <c r="E716" t="s">
        <v>932</v>
      </c>
      <c r="F716" t="str">
        <f>_xlfn.XLOOKUP(Ledger[[#This Row],[Employee_ID]],Employees!C:C,Employees!B:B)</f>
        <v>BR01</v>
      </c>
      <c r="G716" t="s">
        <v>71</v>
      </c>
      <c r="H716" t="s">
        <v>346</v>
      </c>
      <c r="I716">
        <v>1</v>
      </c>
      <c r="J716">
        <f>_xlfn.XLOOKUP(Ledger[[#This Row],[SKU]]&amp;"|"&amp;Ledger[[#This Row],[Branch_ID]], PriceList!E:E,PriceList!C:C,"")</f>
        <v>185</v>
      </c>
      <c r="K716">
        <f>_xlfn.XLOOKUP(Ledger[[#This Row],[SKU]]&amp;"|"&amp;Ledger[[#This Row],[Branch_ID]], PriceList[Key], PriceList[Unit_Retail_Price_EGP], "")</f>
        <v>499</v>
      </c>
      <c r="L716">
        <f>YEAR(Ledger[[#This Row],[Date]])</f>
        <v>2025</v>
      </c>
      <c r="M716" t="str">
        <f>"Qtr"&amp;ROUNDUP(MONTH(Ledger[[#This Row],[Date]])/3,0)</f>
        <v>Qtr3</v>
      </c>
      <c r="N716">
        <f>MONTH(Ledger[[#This Row],[Date]])</f>
        <v>8</v>
      </c>
      <c r="O716" t="str">
        <f>TEXT(Ledger[[#This Row],[Date]],"mmm")</f>
        <v>Aug</v>
      </c>
    </row>
    <row r="717" spans="1:15" x14ac:dyDescent="0.35">
      <c r="A717" t="s">
        <v>2292</v>
      </c>
      <c r="B717" s="8">
        <v>45872</v>
      </c>
      <c r="C717" s="5">
        <v>0.42152777777777778</v>
      </c>
      <c r="D717" t="str">
        <f>_xlfn.XLOOKUP(Ledger[[#This Row],[Employee_ID]],Employees!C:C,Employees!A:A)</f>
        <v>Morning</v>
      </c>
      <c r="E717" t="s">
        <v>932</v>
      </c>
      <c r="F717" t="str">
        <f>_xlfn.XLOOKUP(Ledger[[#This Row],[Employee_ID]],Employees!C:C,Employees!B:B)</f>
        <v>BR01</v>
      </c>
      <c r="G717" t="s">
        <v>71</v>
      </c>
      <c r="H717" t="s">
        <v>380</v>
      </c>
      <c r="I717">
        <v>1</v>
      </c>
      <c r="J717">
        <f>_xlfn.XLOOKUP(Ledger[[#This Row],[SKU]]&amp;"|"&amp;Ledger[[#This Row],[Branch_ID]], PriceList!E:E,PriceList!C:C,"")</f>
        <v>225</v>
      </c>
      <c r="K717">
        <f>_xlfn.XLOOKUP(Ledger[[#This Row],[SKU]]&amp;"|"&amp;Ledger[[#This Row],[Branch_ID]], PriceList[Key], PriceList[Unit_Retail_Price_EGP], "")</f>
        <v>609</v>
      </c>
      <c r="L717">
        <f>YEAR(Ledger[[#This Row],[Date]])</f>
        <v>2025</v>
      </c>
      <c r="M717" t="str">
        <f>"Qtr"&amp;ROUNDUP(MONTH(Ledger[[#This Row],[Date]])/3,0)</f>
        <v>Qtr3</v>
      </c>
      <c r="N717">
        <f>MONTH(Ledger[[#This Row],[Date]])</f>
        <v>8</v>
      </c>
      <c r="O717" t="str">
        <f>TEXT(Ledger[[#This Row],[Date]],"mmm")</f>
        <v>Aug</v>
      </c>
    </row>
    <row r="718" spans="1:15" x14ac:dyDescent="0.35">
      <c r="A718" t="s">
        <v>2324</v>
      </c>
      <c r="B718" s="8">
        <v>45874</v>
      </c>
      <c r="C718" s="5">
        <v>0.57708333333333328</v>
      </c>
      <c r="D718" t="str">
        <f>_xlfn.XLOOKUP(Ledger[[#This Row],[Employee_ID]],Employees!C:C,Employees!A:A)</f>
        <v>Morning</v>
      </c>
      <c r="E718" t="s">
        <v>932</v>
      </c>
      <c r="F718" t="str">
        <f>_xlfn.XLOOKUP(Ledger[[#This Row],[Employee_ID]],Employees!C:C,Employees!B:B)</f>
        <v>BR01</v>
      </c>
      <c r="G718" t="s">
        <v>71</v>
      </c>
      <c r="H718" t="s">
        <v>299</v>
      </c>
      <c r="I718">
        <v>1</v>
      </c>
      <c r="J718">
        <f>_xlfn.XLOOKUP(Ledger[[#This Row],[SKU]]&amp;"|"&amp;Ledger[[#This Row],[Branch_ID]], PriceList!E:E,PriceList!C:C,"")</f>
        <v>165</v>
      </c>
      <c r="K718">
        <f>_xlfn.XLOOKUP(Ledger[[#This Row],[SKU]]&amp;"|"&amp;Ledger[[#This Row],[Branch_ID]], PriceList[Key], PriceList[Unit_Retail_Price_EGP], "")</f>
        <v>449</v>
      </c>
      <c r="L718">
        <f>YEAR(Ledger[[#This Row],[Date]])</f>
        <v>2025</v>
      </c>
      <c r="M718" t="str">
        <f>"Qtr"&amp;ROUNDUP(MONTH(Ledger[[#This Row],[Date]])/3,0)</f>
        <v>Qtr3</v>
      </c>
      <c r="N718">
        <f>MONTH(Ledger[[#This Row],[Date]])</f>
        <v>8</v>
      </c>
      <c r="O718" t="str">
        <f>TEXT(Ledger[[#This Row],[Date]],"mmm")</f>
        <v>Aug</v>
      </c>
    </row>
    <row r="719" spans="1:15" x14ac:dyDescent="0.35">
      <c r="A719" t="s">
        <v>2341</v>
      </c>
      <c r="B719" s="8">
        <v>45875</v>
      </c>
      <c r="C719" s="5">
        <v>0.53472222222222221</v>
      </c>
      <c r="D719" t="str">
        <f>_xlfn.XLOOKUP(Ledger[[#This Row],[Employee_ID]],Employees!C:C,Employees!A:A)</f>
        <v>Morning</v>
      </c>
      <c r="E719" t="s">
        <v>932</v>
      </c>
      <c r="F719" t="str">
        <f>_xlfn.XLOOKUP(Ledger[[#This Row],[Employee_ID]],Employees!C:C,Employees!B:B)</f>
        <v>BR01</v>
      </c>
      <c r="G719" t="s">
        <v>71</v>
      </c>
      <c r="H719" t="s">
        <v>135</v>
      </c>
      <c r="I719">
        <v>1</v>
      </c>
      <c r="J719">
        <f>_xlfn.XLOOKUP(Ledger[[#This Row],[SKU]]&amp;"|"&amp;Ledger[[#This Row],[Branch_ID]], PriceList!E:E,PriceList!C:C,"")</f>
        <v>145</v>
      </c>
      <c r="K719">
        <f>_xlfn.XLOOKUP(Ledger[[#This Row],[SKU]]&amp;"|"&amp;Ledger[[#This Row],[Branch_ID]], PriceList[Key], PriceList[Unit_Retail_Price_EGP], "")</f>
        <v>389</v>
      </c>
      <c r="L719">
        <f>YEAR(Ledger[[#This Row],[Date]])</f>
        <v>2025</v>
      </c>
      <c r="M719" t="str">
        <f>"Qtr"&amp;ROUNDUP(MONTH(Ledger[[#This Row],[Date]])/3,0)</f>
        <v>Qtr3</v>
      </c>
      <c r="N719">
        <f>MONTH(Ledger[[#This Row],[Date]])</f>
        <v>8</v>
      </c>
      <c r="O719" t="str">
        <f>TEXT(Ledger[[#This Row],[Date]],"mmm")</f>
        <v>Aug</v>
      </c>
    </row>
    <row r="720" spans="1:15" x14ac:dyDescent="0.35">
      <c r="A720" t="s">
        <v>2342</v>
      </c>
      <c r="B720" s="8">
        <v>45875</v>
      </c>
      <c r="C720" s="5">
        <v>0.56041666666666667</v>
      </c>
      <c r="D720" t="str">
        <f>_xlfn.XLOOKUP(Ledger[[#This Row],[Employee_ID]],Employees!C:C,Employees!A:A)</f>
        <v>Morning</v>
      </c>
      <c r="E720" t="s">
        <v>932</v>
      </c>
      <c r="F720" t="str">
        <f>_xlfn.XLOOKUP(Ledger[[#This Row],[Employee_ID]],Employees!C:C,Employees!B:B)</f>
        <v>BR01</v>
      </c>
      <c r="G720" t="s">
        <v>71</v>
      </c>
      <c r="H720" t="s">
        <v>558</v>
      </c>
      <c r="I720">
        <v>1</v>
      </c>
      <c r="J720">
        <f>_xlfn.XLOOKUP(Ledger[[#This Row],[SKU]]&amp;"|"&amp;Ledger[[#This Row],[Branch_ID]], PriceList!E:E,PriceList!C:C,"")</f>
        <v>185</v>
      </c>
      <c r="K720">
        <f>_xlfn.XLOOKUP(Ledger[[#This Row],[SKU]]&amp;"|"&amp;Ledger[[#This Row],[Branch_ID]], PriceList[Key], PriceList[Unit_Retail_Price_EGP], "")</f>
        <v>499</v>
      </c>
      <c r="L720">
        <f>YEAR(Ledger[[#This Row],[Date]])</f>
        <v>2025</v>
      </c>
      <c r="M720" t="str">
        <f>"Qtr"&amp;ROUNDUP(MONTH(Ledger[[#This Row],[Date]])/3,0)</f>
        <v>Qtr3</v>
      </c>
      <c r="N720">
        <f>MONTH(Ledger[[#This Row],[Date]])</f>
        <v>8</v>
      </c>
      <c r="O720" t="str">
        <f>TEXT(Ledger[[#This Row],[Date]],"mmm")</f>
        <v>Aug</v>
      </c>
    </row>
    <row r="721" spans="1:15" x14ac:dyDescent="0.35">
      <c r="A721" t="s">
        <v>2357</v>
      </c>
      <c r="B721" s="8">
        <v>45876</v>
      </c>
      <c r="C721" s="5">
        <v>0.52430555555555558</v>
      </c>
      <c r="D721" t="str">
        <f>_xlfn.XLOOKUP(Ledger[[#This Row],[Employee_ID]],Employees!C:C,Employees!A:A)</f>
        <v>Morning</v>
      </c>
      <c r="E721" t="s">
        <v>932</v>
      </c>
      <c r="F721" t="str">
        <f>_xlfn.XLOOKUP(Ledger[[#This Row],[Employee_ID]],Employees!C:C,Employees!B:B)</f>
        <v>BR01</v>
      </c>
      <c r="G721" t="s">
        <v>71</v>
      </c>
      <c r="H721" t="s">
        <v>348</v>
      </c>
      <c r="I721">
        <v>1</v>
      </c>
      <c r="J721">
        <f>_xlfn.XLOOKUP(Ledger[[#This Row],[SKU]]&amp;"|"&amp;Ledger[[#This Row],[Branch_ID]], PriceList!E:E,PriceList!C:C,"")</f>
        <v>535</v>
      </c>
      <c r="K721">
        <f>_xlfn.XLOOKUP(Ledger[[#This Row],[SKU]]&amp;"|"&amp;Ledger[[#This Row],[Branch_ID]], PriceList[Key], PriceList[Unit_Retail_Price_EGP], "")</f>
        <v>1339</v>
      </c>
      <c r="L721">
        <f>YEAR(Ledger[[#This Row],[Date]])</f>
        <v>2025</v>
      </c>
      <c r="M721" t="str">
        <f>"Qtr"&amp;ROUNDUP(MONTH(Ledger[[#This Row],[Date]])/3,0)</f>
        <v>Qtr3</v>
      </c>
      <c r="N721">
        <f>MONTH(Ledger[[#This Row],[Date]])</f>
        <v>8</v>
      </c>
      <c r="O721" t="str">
        <f>TEXT(Ledger[[#This Row],[Date]],"mmm")</f>
        <v>Aug</v>
      </c>
    </row>
    <row r="722" spans="1:15" x14ac:dyDescent="0.35">
      <c r="A722" t="s">
        <v>2400</v>
      </c>
      <c r="B722" s="8">
        <v>45878</v>
      </c>
      <c r="C722" s="5">
        <v>0.52500000000000002</v>
      </c>
      <c r="D722" t="str">
        <f>_xlfn.XLOOKUP(Ledger[[#This Row],[Employee_ID]],Employees!C:C,Employees!A:A)</f>
        <v>Morning</v>
      </c>
      <c r="E722" t="s">
        <v>932</v>
      </c>
      <c r="F722" t="str">
        <f>_xlfn.XLOOKUP(Ledger[[#This Row],[Employee_ID]],Employees!C:C,Employees!B:B)</f>
        <v>BR01</v>
      </c>
      <c r="G722" t="s">
        <v>71</v>
      </c>
      <c r="H722" t="s">
        <v>135</v>
      </c>
      <c r="I722">
        <v>1</v>
      </c>
      <c r="J722">
        <f>_xlfn.XLOOKUP(Ledger[[#This Row],[SKU]]&amp;"|"&amp;Ledger[[#This Row],[Branch_ID]], PriceList!E:E,PriceList!C:C,"")</f>
        <v>145</v>
      </c>
      <c r="K722">
        <f>_xlfn.XLOOKUP(Ledger[[#This Row],[SKU]]&amp;"|"&amp;Ledger[[#This Row],[Branch_ID]], PriceList[Key], PriceList[Unit_Retail_Price_EGP], "")</f>
        <v>389</v>
      </c>
      <c r="L722">
        <f>YEAR(Ledger[[#This Row],[Date]])</f>
        <v>2025</v>
      </c>
      <c r="M722" t="str">
        <f>"Qtr"&amp;ROUNDUP(MONTH(Ledger[[#This Row],[Date]])/3,0)</f>
        <v>Qtr3</v>
      </c>
      <c r="N722">
        <f>MONTH(Ledger[[#This Row],[Date]])</f>
        <v>8</v>
      </c>
      <c r="O722" t="str">
        <f>TEXT(Ledger[[#This Row],[Date]],"mmm")</f>
        <v>Aug</v>
      </c>
    </row>
    <row r="723" spans="1:15" x14ac:dyDescent="0.35">
      <c r="A723" t="s">
        <v>2418</v>
      </c>
      <c r="B723" s="8">
        <v>45879</v>
      </c>
      <c r="C723" s="5">
        <v>0.42916666666666664</v>
      </c>
      <c r="D723" t="str">
        <f>_xlfn.XLOOKUP(Ledger[[#This Row],[Employee_ID]],Employees!C:C,Employees!A:A)</f>
        <v>Morning</v>
      </c>
      <c r="E723" t="s">
        <v>932</v>
      </c>
      <c r="F723" t="str">
        <f>_xlfn.XLOOKUP(Ledger[[#This Row],[Employee_ID]],Employees!C:C,Employees!B:B)</f>
        <v>BR01</v>
      </c>
      <c r="G723" t="s">
        <v>71</v>
      </c>
      <c r="H723" t="s">
        <v>78</v>
      </c>
      <c r="I723">
        <v>1</v>
      </c>
      <c r="J723">
        <f>_xlfn.XLOOKUP(Ledger[[#This Row],[SKU]]&amp;"|"&amp;Ledger[[#This Row],[Branch_ID]], PriceList!E:E,PriceList!C:C,"")</f>
        <v>225</v>
      </c>
      <c r="K723">
        <f>_xlfn.XLOOKUP(Ledger[[#This Row],[SKU]]&amp;"|"&amp;Ledger[[#This Row],[Branch_ID]], PriceList[Key], PriceList[Unit_Retail_Price_EGP], "")</f>
        <v>609</v>
      </c>
      <c r="L723">
        <f>YEAR(Ledger[[#This Row],[Date]])</f>
        <v>2025</v>
      </c>
      <c r="M723" t="str">
        <f>"Qtr"&amp;ROUNDUP(MONTH(Ledger[[#This Row],[Date]])/3,0)</f>
        <v>Qtr3</v>
      </c>
      <c r="N723">
        <f>MONTH(Ledger[[#This Row],[Date]])</f>
        <v>8</v>
      </c>
      <c r="O723" t="str">
        <f>TEXT(Ledger[[#This Row],[Date]],"mmm")</f>
        <v>Aug</v>
      </c>
    </row>
    <row r="724" spans="1:15" x14ac:dyDescent="0.35">
      <c r="A724" t="s">
        <v>2420</v>
      </c>
      <c r="B724" s="8">
        <v>45879</v>
      </c>
      <c r="C724" s="5">
        <v>0.48819444444444443</v>
      </c>
      <c r="D724" t="str">
        <f>_xlfn.XLOOKUP(Ledger[[#This Row],[Employee_ID]],Employees!C:C,Employees!A:A)</f>
        <v>Morning</v>
      </c>
      <c r="E724" t="s">
        <v>932</v>
      </c>
      <c r="F724" t="str">
        <f>_xlfn.XLOOKUP(Ledger[[#This Row],[Employee_ID]],Employees!C:C,Employees!B:B)</f>
        <v>BR01</v>
      </c>
      <c r="G724" t="s">
        <v>71</v>
      </c>
      <c r="H724" t="s">
        <v>610</v>
      </c>
      <c r="I724">
        <v>1</v>
      </c>
      <c r="J724">
        <f>_xlfn.XLOOKUP(Ledger[[#This Row],[SKU]]&amp;"|"&amp;Ledger[[#This Row],[Branch_ID]], PriceList!E:E,PriceList!C:C,"")</f>
        <v>185</v>
      </c>
      <c r="K724">
        <f>_xlfn.XLOOKUP(Ledger[[#This Row],[SKU]]&amp;"|"&amp;Ledger[[#This Row],[Branch_ID]], PriceList[Key], PriceList[Unit_Retail_Price_EGP], "")</f>
        <v>499</v>
      </c>
      <c r="L724">
        <f>YEAR(Ledger[[#This Row],[Date]])</f>
        <v>2025</v>
      </c>
      <c r="M724" t="str">
        <f>"Qtr"&amp;ROUNDUP(MONTH(Ledger[[#This Row],[Date]])/3,0)</f>
        <v>Qtr3</v>
      </c>
      <c r="N724">
        <f>MONTH(Ledger[[#This Row],[Date]])</f>
        <v>8</v>
      </c>
      <c r="O724" t="str">
        <f>TEXT(Ledger[[#This Row],[Date]],"mmm")</f>
        <v>Aug</v>
      </c>
    </row>
    <row r="725" spans="1:15" x14ac:dyDescent="0.35">
      <c r="A725" t="s">
        <v>2456</v>
      </c>
      <c r="B725" s="8">
        <v>45881</v>
      </c>
      <c r="C725" s="5">
        <v>0.56319444444444444</v>
      </c>
      <c r="D725" t="str">
        <f>_xlfn.XLOOKUP(Ledger[[#This Row],[Employee_ID]],Employees!C:C,Employees!A:A)</f>
        <v>Morning</v>
      </c>
      <c r="E725" t="s">
        <v>932</v>
      </c>
      <c r="F725" t="str">
        <f>_xlfn.XLOOKUP(Ledger[[#This Row],[Employee_ID]],Employees!C:C,Employees!B:B)</f>
        <v>BR01</v>
      </c>
      <c r="G725" t="s">
        <v>71</v>
      </c>
      <c r="H725" t="s">
        <v>135</v>
      </c>
      <c r="I725">
        <v>1</v>
      </c>
      <c r="J725">
        <f>_xlfn.XLOOKUP(Ledger[[#This Row],[SKU]]&amp;"|"&amp;Ledger[[#This Row],[Branch_ID]], PriceList!E:E,PriceList!C:C,"")</f>
        <v>145</v>
      </c>
      <c r="K725">
        <f>_xlfn.XLOOKUP(Ledger[[#This Row],[SKU]]&amp;"|"&amp;Ledger[[#This Row],[Branch_ID]], PriceList[Key], PriceList[Unit_Retail_Price_EGP], "")</f>
        <v>389</v>
      </c>
      <c r="L725">
        <f>YEAR(Ledger[[#This Row],[Date]])</f>
        <v>2025</v>
      </c>
      <c r="M725" t="str">
        <f>"Qtr"&amp;ROUNDUP(MONTH(Ledger[[#This Row],[Date]])/3,0)</f>
        <v>Qtr3</v>
      </c>
      <c r="N725">
        <f>MONTH(Ledger[[#This Row],[Date]])</f>
        <v>8</v>
      </c>
      <c r="O725" t="str">
        <f>TEXT(Ledger[[#This Row],[Date]],"mmm")</f>
        <v>Aug</v>
      </c>
    </row>
    <row r="726" spans="1:15" x14ac:dyDescent="0.35">
      <c r="A726" t="s">
        <v>2471</v>
      </c>
      <c r="B726" s="8">
        <v>45882</v>
      </c>
      <c r="C726" s="5">
        <v>0.52222222222222225</v>
      </c>
      <c r="D726" t="str">
        <f>_xlfn.XLOOKUP(Ledger[[#This Row],[Employee_ID]],Employees!C:C,Employees!A:A)</f>
        <v>Morning</v>
      </c>
      <c r="E726" t="s">
        <v>932</v>
      </c>
      <c r="F726" t="str">
        <f>_xlfn.XLOOKUP(Ledger[[#This Row],[Employee_ID]],Employees!C:C,Employees!B:B)</f>
        <v>BR01</v>
      </c>
      <c r="G726" t="s">
        <v>71</v>
      </c>
      <c r="H726" t="s">
        <v>174</v>
      </c>
      <c r="I726">
        <v>1</v>
      </c>
      <c r="J726">
        <f>_xlfn.XLOOKUP(Ledger[[#This Row],[SKU]]&amp;"|"&amp;Ledger[[#This Row],[Branch_ID]], PriceList!E:E,PriceList!C:C,"")</f>
        <v>185</v>
      </c>
      <c r="K726">
        <f>_xlfn.XLOOKUP(Ledger[[#This Row],[SKU]]&amp;"|"&amp;Ledger[[#This Row],[Branch_ID]], PriceList[Key], PriceList[Unit_Retail_Price_EGP], "")</f>
        <v>499</v>
      </c>
      <c r="L726">
        <f>YEAR(Ledger[[#This Row],[Date]])</f>
        <v>2025</v>
      </c>
      <c r="M726" t="str">
        <f>"Qtr"&amp;ROUNDUP(MONTH(Ledger[[#This Row],[Date]])/3,0)</f>
        <v>Qtr3</v>
      </c>
      <c r="N726">
        <f>MONTH(Ledger[[#This Row],[Date]])</f>
        <v>8</v>
      </c>
      <c r="O726" t="str">
        <f>TEXT(Ledger[[#This Row],[Date]],"mmm")</f>
        <v>Aug</v>
      </c>
    </row>
    <row r="727" spans="1:15" x14ac:dyDescent="0.35">
      <c r="A727" t="s">
        <v>2491</v>
      </c>
      <c r="B727" s="8">
        <v>45883</v>
      </c>
      <c r="C727" s="5">
        <v>0.50486111111111109</v>
      </c>
      <c r="D727" t="str">
        <f>_xlfn.XLOOKUP(Ledger[[#This Row],[Employee_ID]],Employees!C:C,Employees!A:A)</f>
        <v>Morning</v>
      </c>
      <c r="E727" t="s">
        <v>932</v>
      </c>
      <c r="F727" t="str">
        <f>_xlfn.XLOOKUP(Ledger[[#This Row],[Employee_ID]],Employees!C:C,Employees!B:B)</f>
        <v>BR01</v>
      </c>
      <c r="G727" t="s">
        <v>71</v>
      </c>
      <c r="H727" t="s">
        <v>162</v>
      </c>
      <c r="I727">
        <v>1</v>
      </c>
      <c r="J727">
        <f>_xlfn.XLOOKUP(Ledger[[#This Row],[SKU]]&amp;"|"&amp;Ledger[[#This Row],[Branch_ID]], PriceList!E:E,PriceList!C:C,"")</f>
        <v>165</v>
      </c>
      <c r="K727">
        <f>_xlfn.XLOOKUP(Ledger[[#This Row],[SKU]]&amp;"|"&amp;Ledger[[#This Row],[Branch_ID]], PriceList[Key], PriceList[Unit_Retail_Price_EGP], "")</f>
        <v>449</v>
      </c>
      <c r="L727">
        <f>YEAR(Ledger[[#This Row],[Date]])</f>
        <v>2025</v>
      </c>
      <c r="M727" t="str">
        <f>"Qtr"&amp;ROUNDUP(MONTH(Ledger[[#This Row],[Date]])/3,0)</f>
        <v>Qtr3</v>
      </c>
      <c r="N727">
        <f>MONTH(Ledger[[#This Row],[Date]])</f>
        <v>8</v>
      </c>
      <c r="O727" t="str">
        <f>TEXT(Ledger[[#This Row],[Date]],"mmm")</f>
        <v>Aug</v>
      </c>
    </row>
    <row r="728" spans="1:15" x14ac:dyDescent="0.35">
      <c r="A728" t="s">
        <v>2608</v>
      </c>
      <c r="B728" s="8">
        <v>45890</v>
      </c>
      <c r="C728" s="5">
        <v>0.50972222222222219</v>
      </c>
      <c r="D728" t="str">
        <f>_xlfn.XLOOKUP(Ledger[[#This Row],[Employee_ID]],Employees!C:C,Employees!A:A)</f>
        <v>Morning</v>
      </c>
      <c r="E728" t="s">
        <v>932</v>
      </c>
      <c r="F728" t="str">
        <f>_xlfn.XLOOKUP(Ledger[[#This Row],[Employee_ID]],Employees!C:C,Employees!B:B)</f>
        <v>BR01</v>
      </c>
      <c r="G728" t="s">
        <v>71</v>
      </c>
      <c r="H728" t="s">
        <v>193</v>
      </c>
      <c r="I728">
        <v>1</v>
      </c>
      <c r="J728">
        <f>_xlfn.XLOOKUP(Ledger[[#This Row],[SKU]]&amp;"|"&amp;Ledger[[#This Row],[Branch_ID]], PriceList!E:E,PriceList!C:C,"")</f>
        <v>145</v>
      </c>
      <c r="K728">
        <f>_xlfn.XLOOKUP(Ledger[[#This Row],[SKU]]&amp;"|"&amp;Ledger[[#This Row],[Branch_ID]], PriceList[Key], PriceList[Unit_Retail_Price_EGP], "")</f>
        <v>389</v>
      </c>
      <c r="L728">
        <f>YEAR(Ledger[[#This Row],[Date]])</f>
        <v>2025</v>
      </c>
      <c r="M728" t="str">
        <f>"Qtr"&amp;ROUNDUP(MONTH(Ledger[[#This Row],[Date]])/3,0)</f>
        <v>Qtr3</v>
      </c>
      <c r="N728">
        <f>MONTH(Ledger[[#This Row],[Date]])</f>
        <v>8</v>
      </c>
      <c r="O728" t="str">
        <f>TEXT(Ledger[[#This Row],[Date]],"mmm")</f>
        <v>Aug</v>
      </c>
    </row>
    <row r="729" spans="1:15" x14ac:dyDescent="0.35">
      <c r="A729" t="s">
        <v>2659</v>
      </c>
      <c r="B729" s="8">
        <v>45893</v>
      </c>
      <c r="C729" s="5">
        <v>0.48541666666666666</v>
      </c>
      <c r="D729" t="str">
        <f>_xlfn.XLOOKUP(Ledger[[#This Row],[Employee_ID]],Employees!C:C,Employees!A:A)</f>
        <v>Morning</v>
      </c>
      <c r="E729" t="s">
        <v>932</v>
      </c>
      <c r="F729" t="str">
        <f>_xlfn.XLOOKUP(Ledger[[#This Row],[Employee_ID]],Employees!C:C,Employees!B:B)</f>
        <v>BR01</v>
      </c>
      <c r="G729" t="s">
        <v>71</v>
      </c>
      <c r="H729" t="s">
        <v>108</v>
      </c>
      <c r="I729">
        <v>1</v>
      </c>
      <c r="J729">
        <f>_xlfn.XLOOKUP(Ledger[[#This Row],[SKU]]&amp;"|"&amp;Ledger[[#This Row],[Branch_ID]], PriceList!E:E,PriceList!C:C,"")</f>
        <v>165</v>
      </c>
      <c r="K729">
        <f>_xlfn.XLOOKUP(Ledger[[#This Row],[SKU]]&amp;"|"&amp;Ledger[[#This Row],[Branch_ID]], PriceList[Key], PriceList[Unit_Retail_Price_EGP], "")</f>
        <v>449</v>
      </c>
      <c r="L729">
        <f>YEAR(Ledger[[#This Row],[Date]])</f>
        <v>2025</v>
      </c>
      <c r="M729" t="str">
        <f>"Qtr"&amp;ROUNDUP(MONTH(Ledger[[#This Row],[Date]])/3,0)</f>
        <v>Qtr3</v>
      </c>
      <c r="N729">
        <f>MONTH(Ledger[[#This Row],[Date]])</f>
        <v>8</v>
      </c>
      <c r="O729" t="str">
        <f>TEXT(Ledger[[#This Row],[Date]],"mmm")</f>
        <v>Aug</v>
      </c>
    </row>
    <row r="730" spans="1:15" x14ac:dyDescent="0.35">
      <c r="A730" t="s">
        <v>2661</v>
      </c>
      <c r="B730" s="8">
        <v>45893</v>
      </c>
      <c r="C730" s="5">
        <v>0.55069444444444449</v>
      </c>
      <c r="D730" t="str">
        <f>_xlfn.XLOOKUP(Ledger[[#This Row],[Employee_ID]],Employees!C:C,Employees!A:A)</f>
        <v>Morning</v>
      </c>
      <c r="E730" t="s">
        <v>932</v>
      </c>
      <c r="F730" t="str">
        <f>_xlfn.XLOOKUP(Ledger[[#This Row],[Employee_ID]],Employees!C:C,Employees!B:B)</f>
        <v>BR01</v>
      </c>
      <c r="G730" t="s">
        <v>71</v>
      </c>
      <c r="H730" t="s">
        <v>195</v>
      </c>
      <c r="I730">
        <v>1</v>
      </c>
      <c r="J730">
        <f>_xlfn.XLOOKUP(Ledger[[#This Row],[SKU]]&amp;"|"&amp;Ledger[[#This Row],[Branch_ID]], PriceList!E:E,PriceList!C:C,"")</f>
        <v>165</v>
      </c>
      <c r="K730">
        <f>_xlfn.XLOOKUP(Ledger[[#This Row],[SKU]]&amp;"|"&amp;Ledger[[#This Row],[Branch_ID]], PriceList[Key], PriceList[Unit_Retail_Price_EGP], "")</f>
        <v>449</v>
      </c>
      <c r="L730">
        <f>YEAR(Ledger[[#This Row],[Date]])</f>
        <v>2025</v>
      </c>
      <c r="M730" t="str">
        <f>"Qtr"&amp;ROUNDUP(MONTH(Ledger[[#This Row],[Date]])/3,0)</f>
        <v>Qtr3</v>
      </c>
      <c r="N730">
        <f>MONTH(Ledger[[#This Row],[Date]])</f>
        <v>8</v>
      </c>
      <c r="O730" t="str">
        <f>TEXT(Ledger[[#This Row],[Date]],"mmm")</f>
        <v>Aug</v>
      </c>
    </row>
    <row r="731" spans="1:15" x14ac:dyDescent="0.35">
      <c r="A731" t="s">
        <v>2737</v>
      </c>
      <c r="B731" s="8">
        <v>45898</v>
      </c>
      <c r="C731" s="5">
        <v>0.49583333333333335</v>
      </c>
      <c r="D731" t="str">
        <f>_xlfn.XLOOKUP(Ledger[[#This Row],[Employee_ID]],Employees!C:C,Employees!A:A)</f>
        <v>Morning</v>
      </c>
      <c r="E731" t="s">
        <v>932</v>
      </c>
      <c r="F731" t="str">
        <f>_xlfn.XLOOKUP(Ledger[[#This Row],[Employee_ID]],Employees!C:C,Employees!B:B)</f>
        <v>BR01</v>
      </c>
      <c r="G731" t="s">
        <v>71</v>
      </c>
      <c r="H731" t="s">
        <v>251</v>
      </c>
      <c r="I731">
        <v>1</v>
      </c>
      <c r="J731">
        <f>_xlfn.XLOOKUP(Ledger[[#This Row],[SKU]]&amp;"|"&amp;Ledger[[#This Row],[Branch_ID]], PriceList!E:E,PriceList!C:C,"")</f>
        <v>720</v>
      </c>
      <c r="K731">
        <f>_xlfn.XLOOKUP(Ledger[[#This Row],[SKU]]&amp;"|"&amp;Ledger[[#This Row],[Branch_ID]], PriceList[Key], PriceList[Unit_Retail_Price_EGP], "")</f>
        <v>1789</v>
      </c>
      <c r="L731">
        <f>YEAR(Ledger[[#This Row],[Date]])</f>
        <v>2025</v>
      </c>
      <c r="M731" t="str">
        <f>"Qtr"&amp;ROUNDUP(MONTH(Ledger[[#This Row],[Date]])/3,0)</f>
        <v>Qtr3</v>
      </c>
      <c r="N731">
        <f>MONTH(Ledger[[#This Row],[Date]])</f>
        <v>8</v>
      </c>
      <c r="O731" t="str">
        <f>TEXT(Ledger[[#This Row],[Date]],"mmm")</f>
        <v>Aug</v>
      </c>
    </row>
    <row r="732" spans="1:15" x14ac:dyDescent="0.35">
      <c r="A732" t="s">
        <v>2761</v>
      </c>
      <c r="B732" s="8">
        <v>45899</v>
      </c>
      <c r="C732" s="5">
        <v>0.45902777777777776</v>
      </c>
      <c r="D732" t="str">
        <f>_xlfn.XLOOKUP(Ledger[[#This Row],[Employee_ID]],Employees!C:C,Employees!A:A)</f>
        <v>Morning</v>
      </c>
      <c r="E732" t="s">
        <v>932</v>
      </c>
      <c r="F732" t="str">
        <f>_xlfn.XLOOKUP(Ledger[[#This Row],[Employee_ID]],Employees!C:C,Employees!B:B)</f>
        <v>BR01</v>
      </c>
      <c r="G732" t="s">
        <v>71</v>
      </c>
      <c r="H732" t="s">
        <v>78</v>
      </c>
      <c r="I732">
        <v>1</v>
      </c>
      <c r="J732">
        <f>_xlfn.XLOOKUP(Ledger[[#This Row],[SKU]]&amp;"|"&amp;Ledger[[#This Row],[Branch_ID]], PriceList!E:E,PriceList!C:C,"")</f>
        <v>225</v>
      </c>
      <c r="K732">
        <f>_xlfn.XLOOKUP(Ledger[[#This Row],[SKU]]&amp;"|"&amp;Ledger[[#This Row],[Branch_ID]], PriceList[Key], PriceList[Unit_Retail_Price_EGP], "")</f>
        <v>609</v>
      </c>
      <c r="L732">
        <f>YEAR(Ledger[[#This Row],[Date]])</f>
        <v>2025</v>
      </c>
      <c r="M732" t="str">
        <f>"Qtr"&amp;ROUNDUP(MONTH(Ledger[[#This Row],[Date]])/3,0)</f>
        <v>Qtr3</v>
      </c>
      <c r="N732">
        <f>MONTH(Ledger[[#This Row],[Date]])</f>
        <v>8</v>
      </c>
      <c r="O732" t="str">
        <f>TEXT(Ledger[[#This Row],[Date]],"mmm")</f>
        <v>Aug</v>
      </c>
    </row>
    <row r="733" spans="1:15" x14ac:dyDescent="0.35">
      <c r="A733" t="s">
        <v>2785</v>
      </c>
      <c r="B733" s="8">
        <v>45900</v>
      </c>
      <c r="C733" s="5">
        <v>0.43263888888888891</v>
      </c>
      <c r="D733" t="str">
        <f>_xlfn.XLOOKUP(Ledger[[#This Row],[Employee_ID]],Employees!C:C,Employees!A:A)</f>
        <v>Morning</v>
      </c>
      <c r="E733" t="s">
        <v>932</v>
      </c>
      <c r="F733" t="str">
        <f>_xlfn.XLOOKUP(Ledger[[#This Row],[Employee_ID]],Employees!C:C,Employees!B:B)</f>
        <v>BR01</v>
      </c>
      <c r="G733" t="s">
        <v>71</v>
      </c>
      <c r="H733" t="s">
        <v>186</v>
      </c>
      <c r="I733">
        <v>1</v>
      </c>
      <c r="J733">
        <f>_xlfn.XLOOKUP(Ledger[[#This Row],[SKU]]&amp;"|"&amp;Ledger[[#This Row],[Branch_ID]], PriceList!E:E,PriceList!C:C,"")</f>
        <v>225</v>
      </c>
      <c r="K733">
        <f>_xlfn.XLOOKUP(Ledger[[#This Row],[SKU]]&amp;"|"&amp;Ledger[[#This Row],[Branch_ID]], PriceList[Key], PriceList[Unit_Retail_Price_EGP], "")</f>
        <v>609</v>
      </c>
      <c r="L733">
        <f>YEAR(Ledger[[#This Row],[Date]])</f>
        <v>2025</v>
      </c>
      <c r="M733" t="str">
        <f>"Qtr"&amp;ROUNDUP(MONTH(Ledger[[#This Row],[Date]])/3,0)</f>
        <v>Qtr3</v>
      </c>
      <c r="N733">
        <f>MONTH(Ledger[[#This Row],[Date]])</f>
        <v>8</v>
      </c>
      <c r="O733" t="str">
        <f>TEXT(Ledger[[#This Row],[Date]],"mmm")</f>
        <v>Aug</v>
      </c>
    </row>
    <row r="734" spans="1:15" x14ac:dyDescent="0.35">
      <c r="A734" t="s">
        <v>2821</v>
      </c>
      <c r="B734" s="8">
        <v>45903</v>
      </c>
      <c r="C734" s="5">
        <v>0.46041666666666664</v>
      </c>
      <c r="D734" t="str">
        <f>_xlfn.XLOOKUP(Ledger[[#This Row],[Employee_ID]],Employees!C:C,Employees!A:A)</f>
        <v>Morning</v>
      </c>
      <c r="E734" t="s">
        <v>932</v>
      </c>
      <c r="F734" t="str">
        <f>_xlfn.XLOOKUP(Ledger[[#This Row],[Employee_ID]],Employees!C:C,Employees!B:B)</f>
        <v>BR01</v>
      </c>
      <c r="G734" t="s">
        <v>71</v>
      </c>
      <c r="H734" t="s">
        <v>135</v>
      </c>
      <c r="I734">
        <v>1</v>
      </c>
      <c r="J734">
        <f>_xlfn.XLOOKUP(Ledger[[#This Row],[SKU]]&amp;"|"&amp;Ledger[[#This Row],[Branch_ID]], PriceList!E:E,PriceList!C:C,"")</f>
        <v>145</v>
      </c>
      <c r="K734">
        <f>_xlfn.XLOOKUP(Ledger[[#This Row],[SKU]]&amp;"|"&amp;Ledger[[#This Row],[Branch_ID]], PriceList[Key], PriceList[Unit_Retail_Price_EGP], "")</f>
        <v>389</v>
      </c>
      <c r="L734">
        <f>YEAR(Ledger[[#This Row],[Date]])</f>
        <v>2025</v>
      </c>
      <c r="M734" t="str">
        <f>"Qtr"&amp;ROUNDUP(MONTH(Ledger[[#This Row],[Date]])/3,0)</f>
        <v>Qtr3</v>
      </c>
      <c r="N734">
        <f>MONTH(Ledger[[#This Row],[Date]])</f>
        <v>9</v>
      </c>
      <c r="O734" t="str">
        <f>TEXT(Ledger[[#This Row],[Date]],"mmm")</f>
        <v>Sep</v>
      </c>
    </row>
    <row r="735" spans="1:15" x14ac:dyDescent="0.35">
      <c r="A735" t="s">
        <v>2905</v>
      </c>
      <c r="B735" s="8">
        <v>45908</v>
      </c>
      <c r="C735" s="5">
        <v>0.45</v>
      </c>
      <c r="D735" t="str">
        <f>_xlfn.XLOOKUP(Ledger[[#This Row],[Employee_ID]],Employees!C:C,Employees!A:A)</f>
        <v>Morning</v>
      </c>
      <c r="E735" t="s">
        <v>932</v>
      </c>
      <c r="F735" t="str">
        <f>_xlfn.XLOOKUP(Ledger[[#This Row],[Employee_ID]],Employees!C:C,Employees!B:B)</f>
        <v>BR01</v>
      </c>
      <c r="G735" t="s">
        <v>71</v>
      </c>
      <c r="H735" t="s">
        <v>313</v>
      </c>
      <c r="I735">
        <v>1</v>
      </c>
      <c r="J735">
        <f>_xlfn.XLOOKUP(Ledger[[#This Row],[SKU]]&amp;"|"&amp;Ledger[[#This Row],[Branch_ID]], PriceList!E:E,PriceList!C:C,"")</f>
        <v>145</v>
      </c>
      <c r="K735">
        <f>_xlfn.XLOOKUP(Ledger[[#This Row],[SKU]]&amp;"|"&amp;Ledger[[#This Row],[Branch_ID]], PriceList[Key], PriceList[Unit_Retail_Price_EGP], "")</f>
        <v>389</v>
      </c>
      <c r="L735">
        <f>YEAR(Ledger[[#This Row],[Date]])</f>
        <v>2025</v>
      </c>
      <c r="M735" t="str">
        <f>"Qtr"&amp;ROUNDUP(MONTH(Ledger[[#This Row],[Date]])/3,0)</f>
        <v>Qtr3</v>
      </c>
      <c r="N735">
        <f>MONTH(Ledger[[#This Row],[Date]])</f>
        <v>9</v>
      </c>
      <c r="O735" t="str">
        <f>TEXT(Ledger[[#This Row],[Date]],"mmm")</f>
        <v>Sep</v>
      </c>
    </row>
    <row r="736" spans="1:15" x14ac:dyDescent="0.35">
      <c r="A736" t="s">
        <v>2910</v>
      </c>
      <c r="B736" s="8">
        <v>45908</v>
      </c>
      <c r="C736" s="5">
        <v>0.50069444444444444</v>
      </c>
      <c r="D736" t="str">
        <f>_xlfn.XLOOKUP(Ledger[[#This Row],[Employee_ID]],Employees!C:C,Employees!A:A)</f>
        <v>Morning</v>
      </c>
      <c r="E736" t="s">
        <v>932</v>
      </c>
      <c r="F736" t="str">
        <f>_xlfn.XLOOKUP(Ledger[[#This Row],[Employee_ID]],Employees!C:C,Employees!B:B)</f>
        <v>BR01</v>
      </c>
      <c r="G736" t="s">
        <v>71</v>
      </c>
      <c r="H736" t="s">
        <v>313</v>
      </c>
      <c r="I736">
        <v>1</v>
      </c>
      <c r="J736">
        <f>_xlfn.XLOOKUP(Ledger[[#This Row],[SKU]]&amp;"|"&amp;Ledger[[#This Row],[Branch_ID]], PriceList!E:E,PriceList!C:C,"")</f>
        <v>145</v>
      </c>
      <c r="K736">
        <f>_xlfn.XLOOKUP(Ledger[[#This Row],[SKU]]&amp;"|"&amp;Ledger[[#This Row],[Branch_ID]], PriceList[Key], PriceList[Unit_Retail_Price_EGP], "")</f>
        <v>389</v>
      </c>
      <c r="L736">
        <f>YEAR(Ledger[[#This Row],[Date]])</f>
        <v>2025</v>
      </c>
      <c r="M736" t="str">
        <f>"Qtr"&amp;ROUNDUP(MONTH(Ledger[[#This Row],[Date]])/3,0)</f>
        <v>Qtr3</v>
      </c>
      <c r="N736">
        <f>MONTH(Ledger[[#This Row],[Date]])</f>
        <v>9</v>
      </c>
      <c r="O736" t="str">
        <f>TEXT(Ledger[[#This Row],[Date]],"mmm")</f>
        <v>Sep</v>
      </c>
    </row>
    <row r="737" spans="1:15" x14ac:dyDescent="0.35">
      <c r="A737" t="s">
        <v>2935</v>
      </c>
      <c r="B737" s="8">
        <v>45910</v>
      </c>
      <c r="C737" s="5">
        <v>0.54305555555555551</v>
      </c>
      <c r="D737" t="str">
        <f>_xlfn.XLOOKUP(Ledger[[#This Row],[Employee_ID]],Employees!C:C,Employees!A:A)</f>
        <v>Morning</v>
      </c>
      <c r="E737" t="s">
        <v>932</v>
      </c>
      <c r="F737" t="str">
        <f>_xlfn.XLOOKUP(Ledger[[#This Row],[Employee_ID]],Employees!C:C,Employees!B:B)</f>
        <v>BR01</v>
      </c>
      <c r="G737" t="s">
        <v>71</v>
      </c>
      <c r="H737" t="s">
        <v>732</v>
      </c>
      <c r="I737">
        <v>1</v>
      </c>
      <c r="J737">
        <f>_xlfn.XLOOKUP(Ledger[[#This Row],[SKU]]&amp;"|"&amp;Ledger[[#This Row],[Branch_ID]], PriceList!E:E,PriceList!C:C,"")</f>
        <v>185</v>
      </c>
      <c r="K737">
        <f>_xlfn.XLOOKUP(Ledger[[#This Row],[SKU]]&amp;"|"&amp;Ledger[[#This Row],[Branch_ID]], PriceList[Key], PriceList[Unit_Retail_Price_EGP], "")</f>
        <v>499</v>
      </c>
      <c r="L737">
        <f>YEAR(Ledger[[#This Row],[Date]])</f>
        <v>2025</v>
      </c>
      <c r="M737" t="str">
        <f>"Qtr"&amp;ROUNDUP(MONTH(Ledger[[#This Row],[Date]])/3,0)</f>
        <v>Qtr3</v>
      </c>
      <c r="N737">
        <f>MONTH(Ledger[[#This Row],[Date]])</f>
        <v>9</v>
      </c>
      <c r="O737" t="str">
        <f>TEXT(Ledger[[#This Row],[Date]],"mmm")</f>
        <v>Sep</v>
      </c>
    </row>
    <row r="738" spans="1:15" x14ac:dyDescent="0.35">
      <c r="A738" t="s">
        <v>2949</v>
      </c>
      <c r="B738" s="8">
        <v>45911</v>
      </c>
      <c r="C738" s="5">
        <v>0.44722222222222224</v>
      </c>
      <c r="D738" t="str">
        <f>_xlfn.XLOOKUP(Ledger[[#This Row],[Employee_ID]],Employees!C:C,Employees!A:A)</f>
        <v>Morning</v>
      </c>
      <c r="E738" t="s">
        <v>932</v>
      </c>
      <c r="F738" t="str">
        <f>_xlfn.XLOOKUP(Ledger[[#This Row],[Employee_ID]],Employees!C:C,Employees!B:B)</f>
        <v>BR01</v>
      </c>
      <c r="G738" t="s">
        <v>71</v>
      </c>
      <c r="H738" t="s">
        <v>348</v>
      </c>
      <c r="I738">
        <v>1</v>
      </c>
      <c r="J738">
        <f>_xlfn.XLOOKUP(Ledger[[#This Row],[SKU]]&amp;"|"&amp;Ledger[[#This Row],[Branch_ID]], PriceList!E:E,PriceList!C:C,"")</f>
        <v>535</v>
      </c>
      <c r="K738">
        <f>_xlfn.XLOOKUP(Ledger[[#This Row],[SKU]]&amp;"|"&amp;Ledger[[#This Row],[Branch_ID]], PriceList[Key], PriceList[Unit_Retail_Price_EGP], "")</f>
        <v>1339</v>
      </c>
      <c r="L738">
        <f>YEAR(Ledger[[#This Row],[Date]])</f>
        <v>2025</v>
      </c>
      <c r="M738" t="str">
        <f>"Qtr"&amp;ROUNDUP(MONTH(Ledger[[#This Row],[Date]])/3,0)</f>
        <v>Qtr3</v>
      </c>
      <c r="N738">
        <f>MONTH(Ledger[[#This Row],[Date]])</f>
        <v>9</v>
      </c>
      <c r="O738" t="str">
        <f>TEXT(Ledger[[#This Row],[Date]],"mmm")</f>
        <v>Sep</v>
      </c>
    </row>
    <row r="739" spans="1:15" x14ac:dyDescent="0.35">
      <c r="A739" t="s">
        <v>2951</v>
      </c>
      <c r="B739" s="8">
        <v>45911</v>
      </c>
      <c r="C739" s="5">
        <v>0.48472222222222222</v>
      </c>
      <c r="D739" t="str">
        <f>_xlfn.XLOOKUP(Ledger[[#This Row],[Employee_ID]],Employees!C:C,Employees!A:A)</f>
        <v>Morning</v>
      </c>
      <c r="E739" t="s">
        <v>932</v>
      </c>
      <c r="F739" t="str">
        <f>_xlfn.XLOOKUP(Ledger[[#This Row],[Employee_ID]],Employees!C:C,Employees!B:B)</f>
        <v>BR01</v>
      </c>
      <c r="G739" t="s">
        <v>71</v>
      </c>
      <c r="H739" t="s">
        <v>499</v>
      </c>
      <c r="I739">
        <v>1</v>
      </c>
      <c r="J739">
        <f>_xlfn.XLOOKUP(Ledger[[#This Row],[SKU]]&amp;"|"&amp;Ledger[[#This Row],[Branch_ID]], PriceList!E:E,PriceList!C:C,"")</f>
        <v>310</v>
      </c>
      <c r="K739">
        <f>_xlfn.XLOOKUP(Ledger[[#This Row],[SKU]]&amp;"|"&amp;Ledger[[#This Row],[Branch_ID]], PriceList[Key], PriceList[Unit_Retail_Price_EGP], "")</f>
        <v>779</v>
      </c>
      <c r="L739">
        <f>YEAR(Ledger[[#This Row],[Date]])</f>
        <v>2025</v>
      </c>
      <c r="M739" t="str">
        <f>"Qtr"&amp;ROUNDUP(MONTH(Ledger[[#This Row],[Date]])/3,0)</f>
        <v>Qtr3</v>
      </c>
      <c r="N739">
        <f>MONTH(Ledger[[#This Row],[Date]])</f>
        <v>9</v>
      </c>
      <c r="O739" t="str">
        <f>TEXT(Ledger[[#This Row],[Date]],"mmm")</f>
        <v>Sep</v>
      </c>
    </row>
    <row r="740" spans="1:15" x14ac:dyDescent="0.35">
      <c r="A740" t="s">
        <v>2966</v>
      </c>
      <c r="B740" s="8">
        <v>45912</v>
      </c>
      <c r="C740" s="5">
        <v>0.44444444444444442</v>
      </c>
      <c r="D740" t="str">
        <f>_xlfn.XLOOKUP(Ledger[[#This Row],[Employee_ID]],Employees!C:C,Employees!A:A)</f>
        <v>Morning</v>
      </c>
      <c r="E740" t="s">
        <v>932</v>
      </c>
      <c r="F740" t="str">
        <f>_xlfn.XLOOKUP(Ledger[[#This Row],[Employee_ID]],Employees!C:C,Employees!B:B)</f>
        <v>BR01</v>
      </c>
      <c r="G740" t="s">
        <v>71</v>
      </c>
      <c r="H740" t="s">
        <v>211</v>
      </c>
      <c r="I740">
        <v>1</v>
      </c>
      <c r="J740">
        <f>_xlfn.XLOOKUP(Ledger[[#This Row],[SKU]]&amp;"|"&amp;Ledger[[#This Row],[Branch_ID]], PriceList!E:E,PriceList!C:C,"")</f>
        <v>270</v>
      </c>
      <c r="K740">
        <f>_xlfn.XLOOKUP(Ledger[[#This Row],[SKU]]&amp;"|"&amp;Ledger[[#This Row],[Branch_ID]], PriceList[Key], PriceList[Unit_Retail_Price_EGP], "")</f>
        <v>669</v>
      </c>
      <c r="L740">
        <f>YEAR(Ledger[[#This Row],[Date]])</f>
        <v>2025</v>
      </c>
      <c r="M740" t="str">
        <f>"Qtr"&amp;ROUNDUP(MONTH(Ledger[[#This Row],[Date]])/3,0)</f>
        <v>Qtr3</v>
      </c>
      <c r="N740">
        <f>MONTH(Ledger[[#This Row],[Date]])</f>
        <v>9</v>
      </c>
      <c r="O740" t="str">
        <f>TEXT(Ledger[[#This Row],[Date]],"mmm")</f>
        <v>Sep</v>
      </c>
    </row>
    <row r="741" spans="1:15" x14ac:dyDescent="0.35">
      <c r="A741" t="s">
        <v>2982</v>
      </c>
      <c r="B741" s="8">
        <v>45913</v>
      </c>
      <c r="C741" s="5">
        <v>0.46180555555555558</v>
      </c>
      <c r="D741" t="str">
        <f>_xlfn.XLOOKUP(Ledger[[#This Row],[Employee_ID]],Employees!C:C,Employees!A:A)</f>
        <v>Morning</v>
      </c>
      <c r="E741" t="s">
        <v>932</v>
      </c>
      <c r="F741" t="str">
        <f>_xlfn.XLOOKUP(Ledger[[#This Row],[Employee_ID]],Employees!C:C,Employees!B:B)</f>
        <v>BR01</v>
      </c>
      <c r="G741" t="s">
        <v>71</v>
      </c>
      <c r="H741" t="s">
        <v>151</v>
      </c>
      <c r="I741">
        <v>1</v>
      </c>
      <c r="J741">
        <f>_xlfn.XLOOKUP(Ledger[[#This Row],[SKU]]&amp;"|"&amp;Ledger[[#This Row],[Branch_ID]], PriceList!E:E,PriceList!C:C,"")</f>
        <v>165</v>
      </c>
      <c r="K741">
        <f>_xlfn.XLOOKUP(Ledger[[#This Row],[SKU]]&amp;"|"&amp;Ledger[[#This Row],[Branch_ID]], PriceList[Key], PriceList[Unit_Retail_Price_EGP], "")</f>
        <v>449</v>
      </c>
      <c r="L741">
        <f>YEAR(Ledger[[#This Row],[Date]])</f>
        <v>2025</v>
      </c>
      <c r="M741" t="str">
        <f>"Qtr"&amp;ROUNDUP(MONTH(Ledger[[#This Row],[Date]])/3,0)</f>
        <v>Qtr3</v>
      </c>
      <c r="N741">
        <f>MONTH(Ledger[[#This Row],[Date]])</f>
        <v>9</v>
      </c>
      <c r="O741" t="str">
        <f>TEXT(Ledger[[#This Row],[Date]],"mmm")</f>
        <v>Sep</v>
      </c>
    </row>
    <row r="742" spans="1:15" x14ac:dyDescent="0.35">
      <c r="A742" t="s">
        <v>3003</v>
      </c>
      <c r="B742" s="8">
        <v>45914</v>
      </c>
      <c r="C742" s="5">
        <v>0.43125000000000002</v>
      </c>
      <c r="D742" t="str">
        <f>_xlfn.XLOOKUP(Ledger[[#This Row],[Employee_ID]],Employees!C:C,Employees!A:A)</f>
        <v>Morning</v>
      </c>
      <c r="E742" t="s">
        <v>932</v>
      </c>
      <c r="F742" t="str">
        <f>_xlfn.XLOOKUP(Ledger[[#This Row],[Employee_ID]],Employees!C:C,Employees!B:B)</f>
        <v>BR01</v>
      </c>
      <c r="G742" t="s">
        <v>71</v>
      </c>
      <c r="H742" t="s">
        <v>128</v>
      </c>
      <c r="I742">
        <v>1</v>
      </c>
      <c r="J742">
        <f>_xlfn.XLOOKUP(Ledger[[#This Row],[SKU]]&amp;"|"&amp;Ledger[[#This Row],[Branch_ID]], PriceList!E:E,PriceList!C:C,"")</f>
        <v>495</v>
      </c>
      <c r="K742">
        <f>_xlfn.XLOOKUP(Ledger[[#This Row],[SKU]]&amp;"|"&amp;Ledger[[#This Row],[Branch_ID]], PriceList[Key], PriceList[Unit_Retail_Price_EGP], "")</f>
        <v>1229</v>
      </c>
      <c r="L742">
        <f>YEAR(Ledger[[#This Row],[Date]])</f>
        <v>2025</v>
      </c>
      <c r="M742" t="str">
        <f>"Qtr"&amp;ROUNDUP(MONTH(Ledger[[#This Row],[Date]])/3,0)</f>
        <v>Qtr3</v>
      </c>
      <c r="N742">
        <f>MONTH(Ledger[[#This Row],[Date]])</f>
        <v>9</v>
      </c>
      <c r="O742" t="str">
        <f>TEXT(Ledger[[#This Row],[Date]],"mmm")</f>
        <v>Sep</v>
      </c>
    </row>
    <row r="743" spans="1:15" x14ac:dyDescent="0.35">
      <c r="A743" t="s">
        <v>3058</v>
      </c>
      <c r="B743" s="8">
        <v>45918</v>
      </c>
      <c r="C743" s="5">
        <v>0.47083333333333333</v>
      </c>
      <c r="D743" t="str">
        <f>_xlfn.XLOOKUP(Ledger[[#This Row],[Employee_ID]],Employees!C:C,Employees!A:A)</f>
        <v>Morning</v>
      </c>
      <c r="E743" t="s">
        <v>932</v>
      </c>
      <c r="F743" t="str">
        <f>_xlfn.XLOOKUP(Ledger[[#This Row],[Employee_ID]],Employees!C:C,Employees!B:B)</f>
        <v>BR01</v>
      </c>
      <c r="G743" t="s">
        <v>71</v>
      </c>
      <c r="H743" t="s">
        <v>209</v>
      </c>
      <c r="I743">
        <v>1</v>
      </c>
      <c r="J743">
        <f>_xlfn.XLOOKUP(Ledger[[#This Row],[SKU]]&amp;"|"&amp;Ledger[[#This Row],[Branch_ID]], PriceList!E:E,PriceList!C:C,"")</f>
        <v>165</v>
      </c>
      <c r="K743">
        <f>_xlfn.XLOOKUP(Ledger[[#This Row],[SKU]]&amp;"|"&amp;Ledger[[#This Row],[Branch_ID]], PriceList[Key], PriceList[Unit_Retail_Price_EGP], "")</f>
        <v>449</v>
      </c>
      <c r="L743">
        <f>YEAR(Ledger[[#This Row],[Date]])</f>
        <v>2025</v>
      </c>
      <c r="M743" t="str">
        <f>"Qtr"&amp;ROUNDUP(MONTH(Ledger[[#This Row],[Date]])/3,0)</f>
        <v>Qtr3</v>
      </c>
      <c r="N743">
        <f>MONTH(Ledger[[#This Row],[Date]])</f>
        <v>9</v>
      </c>
      <c r="O743" t="str">
        <f>TEXT(Ledger[[#This Row],[Date]],"mmm")</f>
        <v>Sep</v>
      </c>
    </row>
    <row r="744" spans="1:15" x14ac:dyDescent="0.35">
      <c r="A744" t="s">
        <v>3059</v>
      </c>
      <c r="B744" s="8">
        <v>45918</v>
      </c>
      <c r="C744" s="5">
        <v>0.47152777777777777</v>
      </c>
      <c r="D744" t="str">
        <f>_xlfn.XLOOKUP(Ledger[[#This Row],[Employee_ID]],Employees!C:C,Employees!A:A)</f>
        <v>Morning</v>
      </c>
      <c r="E744" t="s">
        <v>932</v>
      </c>
      <c r="F744" t="str">
        <f>_xlfn.XLOOKUP(Ledger[[#This Row],[Employee_ID]],Employees!C:C,Employees!B:B)</f>
        <v>BR01</v>
      </c>
      <c r="G744" t="s">
        <v>71</v>
      </c>
      <c r="H744" t="s">
        <v>284</v>
      </c>
      <c r="I744">
        <v>1</v>
      </c>
      <c r="J744">
        <f>_xlfn.XLOOKUP(Ledger[[#This Row],[SKU]]&amp;"|"&amp;Ledger[[#This Row],[Branch_ID]], PriceList!E:E,PriceList!C:C,"")</f>
        <v>495</v>
      </c>
      <c r="K744">
        <f>_xlfn.XLOOKUP(Ledger[[#This Row],[SKU]]&amp;"|"&amp;Ledger[[#This Row],[Branch_ID]], PriceList[Key], PriceList[Unit_Retail_Price_EGP], "")</f>
        <v>1229</v>
      </c>
      <c r="L744">
        <f>YEAR(Ledger[[#This Row],[Date]])</f>
        <v>2025</v>
      </c>
      <c r="M744" t="str">
        <f>"Qtr"&amp;ROUNDUP(MONTH(Ledger[[#This Row],[Date]])/3,0)</f>
        <v>Qtr3</v>
      </c>
      <c r="N744">
        <f>MONTH(Ledger[[#This Row],[Date]])</f>
        <v>9</v>
      </c>
      <c r="O744" t="str">
        <f>TEXT(Ledger[[#This Row],[Date]],"mmm")</f>
        <v>Sep</v>
      </c>
    </row>
    <row r="745" spans="1:15" x14ac:dyDescent="0.35">
      <c r="A745" t="s">
        <v>3061</v>
      </c>
      <c r="B745" s="8">
        <v>45918</v>
      </c>
      <c r="C745" s="5">
        <v>0.52916666666666667</v>
      </c>
      <c r="D745" t="str">
        <f>_xlfn.XLOOKUP(Ledger[[#This Row],[Employee_ID]],Employees!C:C,Employees!A:A)</f>
        <v>Morning</v>
      </c>
      <c r="E745" t="s">
        <v>932</v>
      </c>
      <c r="F745" t="str">
        <f>_xlfn.XLOOKUP(Ledger[[#This Row],[Employee_ID]],Employees!C:C,Employees!B:B)</f>
        <v>BR01</v>
      </c>
      <c r="G745" t="s">
        <v>71</v>
      </c>
      <c r="H745" t="s">
        <v>143</v>
      </c>
      <c r="I745">
        <v>1</v>
      </c>
      <c r="J745">
        <f>_xlfn.XLOOKUP(Ledger[[#This Row],[SKU]]&amp;"|"&amp;Ledger[[#This Row],[Branch_ID]], PriceList!E:E,PriceList!C:C,"")</f>
        <v>225</v>
      </c>
      <c r="K745">
        <f>_xlfn.XLOOKUP(Ledger[[#This Row],[SKU]]&amp;"|"&amp;Ledger[[#This Row],[Branch_ID]], PriceList[Key], PriceList[Unit_Retail_Price_EGP], "")</f>
        <v>609</v>
      </c>
      <c r="L745">
        <f>YEAR(Ledger[[#This Row],[Date]])</f>
        <v>2025</v>
      </c>
      <c r="M745" t="str">
        <f>"Qtr"&amp;ROUNDUP(MONTH(Ledger[[#This Row],[Date]])/3,0)</f>
        <v>Qtr3</v>
      </c>
      <c r="N745">
        <f>MONTH(Ledger[[#This Row],[Date]])</f>
        <v>9</v>
      </c>
      <c r="O745" t="str">
        <f>TEXT(Ledger[[#This Row],[Date]],"mmm")</f>
        <v>Sep</v>
      </c>
    </row>
    <row r="746" spans="1:15" x14ac:dyDescent="0.35">
      <c r="A746" t="s">
        <v>3071</v>
      </c>
      <c r="B746" s="8">
        <v>45919</v>
      </c>
      <c r="C746" s="5">
        <v>0.48541666666666666</v>
      </c>
      <c r="D746" t="str">
        <f>_xlfn.XLOOKUP(Ledger[[#This Row],[Employee_ID]],Employees!C:C,Employees!A:A)</f>
        <v>Morning</v>
      </c>
      <c r="E746" t="s">
        <v>932</v>
      </c>
      <c r="F746" t="str">
        <f>_xlfn.XLOOKUP(Ledger[[#This Row],[Employee_ID]],Employees!C:C,Employees!B:B)</f>
        <v>BR01</v>
      </c>
      <c r="G746" t="s">
        <v>71</v>
      </c>
      <c r="H746" t="s">
        <v>315</v>
      </c>
      <c r="I746">
        <v>1</v>
      </c>
      <c r="J746">
        <f>_xlfn.XLOOKUP(Ledger[[#This Row],[SKU]]&amp;"|"&amp;Ledger[[#This Row],[Branch_ID]], PriceList!E:E,PriceList!C:C,"")</f>
        <v>185</v>
      </c>
      <c r="K746">
        <f>_xlfn.XLOOKUP(Ledger[[#This Row],[SKU]]&amp;"|"&amp;Ledger[[#This Row],[Branch_ID]], PriceList[Key], PriceList[Unit_Retail_Price_EGP], "")</f>
        <v>499</v>
      </c>
      <c r="L746">
        <f>YEAR(Ledger[[#This Row],[Date]])</f>
        <v>2025</v>
      </c>
      <c r="M746" t="str">
        <f>"Qtr"&amp;ROUNDUP(MONTH(Ledger[[#This Row],[Date]])/3,0)</f>
        <v>Qtr3</v>
      </c>
      <c r="N746">
        <f>MONTH(Ledger[[#This Row],[Date]])</f>
        <v>9</v>
      </c>
      <c r="O746" t="str">
        <f>TEXT(Ledger[[#This Row],[Date]],"mmm")</f>
        <v>Sep</v>
      </c>
    </row>
    <row r="747" spans="1:15" x14ac:dyDescent="0.35">
      <c r="A747" t="s">
        <v>3072</v>
      </c>
      <c r="B747" s="8">
        <v>45919</v>
      </c>
      <c r="C747" s="5">
        <v>0.49791666666666667</v>
      </c>
      <c r="D747" t="str">
        <f>_xlfn.XLOOKUP(Ledger[[#This Row],[Employee_ID]],Employees!C:C,Employees!A:A)</f>
        <v>Morning</v>
      </c>
      <c r="E747" t="s">
        <v>932</v>
      </c>
      <c r="F747" t="str">
        <f>_xlfn.XLOOKUP(Ledger[[#This Row],[Employee_ID]],Employees!C:C,Employees!B:B)</f>
        <v>BR01</v>
      </c>
      <c r="G747" t="s">
        <v>71</v>
      </c>
      <c r="H747" t="s">
        <v>732</v>
      </c>
      <c r="I747">
        <v>1</v>
      </c>
      <c r="J747">
        <f>_xlfn.XLOOKUP(Ledger[[#This Row],[SKU]]&amp;"|"&amp;Ledger[[#This Row],[Branch_ID]], PriceList!E:E,PriceList!C:C,"")</f>
        <v>185</v>
      </c>
      <c r="K747">
        <f>_xlfn.XLOOKUP(Ledger[[#This Row],[SKU]]&amp;"|"&amp;Ledger[[#This Row],[Branch_ID]], PriceList[Key], PriceList[Unit_Retail_Price_EGP], "")</f>
        <v>499</v>
      </c>
      <c r="L747">
        <f>YEAR(Ledger[[#This Row],[Date]])</f>
        <v>2025</v>
      </c>
      <c r="M747" t="str">
        <f>"Qtr"&amp;ROUNDUP(MONTH(Ledger[[#This Row],[Date]])/3,0)</f>
        <v>Qtr3</v>
      </c>
      <c r="N747">
        <f>MONTH(Ledger[[#This Row],[Date]])</f>
        <v>9</v>
      </c>
      <c r="O747" t="str">
        <f>TEXT(Ledger[[#This Row],[Date]],"mmm")</f>
        <v>Sep</v>
      </c>
    </row>
    <row r="748" spans="1:15" x14ac:dyDescent="0.35">
      <c r="A748" t="s">
        <v>3092</v>
      </c>
      <c r="B748" s="8">
        <v>45920</v>
      </c>
      <c r="C748" s="5">
        <v>0.55555555555555558</v>
      </c>
      <c r="D748" t="str">
        <f>_xlfn.XLOOKUP(Ledger[[#This Row],[Employee_ID]],Employees!C:C,Employees!A:A)</f>
        <v>Morning</v>
      </c>
      <c r="E748" t="s">
        <v>932</v>
      </c>
      <c r="F748" t="str">
        <f>_xlfn.XLOOKUP(Ledger[[#This Row],[Employee_ID]],Employees!C:C,Employees!B:B)</f>
        <v>BR01</v>
      </c>
      <c r="G748" t="s">
        <v>71</v>
      </c>
      <c r="H748" t="s">
        <v>179</v>
      </c>
      <c r="I748">
        <v>1</v>
      </c>
      <c r="J748">
        <f>_xlfn.XLOOKUP(Ledger[[#This Row],[SKU]]&amp;"|"&amp;Ledger[[#This Row],[Branch_ID]], PriceList!E:E,PriceList!C:C,"")</f>
        <v>390</v>
      </c>
      <c r="K748">
        <f>_xlfn.XLOOKUP(Ledger[[#This Row],[SKU]]&amp;"|"&amp;Ledger[[#This Row],[Branch_ID]], PriceList[Key], PriceList[Unit_Retail_Price_EGP], "")</f>
        <v>1009</v>
      </c>
      <c r="L748">
        <f>YEAR(Ledger[[#This Row],[Date]])</f>
        <v>2025</v>
      </c>
      <c r="M748" t="str">
        <f>"Qtr"&amp;ROUNDUP(MONTH(Ledger[[#This Row],[Date]])/3,0)</f>
        <v>Qtr3</v>
      </c>
      <c r="N748">
        <f>MONTH(Ledger[[#This Row],[Date]])</f>
        <v>9</v>
      </c>
      <c r="O748" t="str">
        <f>TEXT(Ledger[[#This Row],[Date]],"mmm")</f>
        <v>Sep</v>
      </c>
    </row>
    <row r="749" spans="1:15" x14ac:dyDescent="0.35">
      <c r="A749" t="s">
        <v>3116</v>
      </c>
      <c r="B749" s="8">
        <v>45921</v>
      </c>
      <c r="C749" s="5">
        <v>0.4826388888888889</v>
      </c>
      <c r="D749" t="str">
        <f>_xlfn.XLOOKUP(Ledger[[#This Row],[Employee_ID]],Employees!C:C,Employees!A:A)</f>
        <v>Morning</v>
      </c>
      <c r="E749" t="s">
        <v>932</v>
      </c>
      <c r="F749" t="str">
        <f>_xlfn.XLOOKUP(Ledger[[#This Row],[Employee_ID]],Employees!C:C,Employees!B:B)</f>
        <v>BR01</v>
      </c>
      <c r="G749" t="s">
        <v>71</v>
      </c>
      <c r="H749" t="s">
        <v>433</v>
      </c>
      <c r="I749">
        <v>1</v>
      </c>
      <c r="J749">
        <f>_xlfn.XLOOKUP(Ledger[[#This Row],[SKU]]&amp;"|"&amp;Ledger[[#This Row],[Branch_ID]], PriceList!E:E,PriceList!C:C,"")</f>
        <v>475</v>
      </c>
      <c r="K749">
        <f>_xlfn.XLOOKUP(Ledger[[#This Row],[SKU]]&amp;"|"&amp;Ledger[[#This Row],[Branch_ID]], PriceList[Key], PriceList[Unit_Retail_Price_EGP], "")</f>
        <v>1229</v>
      </c>
      <c r="L749">
        <f>YEAR(Ledger[[#This Row],[Date]])</f>
        <v>2025</v>
      </c>
      <c r="M749" t="str">
        <f>"Qtr"&amp;ROUNDUP(MONTH(Ledger[[#This Row],[Date]])/3,0)</f>
        <v>Qtr3</v>
      </c>
      <c r="N749">
        <f>MONTH(Ledger[[#This Row],[Date]])</f>
        <v>9</v>
      </c>
      <c r="O749" t="str">
        <f>TEXT(Ledger[[#This Row],[Date]],"mmm")</f>
        <v>Sep</v>
      </c>
    </row>
    <row r="750" spans="1:15" x14ac:dyDescent="0.35">
      <c r="A750" t="s">
        <v>3130</v>
      </c>
      <c r="B750" s="8">
        <v>45922</v>
      </c>
      <c r="C750" s="5">
        <v>0.5395833333333333</v>
      </c>
      <c r="D750" t="str">
        <f>_xlfn.XLOOKUP(Ledger[[#This Row],[Employee_ID]],Employees!C:C,Employees!A:A)</f>
        <v>Morning</v>
      </c>
      <c r="E750" t="s">
        <v>932</v>
      </c>
      <c r="F750" t="str">
        <f>_xlfn.XLOOKUP(Ledger[[#This Row],[Employee_ID]],Employees!C:C,Employees!B:B)</f>
        <v>BR01</v>
      </c>
      <c r="G750" t="s">
        <v>71</v>
      </c>
      <c r="H750" t="s">
        <v>534</v>
      </c>
      <c r="I750">
        <v>1</v>
      </c>
      <c r="J750">
        <f>_xlfn.XLOOKUP(Ledger[[#This Row],[SKU]]&amp;"|"&amp;Ledger[[#This Row],[Branch_ID]], PriceList!E:E,PriceList!C:C,"")</f>
        <v>720</v>
      </c>
      <c r="K750">
        <f>_xlfn.XLOOKUP(Ledger[[#This Row],[SKU]]&amp;"|"&amp;Ledger[[#This Row],[Branch_ID]], PriceList[Key], PriceList[Unit_Retail_Price_EGP], "")</f>
        <v>1789</v>
      </c>
      <c r="L750">
        <f>YEAR(Ledger[[#This Row],[Date]])</f>
        <v>2025</v>
      </c>
      <c r="M750" t="str">
        <f>"Qtr"&amp;ROUNDUP(MONTH(Ledger[[#This Row],[Date]])/3,0)</f>
        <v>Qtr3</v>
      </c>
      <c r="N750">
        <f>MONTH(Ledger[[#This Row],[Date]])</f>
        <v>9</v>
      </c>
      <c r="O750" t="str">
        <f>TEXT(Ledger[[#This Row],[Date]],"mmm")</f>
        <v>Sep</v>
      </c>
    </row>
    <row r="751" spans="1:15" x14ac:dyDescent="0.35">
      <c r="A751" t="s">
        <v>3158</v>
      </c>
      <c r="B751" s="8">
        <v>45924</v>
      </c>
      <c r="C751" s="5">
        <v>0.5444444444444444</v>
      </c>
      <c r="D751" t="str">
        <f>_xlfn.XLOOKUP(Ledger[[#This Row],[Employee_ID]],Employees!C:C,Employees!A:A)</f>
        <v>Morning</v>
      </c>
      <c r="E751" t="s">
        <v>932</v>
      </c>
      <c r="F751" t="str">
        <f>_xlfn.XLOOKUP(Ledger[[#This Row],[Employee_ID]],Employees!C:C,Employees!B:B)</f>
        <v>BR01</v>
      </c>
      <c r="G751" t="s">
        <v>71</v>
      </c>
      <c r="H751" t="s">
        <v>295</v>
      </c>
      <c r="I751">
        <v>1</v>
      </c>
      <c r="J751">
        <f>_xlfn.XLOOKUP(Ledger[[#This Row],[SKU]]&amp;"|"&amp;Ledger[[#This Row],[Branch_ID]], PriceList!E:E,PriceList!C:C,"")</f>
        <v>145</v>
      </c>
      <c r="K751">
        <f>_xlfn.XLOOKUP(Ledger[[#This Row],[SKU]]&amp;"|"&amp;Ledger[[#This Row],[Branch_ID]], PriceList[Key], PriceList[Unit_Retail_Price_EGP], "")</f>
        <v>389</v>
      </c>
      <c r="L751">
        <f>YEAR(Ledger[[#This Row],[Date]])</f>
        <v>2025</v>
      </c>
      <c r="M751" t="str">
        <f>"Qtr"&amp;ROUNDUP(MONTH(Ledger[[#This Row],[Date]])/3,0)</f>
        <v>Qtr3</v>
      </c>
      <c r="N751">
        <f>MONTH(Ledger[[#This Row],[Date]])</f>
        <v>9</v>
      </c>
      <c r="O751" t="str">
        <f>TEXT(Ledger[[#This Row],[Date]],"mmm")</f>
        <v>Sep</v>
      </c>
    </row>
    <row r="752" spans="1:15" x14ac:dyDescent="0.35">
      <c r="A752" t="s">
        <v>3228</v>
      </c>
      <c r="B752" s="8">
        <v>45928</v>
      </c>
      <c r="C752" s="5">
        <v>0.54027777777777775</v>
      </c>
      <c r="D752" t="str">
        <f>_xlfn.XLOOKUP(Ledger[[#This Row],[Employee_ID]],Employees!C:C,Employees!A:A)</f>
        <v>Morning</v>
      </c>
      <c r="E752" t="s">
        <v>932</v>
      </c>
      <c r="F752" t="str">
        <f>_xlfn.XLOOKUP(Ledger[[#This Row],[Employee_ID]],Employees!C:C,Employees!B:B)</f>
        <v>BR01</v>
      </c>
      <c r="G752" t="s">
        <v>71</v>
      </c>
      <c r="H752" t="s">
        <v>130</v>
      </c>
      <c r="I752">
        <v>1</v>
      </c>
      <c r="J752">
        <f>_xlfn.XLOOKUP(Ledger[[#This Row],[SKU]]&amp;"|"&amp;Ledger[[#This Row],[Branch_ID]], PriceList!E:E,PriceList!C:C,"")</f>
        <v>225</v>
      </c>
      <c r="K752">
        <f>_xlfn.XLOOKUP(Ledger[[#This Row],[SKU]]&amp;"|"&amp;Ledger[[#This Row],[Branch_ID]], PriceList[Key], PriceList[Unit_Retail_Price_EGP], "")</f>
        <v>609</v>
      </c>
      <c r="L752">
        <f>YEAR(Ledger[[#This Row],[Date]])</f>
        <v>2025</v>
      </c>
      <c r="M752" t="str">
        <f>"Qtr"&amp;ROUNDUP(MONTH(Ledger[[#This Row],[Date]])/3,0)</f>
        <v>Qtr3</v>
      </c>
      <c r="N752">
        <f>MONTH(Ledger[[#This Row],[Date]])</f>
        <v>9</v>
      </c>
      <c r="O752" t="str">
        <f>TEXT(Ledger[[#This Row],[Date]],"mmm")</f>
        <v>Sep</v>
      </c>
    </row>
    <row r="753" spans="1:15" x14ac:dyDescent="0.35">
      <c r="A753" t="s">
        <v>3229</v>
      </c>
      <c r="B753" s="8">
        <v>45928</v>
      </c>
      <c r="C753" s="5">
        <v>0.5541666666666667</v>
      </c>
      <c r="D753" t="str">
        <f>_xlfn.XLOOKUP(Ledger[[#This Row],[Employee_ID]],Employees!C:C,Employees!A:A)</f>
        <v>Morning</v>
      </c>
      <c r="E753" t="s">
        <v>932</v>
      </c>
      <c r="F753" t="str">
        <f>_xlfn.XLOOKUP(Ledger[[#This Row],[Employee_ID]],Employees!C:C,Employees!B:B)</f>
        <v>BR01</v>
      </c>
      <c r="G753" t="s">
        <v>71</v>
      </c>
      <c r="H753" t="s">
        <v>128</v>
      </c>
      <c r="I753">
        <v>1</v>
      </c>
      <c r="J753">
        <f>_xlfn.XLOOKUP(Ledger[[#This Row],[SKU]]&amp;"|"&amp;Ledger[[#This Row],[Branch_ID]], PriceList!E:E,PriceList!C:C,"")</f>
        <v>495</v>
      </c>
      <c r="K753">
        <f>_xlfn.XLOOKUP(Ledger[[#This Row],[SKU]]&amp;"|"&amp;Ledger[[#This Row],[Branch_ID]], PriceList[Key], PriceList[Unit_Retail_Price_EGP], "")</f>
        <v>1229</v>
      </c>
      <c r="L753">
        <f>YEAR(Ledger[[#This Row],[Date]])</f>
        <v>2025</v>
      </c>
      <c r="M753" t="str">
        <f>"Qtr"&amp;ROUNDUP(MONTH(Ledger[[#This Row],[Date]])/3,0)</f>
        <v>Qtr3</v>
      </c>
      <c r="N753">
        <f>MONTH(Ledger[[#This Row],[Date]])</f>
        <v>9</v>
      </c>
      <c r="O753" t="str">
        <f>TEXT(Ledger[[#This Row],[Date]],"mmm")</f>
        <v>Sep</v>
      </c>
    </row>
    <row r="754" spans="1:15" x14ac:dyDescent="0.35">
      <c r="A754" t="s">
        <v>3257</v>
      </c>
      <c r="B754" s="8">
        <v>45930</v>
      </c>
      <c r="C754" s="5">
        <v>0.46527777777777779</v>
      </c>
      <c r="D754" t="str">
        <f>_xlfn.XLOOKUP(Ledger[[#This Row],[Employee_ID]],Employees!C:C,Employees!A:A)</f>
        <v>Morning</v>
      </c>
      <c r="E754" t="s">
        <v>932</v>
      </c>
      <c r="F754" t="str">
        <f>_xlfn.XLOOKUP(Ledger[[#This Row],[Employee_ID]],Employees!C:C,Employees!B:B)</f>
        <v>BR01</v>
      </c>
      <c r="G754" t="s">
        <v>71</v>
      </c>
      <c r="H754" t="s">
        <v>121</v>
      </c>
      <c r="I754">
        <v>1</v>
      </c>
      <c r="J754">
        <f>_xlfn.XLOOKUP(Ledger[[#This Row],[SKU]]&amp;"|"&amp;Ledger[[#This Row],[Branch_ID]], PriceList!E:E,PriceList!C:C,"")</f>
        <v>660</v>
      </c>
      <c r="K754">
        <f>_xlfn.XLOOKUP(Ledger[[#This Row],[SKU]]&amp;"|"&amp;Ledger[[#This Row],[Branch_ID]], PriceList[Key], PriceList[Unit_Retail_Price_EGP], "")</f>
        <v>1679</v>
      </c>
      <c r="L754">
        <f>YEAR(Ledger[[#This Row],[Date]])</f>
        <v>2025</v>
      </c>
      <c r="M754" t="str">
        <f>"Qtr"&amp;ROUNDUP(MONTH(Ledger[[#This Row],[Date]])/3,0)</f>
        <v>Qtr3</v>
      </c>
      <c r="N754">
        <f>MONTH(Ledger[[#This Row],[Date]])</f>
        <v>9</v>
      </c>
      <c r="O754" t="str">
        <f>TEXT(Ledger[[#This Row],[Date]],"mmm")</f>
        <v>Sep</v>
      </c>
    </row>
    <row r="755" spans="1:15" x14ac:dyDescent="0.35">
      <c r="A755" t="s">
        <v>3282</v>
      </c>
      <c r="B755" s="8">
        <v>45932</v>
      </c>
      <c r="C755" s="5">
        <v>0.45069444444444445</v>
      </c>
      <c r="D755" t="str">
        <f>_xlfn.XLOOKUP(Ledger[[#This Row],[Employee_ID]],Employees!C:C,Employees!A:A)</f>
        <v>Morning</v>
      </c>
      <c r="E755" t="s">
        <v>932</v>
      </c>
      <c r="F755" t="str">
        <f>_xlfn.XLOOKUP(Ledger[[#This Row],[Employee_ID]],Employees!C:C,Employees!B:B)</f>
        <v>BR01</v>
      </c>
      <c r="G755" t="s">
        <v>71</v>
      </c>
      <c r="H755" t="s">
        <v>313</v>
      </c>
      <c r="I755">
        <v>1</v>
      </c>
      <c r="J755">
        <f>_xlfn.XLOOKUP(Ledger[[#This Row],[SKU]]&amp;"|"&amp;Ledger[[#This Row],[Branch_ID]], PriceList!E:E,PriceList!C:C,"")</f>
        <v>145</v>
      </c>
      <c r="K755">
        <f>_xlfn.XLOOKUP(Ledger[[#This Row],[SKU]]&amp;"|"&amp;Ledger[[#This Row],[Branch_ID]], PriceList[Key], PriceList[Unit_Retail_Price_EGP], "")</f>
        <v>389</v>
      </c>
      <c r="L755">
        <f>YEAR(Ledger[[#This Row],[Date]])</f>
        <v>2025</v>
      </c>
      <c r="M755" t="str">
        <f>"Qtr"&amp;ROUNDUP(MONTH(Ledger[[#This Row],[Date]])/3,0)</f>
        <v>Qtr4</v>
      </c>
      <c r="N755">
        <f>MONTH(Ledger[[#This Row],[Date]])</f>
        <v>10</v>
      </c>
      <c r="O755" t="str">
        <f>TEXT(Ledger[[#This Row],[Date]],"mmm")</f>
        <v>Oct</v>
      </c>
    </row>
    <row r="756" spans="1:15" x14ac:dyDescent="0.35">
      <c r="A756" t="s">
        <v>3283</v>
      </c>
      <c r="B756" s="8">
        <v>45932</v>
      </c>
      <c r="C756" s="5">
        <v>0.47152777777777777</v>
      </c>
      <c r="D756" t="str">
        <f>_xlfn.XLOOKUP(Ledger[[#This Row],[Employee_ID]],Employees!C:C,Employees!A:A)</f>
        <v>Morning</v>
      </c>
      <c r="E756" t="s">
        <v>932</v>
      </c>
      <c r="F756" t="str">
        <f>_xlfn.XLOOKUP(Ledger[[#This Row],[Employee_ID]],Employees!C:C,Employees!B:B)</f>
        <v>BR01</v>
      </c>
      <c r="G756" t="s">
        <v>71</v>
      </c>
      <c r="H756" t="s">
        <v>764</v>
      </c>
      <c r="I756">
        <v>1</v>
      </c>
      <c r="J756">
        <f>_xlfn.XLOOKUP(Ledger[[#This Row],[SKU]]&amp;"|"&amp;Ledger[[#This Row],[Branch_ID]], PriceList!E:E,PriceList!C:C,"")</f>
        <v>390</v>
      </c>
      <c r="K756">
        <f>_xlfn.XLOOKUP(Ledger[[#This Row],[SKU]]&amp;"|"&amp;Ledger[[#This Row],[Branch_ID]], PriceList[Key], PriceList[Unit_Retail_Price_EGP], "")</f>
        <v>1009</v>
      </c>
      <c r="L756">
        <f>YEAR(Ledger[[#This Row],[Date]])</f>
        <v>2025</v>
      </c>
      <c r="M756" t="str">
        <f>"Qtr"&amp;ROUNDUP(MONTH(Ledger[[#This Row],[Date]])/3,0)</f>
        <v>Qtr4</v>
      </c>
      <c r="N756">
        <f>MONTH(Ledger[[#This Row],[Date]])</f>
        <v>10</v>
      </c>
      <c r="O756" t="str">
        <f>TEXT(Ledger[[#This Row],[Date]],"mmm")</f>
        <v>Oct</v>
      </c>
    </row>
    <row r="757" spans="1:15" x14ac:dyDescent="0.35">
      <c r="A757" t="s">
        <v>3328</v>
      </c>
      <c r="B757" s="8">
        <v>45935</v>
      </c>
      <c r="C757" s="5">
        <v>0.43333333333333335</v>
      </c>
      <c r="D757" t="str">
        <f>_xlfn.XLOOKUP(Ledger[[#This Row],[Employee_ID]],Employees!C:C,Employees!A:A)</f>
        <v>Morning</v>
      </c>
      <c r="E757" t="s">
        <v>932</v>
      </c>
      <c r="F757" t="str">
        <f>_xlfn.XLOOKUP(Ledger[[#This Row],[Employee_ID]],Employees!C:C,Employees!B:B)</f>
        <v>BR01</v>
      </c>
      <c r="G757" t="s">
        <v>71</v>
      </c>
      <c r="H757" t="s">
        <v>40</v>
      </c>
      <c r="I757">
        <v>1</v>
      </c>
      <c r="J757">
        <f>_xlfn.XLOOKUP(Ledger[[#This Row],[SKU]]&amp;"|"&amp;Ledger[[#This Row],[Branch_ID]], PriceList!E:E,PriceList!C:C,"")</f>
        <v>495</v>
      </c>
      <c r="K757">
        <f>_xlfn.XLOOKUP(Ledger[[#This Row],[SKU]]&amp;"|"&amp;Ledger[[#This Row],[Branch_ID]], PriceList[Key], PriceList[Unit_Retail_Price_EGP], "")</f>
        <v>1229</v>
      </c>
      <c r="L757">
        <f>YEAR(Ledger[[#This Row],[Date]])</f>
        <v>2025</v>
      </c>
      <c r="M757" t="str">
        <f>"Qtr"&amp;ROUNDUP(MONTH(Ledger[[#This Row],[Date]])/3,0)</f>
        <v>Qtr4</v>
      </c>
      <c r="N757">
        <f>MONTH(Ledger[[#This Row],[Date]])</f>
        <v>10</v>
      </c>
      <c r="O757" t="str">
        <f>TEXT(Ledger[[#This Row],[Date]],"mmm")</f>
        <v>Oct</v>
      </c>
    </row>
    <row r="758" spans="1:15" x14ac:dyDescent="0.35">
      <c r="A758" t="s">
        <v>3357</v>
      </c>
      <c r="B758" s="8">
        <v>45937</v>
      </c>
      <c r="C758" s="5">
        <v>0.43263888888888891</v>
      </c>
      <c r="D758" t="str">
        <f>_xlfn.XLOOKUP(Ledger[[#This Row],[Employee_ID]],Employees!C:C,Employees!A:A)</f>
        <v>Morning</v>
      </c>
      <c r="E758" t="s">
        <v>932</v>
      </c>
      <c r="F758" t="str">
        <f>_xlfn.XLOOKUP(Ledger[[#This Row],[Employee_ID]],Employees!C:C,Employees!B:B)</f>
        <v>BR01</v>
      </c>
      <c r="G758" t="s">
        <v>71</v>
      </c>
      <c r="H758" t="s">
        <v>565</v>
      </c>
      <c r="I758">
        <v>1</v>
      </c>
      <c r="J758">
        <f>_xlfn.XLOOKUP(Ledger[[#This Row],[SKU]]&amp;"|"&amp;Ledger[[#This Row],[Branch_ID]], PriceList!E:E,PriceList!C:C,"")</f>
        <v>435</v>
      </c>
      <c r="K758">
        <f>_xlfn.XLOOKUP(Ledger[[#This Row],[SKU]]&amp;"|"&amp;Ledger[[#This Row],[Branch_ID]], PriceList[Key], PriceList[Unit_Retail_Price_EGP], "")</f>
        <v>1119</v>
      </c>
      <c r="L758">
        <f>YEAR(Ledger[[#This Row],[Date]])</f>
        <v>2025</v>
      </c>
      <c r="M758" t="str">
        <f>"Qtr"&amp;ROUNDUP(MONTH(Ledger[[#This Row],[Date]])/3,0)</f>
        <v>Qtr4</v>
      </c>
      <c r="N758">
        <f>MONTH(Ledger[[#This Row],[Date]])</f>
        <v>10</v>
      </c>
      <c r="O758" t="str">
        <f>TEXT(Ledger[[#This Row],[Date]],"mmm")</f>
        <v>Oct</v>
      </c>
    </row>
    <row r="759" spans="1:15" x14ac:dyDescent="0.35">
      <c r="A759" t="s">
        <v>3371</v>
      </c>
      <c r="B759" s="8">
        <v>45938</v>
      </c>
      <c r="C759" s="5">
        <v>0.49166666666666664</v>
      </c>
      <c r="D759" t="str">
        <f>_xlfn.XLOOKUP(Ledger[[#This Row],[Employee_ID]],Employees!C:C,Employees!A:A)</f>
        <v>Morning</v>
      </c>
      <c r="E759" t="s">
        <v>932</v>
      </c>
      <c r="F759" t="str">
        <f>_xlfn.XLOOKUP(Ledger[[#This Row],[Employee_ID]],Employees!C:C,Employees!B:B)</f>
        <v>BR01</v>
      </c>
      <c r="G759" t="s">
        <v>71</v>
      </c>
      <c r="H759" t="s">
        <v>430</v>
      </c>
      <c r="I759">
        <v>1</v>
      </c>
      <c r="J759">
        <f>_xlfn.XLOOKUP(Ledger[[#This Row],[SKU]]&amp;"|"&amp;Ledger[[#This Row],[Branch_ID]], PriceList!E:E,PriceList!C:C,"")</f>
        <v>660</v>
      </c>
      <c r="K759">
        <f>_xlfn.XLOOKUP(Ledger[[#This Row],[SKU]]&amp;"|"&amp;Ledger[[#This Row],[Branch_ID]], PriceList[Key], PriceList[Unit_Retail_Price_EGP], "")</f>
        <v>1679</v>
      </c>
      <c r="L759">
        <f>YEAR(Ledger[[#This Row],[Date]])</f>
        <v>2025</v>
      </c>
      <c r="M759" t="str">
        <f>"Qtr"&amp;ROUNDUP(MONTH(Ledger[[#This Row],[Date]])/3,0)</f>
        <v>Qtr4</v>
      </c>
      <c r="N759">
        <f>MONTH(Ledger[[#This Row],[Date]])</f>
        <v>10</v>
      </c>
      <c r="O759" t="str">
        <f>TEXT(Ledger[[#This Row],[Date]],"mmm")</f>
        <v>Oct</v>
      </c>
    </row>
    <row r="760" spans="1:15" x14ac:dyDescent="0.35">
      <c r="A760" t="s">
        <v>3388</v>
      </c>
      <c r="B760" s="8">
        <v>45939</v>
      </c>
      <c r="C760" s="5">
        <v>0.50902777777777775</v>
      </c>
      <c r="D760" t="str">
        <f>_xlfn.XLOOKUP(Ledger[[#This Row],[Employee_ID]],Employees!C:C,Employees!A:A)</f>
        <v>Morning</v>
      </c>
      <c r="E760" t="s">
        <v>932</v>
      </c>
      <c r="F760" t="str">
        <f>_xlfn.XLOOKUP(Ledger[[#This Row],[Employee_ID]],Employees!C:C,Employees!B:B)</f>
        <v>BR01</v>
      </c>
      <c r="G760" t="s">
        <v>71</v>
      </c>
      <c r="H760" t="s">
        <v>221</v>
      </c>
      <c r="I760">
        <v>1</v>
      </c>
      <c r="J760">
        <f>_xlfn.XLOOKUP(Ledger[[#This Row],[SKU]]&amp;"|"&amp;Ledger[[#This Row],[Branch_ID]], PriceList!E:E,PriceList!C:C,"")</f>
        <v>495</v>
      </c>
      <c r="K760">
        <f>_xlfn.XLOOKUP(Ledger[[#This Row],[SKU]]&amp;"|"&amp;Ledger[[#This Row],[Branch_ID]], PriceList[Key], PriceList[Unit_Retail_Price_EGP], "")</f>
        <v>1229</v>
      </c>
      <c r="L760">
        <f>YEAR(Ledger[[#This Row],[Date]])</f>
        <v>2025</v>
      </c>
      <c r="M760" t="str">
        <f>"Qtr"&amp;ROUNDUP(MONTH(Ledger[[#This Row],[Date]])/3,0)</f>
        <v>Qtr4</v>
      </c>
      <c r="N760">
        <f>MONTH(Ledger[[#This Row],[Date]])</f>
        <v>10</v>
      </c>
      <c r="O760" t="str">
        <f>TEXT(Ledger[[#This Row],[Date]],"mmm")</f>
        <v>Oct</v>
      </c>
    </row>
    <row r="761" spans="1:15" x14ac:dyDescent="0.35">
      <c r="A761" t="s">
        <v>3461</v>
      </c>
      <c r="B761" s="8">
        <v>45944</v>
      </c>
      <c r="C761" s="5">
        <v>0.56180555555555556</v>
      </c>
      <c r="D761" t="str">
        <f>_xlfn.XLOOKUP(Ledger[[#This Row],[Employee_ID]],Employees!C:C,Employees!A:A)</f>
        <v>Morning</v>
      </c>
      <c r="E761" t="s">
        <v>932</v>
      </c>
      <c r="F761" t="str">
        <f>_xlfn.XLOOKUP(Ledger[[#This Row],[Employee_ID]],Employees!C:C,Employees!B:B)</f>
        <v>BR01</v>
      </c>
      <c r="G761" t="s">
        <v>71</v>
      </c>
      <c r="H761" t="s">
        <v>78</v>
      </c>
      <c r="I761">
        <v>1</v>
      </c>
      <c r="J761">
        <f>_xlfn.XLOOKUP(Ledger[[#This Row],[SKU]]&amp;"|"&amp;Ledger[[#This Row],[Branch_ID]], PriceList!E:E,PriceList!C:C,"")</f>
        <v>225</v>
      </c>
      <c r="K761">
        <f>_xlfn.XLOOKUP(Ledger[[#This Row],[SKU]]&amp;"|"&amp;Ledger[[#This Row],[Branch_ID]], PriceList[Key], PriceList[Unit_Retail_Price_EGP], "")</f>
        <v>609</v>
      </c>
      <c r="L761">
        <f>YEAR(Ledger[[#This Row],[Date]])</f>
        <v>2025</v>
      </c>
      <c r="M761" t="str">
        <f>"Qtr"&amp;ROUNDUP(MONTH(Ledger[[#This Row],[Date]])/3,0)</f>
        <v>Qtr4</v>
      </c>
      <c r="N761">
        <f>MONTH(Ledger[[#This Row],[Date]])</f>
        <v>10</v>
      </c>
      <c r="O761" t="str">
        <f>TEXT(Ledger[[#This Row],[Date]],"mmm")</f>
        <v>Oct</v>
      </c>
    </row>
    <row r="762" spans="1:15" x14ac:dyDescent="0.35">
      <c r="A762" t="s">
        <v>3502</v>
      </c>
      <c r="B762" s="8">
        <v>45947</v>
      </c>
      <c r="C762" s="5">
        <v>0.56597222222222221</v>
      </c>
      <c r="D762" t="str">
        <f>_xlfn.XLOOKUP(Ledger[[#This Row],[Employee_ID]],Employees!C:C,Employees!A:A)</f>
        <v>Morning</v>
      </c>
      <c r="E762" t="s">
        <v>932</v>
      </c>
      <c r="F762" t="str">
        <f>_xlfn.XLOOKUP(Ledger[[#This Row],[Employee_ID]],Employees!C:C,Employees!B:B)</f>
        <v>BR01</v>
      </c>
      <c r="G762" t="s">
        <v>71</v>
      </c>
      <c r="H762" t="s">
        <v>197</v>
      </c>
      <c r="I762">
        <v>1</v>
      </c>
      <c r="J762">
        <f>_xlfn.XLOOKUP(Ledger[[#This Row],[SKU]]&amp;"|"&amp;Ledger[[#This Row],[Branch_ID]], PriceList!E:E,PriceList!C:C,"")</f>
        <v>225</v>
      </c>
      <c r="K762">
        <f>_xlfn.XLOOKUP(Ledger[[#This Row],[SKU]]&amp;"|"&amp;Ledger[[#This Row],[Branch_ID]], PriceList[Key], PriceList[Unit_Retail_Price_EGP], "")</f>
        <v>609</v>
      </c>
      <c r="L762">
        <f>YEAR(Ledger[[#This Row],[Date]])</f>
        <v>2025</v>
      </c>
      <c r="M762" t="str">
        <f>"Qtr"&amp;ROUNDUP(MONTH(Ledger[[#This Row],[Date]])/3,0)</f>
        <v>Qtr4</v>
      </c>
      <c r="N762">
        <f>MONTH(Ledger[[#This Row],[Date]])</f>
        <v>10</v>
      </c>
      <c r="O762" t="str">
        <f>TEXT(Ledger[[#This Row],[Date]],"mmm")</f>
        <v>Oct</v>
      </c>
    </row>
    <row r="763" spans="1:15" x14ac:dyDescent="0.35">
      <c r="A763" t="s">
        <v>3538</v>
      </c>
      <c r="B763" s="8">
        <v>45949</v>
      </c>
      <c r="C763" s="5">
        <v>0.44374999999999998</v>
      </c>
      <c r="D763" t="str">
        <f>_xlfn.XLOOKUP(Ledger[[#This Row],[Employee_ID]],Employees!C:C,Employees!A:A)</f>
        <v>Morning</v>
      </c>
      <c r="E763" t="s">
        <v>932</v>
      </c>
      <c r="F763" t="str">
        <f>_xlfn.XLOOKUP(Ledger[[#This Row],[Employee_ID]],Employees!C:C,Employees!B:B)</f>
        <v>BR01</v>
      </c>
      <c r="G763" t="s">
        <v>71</v>
      </c>
      <c r="H763" t="s">
        <v>82</v>
      </c>
      <c r="I763">
        <v>1</v>
      </c>
      <c r="J763">
        <f>_xlfn.XLOOKUP(Ledger[[#This Row],[SKU]]&amp;"|"&amp;Ledger[[#This Row],[Branch_ID]], PriceList!E:E,PriceList!C:C,"")</f>
        <v>115</v>
      </c>
      <c r="K763">
        <f>_xlfn.XLOOKUP(Ledger[[#This Row],[SKU]]&amp;"|"&amp;Ledger[[#This Row],[Branch_ID]], PriceList[Key], PriceList[Unit_Retail_Price_EGP], "")</f>
        <v>309</v>
      </c>
      <c r="L763">
        <f>YEAR(Ledger[[#This Row],[Date]])</f>
        <v>2025</v>
      </c>
      <c r="M763" t="str">
        <f>"Qtr"&amp;ROUNDUP(MONTH(Ledger[[#This Row],[Date]])/3,0)</f>
        <v>Qtr4</v>
      </c>
      <c r="N763">
        <f>MONTH(Ledger[[#This Row],[Date]])</f>
        <v>10</v>
      </c>
      <c r="O763" t="str">
        <f>TEXT(Ledger[[#This Row],[Date]],"mmm")</f>
        <v>Oct</v>
      </c>
    </row>
    <row r="764" spans="1:15" x14ac:dyDescent="0.35">
      <c r="A764" t="s">
        <v>3539</v>
      </c>
      <c r="B764" s="8">
        <v>45949</v>
      </c>
      <c r="C764" s="5">
        <v>0.47569444444444442</v>
      </c>
      <c r="D764" t="str">
        <f>_xlfn.XLOOKUP(Ledger[[#This Row],[Employee_ID]],Employees!C:C,Employees!A:A)</f>
        <v>Morning</v>
      </c>
      <c r="E764" t="s">
        <v>932</v>
      </c>
      <c r="F764" t="str">
        <f>_xlfn.XLOOKUP(Ledger[[#This Row],[Employee_ID]],Employees!C:C,Employees!B:B)</f>
        <v>BR01</v>
      </c>
      <c r="G764" t="s">
        <v>71</v>
      </c>
      <c r="H764" t="s">
        <v>387</v>
      </c>
      <c r="I764">
        <v>1</v>
      </c>
      <c r="J764">
        <f>_xlfn.XLOOKUP(Ledger[[#This Row],[SKU]]&amp;"|"&amp;Ledger[[#This Row],[Branch_ID]], PriceList!E:E,PriceList!C:C,"")</f>
        <v>390</v>
      </c>
      <c r="K764">
        <f>_xlfn.XLOOKUP(Ledger[[#This Row],[SKU]]&amp;"|"&amp;Ledger[[#This Row],[Branch_ID]], PriceList[Key], PriceList[Unit_Retail_Price_EGP], "")</f>
        <v>1009</v>
      </c>
      <c r="L764">
        <f>YEAR(Ledger[[#This Row],[Date]])</f>
        <v>2025</v>
      </c>
      <c r="M764" t="str">
        <f>"Qtr"&amp;ROUNDUP(MONTH(Ledger[[#This Row],[Date]])/3,0)</f>
        <v>Qtr4</v>
      </c>
      <c r="N764">
        <f>MONTH(Ledger[[#This Row],[Date]])</f>
        <v>10</v>
      </c>
      <c r="O764" t="str">
        <f>TEXT(Ledger[[#This Row],[Date]],"mmm")</f>
        <v>Oct</v>
      </c>
    </row>
    <row r="765" spans="1:15" x14ac:dyDescent="0.35">
      <c r="A765" t="s">
        <v>3552</v>
      </c>
      <c r="B765" s="8">
        <v>45950</v>
      </c>
      <c r="C765" s="5">
        <v>0.57291666666666663</v>
      </c>
      <c r="D765" t="str">
        <f>_xlfn.XLOOKUP(Ledger[[#This Row],[Employee_ID]],Employees!C:C,Employees!A:A)</f>
        <v>Morning</v>
      </c>
      <c r="E765" t="s">
        <v>932</v>
      </c>
      <c r="F765" t="str">
        <f>_xlfn.XLOOKUP(Ledger[[#This Row],[Employee_ID]],Employees!C:C,Employees!B:B)</f>
        <v>BR01</v>
      </c>
      <c r="G765" t="s">
        <v>71</v>
      </c>
      <c r="H765" t="s">
        <v>380</v>
      </c>
      <c r="I765">
        <v>1</v>
      </c>
      <c r="J765">
        <f>_xlfn.XLOOKUP(Ledger[[#This Row],[SKU]]&amp;"|"&amp;Ledger[[#This Row],[Branch_ID]], PriceList!E:E,PriceList!C:C,"")</f>
        <v>225</v>
      </c>
      <c r="K765">
        <f>_xlfn.XLOOKUP(Ledger[[#This Row],[SKU]]&amp;"|"&amp;Ledger[[#This Row],[Branch_ID]], PriceList[Key], PriceList[Unit_Retail_Price_EGP], "")</f>
        <v>609</v>
      </c>
      <c r="L765">
        <f>YEAR(Ledger[[#This Row],[Date]])</f>
        <v>2025</v>
      </c>
      <c r="M765" t="str">
        <f>"Qtr"&amp;ROUNDUP(MONTH(Ledger[[#This Row],[Date]])/3,0)</f>
        <v>Qtr4</v>
      </c>
      <c r="N765">
        <f>MONTH(Ledger[[#This Row],[Date]])</f>
        <v>10</v>
      </c>
      <c r="O765" t="str">
        <f>TEXT(Ledger[[#This Row],[Date]],"mmm")</f>
        <v>Oct</v>
      </c>
    </row>
    <row r="766" spans="1:15" x14ac:dyDescent="0.35">
      <c r="A766" t="s">
        <v>3566</v>
      </c>
      <c r="B766" s="8">
        <v>45951</v>
      </c>
      <c r="C766" s="5">
        <v>0.55486111111111114</v>
      </c>
      <c r="D766" t="str">
        <f>_xlfn.XLOOKUP(Ledger[[#This Row],[Employee_ID]],Employees!C:C,Employees!A:A)</f>
        <v>Morning</v>
      </c>
      <c r="E766" t="s">
        <v>932</v>
      </c>
      <c r="F766" t="str">
        <f>_xlfn.XLOOKUP(Ledger[[#This Row],[Employee_ID]],Employees!C:C,Employees!B:B)</f>
        <v>BR01</v>
      </c>
      <c r="G766" t="s">
        <v>71</v>
      </c>
      <c r="H766" t="s">
        <v>307</v>
      </c>
      <c r="I766">
        <v>1</v>
      </c>
      <c r="J766">
        <f>_xlfn.XLOOKUP(Ledger[[#This Row],[SKU]]&amp;"|"&amp;Ledger[[#This Row],[Branch_ID]], PriceList!E:E,PriceList!C:C,"")</f>
        <v>145</v>
      </c>
      <c r="K766">
        <f>_xlfn.XLOOKUP(Ledger[[#This Row],[SKU]]&amp;"|"&amp;Ledger[[#This Row],[Branch_ID]], PriceList[Key], PriceList[Unit_Retail_Price_EGP], "")</f>
        <v>389</v>
      </c>
      <c r="L766">
        <f>YEAR(Ledger[[#This Row],[Date]])</f>
        <v>2025</v>
      </c>
      <c r="M766" t="str">
        <f>"Qtr"&amp;ROUNDUP(MONTH(Ledger[[#This Row],[Date]])/3,0)</f>
        <v>Qtr4</v>
      </c>
      <c r="N766">
        <f>MONTH(Ledger[[#This Row],[Date]])</f>
        <v>10</v>
      </c>
      <c r="O766" t="str">
        <f>TEXT(Ledger[[#This Row],[Date]],"mmm")</f>
        <v>Oct</v>
      </c>
    </row>
    <row r="767" spans="1:15" x14ac:dyDescent="0.35">
      <c r="A767" t="s">
        <v>3578</v>
      </c>
      <c r="B767" s="8">
        <v>45952</v>
      </c>
      <c r="C767" s="5">
        <v>0.53888888888888886</v>
      </c>
      <c r="D767" t="str">
        <f>_xlfn.XLOOKUP(Ledger[[#This Row],[Employee_ID]],Employees!C:C,Employees!A:A)</f>
        <v>Morning</v>
      </c>
      <c r="E767" t="s">
        <v>932</v>
      </c>
      <c r="F767" t="str">
        <f>_xlfn.XLOOKUP(Ledger[[#This Row],[Employee_ID]],Employees!C:C,Employees!B:B)</f>
        <v>BR01</v>
      </c>
      <c r="G767" t="s">
        <v>71</v>
      </c>
      <c r="H767" t="s">
        <v>135</v>
      </c>
      <c r="I767">
        <v>1</v>
      </c>
      <c r="J767">
        <f>_xlfn.XLOOKUP(Ledger[[#This Row],[SKU]]&amp;"|"&amp;Ledger[[#This Row],[Branch_ID]], PriceList!E:E,PriceList!C:C,"")</f>
        <v>145</v>
      </c>
      <c r="K767">
        <f>_xlfn.XLOOKUP(Ledger[[#This Row],[SKU]]&amp;"|"&amp;Ledger[[#This Row],[Branch_ID]], PriceList[Key], PriceList[Unit_Retail_Price_EGP], "")</f>
        <v>389</v>
      </c>
      <c r="L767">
        <f>YEAR(Ledger[[#This Row],[Date]])</f>
        <v>2025</v>
      </c>
      <c r="M767" t="str">
        <f>"Qtr"&amp;ROUNDUP(MONTH(Ledger[[#This Row],[Date]])/3,0)</f>
        <v>Qtr4</v>
      </c>
      <c r="N767">
        <f>MONTH(Ledger[[#This Row],[Date]])</f>
        <v>10</v>
      </c>
      <c r="O767" t="str">
        <f>TEXT(Ledger[[#This Row],[Date]],"mmm")</f>
        <v>Oct</v>
      </c>
    </row>
    <row r="768" spans="1:15" x14ac:dyDescent="0.35">
      <c r="A768" t="s">
        <v>3628</v>
      </c>
      <c r="B768" s="8">
        <v>45955</v>
      </c>
      <c r="C768" s="5">
        <v>0.52986111111111112</v>
      </c>
      <c r="D768" t="str">
        <f>_xlfn.XLOOKUP(Ledger[[#This Row],[Employee_ID]],Employees!C:C,Employees!A:A)</f>
        <v>Morning</v>
      </c>
      <c r="E768" t="s">
        <v>932</v>
      </c>
      <c r="F768" t="str">
        <f>_xlfn.XLOOKUP(Ledger[[#This Row],[Employee_ID]],Employees!C:C,Employees!B:B)</f>
        <v>BR01</v>
      </c>
      <c r="G768" t="s">
        <v>71</v>
      </c>
      <c r="H768" t="s">
        <v>380</v>
      </c>
      <c r="I768">
        <v>1</v>
      </c>
      <c r="J768">
        <f>_xlfn.XLOOKUP(Ledger[[#This Row],[SKU]]&amp;"|"&amp;Ledger[[#This Row],[Branch_ID]], PriceList!E:E,PriceList!C:C,"")</f>
        <v>225</v>
      </c>
      <c r="K768">
        <f>_xlfn.XLOOKUP(Ledger[[#This Row],[SKU]]&amp;"|"&amp;Ledger[[#This Row],[Branch_ID]], PriceList[Key], PriceList[Unit_Retail_Price_EGP], "")</f>
        <v>609</v>
      </c>
      <c r="L768">
        <f>YEAR(Ledger[[#This Row],[Date]])</f>
        <v>2025</v>
      </c>
      <c r="M768" t="str">
        <f>"Qtr"&amp;ROUNDUP(MONTH(Ledger[[#This Row],[Date]])/3,0)</f>
        <v>Qtr4</v>
      </c>
      <c r="N768">
        <f>MONTH(Ledger[[#This Row],[Date]])</f>
        <v>10</v>
      </c>
      <c r="O768" t="str">
        <f>TEXT(Ledger[[#This Row],[Date]],"mmm")</f>
        <v>Oct</v>
      </c>
    </row>
    <row r="769" spans="1:15" x14ac:dyDescent="0.35">
      <c r="A769" t="s">
        <v>3630</v>
      </c>
      <c r="B769" s="8">
        <v>45955</v>
      </c>
      <c r="C769" s="5">
        <v>0.53888888888888886</v>
      </c>
      <c r="D769" t="str">
        <f>_xlfn.XLOOKUP(Ledger[[#This Row],[Employee_ID]],Employees!C:C,Employees!A:A)</f>
        <v>Morning</v>
      </c>
      <c r="E769" t="s">
        <v>932</v>
      </c>
      <c r="F769" t="str">
        <f>_xlfn.XLOOKUP(Ledger[[#This Row],[Employee_ID]],Employees!C:C,Employees!B:B)</f>
        <v>BR01</v>
      </c>
      <c r="G769" t="s">
        <v>71</v>
      </c>
      <c r="H769" t="s">
        <v>106</v>
      </c>
      <c r="I769">
        <v>1</v>
      </c>
      <c r="J769">
        <f>_xlfn.XLOOKUP(Ledger[[#This Row],[SKU]]&amp;"|"&amp;Ledger[[#This Row],[Branch_ID]], PriceList!E:E,PriceList!C:C,"")</f>
        <v>225</v>
      </c>
      <c r="K769">
        <f>_xlfn.XLOOKUP(Ledger[[#This Row],[SKU]]&amp;"|"&amp;Ledger[[#This Row],[Branch_ID]], PriceList[Key], PriceList[Unit_Retail_Price_EGP], "")</f>
        <v>609</v>
      </c>
      <c r="L769">
        <f>YEAR(Ledger[[#This Row],[Date]])</f>
        <v>2025</v>
      </c>
      <c r="M769" t="str">
        <f>"Qtr"&amp;ROUNDUP(MONTH(Ledger[[#This Row],[Date]])/3,0)</f>
        <v>Qtr4</v>
      </c>
      <c r="N769">
        <f>MONTH(Ledger[[#This Row],[Date]])</f>
        <v>10</v>
      </c>
      <c r="O769" t="str">
        <f>TEXT(Ledger[[#This Row],[Date]],"mmm")</f>
        <v>Oct</v>
      </c>
    </row>
    <row r="770" spans="1:15" x14ac:dyDescent="0.35">
      <c r="A770" t="s">
        <v>3671</v>
      </c>
      <c r="B770" s="8">
        <v>45958</v>
      </c>
      <c r="C770" s="5">
        <v>0.47222222222222221</v>
      </c>
      <c r="D770" t="str">
        <f>_xlfn.XLOOKUP(Ledger[[#This Row],[Employee_ID]],Employees!C:C,Employees!A:A)</f>
        <v>Morning</v>
      </c>
      <c r="E770" t="s">
        <v>932</v>
      </c>
      <c r="F770" t="str">
        <f>_xlfn.XLOOKUP(Ledger[[#This Row],[Employee_ID]],Employees!C:C,Employees!B:B)</f>
        <v>BR01</v>
      </c>
      <c r="G770" t="s">
        <v>71</v>
      </c>
      <c r="H770" t="s">
        <v>143</v>
      </c>
      <c r="I770">
        <v>1</v>
      </c>
      <c r="J770">
        <f>_xlfn.XLOOKUP(Ledger[[#This Row],[SKU]]&amp;"|"&amp;Ledger[[#This Row],[Branch_ID]], PriceList!E:E,PriceList!C:C,"")</f>
        <v>225</v>
      </c>
      <c r="K770">
        <f>_xlfn.XLOOKUP(Ledger[[#This Row],[SKU]]&amp;"|"&amp;Ledger[[#This Row],[Branch_ID]], PriceList[Key], PriceList[Unit_Retail_Price_EGP], "")</f>
        <v>609</v>
      </c>
      <c r="L770">
        <f>YEAR(Ledger[[#This Row],[Date]])</f>
        <v>2025</v>
      </c>
      <c r="M770" t="str">
        <f>"Qtr"&amp;ROUNDUP(MONTH(Ledger[[#This Row],[Date]])/3,0)</f>
        <v>Qtr4</v>
      </c>
      <c r="N770">
        <f>MONTH(Ledger[[#This Row],[Date]])</f>
        <v>10</v>
      </c>
      <c r="O770" t="str">
        <f>TEXT(Ledger[[#This Row],[Date]],"mmm")</f>
        <v>Oct</v>
      </c>
    </row>
    <row r="771" spans="1:15" x14ac:dyDescent="0.35">
      <c r="A771" t="s">
        <v>3740</v>
      </c>
      <c r="B771" s="8">
        <v>45963</v>
      </c>
      <c r="C771" s="5">
        <v>0.51944444444444449</v>
      </c>
      <c r="D771" t="str">
        <f>_xlfn.XLOOKUP(Ledger[[#This Row],[Employee_ID]],Employees!C:C,Employees!A:A)</f>
        <v>Morning</v>
      </c>
      <c r="E771" t="s">
        <v>932</v>
      </c>
      <c r="F771" t="str">
        <f>_xlfn.XLOOKUP(Ledger[[#This Row],[Employee_ID]],Employees!C:C,Employees!B:B)</f>
        <v>BR01</v>
      </c>
      <c r="G771" t="s">
        <v>71</v>
      </c>
      <c r="H771" t="s">
        <v>234</v>
      </c>
      <c r="I771">
        <v>1</v>
      </c>
      <c r="J771">
        <f>_xlfn.XLOOKUP(Ledger[[#This Row],[SKU]]&amp;"|"&amp;Ledger[[#This Row],[Branch_ID]], PriceList!E:E,PriceList!C:C,"")</f>
        <v>475</v>
      </c>
      <c r="K771">
        <f>_xlfn.XLOOKUP(Ledger[[#This Row],[SKU]]&amp;"|"&amp;Ledger[[#This Row],[Branch_ID]], PriceList[Key], PriceList[Unit_Retail_Price_EGP], "")</f>
        <v>1229</v>
      </c>
      <c r="L771">
        <f>YEAR(Ledger[[#This Row],[Date]])</f>
        <v>2025</v>
      </c>
      <c r="M771" t="str">
        <f>"Qtr"&amp;ROUNDUP(MONTH(Ledger[[#This Row],[Date]])/3,0)</f>
        <v>Qtr4</v>
      </c>
      <c r="N771">
        <f>MONTH(Ledger[[#This Row],[Date]])</f>
        <v>11</v>
      </c>
      <c r="O771" t="str">
        <f>TEXT(Ledger[[#This Row],[Date]],"mmm")</f>
        <v>Nov</v>
      </c>
    </row>
    <row r="772" spans="1:15" x14ac:dyDescent="0.35">
      <c r="A772" t="s">
        <v>3741</v>
      </c>
      <c r="B772" s="8">
        <v>45963</v>
      </c>
      <c r="C772" s="5">
        <v>0.56944444444444442</v>
      </c>
      <c r="D772" t="str">
        <f>_xlfn.XLOOKUP(Ledger[[#This Row],[Employee_ID]],Employees!C:C,Employees!A:A)</f>
        <v>Morning</v>
      </c>
      <c r="E772" t="s">
        <v>932</v>
      </c>
      <c r="F772" t="str">
        <f>_xlfn.XLOOKUP(Ledger[[#This Row],[Employee_ID]],Employees!C:C,Employees!B:B)</f>
        <v>BR01</v>
      </c>
      <c r="G772" t="s">
        <v>71</v>
      </c>
      <c r="H772" t="s">
        <v>186</v>
      </c>
      <c r="I772">
        <v>1</v>
      </c>
      <c r="J772">
        <f>_xlfn.XLOOKUP(Ledger[[#This Row],[SKU]]&amp;"|"&amp;Ledger[[#This Row],[Branch_ID]], PriceList!E:E,PriceList!C:C,"")</f>
        <v>225</v>
      </c>
      <c r="K772">
        <f>_xlfn.XLOOKUP(Ledger[[#This Row],[SKU]]&amp;"|"&amp;Ledger[[#This Row],[Branch_ID]], PriceList[Key], PriceList[Unit_Retail_Price_EGP], "")</f>
        <v>609</v>
      </c>
      <c r="L772">
        <f>YEAR(Ledger[[#This Row],[Date]])</f>
        <v>2025</v>
      </c>
      <c r="M772" t="str">
        <f>"Qtr"&amp;ROUNDUP(MONTH(Ledger[[#This Row],[Date]])/3,0)</f>
        <v>Qtr4</v>
      </c>
      <c r="N772">
        <f>MONTH(Ledger[[#This Row],[Date]])</f>
        <v>11</v>
      </c>
      <c r="O772" t="str">
        <f>TEXT(Ledger[[#This Row],[Date]],"mmm")</f>
        <v>Nov</v>
      </c>
    </row>
    <row r="773" spans="1:15" x14ac:dyDescent="0.35">
      <c r="A773" t="s">
        <v>3750</v>
      </c>
      <c r="B773" s="8">
        <v>45964</v>
      </c>
      <c r="C773" s="5">
        <v>0.42777777777777776</v>
      </c>
      <c r="D773" t="str">
        <f>_xlfn.XLOOKUP(Ledger[[#This Row],[Employee_ID]],Employees!C:C,Employees!A:A)</f>
        <v>Morning</v>
      </c>
      <c r="E773" t="s">
        <v>932</v>
      </c>
      <c r="F773" t="str">
        <f>_xlfn.XLOOKUP(Ledger[[#This Row],[Employee_ID]],Employees!C:C,Employees!B:B)</f>
        <v>BR01</v>
      </c>
      <c r="G773" t="s">
        <v>71</v>
      </c>
      <c r="H773" t="s">
        <v>103</v>
      </c>
      <c r="I773">
        <v>1</v>
      </c>
      <c r="J773">
        <f>_xlfn.XLOOKUP(Ledger[[#This Row],[SKU]]&amp;"|"&amp;Ledger[[#This Row],[Branch_ID]], PriceList!E:E,PriceList!C:C,"")</f>
        <v>165</v>
      </c>
      <c r="K773">
        <f>_xlfn.XLOOKUP(Ledger[[#This Row],[SKU]]&amp;"|"&amp;Ledger[[#This Row],[Branch_ID]], PriceList[Key], PriceList[Unit_Retail_Price_EGP], "")</f>
        <v>449</v>
      </c>
      <c r="L773">
        <f>YEAR(Ledger[[#This Row],[Date]])</f>
        <v>2025</v>
      </c>
      <c r="M773" t="str">
        <f>"Qtr"&amp;ROUNDUP(MONTH(Ledger[[#This Row],[Date]])/3,0)</f>
        <v>Qtr4</v>
      </c>
      <c r="N773">
        <f>MONTH(Ledger[[#This Row],[Date]])</f>
        <v>11</v>
      </c>
      <c r="O773" t="str">
        <f>TEXT(Ledger[[#This Row],[Date]],"mmm")</f>
        <v>Nov</v>
      </c>
    </row>
    <row r="774" spans="1:15" x14ac:dyDescent="0.35">
      <c r="A774" t="s">
        <v>3766</v>
      </c>
      <c r="B774" s="8">
        <v>45965</v>
      </c>
      <c r="C774" s="5">
        <v>0.54166666666666663</v>
      </c>
      <c r="D774" t="str">
        <f>_xlfn.XLOOKUP(Ledger[[#This Row],[Employee_ID]],Employees!C:C,Employees!A:A)</f>
        <v>Morning</v>
      </c>
      <c r="E774" t="s">
        <v>932</v>
      </c>
      <c r="F774" t="str">
        <f>_xlfn.XLOOKUP(Ledger[[#This Row],[Employee_ID]],Employees!C:C,Employees!B:B)</f>
        <v>BR01</v>
      </c>
      <c r="G774" t="s">
        <v>71</v>
      </c>
      <c r="H774" t="s">
        <v>48</v>
      </c>
      <c r="I774">
        <v>1</v>
      </c>
      <c r="J774">
        <f>_xlfn.XLOOKUP(Ledger[[#This Row],[SKU]]&amp;"|"&amp;Ledger[[#This Row],[Branch_ID]], PriceList!E:E,PriceList!C:C,"")</f>
        <v>145</v>
      </c>
      <c r="K774">
        <f>_xlfn.XLOOKUP(Ledger[[#This Row],[SKU]]&amp;"|"&amp;Ledger[[#This Row],[Branch_ID]], PriceList[Key], PriceList[Unit_Retail_Price_EGP], "")</f>
        <v>389</v>
      </c>
      <c r="L774">
        <f>YEAR(Ledger[[#This Row],[Date]])</f>
        <v>2025</v>
      </c>
      <c r="M774" t="str">
        <f>"Qtr"&amp;ROUNDUP(MONTH(Ledger[[#This Row],[Date]])/3,0)</f>
        <v>Qtr4</v>
      </c>
      <c r="N774">
        <f>MONTH(Ledger[[#This Row],[Date]])</f>
        <v>11</v>
      </c>
      <c r="O774" t="str">
        <f>TEXT(Ledger[[#This Row],[Date]],"mmm")</f>
        <v>Nov</v>
      </c>
    </row>
    <row r="775" spans="1:15" x14ac:dyDescent="0.35">
      <c r="A775" t="s">
        <v>3767</v>
      </c>
      <c r="B775" s="8">
        <v>45965</v>
      </c>
      <c r="C775" s="5">
        <v>0.54652777777777772</v>
      </c>
      <c r="D775" t="str">
        <f>_xlfn.XLOOKUP(Ledger[[#This Row],[Employee_ID]],Employees!C:C,Employees!A:A)</f>
        <v>Morning</v>
      </c>
      <c r="E775" t="s">
        <v>932</v>
      </c>
      <c r="F775" t="str">
        <f>_xlfn.XLOOKUP(Ledger[[#This Row],[Employee_ID]],Employees!C:C,Employees!B:B)</f>
        <v>BR01</v>
      </c>
      <c r="G775" t="s">
        <v>71</v>
      </c>
      <c r="H775" t="s">
        <v>259</v>
      </c>
      <c r="I775">
        <v>1</v>
      </c>
      <c r="J775">
        <f>_xlfn.XLOOKUP(Ledger[[#This Row],[SKU]]&amp;"|"&amp;Ledger[[#This Row],[Branch_ID]], PriceList!E:E,PriceList!C:C,"")</f>
        <v>475</v>
      </c>
      <c r="K775">
        <f>_xlfn.XLOOKUP(Ledger[[#This Row],[SKU]]&amp;"|"&amp;Ledger[[#This Row],[Branch_ID]], PriceList[Key], PriceList[Unit_Retail_Price_EGP], "")</f>
        <v>1229</v>
      </c>
      <c r="L775">
        <f>YEAR(Ledger[[#This Row],[Date]])</f>
        <v>2025</v>
      </c>
      <c r="M775" t="str">
        <f>"Qtr"&amp;ROUNDUP(MONTH(Ledger[[#This Row],[Date]])/3,0)</f>
        <v>Qtr4</v>
      </c>
      <c r="N775">
        <f>MONTH(Ledger[[#This Row],[Date]])</f>
        <v>11</v>
      </c>
      <c r="O775" t="str">
        <f>TEXT(Ledger[[#This Row],[Date]],"mmm")</f>
        <v>Nov</v>
      </c>
    </row>
    <row r="776" spans="1:15" x14ac:dyDescent="0.35">
      <c r="A776" t="s">
        <v>3793</v>
      </c>
      <c r="B776" s="8">
        <v>45967</v>
      </c>
      <c r="C776" s="5">
        <v>0.57777777777777772</v>
      </c>
      <c r="D776" t="str">
        <f>_xlfn.XLOOKUP(Ledger[[#This Row],[Employee_ID]],Employees!C:C,Employees!A:A)</f>
        <v>Morning</v>
      </c>
      <c r="E776" t="s">
        <v>932</v>
      </c>
      <c r="F776" t="str">
        <f>_xlfn.XLOOKUP(Ledger[[#This Row],[Employee_ID]],Employees!C:C,Employees!B:B)</f>
        <v>BR01</v>
      </c>
      <c r="G776" t="s">
        <v>71</v>
      </c>
      <c r="H776" t="s">
        <v>247</v>
      </c>
      <c r="I776">
        <v>1</v>
      </c>
      <c r="J776">
        <f>_xlfn.XLOOKUP(Ledger[[#This Row],[SKU]]&amp;"|"&amp;Ledger[[#This Row],[Branch_ID]], PriceList!E:E,PriceList!C:C,"")</f>
        <v>390</v>
      </c>
      <c r="K776">
        <f>_xlfn.XLOOKUP(Ledger[[#This Row],[SKU]]&amp;"|"&amp;Ledger[[#This Row],[Branch_ID]], PriceList[Key], PriceList[Unit_Retail_Price_EGP], "")</f>
        <v>1009</v>
      </c>
      <c r="L776">
        <f>YEAR(Ledger[[#This Row],[Date]])</f>
        <v>2025</v>
      </c>
      <c r="M776" t="str">
        <f>"Qtr"&amp;ROUNDUP(MONTH(Ledger[[#This Row],[Date]])/3,0)</f>
        <v>Qtr4</v>
      </c>
      <c r="N776">
        <f>MONTH(Ledger[[#This Row],[Date]])</f>
        <v>11</v>
      </c>
      <c r="O776" t="str">
        <f>TEXT(Ledger[[#This Row],[Date]],"mmm")</f>
        <v>Nov</v>
      </c>
    </row>
    <row r="777" spans="1:15" x14ac:dyDescent="0.35">
      <c r="A777" t="s">
        <v>3807</v>
      </c>
      <c r="B777" s="8">
        <v>45968</v>
      </c>
      <c r="C777" s="5">
        <v>0.56111111111111112</v>
      </c>
      <c r="D777" t="str">
        <f>_xlfn.XLOOKUP(Ledger[[#This Row],[Employee_ID]],Employees!C:C,Employees!A:A)</f>
        <v>Morning</v>
      </c>
      <c r="E777" t="s">
        <v>932</v>
      </c>
      <c r="F777" t="str">
        <f>_xlfn.XLOOKUP(Ledger[[#This Row],[Employee_ID]],Employees!C:C,Employees!B:B)</f>
        <v>BR01</v>
      </c>
      <c r="G777" t="s">
        <v>71</v>
      </c>
      <c r="H777" t="s">
        <v>255</v>
      </c>
      <c r="I777">
        <v>1</v>
      </c>
      <c r="J777">
        <f>_xlfn.XLOOKUP(Ledger[[#This Row],[SKU]]&amp;"|"&amp;Ledger[[#This Row],[Branch_ID]], PriceList!E:E,PriceList!C:C,"")</f>
        <v>165</v>
      </c>
      <c r="K777">
        <f>_xlfn.XLOOKUP(Ledger[[#This Row],[SKU]]&amp;"|"&amp;Ledger[[#This Row],[Branch_ID]], PriceList[Key], PriceList[Unit_Retail_Price_EGP], "")</f>
        <v>449</v>
      </c>
      <c r="L777">
        <f>YEAR(Ledger[[#This Row],[Date]])</f>
        <v>2025</v>
      </c>
      <c r="M777" t="str">
        <f>"Qtr"&amp;ROUNDUP(MONTH(Ledger[[#This Row],[Date]])/3,0)</f>
        <v>Qtr4</v>
      </c>
      <c r="N777">
        <f>MONTH(Ledger[[#This Row],[Date]])</f>
        <v>11</v>
      </c>
      <c r="O777" t="str">
        <f>TEXT(Ledger[[#This Row],[Date]],"mmm")</f>
        <v>Nov</v>
      </c>
    </row>
    <row r="778" spans="1:15" x14ac:dyDescent="0.35">
      <c r="A778" t="s">
        <v>3822</v>
      </c>
      <c r="B778" s="8">
        <v>45969</v>
      </c>
      <c r="C778" s="5">
        <v>0.45069444444444445</v>
      </c>
      <c r="D778" t="str">
        <f>_xlfn.XLOOKUP(Ledger[[#This Row],[Employee_ID]],Employees!C:C,Employees!A:A)</f>
        <v>Morning</v>
      </c>
      <c r="E778" t="s">
        <v>932</v>
      </c>
      <c r="F778" t="str">
        <f>_xlfn.XLOOKUP(Ledger[[#This Row],[Employee_ID]],Employees!C:C,Employees!B:B)</f>
        <v>BR01</v>
      </c>
      <c r="G778" t="s">
        <v>71</v>
      </c>
      <c r="H778" t="s">
        <v>213</v>
      </c>
      <c r="I778">
        <v>1</v>
      </c>
      <c r="J778">
        <f>_xlfn.XLOOKUP(Ledger[[#This Row],[SKU]]&amp;"|"&amp;Ledger[[#This Row],[Branch_ID]], PriceList!E:E,PriceList!C:C,"")</f>
        <v>535</v>
      </c>
      <c r="K778">
        <f>_xlfn.XLOOKUP(Ledger[[#This Row],[SKU]]&amp;"|"&amp;Ledger[[#This Row],[Branch_ID]], PriceList[Key], PriceList[Unit_Retail_Price_EGP], "")</f>
        <v>1339</v>
      </c>
      <c r="L778">
        <f>YEAR(Ledger[[#This Row],[Date]])</f>
        <v>2025</v>
      </c>
      <c r="M778" t="str">
        <f>"Qtr"&amp;ROUNDUP(MONTH(Ledger[[#This Row],[Date]])/3,0)</f>
        <v>Qtr4</v>
      </c>
      <c r="N778">
        <f>MONTH(Ledger[[#This Row],[Date]])</f>
        <v>11</v>
      </c>
      <c r="O778" t="str">
        <f>TEXT(Ledger[[#This Row],[Date]],"mmm")</f>
        <v>Nov</v>
      </c>
    </row>
    <row r="779" spans="1:15" x14ac:dyDescent="0.35">
      <c r="A779" t="s">
        <v>3836</v>
      </c>
      <c r="B779" s="8">
        <v>45970</v>
      </c>
      <c r="C779" s="5">
        <v>0.57291666666666663</v>
      </c>
      <c r="D779" t="str">
        <f>_xlfn.XLOOKUP(Ledger[[#This Row],[Employee_ID]],Employees!C:C,Employees!A:A)</f>
        <v>Morning</v>
      </c>
      <c r="E779" t="s">
        <v>932</v>
      </c>
      <c r="F779" t="str">
        <f>_xlfn.XLOOKUP(Ledger[[#This Row],[Employee_ID]],Employees!C:C,Employees!B:B)</f>
        <v>BR01</v>
      </c>
      <c r="G779" t="s">
        <v>71</v>
      </c>
      <c r="H779" t="s">
        <v>119</v>
      </c>
      <c r="I779">
        <v>1</v>
      </c>
      <c r="J779">
        <f>_xlfn.XLOOKUP(Ledger[[#This Row],[SKU]]&amp;"|"&amp;Ledger[[#This Row],[Branch_ID]], PriceList!E:E,PriceList!C:C,"")</f>
        <v>225</v>
      </c>
      <c r="K779">
        <f>_xlfn.XLOOKUP(Ledger[[#This Row],[SKU]]&amp;"|"&amp;Ledger[[#This Row],[Branch_ID]], PriceList[Key], PriceList[Unit_Retail_Price_EGP], "")</f>
        <v>609</v>
      </c>
      <c r="L779">
        <f>YEAR(Ledger[[#This Row],[Date]])</f>
        <v>2025</v>
      </c>
      <c r="M779" t="str">
        <f>"Qtr"&amp;ROUNDUP(MONTH(Ledger[[#This Row],[Date]])/3,0)</f>
        <v>Qtr4</v>
      </c>
      <c r="N779">
        <f>MONTH(Ledger[[#This Row],[Date]])</f>
        <v>11</v>
      </c>
      <c r="O779" t="str">
        <f>TEXT(Ledger[[#This Row],[Date]],"mmm")</f>
        <v>Nov</v>
      </c>
    </row>
    <row r="780" spans="1:15" x14ac:dyDescent="0.35">
      <c r="A780" t="s">
        <v>3846</v>
      </c>
      <c r="B780" s="8">
        <v>45971</v>
      </c>
      <c r="C780" s="5">
        <v>0.47708333333333336</v>
      </c>
      <c r="D780" t="str">
        <f>_xlfn.XLOOKUP(Ledger[[#This Row],[Employee_ID]],Employees!C:C,Employees!A:A)</f>
        <v>Morning</v>
      </c>
      <c r="E780" t="s">
        <v>932</v>
      </c>
      <c r="F780" t="str">
        <f>_xlfn.XLOOKUP(Ledger[[#This Row],[Employee_ID]],Employees!C:C,Employees!B:B)</f>
        <v>BR01</v>
      </c>
      <c r="G780" t="s">
        <v>71</v>
      </c>
      <c r="H780" t="s">
        <v>186</v>
      </c>
      <c r="I780">
        <v>1</v>
      </c>
      <c r="J780">
        <f>_xlfn.XLOOKUP(Ledger[[#This Row],[SKU]]&amp;"|"&amp;Ledger[[#This Row],[Branch_ID]], PriceList!E:E,PriceList!C:C,"")</f>
        <v>225</v>
      </c>
      <c r="K780">
        <f>_xlfn.XLOOKUP(Ledger[[#This Row],[SKU]]&amp;"|"&amp;Ledger[[#This Row],[Branch_ID]], PriceList[Key], PriceList[Unit_Retail_Price_EGP], "")</f>
        <v>609</v>
      </c>
      <c r="L780">
        <f>YEAR(Ledger[[#This Row],[Date]])</f>
        <v>2025</v>
      </c>
      <c r="M780" t="str">
        <f>"Qtr"&amp;ROUNDUP(MONTH(Ledger[[#This Row],[Date]])/3,0)</f>
        <v>Qtr4</v>
      </c>
      <c r="N780">
        <f>MONTH(Ledger[[#This Row],[Date]])</f>
        <v>11</v>
      </c>
      <c r="O780" t="str">
        <f>TEXT(Ledger[[#This Row],[Date]],"mmm")</f>
        <v>Nov</v>
      </c>
    </row>
    <row r="781" spans="1:15" x14ac:dyDescent="0.35">
      <c r="A781" t="s">
        <v>3860</v>
      </c>
      <c r="B781" s="8">
        <v>45972</v>
      </c>
      <c r="C781" s="5">
        <v>0.47986111111111113</v>
      </c>
      <c r="D781" t="str">
        <f>_xlfn.XLOOKUP(Ledger[[#This Row],[Employee_ID]],Employees!C:C,Employees!A:A)</f>
        <v>Morning</v>
      </c>
      <c r="E781" t="s">
        <v>932</v>
      </c>
      <c r="F781" t="str">
        <f>_xlfn.XLOOKUP(Ledger[[#This Row],[Employee_ID]],Employees!C:C,Employees!B:B)</f>
        <v>BR01</v>
      </c>
      <c r="G781" t="s">
        <v>71</v>
      </c>
      <c r="H781" t="s">
        <v>534</v>
      </c>
      <c r="I781">
        <v>1</v>
      </c>
      <c r="J781">
        <f>_xlfn.XLOOKUP(Ledger[[#This Row],[SKU]]&amp;"|"&amp;Ledger[[#This Row],[Branch_ID]], PriceList!E:E,PriceList!C:C,"")</f>
        <v>720</v>
      </c>
      <c r="K781">
        <f>_xlfn.XLOOKUP(Ledger[[#This Row],[SKU]]&amp;"|"&amp;Ledger[[#This Row],[Branch_ID]], PriceList[Key], PriceList[Unit_Retail_Price_EGP], "")</f>
        <v>1789</v>
      </c>
      <c r="L781">
        <f>YEAR(Ledger[[#This Row],[Date]])</f>
        <v>2025</v>
      </c>
      <c r="M781" t="str">
        <f>"Qtr"&amp;ROUNDUP(MONTH(Ledger[[#This Row],[Date]])/3,0)</f>
        <v>Qtr4</v>
      </c>
      <c r="N781">
        <f>MONTH(Ledger[[#This Row],[Date]])</f>
        <v>11</v>
      </c>
      <c r="O781" t="str">
        <f>TEXT(Ledger[[#This Row],[Date]],"mmm")</f>
        <v>Nov</v>
      </c>
    </row>
    <row r="782" spans="1:15" x14ac:dyDescent="0.35">
      <c r="A782" t="s">
        <v>3883</v>
      </c>
      <c r="B782" s="8">
        <v>45974</v>
      </c>
      <c r="C782" s="5">
        <v>0.53541666666666665</v>
      </c>
      <c r="D782" t="str">
        <f>_xlfn.XLOOKUP(Ledger[[#This Row],[Employee_ID]],Employees!C:C,Employees!A:A)</f>
        <v>Morning</v>
      </c>
      <c r="E782" t="s">
        <v>932</v>
      </c>
      <c r="F782" t="str">
        <f>_xlfn.XLOOKUP(Ledger[[#This Row],[Employee_ID]],Employees!C:C,Employees!B:B)</f>
        <v>BR01</v>
      </c>
      <c r="G782" t="s">
        <v>71</v>
      </c>
      <c r="H782" t="s">
        <v>337</v>
      </c>
      <c r="I782">
        <v>1</v>
      </c>
      <c r="J782">
        <f>_xlfn.XLOOKUP(Ledger[[#This Row],[SKU]]&amp;"|"&amp;Ledger[[#This Row],[Branch_ID]], PriceList!E:E,PriceList!C:C,"")</f>
        <v>145</v>
      </c>
      <c r="K782">
        <f>_xlfn.XLOOKUP(Ledger[[#This Row],[SKU]]&amp;"|"&amp;Ledger[[#This Row],[Branch_ID]], PriceList[Key], PriceList[Unit_Retail_Price_EGP], "")</f>
        <v>389</v>
      </c>
      <c r="L782">
        <f>YEAR(Ledger[[#This Row],[Date]])</f>
        <v>2025</v>
      </c>
      <c r="M782" t="str">
        <f>"Qtr"&amp;ROUNDUP(MONTH(Ledger[[#This Row],[Date]])/3,0)</f>
        <v>Qtr4</v>
      </c>
      <c r="N782">
        <f>MONTH(Ledger[[#This Row],[Date]])</f>
        <v>11</v>
      </c>
      <c r="O782" t="str">
        <f>TEXT(Ledger[[#This Row],[Date]],"mmm")</f>
        <v>Nov</v>
      </c>
    </row>
    <row r="783" spans="1:15" x14ac:dyDescent="0.35">
      <c r="A783" t="s">
        <v>3899</v>
      </c>
      <c r="B783" s="8">
        <v>45975</v>
      </c>
      <c r="C783" s="5">
        <v>0.47916666666666669</v>
      </c>
      <c r="D783" t="str">
        <f>_xlfn.XLOOKUP(Ledger[[#This Row],[Employee_ID]],Employees!C:C,Employees!A:A)</f>
        <v>Morning</v>
      </c>
      <c r="E783" t="s">
        <v>932</v>
      </c>
      <c r="F783" t="str">
        <f>_xlfn.XLOOKUP(Ledger[[#This Row],[Employee_ID]],Employees!C:C,Employees!B:B)</f>
        <v>BR01</v>
      </c>
      <c r="G783" t="s">
        <v>71</v>
      </c>
      <c r="H783" t="s">
        <v>223</v>
      </c>
      <c r="I783">
        <v>1</v>
      </c>
      <c r="J783">
        <f>_xlfn.XLOOKUP(Ledger[[#This Row],[SKU]]&amp;"|"&amp;Ledger[[#This Row],[Branch_ID]], PriceList!E:E,PriceList!C:C,"")</f>
        <v>115</v>
      </c>
      <c r="K783">
        <f>_xlfn.XLOOKUP(Ledger[[#This Row],[SKU]]&amp;"|"&amp;Ledger[[#This Row],[Branch_ID]], PriceList[Key], PriceList[Unit_Retail_Price_EGP], "")</f>
        <v>309</v>
      </c>
      <c r="L783">
        <f>YEAR(Ledger[[#This Row],[Date]])</f>
        <v>2025</v>
      </c>
      <c r="M783" t="str">
        <f>"Qtr"&amp;ROUNDUP(MONTH(Ledger[[#This Row],[Date]])/3,0)</f>
        <v>Qtr4</v>
      </c>
      <c r="N783">
        <f>MONTH(Ledger[[#This Row],[Date]])</f>
        <v>11</v>
      </c>
      <c r="O783" t="str">
        <f>TEXT(Ledger[[#This Row],[Date]],"mmm")</f>
        <v>Nov</v>
      </c>
    </row>
    <row r="784" spans="1:15" x14ac:dyDescent="0.35">
      <c r="A784" t="s">
        <v>3901</v>
      </c>
      <c r="B784" s="8">
        <v>45975</v>
      </c>
      <c r="C784" s="5">
        <v>0.50763888888888886</v>
      </c>
      <c r="D784" t="str">
        <f>_xlfn.XLOOKUP(Ledger[[#This Row],[Employee_ID]],Employees!C:C,Employees!A:A)</f>
        <v>Morning</v>
      </c>
      <c r="E784" t="s">
        <v>932</v>
      </c>
      <c r="F784" t="str">
        <f>_xlfn.XLOOKUP(Ledger[[#This Row],[Employee_ID]],Employees!C:C,Employees!B:B)</f>
        <v>BR01</v>
      </c>
      <c r="G784" t="s">
        <v>71</v>
      </c>
      <c r="H784" t="s">
        <v>158</v>
      </c>
      <c r="I784">
        <v>1</v>
      </c>
      <c r="J784">
        <f>_xlfn.XLOOKUP(Ledger[[#This Row],[SKU]]&amp;"|"&amp;Ledger[[#This Row],[Branch_ID]], PriceList!E:E,PriceList!C:C,"")</f>
        <v>45</v>
      </c>
      <c r="K784">
        <f>_xlfn.XLOOKUP(Ledger[[#This Row],[SKU]]&amp;"|"&amp;Ledger[[#This Row],[Branch_ID]], PriceList[Key], PriceList[Unit_Retail_Price_EGP], "")</f>
        <v>129</v>
      </c>
      <c r="L784">
        <f>YEAR(Ledger[[#This Row],[Date]])</f>
        <v>2025</v>
      </c>
      <c r="M784" t="str">
        <f>"Qtr"&amp;ROUNDUP(MONTH(Ledger[[#This Row],[Date]])/3,0)</f>
        <v>Qtr4</v>
      </c>
      <c r="N784">
        <f>MONTH(Ledger[[#This Row],[Date]])</f>
        <v>11</v>
      </c>
      <c r="O784" t="str">
        <f>TEXT(Ledger[[#This Row],[Date]],"mmm")</f>
        <v>Nov</v>
      </c>
    </row>
    <row r="785" spans="1:15" x14ac:dyDescent="0.35">
      <c r="A785" t="s">
        <v>3986</v>
      </c>
      <c r="B785" s="8">
        <v>45981</v>
      </c>
      <c r="C785" s="5">
        <v>0.51458333333333328</v>
      </c>
      <c r="D785" t="str">
        <f>_xlfn.XLOOKUP(Ledger[[#This Row],[Employee_ID]],Employees!C:C,Employees!A:A)</f>
        <v>Morning</v>
      </c>
      <c r="E785" t="s">
        <v>932</v>
      </c>
      <c r="F785" t="str">
        <f>_xlfn.XLOOKUP(Ledger[[#This Row],[Employee_ID]],Employees!C:C,Employees!B:B)</f>
        <v>BR01</v>
      </c>
      <c r="G785" t="s">
        <v>71</v>
      </c>
      <c r="H785" t="s">
        <v>322</v>
      </c>
      <c r="I785">
        <v>1</v>
      </c>
      <c r="J785">
        <f>_xlfn.XLOOKUP(Ledger[[#This Row],[SKU]]&amp;"|"&amp;Ledger[[#This Row],[Branch_ID]], PriceList!E:E,PriceList!C:C,"")</f>
        <v>435</v>
      </c>
      <c r="K785">
        <f>_xlfn.XLOOKUP(Ledger[[#This Row],[SKU]]&amp;"|"&amp;Ledger[[#This Row],[Branch_ID]], PriceList[Key], PriceList[Unit_Retail_Price_EGP], "")</f>
        <v>1119</v>
      </c>
      <c r="L785">
        <f>YEAR(Ledger[[#This Row],[Date]])</f>
        <v>2025</v>
      </c>
      <c r="M785" t="str">
        <f>"Qtr"&amp;ROUNDUP(MONTH(Ledger[[#This Row],[Date]])/3,0)</f>
        <v>Qtr4</v>
      </c>
      <c r="N785">
        <f>MONTH(Ledger[[#This Row],[Date]])</f>
        <v>11</v>
      </c>
      <c r="O785" t="str">
        <f>TEXT(Ledger[[#This Row],[Date]],"mmm")</f>
        <v>Nov</v>
      </c>
    </row>
    <row r="786" spans="1:15" x14ac:dyDescent="0.35">
      <c r="A786" t="s">
        <v>4004</v>
      </c>
      <c r="B786" s="8">
        <v>45982</v>
      </c>
      <c r="C786" s="5">
        <v>0.52777777777777779</v>
      </c>
      <c r="D786" t="str">
        <f>_xlfn.XLOOKUP(Ledger[[#This Row],[Employee_ID]],Employees!C:C,Employees!A:A)</f>
        <v>Morning</v>
      </c>
      <c r="E786" t="s">
        <v>932</v>
      </c>
      <c r="F786" t="str">
        <f>_xlfn.XLOOKUP(Ledger[[#This Row],[Employee_ID]],Employees!C:C,Employees!B:B)</f>
        <v>BR01</v>
      </c>
      <c r="G786" t="s">
        <v>71</v>
      </c>
      <c r="H786" t="s">
        <v>108</v>
      </c>
      <c r="I786">
        <v>1</v>
      </c>
      <c r="J786">
        <f>_xlfn.XLOOKUP(Ledger[[#This Row],[SKU]]&amp;"|"&amp;Ledger[[#This Row],[Branch_ID]], PriceList!E:E,PriceList!C:C,"")</f>
        <v>165</v>
      </c>
      <c r="K786">
        <f>_xlfn.XLOOKUP(Ledger[[#This Row],[SKU]]&amp;"|"&amp;Ledger[[#This Row],[Branch_ID]], PriceList[Key], PriceList[Unit_Retail_Price_EGP], "")</f>
        <v>449</v>
      </c>
      <c r="L786">
        <f>YEAR(Ledger[[#This Row],[Date]])</f>
        <v>2025</v>
      </c>
      <c r="M786" t="str">
        <f>"Qtr"&amp;ROUNDUP(MONTH(Ledger[[#This Row],[Date]])/3,0)</f>
        <v>Qtr4</v>
      </c>
      <c r="N786">
        <f>MONTH(Ledger[[#This Row],[Date]])</f>
        <v>11</v>
      </c>
      <c r="O786" t="str">
        <f>TEXT(Ledger[[#This Row],[Date]],"mmm")</f>
        <v>Nov</v>
      </c>
    </row>
    <row r="787" spans="1:15" x14ac:dyDescent="0.35">
      <c r="A787" t="s">
        <v>4017</v>
      </c>
      <c r="B787" s="8">
        <v>45983</v>
      </c>
      <c r="C787" s="5">
        <v>0.47083333333333333</v>
      </c>
      <c r="D787" t="str">
        <f>_xlfn.XLOOKUP(Ledger[[#This Row],[Employee_ID]],Employees!C:C,Employees!A:A)</f>
        <v>Morning</v>
      </c>
      <c r="E787" t="s">
        <v>932</v>
      </c>
      <c r="F787" t="str">
        <f>_xlfn.XLOOKUP(Ledger[[#This Row],[Employee_ID]],Employees!C:C,Employees!B:B)</f>
        <v>BR01</v>
      </c>
      <c r="G787" t="s">
        <v>71</v>
      </c>
      <c r="H787" t="s">
        <v>174</v>
      </c>
      <c r="I787">
        <v>1</v>
      </c>
      <c r="J787">
        <f>_xlfn.XLOOKUP(Ledger[[#This Row],[SKU]]&amp;"|"&amp;Ledger[[#This Row],[Branch_ID]], PriceList!E:E,PriceList!C:C,"")</f>
        <v>185</v>
      </c>
      <c r="K787">
        <f>_xlfn.XLOOKUP(Ledger[[#This Row],[SKU]]&amp;"|"&amp;Ledger[[#This Row],[Branch_ID]], PriceList[Key], PriceList[Unit_Retail_Price_EGP], "")</f>
        <v>499</v>
      </c>
      <c r="L787">
        <f>YEAR(Ledger[[#This Row],[Date]])</f>
        <v>2025</v>
      </c>
      <c r="M787" t="str">
        <f>"Qtr"&amp;ROUNDUP(MONTH(Ledger[[#This Row],[Date]])/3,0)</f>
        <v>Qtr4</v>
      </c>
      <c r="N787">
        <f>MONTH(Ledger[[#This Row],[Date]])</f>
        <v>11</v>
      </c>
      <c r="O787" t="str">
        <f>TEXT(Ledger[[#This Row],[Date]],"mmm")</f>
        <v>Nov</v>
      </c>
    </row>
    <row r="788" spans="1:15" x14ac:dyDescent="0.35">
      <c r="A788" t="s">
        <v>4061</v>
      </c>
      <c r="B788" s="8">
        <v>45986</v>
      </c>
      <c r="C788" s="5">
        <v>0.45069444444444445</v>
      </c>
      <c r="D788" t="str">
        <f>_xlfn.XLOOKUP(Ledger[[#This Row],[Employee_ID]],Employees!C:C,Employees!A:A)</f>
        <v>Morning</v>
      </c>
      <c r="E788" t="s">
        <v>932</v>
      </c>
      <c r="F788" t="str">
        <f>_xlfn.XLOOKUP(Ledger[[#This Row],[Employee_ID]],Employees!C:C,Employees!B:B)</f>
        <v>BR01</v>
      </c>
      <c r="G788" t="s">
        <v>71</v>
      </c>
      <c r="H788" t="s">
        <v>130</v>
      </c>
      <c r="I788">
        <v>1</v>
      </c>
      <c r="J788">
        <f>_xlfn.XLOOKUP(Ledger[[#This Row],[SKU]]&amp;"|"&amp;Ledger[[#This Row],[Branch_ID]], PriceList!E:E,PriceList!C:C,"")</f>
        <v>225</v>
      </c>
      <c r="K788">
        <f>_xlfn.XLOOKUP(Ledger[[#This Row],[SKU]]&amp;"|"&amp;Ledger[[#This Row],[Branch_ID]], PriceList[Key], PriceList[Unit_Retail_Price_EGP], "")</f>
        <v>609</v>
      </c>
      <c r="L788">
        <f>YEAR(Ledger[[#This Row],[Date]])</f>
        <v>2025</v>
      </c>
      <c r="M788" t="str">
        <f>"Qtr"&amp;ROUNDUP(MONTH(Ledger[[#This Row],[Date]])/3,0)</f>
        <v>Qtr4</v>
      </c>
      <c r="N788">
        <f>MONTH(Ledger[[#This Row],[Date]])</f>
        <v>11</v>
      </c>
      <c r="O788" t="str">
        <f>TEXT(Ledger[[#This Row],[Date]],"mmm")</f>
        <v>Nov</v>
      </c>
    </row>
    <row r="789" spans="1:15" x14ac:dyDescent="0.35">
      <c r="A789" t="s">
        <v>4077</v>
      </c>
      <c r="B789" s="8">
        <v>45987</v>
      </c>
      <c r="C789" s="5">
        <v>0.49236111111111114</v>
      </c>
      <c r="D789" t="str">
        <f>_xlfn.XLOOKUP(Ledger[[#This Row],[Employee_ID]],Employees!C:C,Employees!A:A)</f>
        <v>Morning</v>
      </c>
      <c r="E789" t="s">
        <v>932</v>
      </c>
      <c r="F789" t="str">
        <f>_xlfn.XLOOKUP(Ledger[[#This Row],[Employee_ID]],Employees!C:C,Employees!B:B)</f>
        <v>BR01</v>
      </c>
      <c r="G789" t="s">
        <v>71</v>
      </c>
      <c r="H789" t="s">
        <v>374</v>
      </c>
      <c r="I789">
        <v>1</v>
      </c>
      <c r="J789">
        <f>_xlfn.XLOOKUP(Ledger[[#This Row],[SKU]]&amp;"|"&amp;Ledger[[#This Row],[Branch_ID]], PriceList!E:E,PriceList!C:C,"")</f>
        <v>435</v>
      </c>
      <c r="K789">
        <f>_xlfn.XLOOKUP(Ledger[[#This Row],[SKU]]&amp;"|"&amp;Ledger[[#This Row],[Branch_ID]], PriceList[Key], PriceList[Unit_Retail_Price_EGP], "")</f>
        <v>1119</v>
      </c>
      <c r="L789">
        <f>YEAR(Ledger[[#This Row],[Date]])</f>
        <v>2025</v>
      </c>
      <c r="M789" t="str">
        <f>"Qtr"&amp;ROUNDUP(MONTH(Ledger[[#This Row],[Date]])/3,0)</f>
        <v>Qtr4</v>
      </c>
      <c r="N789">
        <f>MONTH(Ledger[[#This Row],[Date]])</f>
        <v>11</v>
      </c>
      <c r="O789" t="str">
        <f>TEXT(Ledger[[#This Row],[Date]],"mmm")</f>
        <v>Nov</v>
      </c>
    </row>
    <row r="790" spans="1:15" x14ac:dyDescent="0.35">
      <c r="A790" t="s">
        <v>4090</v>
      </c>
      <c r="B790" s="8">
        <v>45988</v>
      </c>
      <c r="C790" s="5">
        <v>0.51736111111111116</v>
      </c>
      <c r="D790" t="str">
        <f>_xlfn.XLOOKUP(Ledger[[#This Row],[Employee_ID]],Employees!C:C,Employees!A:A)</f>
        <v>Morning</v>
      </c>
      <c r="E790" t="s">
        <v>932</v>
      </c>
      <c r="F790" t="str">
        <f>_xlfn.XLOOKUP(Ledger[[#This Row],[Employee_ID]],Employees!C:C,Employees!B:B)</f>
        <v>BR01</v>
      </c>
      <c r="G790" t="s">
        <v>71</v>
      </c>
      <c r="H790" t="s">
        <v>344</v>
      </c>
      <c r="I790">
        <v>1</v>
      </c>
      <c r="J790">
        <f>_xlfn.XLOOKUP(Ledger[[#This Row],[SKU]]&amp;"|"&amp;Ledger[[#This Row],[Branch_ID]], PriceList!E:E,PriceList!C:C,"")</f>
        <v>435</v>
      </c>
      <c r="K790">
        <f>_xlfn.XLOOKUP(Ledger[[#This Row],[SKU]]&amp;"|"&amp;Ledger[[#This Row],[Branch_ID]], PriceList[Key], PriceList[Unit_Retail_Price_EGP], "")</f>
        <v>1119</v>
      </c>
      <c r="L790">
        <f>YEAR(Ledger[[#This Row],[Date]])</f>
        <v>2025</v>
      </c>
      <c r="M790" t="str">
        <f>"Qtr"&amp;ROUNDUP(MONTH(Ledger[[#This Row],[Date]])/3,0)</f>
        <v>Qtr4</v>
      </c>
      <c r="N790">
        <f>MONTH(Ledger[[#This Row],[Date]])</f>
        <v>11</v>
      </c>
      <c r="O790" t="str">
        <f>TEXT(Ledger[[#This Row],[Date]],"mmm")</f>
        <v>Nov</v>
      </c>
    </row>
    <row r="791" spans="1:15" x14ac:dyDescent="0.35">
      <c r="A791" t="s">
        <v>4103</v>
      </c>
      <c r="B791" s="8">
        <v>45989</v>
      </c>
      <c r="C791" s="5">
        <v>0.43402777777777779</v>
      </c>
      <c r="D791" t="str">
        <f>_xlfn.XLOOKUP(Ledger[[#This Row],[Employee_ID]],Employees!C:C,Employees!A:A)</f>
        <v>Morning</v>
      </c>
      <c r="E791" t="s">
        <v>932</v>
      </c>
      <c r="F791" t="str">
        <f>_xlfn.XLOOKUP(Ledger[[#This Row],[Employee_ID]],Employees!C:C,Employees!B:B)</f>
        <v>BR01</v>
      </c>
      <c r="G791" t="s">
        <v>71</v>
      </c>
      <c r="H791" t="s">
        <v>382</v>
      </c>
      <c r="I791">
        <v>1</v>
      </c>
      <c r="J791">
        <f>_xlfn.XLOOKUP(Ledger[[#This Row],[SKU]]&amp;"|"&amp;Ledger[[#This Row],[Branch_ID]], PriceList!E:E,PriceList!C:C,"")</f>
        <v>165</v>
      </c>
      <c r="K791">
        <f>_xlfn.XLOOKUP(Ledger[[#This Row],[SKU]]&amp;"|"&amp;Ledger[[#This Row],[Branch_ID]], PriceList[Key], PriceList[Unit_Retail_Price_EGP], "")</f>
        <v>449</v>
      </c>
      <c r="L791">
        <f>YEAR(Ledger[[#This Row],[Date]])</f>
        <v>2025</v>
      </c>
      <c r="M791" t="str">
        <f>"Qtr"&amp;ROUNDUP(MONTH(Ledger[[#This Row],[Date]])/3,0)</f>
        <v>Qtr4</v>
      </c>
      <c r="N791">
        <f>MONTH(Ledger[[#This Row],[Date]])</f>
        <v>11</v>
      </c>
      <c r="O791" t="str">
        <f>TEXT(Ledger[[#This Row],[Date]],"mmm")</f>
        <v>Nov</v>
      </c>
    </row>
    <row r="792" spans="1:15" x14ac:dyDescent="0.35">
      <c r="A792" t="s">
        <v>4107</v>
      </c>
      <c r="B792" s="8">
        <v>45989</v>
      </c>
      <c r="C792" s="5">
        <v>0.5708333333333333</v>
      </c>
      <c r="D792" t="str">
        <f>_xlfn.XLOOKUP(Ledger[[#This Row],[Employee_ID]],Employees!C:C,Employees!A:A)</f>
        <v>Morning</v>
      </c>
      <c r="E792" t="s">
        <v>932</v>
      </c>
      <c r="F792" t="str">
        <f>_xlfn.XLOOKUP(Ledger[[#This Row],[Employee_ID]],Employees!C:C,Employees!B:B)</f>
        <v>BR01</v>
      </c>
      <c r="G792" t="s">
        <v>71</v>
      </c>
      <c r="H792" t="s">
        <v>436</v>
      </c>
      <c r="I792">
        <v>1</v>
      </c>
      <c r="J792">
        <f>_xlfn.XLOOKUP(Ledger[[#This Row],[SKU]]&amp;"|"&amp;Ledger[[#This Row],[Branch_ID]], PriceList!E:E,PriceList!C:C,"")</f>
        <v>145</v>
      </c>
      <c r="K792">
        <f>_xlfn.XLOOKUP(Ledger[[#This Row],[SKU]]&amp;"|"&amp;Ledger[[#This Row],[Branch_ID]], PriceList[Key], PriceList[Unit_Retail_Price_EGP], "")</f>
        <v>389</v>
      </c>
      <c r="L792">
        <f>YEAR(Ledger[[#This Row],[Date]])</f>
        <v>2025</v>
      </c>
      <c r="M792" t="str">
        <f>"Qtr"&amp;ROUNDUP(MONTH(Ledger[[#This Row],[Date]])/3,0)</f>
        <v>Qtr4</v>
      </c>
      <c r="N792">
        <f>MONTH(Ledger[[#This Row],[Date]])</f>
        <v>11</v>
      </c>
      <c r="O792" t="str">
        <f>TEXT(Ledger[[#This Row],[Date]],"mmm")</f>
        <v>Nov</v>
      </c>
    </row>
    <row r="793" spans="1:15" x14ac:dyDescent="0.35">
      <c r="A793" t="s">
        <v>4123</v>
      </c>
      <c r="B793" s="8">
        <v>45990</v>
      </c>
      <c r="C793" s="5">
        <v>0.48749999999999999</v>
      </c>
      <c r="D793" t="str">
        <f>_xlfn.XLOOKUP(Ledger[[#This Row],[Employee_ID]],Employees!C:C,Employees!A:A)</f>
        <v>Morning</v>
      </c>
      <c r="E793" t="s">
        <v>932</v>
      </c>
      <c r="F793" t="str">
        <f>_xlfn.XLOOKUP(Ledger[[#This Row],[Employee_ID]],Employees!C:C,Employees!B:B)</f>
        <v>BR01</v>
      </c>
      <c r="G793" t="s">
        <v>71</v>
      </c>
      <c r="H793" t="s">
        <v>130</v>
      </c>
      <c r="I793">
        <v>1</v>
      </c>
      <c r="J793">
        <f>_xlfn.XLOOKUP(Ledger[[#This Row],[SKU]]&amp;"|"&amp;Ledger[[#This Row],[Branch_ID]], PriceList!E:E,PriceList!C:C,"")</f>
        <v>225</v>
      </c>
      <c r="K793">
        <f>_xlfn.XLOOKUP(Ledger[[#This Row],[SKU]]&amp;"|"&amp;Ledger[[#This Row],[Branch_ID]], PriceList[Key], PriceList[Unit_Retail_Price_EGP], "")</f>
        <v>609</v>
      </c>
      <c r="L793">
        <f>YEAR(Ledger[[#This Row],[Date]])</f>
        <v>2025</v>
      </c>
      <c r="M793" t="str">
        <f>"Qtr"&amp;ROUNDUP(MONTH(Ledger[[#This Row],[Date]])/3,0)</f>
        <v>Qtr4</v>
      </c>
      <c r="N793">
        <f>MONTH(Ledger[[#This Row],[Date]])</f>
        <v>11</v>
      </c>
      <c r="O793" t="str">
        <f>TEXT(Ledger[[#This Row],[Date]],"mmm")</f>
        <v>Nov</v>
      </c>
    </row>
    <row r="794" spans="1:15" x14ac:dyDescent="0.35">
      <c r="A794" t="s">
        <v>4177</v>
      </c>
      <c r="B794" s="8">
        <v>45994</v>
      </c>
      <c r="C794" s="5">
        <v>0.43958333333333333</v>
      </c>
      <c r="D794" t="str">
        <f>_xlfn.XLOOKUP(Ledger[[#This Row],[Employee_ID]],Employees!C:C,Employees!A:A)</f>
        <v>Morning</v>
      </c>
      <c r="E794" t="s">
        <v>932</v>
      </c>
      <c r="F794" t="str">
        <f>_xlfn.XLOOKUP(Ledger[[#This Row],[Employee_ID]],Employees!C:C,Employees!B:B)</f>
        <v>BR01</v>
      </c>
      <c r="G794" t="s">
        <v>71</v>
      </c>
      <c r="H794" t="s">
        <v>143</v>
      </c>
      <c r="I794">
        <v>1</v>
      </c>
      <c r="J794">
        <f>_xlfn.XLOOKUP(Ledger[[#This Row],[SKU]]&amp;"|"&amp;Ledger[[#This Row],[Branch_ID]], PriceList!E:E,PriceList!C:C,"")</f>
        <v>225</v>
      </c>
      <c r="K794">
        <f>_xlfn.XLOOKUP(Ledger[[#This Row],[SKU]]&amp;"|"&amp;Ledger[[#This Row],[Branch_ID]], PriceList[Key], PriceList[Unit_Retail_Price_EGP], "")</f>
        <v>609</v>
      </c>
      <c r="L794">
        <f>YEAR(Ledger[[#This Row],[Date]])</f>
        <v>2025</v>
      </c>
      <c r="M794" t="str">
        <f>"Qtr"&amp;ROUNDUP(MONTH(Ledger[[#This Row],[Date]])/3,0)</f>
        <v>Qtr4</v>
      </c>
      <c r="N794">
        <f>MONTH(Ledger[[#This Row],[Date]])</f>
        <v>12</v>
      </c>
      <c r="O794" t="str">
        <f>TEXT(Ledger[[#This Row],[Date]],"mmm")</f>
        <v>Dec</v>
      </c>
    </row>
    <row r="795" spans="1:15" x14ac:dyDescent="0.35">
      <c r="A795" t="s">
        <v>4193</v>
      </c>
      <c r="B795" s="8">
        <v>45995</v>
      </c>
      <c r="C795" s="5">
        <v>0.53055555555555556</v>
      </c>
      <c r="D795" t="str">
        <f>_xlfn.XLOOKUP(Ledger[[#This Row],[Employee_ID]],Employees!C:C,Employees!A:A)</f>
        <v>Morning</v>
      </c>
      <c r="E795" t="s">
        <v>932</v>
      </c>
      <c r="F795" t="str">
        <f>_xlfn.XLOOKUP(Ledger[[#This Row],[Employee_ID]],Employees!C:C,Employees!B:B)</f>
        <v>BR01</v>
      </c>
      <c r="G795" t="s">
        <v>71</v>
      </c>
      <c r="H795" t="s">
        <v>121</v>
      </c>
      <c r="I795">
        <v>1</v>
      </c>
      <c r="J795">
        <f>_xlfn.XLOOKUP(Ledger[[#This Row],[SKU]]&amp;"|"&amp;Ledger[[#This Row],[Branch_ID]], PriceList!E:E,PriceList!C:C,"")</f>
        <v>660</v>
      </c>
      <c r="K795">
        <f>_xlfn.XLOOKUP(Ledger[[#This Row],[SKU]]&amp;"|"&amp;Ledger[[#This Row],[Branch_ID]], PriceList[Key], PriceList[Unit_Retail_Price_EGP], "")</f>
        <v>1679</v>
      </c>
      <c r="L795">
        <f>YEAR(Ledger[[#This Row],[Date]])</f>
        <v>2025</v>
      </c>
      <c r="M795" t="str">
        <f>"Qtr"&amp;ROUNDUP(MONTH(Ledger[[#This Row],[Date]])/3,0)</f>
        <v>Qtr4</v>
      </c>
      <c r="N795">
        <f>MONTH(Ledger[[#This Row],[Date]])</f>
        <v>12</v>
      </c>
      <c r="O795" t="str">
        <f>TEXT(Ledger[[#This Row],[Date]],"mmm")</f>
        <v>Dec</v>
      </c>
    </row>
    <row r="796" spans="1:15" x14ac:dyDescent="0.35">
      <c r="A796" t="s">
        <v>4209</v>
      </c>
      <c r="B796" s="8">
        <v>45996</v>
      </c>
      <c r="C796" s="5">
        <v>0.50486111111111109</v>
      </c>
      <c r="D796" t="str">
        <f>_xlfn.XLOOKUP(Ledger[[#This Row],[Employee_ID]],Employees!C:C,Employees!A:A)</f>
        <v>Morning</v>
      </c>
      <c r="E796" t="s">
        <v>932</v>
      </c>
      <c r="F796" t="str">
        <f>_xlfn.XLOOKUP(Ledger[[#This Row],[Employee_ID]],Employees!C:C,Employees!B:B)</f>
        <v>BR01</v>
      </c>
      <c r="G796" t="s">
        <v>71</v>
      </c>
      <c r="H796" t="s">
        <v>186</v>
      </c>
      <c r="I796">
        <v>1</v>
      </c>
      <c r="J796">
        <f>_xlfn.XLOOKUP(Ledger[[#This Row],[SKU]]&amp;"|"&amp;Ledger[[#This Row],[Branch_ID]], PriceList!E:E,PriceList!C:C,"")</f>
        <v>225</v>
      </c>
      <c r="K796">
        <f>_xlfn.XLOOKUP(Ledger[[#This Row],[SKU]]&amp;"|"&amp;Ledger[[#This Row],[Branch_ID]], PriceList[Key], PriceList[Unit_Retail_Price_EGP], "")</f>
        <v>609</v>
      </c>
      <c r="L796">
        <f>YEAR(Ledger[[#This Row],[Date]])</f>
        <v>2025</v>
      </c>
      <c r="M796" t="str">
        <f>"Qtr"&amp;ROUNDUP(MONTH(Ledger[[#This Row],[Date]])/3,0)</f>
        <v>Qtr4</v>
      </c>
      <c r="N796">
        <f>MONTH(Ledger[[#This Row],[Date]])</f>
        <v>12</v>
      </c>
      <c r="O796" t="str">
        <f>TEXT(Ledger[[#This Row],[Date]],"mmm")</f>
        <v>Dec</v>
      </c>
    </row>
    <row r="797" spans="1:15" x14ac:dyDescent="0.35">
      <c r="A797" t="s">
        <v>4223</v>
      </c>
      <c r="B797" s="8">
        <v>45997</v>
      </c>
      <c r="C797" s="5">
        <v>0.47708333333333336</v>
      </c>
      <c r="D797" t="str">
        <f>_xlfn.XLOOKUP(Ledger[[#This Row],[Employee_ID]],Employees!C:C,Employees!A:A)</f>
        <v>Morning</v>
      </c>
      <c r="E797" t="s">
        <v>932</v>
      </c>
      <c r="F797" t="str">
        <f>_xlfn.XLOOKUP(Ledger[[#This Row],[Employee_ID]],Employees!C:C,Employees!B:B)</f>
        <v>BR01</v>
      </c>
      <c r="G797" t="s">
        <v>71</v>
      </c>
      <c r="H797" t="s">
        <v>344</v>
      </c>
      <c r="I797">
        <v>1</v>
      </c>
      <c r="J797">
        <f>_xlfn.XLOOKUP(Ledger[[#This Row],[SKU]]&amp;"|"&amp;Ledger[[#This Row],[Branch_ID]], PriceList!E:E,PriceList!C:C,"")</f>
        <v>435</v>
      </c>
      <c r="K797">
        <f>_xlfn.XLOOKUP(Ledger[[#This Row],[SKU]]&amp;"|"&amp;Ledger[[#This Row],[Branch_ID]], PriceList[Key], PriceList[Unit_Retail_Price_EGP], "")</f>
        <v>1119</v>
      </c>
      <c r="L797">
        <f>YEAR(Ledger[[#This Row],[Date]])</f>
        <v>2025</v>
      </c>
      <c r="M797" t="str">
        <f>"Qtr"&amp;ROUNDUP(MONTH(Ledger[[#This Row],[Date]])/3,0)</f>
        <v>Qtr4</v>
      </c>
      <c r="N797">
        <f>MONTH(Ledger[[#This Row],[Date]])</f>
        <v>12</v>
      </c>
      <c r="O797" t="str">
        <f>TEXT(Ledger[[#This Row],[Date]],"mmm")</f>
        <v>Dec</v>
      </c>
    </row>
    <row r="798" spans="1:15" x14ac:dyDescent="0.35">
      <c r="A798" t="s">
        <v>4244</v>
      </c>
      <c r="B798" s="8">
        <v>45998</v>
      </c>
      <c r="C798" s="5">
        <v>0.57291666666666663</v>
      </c>
      <c r="D798" t="str">
        <f>_xlfn.XLOOKUP(Ledger[[#This Row],[Employee_ID]],Employees!C:C,Employees!A:A)</f>
        <v>Morning</v>
      </c>
      <c r="E798" t="s">
        <v>932</v>
      </c>
      <c r="F798" t="str">
        <f>_xlfn.XLOOKUP(Ledger[[#This Row],[Employee_ID]],Employees!C:C,Employees!B:B)</f>
        <v>BR01</v>
      </c>
      <c r="G798" t="s">
        <v>71</v>
      </c>
      <c r="H798" t="s">
        <v>344</v>
      </c>
      <c r="I798">
        <v>1</v>
      </c>
      <c r="J798">
        <f>_xlfn.XLOOKUP(Ledger[[#This Row],[SKU]]&amp;"|"&amp;Ledger[[#This Row],[Branch_ID]], PriceList!E:E,PriceList!C:C,"")</f>
        <v>435</v>
      </c>
      <c r="K798">
        <f>_xlfn.XLOOKUP(Ledger[[#This Row],[SKU]]&amp;"|"&amp;Ledger[[#This Row],[Branch_ID]], PriceList[Key], PriceList[Unit_Retail_Price_EGP], "")</f>
        <v>1119</v>
      </c>
      <c r="L798">
        <f>YEAR(Ledger[[#This Row],[Date]])</f>
        <v>2025</v>
      </c>
      <c r="M798" t="str">
        <f>"Qtr"&amp;ROUNDUP(MONTH(Ledger[[#This Row],[Date]])/3,0)</f>
        <v>Qtr4</v>
      </c>
      <c r="N798">
        <f>MONTH(Ledger[[#This Row],[Date]])</f>
        <v>12</v>
      </c>
      <c r="O798" t="str">
        <f>TEXT(Ledger[[#This Row],[Date]],"mmm")</f>
        <v>Dec</v>
      </c>
    </row>
    <row r="799" spans="1:15" x14ac:dyDescent="0.35">
      <c r="A799" t="s">
        <v>4257</v>
      </c>
      <c r="B799" s="8">
        <v>45999</v>
      </c>
      <c r="C799" s="5">
        <v>0.48194444444444445</v>
      </c>
      <c r="D799" t="str">
        <f>_xlfn.XLOOKUP(Ledger[[#This Row],[Employee_ID]],Employees!C:C,Employees!A:A)</f>
        <v>Morning</v>
      </c>
      <c r="E799" t="s">
        <v>932</v>
      </c>
      <c r="F799" t="str">
        <f>_xlfn.XLOOKUP(Ledger[[#This Row],[Employee_ID]],Employees!C:C,Employees!B:B)</f>
        <v>BR01</v>
      </c>
      <c r="G799" t="s">
        <v>71</v>
      </c>
      <c r="H799" t="s">
        <v>215</v>
      </c>
      <c r="I799">
        <v>1</v>
      </c>
      <c r="J799">
        <f>_xlfn.XLOOKUP(Ledger[[#This Row],[SKU]]&amp;"|"&amp;Ledger[[#This Row],[Branch_ID]], PriceList!E:E,PriceList!C:C,"")</f>
        <v>475</v>
      </c>
      <c r="K799">
        <f>_xlfn.XLOOKUP(Ledger[[#This Row],[SKU]]&amp;"|"&amp;Ledger[[#This Row],[Branch_ID]], PriceList[Key], PriceList[Unit_Retail_Price_EGP], "")</f>
        <v>1229</v>
      </c>
      <c r="L799">
        <f>YEAR(Ledger[[#This Row],[Date]])</f>
        <v>2025</v>
      </c>
      <c r="M799" t="str">
        <f>"Qtr"&amp;ROUNDUP(MONTH(Ledger[[#This Row],[Date]])/3,0)</f>
        <v>Qtr4</v>
      </c>
      <c r="N799">
        <f>MONTH(Ledger[[#This Row],[Date]])</f>
        <v>12</v>
      </c>
      <c r="O799" t="str">
        <f>TEXT(Ledger[[#This Row],[Date]],"mmm")</f>
        <v>Dec</v>
      </c>
    </row>
    <row r="800" spans="1:15" x14ac:dyDescent="0.35">
      <c r="A800" t="s">
        <v>4278</v>
      </c>
      <c r="B800" s="8">
        <v>46001</v>
      </c>
      <c r="C800" s="5">
        <v>0.48055555555555557</v>
      </c>
      <c r="D800" t="str">
        <f>_xlfn.XLOOKUP(Ledger[[#This Row],[Employee_ID]],Employees!C:C,Employees!A:A)</f>
        <v>Morning</v>
      </c>
      <c r="E800" t="s">
        <v>932</v>
      </c>
      <c r="F800" t="str">
        <f>_xlfn.XLOOKUP(Ledger[[#This Row],[Employee_ID]],Employees!C:C,Employees!B:B)</f>
        <v>BR01</v>
      </c>
      <c r="G800" t="s">
        <v>71</v>
      </c>
      <c r="H800" t="s">
        <v>485</v>
      </c>
      <c r="I800">
        <v>1</v>
      </c>
      <c r="J800">
        <f>_xlfn.XLOOKUP(Ledger[[#This Row],[SKU]]&amp;"|"&amp;Ledger[[#This Row],[Branch_ID]], PriceList!E:E,PriceList!C:C,"")</f>
        <v>135</v>
      </c>
      <c r="K800">
        <f>_xlfn.XLOOKUP(Ledger[[#This Row],[SKU]]&amp;"|"&amp;Ledger[[#This Row],[Branch_ID]], PriceList[Key], PriceList[Unit_Retail_Price_EGP], "")</f>
        <v>329</v>
      </c>
      <c r="L800">
        <f>YEAR(Ledger[[#This Row],[Date]])</f>
        <v>2025</v>
      </c>
      <c r="M800" t="str">
        <f>"Qtr"&amp;ROUNDUP(MONTH(Ledger[[#This Row],[Date]])/3,0)</f>
        <v>Qtr4</v>
      </c>
      <c r="N800">
        <f>MONTH(Ledger[[#This Row],[Date]])</f>
        <v>12</v>
      </c>
      <c r="O800" t="str">
        <f>TEXT(Ledger[[#This Row],[Date]],"mmm")</f>
        <v>Dec</v>
      </c>
    </row>
    <row r="801" spans="1:15" x14ac:dyDescent="0.35">
      <c r="A801" t="s">
        <v>4280</v>
      </c>
      <c r="B801" s="8">
        <v>46001</v>
      </c>
      <c r="C801" s="5">
        <v>0.5708333333333333</v>
      </c>
      <c r="D801" t="str">
        <f>_xlfn.XLOOKUP(Ledger[[#This Row],[Employee_ID]],Employees!C:C,Employees!A:A)</f>
        <v>Morning</v>
      </c>
      <c r="E801" t="s">
        <v>932</v>
      </c>
      <c r="F801" t="str">
        <f>_xlfn.XLOOKUP(Ledger[[#This Row],[Employee_ID]],Employees!C:C,Employees!B:B)</f>
        <v>BR01</v>
      </c>
      <c r="G801" t="s">
        <v>71</v>
      </c>
      <c r="H801" t="s">
        <v>291</v>
      </c>
      <c r="I801">
        <v>1</v>
      </c>
      <c r="J801">
        <f>_xlfn.XLOOKUP(Ledger[[#This Row],[SKU]]&amp;"|"&amp;Ledger[[#This Row],[Branch_ID]], PriceList!E:E,PriceList!C:C,"")</f>
        <v>475</v>
      </c>
      <c r="K801">
        <f>_xlfn.XLOOKUP(Ledger[[#This Row],[SKU]]&amp;"|"&amp;Ledger[[#This Row],[Branch_ID]], PriceList[Key], PriceList[Unit_Retail_Price_EGP], "")</f>
        <v>1229</v>
      </c>
      <c r="L801">
        <f>YEAR(Ledger[[#This Row],[Date]])</f>
        <v>2025</v>
      </c>
      <c r="M801" t="str">
        <f>"Qtr"&amp;ROUNDUP(MONTH(Ledger[[#This Row],[Date]])/3,0)</f>
        <v>Qtr4</v>
      </c>
      <c r="N801">
        <f>MONTH(Ledger[[#This Row],[Date]])</f>
        <v>12</v>
      </c>
      <c r="O801" t="str">
        <f>TEXT(Ledger[[#This Row],[Date]],"mmm")</f>
        <v>Dec</v>
      </c>
    </row>
    <row r="802" spans="1:15" x14ac:dyDescent="0.35">
      <c r="A802" t="s">
        <v>4291</v>
      </c>
      <c r="B802" s="8">
        <v>46002</v>
      </c>
      <c r="C802" s="5">
        <v>0.51736111111111116</v>
      </c>
      <c r="D802" t="str">
        <f>_xlfn.XLOOKUP(Ledger[[#This Row],[Employee_ID]],Employees!C:C,Employees!A:A)</f>
        <v>Morning</v>
      </c>
      <c r="E802" t="s">
        <v>932</v>
      </c>
      <c r="F802" t="str">
        <f>_xlfn.XLOOKUP(Ledger[[#This Row],[Employee_ID]],Employees!C:C,Employees!B:B)</f>
        <v>BR01</v>
      </c>
      <c r="G802" t="s">
        <v>71</v>
      </c>
      <c r="H802" t="s">
        <v>286</v>
      </c>
      <c r="I802">
        <v>1</v>
      </c>
      <c r="J802">
        <f>_xlfn.XLOOKUP(Ledger[[#This Row],[SKU]]&amp;"|"&amp;Ledger[[#This Row],[Branch_ID]], PriceList!E:E,PriceList!C:C,"")</f>
        <v>145</v>
      </c>
      <c r="K802">
        <f>_xlfn.XLOOKUP(Ledger[[#This Row],[SKU]]&amp;"|"&amp;Ledger[[#This Row],[Branch_ID]], PriceList[Key], PriceList[Unit_Retail_Price_EGP], "")</f>
        <v>389</v>
      </c>
      <c r="L802">
        <f>YEAR(Ledger[[#This Row],[Date]])</f>
        <v>2025</v>
      </c>
      <c r="M802" t="str">
        <f>"Qtr"&amp;ROUNDUP(MONTH(Ledger[[#This Row],[Date]])/3,0)</f>
        <v>Qtr4</v>
      </c>
      <c r="N802">
        <f>MONTH(Ledger[[#This Row],[Date]])</f>
        <v>12</v>
      </c>
      <c r="O802" t="str">
        <f>TEXT(Ledger[[#This Row],[Date]],"mmm")</f>
        <v>Dec</v>
      </c>
    </row>
    <row r="803" spans="1:15" x14ac:dyDescent="0.35">
      <c r="A803" t="s">
        <v>4306</v>
      </c>
      <c r="B803" s="8">
        <v>46003</v>
      </c>
      <c r="C803" s="5">
        <v>0.46041666666666664</v>
      </c>
      <c r="D803" t="str">
        <f>_xlfn.XLOOKUP(Ledger[[#This Row],[Employee_ID]],Employees!C:C,Employees!A:A)</f>
        <v>Morning</v>
      </c>
      <c r="E803" t="s">
        <v>932</v>
      </c>
      <c r="F803" t="str">
        <f>_xlfn.XLOOKUP(Ledger[[#This Row],[Employee_ID]],Employees!C:C,Employees!B:B)</f>
        <v>BR01</v>
      </c>
      <c r="G803" t="s">
        <v>71</v>
      </c>
      <c r="H803" t="s">
        <v>436</v>
      </c>
      <c r="I803">
        <v>1</v>
      </c>
      <c r="J803">
        <f>_xlfn.XLOOKUP(Ledger[[#This Row],[SKU]]&amp;"|"&amp;Ledger[[#This Row],[Branch_ID]], PriceList!E:E,PriceList!C:C,"")</f>
        <v>145</v>
      </c>
      <c r="K803">
        <f>_xlfn.XLOOKUP(Ledger[[#This Row],[SKU]]&amp;"|"&amp;Ledger[[#This Row],[Branch_ID]], PriceList[Key], PriceList[Unit_Retail_Price_EGP], "")</f>
        <v>389</v>
      </c>
      <c r="L803">
        <f>YEAR(Ledger[[#This Row],[Date]])</f>
        <v>2025</v>
      </c>
      <c r="M803" t="str">
        <f>"Qtr"&amp;ROUNDUP(MONTH(Ledger[[#This Row],[Date]])/3,0)</f>
        <v>Qtr4</v>
      </c>
      <c r="N803">
        <f>MONTH(Ledger[[#This Row],[Date]])</f>
        <v>12</v>
      </c>
      <c r="O803" t="str">
        <f>TEXT(Ledger[[#This Row],[Date]],"mmm")</f>
        <v>Dec</v>
      </c>
    </row>
    <row r="804" spans="1:15" x14ac:dyDescent="0.35">
      <c r="A804" t="s">
        <v>4307</v>
      </c>
      <c r="B804" s="8">
        <v>46003</v>
      </c>
      <c r="C804" s="5">
        <v>0.49861111111111112</v>
      </c>
      <c r="D804" t="str">
        <f>_xlfn.XLOOKUP(Ledger[[#This Row],[Employee_ID]],Employees!C:C,Employees!A:A)</f>
        <v>Morning</v>
      </c>
      <c r="E804" t="s">
        <v>932</v>
      </c>
      <c r="F804" t="str">
        <f>_xlfn.XLOOKUP(Ledger[[#This Row],[Employee_ID]],Employees!C:C,Employees!B:B)</f>
        <v>BR01</v>
      </c>
      <c r="G804" t="s">
        <v>71</v>
      </c>
      <c r="H804" t="s">
        <v>209</v>
      </c>
      <c r="I804">
        <v>1</v>
      </c>
      <c r="J804">
        <f>_xlfn.XLOOKUP(Ledger[[#This Row],[SKU]]&amp;"|"&amp;Ledger[[#This Row],[Branch_ID]], PriceList!E:E,PriceList!C:C,"")</f>
        <v>165</v>
      </c>
      <c r="K804">
        <f>_xlfn.XLOOKUP(Ledger[[#This Row],[SKU]]&amp;"|"&amp;Ledger[[#This Row],[Branch_ID]], PriceList[Key], PriceList[Unit_Retail_Price_EGP], "")</f>
        <v>449</v>
      </c>
      <c r="L804">
        <f>YEAR(Ledger[[#This Row],[Date]])</f>
        <v>2025</v>
      </c>
      <c r="M804" t="str">
        <f>"Qtr"&amp;ROUNDUP(MONTH(Ledger[[#This Row],[Date]])/3,0)</f>
        <v>Qtr4</v>
      </c>
      <c r="N804">
        <f>MONTH(Ledger[[#This Row],[Date]])</f>
        <v>12</v>
      </c>
      <c r="O804" t="str">
        <f>TEXT(Ledger[[#This Row],[Date]],"mmm")</f>
        <v>Dec</v>
      </c>
    </row>
    <row r="805" spans="1:15" x14ac:dyDescent="0.35">
      <c r="A805" t="s">
        <v>4325</v>
      </c>
      <c r="B805" s="8">
        <v>46004</v>
      </c>
      <c r="C805" s="5">
        <v>0.49583333333333335</v>
      </c>
      <c r="D805" t="str">
        <f>_xlfn.XLOOKUP(Ledger[[#This Row],[Employee_ID]],Employees!C:C,Employees!A:A)</f>
        <v>Morning</v>
      </c>
      <c r="E805" t="s">
        <v>932</v>
      </c>
      <c r="F805" t="str">
        <f>_xlfn.XLOOKUP(Ledger[[#This Row],[Employee_ID]],Employees!C:C,Employees!B:B)</f>
        <v>BR01</v>
      </c>
      <c r="G805" t="s">
        <v>71</v>
      </c>
      <c r="H805" t="s">
        <v>467</v>
      </c>
      <c r="I805">
        <v>1</v>
      </c>
      <c r="J805">
        <f>_xlfn.XLOOKUP(Ledger[[#This Row],[SKU]]&amp;"|"&amp;Ledger[[#This Row],[Branch_ID]], PriceList!E:E,PriceList!C:C,"")</f>
        <v>475</v>
      </c>
      <c r="K805">
        <f>_xlfn.XLOOKUP(Ledger[[#This Row],[SKU]]&amp;"|"&amp;Ledger[[#This Row],[Branch_ID]], PriceList[Key], PriceList[Unit_Retail_Price_EGP], "")</f>
        <v>1229</v>
      </c>
      <c r="L805">
        <f>YEAR(Ledger[[#This Row],[Date]])</f>
        <v>2025</v>
      </c>
      <c r="M805" t="str">
        <f>"Qtr"&amp;ROUNDUP(MONTH(Ledger[[#This Row],[Date]])/3,0)</f>
        <v>Qtr4</v>
      </c>
      <c r="N805">
        <f>MONTH(Ledger[[#This Row],[Date]])</f>
        <v>12</v>
      </c>
      <c r="O805" t="str">
        <f>TEXT(Ledger[[#This Row],[Date]],"mmm")</f>
        <v>Dec</v>
      </c>
    </row>
    <row r="806" spans="1:15" x14ac:dyDescent="0.35">
      <c r="A806" t="s">
        <v>4326</v>
      </c>
      <c r="B806" s="8">
        <v>46004</v>
      </c>
      <c r="C806" s="5">
        <v>0.53125</v>
      </c>
      <c r="D806" t="str">
        <f>_xlfn.XLOOKUP(Ledger[[#This Row],[Employee_ID]],Employees!C:C,Employees!A:A)</f>
        <v>Morning</v>
      </c>
      <c r="E806" t="s">
        <v>932</v>
      </c>
      <c r="F806" t="str">
        <f>_xlfn.XLOOKUP(Ledger[[#This Row],[Employee_ID]],Employees!C:C,Employees!B:B)</f>
        <v>BR01</v>
      </c>
      <c r="G806" t="s">
        <v>71</v>
      </c>
      <c r="H806" t="s">
        <v>359</v>
      </c>
      <c r="I806">
        <v>1</v>
      </c>
      <c r="J806">
        <f>_xlfn.XLOOKUP(Ledger[[#This Row],[SKU]]&amp;"|"&amp;Ledger[[#This Row],[Branch_ID]], PriceList!E:E,PriceList!C:C,"")</f>
        <v>145</v>
      </c>
      <c r="K806">
        <f>_xlfn.XLOOKUP(Ledger[[#This Row],[SKU]]&amp;"|"&amp;Ledger[[#This Row],[Branch_ID]], PriceList[Key], PriceList[Unit_Retail_Price_EGP], "")</f>
        <v>389</v>
      </c>
      <c r="L806">
        <f>YEAR(Ledger[[#This Row],[Date]])</f>
        <v>2025</v>
      </c>
      <c r="M806" t="str">
        <f>"Qtr"&amp;ROUNDUP(MONTH(Ledger[[#This Row],[Date]])/3,0)</f>
        <v>Qtr4</v>
      </c>
      <c r="N806">
        <f>MONTH(Ledger[[#This Row],[Date]])</f>
        <v>12</v>
      </c>
      <c r="O806" t="str">
        <f>TEXT(Ledger[[#This Row],[Date]],"mmm")</f>
        <v>Dec</v>
      </c>
    </row>
    <row r="807" spans="1:15" x14ac:dyDescent="0.35">
      <c r="A807" t="s">
        <v>4341</v>
      </c>
      <c r="B807" s="8">
        <v>46005</v>
      </c>
      <c r="C807" s="5">
        <v>0.5541666666666667</v>
      </c>
      <c r="D807" t="str">
        <f>_xlfn.XLOOKUP(Ledger[[#This Row],[Employee_ID]],Employees!C:C,Employees!A:A)</f>
        <v>Morning</v>
      </c>
      <c r="E807" t="s">
        <v>932</v>
      </c>
      <c r="F807" t="str">
        <f>_xlfn.XLOOKUP(Ledger[[#This Row],[Employee_ID]],Employees!C:C,Employees!B:B)</f>
        <v>BR01</v>
      </c>
      <c r="G807" t="s">
        <v>71</v>
      </c>
      <c r="H807" t="s">
        <v>251</v>
      </c>
      <c r="I807">
        <v>1</v>
      </c>
      <c r="J807">
        <f>_xlfn.XLOOKUP(Ledger[[#This Row],[SKU]]&amp;"|"&amp;Ledger[[#This Row],[Branch_ID]], PriceList!E:E,PriceList!C:C,"")</f>
        <v>720</v>
      </c>
      <c r="K807">
        <f>_xlfn.XLOOKUP(Ledger[[#This Row],[SKU]]&amp;"|"&amp;Ledger[[#This Row],[Branch_ID]], PriceList[Key], PriceList[Unit_Retail_Price_EGP], "")</f>
        <v>1789</v>
      </c>
      <c r="L807">
        <f>YEAR(Ledger[[#This Row],[Date]])</f>
        <v>2025</v>
      </c>
      <c r="M807" t="str">
        <f>"Qtr"&amp;ROUNDUP(MONTH(Ledger[[#This Row],[Date]])/3,0)</f>
        <v>Qtr4</v>
      </c>
      <c r="N807">
        <f>MONTH(Ledger[[#This Row],[Date]])</f>
        <v>12</v>
      </c>
      <c r="O807" t="str">
        <f>TEXT(Ledger[[#This Row],[Date]],"mmm")</f>
        <v>Dec</v>
      </c>
    </row>
    <row r="808" spans="1:15" x14ac:dyDescent="0.35">
      <c r="A808" t="s">
        <v>4354</v>
      </c>
      <c r="B808" s="8">
        <v>46006</v>
      </c>
      <c r="C808" s="5">
        <v>0.44513888888888886</v>
      </c>
      <c r="D808" t="str">
        <f>_xlfn.XLOOKUP(Ledger[[#This Row],[Employee_ID]],Employees!C:C,Employees!A:A)</f>
        <v>Morning</v>
      </c>
      <c r="E808" t="s">
        <v>932</v>
      </c>
      <c r="F808" t="str">
        <f>_xlfn.XLOOKUP(Ledger[[#This Row],[Employee_ID]],Employees!C:C,Employees!B:B)</f>
        <v>BR01</v>
      </c>
      <c r="G808" t="s">
        <v>71</v>
      </c>
      <c r="H808" t="s">
        <v>491</v>
      </c>
      <c r="I808">
        <v>1</v>
      </c>
      <c r="J808">
        <f>_xlfn.XLOOKUP(Ledger[[#This Row],[SKU]]&amp;"|"&amp;Ledger[[#This Row],[Branch_ID]], PriceList!E:E,PriceList!C:C,"")</f>
        <v>475</v>
      </c>
      <c r="K808">
        <f>_xlfn.XLOOKUP(Ledger[[#This Row],[SKU]]&amp;"|"&amp;Ledger[[#This Row],[Branch_ID]], PriceList[Key], PriceList[Unit_Retail_Price_EGP], "")</f>
        <v>1229</v>
      </c>
      <c r="L808">
        <f>YEAR(Ledger[[#This Row],[Date]])</f>
        <v>2025</v>
      </c>
      <c r="M808" t="str">
        <f>"Qtr"&amp;ROUNDUP(MONTH(Ledger[[#This Row],[Date]])/3,0)</f>
        <v>Qtr4</v>
      </c>
      <c r="N808">
        <f>MONTH(Ledger[[#This Row],[Date]])</f>
        <v>12</v>
      </c>
      <c r="O808" t="str">
        <f>TEXT(Ledger[[#This Row],[Date]],"mmm")</f>
        <v>Dec</v>
      </c>
    </row>
    <row r="809" spans="1:15" x14ac:dyDescent="0.35">
      <c r="A809" t="s">
        <v>4355</v>
      </c>
      <c r="B809" s="8">
        <v>46006</v>
      </c>
      <c r="C809" s="5">
        <v>0.53819444444444442</v>
      </c>
      <c r="D809" t="str">
        <f>_xlfn.XLOOKUP(Ledger[[#This Row],[Employee_ID]],Employees!C:C,Employees!A:A)</f>
        <v>Morning</v>
      </c>
      <c r="E809" t="s">
        <v>932</v>
      </c>
      <c r="F809" t="str">
        <f>_xlfn.XLOOKUP(Ledger[[#This Row],[Employee_ID]],Employees!C:C,Employees!B:B)</f>
        <v>BR01</v>
      </c>
      <c r="G809" t="s">
        <v>71</v>
      </c>
      <c r="H809" t="s">
        <v>344</v>
      </c>
      <c r="I809">
        <v>1</v>
      </c>
      <c r="J809">
        <f>_xlfn.XLOOKUP(Ledger[[#This Row],[SKU]]&amp;"|"&amp;Ledger[[#This Row],[Branch_ID]], PriceList!E:E,PriceList!C:C,"")</f>
        <v>435</v>
      </c>
      <c r="K809">
        <f>_xlfn.XLOOKUP(Ledger[[#This Row],[SKU]]&amp;"|"&amp;Ledger[[#This Row],[Branch_ID]], PriceList[Key], PriceList[Unit_Retail_Price_EGP], "")</f>
        <v>1119</v>
      </c>
      <c r="L809">
        <f>YEAR(Ledger[[#This Row],[Date]])</f>
        <v>2025</v>
      </c>
      <c r="M809" t="str">
        <f>"Qtr"&amp;ROUNDUP(MONTH(Ledger[[#This Row],[Date]])/3,0)</f>
        <v>Qtr4</v>
      </c>
      <c r="N809">
        <f>MONTH(Ledger[[#This Row],[Date]])</f>
        <v>12</v>
      </c>
      <c r="O809" t="str">
        <f>TEXT(Ledger[[#This Row],[Date]],"mmm")</f>
        <v>Dec</v>
      </c>
    </row>
    <row r="810" spans="1:15" x14ac:dyDescent="0.35">
      <c r="A810" t="s">
        <v>4365</v>
      </c>
      <c r="B810" s="8">
        <v>46007</v>
      </c>
      <c r="C810" s="5">
        <v>0.41736111111111113</v>
      </c>
      <c r="D810" t="str">
        <f>_xlfn.XLOOKUP(Ledger[[#This Row],[Employee_ID]],Employees!C:C,Employees!A:A)</f>
        <v>Morning</v>
      </c>
      <c r="E810" t="s">
        <v>932</v>
      </c>
      <c r="F810" t="str">
        <f>_xlfn.XLOOKUP(Ledger[[#This Row],[Employee_ID]],Employees!C:C,Employees!B:B)</f>
        <v>BR01</v>
      </c>
      <c r="G810" t="s">
        <v>71</v>
      </c>
      <c r="H810" t="s">
        <v>382</v>
      </c>
      <c r="I810">
        <v>1</v>
      </c>
      <c r="J810">
        <f>_xlfn.XLOOKUP(Ledger[[#This Row],[SKU]]&amp;"|"&amp;Ledger[[#This Row],[Branch_ID]], PriceList!E:E,PriceList!C:C,"")</f>
        <v>165</v>
      </c>
      <c r="K810">
        <f>_xlfn.XLOOKUP(Ledger[[#This Row],[SKU]]&amp;"|"&amp;Ledger[[#This Row],[Branch_ID]], PriceList[Key], PriceList[Unit_Retail_Price_EGP], "")</f>
        <v>449</v>
      </c>
      <c r="L810">
        <f>YEAR(Ledger[[#This Row],[Date]])</f>
        <v>2025</v>
      </c>
      <c r="M810" t="str">
        <f>"Qtr"&amp;ROUNDUP(MONTH(Ledger[[#This Row],[Date]])/3,0)</f>
        <v>Qtr4</v>
      </c>
      <c r="N810">
        <f>MONTH(Ledger[[#This Row],[Date]])</f>
        <v>12</v>
      </c>
      <c r="O810" t="str">
        <f>TEXT(Ledger[[#This Row],[Date]],"mmm")</f>
        <v>Dec</v>
      </c>
    </row>
    <row r="811" spans="1:15" x14ac:dyDescent="0.35">
      <c r="A811" t="s">
        <v>4378</v>
      </c>
      <c r="B811" s="8">
        <v>46008</v>
      </c>
      <c r="C811" s="5">
        <v>0.47708333333333336</v>
      </c>
      <c r="D811" t="str">
        <f>_xlfn.XLOOKUP(Ledger[[#This Row],[Employee_ID]],Employees!C:C,Employees!A:A)</f>
        <v>Morning</v>
      </c>
      <c r="E811" t="s">
        <v>932</v>
      </c>
      <c r="F811" t="str">
        <f>_xlfn.XLOOKUP(Ledger[[#This Row],[Employee_ID]],Employees!C:C,Employees!B:B)</f>
        <v>BR01</v>
      </c>
      <c r="G811" t="s">
        <v>71</v>
      </c>
      <c r="H811" t="s">
        <v>315</v>
      </c>
      <c r="I811">
        <v>1</v>
      </c>
      <c r="J811">
        <f>_xlfn.XLOOKUP(Ledger[[#This Row],[SKU]]&amp;"|"&amp;Ledger[[#This Row],[Branch_ID]], PriceList!E:E,PriceList!C:C,"")</f>
        <v>185</v>
      </c>
      <c r="K811">
        <f>_xlfn.XLOOKUP(Ledger[[#This Row],[SKU]]&amp;"|"&amp;Ledger[[#This Row],[Branch_ID]], PriceList[Key], PriceList[Unit_Retail_Price_EGP], "")</f>
        <v>499</v>
      </c>
      <c r="L811">
        <f>YEAR(Ledger[[#This Row],[Date]])</f>
        <v>2025</v>
      </c>
      <c r="M811" t="str">
        <f>"Qtr"&amp;ROUNDUP(MONTH(Ledger[[#This Row],[Date]])/3,0)</f>
        <v>Qtr4</v>
      </c>
      <c r="N811">
        <f>MONTH(Ledger[[#This Row],[Date]])</f>
        <v>12</v>
      </c>
      <c r="O811" t="str">
        <f>TEXT(Ledger[[#This Row],[Date]],"mmm")</f>
        <v>Dec</v>
      </c>
    </row>
    <row r="812" spans="1:15" x14ac:dyDescent="0.35">
      <c r="A812" t="s">
        <v>4392</v>
      </c>
      <c r="B812" s="8">
        <v>46009</v>
      </c>
      <c r="C812" s="5">
        <v>0.50486111111111109</v>
      </c>
      <c r="D812" t="str">
        <f>_xlfn.XLOOKUP(Ledger[[#This Row],[Employee_ID]],Employees!C:C,Employees!A:A)</f>
        <v>Morning</v>
      </c>
      <c r="E812" t="s">
        <v>932</v>
      </c>
      <c r="F812" t="str">
        <f>_xlfn.XLOOKUP(Ledger[[#This Row],[Employee_ID]],Employees!C:C,Employees!B:B)</f>
        <v>BR01</v>
      </c>
      <c r="G812" t="s">
        <v>71</v>
      </c>
      <c r="H812" t="s">
        <v>59</v>
      </c>
      <c r="I812">
        <v>1</v>
      </c>
      <c r="J812">
        <f>_xlfn.XLOOKUP(Ledger[[#This Row],[SKU]]&amp;"|"&amp;Ledger[[#This Row],[Branch_ID]], PriceList!E:E,PriceList!C:C,"")</f>
        <v>435</v>
      </c>
      <c r="K812">
        <f>_xlfn.XLOOKUP(Ledger[[#This Row],[SKU]]&amp;"|"&amp;Ledger[[#This Row],[Branch_ID]], PriceList[Key], PriceList[Unit_Retail_Price_EGP], "")</f>
        <v>1119</v>
      </c>
      <c r="L812">
        <f>YEAR(Ledger[[#This Row],[Date]])</f>
        <v>2025</v>
      </c>
      <c r="M812" t="str">
        <f>"Qtr"&amp;ROUNDUP(MONTH(Ledger[[#This Row],[Date]])/3,0)</f>
        <v>Qtr4</v>
      </c>
      <c r="N812">
        <f>MONTH(Ledger[[#This Row],[Date]])</f>
        <v>12</v>
      </c>
      <c r="O812" t="str">
        <f>TEXT(Ledger[[#This Row],[Date]],"mmm")</f>
        <v>Dec</v>
      </c>
    </row>
    <row r="813" spans="1:15" x14ac:dyDescent="0.35">
      <c r="A813" t="s">
        <v>4403</v>
      </c>
      <c r="B813" s="8">
        <v>46010</v>
      </c>
      <c r="C813" s="5">
        <v>0.4201388888888889</v>
      </c>
      <c r="D813" t="str">
        <f>_xlfn.XLOOKUP(Ledger[[#This Row],[Employee_ID]],Employees!C:C,Employees!A:A)</f>
        <v>Morning</v>
      </c>
      <c r="E813" t="s">
        <v>932</v>
      </c>
      <c r="F813" t="str">
        <f>_xlfn.XLOOKUP(Ledger[[#This Row],[Employee_ID]],Employees!C:C,Employees!B:B)</f>
        <v>BR01</v>
      </c>
      <c r="G813" t="s">
        <v>71</v>
      </c>
      <c r="H813" t="s">
        <v>78</v>
      </c>
      <c r="I813">
        <v>1</v>
      </c>
      <c r="J813">
        <f>_xlfn.XLOOKUP(Ledger[[#This Row],[SKU]]&amp;"|"&amp;Ledger[[#This Row],[Branch_ID]], PriceList!E:E,PriceList!C:C,"")</f>
        <v>225</v>
      </c>
      <c r="K813">
        <f>_xlfn.XLOOKUP(Ledger[[#This Row],[SKU]]&amp;"|"&amp;Ledger[[#This Row],[Branch_ID]], PriceList[Key], PriceList[Unit_Retail_Price_EGP], "")</f>
        <v>609</v>
      </c>
      <c r="L813">
        <f>YEAR(Ledger[[#This Row],[Date]])</f>
        <v>2025</v>
      </c>
      <c r="M813" t="str">
        <f>"Qtr"&amp;ROUNDUP(MONTH(Ledger[[#This Row],[Date]])/3,0)</f>
        <v>Qtr4</v>
      </c>
      <c r="N813">
        <f>MONTH(Ledger[[#This Row],[Date]])</f>
        <v>12</v>
      </c>
      <c r="O813" t="str">
        <f>TEXT(Ledger[[#This Row],[Date]],"mmm")</f>
        <v>Dec</v>
      </c>
    </row>
    <row r="814" spans="1:15" x14ac:dyDescent="0.35">
      <c r="A814" t="s">
        <v>4407</v>
      </c>
      <c r="B814" s="8">
        <v>46010</v>
      </c>
      <c r="C814" s="5">
        <v>0.5</v>
      </c>
      <c r="D814" t="str">
        <f>_xlfn.XLOOKUP(Ledger[[#This Row],[Employee_ID]],Employees!C:C,Employees!A:A)</f>
        <v>Morning</v>
      </c>
      <c r="E814" t="s">
        <v>932</v>
      </c>
      <c r="F814" t="str">
        <f>_xlfn.XLOOKUP(Ledger[[#This Row],[Employee_ID]],Employees!C:C,Employees!B:B)</f>
        <v>BR01</v>
      </c>
      <c r="G814" t="s">
        <v>71</v>
      </c>
      <c r="H814" t="s">
        <v>111</v>
      </c>
      <c r="I814">
        <v>1</v>
      </c>
      <c r="J814">
        <f>_xlfn.XLOOKUP(Ledger[[#This Row],[SKU]]&amp;"|"&amp;Ledger[[#This Row],[Branch_ID]], PriceList!E:E,PriceList!C:C,"")</f>
        <v>45</v>
      </c>
      <c r="K814">
        <f>_xlfn.XLOOKUP(Ledger[[#This Row],[SKU]]&amp;"|"&amp;Ledger[[#This Row],[Branch_ID]], PriceList[Key], PriceList[Unit_Retail_Price_EGP], "")</f>
        <v>129</v>
      </c>
      <c r="L814">
        <f>YEAR(Ledger[[#This Row],[Date]])</f>
        <v>2025</v>
      </c>
      <c r="M814" t="str">
        <f>"Qtr"&amp;ROUNDUP(MONTH(Ledger[[#This Row],[Date]])/3,0)</f>
        <v>Qtr4</v>
      </c>
      <c r="N814">
        <f>MONTH(Ledger[[#This Row],[Date]])</f>
        <v>12</v>
      </c>
      <c r="O814" t="str">
        <f>TEXT(Ledger[[#This Row],[Date]],"mmm")</f>
        <v>Dec</v>
      </c>
    </row>
    <row r="815" spans="1:15" x14ac:dyDescent="0.35">
      <c r="A815" t="s">
        <v>4422</v>
      </c>
      <c r="B815" s="8">
        <v>46011</v>
      </c>
      <c r="C815" s="5">
        <v>0.47499999999999998</v>
      </c>
      <c r="D815" t="str">
        <f>_xlfn.XLOOKUP(Ledger[[#This Row],[Employee_ID]],Employees!C:C,Employees!A:A)</f>
        <v>Morning</v>
      </c>
      <c r="E815" t="s">
        <v>932</v>
      </c>
      <c r="F815" t="str">
        <f>_xlfn.XLOOKUP(Ledger[[#This Row],[Employee_ID]],Employees!C:C,Employees!B:B)</f>
        <v>BR01</v>
      </c>
      <c r="G815" t="s">
        <v>71</v>
      </c>
      <c r="H815" t="s">
        <v>130</v>
      </c>
      <c r="I815">
        <v>1</v>
      </c>
      <c r="J815">
        <f>_xlfn.XLOOKUP(Ledger[[#This Row],[SKU]]&amp;"|"&amp;Ledger[[#This Row],[Branch_ID]], PriceList!E:E,PriceList!C:C,"")</f>
        <v>225</v>
      </c>
      <c r="K815">
        <f>_xlfn.XLOOKUP(Ledger[[#This Row],[SKU]]&amp;"|"&amp;Ledger[[#This Row],[Branch_ID]], PriceList[Key], PriceList[Unit_Retail_Price_EGP], "")</f>
        <v>609</v>
      </c>
      <c r="L815">
        <f>YEAR(Ledger[[#This Row],[Date]])</f>
        <v>2025</v>
      </c>
      <c r="M815" t="str">
        <f>"Qtr"&amp;ROUNDUP(MONTH(Ledger[[#This Row],[Date]])/3,0)</f>
        <v>Qtr4</v>
      </c>
      <c r="N815">
        <f>MONTH(Ledger[[#This Row],[Date]])</f>
        <v>12</v>
      </c>
      <c r="O815" t="str">
        <f>TEXT(Ledger[[#This Row],[Date]],"mmm")</f>
        <v>Dec</v>
      </c>
    </row>
    <row r="816" spans="1:15" x14ac:dyDescent="0.35">
      <c r="A816" t="s">
        <v>4460</v>
      </c>
      <c r="B816" s="8">
        <v>46014</v>
      </c>
      <c r="C816" s="5">
        <v>0.48541666666666666</v>
      </c>
      <c r="D816" t="str">
        <f>_xlfn.XLOOKUP(Ledger[[#This Row],[Employee_ID]],Employees!C:C,Employees!A:A)</f>
        <v>Morning</v>
      </c>
      <c r="E816" t="s">
        <v>932</v>
      </c>
      <c r="F816" t="str">
        <f>_xlfn.XLOOKUP(Ledger[[#This Row],[Employee_ID]],Employees!C:C,Employees!B:B)</f>
        <v>BR01</v>
      </c>
      <c r="G816" t="s">
        <v>71</v>
      </c>
      <c r="H816" t="s">
        <v>119</v>
      </c>
      <c r="I816">
        <v>1</v>
      </c>
      <c r="J816">
        <f>_xlfn.XLOOKUP(Ledger[[#This Row],[SKU]]&amp;"|"&amp;Ledger[[#This Row],[Branch_ID]], PriceList!E:E,PriceList!C:C,"")</f>
        <v>225</v>
      </c>
      <c r="K816">
        <f>_xlfn.XLOOKUP(Ledger[[#This Row],[SKU]]&amp;"|"&amp;Ledger[[#This Row],[Branch_ID]], PriceList[Key], PriceList[Unit_Retail_Price_EGP], "")</f>
        <v>609</v>
      </c>
      <c r="L816">
        <f>YEAR(Ledger[[#This Row],[Date]])</f>
        <v>2025</v>
      </c>
      <c r="M816" t="str">
        <f>"Qtr"&amp;ROUNDUP(MONTH(Ledger[[#This Row],[Date]])/3,0)</f>
        <v>Qtr4</v>
      </c>
      <c r="N816">
        <f>MONTH(Ledger[[#This Row],[Date]])</f>
        <v>12</v>
      </c>
      <c r="O816" t="str">
        <f>TEXT(Ledger[[#This Row],[Date]],"mmm")</f>
        <v>Dec</v>
      </c>
    </row>
    <row r="817" spans="1:15" x14ac:dyDescent="0.35">
      <c r="A817" t="s">
        <v>4489</v>
      </c>
      <c r="B817" s="8">
        <v>46016</v>
      </c>
      <c r="C817" s="5">
        <v>0.48472222222222222</v>
      </c>
      <c r="D817" t="str">
        <f>_xlfn.XLOOKUP(Ledger[[#This Row],[Employee_ID]],Employees!C:C,Employees!A:A)</f>
        <v>Morning</v>
      </c>
      <c r="E817" t="s">
        <v>932</v>
      </c>
      <c r="F817" t="str">
        <f>_xlfn.XLOOKUP(Ledger[[#This Row],[Employee_ID]],Employees!C:C,Employees!B:B)</f>
        <v>BR01</v>
      </c>
      <c r="G817" t="s">
        <v>71</v>
      </c>
      <c r="H817" t="s">
        <v>313</v>
      </c>
      <c r="I817">
        <v>1</v>
      </c>
      <c r="J817">
        <f>_xlfn.XLOOKUP(Ledger[[#This Row],[SKU]]&amp;"|"&amp;Ledger[[#This Row],[Branch_ID]], PriceList!E:E,PriceList!C:C,"")</f>
        <v>145</v>
      </c>
      <c r="K817">
        <f>_xlfn.XLOOKUP(Ledger[[#This Row],[SKU]]&amp;"|"&amp;Ledger[[#This Row],[Branch_ID]], PriceList[Key], PriceList[Unit_Retail_Price_EGP], "")</f>
        <v>389</v>
      </c>
      <c r="L817">
        <f>YEAR(Ledger[[#This Row],[Date]])</f>
        <v>2025</v>
      </c>
      <c r="M817" t="str">
        <f>"Qtr"&amp;ROUNDUP(MONTH(Ledger[[#This Row],[Date]])/3,0)</f>
        <v>Qtr4</v>
      </c>
      <c r="N817">
        <f>MONTH(Ledger[[#This Row],[Date]])</f>
        <v>12</v>
      </c>
      <c r="O817" t="str">
        <f>TEXT(Ledger[[#This Row],[Date]],"mmm")</f>
        <v>Dec</v>
      </c>
    </row>
    <row r="818" spans="1:15" x14ac:dyDescent="0.35">
      <c r="A818" t="s">
        <v>4502</v>
      </c>
      <c r="B818" s="8">
        <v>46017</v>
      </c>
      <c r="C818" s="5">
        <v>0.49861111111111112</v>
      </c>
      <c r="D818" t="str">
        <f>_xlfn.XLOOKUP(Ledger[[#This Row],[Employee_ID]],Employees!C:C,Employees!A:A)</f>
        <v>Morning</v>
      </c>
      <c r="E818" t="s">
        <v>932</v>
      </c>
      <c r="F818" t="str">
        <f>_xlfn.XLOOKUP(Ledger[[#This Row],[Employee_ID]],Employees!C:C,Employees!B:B)</f>
        <v>BR01</v>
      </c>
      <c r="G818" t="s">
        <v>71</v>
      </c>
      <c r="H818" t="s">
        <v>255</v>
      </c>
      <c r="I818">
        <v>1</v>
      </c>
      <c r="J818">
        <f>_xlfn.XLOOKUP(Ledger[[#This Row],[SKU]]&amp;"|"&amp;Ledger[[#This Row],[Branch_ID]], PriceList!E:E,PriceList!C:C,"")</f>
        <v>165</v>
      </c>
      <c r="K818">
        <f>_xlfn.XLOOKUP(Ledger[[#This Row],[SKU]]&amp;"|"&amp;Ledger[[#This Row],[Branch_ID]], PriceList[Key], PriceList[Unit_Retail_Price_EGP], "")</f>
        <v>449</v>
      </c>
      <c r="L818">
        <f>YEAR(Ledger[[#This Row],[Date]])</f>
        <v>2025</v>
      </c>
      <c r="M818" t="str">
        <f>"Qtr"&amp;ROUNDUP(MONTH(Ledger[[#This Row],[Date]])/3,0)</f>
        <v>Qtr4</v>
      </c>
      <c r="N818">
        <f>MONTH(Ledger[[#This Row],[Date]])</f>
        <v>12</v>
      </c>
      <c r="O818" t="str">
        <f>TEXT(Ledger[[#This Row],[Date]],"mmm")</f>
        <v>Dec</v>
      </c>
    </row>
    <row r="819" spans="1:15" x14ac:dyDescent="0.35">
      <c r="A819" t="s">
        <v>4504</v>
      </c>
      <c r="B819" s="8">
        <v>46017</v>
      </c>
      <c r="C819" s="5">
        <v>0.55000000000000004</v>
      </c>
      <c r="D819" t="str">
        <f>_xlfn.XLOOKUP(Ledger[[#This Row],[Employee_ID]],Employees!C:C,Employees!A:A)</f>
        <v>Morning</v>
      </c>
      <c r="E819" t="s">
        <v>932</v>
      </c>
      <c r="F819" t="str">
        <f>_xlfn.XLOOKUP(Ledger[[#This Row],[Employee_ID]],Employees!C:C,Employees!B:B)</f>
        <v>BR01</v>
      </c>
      <c r="G819" t="s">
        <v>71</v>
      </c>
      <c r="H819" t="s">
        <v>485</v>
      </c>
      <c r="I819">
        <v>1</v>
      </c>
      <c r="J819">
        <f>_xlfn.XLOOKUP(Ledger[[#This Row],[SKU]]&amp;"|"&amp;Ledger[[#This Row],[Branch_ID]], PriceList!E:E,PriceList!C:C,"")</f>
        <v>135</v>
      </c>
      <c r="K819">
        <f>_xlfn.XLOOKUP(Ledger[[#This Row],[SKU]]&amp;"|"&amp;Ledger[[#This Row],[Branch_ID]], PriceList[Key], PriceList[Unit_Retail_Price_EGP], "")</f>
        <v>329</v>
      </c>
      <c r="L819">
        <f>YEAR(Ledger[[#This Row],[Date]])</f>
        <v>2025</v>
      </c>
      <c r="M819" t="str">
        <f>"Qtr"&amp;ROUNDUP(MONTH(Ledger[[#This Row],[Date]])/3,0)</f>
        <v>Qtr4</v>
      </c>
      <c r="N819">
        <f>MONTH(Ledger[[#This Row],[Date]])</f>
        <v>12</v>
      </c>
      <c r="O819" t="str">
        <f>TEXT(Ledger[[#This Row],[Date]],"mmm")</f>
        <v>Dec</v>
      </c>
    </row>
    <row r="820" spans="1:15" x14ac:dyDescent="0.35">
      <c r="A820" t="s">
        <v>4566</v>
      </c>
      <c r="B820" s="8">
        <v>46021</v>
      </c>
      <c r="C820" s="5">
        <v>0.53402777777777777</v>
      </c>
      <c r="D820" t="str">
        <f>_xlfn.XLOOKUP(Ledger[[#This Row],[Employee_ID]],Employees!C:C,Employees!A:A)</f>
        <v>Morning</v>
      </c>
      <c r="E820" t="s">
        <v>932</v>
      </c>
      <c r="F820" t="str">
        <f>_xlfn.XLOOKUP(Ledger[[#This Row],[Employee_ID]],Employees!C:C,Employees!B:B)</f>
        <v>BR01</v>
      </c>
      <c r="G820" t="s">
        <v>71</v>
      </c>
      <c r="H820" t="s">
        <v>164</v>
      </c>
      <c r="I820">
        <v>1</v>
      </c>
      <c r="J820">
        <f>_xlfn.XLOOKUP(Ledger[[#This Row],[SKU]]&amp;"|"&amp;Ledger[[#This Row],[Branch_ID]], PriceList!E:E,PriceList!C:C,"")</f>
        <v>435</v>
      </c>
      <c r="K820">
        <f>_xlfn.XLOOKUP(Ledger[[#This Row],[SKU]]&amp;"|"&amp;Ledger[[#This Row],[Branch_ID]], PriceList[Key], PriceList[Unit_Retail_Price_EGP], "")</f>
        <v>1119</v>
      </c>
      <c r="L820">
        <f>YEAR(Ledger[[#This Row],[Date]])</f>
        <v>2025</v>
      </c>
      <c r="M820" t="str">
        <f>"Qtr"&amp;ROUNDUP(MONTH(Ledger[[#This Row],[Date]])/3,0)</f>
        <v>Qtr4</v>
      </c>
      <c r="N820">
        <f>MONTH(Ledger[[#This Row],[Date]])</f>
        <v>12</v>
      </c>
      <c r="O820" t="str">
        <f>TEXT(Ledger[[#This Row],[Date]],"mmm")</f>
        <v>Dec</v>
      </c>
    </row>
    <row r="821" spans="1:15" x14ac:dyDescent="0.35">
      <c r="A821" t="s">
        <v>4577</v>
      </c>
      <c r="B821" s="8">
        <v>46022</v>
      </c>
      <c r="C821" s="5">
        <v>0.50277777777777777</v>
      </c>
      <c r="D821" t="str">
        <f>_xlfn.XLOOKUP(Ledger[[#This Row],[Employee_ID]],Employees!C:C,Employees!A:A)</f>
        <v>Morning</v>
      </c>
      <c r="E821" t="s">
        <v>932</v>
      </c>
      <c r="F821" t="str">
        <f>_xlfn.XLOOKUP(Ledger[[#This Row],[Employee_ID]],Employees!C:C,Employees!B:B)</f>
        <v>BR01</v>
      </c>
      <c r="G821" t="s">
        <v>71</v>
      </c>
      <c r="H821" t="s">
        <v>133</v>
      </c>
      <c r="I821">
        <v>1</v>
      </c>
      <c r="J821">
        <f>_xlfn.XLOOKUP(Ledger[[#This Row],[SKU]]&amp;"|"&amp;Ledger[[#This Row],[Branch_ID]], PriceList!E:E,PriceList!C:C,"")</f>
        <v>475</v>
      </c>
      <c r="K821">
        <f>_xlfn.XLOOKUP(Ledger[[#This Row],[SKU]]&amp;"|"&amp;Ledger[[#This Row],[Branch_ID]], PriceList[Key], PriceList[Unit_Retail_Price_EGP], "")</f>
        <v>1229</v>
      </c>
      <c r="L821">
        <f>YEAR(Ledger[[#This Row],[Date]])</f>
        <v>2025</v>
      </c>
      <c r="M821" t="str">
        <f>"Qtr"&amp;ROUNDUP(MONTH(Ledger[[#This Row],[Date]])/3,0)</f>
        <v>Qtr4</v>
      </c>
      <c r="N821">
        <f>MONTH(Ledger[[#This Row],[Date]])</f>
        <v>12</v>
      </c>
      <c r="O821" t="str">
        <f>TEXT(Ledger[[#This Row],[Date]],"mmm")</f>
        <v>Dec</v>
      </c>
    </row>
    <row r="822" spans="1:15" x14ac:dyDescent="0.35">
      <c r="A822" t="s">
        <v>4640</v>
      </c>
      <c r="B822" s="8">
        <v>46026</v>
      </c>
      <c r="C822" s="5">
        <v>0.49930555555555556</v>
      </c>
      <c r="D822" t="str">
        <f>_xlfn.XLOOKUP(Ledger[[#This Row],[Employee_ID]],Employees!C:C,Employees!A:A)</f>
        <v>Morning</v>
      </c>
      <c r="E822" t="s">
        <v>932</v>
      </c>
      <c r="F822" t="str">
        <f>_xlfn.XLOOKUP(Ledger[[#This Row],[Employee_ID]],Employees!C:C,Employees!B:B)</f>
        <v>BR01</v>
      </c>
      <c r="G822" t="s">
        <v>71</v>
      </c>
      <c r="H822" t="s">
        <v>213</v>
      </c>
      <c r="I822">
        <v>1</v>
      </c>
      <c r="J822">
        <f>_xlfn.XLOOKUP(Ledger[[#This Row],[SKU]]&amp;"|"&amp;Ledger[[#This Row],[Branch_ID]], PriceList!E:E,PriceList!C:C,"")</f>
        <v>535</v>
      </c>
      <c r="K822">
        <f>_xlfn.XLOOKUP(Ledger[[#This Row],[SKU]]&amp;"|"&amp;Ledger[[#This Row],[Branch_ID]], PriceList[Key], PriceList[Unit_Retail_Price_EGP], "")</f>
        <v>1339</v>
      </c>
      <c r="L822">
        <f>YEAR(Ledger[[#This Row],[Date]])</f>
        <v>2026</v>
      </c>
      <c r="M822" t="str">
        <f>"Qtr"&amp;ROUNDUP(MONTH(Ledger[[#This Row],[Date]])/3,0)</f>
        <v>Qtr1</v>
      </c>
      <c r="N822">
        <f>MONTH(Ledger[[#This Row],[Date]])</f>
        <v>1</v>
      </c>
      <c r="O822" t="str">
        <f>TEXT(Ledger[[#This Row],[Date]],"mmm")</f>
        <v>Jan</v>
      </c>
    </row>
    <row r="823" spans="1:15" x14ac:dyDescent="0.35">
      <c r="A823" t="s">
        <v>4663</v>
      </c>
      <c r="B823" s="8">
        <v>46028</v>
      </c>
      <c r="C823" s="5">
        <v>0.46458333333333335</v>
      </c>
      <c r="D823" t="str">
        <f>_xlfn.XLOOKUP(Ledger[[#This Row],[Employee_ID]],Employees!C:C,Employees!A:A)</f>
        <v>Morning</v>
      </c>
      <c r="E823" t="s">
        <v>932</v>
      </c>
      <c r="F823" t="str">
        <f>_xlfn.XLOOKUP(Ledger[[#This Row],[Employee_ID]],Employees!C:C,Employees!B:B)</f>
        <v>BR01</v>
      </c>
      <c r="G823" t="s">
        <v>71</v>
      </c>
      <c r="H823" t="s">
        <v>171</v>
      </c>
      <c r="I823">
        <v>1</v>
      </c>
      <c r="J823">
        <f>_xlfn.XLOOKUP(Ledger[[#This Row],[SKU]]&amp;"|"&amp;Ledger[[#This Row],[Branch_ID]], PriceList!E:E,PriceList!C:C,"")</f>
        <v>475</v>
      </c>
      <c r="K823">
        <f>_xlfn.XLOOKUP(Ledger[[#This Row],[SKU]]&amp;"|"&amp;Ledger[[#This Row],[Branch_ID]], PriceList[Key], PriceList[Unit_Retail_Price_EGP], "")</f>
        <v>1229</v>
      </c>
      <c r="L823">
        <f>YEAR(Ledger[[#This Row],[Date]])</f>
        <v>2026</v>
      </c>
      <c r="M823" t="str">
        <f>"Qtr"&amp;ROUNDUP(MONTH(Ledger[[#This Row],[Date]])/3,0)</f>
        <v>Qtr1</v>
      </c>
      <c r="N823">
        <f>MONTH(Ledger[[#This Row],[Date]])</f>
        <v>1</v>
      </c>
      <c r="O823" t="str">
        <f>TEXT(Ledger[[#This Row],[Date]],"mmm")</f>
        <v>Jan</v>
      </c>
    </row>
    <row r="824" spans="1:15" x14ac:dyDescent="0.35">
      <c r="A824" t="s">
        <v>4672</v>
      </c>
      <c r="B824" s="8">
        <v>46029</v>
      </c>
      <c r="C824" s="5">
        <v>0.44791666666666669</v>
      </c>
      <c r="D824" t="str">
        <f>_xlfn.XLOOKUP(Ledger[[#This Row],[Employee_ID]],Employees!C:C,Employees!A:A)</f>
        <v>Morning</v>
      </c>
      <c r="E824" t="s">
        <v>932</v>
      </c>
      <c r="F824" t="str">
        <f>_xlfn.XLOOKUP(Ledger[[#This Row],[Employee_ID]],Employees!C:C,Employees!B:B)</f>
        <v>BR01</v>
      </c>
      <c r="G824" t="s">
        <v>71</v>
      </c>
      <c r="H824" t="s">
        <v>234</v>
      </c>
      <c r="I824">
        <v>1</v>
      </c>
      <c r="J824">
        <f>_xlfn.XLOOKUP(Ledger[[#This Row],[SKU]]&amp;"|"&amp;Ledger[[#This Row],[Branch_ID]], PriceList!E:E,PriceList!C:C,"")</f>
        <v>475</v>
      </c>
      <c r="K824">
        <f>_xlfn.XLOOKUP(Ledger[[#This Row],[SKU]]&amp;"|"&amp;Ledger[[#This Row],[Branch_ID]], PriceList[Key], PriceList[Unit_Retail_Price_EGP], "")</f>
        <v>1229</v>
      </c>
      <c r="L824">
        <f>YEAR(Ledger[[#This Row],[Date]])</f>
        <v>2026</v>
      </c>
      <c r="M824" t="str">
        <f>"Qtr"&amp;ROUNDUP(MONTH(Ledger[[#This Row],[Date]])/3,0)</f>
        <v>Qtr1</v>
      </c>
      <c r="N824">
        <f>MONTH(Ledger[[#This Row],[Date]])</f>
        <v>1</v>
      </c>
      <c r="O824" t="str">
        <f>TEXT(Ledger[[#This Row],[Date]],"mmm")</f>
        <v>Jan</v>
      </c>
    </row>
    <row r="825" spans="1:15" x14ac:dyDescent="0.35">
      <c r="A825" t="s">
        <v>4674</v>
      </c>
      <c r="B825" s="8">
        <v>46029</v>
      </c>
      <c r="C825" s="5">
        <v>0.51111111111111107</v>
      </c>
      <c r="D825" t="str">
        <f>_xlfn.XLOOKUP(Ledger[[#This Row],[Employee_ID]],Employees!C:C,Employees!A:A)</f>
        <v>Morning</v>
      </c>
      <c r="E825" t="s">
        <v>932</v>
      </c>
      <c r="F825" t="str">
        <f>_xlfn.XLOOKUP(Ledger[[#This Row],[Employee_ID]],Employees!C:C,Employees!B:B)</f>
        <v>BR01</v>
      </c>
      <c r="G825" t="s">
        <v>71</v>
      </c>
      <c r="H825" t="s">
        <v>244</v>
      </c>
      <c r="I825">
        <v>1</v>
      </c>
      <c r="J825">
        <f>_xlfn.XLOOKUP(Ledger[[#This Row],[SKU]]&amp;"|"&amp;Ledger[[#This Row],[Branch_ID]], PriceList!E:E,PriceList!C:C,"")</f>
        <v>475</v>
      </c>
      <c r="K825">
        <f>_xlfn.XLOOKUP(Ledger[[#This Row],[SKU]]&amp;"|"&amp;Ledger[[#This Row],[Branch_ID]], PriceList[Key], PriceList[Unit_Retail_Price_EGP], "")</f>
        <v>1229</v>
      </c>
      <c r="L825">
        <f>YEAR(Ledger[[#This Row],[Date]])</f>
        <v>2026</v>
      </c>
      <c r="M825" t="str">
        <f>"Qtr"&amp;ROUNDUP(MONTH(Ledger[[#This Row],[Date]])/3,0)</f>
        <v>Qtr1</v>
      </c>
      <c r="N825">
        <f>MONTH(Ledger[[#This Row],[Date]])</f>
        <v>1</v>
      </c>
      <c r="O825" t="str">
        <f>TEXT(Ledger[[#This Row],[Date]],"mmm")</f>
        <v>Jan</v>
      </c>
    </row>
    <row r="826" spans="1:15" x14ac:dyDescent="0.35">
      <c r="A826" t="s">
        <v>4676</v>
      </c>
      <c r="B826" s="8">
        <v>46029</v>
      </c>
      <c r="C826" s="5">
        <v>0.55902777777777779</v>
      </c>
      <c r="D826" t="str">
        <f>_xlfn.XLOOKUP(Ledger[[#This Row],[Employee_ID]],Employees!C:C,Employees!A:A)</f>
        <v>Morning</v>
      </c>
      <c r="E826" t="s">
        <v>932</v>
      </c>
      <c r="F826" t="str">
        <f>_xlfn.XLOOKUP(Ledger[[#This Row],[Employee_ID]],Employees!C:C,Employees!B:B)</f>
        <v>BR01</v>
      </c>
      <c r="G826" t="s">
        <v>71</v>
      </c>
      <c r="H826" t="s">
        <v>225</v>
      </c>
      <c r="I826">
        <v>1</v>
      </c>
      <c r="J826">
        <f>_xlfn.XLOOKUP(Ledger[[#This Row],[SKU]]&amp;"|"&amp;Ledger[[#This Row],[Branch_ID]], PriceList!E:E,PriceList!C:C,"")</f>
        <v>435</v>
      </c>
      <c r="K826">
        <f>_xlfn.XLOOKUP(Ledger[[#This Row],[SKU]]&amp;"|"&amp;Ledger[[#This Row],[Branch_ID]], PriceList[Key], PriceList[Unit_Retail_Price_EGP], "")</f>
        <v>1119</v>
      </c>
      <c r="L826">
        <f>YEAR(Ledger[[#This Row],[Date]])</f>
        <v>2026</v>
      </c>
      <c r="M826" t="str">
        <f>"Qtr"&amp;ROUNDUP(MONTH(Ledger[[#This Row],[Date]])/3,0)</f>
        <v>Qtr1</v>
      </c>
      <c r="N826">
        <f>MONTH(Ledger[[#This Row],[Date]])</f>
        <v>1</v>
      </c>
      <c r="O826" t="str">
        <f>TEXT(Ledger[[#This Row],[Date]],"mmm")</f>
        <v>Jan</v>
      </c>
    </row>
    <row r="827" spans="1:15" x14ac:dyDescent="0.35">
      <c r="A827" t="s">
        <v>4684</v>
      </c>
      <c r="B827" s="8">
        <v>46030</v>
      </c>
      <c r="C827" s="5">
        <v>0.44930555555555557</v>
      </c>
      <c r="D827" t="str">
        <f>_xlfn.XLOOKUP(Ledger[[#This Row],[Employee_ID]],Employees!C:C,Employees!A:A)</f>
        <v>Morning</v>
      </c>
      <c r="E827" t="s">
        <v>932</v>
      </c>
      <c r="F827" t="str">
        <f>_xlfn.XLOOKUP(Ledger[[#This Row],[Employee_ID]],Employees!C:C,Employees!B:B)</f>
        <v>BR01</v>
      </c>
      <c r="G827" t="s">
        <v>71</v>
      </c>
      <c r="H827" t="s">
        <v>549</v>
      </c>
      <c r="I827">
        <v>1</v>
      </c>
      <c r="J827">
        <f>_xlfn.XLOOKUP(Ledger[[#This Row],[SKU]]&amp;"|"&amp;Ledger[[#This Row],[Branch_ID]], PriceList!E:E,PriceList!C:C,"")</f>
        <v>145</v>
      </c>
      <c r="K827">
        <f>_xlfn.XLOOKUP(Ledger[[#This Row],[SKU]]&amp;"|"&amp;Ledger[[#This Row],[Branch_ID]], PriceList[Key], PriceList[Unit_Retail_Price_EGP], "")</f>
        <v>389</v>
      </c>
      <c r="L827">
        <f>YEAR(Ledger[[#This Row],[Date]])</f>
        <v>2026</v>
      </c>
      <c r="M827" t="str">
        <f>"Qtr"&amp;ROUNDUP(MONTH(Ledger[[#This Row],[Date]])/3,0)</f>
        <v>Qtr1</v>
      </c>
      <c r="N827">
        <f>MONTH(Ledger[[#This Row],[Date]])</f>
        <v>1</v>
      </c>
      <c r="O827" t="str">
        <f>TEXT(Ledger[[#This Row],[Date]],"mmm")</f>
        <v>Jan</v>
      </c>
    </row>
    <row r="828" spans="1:15" x14ac:dyDescent="0.35">
      <c r="A828" t="s">
        <v>4695</v>
      </c>
      <c r="B828" s="8">
        <v>46031</v>
      </c>
      <c r="C828" s="5">
        <v>0.41666666666666669</v>
      </c>
      <c r="D828" t="str">
        <f>_xlfn.XLOOKUP(Ledger[[#This Row],[Employee_ID]],Employees!C:C,Employees!A:A)</f>
        <v>Morning</v>
      </c>
      <c r="E828" t="s">
        <v>932</v>
      </c>
      <c r="F828" t="str">
        <f>_xlfn.XLOOKUP(Ledger[[#This Row],[Employee_ID]],Employees!C:C,Employees!B:B)</f>
        <v>BR01</v>
      </c>
      <c r="G828" t="s">
        <v>71</v>
      </c>
      <c r="H828" t="s">
        <v>225</v>
      </c>
      <c r="I828">
        <v>1</v>
      </c>
      <c r="J828">
        <f>_xlfn.XLOOKUP(Ledger[[#This Row],[SKU]]&amp;"|"&amp;Ledger[[#This Row],[Branch_ID]], PriceList!E:E,PriceList!C:C,"")</f>
        <v>435</v>
      </c>
      <c r="K828">
        <f>_xlfn.XLOOKUP(Ledger[[#This Row],[SKU]]&amp;"|"&amp;Ledger[[#This Row],[Branch_ID]], PriceList[Key], PriceList[Unit_Retail_Price_EGP], "")</f>
        <v>1119</v>
      </c>
      <c r="L828">
        <f>YEAR(Ledger[[#This Row],[Date]])</f>
        <v>2026</v>
      </c>
      <c r="M828" t="str">
        <f>"Qtr"&amp;ROUNDUP(MONTH(Ledger[[#This Row],[Date]])/3,0)</f>
        <v>Qtr1</v>
      </c>
      <c r="N828">
        <f>MONTH(Ledger[[#This Row],[Date]])</f>
        <v>1</v>
      </c>
      <c r="O828" t="str">
        <f>TEXT(Ledger[[#This Row],[Date]],"mmm")</f>
        <v>Jan</v>
      </c>
    </row>
    <row r="829" spans="1:15" x14ac:dyDescent="0.35">
      <c r="A829" t="s">
        <v>4714</v>
      </c>
      <c r="B829" s="8">
        <v>46032</v>
      </c>
      <c r="C829" s="5">
        <v>0.52777777777777779</v>
      </c>
      <c r="D829" t="str">
        <f>_xlfn.XLOOKUP(Ledger[[#This Row],[Employee_ID]],Employees!C:C,Employees!A:A)</f>
        <v>Morning</v>
      </c>
      <c r="E829" t="s">
        <v>932</v>
      </c>
      <c r="F829" t="str">
        <f>_xlfn.XLOOKUP(Ledger[[#This Row],[Employee_ID]],Employees!C:C,Employees!B:B)</f>
        <v>BR01</v>
      </c>
      <c r="G829" t="s">
        <v>71</v>
      </c>
      <c r="H829" t="s">
        <v>327</v>
      </c>
      <c r="I829">
        <v>1</v>
      </c>
      <c r="J829">
        <f>_xlfn.XLOOKUP(Ledger[[#This Row],[SKU]]&amp;"|"&amp;Ledger[[#This Row],[Branch_ID]], PriceList!E:E,PriceList!C:C,"")</f>
        <v>660</v>
      </c>
      <c r="K829">
        <f>_xlfn.XLOOKUP(Ledger[[#This Row],[SKU]]&amp;"|"&amp;Ledger[[#This Row],[Branch_ID]], PriceList[Key], PriceList[Unit_Retail_Price_EGP], "")</f>
        <v>1679</v>
      </c>
      <c r="L829">
        <f>YEAR(Ledger[[#This Row],[Date]])</f>
        <v>2026</v>
      </c>
      <c r="M829" t="str">
        <f>"Qtr"&amp;ROUNDUP(MONTH(Ledger[[#This Row],[Date]])/3,0)</f>
        <v>Qtr1</v>
      </c>
      <c r="N829">
        <f>MONTH(Ledger[[#This Row],[Date]])</f>
        <v>1</v>
      </c>
      <c r="O829" t="str">
        <f>TEXT(Ledger[[#This Row],[Date]],"mmm")</f>
        <v>Jan</v>
      </c>
    </row>
    <row r="830" spans="1:15" x14ac:dyDescent="0.35">
      <c r="A830" t="s">
        <v>4755</v>
      </c>
      <c r="B830" s="8">
        <v>46035</v>
      </c>
      <c r="C830" s="5">
        <v>0.44722222222222224</v>
      </c>
      <c r="D830" t="str">
        <f>_xlfn.XLOOKUP(Ledger[[#This Row],[Employee_ID]],Employees!C:C,Employees!A:A)</f>
        <v>Morning</v>
      </c>
      <c r="E830" t="s">
        <v>932</v>
      </c>
      <c r="F830" t="str">
        <f>_xlfn.XLOOKUP(Ledger[[#This Row],[Employee_ID]],Employees!C:C,Employees!B:B)</f>
        <v>BR01</v>
      </c>
      <c r="G830" t="s">
        <v>71</v>
      </c>
      <c r="H830" t="s">
        <v>387</v>
      </c>
      <c r="I830">
        <v>1</v>
      </c>
      <c r="J830">
        <f>_xlfn.XLOOKUP(Ledger[[#This Row],[SKU]]&amp;"|"&amp;Ledger[[#This Row],[Branch_ID]], PriceList!E:E,PriceList!C:C,"")</f>
        <v>390</v>
      </c>
      <c r="K830">
        <f>_xlfn.XLOOKUP(Ledger[[#This Row],[SKU]]&amp;"|"&amp;Ledger[[#This Row],[Branch_ID]], PriceList[Key], PriceList[Unit_Retail_Price_EGP], "")</f>
        <v>1009</v>
      </c>
      <c r="L830">
        <f>YEAR(Ledger[[#This Row],[Date]])</f>
        <v>2026</v>
      </c>
      <c r="M830" t="str">
        <f>"Qtr"&amp;ROUNDUP(MONTH(Ledger[[#This Row],[Date]])/3,0)</f>
        <v>Qtr1</v>
      </c>
      <c r="N830">
        <f>MONTH(Ledger[[#This Row],[Date]])</f>
        <v>1</v>
      </c>
      <c r="O830" t="str">
        <f>TEXT(Ledger[[#This Row],[Date]],"mmm")</f>
        <v>Jan</v>
      </c>
    </row>
    <row r="831" spans="1:15" x14ac:dyDescent="0.35">
      <c r="A831" t="s">
        <v>4777</v>
      </c>
      <c r="B831" s="8">
        <v>46037</v>
      </c>
      <c r="C831" s="5">
        <v>0.42569444444444443</v>
      </c>
      <c r="D831" t="str">
        <f>_xlfn.XLOOKUP(Ledger[[#This Row],[Employee_ID]],Employees!C:C,Employees!A:A)</f>
        <v>Morning</v>
      </c>
      <c r="E831" t="s">
        <v>932</v>
      </c>
      <c r="F831" t="str">
        <f>_xlfn.XLOOKUP(Ledger[[#This Row],[Employee_ID]],Employees!C:C,Employees!B:B)</f>
        <v>BR01</v>
      </c>
      <c r="G831" t="s">
        <v>71</v>
      </c>
      <c r="H831" t="s">
        <v>382</v>
      </c>
      <c r="I831">
        <v>1</v>
      </c>
      <c r="J831">
        <f>_xlfn.XLOOKUP(Ledger[[#This Row],[SKU]]&amp;"|"&amp;Ledger[[#This Row],[Branch_ID]], PriceList!E:E,PriceList!C:C,"")</f>
        <v>165</v>
      </c>
      <c r="K831">
        <f>_xlfn.XLOOKUP(Ledger[[#This Row],[SKU]]&amp;"|"&amp;Ledger[[#This Row],[Branch_ID]], PriceList[Key], PriceList[Unit_Retail_Price_EGP], "")</f>
        <v>449</v>
      </c>
      <c r="L831">
        <f>YEAR(Ledger[[#This Row],[Date]])</f>
        <v>2026</v>
      </c>
      <c r="M831" t="str">
        <f>"Qtr"&amp;ROUNDUP(MONTH(Ledger[[#This Row],[Date]])/3,0)</f>
        <v>Qtr1</v>
      </c>
      <c r="N831">
        <f>MONTH(Ledger[[#This Row],[Date]])</f>
        <v>1</v>
      </c>
      <c r="O831" t="str">
        <f>TEXT(Ledger[[#This Row],[Date]],"mmm")</f>
        <v>Jan</v>
      </c>
    </row>
    <row r="832" spans="1:15" x14ac:dyDescent="0.35">
      <c r="A832" t="s">
        <v>4932</v>
      </c>
      <c r="B832" s="8">
        <v>46048</v>
      </c>
      <c r="C832" s="5">
        <v>0.55625000000000002</v>
      </c>
      <c r="D832" t="str">
        <f>_xlfn.XLOOKUP(Ledger[[#This Row],[Employee_ID]],Employees!C:C,Employees!A:A)</f>
        <v>Morning</v>
      </c>
      <c r="E832" t="s">
        <v>932</v>
      </c>
      <c r="F832" t="str">
        <f>_xlfn.XLOOKUP(Ledger[[#This Row],[Employee_ID]],Employees!C:C,Employees!B:B)</f>
        <v>BR01</v>
      </c>
      <c r="G832" t="s">
        <v>71</v>
      </c>
      <c r="H832" t="s">
        <v>135</v>
      </c>
      <c r="I832">
        <v>1</v>
      </c>
      <c r="J832">
        <f>_xlfn.XLOOKUP(Ledger[[#This Row],[SKU]]&amp;"|"&amp;Ledger[[#This Row],[Branch_ID]], PriceList!E:E,PriceList!C:C,"")</f>
        <v>145</v>
      </c>
      <c r="K832">
        <f>_xlfn.XLOOKUP(Ledger[[#This Row],[SKU]]&amp;"|"&amp;Ledger[[#This Row],[Branch_ID]], PriceList[Key], PriceList[Unit_Retail_Price_EGP], "")</f>
        <v>389</v>
      </c>
      <c r="L832">
        <f>YEAR(Ledger[[#This Row],[Date]])</f>
        <v>2026</v>
      </c>
      <c r="M832" t="str">
        <f>"Qtr"&amp;ROUNDUP(MONTH(Ledger[[#This Row],[Date]])/3,0)</f>
        <v>Qtr1</v>
      </c>
      <c r="N832">
        <f>MONTH(Ledger[[#This Row],[Date]])</f>
        <v>1</v>
      </c>
      <c r="O832" t="str">
        <f>TEXT(Ledger[[#This Row],[Date]],"mmm")</f>
        <v>Jan</v>
      </c>
    </row>
    <row r="833" spans="1:15" x14ac:dyDescent="0.35">
      <c r="A833" t="s">
        <v>4956</v>
      </c>
      <c r="B833" s="8">
        <v>46050</v>
      </c>
      <c r="C833" s="5">
        <v>0.54027777777777775</v>
      </c>
      <c r="D833" t="str">
        <f>_xlfn.XLOOKUP(Ledger[[#This Row],[Employee_ID]],Employees!C:C,Employees!A:A)</f>
        <v>Morning</v>
      </c>
      <c r="E833" t="s">
        <v>932</v>
      </c>
      <c r="F833" t="str">
        <f>_xlfn.XLOOKUP(Ledger[[#This Row],[Employee_ID]],Employees!C:C,Employees!B:B)</f>
        <v>BR01</v>
      </c>
      <c r="G833" t="s">
        <v>71</v>
      </c>
      <c r="H833" t="s">
        <v>681</v>
      </c>
      <c r="I833">
        <v>1</v>
      </c>
      <c r="J833">
        <f>_xlfn.XLOOKUP(Ledger[[#This Row],[SKU]]&amp;"|"&amp;Ledger[[#This Row],[Branch_ID]], PriceList!E:E,PriceList!C:C,"")</f>
        <v>145</v>
      </c>
      <c r="K833">
        <f>_xlfn.XLOOKUP(Ledger[[#This Row],[SKU]]&amp;"|"&amp;Ledger[[#This Row],[Branch_ID]], PriceList[Key], PriceList[Unit_Retail_Price_EGP], "")</f>
        <v>389</v>
      </c>
      <c r="L833">
        <f>YEAR(Ledger[[#This Row],[Date]])</f>
        <v>2026</v>
      </c>
      <c r="M833" t="str">
        <f>"Qtr"&amp;ROUNDUP(MONTH(Ledger[[#This Row],[Date]])/3,0)</f>
        <v>Qtr1</v>
      </c>
      <c r="N833">
        <f>MONTH(Ledger[[#This Row],[Date]])</f>
        <v>1</v>
      </c>
      <c r="O833" t="str">
        <f>TEXT(Ledger[[#This Row],[Date]],"mmm")</f>
        <v>Jan</v>
      </c>
    </row>
    <row r="834" spans="1:15" x14ac:dyDescent="0.35">
      <c r="A834" t="s">
        <v>4966</v>
      </c>
      <c r="B834" s="8">
        <v>46051</v>
      </c>
      <c r="C834" s="5">
        <v>0.51111111111111107</v>
      </c>
      <c r="D834" t="str">
        <f>_xlfn.XLOOKUP(Ledger[[#This Row],[Employee_ID]],Employees!C:C,Employees!A:A)</f>
        <v>Morning</v>
      </c>
      <c r="E834" t="s">
        <v>932</v>
      </c>
      <c r="F834" t="str">
        <f>_xlfn.XLOOKUP(Ledger[[#This Row],[Employee_ID]],Employees!C:C,Employees!B:B)</f>
        <v>BR01</v>
      </c>
      <c r="G834" t="s">
        <v>71</v>
      </c>
      <c r="H834" t="s">
        <v>206</v>
      </c>
      <c r="I834">
        <v>1</v>
      </c>
      <c r="J834">
        <f>_xlfn.XLOOKUP(Ledger[[#This Row],[SKU]]&amp;"|"&amp;Ledger[[#This Row],[Branch_ID]], PriceList!E:E,PriceList!C:C,"")</f>
        <v>145</v>
      </c>
      <c r="K834">
        <f>_xlfn.XLOOKUP(Ledger[[#This Row],[SKU]]&amp;"|"&amp;Ledger[[#This Row],[Branch_ID]], PriceList[Key], PriceList[Unit_Retail_Price_EGP], "")</f>
        <v>389</v>
      </c>
      <c r="L834">
        <f>YEAR(Ledger[[#This Row],[Date]])</f>
        <v>2026</v>
      </c>
      <c r="M834" t="str">
        <f>"Qtr"&amp;ROUNDUP(MONTH(Ledger[[#This Row],[Date]])/3,0)</f>
        <v>Qtr1</v>
      </c>
      <c r="N834">
        <f>MONTH(Ledger[[#This Row],[Date]])</f>
        <v>1</v>
      </c>
      <c r="O834" t="str">
        <f>TEXT(Ledger[[#This Row],[Date]],"mmm")</f>
        <v>Jan</v>
      </c>
    </row>
    <row r="835" spans="1:15" x14ac:dyDescent="0.35">
      <c r="A835" t="s">
        <v>4985</v>
      </c>
      <c r="B835" s="8">
        <v>46052</v>
      </c>
      <c r="C835" s="5">
        <v>0.49583333333333335</v>
      </c>
      <c r="D835" t="str">
        <f>_xlfn.XLOOKUP(Ledger[[#This Row],[Employee_ID]],Employees!C:C,Employees!A:A)</f>
        <v>Morning</v>
      </c>
      <c r="E835" t="s">
        <v>932</v>
      </c>
      <c r="F835" t="str">
        <f>_xlfn.XLOOKUP(Ledger[[#This Row],[Employee_ID]],Employees!C:C,Employees!B:B)</f>
        <v>BR01</v>
      </c>
      <c r="G835" t="s">
        <v>71</v>
      </c>
      <c r="H835" t="s">
        <v>100</v>
      </c>
      <c r="I835">
        <v>1</v>
      </c>
      <c r="J835">
        <f>_xlfn.XLOOKUP(Ledger[[#This Row],[SKU]]&amp;"|"&amp;Ledger[[#This Row],[Branch_ID]], PriceList!E:E,PriceList!C:C,"")</f>
        <v>535</v>
      </c>
      <c r="K835">
        <f>_xlfn.XLOOKUP(Ledger[[#This Row],[SKU]]&amp;"|"&amp;Ledger[[#This Row],[Branch_ID]], PriceList[Key], PriceList[Unit_Retail_Price_EGP], "")</f>
        <v>1339</v>
      </c>
      <c r="L835">
        <f>YEAR(Ledger[[#This Row],[Date]])</f>
        <v>2026</v>
      </c>
      <c r="M835" t="str">
        <f>"Qtr"&amp;ROUNDUP(MONTH(Ledger[[#This Row],[Date]])/3,0)</f>
        <v>Qtr1</v>
      </c>
      <c r="N835">
        <f>MONTH(Ledger[[#This Row],[Date]])</f>
        <v>1</v>
      </c>
      <c r="O835" t="str">
        <f>TEXT(Ledger[[#This Row],[Date]],"mmm")</f>
        <v>Jan</v>
      </c>
    </row>
    <row r="836" spans="1:15" x14ac:dyDescent="0.35">
      <c r="A836" t="s">
        <v>5002</v>
      </c>
      <c r="B836" s="8">
        <v>46053</v>
      </c>
      <c r="C836" s="5">
        <v>0.54374999999999996</v>
      </c>
      <c r="D836" t="str">
        <f>_xlfn.XLOOKUP(Ledger[[#This Row],[Employee_ID]],Employees!C:C,Employees!A:A)</f>
        <v>Morning</v>
      </c>
      <c r="E836" t="s">
        <v>932</v>
      </c>
      <c r="F836" t="str">
        <f>_xlfn.XLOOKUP(Ledger[[#This Row],[Employee_ID]],Employees!C:C,Employees!B:B)</f>
        <v>BR01</v>
      </c>
      <c r="G836" t="s">
        <v>71</v>
      </c>
      <c r="H836" t="s">
        <v>40</v>
      </c>
      <c r="I836">
        <v>1</v>
      </c>
      <c r="J836">
        <f>_xlfn.XLOOKUP(Ledger[[#This Row],[SKU]]&amp;"|"&amp;Ledger[[#This Row],[Branch_ID]], PriceList!E:E,PriceList!C:C,"")</f>
        <v>495</v>
      </c>
      <c r="K836">
        <f>_xlfn.XLOOKUP(Ledger[[#This Row],[SKU]]&amp;"|"&amp;Ledger[[#This Row],[Branch_ID]], PriceList[Key], PriceList[Unit_Retail_Price_EGP], "")</f>
        <v>1229</v>
      </c>
      <c r="L836">
        <f>YEAR(Ledger[[#This Row],[Date]])</f>
        <v>2026</v>
      </c>
      <c r="M836" t="str">
        <f>"Qtr"&amp;ROUNDUP(MONTH(Ledger[[#This Row],[Date]])/3,0)</f>
        <v>Qtr1</v>
      </c>
      <c r="N836">
        <f>MONTH(Ledger[[#This Row],[Date]])</f>
        <v>1</v>
      </c>
      <c r="O836" t="str">
        <f>TEXT(Ledger[[#This Row],[Date]],"mmm")</f>
        <v>Jan</v>
      </c>
    </row>
    <row r="837" spans="1:15" x14ac:dyDescent="0.35">
      <c r="A837" t="s">
        <v>5003</v>
      </c>
      <c r="B837" s="8">
        <v>46053</v>
      </c>
      <c r="C837" s="5">
        <v>0.55138888888888893</v>
      </c>
      <c r="D837" t="str">
        <f>_xlfn.XLOOKUP(Ledger[[#This Row],[Employee_ID]],Employees!C:C,Employees!A:A)</f>
        <v>Morning</v>
      </c>
      <c r="E837" t="s">
        <v>932</v>
      </c>
      <c r="F837" t="str">
        <f>_xlfn.XLOOKUP(Ledger[[#This Row],[Employee_ID]],Employees!C:C,Employees!B:B)</f>
        <v>BR01</v>
      </c>
      <c r="G837" t="s">
        <v>71</v>
      </c>
      <c r="H837" t="s">
        <v>121</v>
      </c>
      <c r="I837">
        <v>1</v>
      </c>
      <c r="J837">
        <f>_xlfn.XLOOKUP(Ledger[[#This Row],[SKU]]&amp;"|"&amp;Ledger[[#This Row],[Branch_ID]], PriceList!E:E,PriceList!C:C,"")</f>
        <v>660</v>
      </c>
      <c r="K837">
        <f>_xlfn.XLOOKUP(Ledger[[#This Row],[SKU]]&amp;"|"&amp;Ledger[[#This Row],[Branch_ID]], PriceList[Key], PriceList[Unit_Retail_Price_EGP], "")</f>
        <v>1679</v>
      </c>
      <c r="L837">
        <f>YEAR(Ledger[[#This Row],[Date]])</f>
        <v>2026</v>
      </c>
      <c r="M837" t="str">
        <f>"Qtr"&amp;ROUNDUP(MONTH(Ledger[[#This Row],[Date]])/3,0)</f>
        <v>Qtr1</v>
      </c>
      <c r="N837">
        <f>MONTH(Ledger[[#This Row],[Date]])</f>
        <v>1</v>
      </c>
      <c r="O837" t="str">
        <f>TEXT(Ledger[[#This Row],[Date]],"mmm")</f>
        <v>Jan</v>
      </c>
    </row>
    <row r="838" spans="1:15" x14ac:dyDescent="0.35">
      <c r="A838" t="s">
        <v>5024</v>
      </c>
      <c r="B838" s="8">
        <v>46054</v>
      </c>
      <c r="C838" s="5">
        <v>0.56180555555555556</v>
      </c>
      <c r="D838" t="str">
        <f>_xlfn.XLOOKUP(Ledger[[#This Row],[Employee_ID]],Employees!C:C,Employees!A:A)</f>
        <v>Morning</v>
      </c>
      <c r="E838" t="s">
        <v>932</v>
      </c>
      <c r="F838" t="str">
        <f>_xlfn.XLOOKUP(Ledger[[#This Row],[Employee_ID]],Employees!C:C,Employees!B:B)</f>
        <v>BR01</v>
      </c>
      <c r="G838" t="s">
        <v>71</v>
      </c>
      <c r="H838" t="s">
        <v>322</v>
      </c>
      <c r="I838">
        <v>1</v>
      </c>
      <c r="J838">
        <f>_xlfn.XLOOKUP(Ledger[[#This Row],[SKU]]&amp;"|"&amp;Ledger[[#This Row],[Branch_ID]], PriceList!E:E,PriceList!C:C,"")</f>
        <v>435</v>
      </c>
      <c r="K838">
        <f>_xlfn.XLOOKUP(Ledger[[#This Row],[SKU]]&amp;"|"&amp;Ledger[[#This Row],[Branch_ID]], PriceList[Key], PriceList[Unit_Retail_Price_EGP], "")</f>
        <v>1119</v>
      </c>
      <c r="L838">
        <f>YEAR(Ledger[[#This Row],[Date]])</f>
        <v>2026</v>
      </c>
      <c r="M838" t="str">
        <f>"Qtr"&amp;ROUNDUP(MONTH(Ledger[[#This Row],[Date]])/3,0)</f>
        <v>Qtr1</v>
      </c>
      <c r="N838">
        <f>MONTH(Ledger[[#This Row],[Date]])</f>
        <v>2</v>
      </c>
      <c r="O838" t="str">
        <f>TEXT(Ledger[[#This Row],[Date]],"mmm")</f>
        <v>Feb</v>
      </c>
    </row>
    <row r="839" spans="1:15" x14ac:dyDescent="0.35">
      <c r="A839" t="s">
        <v>5034</v>
      </c>
      <c r="B839" s="8">
        <v>46055</v>
      </c>
      <c r="C839" s="5">
        <v>0.56319444444444444</v>
      </c>
      <c r="D839" t="str">
        <f>_xlfn.XLOOKUP(Ledger[[#This Row],[Employee_ID]],Employees!C:C,Employees!A:A)</f>
        <v>Morning</v>
      </c>
      <c r="E839" t="s">
        <v>932</v>
      </c>
      <c r="F839" t="str">
        <f>_xlfn.XLOOKUP(Ledger[[#This Row],[Employee_ID]],Employees!C:C,Employees!B:B)</f>
        <v>BR01</v>
      </c>
      <c r="G839" t="s">
        <v>71</v>
      </c>
      <c r="H839" t="s">
        <v>137</v>
      </c>
      <c r="I839">
        <v>1</v>
      </c>
      <c r="J839">
        <f>_xlfn.XLOOKUP(Ledger[[#This Row],[SKU]]&amp;"|"&amp;Ledger[[#This Row],[Branch_ID]], PriceList!E:E,PriceList!C:C,"")</f>
        <v>535</v>
      </c>
      <c r="K839">
        <f>_xlfn.XLOOKUP(Ledger[[#This Row],[SKU]]&amp;"|"&amp;Ledger[[#This Row],[Branch_ID]], PriceList[Key], PriceList[Unit_Retail_Price_EGP], "")</f>
        <v>1339</v>
      </c>
      <c r="L839">
        <f>YEAR(Ledger[[#This Row],[Date]])</f>
        <v>2026</v>
      </c>
      <c r="M839" t="str">
        <f>"Qtr"&amp;ROUNDUP(MONTH(Ledger[[#This Row],[Date]])/3,0)</f>
        <v>Qtr1</v>
      </c>
      <c r="N839">
        <f>MONTH(Ledger[[#This Row],[Date]])</f>
        <v>2</v>
      </c>
      <c r="O839" t="str">
        <f>TEXT(Ledger[[#This Row],[Date]],"mmm")</f>
        <v>Feb</v>
      </c>
    </row>
    <row r="840" spans="1:15" x14ac:dyDescent="0.35">
      <c r="A840" t="s">
        <v>5063</v>
      </c>
      <c r="B840" s="8">
        <v>46058</v>
      </c>
      <c r="C840" s="5">
        <v>0.45277777777777778</v>
      </c>
      <c r="D840" t="str">
        <f>_xlfn.XLOOKUP(Ledger[[#This Row],[Employee_ID]],Employees!C:C,Employees!A:A)</f>
        <v>Morning</v>
      </c>
      <c r="E840" t="s">
        <v>932</v>
      </c>
      <c r="F840" t="str">
        <f>_xlfn.XLOOKUP(Ledger[[#This Row],[Employee_ID]],Employees!C:C,Employees!B:B)</f>
        <v>BR01</v>
      </c>
      <c r="G840" t="s">
        <v>71</v>
      </c>
      <c r="H840" t="s">
        <v>103</v>
      </c>
      <c r="I840">
        <v>1</v>
      </c>
      <c r="J840">
        <f>_xlfn.XLOOKUP(Ledger[[#This Row],[SKU]]&amp;"|"&amp;Ledger[[#This Row],[Branch_ID]], PriceList!E:E,PriceList!C:C,"")</f>
        <v>165</v>
      </c>
      <c r="K840">
        <f>_xlfn.XLOOKUP(Ledger[[#This Row],[SKU]]&amp;"|"&amp;Ledger[[#This Row],[Branch_ID]], PriceList[Key], PriceList[Unit_Retail_Price_EGP], "")</f>
        <v>449</v>
      </c>
      <c r="L840">
        <f>YEAR(Ledger[[#This Row],[Date]])</f>
        <v>2026</v>
      </c>
      <c r="M840" t="str">
        <f>"Qtr"&amp;ROUNDUP(MONTH(Ledger[[#This Row],[Date]])/3,0)</f>
        <v>Qtr1</v>
      </c>
      <c r="N840">
        <f>MONTH(Ledger[[#This Row],[Date]])</f>
        <v>2</v>
      </c>
      <c r="O840" t="str">
        <f>TEXT(Ledger[[#This Row],[Date]],"mmm")</f>
        <v>Feb</v>
      </c>
    </row>
    <row r="841" spans="1:15" x14ac:dyDescent="0.35">
      <c r="A841" t="s">
        <v>5077</v>
      </c>
      <c r="B841" s="8">
        <v>46059</v>
      </c>
      <c r="C841" s="5">
        <v>0.57847222222222228</v>
      </c>
      <c r="D841" t="str">
        <f>_xlfn.XLOOKUP(Ledger[[#This Row],[Employee_ID]],Employees!C:C,Employees!A:A)</f>
        <v>Morning</v>
      </c>
      <c r="E841" t="s">
        <v>932</v>
      </c>
      <c r="F841" t="str">
        <f>_xlfn.XLOOKUP(Ledger[[#This Row],[Employee_ID]],Employees!C:C,Employees!B:B)</f>
        <v>BR01</v>
      </c>
      <c r="G841" t="s">
        <v>71</v>
      </c>
      <c r="H841" t="s">
        <v>342</v>
      </c>
      <c r="I841">
        <v>1</v>
      </c>
      <c r="J841">
        <f>_xlfn.XLOOKUP(Ledger[[#This Row],[SKU]]&amp;"|"&amp;Ledger[[#This Row],[Branch_ID]], PriceList!E:E,PriceList!C:C,"")</f>
        <v>475</v>
      </c>
      <c r="K841">
        <f>_xlfn.XLOOKUP(Ledger[[#This Row],[SKU]]&amp;"|"&amp;Ledger[[#This Row],[Branch_ID]], PriceList[Key], PriceList[Unit_Retail_Price_EGP], "")</f>
        <v>1229</v>
      </c>
      <c r="L841">
        <f>YEAR(Ledger[[#This Row],[Date]])</f>
        <v>2026</v>
      </c>
      <c r="M841" t="str">
        <f>"Qtr"&amp;ROUNDUP(MONTH(Ledger[[#This Row],[Date]])/3,0)</f>
        <v>Qtr1</v>
      </c>
      <c r="N841">
        <f>MONTH(Ledger[[#This Row],[Date]])</f>
        <v>2</v>
      </c>
      <c r="O841" t="str">
        <f>TEXT(Ledger[[#This Row],[Date]],"mmm")</f>
        <v>Feb</v>
      </c>
    </row>
    <row r="842" spans="1:15" x14ac:dyDescent="0.35">
      <c r="A842" t="s">
        <v>5094</v>
      </c>
      <c r="B842" s="8">
        <v>46060</v>
      </c>
      <c r="C842" s="5">
        <v>0.54236111111111107</v>
      </c>
      <c r="D842" t="str">
        <f>_xlfn.XLOOKUP(Ledger[[#This Row],[Employee_ID]],Employees!C:C,Employees!A:A)</f>
        <v>Morning</v>
      </c>
      <c r="E842" t="s">
        <v>932</v>
      </c>
      <c r="F842" t="str">
        <f>_xlfn.XLOOKUP(Ledger[[#This Row],[Employee_ID]],Employees!C:C,Employees!B:B)</f>
        <v>BR01</v>
      </c>
      <c r="G842" t="s">
        <v>71</v>
      </c>
      <c r="H842" t="s">
        <v>327</v>
      </c>
      <c r="I842">
        <v>1</v>
      </c>
      <c r="J842">
        <f>_xlfn.XLOOKUP(Ledger[[#This Row],[SKU]]&amp;"|"&amp;Ledger[[#This Row],[Branch_ID]], PriceList!E:E,PriceList!C:C,"")</f>
        <v>660</v>
      </c>
      <c r="K842">
        <f>_xlfn.XLOOKUP(Ledger[[#This Row],[SKU]]&amp;"|"&amp;Ledger[[#This Row],[Branch_ID]], PriceList[Key], PriceList[Unit_Retail_Price_EGP], "")</f>
        <v>1679</v>
      </c>
      <c r="L842">
        <f>YEAR(Ledger[[#This Row],[Date]])</f>
        <v>2026</v>
      </c>
      <c r="M842" t="str">
        <f>"Qtr"&amp;ROUNDUP(MONTH(Ledger[[#This Row],[Date]])/3,0)</f>
        <v>Qtr1</v>
      </c>
      <c r="N842">
        <f>MONTH(Ledger[[#This Row],[Date]])</f>
        <v>2</v>
      </c>
      <c r="O842" t="str">
        <f>TEXT(Ledger[[#This Row],[Date]],"mmm")</f>
        <v>Feb</v>
      </c>
    </row>
    <row r="843" spans="1:15" x14ac:dyDescent="0.35">
      <c r="A843" t="s">
        <v>5112</v>
      </c>
      <c r="B843" s="8">
        <v>46061</v>
      </c>
      <c r="C843" s="5">
        <v>0.43680555555555556</v>
      </c>
      <c r="D843" t="str">
        <f>_xlfn.XLOOKUP(Ledger[[#This Row],[Employee_ID]],Employees!C:C,Employees!A:A)</f>
        <v>Morning</v>
      </c>
      <c r="E843" t="s">
        <v>932</v>
      </c>
      <c r="F843" t="str">
        <f>_xlfn.XLOOKUP(Ledger[[#This Row],[Employee_ID]],Employees!C:C,Employees!B:B)</f>
        <v>BR01</v>
      </c>
      <c r="G843" t="s">
        <v>71</v>
      </c>
      <c r="H843" t="s">
        <v>565</v>
      </c>
      <c r="I843">
        <v>1</v>
      </c>
      <c r="J843">
        <f>_xlfn.XLOOKUP(Ledger[[#This Row],[SKU]]&amp;"|"&amp;Ledger[[#This Row],[Branch_ID]], PriceList!E:E,PriceList!C:C,"")</f>
        <v>435</v>
      </c>
      <c r="K843">
        <f>_xlfn.XLOOKUP(Ledger[[#This Row],[SKU]]&amp;"|"&amp;Ledger[[#This Row],[Branch_ID]], PriceList[Key], PriceList[Unit_Retail_Price_EGP], "")</f>
        <v>1119</v>
      </c>
      <c r="L843">
        <f>YEAR(Ledger[[#This Row],[Date]])</f>
        <v>2026</v>
      </c>
      <c r="M843" t="str">
        <f>"Qtr"&amp;ROUNDUP(MONTH(Ledger[[#This Row],[Date]])/3,0)</f>
        <v>Qtr1</v>
      </c>
      <c r="N843">
        <f>MONTH(Ledger[[#This Row],[Date]])</f>
        <v>2</v>
      </c>
      <c r="O843" t="str">
        <f>TEXT(Ledger[[#This Row],[Date]],"mmm")</f>
        <v>Feb</v>
      </c>
    </row>
    <row r="844" spans="1:15" x14ac:dyDescent="0.35">
      <c r="A844" t="s">
        <v>5140</v>
      </c>
      <c r="B844" s="8">
        <v>46063</v>
      </c>
      <c r="C844" s="5">
        <v>0.56666666666666665</v>
      </c>
      <c r="D844" t="str">
        <f>_xlfn.XLOOKUP(Ledger[[#This Row],[Employee_ID]],Employees!C:C,Employees!A:A)</f>
        <v>Morning</v>
      </c>
      <c r="E844" t="s">
        <v>932</v>
      </c>
      <c r="F844" t="str">
        <f>_xlfn.XLOOKUP(Ledger[[#This Row],[Employee_ID]],Employees!C:C,Employees!B:B)</f>
        <v>BR01</v>
      </c>
      <c r="G844" t="s">
        <v>71</v>
      </c>
      <c r="H844" t="s">
        <v>528</v>
      </c>
      <c r="I844">
        <v>1</v>
      </c>
      <c r="J844">
        <f>_xlfn.XLOOKUP(Ledger[[#This Row],[SKU]]&amp;"|"&amp;Ledger[[#This Row],[Branch_ID]], PriceList!E:E,PriceList!C:C,"")</f>
        <v>390</v>
      </c>
      <c r="K844">
        <f>_xlfn.XLOOKUP(Ledger[[#This Row],[SKU]]&amp;"|"&amp;Ledger[[#This Row],[Branch_ID]], PriceList[Key], PriceList[Unit_Retail_Price_EGP], "")</f>
        <v>1009</v>
      </c>
      <c r="L844">
        <f>YEAR(Ledger[[#This Row],[Date]])</f>
        <v>2026</v>
      </c>
      <c r="M844" t="str">
        <f>"Qtr"&amp;ROUNDUP(MONTH(Ledger[[#This Row],[Date]])/3,0)</f>
        <v>Qtr1</v>
      </c>
      <c r="N844">
        <f>MONTH(Ledger[[#This Row],[Date]])</f>
        <v>2</v>
      </c>
      <c r="O844" t="str">
        <f>TEXT(Ledger[[#This Row],[Date]],"mmm")</f>
        <v>Feb</v>
      </c>
    </row>
    <row r="845" spans="1:15" x14ac:dyDescent="0.35">
      <c r="A845" t="s">
        <v>5141</v>
      </c>
      <c r="B845" s="8">
        <v>46063</v>
      </c>
      <c r="C845" s="5">
        <v>0.58263888888888893</v>
      </c>
      <c r="D845" t="str">
        <f>_xlfn.XLOOKUP(Ledger[[#This Row],[Employee_ID]],Employees!C:C,Employees!A:A)</f>
        <v>Morning</v>
      </c>
      <c r="E845" t="s">
        <v>932</v>
      </c>
      <c r="F845" t="str">
        <f>_xlfn.XLOOKUP(Ledger[[#This Row],[Employee_ID]],Employees!C:C,Employees!B:B)</f>
        <v>BR01</v>
      </c>
      <c r="G845" t="s">
        <v>71</v>
      </c>
      <c r="H845" t="s">
        <v>119</v>
      </c>
      <c r="I845">
        <v>1</v>
      </c>
      <c r="J845">
        <f>_xlfn.XLOOKUP(Ledger[[#This Row],[SKU]]&amp;"|"&amp;Ledger[[#This Row],[Branch_ID]], PriceList!E:E,PriceList!C:C,"")</f>
        <v>225</v>
      </c>
      <c r="K845">
        <f>_xlfn.XLOOKUP(Ledger[[#This Row],[SKU]]&amp;"|"&amp;Ledger[[#This Row],[Branch_ID]], PriceList[Key], PriceList[Unit_Retail_Price_EGP], "")</f>
        <v>609</v>
      </c>
      <c r="L845">
        <f>YEAR(Ledger[[#This Row],[Date]])</f>
        <v>2026</v>
      </c>
      <c r="M845" t="str">
        <f>"Qtr"&amp;ROUNDUP(MONTH(Ledger[[#This Row],[Date]])/3,0)</f>
        <v>Qtr1</v>
      </c>
      <c r="N845">
        <f>MONTH(Ledger[[#This Row],[Date]])</f>
        <v>2</v>
      </c>
      <c r="O845" t="str">
        <f>TEXT(Ledger[[#This Row],[Date]],"mmm")</f>
        <v>Feb</v>
      </c>
    </row>
    <row r="846" spans="1:15" x14ac:dyDescent="0.35">
      <c r="A846" t="s">
        <v>5200</v>
      </c>
      <c r="B846" s="8">
        <v>46067</v>
      </c>
      <c r="C846" s="5">
        <v>0.53194444444444444</v>
      </c>
      <c r="D846" t="str">
        <f>_xlfn.XLOOKUP(Ledger[[#This Row],[Employee_ID]],Employees!C:C,Employees!A:A)</f>
        <v>Morning</v>
      </c>
      <c r="E846" t="s">
        <v>932</v>
      </c>
      <c r="F846" t="str">
        <f>_xlfn.XLOOKUP(Ledger[[#This Row],[Employee_ID]],Employees!C:C,Employees!B:B)</f>
        <v>BR01</v>
      </c>
      <c r="G846" t="s">
        <v>71</v>
      </c>
      <c r="H846" t="s">
        <v>186</v>
      </c>
      <c r="I846">
        <v>1</v>
      </c>
      <c r="J846">
        <f>_xlfn.XLOOKUP(Ledger[[#This Row],[SKU]]&amp;"|"&amp;Ledger[[#This Row],[Branch_ID]], PriceList!E:E,PriceList!C:C,"")</f>
        <v>225</v>
      </c>
      <c r="K846">
        <f>_xlfn.XLOOKUP(Ledger[[#This Row],[SKU]]&amp;"|"&amp;Ledger[[#This Row],[Branch_ID]], PriceList[Key], PriceList[Unit_Retail_Price_EGP], "")</f>
        <v>609</v>
      </c>
      <c r="L846">
        <f>YEAR(Ledger[[#This Row],[Date]])</f>
        <v>2026</v>
      </c>
      <c r="M846" t="str">
        <f>"Qtr"&amp;ROUNDUP(MONTH(Ledger[[#This Row],[Date]])/3,0)</f>
        <v>Qtr1</v>
      </c>
      <c r="N846">
        <f>MONTH(Ledger[[#This Row],[Date]])</f>
        <v>2</v>
      </c>
      <c r="O846" t="str">
        <f>TEXT(Ledger[[#This Row],[Date]],"mmm")</f>
        <v>Feb</v>
      </c>
    </row>
    <row r="847" spans="1:15" x14ac:dyDescent="0.35">
      <c r="A847" t="s">
        <v>5219</v>
      </c>
      <c r="B847" s="8">
        <v>46068</v>
      </c>
      <c r="C847" s="5">
        <v>0.55694444444444446</v>
      </c>
      <c r="D847" t="str">
        <f>_xlfn.XLOOKUP(Ledger[[#This Row],[Employee_ID]],Employees!C:C,Employees!A:A)</f>
        <v>Morning</v>
      </c>
      <c r="E847" t="s">
        <v>932</v>
      </c>
      <c r="F847" t="str">
        <f>_xlfn.XLOOKUP(Ledger[[#This Row],[Employee_ID]],Employees!C:C,Employees!B:B)</f>
        <v>BR01</v>
      </c>
      <c r="G847" t="s">
        <v>71</v>
      </c>
      <c r="H847" t="s">
        <v>681</v>
      </c>
      <c r="I847">
        <v>1</v>
      </c>
      <c r="J847">
        <f>_xlfn.XLOOKUP(Ledger[[#This Row],[SKU]]&amp;"|"&amp;Ledger[[#This Row],[Branch_ID]], PriceList!E:E,PriceList!C:C,"")</f>
        <v>145</v>
      </c>
      <c r="K847">
        <f>_xlfn.XLOOKUP(Ledger[[#This Row],[SKU]]&amp;"|"&amp;Ledger[[#This Row],[Branch_ID]], PriceList[Key], PriceList[Unit_Retail_Price_EGP], "")</f>
        <v>389</v>
      </c>
      <c r="L847">
        <f>YEAR(Ledger[[#This Row],[Date]])</f>
        <v>2026</v>
      </c>
      <c r="M847" t="str">
        <f>"Qtr"&amp;ROUNDUP(MONTH(Ledger[[#This Row],[Date]])/3,0)</f>
        <v>Qtr1</v>
      </c>
      <c r="N847">
        <f>MONTH(Ledger[[#This Row],[Date]])</f>
        <v>2</v>
      </c>
      <c r="O847" t="str">
        <f>TEXT(Ledger[[#This Row],[Date]],"mmm")</f>
        <v>Feb</v>
      </c>
    </row>
    <row r="848" spans="1:15" x14ac:dyDescent="0.35">
      <c r="A848" t="s">
        <v>5244</v>
      </c>
      <c r="B848" s="8">
        <v>46070</v>
      </c>
      <c r="C848" s="5">
        <v>0.48541666666666666</v>
      </c>
      <c r="D848" t="str">
        <f>_xlfn.XLOOKUP(Ledger[[#This Row],[Employee_ID]],Employees!C:C,Employees!A:A)</f>
        <v>Morning</v>
      </c>
      <c r="E848" t="s">
        <v>932</v>
      </c>
      <c r="F848" t="str">
        <f>_xlfn.XLOOKUP(Ledger[[#This Row],[Employee_ID]],Employees!C:C,Employees!B:B)</f>
        <v>BR01</v>
      </c>
      <c r="G848" t="s">
        <v>71</v>
      </c>
      <c r="H848" t="s">
        <v>549</v>
      </c>
      <c r="I848">
        <v>1</v>
      </c>
      <c r="J848">
        <f>_xlfn.XLOOKUP(Ledger[[#This Row],[SKU]]&amp;"|"&amp;Ledger[[#This Row],[Branch_ID]], PriceList!E:E,PriceList!C:C,"")</f>
        <v>145</v>
      </c>
      <c r="K848">
        <f>_xlfn.XLOOKUP(Ledger[[#This Row],[SKU]]&amp;"|"&amp;Ledger[[#This Row],[Branch_ID]], PriceList[Key], PriceList[Unit_Retail_Price_EGP], "")</f>
        <v>389</v>
      </c>
      <c r="L848">
        <f>YEAR(Ledger[[#This Row],[Date]])</f>
        <v>2026</v>
      </c>
      <c r="M848" t="str">
        <f>"Qtr"&amp;ROUNDUP(MONTH(Ledger[[#This Row],[Date]])/3,0)</f>
        <v>Qtr1</v>
      </c>
      <c r="N848">
        <f>MONTH(Ledger[[#This Row],[Date]])</f>
        <v>2</v>
      </c>
      <c r="O848" t="str">
        <f>TEXT(Ledger[[#This Row],[Date]],"mmm")</f>
        <v>Feb</v>
      </c>
    </row>
    <row r="849" spans="1:15" x14ac:dyDescent="0.35">
      <c r="A849" t="s">
        <v>5254</v>
      </c>
      <c r="B849" s="8">
        <v>46071</v>
      </c>
      <c r="C849" s="5">
        <v>0.50694444444444442</v>
      </c>
      <c r="D849" t="str">
        <f>_xlfn.XLOOKUP(Ledger[[#This Row],[Employee_ID]],Employees!C:C,Employees!A:A)</f>
        <v>Morning</v>
      </c>
      <c r="E849" t="s">
        <v>932</v>
      </c>
      <c r="F849" t="str">
        <f>_xlfn.XLOOKUP(Ledger[[#This Row],[Employee_ID]],Employees!C:C,Employees!B:B)</f>
        <v>BR01</v>
      </c>
      <c r="G849" t="s">
        <v>71</v>
      </c>
      <c r="H849" t="s">
        <v>213</v>
      </c>
      <c r="I849">
        <v>1</v>
      </c>
      <c r="J849">
        <f>_xlfn.XLOOKUP(Ledger[[#This Row],[SKU]]&amp;"|"&amp;Ledger[[#This Row],[Branch_ID]], PriceList!E:E,PriceList!C:C,"")</f>
        <v>535</v>
      </c>
      <c r="K849">
        <f>_xlfn.XLOOKUP(Ledger[[#This Row],[SKU]]&amp;"|"&amp;Ledger[[#This Row],[Branch_ID]], PriceList[Key], PriceList[Unit_Retail_Price_EGP], "")</f>
        <v>1339</v>
      </c>
      <c r="L849">
        <f>YEAR(Ledger[[#This Row],[Date]])</f>
        <v>2026</v>
      </c>
      <c r="M849" t="str">
        <f>"Qtr"&amp;ROUNDUP(MONTH(Ledger[[#This Row],[Date]])/3,0)</f>
        <v>Qtr1</v>
      </c>
      <c r="N849">
        <f>MONTH(Ledger[[#This Row],[Date]])</f>
        <v>2</v>
      </c>
      <c r="O849" t="str">
        <f>TEXT(Ledger[[#This Row],[Date]],"mmm")</f>
        <v>Feb</v>
      </c>
    </row>
    <row r="850" spans="1:15" x14ac:dyDescent="0.35">
      <c r="A850" t="s">
        <v>5269</v>
      </c>
      <c r="B850" s="8">
        <v>46072</v>
      </c>
      <c r="C850" s="5">
        <v>0.44583333333333336</v>
      </c>
      <c r="D850" t="str">
        <f>_xlfn.XLOOKUP(Ledger[[#This Row],[Employee_ID]],Employees!C:C,Employees!A:A)</f>
        <v>Morning</v>
      </c>
      <c r="E850" t="s">
        <v>932</v>
      </c>
      <c r="F850" t="str">
        <f>_xlfn.XLOOKUP(Ledger[[#This Row],[Employee_ID]],Employees!C:C,Employees!B:B)</f>
        <v>BR01</v>
      </c>
      <c r="G850" t="s">
        <v>71</v>
      </c>
      <c r="H850" t="s">
        <v>295</v>
      </c>
      <c r="I850">
        <v>1</v>
      </c>
      <c r="J850">
        <f>_xlfn.XLOOKUP(Ledger[[#This Row],[SKU]]&amp;"|"&amp;Ledger[[#This Row],[Branch_ID]], PriceList!E:E,PriceList!C:C,"")</f>
        <v>145</v>
      </c>
      <c r="K850">
        <f>_xlfn.XLOOKUP(Ledger[[#This Row],[SKU]]&amp;"|"&amp;Ledger[[#This Row],[Branch_ID]], PriceList[Key], PriceList[Unit_Retail_Price_EGP], "")</f>
        <v>389</v>
      </c>
      <c r="L850">
        <f>YEAR(Ledger[[#This Row],[Date]])</f>
        <v>2026</v>
      </c>
      <c r="M850" t="str">
        <f>"Qtr"&amp;ROUNDUP(MONTH(Ledger[[#This Row],[Date]])/3,0)</f>
        <v>Qtr1</v>
      </c>
      <c r="N850">
        <f>MONTH(Ledger[[#This Row],[Date]])</f>
        <v>2</v>
      </c>
      <c r="O850" t="str">
        <f>TEXT(Ledger[[#This Row],[Date]],"mmm")</f>
        <v>Feb</v>
      </c>
    </row>
    <row r="851" spans="1:15" x14ac:dyDescent="0.35">
      <c r="A851" t="s">
        <v>5271</v>
      </c>
      <c r="B851" s="8">
        <v>46072</v>
      </c>
      <c r="C851" s="5">
        <v>0.50972222222222219</v>
      </c>
      <c r="D851" t="str">
        <f>_xlfn.XLOOKUP(Ledger[[#This Row],[Employee_ID]],Employees!C:C,Employees!A:A)</f>
        <v>Morning</v>
      </c>
      <c r="E851" t="s">
        <v>932</v>
      </c>
      <c r="F851" t="str">
        <f>_xlfn.XLOOKUP(Ledger[[#This Row],[Employee_ID]],Employees!C:C,Employees!B:B)</f>
        <v>BR01</v>
      </c>
      <c r="G851" t="s">
        <v>71</v>
      </c>
      <c r="H851" t="s">
        <v>125</v>
      </c>
      <c r="I851">
        <v>1</v>
      </c>
      <c r="J851">
        <f>_xlfn.XLOOKUP(Ledger[[#This Row],[SKU]]&amp;"|"&amp;Ledger[[#This Row],[Branch_ID]], PriceList!E:E,PriceList!C:C,"")</f>
        <v>270</v>
      </c>
      <c r="K851">
        <f>_xlfn.XLOOKUP(Ledger[[#This Row],[SKU]]&amp;"|"&amp;Ledger[[#This Row],[Branch_ID]], PriceList[Key], PriceList[Unit_Retail_Price_EGP], "")</f>
        <v>669</v>
      </c>
      <c r="L851">
        <f>YEAR(Ledger[[#This Row],[Date]])</f>
        <v>2026</v>
      </c>
      <c r="M851" t="str">
        <f>"Qtr"&amp;ROUNDUP(MONTH(Ledger[[#This Row],[Date]])/3,0)</f>
        <v>Qtr1</v>
      </c>
      <c r="N851">
        <f>MONTH(Ledger[[#This Row],[Date]])</f>
        <v>2</v>
      </c>
      <c r="O851" t="str">
        <f>TEXT(Ledger[[#This Row],[Date]],"mmm")</f>
        <v>Feb</v>
      </c>
    </row>
    <row r="852" spans="1:15" x14ac:dyDescent="0.35">
      <c r="A852" t="s">
        <v>5304</v>
      </c>
      <c r="B852" s="8">
        <v>46074</v>
      </c>
      <c r="C852" s="5">
        <v>0.47361111111111109</v>
      </c>
      <c r="D852" t="str">
        <f>_xlfn.XLOOKUP(Ledger[[#This Row],[Employee_ID]],Employees!C:C,Employees!A:A)</f>
        <v>Morning</v>
      </c>
      <c r="E852" t="s">
        <v>932</v>
      </c>
      <c r="F852" t="str">
        <f>_xlfn.XLOOKUP(Ledger[[#This Row],[Employee_ID]],Employees!C:C,Employees!B:B)</f>
        <v>BR01</v>
      </c>
      <c r="G852" t="s">
        <v>71</v>
      </c>
      <c r="H852" t="s">
        <v>380</v>
      </c>
      <c r="I852">
        <v>1</v>
      </c>
      <c r="J852">
        <f>_xlfn.XLOOKUP(Ledger[[#This Row],[SKU]]&amp;"|"&amp;Ledger[[#This Row],[Branch_ID]], PriceList!E:E,PriceList!C:C,"")</f>
        <v>225</v>
      </c>
      <c r="K852">
        <f>_xlfn.XLOOKUP(Ledger[[#This Row],[SKU]]&amp;"|"&amp;Ledger[[#This Row],[Branch_ID]], PriceList[Key], PriceList[Unit_Retail_Price_EGP], "")</f>
        <v>609</v>
      </c>
      <c r="L852">
        <f>YEAR(Ledger[[#This Row],[Date]])</f>
        <v>2026</v>
      </c>
      <c r="M852" t="str">
        <f>"Qtr"&amp;ROUNDUP(MONTH(Ledger[[#This Row],[Date]])/3,0)</f>
        <v>Qtr1</v>
      </c>
      <c r="N852">
        <f>MONTH(Ledger[[#This Row],[Date]])</f>
        <v>2</v>
      </c>
      <c r="O852" t="str">
        <f>TEXT(Ledger[[#This Row],[Date]],"mmm")</f>
        <v>Feb</v>
      </c>
    </row>
    <row r="853" spans="1:15" x14ac:dyDescent="0.35">
      <c r="A853" t="s">
        <v>5305</v>
      </c>
      <c r="B853" s="8">
        <v>46074</v>
      </c>
      <c r="C853" s="5">
        <v>0.56874999999999998</v>
      </c>
      <c r="D853" t="str">
        <f>_xlfn.XLOOKUP(Ledger[[#This Row],[Employee_ID]],Employees!C:C,Employees!A:A)</f>
        <v>Morning</v>
      </c>
      <c r="E853" t="s">
        <v>932</v>
      </c>
      <c r="F853" t="str">
        <f>_xlfn.XLOOKUP(Ledger[[#This Row],[Employee_ID]],Employees!C:C,Employees!B:B)</f>
        <v>BR01</v>
      </c>
      <c r="G853" t="s">
        <v>71</v>
      </c>
      <c r="H853" t="s">
        <v>162</v>
      </c>
      <c r="I853">
        <v>1</v>
      </c>
      <c r="J853">
        <f>_xlfn.XLOOKUP(Ledger[[#This Row],[SKU]]&amp;"|"&amp;Ledger[[#This Row],[Branch_ID]], PriceList!E:E,PriceList!C:C,"")</f>
        <v>165</v>
      </c>
      <c r="K853">
        <f>_xlfn.XLOOKUP(Ledger[[#This Row],[SKU]]&amp;"|"&amp;Ledger[[#This Row],[Branch_ID]], PriceList[Key], PriceList[Unit_Retail_Price_EGP], "")</f>
        <v>449</v>
      </c>
      <c r="L853">
        <f>YEAR(Ledger[[#This Row],[Date]])</f>
        <v>2026</v>
      </c>
      <c r="M853" t="str">
        <f>"Qtr"&amp;ROUNDUP(MONTH(Ledger[[#This Row],[Date]])/3,0)</f>
        <v>Qtr1</v>
      </c>
      <c r="N853">
        <f>MONTH(Ledger[[#This Row],[Date]])</f>
        <v>2</v>
      </c>
      <c r="O853" t="str">
        <f>TEXT(Ledger[[#This Row],[Date]],"mmm")</f>
        <v>Feb</v>
      </c>
    </row>
    <row r="854" spans="1:15" x14ac:dyDescent="0.35">
      <c r="A854" t="s">
        <v>5332</v>
      </c>
      <c r="B854" s="8">
        <v>46076</v>
      </c>
      <c r="C854" s="5">
        <v>0.42291666666666666</v>
      </c>
      <c r="D854" t="str">
        <f>_xlfn.XLOOKUP(Ledger[[#This Row],[Employee_ID]],Employees!C:C,Employees!A:A)</f>
        <v>Morning</v>
      </c>
      <c r="E854" t="s">
        <v>932</v>
      </c>
      <c r="F854" t="str">
        <f>_xlfn.XLOOKUP(Ledger[[#This Row],[Employee_ID]],Employees!C:C,Employees!B:B)</f>
        <v>BR01</v>
      </c>
      <c r="G854" t="s">
        <v>71</v>
      </c>
      <c r="H854" t="s">
        <v>681</v>
      </c>
      <c r="I854">
        <v>1</v>
      </c>
      <c r="J854">
        <f>_xlfn.XLOOKUP(Ledger[[#This Row],[SKU]]&amp;"|"&amp;Ledger[[#This Row],[Branch_ID]], PriceList!E:E,PriceList!C:C,"")</f>
        <v>145</v>
      </c>
      <c r="K854">
        <f>_xlfn.XLOOKUP(Ledger[[#This Row],[SKU]]&amp;"|"&amp;Ledger[[#This Row],[Branch_ID]], PriceList[Key], PriceList[Unit_Retail_Price_EGP], "")</f>
        <v>389</v>
      </c>
      <c r="L854">
        <f>YEAR(Ledger[[#This Row],[Date]])</f>
        <v>2026</v>
      </c>
      <c r="M854" t="str">
        <f>"Qtr"&amp;ROUNDUP(MONTH(Ledger[[#This Row],[Date]])/3,0)</f>
        <v>Qtr1</v>
      </c>
      <c r="N854">
        <f>MONTH(Ledger[[#This Row],[Date]])</f>
        <v>2</v>
      </c>
      <c r="O854" t="str">
        <f>TEXT(Ledger[[#This Row],[Date]],"mmm")</f>
        <v>Feb</v>
      </c>
    </row>
    <row r="855" spans="1:15" x14ac:dyDescent="0.35">
      <c r="A855" t="s">
        <v>5347</v>
      </c>
      <c r="B855" s="8">
        <v>46077</v>
      </c>
      <c r="C855" s="5">
        <v>0.48125000000000001</v>
      </c>
      <c r="D855" t="str">
        <f>_xlfn.XLOOKUP(Ledger[[#This Row],[Employee_ID]],Employees!C:C,Employees!A:A)</f>
        <v>Morning</v>
      </c>
      <c r="E855" t="s">
        <v>932</v>
      </c>
      <c r="F855" t="str">
        <f>_xlfn.XLOOKUP(Ledger[[#This Row],[Employee_ID]],Employees!C:C,Employees!B:B)</f>
        <v>BR01</v>
      </c>
      <c r="G855" t="s">
        <v>71</v>
      </c>
      <c r="H855" t="s">
        <v>59</v>
      </c>
      <c r="I855">
        <v>1</v>
      </c>
      <c r="J855">
        <f>_xlfn.XLOOKUP(Ledger[[#This Row],[SKU]]&amp;"|"&amp;Ledger[[#This Row],[Branch_ID]], PriceList!E:E,PriceList!C:C,"")</f>
        <v>435</v>
      </c>
      <c r="K855">
        <f>_xlfn.XLOOKUP(Ledger[[#This Row],[SKU]]&amp;"|"&amp;Ledger[[#This Row],[Branch_ID]], PriceList[Key], PriceList[Unit_Retail_Price_EGP], "")</f>
        <v>1119</v>
      </c>
      <c r="L855">
        <f>YEAR(Ledger[[#This Row],[Date]])</f>
        <v>2026</v>
      </c>
      <c r="M855" t="str">
        <f>"Qtr"&amp;ROUNDUP(MONTH(Ledger[[#This Row],[Date]])/3,0)</f>
        <v>Qtr1</v>
      </c>
      <c r="N855">
        <f>MONTH(Ledger[[#This Row],[Date]])</f>
        <v>2</v>
      </c>
      <c r="O855" t="str">
        <f>TEXT(Ledger[[#This Row],[Date]],"mmm")</f>
        <v>Feb</v>
      </c>
    </row>
    <row r="856" spans="1:15" x14ac:dyDescent="0.35">
      <c r="A856" t="s">
        <v>5357</v>
      </c>
      <c r="B856" s="8">
        <v>46078</v>
      </c>
      <c r="C856" s="5">
        <v>0.52083333333333337</v>
      </c>
      <c r="D856" t="str">
        <f>_xlfn.XLOOKUP(Ledger[[#This Row],[Employee_ID]],Employees!C:C,Employees!A:A)</f>
        <v>Morning</v>
      </c>
      <c r="E856" t="s">
        <v>932</v>
      </c>
      <c r="F856" t="str">
        <f>_xlfn.XLOOKUP(Ledger[[#This Row],[Employee_ID]],Employees!C:C,Employees!B:B)</f>
        <v>BR01</v>
      </c>
      <c r="G856" t="s">
        <v>71</v>
      </c>
      <c r="H856" t="s">
        <v>255</v>
      </c>
      <c r="I856">
        <v>1</v>
      </c>
      <c r="J856">
        <f>_xlfn.XLOOKUP(Ledger[[#This Row],[SKU]]&amp;"|"&amp;Ledger[[#This Row],[Branch_ID]], PriceList!E:E,PriceList!C:C,"")</f>
        <v>165</v>
      </c>
      <c r="K856">
        <f>_xlfn.XLOOKUP(Ledger[[#This Row],[SKU]]&amp;"|"&amp;Ledger[[#This Row],[Branch_ID]], PriceList[Key], PriceList[Unit_Retail_Price_EGP], "")</f>
        <v>449</v>
      </c>
      <c r="L856">
        <f>YEAR(Ledger[[#This Row],[Date]])</f>
        <v>2026</v>
      </c>
      <c r="M856" t="str">
        <f>"Qtr"&amp;ROUNDUP(MONTH(Ledger[[#This Row],[Date]])/3,0)</f>
        <v>Qtr1</v>
      </c>
      <c r="N856">
        <f>MONTH(Ledger[[#This Row],[Date]])</f>
        <v>2</v>
      </c>
      <c r="O856" t="str">
        <f>TEXT(Ledger[[#This Row],[Date]],"mmm")</f>
        <v>Feb</v>
      </c>
    </row>
    <row r="857" spans="1:15" x14ac:dyDescent="0.35">
      <c r="A857" t="s">
        <v>5369</v>
      </c>
      <c r="B857" s="8">
        <v>46079</v>
      </c>
      <c r="C857" s="5">
        <v>0.4236111111111111</v>
      </c>
      <c r="D857" t="str">
        <f>_xlfn.XLOOKUP(Ledger[[#This Row],[Employee_ID]],Employees!C:C,Employees!A:A)</f>
        <v>Morning</v>
      </c>
      <c r="E857" t="s">
        <v>932</v>
      </c>
      <c r="F857" t="str">
        <f>_xlfn.XLOOKUP(Ledger[[#This Row],[Employee_ID]],Employees!C:C,Employees!B:B)</f>
        <v>BR01</v>
      </c>
      <c r="G857" t="s">
        <v>71</v>
      </c>
      <c r="H857" t="s">
        <v>193</v>
      </c>
      <c r="I857">
        <v>1</v>
      </c>
      <c r="J857">
        <f>_xlfn.XLOOKUP(Ledger[[#This Row],[SKU]]&amp;"|"&amp;Ledger[[#This Row],[Branch_ID]], PriceList!E:E,PriceList!C:C,"")</f>
        <v>145</v>
      </c>
      <c r="K857">
        <f>_xlfn.XLOOKUP(Ledger[[#This Row],[SKU]]&amp;"|"&amp;Ledger[[#This Row],[Branch_ID]], PriceList[Key], PriceList[Unit_Retail_Price_EGP], "")</f>
        <v>389</v>
      </c>
      <c r="L857">
        <f>YEAR(Ledger[[#This Row],[Date]])</f>
        <v>2026</v>
      </c>
      <c r="M857" t="str">
        <f>"Qtr"&amp;ROUNDUP(MONTH(Ledger[[#This Row],[Date]])/3,0)</f>
        <v>Qtr1</v>
      </c>
      <c r="N857">
        <f>MONTH(Ledger[[#This Row],[Date]])</f>
        <v>2</v>
      </c>
      <c r="O857" t="str">
        <f>TEXT(Ledger[[#This Row],[Date]],"mmm")</f>
        <v>Feb</v>
      </c>
    </row>
    <row r="858" spans="1:15" x14ac:dyDescent="0.35">
      <c r="A858" t="s">
        <v>5371</v>
      </c>
      <c r="B858" s="8">
        <v>46079</v>
      </c>
      <c r="C858" s="5">
        <v>0.44513888888888886</v>
      </c>
      <c r="D858" t="str">
        <f>_xlfn.XLOOKUP(Ledger[[#This Row],[Employee_ID]],Employees!C:C,Employees!A:A)</f>
        <v>Morning</v>
      </c>
      <c r="E858" t="s">
        <v>932</v>
      </c>
      <c r="F858" t="str">
        <f>_xlfn.XLOOKUP(Ledger[[#This Row],[Employee_ID]],Employees!C:C,Employees!B:B)</f>
        <v>BR01</v>
      </c>
      <c r="G858" t="s">
        <v>71</v>
      </c>
      <c r="H858" t="s">
        <v>171</v>
      </c>
      <c r="I858">
        <v>1</v>
      </c>
      <c r="J858">
        <f>_xlfn.XLOOKUP(Ledger[[#This Row],[SKU]]&amp;"|"&amp;Ledger[[#This Row],[Branch_ID]], PriceList!E:E,PriceList!C:C,"")</f>
        <v>475</v>
      </c>
      <c r="K858">
        <f>_xlfn.XLOOKUP(Ledger[[#This Row],[SKU]]&amp;"|"&amp;Ledger[[#This Row],[Branch_ID]], PriceList[Key], PriceList[Unit_Retail_Price_EGP], "")</f>
        <v>1229</v>
      </c>
      <c r="L858">
        <f>YEAR(Ledger[[#This Row],[Date]])</f>
        <v>2026</v>
      </c>
      <c r="M858" t="str">
        <f>"Qtr"&amp;ROUNDUP(MONTH(Ledger[[#This Row],[Date]])/3,0)</f>
        <v>Qtr1</v>
      </c>
      <c r="N858">
        <f>MONTH(Ledger[[#This Row],[Date]])</f>
        <v>2</v>
      </c>
      <c r="O858" t="str">
        <f>TEXT(Ledger[[#This Row],[Date]],"mmm")</f>
        <v>Feb</v>
      </c>
    </row>
    <row r="859" spans="1:15" x14ac:dyDescent="0.35">
      <c r="A859" t="s">
        <v>5385</v>
      </c>
      <c r="B859" s="8">
        <v>46080</v>
      </c>
      <c r="C859" s="5">
        <v>0.46875</v>
      </c>
      <c r="D859" t="str">
        <f>_xlfn.XLOOKUP(Ledger[[#This Row],[Employee_ID]],Employees!C:C,Employees!A:A)</f>
        <v>Morning</v>
      </c>
      <c r="E859" t="s">
        <v>932</v>
      </c>
      <c r="F859" t="str">
        <f>_xlfn.XLOOKUP(Ledger[[#This Row],[Employee_ID]],Employees!C:C,Employees!B:B)</f>
        <v>BR01</v>
      </c>
      <c r="G859" t="s">
        <v>71</v>
      </c>
      <c r="H859" t="s">
        <v>195</v>
      </c>
      <c r="I859">
        <v>1</v>
      </c>
      <c r="J859">
        <f>_xlfn.XLOOKUP(Ledger[[#This Row],[SKU]]&amp;"|"&amp;Ledger[[#This Row],[Branch_ID]], PriceList!E:E,PriceList!C:C,"")</f>
        <v>165</v>
      </c>
      <c r="K859">
        <f>_xlfn.XLOOKUP(Ledger[[#This Row],[SKU]]&amp;"|"&amp;Ledger[[#This Row],[Branch_ID]], PriceList[Key], PriceList[Unit_Retail_Price_EGP], "")</f>
        <v>449</v>
      </c>
      <c r="L859">
        <f>YEAR(Ledger[[#This Row],[Date]])</f>
        <v>2026</v>
      </c>
      <c r="M859" t="str">
        <f>"Qtr"&amp;ROUNDUP(MONTH(Ledger[[#This Row],[Date]])/3,0)</f>
        <v>Qtr1</v>
      </c>
      <c r="N859">
        <f>MONTH(Ledger[[#This Row],[Date]])</f>
        <v>2</v>
      </c>
      <c r="O859" t="str">
        <f>TEXT(Ledger[[#This Row],[Date]],"mmm")</f>
        <v>Feb</v>
      </c>
    </row>
    <row r="860" spans="1:15" x14ac:dyDescent="0.35">
      <c r="A860" t="s">
        <v>5399</v>
      </c>
      <c r="B860" s="8">
        <v>46081</v>
      </c>
      <c r="C860" s="5">
        <v>0.42777777777777776</v>
      </c>
      <c r="D860" t="str">
        <f>_xlfn.XLOOKUP(Ledger[[#This Row],[Employee_ID]],Employees!C:C,Employees!A:A)</f>
        <v>Morning</v>
      </c>
      <c r="E860" t="s">
        <v>932</v>
      </c>
      <c r="F860" t="str">
        <f>_xlfn.XLOOKUP(Ledger[[#This Row],[Employee_ID]],Employees!C:C,Employees!B:B)</f>
        <v>BR01</v>
      </c>
      <c r="G860" t="s">
        <v>71</v>
      </c>
      <c r="H860" t="s">
        <v>313</v>
      </c>
      <c r="I860">
        <v>1</v>
      </c>
      <c r="J860">
        <f>_xlfn.XLOOKUP(Ledger[[#This Row],[SKU]]&amp;"|"&amp;Ledger[[#This Row],[Branch_ID]], PriceList!E:E,PriceList!C:C,"")</f>
        <v>145</v>
      </c>
      <c r="K860">
        <f>_xlfn.XLOOKUP(Ledger[[#This Row],[SKU]]&amp;"|"&amp;Ledger[[#This Row],[Branch_ID]], PriceList[Key], PriceList[Unit_Retail_Price_EGP], "")</f>
        <v>389</v>
      </c>
      <c r="L860">
        <f>YEAR(Ledger[[#This Row],[Date]])</f>
        <v>2026</v>
      </c>
      <c r="M860" t="str">
        <f>"Qtr"&amp;ROUNDUP(MONTH(Ledger[[#This Row],[Date]])/3,0)</f>
        <v>Qtr1</v>
      </c>
      <c r="N860">
        <f>MONTH(Ledger[[#This Row],[Date]])</f>
        <v>2</v>
      </c>
      <c r="O860" t="str">
        <f>TEXT(Ledger[[#This Row],[Date]],"mmm")</f>
        <v>Feb</v>
      </c>
    </row>
    <row r="861" spans="1:15" x14ac:dyDescent="0.35">
      <c r="A861" t="s">
        <v>5403</v>
      </c>
      <c r="B861" s="8">
        <v>46081</v>
      </c>
      <c r="C861" s="5">
        <v>0.56944444444444442</v>
      </c>
      <c r="D861" t="str">
        <f>_xlfn.XLOOKUP(Ledger[[#This Row],[Employee_ID]],Employees!C:C,Employees!A:A)</f>
        <v>Morning</v>
      </c>
      <c r="E861" t="s">
        <v>932</v>
      </c>
      <c r="F861" t="str">
        <f>_xlfn.XLOOKUP(Ledger[[#This Row],[Employee_ID]],Employees!C:C,Employees!B:B)</f>
        <v>BR01</v>
      </c>
      <c r="G861" t="s">
        <v>71</v>
      </c>
      <c r="H861" t="s">
        <v>272</v>
      </c>
      <c r="I861">
        <v>1</v>
      </c>
      <c r="J861">
        <f>_xlfn.XLOOKUP(Ledger[[#This Row],[SKU]]&amp;"|"&amp;Ledger[[#This Row],[Branch_ID]], PriceList!E:E,PriceList!C:C,"")</f>
        <v>435</v>
      </c>
      <c r="K861">
        <f>_xlfn.XLOOKUP(Ledger[[#This Row],[SKU]]&amp;"|"&amp;Ledger[[#This Row],[Branch_ID]], PriceList[Key], PriceList[Unit_Retail_Price_EGP], "")</f>
        <v>1119</v>
      </c>
      <c r="L861">
        <f>YEAR(Ledger[[#This Row],[Date]])</f>
        <v>2026</v>
      </c>
      <c r="M861" t="str">
        <f>"Qtr"&amp;ROUNDUP(MONTH(Ledger[[#This Row],[Date]])/3,0)</f>
        <v>Qtr1</v>
      </c>
      <c r="N861">
        <f>MONTH(Ledger[[#This Row],[Date]])</f>
        <v>2</v>
      </c>
      <c r="O861" t="str">
        <f>TEXT(Ledger[[#This Row],[Date]],"mmm")</f>
        <v>Feb</v>
      </c>
    </row>
    <row r="862" spans="1:15" x14ac:dyDescent="0.35">
      <c r="A862" t="s">
        <v>5432</v>
      </c>
      <c r="B862" s="8">
        <v>46083</v>
      </c>
      <c r="C862" s="5">
        <v>0.48680555555555555</v>
      </c>
      <c r="D862" t="str">
        <f>_xlfn.XLOOKUP(Ledger[[#This Row],[Employee_ID]],Employees!C:C,Employees!A:A)</f>
        <v>Morning</v>
      </c>
      <c r="E862" t="s">
        <v>932</v>
      </c>
      <c r="F862" t="str">
        <f>_xlfn.XLOOKUP(Ledger[[#This Row],[Employee_ID]],Employees!C:C,Employees!B:B)</f>
        <v>BR01</v>
      </c>
      <c r="G862" t="s">
        <v>71</v>
      </c>
      <c r="H862" t="s">
        <v>281</v>
      </c>
      <c r="I862">
        <v>1</v>
      </c>
      <c r="J862">
        <f>_xlfn.XLOOKUP(Ledger[[#This Row],[SKU]]&amp;"|"&amp;Ledger[[#This Row],[Branch_ID]], PriceList!E:E,PriceList!C:C,"")</f>
        <v>145</v>
      </c>
      <c r="K862">
        <f>_xlfn.XLOOKUP(Ledger[[#This Row],[SKU]]&amp;"|"&amp;Ledger[[#This Row],[Branch_ID]], PriceList[Key], PriceList[Unit_Retail_Price_EGP], "")</f>
        <v>389</v>
      </c>
      <c r="L862">
        <f>YEAR(Ledger[[#This Row],[Date]])</f>
        <v>2026</v>
      </c>
      <c r="M862" t="str">
        <f>"Qtr"&amp;ROUNDUP(MONTH(Ledger[[#This Row],[Date]])/3,0)</f>
        <v>Qtr1</v>
      </c>
      <c r="N862">
        <f>MONTH(Ledger[[#This Row],[Date]])</f>
        <v>3</v>
      </c>
      <c r="O862" t="str">
        <f>TEXT(Ledger[[#This Row],[Date]],"mmm")</f>
        <v>Mar</v>
      </c>
    </row>
    <row r="863" spans="1:15" x14ac:dyDescent="0.35">
      <c r="A863" t="s">
        <v>5457</v>
      </c>
      <c r="B863" s="8">
        <v>46085</v>
      </c>
      <c r="C863" s="5">
        <v>0.50902777777777775</v>
      </c>
      <c r="D863" t="str">
        <f>_xlfn.XLOOKUP(Ledger[[#This Row],[Employee_ID]],Employees!C:C,Employees!A:A)</f>
        <v>Morning</v>
      </c>
      <c r="E863" t="s">
        <v>932</v>
      </c>
      <c r="F863" t="str">
        <f>_xlfn.XLOOKUP(Ledger[[#This Row],[Employee_ID]],Employees!C:C,Employees!B:B)</f>
        <v>BR01</v>
      </c>
      <c r="G863" t="s">
        <v>71</v>
      </c>
      <c r="H863" t="s">
        <v>299</v>
      </c>
      <c r="I863">
        <v>1</v>
      </c>
      <c r="J863">
        <f>_xlfn.XLOOKUP(Ledger[[#This Row],[SKU]]&amp;"|"&amp;Ledger[[#This Row],[Branch_ID]], PriceList!E:E,PriceList!C:C,"")</f>
        <v>165</v>
      </c>
      <c r="K863">
        <f>_xlfn.XLOOKUP(Ledger[[#This Row],[SKU]]&amp;"|"&amp;Ledger[[#This Row],[Branch_ID]], PriceList[Key], PriceList[Unit_Retail_Price_EGP], "")</f>
        <v>449</v>
      </c>
      <c r="L863">
        <f>YEAR(Ledger[[#This Row],[Date]])</f>
        <v>2026</v>
      </c>
      <c r="M863" t="str">
        <f>"Qtr"&amp;ROUNDUP(MONTH(Ledger[[#This Row],[Date]])/3,0)</f>
        <v>Qtr1</v>
      </c>
      <c r="N863">
        <f>MONTH(Ledger[[#This Row],[Date]])</f>
        <v>3</v>
      </c>
      <c r="O863" t="str">
        <f>TEXT(Ledger[[#This Row],[Date]],"mmm")</f>
        <v>Mar</v>
      </c>
    </row>
    <row r="864" spans="1:15" x14ac:dyDescent="0.35">
      <c r="A864" t="s">
        <v>5480</v>
      </c>
      <c r="B864" s="8">
        <v>46087</v>
      </c>
      <c r="C864" s="5">
        <v>0.42777777777777776</v>
      </c>
      <c r="D864" t="str">
        <f>_xlfn.XLOOKUP(Ledger[[#This Row],[Employee_ID]],Employees!C:C,Employees!A:A)</f>
        <v>Morning</v>
      </c>
      <c r="E864" t="s">
        <v>932</v>
      </c>
      <c r="F864" t="str">
        <f>_xlfn.XLOOKUP(Ledger[[#This Row],[Employee_ID]],Employees!C:C,Employees!B:B)</f>
        <v>BR01</v>
      </c>
      <c r="G864" t="s">
        <v>71</v>
      </c>
      <c r="H864" t="s">
        <v>317</v>
      </c>
      <c r="I864">
        <v>1</v>
      </c>
      <c r="J864">
        <f>_xlfn.XLOOKUP(Ledger[[#This Row],[SKU]]&amp;"|"&amp;Ledger[[#This Row],[Branch_ID]], PriceList!E:E,PriceList!C:C,"")</f>
        <v>270</v>
      </c>
      <c r="K864">
        <f>_xlfn.XLOOKUP(Ledger[[#This Row],[SKU]]&amp;"|"&amp;Ledger[[#This Row],[Branch_ID]], PriceList[Key], PriceList[Unit_Retail_Price_EGP], "")</f>
        <v>669</v>
      </c>
      <c r="L864">
        <f>YEAR(Ledger[[#This Row],[Date]])</f>
        <v>2026</v>
      </c>
      <c r="M864" t="str">
        <f>"Qtr"&amp;ROUNDUP(MONTH(Ledger[[#This Row],[Date]])/3,0)</f>
        <v>Qtr1</v>
      </c>
      <c r="N864">
        <f>MONTH(Ledger[[#This Row],[Date]])</f>
        <v>3</v>
      </c>
      <c r="O864" t="str">
        <f>TEXT(Ledger[[#This Row],[Date]],"mmm")</f>
        <v>Mar</v>
      </c>
    </row>
    <row r="865" spans="1:15" x14ac:dyDescent="0.35">
      <c r="A865" t="s">
        <v>5537</v>
      </c>
      <c r="B865" s="8">
        <v>46090</v>
      </c>
      <c r="C865" s="5">
        <v>0.53333333333333333</v>
      </c>
      <c r="D865" t="str">
        <f>_xlfn.XLOOKUP(Ledger[[#This Row],[Employee_ID]],Employees!C:C,Employees!A:A)</f>
        <v>Morning</v>
      </c>
      <c r="E865" t="s">
        <v>932</v>
      </c>
      <c r="F865" t="str">
        <f>_xlfn.XLOOKUP(Ledger[[#This Row],[Employee_ID]],Employees!C:C,Employees!B:B)</f>
        <v>BR01</v>
      </c>
      <c r="G865" t="s">
        <v>71</v>
      </c>
      <c r="H865" t="s">
        <v>299</v>
      </c>
      <c r="I865">
        <v>1</v>
      </c>
      <c r="J865">
        <f>_xlfn.XLOOKUP(Ledger[[#This Row],[SKU]]&amp;"|"&amp;Ledger[[#This Row],[Branch_ID]], PriceList!E:E,PriceList!C:C,"")</f>
        <v>165</v>
      </c>
      <c r="K865">
        <f>_xlfn.XLOOKUP(Ledger[[#This Row],[SKU]]&amp;"|"&amp;Ledger[[#This Row],[Branch_ID]], PriceList[Key], PriceList[Unit_Retail_Price_EGP], "")</f>
        <v>449</v>
      </c>
      <c r="L865">
        <f>YEAR(Ledger[[#This Row],[Date]])</f>
        <v>2026</v>
      </c>
      <c r="M865" t="str">
        <f>"Qtr"&amp;ROUNDUP(MONTH(Ledger[[#This Row],[Date]])/3,0)</f>
        <v>Qtr1</v>
      </c>
      <c r="N865">
        <f>MONTH(Ledger[[#This Row],[Date]])</f>
        <v>3</v>
      </c>
      <c r="O865" t="str">
        <f>TEXT(Ledger[[#This Row],[Date]],"mmm")</f>
        <v>Mar</v>
      </c>
    </row>
    <row r="866" spans="1:15" x14ac:dyDescent="0.35">
      <c r="A866" t="s">
        <v>5540</v>
      </c>
      <c r="B866" s="8">
        <v>46090</v>
      </c>
      <c r="C866" s="5">
        <v>0.57916666666666672</v>
      </c>
      <c r="D866" t="str">
        <f>_xlfn.XLOOKUP(Ledger[[#This Row],[Employee_ID]],Employees!C:C,Employees!A:A)</f>
        <v>Morning</v>
      </c>
      <c r="E866" t="s">
        <v>932</v>
      </c>
      <c r="F866" t="str">
        <f>_xlfn.XLOOKUP(Ledger[[#This Row],[Employee_ID]],Employees!C:C,Employees!B:B)</f>
        <v>BR01</v>
      </c>
      <c r="G866" t="s">
        <v>71</v>
      </c>
      <c r="H866" t="s">
        <v>78</v>
      </c>
      <c r="I866">
        <v>1</v>
      </c>
      <c r="J866">
        <f>_xlfn.XLOOKUP(Ledger[[#This Row],[SKU]]&amp;"|"&amp;Ledger[[#This Row],[Branch_ID]], PriceList!E:E,PriceList!C:C,"")</f>
        <v>225</v>
      </c>
      <c r="K866">
        <f>_xlfn.XLOOKUP(Ledger[[#This Row],[SKU]]&amp;"|"&amp;Ledger[[#This Row],[Branch_ID]], PriceList[Key], PriceList[Unit_Retail_Price_EGP], "")</f>
        <v>609</v>
      </c>
      <c r="L866">
        <f>YEAR(Ledger[[#This Row],[Date]])</f>
        <v>2026</v>
      </c>
      <c r="M866" t="str">
        <f>"Qtr"&amp;ROUNDUP(MONTH(Ledger[[#This Row],[Date]])/3,0)</f>
        <v>Qtr1</v>
      </c>
      <c r="N866">
        <f>MONTH(Ledger[[#This Row],[Date]])</f>
        <v>3</v>
      </c>
      <c r="O866" t="str">
        <f>TEXT(Ledger[[#This Row],[Date]],"mmm")</f>
        <v>Mar</v>
      </c>
    </row>
    <row r="867" spans="1:15" x14ac:dyDescent="0.35">
      <c r="A867" t="s">
        <v>5586</v>
      </c>
      <c r="B867" s="8">
        <v>46094</v>
      </c>
      <c r="C867" s="5">
        <v>0.52222222222222225</v>
      </c>
      <c r="D867" t="str">
        <f>_xlfn.XLOOKUP(Ledger[[#This Row],[Employee_ID]],Employees!C:C,Employees!A:A)</f>
        <v>Morning</v>
      </c>
      <c r="E867" t="s">
        <v>932</v>
      </c>
      <c r="F867" t="str">
        <f>_xlfn.XLOOKUP(Ledger[[#This Row],[Employee_ID]],Employees!C:C,Employees!B:B)</f>
        <v>BR01</v>
      </c>
      <c r="G867" t="s">
        <v>71</v>
      </c>
      <c r="H867" t="s">
        <v>430</v>
      </c>
      <c r="I867">
        <v>1</v>
      </c>
      <c r="J867">
        <f>_xlfn.XLOOKUP(Ledger[[#This Row],[SKU]]&amp;"|"&amp;Ledger[[#This Row],[Branch_ID]], PriceList!E:E,PriceList!C:C,"")</f>
        <v>660</v>
      </c>
      <c r="K867">
        <f>_xlfn.XLOOKUP(Ledger[[#This Row],[SKU]]&amp;"|"&amp;Ledger[[#This Row],[Branch_ID]], PriceList[Key], PriceList[Unit_Retail_Price_EGP], "")</f>
        <v>1679</v>
      </c>
      <c r="L867">
        <f>YEAR(Ledger[[#This Row],[Date]])</f>
        <v>2026</v>
      </c>
      <c r="M867" t="str">
        <f>"Qtr"&amp;ROUNDUP(MONTH(Ledger[[#This Row],[Date]])/3,0)</f>
        <v>Qtr1</v>
      </c>
      <c r="N867">
        <f>MONTH(Ledger[[#This Row],[Date]])</f>
        <v>3</v>
      </c>
      <c r="O867" t="str">
        <f>TEXT(Ledger[[#This Row],[Date]],"mmm")</f>
        <v>Mar</v>
      </c>
    </row>
    <row r="868" spans="1:15" x14ac:dyDescent="0.35">
      <c r="A868" t="s">
        <v>5600</v>
      </c>
      <c r="B868" s="8">
        <v>46095</v>
      </c>
      <c r="C868" s="5">
        <v>0.42499999999999999</v>
      </c>
      <c r="D868" t="str">
        <f>_xlfn.XLOOKUP(Ledger[[#This Row],[Employee_ID]],Employees!C:C,Employees!A:A)</f>
        <v>Morning</v>
      </c>
      <c r="E868" t="s">
        <v>932</v>
      </c>
      <c r="F868" t="str">
        <f>_xlfn.XLOOKUP(Ledger[[#This Row],[Employee_ID]],Employees!C:C,Employees!B:B)</f>
        <v>BR01</v>
      </c>
      <c r="G868" t="s">
        <v>71</v>
      </c>
      <c r="H868" t="s">
        <v>263</v>
      </c>
      <c r="I868">
        <v>1</v>
      </c>
      <c r="J868">
        <f>_xlfn.XLOOKUP(Ledger[[#This Row],[SKU]]&amp;"|"&amp;Ledger[[#This Row],[Branch_ID]], PriceList!E:E,PriceList!C:C,"")</f>
        <v>165</v>
      </c>
      <c r="K868">
        <f>_xlfn.XLOOKUP(Ledger[[#This Row],[SKU]]&amp;"|"&amp;Ledger[[#This Row],[Branch_ID]], PriceList[Key], PriceList[Unit_Retail_Price_EGP], "")</f>
        <v>449</v>
      </c>
      <c r="L868">
        <f>YEAR(Ledger[[#This Row],[Date]])</f>
        <v>2026</v>
      </c>
      <c r="M868" t="str">
        <f>"Qtr"&amp;ROUNDUP(MONTH(Ledger[[#This Row],[Date]])/3,0)</f>
        <v>Qtr1</v>
      </c>
      <c r="N868">
        <f>MONTH(Ledger[[#This Row],[Date]])</f>
        <v>3</v>
      </c>
      <c r="O868" t="str">
        <f>TEXT(Ledger[[#This Row],[Date]],"mmm")</f>
        <v>Mar</v>
      </c>
    </row>
    <row r="869" spans="1:15" x14ac:dyDescent="0.35">
      <c r="A869" t="s">
        <v>5637</v>
      </c>
      <c r="B869" s="8">
        <v>46097</v>
      </c>
      <c r="C869" s="5">
        <v>0.46388888888888891</v>
      </c>
      <c r="D869" t="str">
        <f>_xlfn.XLOOKUP(Ledger[[#This Row],[Employee_ID]],Employees!C:C,Employees!A:A)</f>
        <v>Morning</v>
      </c>
      <c r="E869" t="s">
        <v>932</v>
      </c>
      <c r="F869" t="str">
        <f>_xlfn.XLOOKUP(Ledger[[#This Row],[Employee_ID]],Employees!C:C,Employees!B:B)</f>
        <v>BR01</v>
      </c>
      <c r="G869" t="s">
        <v>71</v>
      </c>
      <c r="H869" t="s">
        <v>119</v>
      </c>
      <c r="I869">
        <v>1</v>
      </c>
      <c r="J869">
        <f>_xlfn.XLOOKUP(Ledger[[#This Row],[SKU]]&amp;"|"&amp;Ledger[[#This Row],[Branch_ID]], PriceList!E:E,PriceList!C:C,"")</f>
        <v>225</v>
      </c>
      <c r="K869">
        <f>_xlfn.XLOOKUP(Ledger[[#This Row],[SKU]]&amp;"|"&amp;Ledger[[#This Row],[Branch_ID]], PriceList[Key], PriceList[Unit_Retail_Price_EGP], "")</f>
        <v>609</v>
      </c>
      <c r="L869">
        <f>YEAR(Ledger[[#This Row],[Date]])</f>
        <v>2026</v>
      </c>
      <c r="M869" t="str">
        <f>"Qtr"&amp;ROUNDUP(MONTH(Ledger[[#This Row],[Date]])/3,0)</f>
        <v>Qtr1</v>
      </c>
      <c r="N869">
        <f>MONTH(Ledger[[#This Row],[Date]])</f>
        <v>3</v>
      </c>
      <c r="O869" t="str">
        <f>TEXT(Ledger[[#This Row],[Date]],"mmm")</f>
        <v>Mar</v>
      </c>
    </row>
    <row r="870" spans="1:15" x14ac:dyDescent="0.35">
      <c r="A870" t="s">
        <v>5675</v>
      </c>
      <c r="B870" s="8">
        <v>46100</v>
      </c>
      <c r="C870" s="5">
        <v>0.47916666666666669</v>
      </c>
      <c r="D870" t="str">
        <f>_xlfn.XLOOKUP(Ledger[[#This Row],[Employee_ID]],Employees!C:C,Employees!A:A)</f>
        <v>Morning</v>
      </c>
      <c r="E870" t="s">
        <v>932</v>
      </c>
      <c r="F870" t="str">
        <f>_xlfn.XLOOKUP(Ledger[[#This Row],[Employee_ID]],Employees!C:C,Employees!B:B)</f>
        <v>BR01</v>
      </c>
      <c r="G870" t="s">
        <v>71</v>
      </c>
      <c r="H870" t="s">
        <v>263</v>
      </c>
      <c r="I870">
        <v>1</v>
      </c>
      <c r="J870">
        <f>_xlfn.XLOOKUP(Ledger[[#This Row],[SKU]]&amp;"|"&amp;Ledger[[#This Row],[Branch_ID]], PriceList!E:E,PriceList!C:C,"")</f>
        <v>165</v>
      </c>
      <c r="K870">
        <f>_xlfn.XLOOKUP(Ledger[[#This Row],[SKU]]&amp;"|"&amp;Ledger[[#This Row],[Branch_ID]], PriceList[Key], PriceList[Unit_Retail_Price_EGP], "")</f>
        <v>449</v>
      </c>
      <c r="L870">
        <f>YEAR(Ledger[[#This Row],[Date]])</f>
        <v>2026</v>
      </c>
      <c r="M870" t="str">
        <f>"Qtr"&amp;ROUNDUP(MONTH(Ledger[[#This Row],[Date]])/3,0)</f>
        <v>Qtr1</v>
      </c>
      <c r="N870">
        <f>MONTH(Ledger[[#This Row],[Date]])</f>
        <v>3</v>
      </c>
      <c r="O870" t="str">
        <f>TEXT(Ledger[[#This Row],[Date]],"mmm")</f>
        <v>Mar</v>
      </c>
    </row>
    <row r="871" spans="1:15" x14ac:dyDescent="0.35">
      <c r="A871" t="s">
        <v>5731</v>
      </c>
      <c r="B871" s="8">
        <v>46103</v>
      </c>
      <c r="C871" s="5">
        <v>0.57847222222222228</v>
      </c>
      <c r="D871" t="str">
        <f>_xlfn.XLOOKUP(Ledger[[#This Row],[Employee_ID]],Employees!C:C,Employees!A:A)</f>
        <v>Morning</v>
      </c>
      <c r="E871" t="s">
        <v>932</v>
      </c>
      <c r="F871" t="str">
        <f>_xlfn.XLOOKUP(Ledger[[#This Row],[Employee_ID]],Employees!C:C,Employees!B:B)</f>
        <v>BR01</v>
      </c>
      <c r="G871" t="s">
        <v>71</v>
      </c>
      <c r="H871" t="s">
        <v>119</v>
      </c>
      <c r="I871">
        <v>1</v>
      </c>
      <c r="J871">
        <f>_xlfn.XLOOKUP(Ledger[[#This Row],[SKU]]&amp;"|"&amp;Ledger[[#This Row],[Branch_ID]], PriceList!E:E,PriceList!C:C,"")</f>
        <v>225</v>
      </c>
      <c r="K871">
        <f>_xlfn.XLOOKUP(Ledger[[#This Row],[SKU]]&amp;"|"&amp;Ledger[[#This Row],[Branch_ID]], PriceList[Key], PriceList[Unit_Retail_Price_EGP], "")</f>
        <v>609</v>
      </c>
      <c r="L871">
        <f>YEAR(Ledger[[#This Row],[Date]])</f>
        <v>2026</v>
      </c>
      <c r="M871" t="str">
        <f>"Qtr"&amp;ROUNDUP(MONTH(Ledger[[#This Row],[Date]])/3,0)</f>
        <v>Qtr1</v>
      </c>
      <c r="N871">
        <f>MONTH(Ledger[[#This Row],[Date]])</f>
        <v>3</v>
      </c>
      <c r="O871" t="str">
        <f>TEXT(Ledger[[#This Row],[Date]],"mmm")</f>
        <v>Mar</v>
      </c>
    </row>
    <row r="872" spans="1:15" x14ac:dyDescent="0.35">
      <c r="A872" t="s">
        <v>5774</v>
      </c>
      <c r="B872" s="8">
        <v>46107</v>
      </c>
      <c r="C872" s="5">
        <v>0.53055555555555556</v>
      </c>
      <c r="D872" t="str">
        <f>_xlfn.XLOOKUP(Ledger[[#This Row],[Employee_ID]],Employees!C:C,Employees!A:A)</f>
        <v>Morning</v>
      </c>
      <c r="E872" t="s">
        <v>932</v>
      </c>
      <c r="F872" t="str">
        <f>_xlfn.XLOOKUP(Ledger[[#This Row],[Employee_ID]],Employees!C:C,Employees!B:B)</f>
        <v>BR01</v>
      </c>
      <c r="G872" t="s">
        <v>71</v>
      </c>
      <c r="H872" t="s">
        <v>681</v>
      </c>
      <c r="I872">
        <v>1</v>
      </c>
      <c r="J872">
        <f>_xlfn.XLOOKUP(Ledger[[#This Row],[SKU]]&amp;"|"&amp;Ledger[[#This Row],[Branch_ID]], PriceList!E:E,PriceList!C:C,"")</f>
        <v>145</v>
      </c>
      <c r="K872">
        <f>_xlfn.XLOOKUP(Ledger[[#This Row],[SKU]]&amp;"|"&amp;Ledger[[#This Row],[Branch_ID]], PriceList[Key], PriceList[Unit_Retail_Price_EGP], "")</f>
        <v>389</v>
      </c>
      <c r="L872">
        <f>YEAR(Ledger[[#This Row],[Date]])</f>
        <v>2026</v>
      </c>
      <c r="M872" t="str">
        <f>"Qtr"&amp;ROUNDUP(MONTH(Ledger[[#This Row],[Date]])/3,0)</f>
        <v>Qtr1</v>
      </c>
      <c r="N872">
        <f>MONTH(Ledger[[#This Row],[Date]])</f>
        <v>3</v>
      </c>
      <c r="O872" t="str">
        <f>TEXT(Ledger[[#This Row],[Date]],"mmm")</f>
        <v>Mar</v>
      </c>
    </row>
    <row r="873" spans="1:15" x14ac:dyDescent="0.35">
      <c r="A873" t="s">
        <v>5784</v>
      </c>
      <c r="B873" s="8">
        <v>46108</v>
      </c>
      <c r="C873" s="5">
        <v>0.41944444444444445</v>
      </c>
      <c r="D873" t="str">
        <f>_xlfn.XLOOKUP(Ledger[[#This Row],[Employee_ID]],Employees!C:C,Employees!A:A)</f>
        <v>Morning</v>
      </c>
      <c r="E873" t="s">
        <v>932</v>
      </c>
      <c r="F873" t="str">
        <f>_xlfn.XLOOKUP(Ledger[[#This Row],[Employee_ID]],Employees!C:C,Employees!B:B)</f>
        <v>BR01</v>
      </c>
      <c r="G873" t="s">
        <v>71</v>
      </c>
      <c r="H873" t="s">
        <v>299</v>
      </c>
      <c r="I873">
        <v>1</v>
      </c>
      <c r="J873">
        <f>_xlfn.XLOOKUP(Ledger[[#This Row],[SKU]]&amp;"|"&amp;Ledger[[#This Row],[Branch_ID]], PriceList!E:E,PriceList!C:C,"")</f>
        <v>165</v>
      </c>
      <c r="K873">
        <f>_xlfn.XLOOKUP(Ledger[[#This Row],[SKU]]&amp;"|"&amp;Ledger[[#This Row],[Branch_ID]], PriceList[Key], PriceList[Unit_Retail_Price_EGP], "")</f>
        <v>449</v>
      </c>
      <c r="L873">
        <f>YEAR(Ledger[[#This Row],[Date]])</f>
        <v>2026</v>
      </c>
      <c r="M873" t="str">
        <f>"Qtr"&amp;ROUNDUP(MONTH(Ledger[[#This Row],[Date]])/3,0)</f>
        <v>Qtr1</v>
      </c>
      <c r="N873">
        <f>MONTH(Ledger[[#This Row],[Date]])</f>
        <v>3</v>
      </c>
      <c r="O873" t="str">
        <f>TEXT(Ledger[[#This Row],[Date]],"mmm")</f>
        <v>Mar</v>
      </c>
    </row>
    <row r="874" spans="1:15" x14ac:dyDescent="0.35">
      <c r="A874" t="s">
        <v>5787</v>
      </c>
      <c r="B874" s="8">
        <v>46108</v>
      </c>
      <c r="C874" s="5">
        <v>0.52916666666666667</v>
      </c>
      <c r="D874" t="str">
        <f>_xlfn.XLOOKUP(Ledger[[#This Row],[Employee_ID]],Employees!C:C,Employees!A:A)</f>
        <v>Morning</v>
      </c>
      <c r="E874" t="s">
        <v>932</v>
      </c>
      <c r="F874" t="str">
        <f>_xlfn.XLOOKUP(Ledger[[#This Row],[Employee_ID]],Employees!C:C,Employees!B:B)</f>
        <v>BR01</v>
      </c>
      <c r="G874" t="s">
        <v>71</v>
      </c>
      <c r="H874" t="s">
        <v>436</v>
      </c>
      <c r="I874">
        <v>1</v>
      </c>
      <c r="J874">
        <f>_xlfn.XLOOKUP(Ledger[[#This Row],[SKU]]&amp;"|"&amp;Ledger[[#This Row],[Branch_ID]], PriceList!E:E,PriceList!C:C,"")</f>
        <v>145</v>
      </c>
      <c r="K874">
        <f>_xlfn.XLOOKUP(Ledger[[#This Row],[SKU]]&amp;"|"&amp;Ledger[[#This Row],[Branch_ID]], PriceList[Key], PriceList[Unit_Retail_Price_EGP], "")</f>
        <v>389</v>
      </c>
      <c r="L874">
        <f>YEAR(Ledger[[#This Row],[Date]])</f>
        <v>2026</v>
      </c>
      <c r="M874" t="str">
        <f>"Qtr"&amp;ROUNDUP(MONTH(Ledger[[#This Row],[Date]])/3,0)</f>
        <v>Qtr1</v>
      </c>
      <c r="N874">
        <f>MONTH(Ledger[[#This Row],[Date]])</f>
        <v>3</v>
      </c>
      <c r="O874" t="str">
        <f>TEXT(Ledger[[#This Row],[Date]],"mmm")</f>
        <v>Mar</v>
      </c>
    </row>
    <row r="875" spans="1:15" x14ac:dyDescent="0.35">
      <c r="A875" t="s">
        <v>5788</v>
      </c>
      <c r="B875" s="8">
        <v>46108</v>
      </c>
      <c r="C875" s="5">
        <v>0.5493055555555556</v>
      </c>
      <c r="D875" t="str">
        <f>_xlfn.XLOOKUP(Ledger[[#This Row],[Employee_ID]],Employees!C:C,Employees!A:A)</f>
        <v>Morning</v>
      </c>
      <c r="E875" t="s">
        <v>932</v>
      </c>
      <c r="F875" t="str">
        <f>_xlfn.XLOOKUP(Ledger[[#This Row],[Employee_ID]],Employees!C:C,Employees!B:B)</f>
        <v>BR01</v>
      </c>
      <c r="G875" t="s">
        <v>71</v>
      </c>
      <c r="H875" t="s">
        <v>162</v>
      </c>
      <c r="I875">
        <v>1</v>
      </c>
      <c r="J875">
        <f>_xlfn.XLOOKUP(Ledger[[#This Row],[SKU]]&amp;"|"&amp;Ledger[[#This Row],[Branch_ID]], PriceList!E:E,PriceList!C:C,"")</f>
        <v>165</v>
      </c>
      <c r="K875">
        <f>_xlfn.XLOOKUP(Ledger[[#This Row],[SKU]]&amp;"|"&amp;Ledger[[#This Row],[Branch_ID]], PriceList[Key], PriceList[Unit_Retail_Price_EGP], "")</f>
        <v>449</v>
      </c>
      <c r="L875">
        <f>YEAR(Ledger[[#This Row],[Date]])</f>
        <v>2026</v>
      </c>
      <c r="M875" t="str">
        <f>"Qtr"&amp;ROUNDUP(MONTH(Ledger[[#This Row],[Date]])/3,0)</f>
        <v>Qtr1</v>
      </c>
      <c r="N875">
        <f>MONTH(Ledger[[#This Row],[Date]])</f>
        <v>3</v>
      </c>
      <c r="O875" t="str">
        <f>TEXT(Ledger[[#This Row],[Date]],"mmm")</f>
        <v>Mar</v>
      </c>
    </row>
    <row r="876" spans="1:15" x14ac:dyDescent="0.35">
      <c r="A876" t="s">
        <v>5823</v>
      </c>
      <c r="B876" s="8">
        <v>46110</v>
      </c>
      <c r="C876" s="5">
        <v>0.51527777777777772</v>
      </c>
      <c r="D876" t="str">
        <f>_xlfn.XLOOKUP(Ledger[[#This Row],[Employee_ID]],Employees!C:C,Employees!A:A)</f>
        <v>Morning</v>
      </c>
      <c r="E876" t="s">
        <v>932</v>
      </c>
      <c r="F876" t="str">
        <f>_xlfn.XLOOKUP(Ledger[[#This Row],[Employee_ID]],Employees!C:C,Employees!B:B)</f>
        <v>BR01</v>
      </c>
      <c r="G876" t="s">
        <v>71</v>
      </c>
      <c r="H876" t="s">
        <v>164</v>
      </c>
      <c r="I876">
        <v>1</v>
      </c>
      <c r="J876">
        <f>_xlfn.XLOOKUP(Ledger[[#This Row],[SKU]]&amp;"|"&amp;Ledger[[#This Row],[Branch_ID]], PriceList!E:E,PriceList!C:C,"")</f>
        <v>435</v>
      </c>
      <c r="K876">
        <f>_xlfn.XLOOKUP(Ledger[[#This Row],[SKU]]&amp;"|"&amp;Ledger[[#This Row],[Branch_ID]], PriceList[Key], PriceList[Unit_Retail_Price_EGP], "")</f>
        <v>1119</v>
      </c>
      <c r="L876">
        <f>YEAR(Ledger[[#This Row],[Date]])</f>
        <v>2026</v>
      </c>
      <c r="M876" t="str">
        <f>"Qtr"&amp;ROUNDUP(MONTH(Ledger[[#This Row],[Date]])/3,0)</f>
        <v>Qtr1</v>
      </c>
      <c r="N876">
        <f>MONTH(Ledger[[#This Row],[Date]])</f>
        <v>3</v>
      </c>
      <c r="O876" t="str">
        <f>TEXT(Ledger[[#This Row],[Date]],"mmm")</f>
        <v>Mar</v>
      </c>
    </row>
    <row r="877" spans="1:15" x14ac:dyDescent="0.35">
      <c r="A877" t="s">
        <v>5887</v>
      </c>
      <c r="B877" s="8">
        <v>46115</v>
      </c>
      <c r="C877" s="5">
        <v>0.50347222222222221</v>
      </c>
      <c r="D877" t="str">
        <f>_xlfn.XLOOKUP(Ledger[[#This Row],[Employee_ID]],Employees!C:C,Employees!A:A)</f>
        <v>Morning</v>
      </c>
      <c r="E877" t="s">
        <v>932</v>
      </c>
      <c r="F877" t="str">
        <f>_xlfn.XLOOKUP(Ledger[[#This Row],[Employee_ID]],Employees!C:C,Employees!B:B)</f>
        <v>BR01</v>
      </c>
      <c r="G877" t="s">
        <v>71</v>
      </c>
      <c r="H877" t="s">
        <v>472</v>
      </c>
      <c r="I877">
        <v>1</v>
      </c>
      <c r="J877">
        <f>_xlfn.XLOOKUP(Ledger[[#This Row],[SKU]]&amp;"|"&amp;Ledger[[#This Row],[Branch_ID]], PriceList!E:E,PriceList!C:C,"")</f>
        <v>435</v>
      </c>
      <c r="K877">
        <f>_xlfn.XLOOKUP(Ledger[[#This Row],[SKU]]&amp;"|"&amp;Ledger[[#This Row],[Branch_ID]], PriceList[Key], PriceList[Unit_Retail_Price_EGP], "")</f>
        <v>1119</v>
      </c>
      <c r="L877">
        <f>YEAR(Ledger[[#This Row],[Date]])</f>
        <v>2026</v>
      </c>
      <c r="M877" t="str">
        <f>"Qtr"&amp;ROUNDUP(MONTH(Ledger[[#This Row],[Date]])/3,0)</f>
        <v>Qtr2</v>
      </c>
      <c r="N877">
        <f>MONTH(Ledger[[#This Row],[Date]])</f>
        <v>4</v>
      </c>
      <c r="O877" t="str">
        <f>TEXT(Ledger[[#This Row],[Date]],"mmm")</f>
        <v>Apr</v>
      </c>
    </row>
    <row r="878" spans="1:15" x14ac:dyDescent="0.35">
      <c r="A878" t="s">
        <v>5888</v>
      </c>
      <c r="B878" s="8">
        <v>46115</v>
      </c>
      <c r="C878" s="5">
        <v>0.51736111111111116</v>
      </c>
      <c r="D878" t="str">
        <f>_xlfn.XLOOKUP(Ledger[[#This Row],[Employee_ID]],Employees!C:C,Employees!A:A)</f>
        <v>Morning</v>
      </c>
      <c r="E878" t="s">
        <v>932</v>
      </c>
      <c r="F878" t="str">
        <f>_xlfn.XLOOKUP(Ledger[[#This Row],[Employee_ID]],Employees!C:C,Employees!B:B)</f>
        <v>BR01</v>
      </c>
      <c r="G878" t="s">
        <v>71</v>
      </c>
      <c r="H878" t="s">
        <v>267</v>
      </c>
      <c r="I878">
        <v>1</v>
      </c>
      <c r="J878">
        <f>_xlfn.XLOOKUP(Ledger[[#This Row],[SKU]]&amp;"|"&amp;Ledger[[#This Row],[Branch_ID]], PriceList!E:E,PriceList!C:C,"")</f>
        <v>165</v>
      </c>
      <c r="K878">
        <f>_xlfn.XLOOKUP(Ledger[[#This Row],[SKU]]&amp;"|"&amp;Ledger[[#This Row],[Branch_ID]], PriceList[Key], PriceList[Unit_Retail_Price_EGP], "")</f>
        <v>449</v>
      </c>
      <c r="L878">
        <f>YEAR(Ledger[[#This Row],[Date]])</f>
        <v>2026</v>
      </c>
      <c r="M878" t="str">
        <f>"Qtr"&amp;ROUNDUP(MONTH(Ledger[[#This Row],[Date]])/3,0)</f>
        <v>Qtr2</v>
      </c>
      <c r="N878">
        <f>MONTH(Ledger[[#This Row],[Date]])</f>
        <v>4</v>
      </c>
      <c r="O878" t="str">
        <f>TEXT(Ledger[[#This Row],[Date]],"mmm")</f>
        <v>Apr</v>
      </c>
    </row>
    <row r="879" spans="1:15" x14ac:dyDescent="0.35">
      <c r="A879" t="s">
        <v>5959</v>
      </c>
      <c r="B879" s="8">
        <v>46120</v>
      </c>
      <c r="C879" s="5">
        <v>0.52152777777777781</v>
      </c>
      <c r="D879" t="str">
        <f>_xlfn.XLOOKUP(Ledger[[#This Row],[Employee_ID]],Employees!C:C,Employees!A:A)</f>
        <v>Morning</v>
      </c>
      <c r="E879" t="s">
        <v>932</v>
      </c>
      <c r="F879" t="str">
        <f>_xlfn.XLOOKUP(Ledger[[#This Row],[Employee_ID]],Employees!C:C,Employees!B:B)</f>
        <v>BR01</v>
      </c>
      <c r="G879" t="s">
        <v>71</v>
      </c>
      <c r="H879" t="s">
        <v>211</v>
      </c>
      <c r="I879">
        <v>1</v>
      </c>
      <c r="J879">
        <f>_xlfn.XLOOKUP(Ledger[[#This Row],[SKU]]&amp;"|"&amp;Ledger[[#This Row],[Branch_ID]], PriceList!E:E,PriceList!C:C,"")</f>
        <v>270</v>
      </c>
      <c r="K879">
        <f>_xlfn.XLOOKUP(Ledger[[#This Row],[SKU]]&amp;"|"&amp;Ledger[[#This Row],[Branch_ID]], PriceList[Key], PriceList[Unit_Retail_Price_EGP], "")</f>
        <v>669</v>
      </c>
      <c r="L879">
        <f>YEAR(Ledger[[#This Row],[Date]])</f>
        <v>2026</v>
      </c>
      <c r="M879" t="str">
        <f>"Qtr"&amp;ROUNDUP(MONTH(Ledger[[#This Row],[Date]])/3,0)</f>
        <v>Qtr2</v>
      </c>
      <c r="N879">
        <f>MONTH(Ledger[[#This Row],[Date]])</f>
        <v>4</v>
      </c>
      <c r="O879" t="str">
        <f>TEXT(Ledger[[#This Row],[Date]],"mmm")</f>
        <v>Apr</v>
      </c>
    </row>
    <row r="880" spans="1:15" x14ac:dyDescent="0.35">
      <c r="A880" t="s">
        <v>5970</v>
      </c>
      <c r="B880" s="8">
        <v>46121</v>
      </c>
      <c r="C880" s="5">
        <v>0.51875000000000004</v>
      </c>
      <c r="D880" t="str">
        <f>_xlfn.XLOOKUP(Ledger[[#This Row],[Employee_ID]],Employees!C:C,Employees!A:A)</f>
        <v>Morning</v>
      </c>
      <c r="E880" t="s">
        <v>932</v>
      </c>
      <c r="F880" t="str">
        <f>_xlfn.XLOOKUP(Ledger[[#This Row],[Employee_ID]],Employees!C:C,Employees!B:B)</f>
        <v>BR01</v>
      </c>
      <c r="G880" t="s">
        <v>71</v>
      </c>
      <c r="H880" t="s">
        <v>313</v>
      </c>
      <c r="I880">
        <v>1</v>
      </c>
      <c r="J880">
        <f>_xlfn.XLOOKUP(Ledger[[#This Row],[SKU]]&amp;"|"&amp;Ledger[[#This Row],[Branch_ID]], PriceList!E:E,PriceList!C:C,"")</f>
        <v>145</v>
      </c>
      <c r="K880">
        <f>_xlfn.XLOOKUP(Ledger[[#This Row],[SKU]]&amp;"|"&amp;Ledger[[#This Row],[Branch_ID]], PriceList[Key], PriceList[Unit_Retail_Price_EGP], "")</f>
        <v>389</v>
      </c>
      <c r="L880">
        <f>YEAR(Ledger[[#This Row],[Date]])</f>
        <v>2026</v>
      </c>
      <c r="M880" t="str">
        <f>"Qtr"&amp;ROUNDUP(MONTH(Ledger[[#This Row],[Date]])/3,0)</f>
        <v>Qtr2</v>
      </c>
      <c r="N880">
        <f>MONTH(Ledger[[#This Row],[Date]])</f>
        <v>4</v>
      </c>
      <c r="O880" t="str">
        <f>TEXT(Ledger[[#This Row],[Date]],"mmm")</f>
        <v>Apr</v>
      </c>
    </row>
    <row r="881" spans="1:15" x14ac:dyDescent="0.35">
      <c r="A881" t="s">
        <v>5972</v>
      </c>
      <c r="B881" s="8">
        <v>46121</v>
      </c>
      <c r="C881" s="5">
        <v>0.57361111111111107</v>
      </c>
      <c r="D881" t="str">
        <f>_xlfn.XLOOKUP(Ledger[[#This Row],[Employee_ID]],Employees!C:C,Employees!A:A)</f>
        <v>Morning</v>
      </c>
      <c r="E881" t="s">
        <v>932</v>
      </c>
      <c r="F881" t="str">
        <f>_xlfn.XLOOKUP(Ledger[[#This Row],[Employee_ID]],Employees!C:C,Employees!B:B)</f>
        <v>BR01</v>
      </c>
      <c r="G881" t="s">
        <v>71</v>
      </c>
      <c r="H881" t="s">
        <v>164</v>
      </c>
      <c r="I881">
        <v>1</v>
      </c>
      <c r="J881">
        <f>_xlfn.XLOOKUP(Ledger[[#This Row],[SKU]]&amp;"|"&amp;Ledger[[#This Row],[Branch_ID]], PriceList!E:E,PriceList!C:C,"")</f>
        <v>435</v>
      </c>
      <c r="K881">
        <f>_xlfn.XLOOKUP(Ledger[[#This Row],[SKU]]&amp;"|"&amp;Ledger[[#This Row],[Branch_ID]], PriceList[Key], PriceList[Unit_Retail_Price_EGP], "")</f>
        <v>1119</v>
      </c>
      <c r="L881">
        <f>YEAR(Ledger[[#This Row],[Date]])</f>
        <v>2026</v>
      </c>
      <c r="M881" t="str">
        <f>"Qtr"&amp;ROUNDUP(MONTH(Ledger[[#This Row],[Date]])/3,0)</f>
        <v>Qtr2</v>
      </c>
      <c r="N881">
        <f>MONTH(Ledger[[#This Row],[Date]])</f>
        <v>4</v>
      </c>
      <c r="O881" t="str">
        <f>TEXT(Ledger[[#This Row],[Date]],"mmm")</f>
        <v>Apr</v>
      </c>
    </row>
    <row r="882" spans="1:15" x14ac:dyDescent="0.35">
      <c r="A882" t="s">
        <v>5987</v>
      </c>
      <c r="B882" s="8">
        <v>46122</v>
      </c>
      <c r="C882" s="5">
        <v>0.46875</v>
      </c>
      <c r="D882" t="str">
        <f>_xlfn.XLOOKUP(Ledger[[#This Row],[Employee_ID]],Employees!C:C,Employees!A:A)</f>
        <v>Morning</v>
      </c>
      <c r="E882" t="s">
        <v>932</v>
      </c>
      <c r="F882" t="str">
        <f>_xlfn.XLOOKUP(Ledger[[#This Row],[Employee_ID]],Employees!C:C,Employees!B:B)</f>
        <v>BR01</v>
      </c>
      <c r="G882" t="s">
        <v>71</v>
      </c>
      <c r="H882" t="s">
        <v>82</v>
      </c>
      <c r="I882">
        <v>1</v>
      </c>
      <c r="J882">
        <f>_xlfn.XLOOKUP(Ledger[[#This Row],[SKU]]&amp;"|"&amp;Ledger[[#This Row],[Branch_ID]], PriceList!E:E,PriceList!C:C,"")</f>
        <v>115</v>
      </c>
      <c r="K882">
        <f>_xlfn.XLOOKUP(Ledger[[#This Row],[SKU]]&amp;"|"&amp;Ledger[[#This Row],[Branch_ID]], PriceList[Key], PriceList[Unit_Retail_Price_EGP], "")</f>
        <v>309</v>
      </c>
      <c r="L882">
        <f>YEAR(Ledger[[#This Row],[Date]])</f>
        <v>2026</v>
      </c>
      <c r="M882" t="str">
        <f>"Qtr"&amp;ROUNDUP(MONTH(Ledger[[#This Row],[Date]])/3,0)</f>
        <v>Qtr2</v>
      </c>
      <c r="N882">
        <f>MONTH(Ledger[[#This Row],[Date]])</f>
        <v>4</v>
      </c>
      <c r="O882" t="str">
        <f>TEXT(Ledger[[#This Row],[Date]],"mmm")</f>
        <v>Apr</v>
      </c>
    </row>
    <row r="883" spans="1:15" x14ac:dyDescent="0.35">
      <c r="A883" t="s">
        <v>5988</v>
      </c>
      <c r="B883" s="8">
        <v>46122</v>
      </c>
      <c r="C883" s="5">
        <v>0.47916666666666669</v>
      </c>
      <c r="D883" t="str">
        <f>_xlfn.XLOOKUP(Ledger[[#This Row],[Employee_ID]],Employees!C:C,Employees!A:A)</f>
        <v>Morning</v>
      </c>
      <c r="E883" t="s">
        <v>932</v>
      </c>
      <c r="F883" t="str">
        <f>_xlfn.XLOOKUP(Ledger[[#This Row],[Employee_ID]],Employees!C:C,Employees!B:B)</f>
        <v>BR01</v>
      </c>
      <c r="G883" t="s">
        <v>71</v>
      </c>
      <c r="H883" t="s">
        <v>156</v>
      </c>
      <c r="I883">
        <v>1</v>
      </c>
      <c r="J883">
        <f>_xlfn.XLOOKUP(Ledger[[#This Row],[SKU]]&amp;"|"&amp;Ledger[[#This Row],[Branch_ID]], PriceList!E:E,PriceList!C:C,"")</f>
        <v>495</v>
      </c>
      <c r="K883">
        <f>_xlfn.XLOOKUP(Ledger[[#This Row],[SKU]]&amp;"|"&amp;Ledger[[#This Row],[Branch_ID]], PriceList[Key], PriceList[Unit_Retail_Price_EGP], "")</f>
        <v>1229</v>
      </c>
      <c r="L883">
        <f>YEAR(Ledger[[#This Row],[Date]])</f>
        <v>2026</v>
      </c>
      <c r="M883" t="str">
        <f>"Qtr"&amp;ROUNDUP(MONTH(Ledger[[#This Row],[Date]])/3,0)</f>
        <v>Qtr2</v>
      </c>
      <c r="N883">
        <f>MONTH(Ledger[[#This Row],[Date]])</f>
        <v>4</v>
      </c>
      <c r="O883" t="str">
        <f>TEXT(Ledger[[#This Row],[Date]],"mmm")</f>
        <v>Apr</v>
      </c>
    </row>
    <row r="884" spans="1:15" x14ac:dyDescent="0.35">
      <c r="A884" t="s">
        <v>5991</v>
      </c>
      <c r="B884" s="8">
        <v>46122</v>
      </c>
      <c r="C884" s="5">
        <v>0.56527777777777777</v>
      </c>
      <c r="D884" t="str">
        <f>_xlfn.XLOOKUP(Ledger[[#This Row],[Employee_ID]],Employees!C:C,Employees!A:A)</f>
        <v>Morning</v>
      </c>
      <c r="E884" t="s">
        <v>932</v>
      </c>
      <c r="F884" t="str">
        <f>_xlfn.XLOOKUP(Ledger[[#This Row],[Employee_ID]],Employees!C:C,Employees!B:B)</f>
        <v>BR01</v>
      </c>
      <c r="G884" t="s">
        <v>71</v>
      </c>
      <c r="H884" t="s">
        <v>430</v>
      </c>
      <c r="I884">
        <v>1</v>
      </c>
      <c r="J884">
        <f>_xlfn.XLOOKUP(Ledger[[#This Row],[SKU]]&amp;"|"&amp;Ledger[[#This Row],[Branch_ID]], PriceList!E:E,PriceList!C:C,"")</f>
        <v>660</v>
      </c>
      <c r="K884">
        <f>_xlfn.XLOOKUP(Ledger[[#This Row],[SKU]]&amp;"|"&amp;Ledger[[#This Row],[Branch_ID]], PriceList[Key], PriceList[Unit_Retail_Price_EGP], "")</f>
        <v>1679</v>
      </c>
      <c r="L884">
        <f>YEAR(Ledger[[#This Row],[Date]])</f>
        <v>2026</v>
      </c>
      <c r="M884" t="str">
        <f>"Qtr"&amp;ROUNDUP(MONTH(Ledger[[#This Row],[Date]])/3,0)</f>
        <v>Qtr2</v>
      </c>
      <c r="N884">
        <f>MONTH(Ledger[[#This Row],[Date]])</f>
        <v>4</v>
      </c>
      <c r="O884" t="str">
        <f>TEXT(Ledger[[#This Row],[Date]],"mmm")</f>
        <v>Apr</v>
      </c>
    </row>
    <row r="885" spans="1:15" x14ac:dyDescent="0.35">
      <c r="A885" t="s">
        <v>6011</v>
      </c>
      <c r="B885" s="8">
        <v>46123</v>
      </c>
      <c r="C885" s="5">
        <v>0.53819444444444442</v>
      </c>
      <c r="D885" t="str">
        <f>_xlfn.XLOOKUP(Ledger[[#This Row],[Employee_ID]],Employees!C:C,Employees!A:A)</f>
        <v>Morning</v>
      </c>
      <c r="E885" t="s">
        <v>932</v>
      </c>
      <c r="F885" t="str">
        <f>_xlfn.XLOOKUP(Ledger[[#This Row],[Employee_ID]],Employees!C:C,Employees!B:B)</f>
        <v>BR01</v>
      </c>
      <c r="G885" t="s">
        <v>71</v>
      </c>
      <c r="H885" t="s">
        <v>103</v>
      </c>
      <c r="I885">
        <v>1</v>
      </c>
      <c r="J885">
        <f>_xlfn.XLOOKUP(Ledger[[#This Row],[SKU]]&amp;"|"&amp;Ledger[[#This Row],[Branch_ID]], PriceList!E:E,PriceList!C:C,"")</f>
        <v>165</v>
      </c>
      <c r="K885">
        <f>_xlfn.XLOOKUP(Ledger[[#This Row],[SKU]]&amp;"|"&amp;Ledger[[#This Row],[Branch_ID]], PriceList[Key], PriceList[Unit_Retail_Price_EGP], "")</f>
        <v>449</v>
      </c>
      <c r="L885">
        <f>YEAR(Ledger[[#This Row],[Date]])</f>
        <v>2026</v>
      </c>
      <c r="M885" t="str">
        <f>"Qtr"&amp;ROUNDUP(MONTH(Ledger[[#This Row],[Date]])/3,0)</f>
        <v>Qtr2</v>
      </c>
      <c r="N885">
        <f>MONTH(Ledger[[#This Row],[Date]])</f>
        <v>4</v>
      </c>
      <c r="O885" t="str">
        <f>TEXT(Ledger[[#This Row],[Date]],"mmm")</f>
        <v>Apr</v>
      </c>
    </row>
    <row r="886" spans="1:15" x14ac:dyDescent="0.35">
      <c r="A886" t="s">
        <v>6028</v>
      </c>
      <c r="B886" s="8">
        <v>46124</v>
      </c>
      <c r="C886" s="5">
        <v>0.56527777777777777</v>
      </c>
      <c r="D886" t="str">
        <f>_xlfn.XLOOKUP(Ledger[[#This Row],[Employee_ID]],Employees!C:C,Employees!A:A)</f>
        <v>Morning</v>
      </c>
      <c r="E886" t="s">
        <v>932</v>
      </c>
      <c r="F886" t="str">
        <f>_xlfn.XLOOKUP(Ledger[[#This Row],[Employee_ID]],Employees!C:C,Employees!B:B)</f>
        <v>BR01</v>
      </c>
      <c r="G886" t="s">
        <v>71</v>
      </c>
      <c r="H886" t="s">
        <v>215</v>
      </c>
      <c r="I886">
        <v>1</v>
      </c>
      <c r="J886">
        <f>_xlfn.XLOOKUP(Ledger[[#This Row],[SKU]]&amp;"|"&amp;Ledger[[#This Row],[Branch_ID]], PriceList!E:E,PriceList!C:C,"")</f>
        <v>475</v>
      </c>
      <c r="K886">
        <f>_xlfn.XLOOKUP(Ledger[[#This Row],[SKU]]&amp;"|"&amp;Ledger[[#This Row],[Branch_ID]], PriceList[Key], PriceList[Unit_Retail_Price_EGP], "")</f>
        <v>1229</v>
      </c>
      <c r="L886">
        <f>YEAR(Ledger[[#This Row],[Date]])</f>
        <v>2026</v>
      </c>
      <c r="M886" t="str">
        <f>"Qtr"&amp;ROUNDUP(MONTH(Ledger[[#This Row],[Date]])/3,0)</f>
        <v>Qtr2</v>
      </c>
      <c r="N886">
        <f>MONTH(Ledger[[#This Row],[Date]])</f>
        <v>4</v>
      </c>
      <c r="O886" t="str">
        <f>TEXT(Ledger[[#This Row],[Date]],"mmm")</f>
        <v>Apr</v>
      </c>
    </row>
    <row r="887" spans="1:15" x14ac:dyDescent="0.35">
      <c r="A887" t="s">
        <v>6051</v>
      </c>
      <c r="B887" s="8">
        <v>46126</v>
      </c>
      <c r="C887" s="5">
        <v>0.48749999999999999</v>
      </c>
      <c r="D887" t="str">
        <f>_xlfn.XLOOKUP(Ledger[[#This Row],[Employee_ID]],Employees!C:C,Employees!A:A)</f>
        <v>Morning</v>
      </c>
      <c r="E887" t="s">
        <v>932</v>
      </c>
      <c r="F887" t="str">
        <f>_xlfn.XLOOKUP(Ledger[[#This Row],[Employee_ID]],Employees!C:C,Employees!B:B)</f>
        <v>BR01</v>
      </c>
      <c r="G887" t="s">
        <v>71</v>
      </c>
      <c r="H887" t="s">
        <v>64</v>
      </c>
      <c r="I887">
        <v>1</v>
      </c>
      <c r="J887">
        <f>_xlfn.XLOOKUP(Ledger[[#This Row],[SKU]]&amp;"|"&amp;Ledger[[#This Row],[Branch_ID]], PriceList!E:E,PriceList!C:C,"")</f>
        <v>185</v>
      </c>
      <c r="K887">
        <f>_xlfn.XLOOKUP(Ledger[[#This Row],[SKU]]&amp;"|"&amp;Ledger[[#This Row],[Branch_ID]], PriceList[Key], PriceList[Unit_Retail_Price_EGP], "")</f>
        <v>499</v>
      </c>
      <c r="L887">
        <f>YEAR(Ledger[[#This Row],[Date]])</f>
        <v>2026</v>
      </c>
      <c r="M887" t="str">
        <f>"Qtr"&amp;ROUNDUP(MONTH(Ledger[[#This Row],[Date]])/3,0)</f>
        <v>Qtr2</v>
      </c>
      <c r="N887">
        <f>MONTH(Ledger[[#This Row],[Date]])</f>
        <v>4</v>
      </c>
      <c r="O887" t="str">
        <f>TEXT(Ledger[[#This Row],[Date]],"mmm")</f>
        <v>Apr</v>
      </c>
    </row>
    <row r="888" spans="1:15" x14ac:dyDescent="0.35">
      <c r="A888" t="s">
        <v>6077</v>
      </c>
      <c r="B888" s="8">
        <v>46128</v>
      </c>
      <c r="C888" s="5">
        <v>0.41944444444444445</v>
      </c>
      <c r="D888" t="str">
        <f>_xlfn.XLOOKUP(Ledger[[#This Row],[Employee_ID]],Employees!C:C,Employees!A:A)</f>
        <v>Morning</v>
      </c>
      <c r="E888" t="s">
        <v>932</v>
      </c>
      <c r="F888" t="str">
        <f>_xlfn.XLOOKUP(Ledger[[#This Row],[Employee_ID]],Employees!C:C,Employees!B:B)</f>
        <v>BR01</v>
      </c>
      <c r="G888" t="s">
        <v>71</v>
      </c>
      <c r="H888" t="s">
        <v>639</v>
      </c>
      <c r="I888">
        <v>1</v>
      </c>
      <c r="J888">
        <f>_xlfn.XLOOKUP(Ledger[[#This Row],[SKU]]&amp;"|"&amp;Ledger[[#This Row],[Branch_ID]], PriceList!E:E,PriceList!C:C,"")</f>
        <v>225</v>
      </c>
      <c r="K888">
        <f>_xlfn.XLOOKUP(Ledger[[#This Row],[SKU]]&amp;"|"&amp;Ledger[[#This Row],[Branch_ID]], PriceList[Key], PriceList[Unit_Retail_Price_EGP], "")</f>
        <v>609</v>
      </c>
      <c r="L888">
        <f>YEAR(Ledger[[#This Row],[Date]])</f>
        <v>2026</v>
      </c>
      <c r="M888" t="str">
        <f>"Qtr"&amp;ROUNDUP(MONTH(Ledger[[#This Row],[Date]])/3,0)</f>
        <v>Qtr2</v>
      </c>
      <c r="N888">
        <f>MONTH(Ledger[[#This Row],[Date]])</f>
        <v>4</v>
      </c>
      <c r="O888" t="str">
        <f>TEXT(Ledger[[#This Row],[Date]],"mmm")</f>
        <v>Apr</v>
      </c>
    </row>
    <row r="889" spans="1:15" x14ac:dyDescent="0.35">
      <c r="A889" t="s">
        <v>6144</v>
      </c>
      <c r="B889" s="8">
        <v>46132</v>
      </c>
      <c r="C889" s="5">
        <v>0.57986111111111116</v>
      </c>
      <c r="D889" t="str">
        <f>_xlfn.XLOOKUP(Ledger[[#This Row],[Employee_ID]],Employees!C:C,Employees!A:A)</f>
        <v>Morning</v>
      </c>
      <c r="E889" t="s">
        <v>932</v>
      </c>
      <c r="F889" t="str">
        <f>_xlfn.XLOOKUP(Ledger[[#This Row],[Employee_ID]],Employees!C:C,Employees!B:B)</f>
        <v>BR01</v>
      </c>
      <c r="G889" t="s">
        <v>71</v>
      </c>
      <c r="H889" t="s">
        <v>610</v>
      </c>
      <c r="I889">
        <v>1</v>
      </c>
      <c r="J889">
        <f>_xlfn.XLOOKUP(Ledger[[#This Row],[SKU]]&amp;"|"&amp;Ledger[[#This Row],[Branch_ID]], PriceList!E:E,PriceList!C:C,"")</f>
        <v>185</v>
      </c>
      <c r="K889">
        <f>_xlfn.XLOOKUP(Ledger[[#This Row],[SKU]]&amp;"|"&amp;Ledger[[#This Row],[Branch_ID]], PriceList[Key], PriceList[Unit_Retail_Price_EGP], "")</f>
        <v>499</v>
      </c>
      <c r="L889">
        <f>YEAR(Ledger[[#This Row],[Date]])</f>
        <v>2026</v>
      </c>
      <c r="M889" t="str">
        <f>"Qtr"&amp;ROUNDUP(MONTH(Ledger[[#This Row],[Date]])/3,0)</f>
        <v>Qtr2</v>
      </c>
      <c r="N889">
        <f>MONTH(Ledger[[#This Row],[Date]])</f>
        <v>4</v>
      </c>
      <c r="O889" t="str">
        <f>TEXT(Ledger[[#This Row],[Date]],"mmm")</f>
        <v>Apr</v>
      </c>
    </row>
    <row r="890" spans="1:15" x14ac:dyDescent="0.35">
      <c r="A890" t="s">
        <v>6156</v>
      </c>
      <c r="B890" s="8">
        <v>46133</v>
      </c>
      <c r="C890" s="5">
        <v>0.5131944444444444</v>
      </c>
      <c r="D890" t="str">
        <f>_xlfn.XLOOKUP(Ledger[[#This Row],[Employee_ID]],Employees!C:C,Employees!A:A)</f>
        <v>Morning</v>
      </c>
      <c r="E890" t="s">
        <v>932</v>
      </c>
      <c r="F890" t="str">
        <f>_xlfn.XLOOKUP(Ledger[[#This Row],[Employee_ID]],Employees!C:C,Employees!B:B)</f>
        <v>BR01</v>
      </c>
      <c r="G890" t="s">
        <v>71</v>
      </c>
      <c r="H890" t="s">
        <v>218</v>
      </c>
      <c r="I890">
        <v>1</v>
      </c>
      <c r="J890">
        <f>_xlfn.XLOOKUP(Ledger[[#This Row],[SKU]]&amp;"|"&amp;Ledger[[#This Row],[Branch_ID]], PriceList!E:E,PriceList!C:C,"")</f>
        <v>660</v>
      </c>
      <c r="K890">
        <f>_xlfn.XLOOKUP(Ledger[[#This Row],[SKU]]&amp;"|"&amp;Ledger[[#This Row],[Branch_ID]], PriceList[Key], PriceList[Unit_Retail_Price_EGP], "")</f>
        <v>1679</v>
      </c>
      <c r="L890">
        <f>YEAR(Ledger[[#This Row],[Date]])</f>
        <v>2026</v>
      </c>
      <c r="M890" t="str">
        <f>"Qtr"&amp;ROUNDUP(MONTH(Ledger[[#This Row],[Date]])/3,0)</f>
        <v>Qtr2</v>
      </c>
      <c r="N890">
        <f>MONTH(Ledger[[#This Row],[Date]])</f>
        <v>4</v>
      </c>
      <c r="O890" t="str">
        <f>TEXT(Ledger[[#This Row],[Date]],"mmm")</f>
        <v>Apr</v>
      </c>
    </row>
    <row r="891" spans="1:15" x14ac:dyDescent="0.35">
      <c r="A891" t="s">
        <v>6179</v>
      </c>
      <c r="B891" s="8">
        <v>46135</v>
      </c>
      <c r="C891" s="5">
        <v>0.47152777777777777</v>
      </c>
      <c r="D891" t="str">
        <f>_xlfn.XLOOKUP(Ledger[[#This Row],[Employee_ID]],Employees!C:C,Employees!A:A)</f>
        <v>Morning</v>
      </c>
      <c r="E891" t="s">
        <v>932</v>
      </c>
      <c r="F891" t="str">
        <f>_xlfn.XLOOKUP(Ledger[[#This Row],[Employee_ID]],Employees!C:C,Employees!B:B)</f>
        <v>BR01</v>
      </c>
      <c r="G891" t="s">
        <v>71</v>
      </c>
      <c r="H891" t="s">
        <v>117</v>
      </c>
      <c r="I891">
        <v>1</v>
      </c>
      <c r="J891">
        <f>_xlfn.XLOOKUP(Ledger[[#This Row],[SKU]]&amp;"|"&amp;Ledger[[#This Row],[Branch_ID]], PriceList!E:E,PriceList!C:C,"")</f>
        <v>475</v>
      </c>
      <c r="K891">
        <f>_xlfn.XLOOKUP(Ledger[[#This Row],[SKU]]&amp;"|"&amp;Ledger[[#This Row],[Branch_ID]], PriceList[Key], PriceList[Unit_Retail_Price_EGP], "")</f>
        <v>1229</v>
      </c>
      <c r="L891">
        <f>YEAR(Ledger[[#This Row],[Date]])</f>
        <v>2026</v>
      </c>
      <c r="M891" t="str">
        <f>"Qtr"&amp;ROUNDUP(MONTH(Ledger[[#This Row],[Date]])/3,0)</f>
        <v>Qtr2</v>
      </c>
      <c r="N891">
        <f>MONTH(Ledger[[#This Row],[Date]])</f>
        <v>4</v>
      </c>
      <c r="O891" t="str">
        <f>TEXT(Ledger[[#This Row],[Date]],"mmm")</f>
        <v>Apr</v>
      </c>
    </row>
    <row r="892" spans="1:15" x14ac:dyDescent="0.35">
      <c r="A892" t="s">
        <v>6181</v>
      </c>
      <c r="B892" s="8">
        <v>46135</v>
      </c>
      <c r="C892" s="5">
        <v>0.55486111111111114</v>
      </c>
      <c r="D892" t="str">
        <f>_xlfn.XLOOKUP(Ledger[[#This Row],[Employee_ID]],Employees!C:C,Employees!A:A)</f>
        <v>Morning</v>
      </c>
      <c r="E892" t="s">
        <v>932</v>
      </c>
      <c r="F892" t="str">
        <f>_xlfn.XLOOKUP(Ledger[[#This Row],[Employee_ID]],Employees!C:C,Employees!B:B)</f>
        <v>BR01</v>
      </c>
      <c r="G892" t="s">
        <v>71</v>
      </c>
      <c r="H892" t="s">
        <v>87</v>
      </c>
      <c r="I892">
        <v>1</v>
      </c>
      <c r="J892">
        <f>_xlfn.XLOOKUP(Ledger[[#This Row],[SKU]]&amp;"|"&amp;Ledger[[#This Row],[Branch_ID]], PriceList!E:E,PriceList!C:C,"")</f>
        <v>475</v>
      </c>
      <c r="K892">
        <f>_xlfn.XLOOKUP(Ledger[[#This Row],[SKU]]&amp;"|"&amp;Ledger[[#This Row],[Branch_ID]], PriceList[Key], PriceList[Unit_Retail_Price_EGP], "")</f>
        <v>1229</v>
      </c>
      <c r="L892">
        <f>YEAR(Ledger[[#This Row],[Date]])</f>
        <v>2026</v>
      </c>
      <c r="M892" t="str">
        <f>"Qtr"&amp;ROUNDUP(MONTH(Ledger[[#This Row],[Date]])/3,0)</f>
        <v>Qtr2</v>
      </c>
      <c r="N892">
        <f>MONTH(Ledger[[#This Row],[Date]])</f>
        <v>4</v>
      </c>
      <c r="O892" t="str">
        <f>TEXT(Ledger[[#This Row],[Date]],"mmm")</f>
        <v>Apr</v>
      </c>
    </row>
    <row r="893" spans="1:15" x14ac:dyDescent="0.35">
      <c r="A893" t="s">
        <v>6190</v>
      </c>
      <c r="B893" s="8">
        <v>46136</v>
      </c>
      <c r="C893" s="5">
        <v>0.46388888888888891</v>
      </c>
      <c r="D893" t="str">
        <f>_xlfn.XLOOKUP(Ledger[[#This Row],[Employee_ID]],Employees!C:C,Employees!A:A)</f>
        <v>Morning</v>
      </c>
      <c r="E893" t="s">
        <v>932</v>
      </c>
      <c r="F893" t="str">
        <f>_xlfn.XLOOKUP(Ledger[[#This Row],[Employee_ID]],Employees!C:C,Employees!B:B)</f>
        <v>BR01</v>
      </c>
      <c r="G893" t="s">
        <v>71</v>
      </c>
      <c r="H893" t="s">
        <v>100</v>
      </c>
      <c r="I893">
        <v>1</v>
      </c>
      <c r="J893">
        <f>_xlfn.XLOOKUP(Ledger[[#This Row],[SKU]]&amp;"|"&amp;Ledger[[#This Row],[Branch_ID]], PriceList!E:E,PriceList!C:C,"")</f>
        <v>535</v>
      </c>
      <c r="K893">
        <f>_xlfn.XLOOKUP(Ledger[[#This Row],[SKU]]&amp;"|"&amp;Ledger[[#This Row],[Branch_ID]], PriceList[Key], PriceList[Unit_Retail_Price_EGP], "")</f>
        <v>1339</v>
      </c>
      <c r="L893">
        <f>YEAR(Ledger[[#This Row],[Date]])</f>
        <v>2026</v>
      </c>
      <c r="M893" t="str">
        <f>"Qtr"&amp;ROUNDUP(MONTH(Ledger[[#This Row],[Date]])/3,0)</f>
        <v>Qtr2</v>
      </c>
      <c r="N893">
        <f>MONTH(Ledger[[#This Row],[Date]])</f>
        <v>4</v>
      </c>
      <c r="O893" t="str">
        <f>TEXT(Ledger[[#This Row],[Date]],"mmm")</f>
        <v>Apr</v>
      </c>
    </row>
    <row r="894" spans="1:15" x14ac:dyDescent="0.35">
      <c r="A894" t="s">
        <v>6194</v>
      </c>
      <c r="B894" s="8">
        <v>46136</v>
      </c>
      <c r="C894" s="5">
        <v>0.55138888888888893</v>
      </c>
      <c r="D894" t="str">
        <f>_xlfn.XLOOKUP(Ledger[[#This Row],[Employee_ID]],Employees!C:C,Employees!A:A)</f>
        <v>Morning</v>
      </c>
      <c r="E894" t="s">
        <v>932</v>
      </c>
      <c r="F894" t="str">
        <f>_xlfn.XLOOKUP(Ledger[[#This Row],[Employee_ID]],Employees!C:C,Employees!B:B)</f>
        <v>BR01</v>
      </c>
      <c r="G894" t="s">
        <v>71</v>
      </c>
      <c r="H894" t="s">
        <v>206</v>
      </c>
      <c r="I894">
        <v>1</v>
      </c>
      <c r="J894">
        <f>_xlfn.XLOOKUP(Ledger[[#This Row],[SKU]]&amp;"|"&amp;Ledger[[#This Row],[Branch_ID]], PriceList!E:E,PriceList!C:C,"")</f>
        <v>145</v>
      </c>
      <c r="K894">
        <f>_xlfn.XLOOKUP(Ledger[[#This Row],[SKU]]&amp;"|"&amp;Ledger[[#This Row],[Branch_ID]], PriceList[Key], PriceList[Unit_Retail_Price_EGP], "")</f>
        <v>389</v>
      </c>
      <c r="L894">
        <f>YEAR(Ledger[[#This Row],[Date]])</f>
        <v>2026</v>
      </c>
      <c r="M894" t="str">
        <f>"Qtr"&amp;ROUNDUP(MONTH(Ledger[[#This Row],[Date]])/3,0)</f>
        <v>Qtr2</v>
      </c>
      <c r="N894">
        <f>MONTH(Ledger[[#This Row],[Date]])</f>
        <v>4</v>
      </c>
      <c r="O894" t="str">
        <f>TEXT(Ledger[[#This Row],[Date]],"mmm")</f>
        <v>Apr</v>
      </c>
    </row>
    <row r="895" spans="1:15" x14ac:dyDescent="0.35">
      <c r="A895" t="s">
        <v>6209</v>
      </c>
      <c r="B895" s="8">
        <v>46137</v>
      </c>
      <c r="C895" s="5">
        <v>0.46041666666666664</v>
      </c>
      <c r="D895" t="str">
        <f>_xlfn.XLOOKUP(Ledger[[#This Row],[Employee_ID]],Employees!C:C,Employees!A:A)</f>
        <v>Morning</v>
      </c>
      <c r="E895" t="s">
        <v>932</v>
      </c>
      <c r="F895" t="str">
        <f>_xlfn.XLOOKUP(Ledger[[#This Row],[Employee_ID]],Employees!C:C,Employees!B:B)</f>
        <v>BR01</v>
      </c>
      <c r="G895" t="s">
        <v>71</v>
      </c>
      <c r="H895" t="s">
        <v>195</v>
      </c>
      <c r="I895">
        <v>1</v>
      </c>
      <c r="J895">
        <f>_xlfn.XLOOKUP(Ledger[[#This Row],[SKU]]&amp;"|"&amp;Ledger[[#This Row],[Branch_ID]], PriceList!E:E,PriceList!C:C,"")</f>
        <v>165</v>
      </c>
      <c r="K895">
        <f>_xlfn.XLOOKUP(Ledger[[#This Row],[SKU]]&amp;"|"&amp;Ledger[[#This Row],[Branch_ID]], PriceList[Key], PriceList[Unit_Retail_Price_EGP], "")</f>
        <v>449</v>
      </c>
      <c r="L895">
        <f>YEAR(Ledger[[#This Row],[Date]])</f>
        <v>2026</v>
      </c>
      <c r="M895" t="str">
        <f>"Qtr"&amp;ROUNDUP(MONTH(Ledger[[#This Row],[Date]])/3,0)</f>
        <v>Qtr2</v>
      </c>
      <c r="N895">
        <f>MONTH(Ledger[[#This Row],[Date]])</f>
        <v>4</v>
      </c>
      <c r="O895" t="str">
        <f>TEXT(Ledger[[#This Row],[Date]],"mmm")</f>
        <v>Apr</v>
      </c>
    </row>
    <row r="896" spans="1:15" x14ac:dyDescent="0.35">
      <c r="A896" t="s">
        <v>6210</v>
      </c>
      <c r="B896" s="8">
        <v>46137</v>
      </c>
      <c r="C896" s="5">
        <v>0.46875</v>
      </c>
      <c r="D896" t="str">
        <f>_xlfn.XLOOKUP(Ledger[[#This Row],[Employee_ID]],Employees!C:C,Employees!A:A)</f>
        <v>Morning</v>
      </c>
      <c r="E896" t="s">
        <v>932</v>
      </c>
      <c r="F896" t="str">
        <f>_xlfn.XLOOKUP(Ledger[[#This Row],[Employee_ID]],Employees!C:C,Employees!B:B)</f>
        <v>BR01</v>
      </c>
      <c r="G896" t="s">
        <v>71</v>
      </c>
      <c r="H896" t="s">
        <v>325</v>
      </c>
      <c r="I896">
        <v>1</v>
      </c>
      <c r="J896">
        <f>_xlfn.XLOOKUP(Ledger[[#This Row],[SKU]]&amp;"|"&amp;Ledger[[#This Row],[Branch_ID]], PriceList!E:E,PriceList!C:C,"")</f>
        <v>475</v>
      </c>
      <c r="K896">
        <f>_xlfn.XLOOKUP(Ledger[[#This Row],[SKU]]&amp;"|"&amp;Ledger[[#This Row],[Branch_ID]], PriceList[Key], PriceList[Unit_Retail_Price_EGP], "")</f>
        <v>1229</v>
      </c>
      <c r="L896">
        <f>YEAR(Ledger[[#This Row],[Date]])</f>
        <v>2026</v>
      </c>
      <c r="M896" t="str">
        <f>"Qtr"&amp;ROUNDUP(MONTH(Ledger[[#This Row],[Date]])/3,0)</f>
        <v>Qtr2</v>
      </c>
      <c r="N896">
        <f>MONTH(Ledger[[#This Row],[Date]])</f>
        <v>4</v>
      </c>
      <c r="O896" t="str">
        <f>TEXT(Ledger[[#This Row],[Date]],"mmm")</f>
        <v>Apr</v>
      </c>
    </row>
    <row r="897" spans="1:15" x14ac:dyDescent="0.35">
      <c r="A897" t="s">
        <v>6250</v>
      </c>
      <c r="B897" s="8">
        <v>46140</v>
      </c>
      <c r="C897" s="5">
        <v>0.51875000000000004</v>
      </c>
      <c r="D897" t="str">
        <f>_xlfn.XLOOKUP(Ledger[[#This Row],[Employee_ID]],Employees!C:C,Employees!A:A)</f>
        <v>Morning</v>
      </c>
      <c r="E897" t="s">
        <v>932</v>
      </c>
      <c r="F897" t="str">
        <f>_xlfn.XLOOKUP(Ledger[[#This Row],[Employee_ID]],Employees!C:C,Employees!B:B)</f>
        <v>BR01</v>
      </c>
      <c r="G897" t="s">
        <v>71</v>
      </c>
      <c r="H897" t="s">
        <v>610</v>
      </c>
      <c r="I897">
        <v>1</v>
      </c>
      <c r="J897">
        <f>_xlfn.XLOOKUP(Ledger[[#This Row],[SKU]]&amp;"|"&amp;Ledger[[#This Row],[Branch_ID]], PriceList!E:E,PriceList!C:C,"")</f>
        <v>185</v>
      </c>
      <c r="K897">
        <f>_xlfn.XLOOKUP(Ledger[[#This Row],[SKU]]&amp;"|"&amp;Ledger[[#This Row],[Branch_ID]], PriceList[Key], PriceList[Unit_Retail_Price_EGP], "")</f>
        <v>499</v>
      </c>
      <c r="L897">
        <f>YEAR(Ledger[[#This Row],[Date]])</f>
        <v>2026</v>
      </c>
      <c r="M897" t="str">
        <f>"Qtr"&amp;ROUNDUP(MONTH(Ledger[[#This Row],[Date]])/3,0)</f>
        <v>Qtr2</v>
      </c>
      <c r="N897">
        <f>MONTH(Ledger[[#This Row],[Date]])</f>
        <v>4</v>
      </c>
      <c r="O897" t="str">
        <f>TEXT(Ledger[[#This Row],[Date]],"mmm")</f>
        <v>Apr</v>
      </c>
    </row>
    <row r="898" spans="1:15" x14ac:dyDescent="0.35">
      <c r="A898" t="s">
        <v>6252</v>
      </c>
      <c r="B898" s="8">
        <v>46140</v>
      </c>
      <c r="C898" s="5">
        <v>0.54583333333333328</v>
      </c>
      <c r="D898" t="str">
        <f>_xlfn.XLOOKUP(Ledger[[#This Row],[Employee_ID]],Employees!C:C,Employees!A:A)</f>
        <v>Morning</v>
      </c>
      <c r="E898" t="s">
        <v>932</v>
      </c>
      <c r="F898" t="str">
        <f>_xlfn.XLOOKUP(Ledger[[#This Row],[Employee_ID]],Employees!C:C,Employees!B:B)</f>
        <v>BR01</v>
      </c>
      <c r="G898" t="s">
        <v>71</v>
      </c>
      <c r="H898" t="s">
        <v>151</v>
      </c>
      <c r="I898">
        <v>1</v>
      </c>
      <c r="J898">
        <f>_xlfn.XLOOKUP(Ledger[[#This Row],[SKU]]&amp;"|"&amp;Ledger[[#This Row],[Branch_ID]], PriceList!E:E,PriceList!C:C,"")</f>
        <v>165</v>
      </c>
      <c r="K898">
        <f>_xlfn.XLOOKUP(Ledger[[#This Row],[SKU]]&amp;"|"&amp;Ledger[[#This Row],[Branch_ID]], PriceList[Key], PriceList[Unit_Retail_Price_EGP], "")</f>
        <v>449</v>
      </c>
      <c r="L898">
        <f>YEAR(Ledger[[#This Row],[Date]])</f>
        <v>2026</v>
      </c>
      <c r="M898" t="str">
        <f>"Qtr"&amp;ROUNDUP(MONTH(Ledger[[#This Row],[Date]])/3,0)</f>
        <v>Qtr2</v>
      </c>
      <c r="N898">
        <f>MONTH(Ledger[[#This Row],[Date]])</f>
        <v>4</v>
      </c>
      <c r="O898" t="str">
        <f>TEXT(Ledger[[#This Row],[Date]],"mmm")</f>
        <v>Apr</v>
      </c>
    </row>
    <row r="899" spans="1:15" x14ac:dyDescent="0.35">
      <c r="A899" t="s">
        <v>6253</v>
      </c>
      <c r="B899" s="8">
        <v>46140</v>
      </c>
      <c r="C899" s="5">
        <v>0.55069444444444449</v>
      </c>
      <c r="D899" t="str">
        <f>_xlfn.XLOOKUP(Ledger[[#This Row],[Employee_ID]],Employees!C:C,Employees!A:A)</f>
        <v>Morning</v>
      </c>
      <c r="E899" t="s">
        <v>932</v>
      </c>
      <c r="F899" t="str">
        <f>_xlfn.XLOOKUP(Ledger[[#This Row],[Employee_ID]],Employees!C:C,Employees!B:B)</f>
        <v>BR01</v>
      </c>
      <c r="G899" t="s">
        <v>71</v>
      </c>
      <c r="H899" t="s">
        <v>64</v>
      </c>
      <c r="I899">
        <v>1</v>
      </c>
      <c r="J899">
        <f>_xlfn.XLOOKUP(Ledger[[#This Row],[SKU]]&amp;"|"&amp;Ledger[[#This Row],[Branch_ID]], PriceList!E:E,PriceList!C:C,"")</f>
        <v>185</v>
      </c>
      <c r="K899">
        <f>_xlfn.XLOOKUP(Ledger[[#This Row],[SKU]]&amp;"|"&amp;Ledger[[#This Row],[Branch_ID]], PriceList[Key], PriceList[Unit_Retail_Price_EGP], "")</f>
        <v>499</v>
      </c>
      <c r="L899">
        <f>YEAR(Ledger[[#This Row],[Date]])</f>
        <v>2026</v>
      </c>
      <c r="M899" t="str">
        <f>"Qtr"&amp;ROUNDUP(MONTH(Ledger[[#This Row],[Date]])/3,0)</f>
        <v>Qtr2</v>
      </c>
      <c r="N899">
        <f>MONTH(Ledger[[#This Row],[Date]])</f>
        <v>4</v>
      </c>
      <c r="O899" t="str">
        <f>TEXT(Ledger[[#This Row],[Date]],"mmm")</f>
        <v>Apr</v>
      </c>
    </row>
    <row r="900" spans="1:15" x14ac:dyDescent="0.35">
      <c r="A900" t="s">
        <v>6287</v>
      </c>
      <c r="B900" s="8">
        <v>46143</v>
      </c>
      <c r="C900" s="5">
        <v>0.49583333333333335</v>
      </c>
      <c r="D900" t="str">
        <f>_xlfn.XLOOKUP(Ledger[[#This Row],[Employee_ID]],Employees!C:C,Employees!A:A)</f>
        <v>Morning</v>
      </c>
      <c r="E900" t="s">
        <v>932</v>
      </c>
      <c r="F900" t="str">
        <f>_xlfn.XLOOKUP(Ledger[[#This Row],[Employee_ID]],Employees!C:C,Employees!B:B)</f>
        <v>BR01</v>
      </c>
      <c r="G900" t="s">
        <v>71</v>
      </c>
      <c r="H900" t="s">
        <v>732</v>
      </c>
      <c r="I900">
        <v>1</v>
      </c>
      <c r="J900">
        <f>_xlfn.XLOOKUP(Ledger[[#This Row],[SKU]]&amp;"|"&amp;Ledger[[#This Row],[Branch_ID]], PriceList!E:E,PriceList!C:C,"")</f>
        <v>185</v>
      </c>
      <c r="K900">
        <f>_xlfn.XLOOKUP(Ledger[[#This Row],[SKU]]&amp;"|"&amp;Ledger[[#This Row],[Branch_ID]], PriceList[Key], PriceList[Unit_Retail_Price_EGP], "")</f>
        <v>499</v>
      </c>
      <c r="L900">
        <f>YEAR(Ledger[[#This Row],[Date]])</f>
        <v>2026</v>
      </c>
      <c r="M900" t="str">
        <f>"Qtr"&amp;ROUNDUP(MONTH(Ledger[[#This Row],[Date]])/3,0)</f>
        <v>Qtr2</v>
      </c>
      <c r="N900">
        <f>MONTH(Ledger[[#This Row],[Date]])</f>
        <v>5</v>
      </c>
      <c r="O900" t="str">
        <f>TEXT(Ledger[[#This Row],[Date]],"mmm")</f>
        <v>May</v>
      </c>
    </row>
    <row r="901" spans="1:15" x14ac:dyDescent="0.35">
      <c r="A901" t="s">
        <v>6310</v>
      </c>
      <c r="B901" s="8">
        <v>46144</v>
      </c>
      <c r="C901" s="5">
        <v>0.57847222222222228</v>
      </c>
      <c r="D901" t="str">
        <f>_xlfn.XLOOKUP(Ledger[[#This Row],[Employee_ID]],Employees!C:C,Employees!A:A)</f>
        <v>Morning</v>
      </c>
      <c r="E901" t="s">
        <v>932</v>
      </c>
      <c r="F901" t="str">
        <f>_xlfn.XLOOKUP(Ledger[[#This Row],[Employee_ID]],Employees!C:C,Employees!B:B)</f>
        <v>BR01</v>
      </c>
      <c r="G901" t="s">
        <v>71</v>
      </c>
      <c r="H901" t="s">
        <v>370</v>
      </c>
      <c r="I901">
        <v>1</v>
      </c>
      <c r="J901">
        <f>_xlfn.XLOOKUP(Ledger[[#This Row],[SKU]]&amp;"|"&amp;Ledger[[#This Row],[Branch_ID]], PriceList!E:E,PriceList!C:C,"")</f>
        <v>475</v>
      </c>
      <c r="K901">
        <f>_xlfn.XLOOKUP(Ledger[[#This Row],[SKU]]&amp;"|"&amp;Ledger[[#This Row],[Branch_ID]], PriceList[Key], PriceList[Unit_Retail_Price_EGP], "")</f>
        <v>1229</v>
      </c>
      <c r="L901">
        <f>YEAR(Ledger[[#This Row],[Date]])</f>
        <v>2026</v>
      </c>
      <c r="M901" t="str">
        <f>"Qtr"&amp;ROUNDUP(MONTH(Ledger[[#This Row],[Date]])/3,0)</f>
        <v>Qtr2</v>
      </c>
      <c r="N901">
        <f>MONTH(Ledger[[#This Row],[Date]])</f>
        <v>5</v>
      </c>
      <c r="O901" t="str">
        <f>TEXT(Ledger[[#This Row],[Date]],"mmm")</f>
        <v>May</v>
      </c>
    </row>
    <row r="902" spans="1:15" x14ac:dyDescent="0.35">
      <c r="A902" t="s">
        <v>6363</v>
      </c>
      <c r="B902" s="8">
        <v>46148</v>
      </c>
      <c r="C902" s="5">
        <v>0.44027777777777777</v>
      </c>
      <c r="D902" t="str">
        <f>_xlfn.XLOOKUP(Ledger[[#This Row],[Employee_ID]],Employees!C:C,Employees!A:A)</f>
        <v>Morning</v>
      </c>
      <c r="E902" t="s">
        <v>932</v>
      </c>
      <c r="F902" t="str">
        <f>_xlfn.XLOOKUP(Ledger[[#This Row],[Employee_ID]],Employees!C:C,Employees!B:B)</f>
        <v>BR01</v>
      </c>
      <c r="G902" t="s">
        <v>71</v>
      </c>
      <c r="H902" t="s">
        <v>295</v>
      </c>
      <c r="I902">
        <v>1</v>
      </c>
      <c r="J902">
        <f>_xlfn.XLOOKUP(Ledger[[#This Row],[SKU]]&amp;"|"&amp;Ledger[[#This Row],[Branch_ID]], PriceList!E:E,PriceList!C:C,"")</f>
        <v>145</v>
      </c>
      <c r="K902">
        <f>_xlfn.XLOOKUP(Ledger[[#This Row],[SKU]]&amp;"|"&amp;Ledger[[#This Row],[Branch_ID]], PriceList[Key], PriceList[Unit_Retail_Price_EGP], "")</f>
        <v>389</v>
      </c>
      <c r="L902">
        <f>YEAR(Ledger[[#This Row],[Date]])</f>
        <v>2026</v>
      </c>
      <c r="M902" t="str">
        <f>"Qtr"&amp;ROUNDUP(MONTH(Ledger[[#This Row],[Date]])/3,0)</f>
        <v>Qtr2</v>
      </c>
      <c r="N902">
        <f>MONTH(Ledger[[#This Row],[Date]])</f>
        <v>5</v>
      </c>
      <c r="O902" t="str">
        <f>TEXT(Ledger[[#This Row],[Date]],"mmm")</f>
        <v>May</v>
      </c>
    </row>
    <row r="903" spans="1:15" x14ac:dyDescent="0.35">
      <c r="A903" t="s">
        <v>6368</v>
      </c>
      <c r="B903" s="8">
        <v>46148</v>
      </c>
      <c r="C903" s="5">
        <v>0.56180555555555556</v>
      </c>
      <c r="D903" t="str">
        <f>_xlfn.XLOOKUP(Ledger[[#This Row],[Employee_ID]],Employees!C:C,Employees!A:A)</f>
        <v>Morning</v>
      </c>
      <c r="E903" t="s">
        <v>932</v>
      </c>
      <c r="F903" t="str">
        <f>_xlfn.XLOOKUP(Ledger[[#This Row],[Employee_ID]],Employees!C:C,Employees!B:B)</f>
        <v>BR01</v>
      </c>
      <c r="G903" t="s">
        <v>71</v>
      </c>
      <c r="H903" t="s">
        <v>103</v>
      </c>
      <c r="I903">
        <v>1</v>
      </c>
      <c r="J903">
        <f>_xlfn.XLOOKUP(Ledger[[#This Row],[SKU]]&amp;"|"&amp;Ledger[[#This Row],[Branch_ID]], PriceList!E:E,PriceList!C:C,"")</f>
        <v>165</v>
      </c>
      <c r="K903">
        <f>_xlfn.XLOOKUP(Ledger[[#This Row],[SKU]]&amp;"|"&amp;Ledger[[#This Row],[Branch_ID]], PriceList[Key], PriceList[Unit_Retail_Price_EGP], "")</f>
        <v>449</v>
      </c>
      <c r="L903">
        <f>YEAR(Ledger[[#This Row],[Date]])</f>
        <v>2026</v>
      </c>
      <c r="M903" t="str">
        <f>"Qtr"&amp;ROUNDUP(MONTH(Ledger[[#This Row],[Date]])/3,0)</f>
        <v>Qtr2</v>
      </c>
      <c r="N903">
        <f>MONTH(Ledger[[#This Row],[Date]])</f>
        <v>5</v>
      </c>
      <c r="O903" t="str">
        <f>TEXT(Ledger[[#This Row],[Date]],"mmm")</f>
        <v>May</v>
      </c>
    </row>
    <row r="904" spans="1:15" x14ac:dyDescent="0.35">
      <c r="A904" t="s">
        <v>6379</v>
      </c>
      <c r="B904" s="8">
        <v>46149</v>
      </c>
      <c r="C904" s="5">
        <v>0.57916666666666672</v>
      </c>
      <c r="D904" t="str">
        <f>_xlfn.XLOOKUP(Ledger[[#This Row],[Employee_ID]],Employees!C:C,Employees!A:A)</f>
        <v>Morning</v>
      </c>
      <c r="E904" t="s">
        <v>932</v>
      </c>
      <c r="F904" t="str">
        <f>_xlfn.XLOOKUP(Ledger[[#This Row],[Employee_ID]],Employees!C:C,Employees!B:B)</f>
        <v>BR01</v>
      </c>
      <c r="G904" t="s">
        <v>71</v>
      </c>
      <c r="H904" t="s">
        <v>197</v>
      </c>
      <c r="I904">
        <v>1</v>
      </c>
      <c r="J904">
        <f>_xlfn.XLOOKUP(Ledger[[#This Row],[SKU]]&amp;"|"&amp;Ledger[[#This Row],[Branch_ID]], PriceList!E:E,PriceList!C:C,"")</f>
        <v>225</v>
      </c>
      <c r="K904">
        <f>_xlfn.XLOOKUP(Ledger[[#This Row],[SKU]]&amp;"|"&amp;Ledger[[#This Row],[Branch_ID]], PriceList[Key], PriceList[Unit_Retail_Price_EGP], "")</f>
        <v>609</v>
      </c>
      <c r="L904">
        <f>YEAR(Ledger[[#This Row],[Date]])</f>
        <v>2026</v>
      </c>
      <c r="M904" t="str">
        <f>"Qtr"&amp;ROUNDUP(MONTH(Ledger[[#This Row],[Date]])/3,0)</f>
        <v>Qtr2</v>
      </c>
      <c r="N904">
        <f>MONTH(Ledger[[#This Row],[Date]])</f>
        <v>5</v>
      </c>
      <c r="O904" t="str">
        <f>TEXT(Ledger[[#This Row],[Date]],"mmm")</f>
        <v>May</v>
      </c>
    </row>
    <row r="905" spans="1:15" x14ac:dyDescent="0.35">
      <c r="A905" t="s">
        <v>6409</v>
      </c>
      <c r="B905" s="8">
        <v>46151</v>
      </c>
      <c r="C905" s="5">
        <v>0.53055555555555556</v>
      </c>
      <c r="D905" t="str">
        <f>_xlfn.XLOOKUP(Ledger[[#This Row],[Employee_ID]],Employees!C:C,Employees!A:A)</f>
        <v>Morning</v>
      </c>
      <c r="E905" t="s">
        <v>932</v>
      </c>
      <c r="F905" t="str">
        <f>_xlfn.XLOOKUP(Ledger[[#This Row],[Employee_ID]],Employees!C:C,Employees!B:B)</f>
        <v>BR01</v>
      </c>
      <c r="G905" t="s">
        <v>71</v>
      </c>
      <c r="H905" t="s">
        <v>158</v>
      </c>
      <c r="I905">
        <v>1</v>
      </c>
      <c r="J905">
        <f>_xlfn.XLOOKUP(Ledger[[#This Row],[SKU]]&amp;"|"&amp;Ledger[[#This Row],[Branch_ID]], PriceList!E:E,PriceList!C:C,"")</f>
        <v>45</v>
      </c>
      <c r="K905">
        <f>_xlfn.XLOOKUP(Ledger[[#This Row],[SKU]]&amp;"|"&amp;Ledger[[#This Row],[Branch_ID]], PriceList[Key], PriceList[Unit_Retail_Price_EGP], "")</f>
        <v>129</v>
      </c>
      <c r="L905">
        <f>YEAR(Ledger[[#This Row],[Date]])</f>
        <v>2026</v>
      </c>
      <c r="M905" t="str">
        <f>"Qtr"&amp;ROUNDUP(MONTH(Ledger[[#This Row],[Date]])/3,0)</f>
        <v>Qtr2</v>
      </c>
      <c r="N905">
        <f>MONTH(Ledger[[#This Row],[Date]])</f>
        <v>5</v>
      </c>
      <c r="O905" t="str">
        <f>TEXT(Ledger[[#This Row],[Date]],"mmm")</f>
        <v>May</v>
      </c>
    </row>
    <row r="906" spans="1:15" x14ac:dyDescent="0.35">
      <c r="A906" t="s">
        <v>6452</v>
      </c>
      <c r="B906" s="8">
        <v>46154</v>
      </c>
      <c r="C906" s="5">
        <v>0.51041666666666663</v>
      </c>
      <c r="D906" t="str">
        <f>_xlfn.XLOOKUP(Ledger[[#This Row],[Employee_ID]],Employees!C:C,Employees!A:A)</f>
        <v>Morning</v>
      </c>
      <c r="E906" t="s">
        <v>932</v>
      </c>
      <c r="F906" t="str">
        <f>_xlfn.XLOOKUP(Ledger[[#This Row],[Employee_ID]],Employees!C:C,Employees!B:B)</f>
        <v>BR01</v>
      </c>
      <c r="G906" t="s">
        <v>71</v>
      </c>
      <c r="H906" t="s">
        <v>130</v>
      </c>
      <c r="I906">
        <v>1</v>
      </c>
      <c r="J906">
        <f>_xlfn.XLOOKUP(Ledger[[#This Row],[SKU]]&amp;"|"&amp;Ledger[[#This Row],[Branch_ID]], PriceList!E:E,PriceList!C:C,"")</f>
        <v>225</v>
      </c>
      <c r="K906">
        <f>_xlfn.XLOOKUP(Ledger[[#This Row],[SKU]]&amp;"|"&amp;Ledger[[#This Row],[Branch_ID]], PriceList[Key], PriceList[Unit_Retail_Price_EGP], "")</f>
        <v>609</v>
      </c>
      <c r="L906">
        <f>YEAR(Ledger[[#This Row],[Date]])</f>
        <v>2026</v>
      </c>
      <c r="M906" t="str">
        <f>"Qtr"&amp;ROUNDUP(MONTH(Ledger[[#This Row],[Date]])/3,0)</f>
        <v>Qtr2</v>
      </c>
      <c r="N906">
        <f>MONTH(Ledger[[#This Row],[Date]])</f>
        <v>5</v>
      </c>
      <c r="O906" t="str">
        <f>TEXT(Ledger[[#This Row],[Date]],"mmm")</f>
        <v>May</v>
      </c>
    </row>
    <row r="907" spans="1:15" x14ac:dyDescent="0.35">
      <c r="A907" t="s">
        <v>6487</v>
      </c>
      <c r="B907" s="8">
        <v>46157</v>
      </c>
      <c r="C907" s="5">
        <v>0.44861111111111113</v>
      </c>
      <c r="D907" t="str">
        <f>_xlfn.XLOOKUP(Ledger[[#This Row],[Employee_ID]],Employees!C:C,Employees!A:A)</f>
        <v>Morning</v>
      </c>
      <c r="E907" t="s">
        <v>932</v>
      </c>
      <c r="F907" t="str">
        <f>_xlfn.XLOOKUP(Ledger[[#This Row],[Employee_ID]],Employees!C:C,Employees!B:B)</f>
        <v>BR01</v>
      </c>
      <c r="G907" t="s">
        <v>71</v>
      </c>
      <c r="H907" t="s">
        <v>48</v>
      </c>
      <c r="I907">
        <v>1</v>
      </c>
      <c r="J907">
        <f>_xlfn.XLOOKUP(Ledger[[#This Row],[SKU]]&amp;"|"&amp;Ledger[[#This Row],[Branch_ID]], PriceList!E:E,PriceList!C:C,"")</f>
        <v>145</v>
      </c>
      <c r="K907">
        <f>_xlfn.XLOOKUP(Ledger[[#This Row],[SKU]]&amp;"|"&amp;Ledger[[#This Row],[Branch_ID]], PriceList[Key], PriceList[Unit_Retail_Price_EGP], "")</f>
        <v>389</v>
      </c>
      <c r="L907">
        <f>YEAR(Ledger[[#This Row],[Date]])</f>
        <v>2026</v>
      </c>
      <c r="M907" t="str">
        <f>"Qtr"&amp;ROUNDUP(MONTH(Ledger[[#This Row],[Date]])/3,0)</f>
        <v>Qtr2</v>
      </c>
      <c r="N907">
        <f>MONTH(Ledger[[#This Row],[Date]])</f>
        <v>5</v>
      </c>
      <c r="O907" t="str">
        <f>TEXT(Ledger[[#This Row],[Date]],"mmm")</f>
        <v>May</v>
      </c>
    </row>
    <row r="908" spans="1:15" x14ac:dyDescent="0.35">
      <c r="A908" t="s">
        <v>6493</v>
      </c>
      <c r="B908" s="8">
        <v>46157</v>
      </c>
      <c r="C908" s="5">
        <v>0.56319444444444444</v>
      </c>
      <c r="D908" t="str">
        <f>_xlfn.XLOOKUP(Ledger[[#This Row],[Employee_ID]],Employees!C:C,Employees!A:A)</f>
        <v>Morning</v>
      </c>
      <c r="E908" t="s">
        <v>932</v>
      </c>
      <c r="F908" t="str">
        <f>_xlfn.XLOOKUP(Ledger[[#This Row],[Employee_ID]],Employees!C:C,Employees!B:B)</f>
        <v>BR01</v>
      </c>
      <c r="G908" t="s">
        <v>71</v>
      </c>
      <c r="H908" t="s">
        <v>177</v>
      </c>
      <c r="I908">
        <v>1</v>
      </c>
      <c r="J908">
        <f>_xlfn.XLOOKUP(Ledger[[#This Row],[SKU]]&amp;"|"&amp;Ledger[[#This Row],[Branch_ID]], PriceList!E:E,PriceList!C:C,"")</f>
        <v>270</v>
      </c>
      <c r="K908">
        <f>_xlfn.XLOOKUP(Ledger[[#This Row],[SKU]]&amp;"|"&amp;Ledger[[#This Row],[Branch_ID]], PriceList[Key], PriceList[Unit_Retail_Price_EGP], "")</f>
        <v>669</v>
      </c>
      <c r="L908">
        <f>YEAR(Ledger[[#This Row],[Date]])</f>
        <v>2026</v>
      </c>
      <c r="M908" t="str">
        <f>"Qtr"&amp;ROUNDUP(MONTH(Ledger[[#This Row],[Date]])/3,0)</f>
        <v>Qtr2</v>
      </c>
      <c r="N908">
        <f>MONTH(Ledger[[#This Row],[Date]])</f>
        <v>5</v>
      </c>
      <c r="O908" t="str">
        <f>TEXT(Ledger[[#This Row],[Date]],"mmm")</f>
        <v>May</v>
      </c>
    </row>
    <row r="909" spans="1:15" x14ac:dyDescent="0.35">
      <c r="A909" t="s">
        <v>6510</v>
      </c>
      <c r="B909" s="8">
        <v>46158</v>
      </c>
      <c r="C909" s="5">
        <v>0.56458333333333333</v>
      </c>
      <c r="D909" t="str">
        <f>_xlfn.XLOOKUP(Ledger[[#This Row],[Employee_ID]],Employees!C:C,Employees!A:A)</f>
        <v>Morning</v>
      </c>
      <c r="E909" t="s">
        <v>932</v>
      </c>
      <c r="F909" t="str">
        <f>_xlfn.XLOOKUP(Ledger[[#This Row],[Employee_ID]],Employees!C:C,Employees!B:B)</f>
        <v>BR01</v>
      </c>
      <c r="G909" t="s">
        <v>71</v>
      </c>
      <c r="H909" t="s">
        <v>263</v>
      </c>
      <c r="I909">
        <v>1</v>
      </c>
      <c r="J909">
        <f>_xlfn.XLOOKUP(Ledger[[#This Row],[SKU]]&amp;"|"&amp;Ledger[[#This Row],[Branch_ID]], PriceList!E:E,PriceList!C:C,"")</f>
        <v>165</v>
      </c>
      <c r="K909">
        <f>_xlfn.XLOOKUP(Ledger[[#This Row],[SKU]]&amp;"|"&amp;Ledger[[#This Row],[Branch_ID]], PriceList[Key], PriceList[Unit_Retail_Price_EGP], "")</f>
        <v>449</v>
      </c>
      <c r="L909">
        <f>YEAR(Ledger[[#This Row],[Date]])</f>
        <v>2026</v>
      </c>
      <c r="M909" t="str">
        <f>"Qtr"&amp;ROUNDUP(MONTH(Ledger[[#This Row],[Date]])/3,0)</f>
        <v>Qtr2</v>
      </c>
      <c r="N909">
        <f>MONTH(Ledger[[#This Row],[Date]])</f>
        <v>5</v>
      </c>
      <c r="O909" t="str">
        <f>TEXT(Ledger[[#This Row],[Date]],"mmm")</f>
        <v>May</v>
      </c>
    </row>
    <row r="910" spans="1:15" x14ac:dyDescent="0.35">
      <c r="A910" t="s">
        <v>6540</v>
      </c>
      <c r="B910" s="8">
        <v>46160</v>
      </c>
      <c r="C910" s="5">
        <v>0.51041666666666663</v>
      </c>
      <c r="D910" t="str">
        <f>_xlfn.XLOOKUP(Ledger[[#This Row],[Employee_ID]],Employees!C:C,Employees!A:A)</f>
        <v>Morning</v>
      </c>
      <c r="E910" t="s">
        <v>932</v>
      </c>
      <c r="F910" t="str">
        <f>_xlfn.XLOOKUP(Ledger[[#This Row],[Employee_ID]],Employees!C:C,Employees!B:B)</f>
        <v>BR01</v>
      </c>
      <c r="G910" t="s">
        <v>71</v>
      </c>
      <c r="H910" t="s">
        <v>460</v>
      </c>
      <c r="I910">
        <v>1</v>
      </c>
      <c r="J910">
        <f>_xlfn.XLOOKUP(Ledger[[#This Row],[SKU]]&amp;"|"&amp;Ledger[[#This Row],[Branch_ID]], PriceList!E:E,PriceList!C:C,"")</f>
        <v>145</v>
      </c>
      <c r="K910">
        <f>_xlfn.XLOOKUP(Ledger[[#This Row],[SKU]]&amp;"|"&amp;Ledger[[#This Row],[Branch_ID]], PriceList[Key], PriceList[Unit_Retail_Price_EGP], "")</f>
        <v>389</v>
      </c>
      <c r="L910">
        <f>YEAR(Ledger[[#This Row],[Date]])</f>
        <v>2026</v>
      </c>
      <c r="M910" t="str">
        <f>"Qtr"&amp;ROUNDUP(MONTH(Ledger[[#This Row],[Date]])/3,0)</f>
        <v>Qtr2</v>
      </c>
      <c r="N910">
        <f>MONTH(Ledger[[#This Row],[Date]])</f>
        <v>5</v>
      </c>
      <c r="O910" t="str">
        <f>TEXT(Ledger[[#This Row],[Date]],"mmm")</f>
        <v>May</v>
      </c>
    </row>
    <row r="911" spans="1:15" x14ac:dyDescent="0.35">
      <c r="A911" t="s">
        <v>6541</v>
      </c>
      <c r="B911" s="8">
        <v>46160</v>
      </c>
      <c r="C911" s="5">
        <v>0.5444444444444444</v>
      </c>
      <c r="D911" t="str">
        <f>_xlfn.XLOOKUP(Ledger[[#This Row],[Employee_ID]],Employees!C:C,Employees!A:A)</f>
        <v>Morning</v>
      </c>
      <c r="E911" t="s">
        <v>932</v>
      </c>
      <c r="F911" t="str">
        <f>_xlfn.XLOOKUP(Ledger[[#This Row],[Employee_ID]],Employees!C:C,Employees!B:B)</f>
        <v>BR01</v>
      </c>
      <c r="G911" t="s">
        <v>71</v>
      </c>
      <c r="H911" t="s">
        <v>229</v>
      </c>
      <c r="I911">
        <v>1</v>
      </c>
      <c r="J911">
        <f>_xlfn.XLOOKUP(Ledger[[#This Row],[SKU]]&amp;"|"&amp;Ledger[[#This Row],[Branch_ID]], PriceList!E:E,PriceList!C:C,"")</f>
        <v>225</v>
      </c>
      <c r="K911">
        <f>_xlfn.XLOOKUP(Ledger[[#This Row],[SKU]]&amp;"|"&amp;Ledger[[#This Row],[Branch_ID]], PriceList[Key], PriceList[Unit_Retail_Price_EGP], "")</f>
        <v>609</v>
      </c>
      <c r="L911">
        <f>YEAR(Ledger[[#This Row],[Date]])</f>
        <v>2026</v>
      </c>
      <c r="M911" t="str">
        <f>"Qtr"&amp;ROUNDUP(MONTH(Ledger[[#This Row],[Date]])/3,0)</f>
        <v>Qtr2</v>
      </c>
      <c r="N911">
        <f>MONTH(Ledger[[#This Row],[Date]])</f>
        <v>5</v>
      </c>
      <c r="O911" t="str">
        <f>TEXT(Ledger[[#This Row],[Date]],"mmm")</f>
        <v>May</v>
      </c>
    </row>
    <row r="912" spans="1:15" x14ac:dyDescent="0.35">
      <c r="A912" t="s">
        <v>6567</v>
      </c>
      <c r="B912" s="8">
        <v>46162</v>
      </c>
      <c r="C912" s="5">
        <v>0.53125</v>
      </c>
      <c r="D912" t="str">
        <f>_xlfn.XLOOKUP(Ledger[[#This Row],[Employee_ID]],Employees!C:C,Employees!A:A)</f>
        <v>Morning</v>
      </c>
      <c r="E912" t="s">
        <v>932</v>
      </c>
      <c r="F912" t="str">
        <f>_xlfn.XLOOKUP(Ledger[[#This Row],[Employee_ID]],Employees!C:C,Employees!B:B)</f>
        <v>BR01</v>
      </c>
      <c r="G912" t="s">
        <v>71</v>
      </c>
      <c r="H912" t="s">
        <v>267</v>
      </c>
      <c r="I912">
        <v>1</v>
      </c>
      <c r="J912">
        <f>_xlfn.XLOOKUP(Ledger[[#This Row],[SKU]]&amp;"|"&amp;Ledger[[#This Row],[Branch_ID]], PriceList!E:E,PriceList!C:C,"")</f>
        <v>165</v>
      </c>
      <c r="K912">
        <f>_xlfn.XLOOKUP(Ledger[[#This Row],[SKU]]&amp;"|"&amp;Ledger[[#This Row],[Branch_ID]], PriceList[Key], PriceList[Unit_Retail_Price_EGP], "")</f>
        <v>449</v>
      </c>
      <c r="L912">
        <f>YEAR(Ledger[[#This Row],[Date]])</f>
        <v>2026</v>
      </c>
      <c r="M912" t="str">
        <f>"Qtr"&amp;ROUNDUP(MONTH(Ledger[[#This Row],[Date]])/3,0)</f>
        <v>Qtr2</v>
      </c>
      <c r="N912">
        <f>MONTH(Ledger[[#This Row],[Date]])</f>
        <v>5</v>
      </c>
      <c r="O912" t="str">
        <f>TEXT(Ledger[[#This Row],[Date]],"mmm")</f>
        <v>May</v>
      </c>
    </row>
    <row r="913" spans="1:15" x14ac:dyDescent="0.35">
      <c r="A913" t="s">
        <v>6589</v>
      </c>
      <c r="B913" s="8">
        <v>46164</v>
      </c>
      <c r="C913" s="5">
        <v>0.43611111111111112</v>
      </c>
      <c r="D913" t="str">
        <f>_xlfn.XLOOKUP(Ledger[[#This Row],[Employee_ID]],Employees!C:C,Employees!A:A)</f>
        <v>Morning</v>
      </c>
      <c r="E913" t="s">
        <v>932</v>
      </c>
      <c r="F913" t="str">
        <f>_xlfn.XLOOKUP(Ledger[[#This Row],[Employee_ID]],Employees!C:C,Employees!B:B)</f>
        <v>BR01</v>
      </c>
      <c r="G913" t="s">
        <v>71</v>
      </c>
      <c r="H913" t="s">
        <v>387</v>
      </c>
      <c r="I913">
        <v>1</v>
      </c>
      <c r="J913">
        <f>_xlfn.XLOOKUP(Ledger[[#This Row],[SKU]]&amp;"|"&amp;Ledger[[#This Row],[Branch_ID]], PriceList!E:E,PriceList!C:C,"")</f>
        <v>390</v>
      </c>
      <c r="K913">
        <f>_xlfn.XLOOKUP(Ledger[[#This Row],[SKU]]&amp;"|"&amp;Ledger[[#This Row],[Branch_ID]], PriceList[Key], PriceList[Unit_Retail_Price_EGP], "")</f>
        <v>1009</v>
      </c>
      <c r="L913">
        <f>YEAR(Ledger[[#This Row],[Date]])</f>
        <v>2026</v>
      </c>
      <c r="M913" t="str">
        <f>"Qtr"&amp;ROUNDUP(MONTH(Ledger[[#This Row],[Date]])/3,0)</f>
        <v>Qtr2</v>
      </c>
      <c r="N913">
        <f>MONTH(Ledger[[#This Row],[Date]])</f>
        <v>5</v>
      </c>
      <c r="O913" t="str">
        <f>TEXT(Ledger[[#This Row],[Date]],"mmm")</f>
        <v>May</v>
      </c>
    </row>
    <row r="914" spans="1:15" x14ac:dyDescent="0.35">
      <c r="A914" t="s">
        <v>6592</v>
      </c>
      <c r="B914" s="8">
        <v>46164</v>
      </c>
      <c r="C914" s="5">
        <v>0.50555555555555554</v>
      </c>
      <c r="D914" t="str">
        <f>_xlfn.XLOOKUP(Ledger[[#This Row],[Employee_ID]],Employees!C:C,Employees!A:A)</f>
        <v>Morning</v>
      </c>
      <c r="E914" t="s">
        <v>932</v>
      </c>
      <c r="F914" t="str">
        <f>_xlfn.XLOOKUP(Ledger[[#This Row],[Employee_ID]],Employees!C:C,Employees!B:B)</f>
        <v>BR01</v>
      </c>
      <c r="G914" t="s">
        <v>71</v>
      </c>
      <c r="H914" t="s">
        <v>162</v>
      </c>
      <c r="I914">
        <v>1</v>
      </c>
      <c r="J914">
        <f>_xlfn.XLOOKUP(Ledger[[#This Row],[SKU]]&amp;"|"&amp;Ledger[[#This Row],[Branch_ID]], PriceList!E:E,PriceList!C:C,"")</f>
        <v>165</v>
      </c>
      <c r="K914">
        <f>_xlfn.XLOOKUP(Ledger[[#This Row],[SKU]]&amp;"|"&amp;Ledger[[#This Row],[Branch_ID]], PriceList[Key], PriceList[Unit_Retail_Price_EGP], "")</f>
        <v>449</v>
      </c>
      <c r="L914">
        <f>YEAR(Ledger[[#This Row],[Date]])</f>
        <v>2026</v>
      </c>
      <c r="M914" t="str">
        <f>"Qtr"&amp;ROUNDUP(MONTH(Ledger[[#This Row],[Date]])/3,0)</f>
        <v>Qtr2</v>
      </c>
      <c r="N914">
        <f>MONTH(Ledger[[#This Row],[Date]])</f>
        <v>5</v>
      </c>
      <c r="O914" t="str">
        <f>TEXT(Ledger[[#This Row],[Date]],"mmm")</f>
        <v>May</v>
      </c>
    </row>
    <row r="915" spans="1:15" x14ac:dyDescent="0.35">
      <c r="A915" t="s">
        <v>6611</v>
      </c>
      <c r="B915" s="8">
        <v>46165</v>
      </c>
      <c r="C915" s="5">
        <v>0.48541666666666666</v>
      </c>
      <c r="D915" t="str">
        <f>_xlfn.XLOOKUP(Ledger[[#This Row],[Employee_ID]],Employees!C:C,Employees!A:A)</f>
        <v>Morning</v>
      </c>
      <c r="E915" t="s">
        <v>932</v>
      </c>
      <c r="F915" t="str">
        <f>_xlfn.XLOOKUP(Ledger[[#This Row],[Employee_ID]],Employees!C:C,Employees!B:B)</f>
        <v>BR01</v>
      </c>
      <c r="G915" t="s">
        <v>71</v>
      </c>
      <c r="H915" t="s">
        <v>610</v>
      </c>
      <c r="I915">
        <v>1</v>
      </c>
      <c r="J915">
        <f>_xlfn.XLOOKUP(Ledger[[#This Row],[SKU]]&amp;"|"&amp;Ledger[[#This Row],[Branch_ID]], PriceList!E:E,PriceList!C:C,"")</f>
        <v>185</v>
      </c>
      <c r="K915">
        <f>_xlfn.XLOOKUP(Ledger[[#This Row],[SKU]]&amp;"|"&amp;Ledger[[#This Row],[Branch_ID]], PriceList[Key], PriceList[Unit_Retail_Price_EGP], "")</f>
        <v>499</v>
      </c>
      <c r="L915">
        <f>YEAR(Ledger[[#This Row],[Date]])</f>
        <v>2026</v>
      </c>
      <c r="M915" t="str">
        <f>"Qtr"&amp;ROUNDUP(MONTH(Ledger[[#This Row],[Date]])/3,0)</f>
        <v>Qtr2</v>
      </c>
      <c r="N915">
        <f>MONTH(Ledger[[#This Row],[Date]])</f>
        <v>5</v>
      </c>
      <c r="O915" t="str">
        <f>TEXT(Ledger[[#This Row],[Date]],"mmm")</f>
        <v>May</v>
      </c>
    </row>
    <row r="916" spans="1:15" x14ac:dyDescent="0.35">
      <c r="A916" t="s">
        <v>6659</v>
      </c>
      <c r="B916" s="8">
        <v>46169</v>
      </c>
      <c r="C916" s="5">
        <v>0.46458333333333335</v>
      </c>
      <c r="D916" t="str">
        <f>_xlfn.XLOOKUP(Ledger[[#This Row],[Employee_ID]],Employees!C:C,Employees!A:A)</f>
        <v>Morning</v>
      </c>
      <c r="E916" t="s">
        <v>932</v>
      </c>
      <c r="F916" t="str">
        <f>_xlfn.XLOOKUP(Ledger[[#This Row],[Employee_ID]],Employees!C:C,Employees!B:B)</f>
        <v>BR01</v>
      </c>
      <c r="G916" t="s">
        <v>71</v>
      </c>
      <c r="H916" t="s">
        <v>188</v>
      </c>
      <c r="I916">
        <v>1</v>
      </c>
      <c r="J916">
        <f>_xlfn.XLOOKUP(Ledger[[#This Row],[SKU]]&amp;"|"&amp;Ledger[[#This Row],[Branch_ID]], PriceList!E:E,PriceList!C:C,"")</f>
        <v>495</v>
      </c>
      <c r="K916">
        <f>_xlfn.XLOOKUP(Ledger[[#This Row],[SKU]]&amp;"|"&amp;Ledger[[#This Row],[Branch_ID]], PriceList[Key], PriceList[Unit_Retail_Price_EGP], "")</f>
        <v>1229</v>
      </c>
      <c r="L916">
        <f>YEAR(Ledger[[#This Row],[Date]])</f>
        <v>2026</v>
      </c>
      <c r="M916" t="str">
        <f>"Qtr"&amp;ROUNDUP(MONTH(Ledger[[#This Row],[Date]])/3,0)</f>
        <v>Qtr2</v>
      </c>
      <c r="N916">
        <f>MONTH(Ledger[[#This Row],[Date]])</f>
        <v>5</v>
      </c>
      <c r="O916" t="str">
        <f>TEXT(Ledger[[#This Row],[Date]],"mmm")</f>
        <v>May</v>
      </c>
    </row>
    <row r="917" spans="1:15" x14ac:dyDescent="0.35">
      <c r="A917" t="s">
        <v>6661</v>
      </c>
      <c r="B917" s="8">
        <v>46169</v>
      </c>
      <c r="C917" s="5">
        <v>0.52916666666666667</v>
      </c>
      <c r="D917" t="str">
        <f>_xlfn.XLOOKUP(Ledger[[#This Row],[Employee_ID]],Employees!C:C,Employees!A:A)</f>
        <v>Morning</v>
      </c>
      <c r="E917" t="s">
        <v>932</v>
      </c>
      <c r="F917" t="str">
        <f>_xlfn.XLOOKUP(Ledger[[#This Row],[Employee_ID]],Employees!C:C,Employees!B:B)</f>
        <v>BR01</v>
      </c>
      <c r="G917" t="s">
        <v>71</v>
      </c>
      <c r="H917" t="s">
        <v>174</v>
      </c>
      <c r="I917">
        <v>1</v>
      </c>
      <c r="J917">
        <f>_xlfn.XLOOKUP(Ledger[[#This Row],[SKU]]&amp;"|"&amp;Ledger[[#This Row],[Branch_ID]], PriceList!E:E,PriceList!C:C,"")</f>
        <v>185</v>
      </c>
      <c r="K917">
        <f>_xlfn.XLOOKUP(Ledger[[#This Row],[SKU]]&amp;"|"&amp;Ledger[[#This Row],[Branch_ID]], PriceList[Key], PriceList[Unit_Retail_Price_EGP], "")</f>
        <v>499</v>
      </c>
      <c r="L917">
        <f>YEAR(Ledger[[#This Row],[Date]])</f>
        <v>2026</v>
      </c>
      <c r="M917" t="str">
        <f>"Qtr"&amp;ROUNDUP(MONTH(Ledger[[#This Row],[Date]])/3,0)</f>
        <v>Qtr2</v>
      </c>
      <c r="N917">
        <f>MONTH(Ledger[[#This Row],[Date]])</f>
        <v>5</v>
      </c>
      <c r="O917" t="str">
        <f>TEXT(Ledger[[#This Row],[Date]],"mmm")</f>
        <v>May</v>
      </c>
    </row>
    <row r="918" spans="1:15" x14ac:dyDescent="0.35">
      <c r="A918" t="s">
        <v>6665</v>
      </c>
      <c r="B918" s="8">
        <v>46169</v>
      </c>
      <c r="C918" s="5">
        <v>0.58194444444444449</v>
      </c>
      <c r="D918" t="str">
        <f>_xlfn.XLOOKUP(Ledger[[#This Row],[Employee_ID]],Employees!C:C,Employees!A:A)</f>
        <v>Morning</v>
      </c>
      <c r="E918" t="s">
        <v>932</v>
      </c>
      <c r="F918" t="str">
        <f>_xlfn.XLOOKUP(Ledger[[#This Row],[Employee_ID]],Employees!C:C,Employees!B:B)</f>
        <v>BR01</v>
      </c>
      <c r="G918" t="s">
        <v>71</v>
      </c>
      <c r="H918" t="s">
        <v>151</v>
      </c>
      <c r="I918">
        <v>1</v>
      </c>
      <c r="J918">
        <f>_xlfn.XLOOKUP(Ledger[[#This Row],[SKU]]&amp;"|"&amp;Ledger[[#This Row],[Branch_ID]], PriceList!E:E,PriceList!C:C,"")</f>
        <v>165</v>
      </c>
      <c r="K918">
        <f>_xlfn.XLOOKUP(Ledger[[#This Row],[SKU]]&amp;"|"&amp;Ledger[[#This Row],[Branch_ID]], PriceList[Key], PriceList[Unit_Retail_Price_EGP], "")</f>
        <v>449</v>
      </c>
      <c r="L918">
        <f>YEAR(Ledger[[#This Row],[Date]])</f>
        <v>2026</v>
      </c>
      <c r="M918" t="str">
        <f>"Qtr"&amp;ROUNDUP(MONTH(Ledger[[#This Row],[Date]])/3,0)</f>
        <v>Qtr2</v>
      </c>
      <c r="N918">
        <f>MONTH(Ledger[[#This Row],[Date]])</f>
        <v>5</v>
      </c>
      <c r="O918" t="str">
        <f>TEXT(Ledger[[#This Row],[Date]],"mmm")</f>
        <v>May</v>
      </c>
    </row>
    <row r="919" spans="1:15" x14ac:dyDescent="0.35">
      <c r="A919" t="s">
        <v>6674</v>
      </c>
      <c r="B919" s="8">
        <v>46170</v>
      </c>
      <c r="C919" s="5">
        <v>0.42152777777777778</v>
      </c>
      <c r="D919" t="str">
        <f>_xlfn.XLOOKUP(Ledger[[#This Row],[Employee_ID]],Employees!C:C,Employees!A:A)</f>
        <v>Morning</v>
      </c>
      <c r="E919" t="s">
        <v>932</v>
      </c>
      <c r="F919" t="str">
        <f>_xlfn.XLOOKUP(Ledger[[#This Row],[Employee_ID]],Employees!C:C,Employees!B:B)</f>
        <v>BR01</v>
      </c>
      <c r="G919" t="s">
        <v>71</v>
      </c>
      <c r="H919" t="s">
        <v>162</v>
      </c>
      <c r="I919">
        <v>1</v>
      </c>
      <c r="J919">
        <f>_xlfn.XLOOKUP(Ledger[[#This Row],[SKU]]&amp;"|"&amp;Ledger[[#This Row],[Branch_ID]], PriceList!E:E,PriceList!C:C,"")</f>
        <v>165</v>
      </c>
      <c r="K919">
        <f>_xlfn.XLOOKUP(Ledger[[#This Row],[SKU]]&amp;"|"&amp;Ledger[[#This Row],[Branch_ID]], PriceList[Key], PriceList[Unit_Retail_Price_EGP], "")</f>
        <v>449</v>
      </c>
      <c r="L919">
        <f>YEAR(Ledger[[#This Row],[Date]])</f>
        <v>2026</v>
      </c>
      <c r="M919" t="str">
        <f>"Qtr"&amp;ROUNDUP(MONTH(Ledger[[#This Row],[Date]])/3,0)</f>
        <v>Qtr2</v>
      </c>
      <c r="N919">
        <f>MONTH(Ledger[[#This Row],[Date]])</f>
        <v>5</v>
      </c>
      <c r="O919" t="str">
        <f>TEXT(Ledger[[#This Row],[Date]],"mmm")</f>
        <v>May</v>
      </c>
    </row>
    <row r="920" spans="1:15" x14ac:dyDescent="0.35">
      <c r="A920" t="s">
        <v>6678</v>
      </c>
      <c r="B920" s="8">
        <v>46170</v>
      </c>
      <c r="C920" s="5">
        <v>0.53055555555555556</v>
      </c>
      <c r="D920" t="str">
        <f>_xlfn.XLOOKUP(Ledger[[#This Row],[Employee_ID]],Employees!C:C,Employees!A:A)</f>
        <v>Morning</v>
      </c>
      <c r="E920" t="s">
        <v>932</v>
      </c>
      <c r="F920" t="str">
        <f>_xlfn.XLOOKUP(Ledger[[#This Row],[Employee_ID]],Employees!C:C,Employees!B:B)</f>
        <v>BR01</v>
      </c>
      <c r="G920" t="s">
        <v>71</v>
      </c>
      <c r="H920" t="s">
        <v>108</v>
      </c>
      <c r="I920">
        <v>1</v>
      </c>
      <c r="J920">
        <f>_xlfn.XLOOKUP(Ledger[[#This Row],[SKU]]&amp;"|"&amp;Ledger[[#This Row],[Branch_ID]], PriceList!E:E,PriceList!C:C,"")</f>
        <v>165</v>
      </c>
      <c r="K920">
        <f>_xlfn.XLOOKUP(Ledger[[#This Row],[SKU]]&amp;"|"&amp;Ledger[[#This Row],[Branch_ID]], PriceList[Key], PriceList[Unit_Retail_Price_EGP], "")</f>
        <v>449</v>
      </c>
      <c r="L920">
        <f>YEAR(Ledger[[#This Row],[Date]])</f>
        <v>2026</v>
      </c>
      <c r="M920" t="str">
        <f>"Qtr"&amp;ROUNDUP(MONTH(Ledger[[#This Row],[Date]])/3,0)</f>
        <v>Qtr2</v>
      </c>
      <c r="N920">
        <f>MONTH(Ledger[[#This Row],[Date]])</f>
        <v>5</v>
      </c>
      <c r="O920" t="str">
        <f>TEXT(Ledger[[#This Row],[Date]],"mmm")</f>
        <v>May</v>
      </c>
    </row>
    <row r="921" spans="1:15" x14ac:dyDescent="0.35">
      <c r="A921" t="s">
        <v>6693</v>
      </c>
      <c r="B921" s="8">
        <v>46171</v>
      </c>
      <c r="C921" s="5">
        <v>0.50763888888888886</v>
      </c>
      <c r="D921" t="str">
        <f>_xlfn.XLOOKUP(Ledger[[#This Row],[Employee_ID]],Employees!C:C,Employees!A:A)</f>
        <v>Morning</v>
      </c>
      <c r="E921" t="s">
        <v>932</v>
      </c>
      <c r="F921" t="str">
        <f>_xlfn.XLOOKUP(Ledger[[#This Row],[Employee_ID]],Employees!C:C,Employees!B:B)</f>
        <v>BR01</v>
      </c>
      <c r="G921" t="s">
        <v>71</v>
      </c>
      <c r="H921" t="s">
        <v>315</v>
      </c>
      <c r="I921">
        <v>1</v>
      </c>
      <c r="J921">
        <f>_xlfn.XLOOKUP(Ledger[[#This Row],[SKU]]&amp;"|"&amp;Ledger[[#This Row],[Branch_ID]], PriceList!E:E,PriceList!C:C,"")</f>
        <v>185</v>
      </c>
      <c r="K921">
        <f>_xlfn.XLOOKUP(Ledger[[#This Row],[SKU]]&amp;"|"&amp;Ledger[[#This Row],[Branch_ID]], PriceList[Key], PriceList[Unit_Retail_Price_EGP], "")</f>
        <v>499</v>
      </c>
      <c r="L921">
        <f>YEAR(Ledger[[#This Row],[Date]])</f>
        <v>2026</v>
      </c>
      <c r="M921" t="str">
        <f>"Qtr"&amp;ROUNDUP(MONTH(Ledger[[#This Row],[Date]])/3,0)</f>
        <v>Qtr2</v>
      </c>
      <c r="N921">
        <f>MONTH(Ledger[[#This Row],[Date]])</f>
        <v>5</v>
      </c>
      <c r="O921" t="str">
        <f>TEXT(Ledger[[#This Row],[Date]],"mmm")</f>
        <v>May</v>
      </c>
    </row>
    <row r="922" spans="1:15" x14ac:dyDescent="0.35">
      <c r="A922" t="s">
        <v>6694</v>
      </c>
      <c r="B922" s="8">
        <v>46171</v>
      </c>
      <c r="C922" s="5">
        <v>0.54097222222222219</v>
      </c>
      <c r="D922" t="str">
        <f>_xlfn.XLOOKUP(Ledger[[#This Row],[Employee_ID]],Employees!C:C,Employees!A:A)</f>
        <v>Morning</v>
      </c>
      <c r="E922" t="s">
        <v>932</v>
      </c>
      <c r="F922" t="str">
        <f>_xlfn.XLOOKUP(Ledger[[#This Row],[Employee_ID]],Employees!C:C,Employees!B:B)</f>
        <v>BR01</v>
      </c>
      <c r="G922" t="s">
        <v>71</v>
      </c>
      <c r="H922" t="s">
        <v>502</v>
      </c>
      <c r="I922">
        <v>1</v>
      </c>
      <c r="J922">
        <f>_xlfn.XLOOKUP(Ledger[[#This Row],[SKU]]&amp;"|"&amp;Ledger[[#This Row],[Branch_ID]], PriceList!E:E,PriceList!C:C,"")</f>
        <v>310</v>
      </c>
      <c r="K922">
        <f>_xlfn.XLOOKUP(Ledger[[#This Row],[SKU]]&amp;"|"&amp;Ledger[[#This Row],[Branch_ID]], PriceList[Key], PriceList[Unit_Retail_Price_EGP], "")</f>
        <v>779</v>
      </c>
      <c r="L922">
        <f>YEAR(Ledger[[#This Row],[Date]])</f>
        <v>2026</v>
      </c>
      <c r="M922" t="str">
        <f>"Qtr"&amp;ROUNDUP(MONTH(Ledger[[#This Row],[Date]])/3,0)</f>
        <v>Qtr2</v>
      </c>
      <c r="N922">
        <f>MONTH(Ledger[[#This Row],[Date]])</f>
        <v>5</v>
      </c>
      <c r="O922" t="str">
        <f>TEXT(Ledger[[#This Row],[Date]],"mmm")</f>
        <v>May</v>
      </c>
    </row>
    <row r="923" spans="1:15" x14ac:dyDescent="0.35">
      <c r="A923" t="s">
        <v>6714</v>
      </c>
      <c r="B923" s="8">
        <v>46172</v>
      </c>
      <c r="C923" s="5">
        <v>0.46041666666666664</v>
      </c>
      <c r="D923" t="str">
        <f>_xlfn.XLOOKUP(Ledger[[#This Row],[Employee_ID]],Employees!C:C,Employees!A:A)</f>
        <v>Morning</v>
      </c>
      <c r="E923" t="s">
        <v>932</v>
      </c>
      <c r="F923" t="str">
        <f>_xlfn.XLOOKUP(Ledger[[#This Row],[Employee_ID]],Employees!C:C,Employees!B:B)</f>
        <v>BR01</v>
      </c>
      <c r="G923" t="s">
        <v>71</v>
      </c>
      <c r="H923" t="s">
        <v>40</v>
      </c>
      <c r="I923">
        <v>1</v>
      </c>
      <c r="J923">
        <f>_xlfn.XLOOKUP(Ledger[[#This Row],[SKU]]&amp;"|"&amp;Ledger[[#This Row],[Branch_ID]], PriceList!E:E,PriceList!C:C,"")</f>
        <v>495</v>
      </c>
      <c r="K923">
        <f>_xlfn.XLOOKUP(Ledger[[#This Row],[SKU]]&amp;"|"&amp;Ledger[[#This Row],[Branch_ID]], PriceList[Key], PriceList[Unit_Retail_Price_EGP], "")</f>
        <v>1229</v>
      </c>
      <c r="L923">
        <f>YEAR(Ledger[[#This Row],[Date]])</f>
        <v>2026</v>
      </c>
      <c r="M923" t="str">
        <f>"Qtr"&amp;ROUNDUP(MONTH(Ledger[[#This Row],[Date]])/3,0)</f>
        <v>Qtr2</v>
      </c>
      <c r="N923">
        <f>MONTH(Ledger[[#This Row],[Date]])</f>
        <v>5</v>
      </c>
      <c r="O923" t="str">
        <f>TEXT(Ledger[[#This Row],[Date]],"mmm")</f>
        <v>May</v>
      </c>
    </row>
    <row r="924" spans="1:15" x14ac:dyDescent="0.35">
      <c r="A924" t="s">
        <v>967</v>
      </c>
      <c r="B924" s="8">
        <v>45810</v>
      </c>
      <c r="C924" s="5">
        <v>0.50555555555555554</v>
      </c>
      <c r="D924" t="str">
        <f>_xlfn.XLOOKUP(Ledger[[#This Row],[Employee_ID]],Employees!C:C,Employees!A:A)</f>
        <v>Morning</v>
      </c>
      <c r="E924" t="s">
        <v>932</v>
      </c>
      <c r="F924" t="str">
        <f>_xlfn.XLOOKUP(Ledger[[#This Row],[Employee_ID]],Employees!C:C,Employees!B:B)</f>
        <v>BR02</v>
      </c>
      <c r="G924" t="s">
        <v>27</v>
      </c>
      <c r="H924" t="s">
        <v>387</v>
      </c>
      <c r="I924">
        <v>1</v>
      </c>
      <c r="J924">
        <f>_xlfn.XLOOKUP(Ledger[[#This Row],[SKU]]&amp;"|"&amp;Ledger[[#This Row],[Branch_ID]], PriceList!E:E,PriceList!C:C,"")</f>
        <v>390</v>
      </c>
      <c r="K924">
        <f>_xlfn.XLOOKUP(Ledger[[#This Row],[SKU]]&amp;"|"&amp;Ledger[[#This Row],[Branch_ID]], PriceList[Key], PriceList[Unit_Retail_Price_EGP], "")</f>
        <v>949</v>
      </c>
      <c r="L924">
        <f>YEAR(Ledger[[#This Row],[Date]])</f>
        <v>2025</v>
      </c>
      <c r="M924" t="str">
        <f>"Qtr"&amp;ROUNDUP(MONTH(Ledger[[#This Row],[Date]])/3,0)</f>
        <v>Qtr2</v>
      </c>
      <c r="N924">
        <f>MONTH(Ledger[[#This Row],[Date]])</f>
        <v>6</v>
      </c>
      <c r="O924" t="str">
        <f>TEXT(Ledger[[#This Row],[Date]],"mmm")</f>
        <v>Jun</v>
      </c>
    </row>
    <row r="925" spans="1:15" x14ac:dyDescent="0.35">
      <c r="A925" t="s">
        <v>1018</v>
      </c>
      <c r="B925" s="8">
        <v>45812</v>
      </c>
      <c r="C925" s="5">
        <v>0.52013888888888893</v>
      </c>
      <c r="D925" t="str">
        <f>_xlfn.XLOOKUP(Ledger[[#This Row],[Employee_ID]],Employees!C:C,Employees!A:A)</f>
        <v>Morning</v>
      </c>
      <c r="E925" t="s">
        <v>932</v>
      </c>
      <c r="F925" t="str">
        <f>_xlfn.XLOOKUP(Ledger[[#This Row],[Employee_ID]],Employees!C:C,Employees!B:B)</f>
        <v>BR02</v>
      </c>
      <c r="G925" t="s">
        <v>27</v>
      </c>
      <c r="H925" t="s">
        <v>78</v>
      </c>
      <c r="I925">
        <v>1</v>
      </c>
      <c r="J925">
        <f>_xlfn.XLOOKUP(Ledger[[#This Row],[SKU]]&amp;"|"&amp;Ledger[[#This Row],[Branch_ID]], PriceList!E:E,PriceList!C:C,"")</f>
        <v>225</v>
      </c>
      <c r="K925">
        <f>_xlfn.XLOOKUP(Ledger[[#This Row],[SKU]]&amp;"|"&amp;Ledger[[#This Row],[Branch_ID]], PriceList[Key], PriceList[Unit_Retail_Price_EGP], "")</f>
        <v>579</v>
      </c>
      <c r="L925">
        <f>YEAR(Ledger[[#This Row],[Date]])</f>
        <v>2025</v>
      </c>
      <c r="M925" t="str">
        <f>"Qtr"&amp;ROUNDUP(MONTH(Ledger[[#This Row],[Date]])/3,0)</f>
        <v>Qtr2</v>
      </c>
      <c r="N925">
        <f>MONTH(Ledger[[#This Row],[Date]])</f>
        <v>6</v>
      </c>
      <c r="O925" t="str">
        <f>TEXT(Ledger[[#This Row],[Date]],"mmm")</f>
        <v>Jun</v>
      </c>
    </row>
    <row r="926" spans="1:15" x14ac:dyDescent="0.35">
      <c r="A926" t="s">
        <v>1237</v>
      </c>
      <c r="B926" s="8">
        <v>45821</v>
      </c>
      <c r="C926" s="5">
        <v>0.43263888888888891</v>
      </c>
      <c r="D926" t="str">
        <f>_xlfn.XLOOKUP(Ledger[[#This Row],[Employee_ID]],Employees!C:C,Employees!A:A)</f>
        <v>Morning</v>
      </c>
      <c r="E926" t="s">
        <v>932</v>
      </c>
      <c r="F926" t="str">
        <f>_xlfn.XLOOKUP(Ledger[[#This Row],[Employee_ID]],Employees!C:C,Employees!B:B)</f>
        <v>BR02</v>
      </c>
      <c r="G926" t="s">
        <v>27</v>
      </c>
      <c r="H926" t="s">
        <v>154</v>
      </c>
      <c r="I926">
        <v>1</v>
      </c>
      <c r="J926">
        <f>_xlfn.XLOOKUP(Ledger[[#This Row],[SKU]]&amp;"|"&amp;Ledger[[#This Row],[Branch_ID]], PriceList!E:E,PriceList!C:C,"")</f>
        <v>165</v>
      </c>
      <c r="K926">
        <f>_xlfn.XLOOKUP(Ledger[[#This Row],[SKU]]&amp;"|"&amp;Ledger[[#This Row],[Branch_ID]], PriceList[Key], PriceList[Unit_Retail_Price_EGP], "")</f>
        <v>419</v>
      </c>
      <c r="L926">
        <f>YEAR(Ledger[[#This Row],[Date]])</f>
        <v>2025</v>
      </c>
      <c r="M926" t="str">
        <f>"Qtr"&amp;ROUNDUP(MONTH(Ledger[[#This Row],[Date]])/3,0)</f>
        <v>Qtr2</v>
      </c>
      <c r="N926">
        <f>MONTH(Ledger[[#This Row],[Date]])</f>
        <v>6</v>
      </c>
      <c r="O926" t="str">
        <f>TEXT(Ledger[[#This Row],[Date]],"mmm")</f>
        <v>Jun</v>
      </c>
    </row>
    <row r="927" spans="1:15" x14ac:dyDescent="0.35">
      <c r="A927" t="s">
        <v>1342</v>
      </c>
      <c r="B927" s="8">
        <v>45825</v>
      </c>
      <c r="C927" s="5">
        <v>0.54166666666666663</v>
      </c>
      <c r="D927" t="str">
        <f>_xlfn.XLOOKUP(Ledger[[#This Row],[Employee_ID]],Employees!C:C,Employees!A:A)</f>
        <v>Morning</v>
      </c>
      <c r="E927" t="s">
        <v>932</v>
      </c>
      <c r="F927" t="str">
        <f>_xlfn.XLOOKUP(Ledger[[#This Row],[Employee_ID]],Employees!C:C,Employees!B:B)</f>
        <v>BR02</v>
      </c>
      <c r="G927" t="s">
        <v>27</v>
      </c>
      <c r="H927" t="s">
        <v>225</v>
      </c>
      <c r="I927">
        <v>1</v>
      </c>
      <c r="J927">
        <f>_xlfn.XLOOKUP(Ledger[[#This Row],[SKU]]&amp;"|"&amp;Ledger[[#This Row],[Branch_ID]], PriceList!E:E,PriceList!C:C,"")</f>
        <v>430</v>
      </c>
      <c r="K927">
        <f>_xlfn.XLOOKUP(Ledger[[#This Row],[SKU]]&amp;"|"&amp;Ledger[[#This Row],[Branch_ID]], PriceList[Key], PriceList[Unit_Retail_Price_EGP], "")</f>
        <v>1059</v>
      </c>
      <c r="L927">
        <f>YEAR(Ledger[[#This Row],[Date]])</f>
        <v>2025</v>
      </c>
      <c r="M927" t="str">
        <f>"Qtr"&amp;ROUNDUP(MONTH(Ledger[[#This Row],[Date]])/3,0)</f>
        <v>Qtr2</v>
      </c>
      <c r="N927">
        <f>MONTH(Ledger[[#This Row],[Date]])</f>
        <v>6</v>
      </c>
      <c r="O927" t="str">
        <f>TEXT(Ledger[[#This Row],[Date]],"mmm")</f>
        <v>Jun</v>
      </c>
    </row>
    <row r="928" spans="1:15" x14ac:dyDescent="0.35">
      <c r="A928" t="s">
        <v>1365</v>
      </c>
      <c r="B928" s="8">
        <v>45826</v>
      </c>
      <c r="C928" s="5">
        <v>0.52361111111111114</v>
      </c>
      <c r="D928" t="str">
        <f>_xlfn.XLOOKUP(Ledger[[#This Row],[Employee_ID]],Employees!C:C,Employees!A:A)</f>
        <v>Morning</v>
      </c>
      <c r="E928" t="s">
        <v>932</v>
      </c>
      <c r="F928" t="str">
        <f>_xlfn.XLOOKUP(Ledger[[#This Row],[Employee_ID]],Employees!C:C,Employees!B:B)</f>
        <v>BR02</v>
      </c>
      <c r="G928" t="s">
        <v>27</v>
      </c>
      <c r="H928" t="s">
        <v>297</v>
      </c>
      <c r="I928">
        <v>1</v>
      </c>
      <c r="J928">
        <f>_xlfn.XLOOKUP(Ledger[[#This Row],[SKU]]&amp;"|"&amp;Ledger[[#This Row],[Branch_ID]], PriceList!E:E,PriceList!C:C,"")</f>
        <v>110</v>
      </c>
      <c r="K928">
        <f>_xlfn.XLOOKUP(Ledger[[#This Row],[SKU]]&amp;"|"&amp;Ledger[[#This Row],[Branch_ID]], PriceList[Key], PriceList[Unit_Retail_Price_EGP], "")</f>
        <v>299</v>
      </c>
      <c r="L928">
        <f>YEAR(Ledger[[#This Row],[Date]])</f>
        <v>2025</v>
      </c>
      <c r="M928" t="str">
        <f>"Qtr"&amp;ROUNDUP(MONTH(Ledger[[#This Row],[Date]])/3,0)</f>
        <v>Qtr2</v>
      </c>
      <c r="N928">
        <f>MONTH(Ledger[[#This Row],[Date]])</f>
        <v>6</v>
      </c>
      <c r="O928" t="str">
        <f>TEXT(Ledger[[#This Row],[Date]],"mmm")</f>
        <v>Jun</v>
      </c>
    </row>
    <row r="929" spans="1:15" x14ac:dyDescent="0.35">
      <c r="A929" t="s">
        <v>1410</v>
      </c>
      <c r="B929" s="8">
        <v>45828</v>
      </c>
      <c r="C929" s="5">
        <v>0.43541666666666667</v>
      </c>
      <c r="D929" t="str">
        <f>_xlfn.XLOOKUP(Ledger[[#This Row],[Employee_ID]],Employees!C:C,Employees!A:A)</f>
        <v>Morning</v>
      </c>
      <c r="E929" t="s">
        <v>932</v>
      </c>
      <c r="F929" t="str">
        <f>_xlfn.XLOOKUP(Ledger[[#This Row],[Employee_ID]],Employees!C:C,Employees!B:B)</f>
        <v>BR02</v>
      </c>
      <c r="G929" t="s">
        <v>27</v>
      </c>
      <c r="H929" t="s">
        <v>558</v>
      </c>
      <c r="I929">
        <v>1</v>
      </c>
      <c r="J929">
        <f>_xlfn.XLOOKUP(Ledger[[#This Row],[SKU]]&amp;"|"&amp;Ledger[[#This Row],[Branch_ID]], PriceList!E:E,PriceList!C:C,"")</f>
        <v>185</v>
      </c>
      <c r="K929">
        <f>_xlfn.XLOOKUP(Ledger[[#This Row],[SKU]]&amp;"|"&amp;Ledger[[#This Row],[Branch_ID]], PriceList[Key], PriceList[Unit_Retail_Price_EGP], "")</f>
        <v>479</v>
      </c>
      <c r="L929">
        <f>YEAR(Ledger[[#This Row],[Date]])</f>
        <v>2025</v>
      </c>
      <c r="M929" t="str">
        <f>"Qtr"&amp;ROUNDUP(MONTH(Ledger[[#This Row],[Date]])/3,0)</f>
        <v>Qtr2</v>
      </c>
      <c r="N929">
        <f>MONTH(Ledger[[#This Row],[Date]])</f>
        <v>6</v>
      </c>
      <c r="O929" t="str">
        <f>TEXT(Ledger[[#This Row],[Date]],"mmm")</f>
        <v>Jun</v>
      </c>
    </row>
    <row r="930" spans="1:15" x14ac:dyDescent="0.35">
      <c r="A930" t="s">
        <v>1437</v>
      </c>
      <c r="B930" s="8">
        <v>45829</v>
      </c>
      <c r="C930" s="5">
        <v>0.52152777777777781</v>
      </c>
      <c r="D930" t="str">
        <f>_xlfn.XLOOKUP(Ledger[[#This Row],[Employee_ID]],Employees!C:C,Employees!A:A)</f>
        <v>Morning</v>
      </c>
      <c r="E930" t="s">
        <v>932</v>
      </c>
      <c r="F930" t="str">
        <f>_xlfn.XLOOKUP(Ledger[[#This Row],[Employee_ID]],Employees!C:C,Employees!B:B)</f>
        <v>BR02</v>
      </c>
      <c r="G930" t="s">
        <v>27</v>
      </c>
      <c r="H930" t="s">
        <v>59</v>
      </c>
      <c r="I930">
        <v>1</v>
      </c>
      <c r="J930">
        <f>_xlfn.XLOOKUP(Ledger[[#This Row],[SKU]]&amp;"|"&amp;Ledger[[#This Row],[Branch_ID]], PriceList!E:E,PriceList!C:C,"")</f>
        <v>430</v>
      </c>
      <c r="K930">
        <f>_xlfn.XLOOKUP(Ledger[[#This Row],[SKU]]&amp;"|"&amp;Ledger[[#This Row],[Branch_ID]], PriceList[Key], PriceList[Unit_Retail_Price_EGP], "")</f>
        <v>1059</v>
      </c>
      <c r="L930">
        <f>YEAR(Ledger[[#This Row],[Date]])</f>
        <v>2025</v>
      </c>
      <c r="M930" t="str">
        <f>"Qtr"&amp;ROUNDUP(MONTH(Ledger[[#This Row],[Date]])/3,0)</f>
        <v>Qtr2</v>
      </c>
      <c r="N930">
        <f>MONTH(Ledger[[#This Row],[Date]])</f>
        <v>6</v>
      </c>
      <c r="O930" t="str">
        <f>TEXT(Ledger[[#This Row],[Date]],"mmm")</f>
        <v>Jun</v>
      </c>
    </row>
    <row r="931" spans="1:15" x14ac:dyDescent="0.35">
      <c r="A931" t="s">
        <v>1499</v>
      </c>
      <c r="B931" s="8">
        <v>45832</v>
      </c>
      <c r="C931" s="5">
        <v>0.50972222222222219</v>
      </c>
      <c r="D931" t="str">
        <f>_xlfn.XLOOKUP(Ledger[[#This Row],[Employee_ID]],Employees!C:C,Employees!A:A)</f>
        <v>Morning</v>
      </c>
      <c r="E931" t="s">
        <v>932</v>
      </c>
      <c r="F931" t="str">
        <f>_xlfn.XLOOKUP(Ledger[[#This Row],[Employee_ID]],Employees!C:C,Employees!B:B)</f>
        <v>BR02</v>
      </c>
      <c r="G931" t="s">
        <v>27</v>
      </c>
      <c r="H931" t="s">
        <v>359</v>
      </c>
      <c r="I931">
        <v>1</v>
      </c>
      <c r="J931">
        <f>_xlfn.XLOOKUP(Ledger[[#This Row],[SKU]]&amp;"|"&amp;Ledger[[#This Row],[Branch_ID]], PriceList!E:E,PriceList!C:C,"")</f>
        <v>145</v>
      </c>
      <c r="K931">
        <f>_xlfn.XLOOKUP(Ledger[[#This Row],[SKU]]&amp;"|"&amp;Ledger[[#This Row],[Branch_ID]], PriceList[Key], PriceList[Unit_Retail_Price_EGP], "")</f>
        <v>369</v>
      </c>
      <c r="L931">
        <f>YEAR(Ledger[[#This Row],[Date]])</f>
        <v>2025</v>
      </c>
      <c r="M931" t="str">
        <f>"Qtr"&amp;ROUNDUP(MONTH(Ledger[[#This Row],[Date]])/3,0)</f>
        <v>Qtr2</v>
      </c>
      <c r="N931">
        <f>MONTH(Ledger[[#This Row],[Date]])</f>
        <v>6</v>
      </c>
      <c r="O931" t="str">
        <f>TEXT(Ledger[[#This Row],[Date]],"mmm")</f>
        <v>Jun</v>
      </c>
    </row>
    <row r="932" spans="1:15" x14ac:dyDescent="0.35">
      <c r="A932" t="s">
        <v>1585</v>
      </c>
      <c r="B932" s="8">
        <v>45836</v>
      </c>
      <c r="C932" s="5">
        <v>0.44305555555555554</v>
      </c>
      <c r="D932" t="str">
        <f>_xlfn.XLOOKUP(Ledger[[#This Row],[Employee_ID]],Employees!C:C,Employees!A:A)</f>
        <v>Morning</v>
      </c>
      <c r="E932" t="s">
        <v>932</v>
      </c>
      <c r="F932" t="str">
        <f>_xlfn.XLOOKUP(Ledger[[#This Row],[Employee_ID]],Employees!C:C,Employees!B:B)</f>
        <v>BR02</v>
      </c>
      <c r="G932" t="s">
        <v>27</v>
      </c>
      <c r="H932" t="s">
        <v>485</v>
      </c>
      <c r="I932">
        <v>1</v>
      </c>
      <c r="J932">
        <f>_xlfn.XLOOKUP(Ledger[[#This Row],[SKU]]&amp;"|"&amp;Ledger[[#This Row],[Branch_ID]], PriceList!E:E,PriceList!C:C,"")</f>
        <v>135</v>
      </c>
      <c r="K932">
        <f>_xlfn.XLOOKUP(Ledger[[#This Row],[SKU]]&amp;"|"&amp;Ledger[[#This Row],[Branch_ID]], PriceList[Key], PriceList[Unit_Retail_Price_EGP], "")</f>
        <v>319</v>
      </c>
      <c r="L932">
        <f>YEAR(Ledger[[#This Row],[Date]])</f>
        <v>2025</v>
      </c>
      <c r="M932" t="str">
        <f>"Qtr"&amp;ROUNDUP(MONTH(Ledger[[#This Row],[Date]])/3,0)</f>
        <v>Qtr2</v>
      </c>
      <c r="N932">
        <f>MONTH(Ledger[[#This Row],[Date]])</f>
        <v>6</v>
      </c>
      <c r="O932" t="str">
        <f>TEXT(Ledger[[#This Row],[Date]],"mmm")</f>
        <v>Jun</v>
      </c>
    </row>
    <row r="933" spans="1:15" x14ac:dyDescent="0.35">
      <c r="A933" t="s">
        <v>1711</v>
      </c>
      <c r="B933" s="8">
        <v>45842</v>
      </c>
      <c r="C933" s="5">
        <v>0.42986111111111114</v>
      </c>
      <c r="D933" t="str">
        <f>_xlfn.XLOOKUP(Ledger[[#This Row],[Employee_ID]],Employees!C:C,Employees!A:A)</f>
        <v>Morning</v>
      </c>
      <c r="E933" t="s">
        <v>932</v>
      </c>
      <c r="F933" t="str">
        <f>_xlfn.XLOOKUP(Ledger[[#This Row],[Employee_ID]],Employees!C:C,Employees!B:B)</f>
        <v>BR02</v>
      </c>
      <c r="G933" t="s">
        <v>27</v>
      </c>
      <c r="H933" t="s">
        <v>337</v>
      </c>
      <c r="I933">
        <v>1</v>
      </c>
      <c r="J933">
        <f>_xlfn.XLOOKUP(Ledger[[#This Row],[SKU]]&amp;"|"&amp;Ledger[[#This Row],[Branch_ID]], PriceList!E:E,PriceList!C:C,"")</f>
        <v>145</v>
      </c>
      <c r="K933">
        <f>_xlfn.XLOOKUP(Ledger[[#This Row],[SKU]]&amp;"|"&amp;Ledger[[#This Row],[Branch_ID]], PriceList[Key], PriceList[Unit_Retail_Price_EGP], "")</f>
        <v>369</v>
      </c>
      <c r="L933">
        <f>YEAR(Ledger[[#This Row],[Date]])</f>
        <v>2025</v>
      </c>
      <c r="M933" t="str">
        <f>"Qtr"&amp;ROUNDUP(MONTH(Ledger[[#This Row],[Date]])/3,0)</f>
        <v>Qtr3</v>
      </c>
      <c r="N933">
        <f>MONTH(Ledger[[#This Row],[Date]])</f>
        <v>7</v>
      </c>
      <c r="O933" t="str">
        <f>TEXT(Ledger[[#This Row],[Date]],"mmm")</f>
        <v>Jul</v>
      </c>
    </row>
    <row r="934" spans="1:15" x14ac:dyDescent="0.35">
      <c r="A934" t="s">
        <v>1737</v>
      </c>
      <c r="B934" s="8">
        <v>45843</v>
      </c>
      <c r="C934" s="5">
        <v>0.48125000000000001</v>
      </c>
      <c r="D934" t="str">
        <f>_xlfn.XLOOKUP(Ledger[[#This Row],[Employee_ID]],Employees!C:C,Employees!A:A)</f>
        <v>Morning</v>
      </c>
      <c r="E934" t="s">
        <v>932</v>
      </c>
      <c r="F934" t="str">
        <f>_xlfn.XLOOKUP(Ledger[[#This Row],[Employee_ID]],Employees!C:C,Employees!B:B)</f>
        <v>BR02</v>
      </c>
      <c r="G934" t="s">
        <v>27</v>
      </c>
      <c r="H934" t="s">
        <v>382</v>
      </c>
      <c r="I934">
        <v>1</v>
      </c>
      <c r="J934">
        <f>_xlfn.XLOOKUP(Ledger[[#This Row],[SKU]]&amp;"|"&amp;Ledger[[#This Row],[Branch_ID]], PriceList!E:E,PriceList!C:C,"")</f>
        <v>165</v>
      </c>
      <c r="K934">
        <f>_xlfn.XLOOKUP(Ledger[[#This Row],[SKU]]&amp;"|"&amp;Ledger[[#This Row],[Branch_ID]], PriceList[Key], PriceList[Unit_Retail_Price_EGP], "")</f>
        <v>419</v>
      </c>
      <c r="L934">
        <f>YEAR(Ledger[[#This Row],[Date]])</f>
        <v>2025</v>
      </c>
      <c r="M934" t="str">
        <f>"Qtr"&amp;ROUNDUP(MONTH(Ledger[[#This Row],[Date]])/3,0)</f>
        <v>Qtr3</v>
      </c>
      <c r="N934">
        <f>MONTH(Ledger[[#This Row],[Date]])</f>
        <v>7</v>
      </c>
      <c r="O934" t="str">
        <f>TEXT(Ledger[[#This Row],[Date]],"mmm")</f>
        <v>Jul</v>
      </c>
    </row>
    <row r="935" spans="1:15" x14ac:dyDescent="0.35">
      <c r="A935" t="s">
        <v>1757</v>
      </c>
      <c r="B935" s="8">
        <v>45844</v>
      </c>
      <c r="C935" s="5">
        <v>0.45555555555555555</v>
      </c>
      <c r="D935" t="str">
        <f>_xlfn.XLOOKUP(Ledger[[#This Row],[Employee_ID]],Employees!C:C,Employees!A:A)</f>
        <v>Morning</v>
      </c>
      <c r="E935" t="s">
        <v>932</v>
      </c>
      <c r="F935" t="str">
        <f>_xlfn.XLOOKUP(Ledger[[#This Row],[Employee_ID]],Employees!C:C,Employees!B:B)</f>
        <v>BR02</v>
      </c>
      <c r="G935" t="s">
        <v>27</v>
      </c>
      <c r="H935" t="s">
        <v>608</v>
      </c>
      <c r="I935">
        <v>1</v>
      </c>
      <c r="J935">
        <f>_xlfn.XLOOKUP(Ledger[[#This Row],[SKU]]&amp;"|"&amp;Ledger[[#This Row],[Branch_ID]], PriceList!E:E,PriceList!C:C,"")</f>
        <v>225</v>
      </c>
      <c r="K935">
        <f>_xlfn.XLOOKUP(Ledger[[#This Row],[SKU]]&amp;"|"&amp;Ledger[[#This Row],[Branch_ID]], PriceList[Key], PriceList[Unit_Retail_Price_EGP], "")</f>
        <v>579</v>
      </c>
      <c r="L935">
        <f>YEAR(Ledger[[#This Row],[Date]])</f>
        <v>2025</v>
      </c>
      <c r="M935" t="str">
        <f>"Qtr"&amp;ROUNDUP(MONTH(Ledger[[#This Row],[Date]])/3,0)</f>
        <v>Qtr3</v>
      </c>
      <c r="N935">
        <f>MONTH(Ledger[[#This Row],[Date]])</f>
        <v>7</v>
      </c>
      <c r="O935" t="str">
        <f>TEXT(Ledger[[#This Row],[Date]],"mmm")</f>
        <v>Jul</v>
      </c>
    </row>
    <row r="936" spans="1:15" x14ac:dyDescent="0.35">
      <c r="A936" t="s">
        <v>1763</v>
      </c>
      <c r="B936" s="8">
        <v>45844</v>
      </c>
      <c r="C936" s="5">
        <v>0.57777777777777772</v>
      </c>
      <c r="D936" t="str">
        <f>_xlfn.XLOOKUP(Ledger[[#This Row],[Employee_ID]],Employees!C:C,Employees!A:A)</f>
        <v>Morning</v>
      </c>
      <c r="E936" t="s">
        <v>932</v>
      </c>
      <c r="F936" t="str">
        <f>_xlfn.XLOOKUP(Ledger[[#This Row],[Employee_ID]],Employees!C:C,Employees!B:B)</f>
        <v>BR02</v>
      </c>
      <c r="G936" t="s">
        <v>27</v>
      </c>
      <c r="H936" t="s">
        <v>335</v>
      </c>
      <c r="I936">
        <v>1</v>
      </c>
      <c r="J936">
        <f>_xlfn.XLOOKUP(Ledger[[#This Row],[SKU]]&amp;"|"&amp;Ledger[[#This Row],[Branch_ID]], PriceList!E:E,PriceList!C:C,"")</f>
        <v>185</v>
      </c>
      <c r="K936">
        <f>_xlfn.XLOOKUP(Ledger[[#This Row],[SKU]]&amp;"|"&amp;Ledger[[#This Row],[Branch_ID]], PriceList[Key], PriceList[Unit_Retail_Price_EGP], "")</f>
        <v>479</v>
      </c>
      <c r="L936">
        <f>YEAR(Ledger[[#This Row],[Date]])</f>
        <v>2025</v>
      </c>
      <c r="M936" t="str">
        <f>"Qtr"&amp;ROUNDUP(MONTH(Ledger[[#This Row],[Date]])/3,0)</f>
        <v>Qtr3</v>
      </c>
      <c r="N936">
        <f>MONTH(Ledger[[#This Row],[Date]])</f>
        <v>7</v>
      </c>
      <c r="O936" t="str">
        <f>TEXT(Ledger[[#This Row],[Date]],"mmm")</f>
        <v>Jul</v>
      </c>
    </row>
    <row r="937" spans="1:15" x14ac:dyDescent="0.35">
      <c r="A937" t="s">
        <v>1805</v>
      </c>
      <c r="B937" s="8">
        <v>45847</v>
      </c>
      <c r="C937" s="5">
        <v>0.46666666666666667</v>
      </c>
      <c r="D937" t="str">
        <f>_xlfn.XLOOKUP(Ledger[[#This Row],[Employee_ID]],Employees!C:C,Employees!A:A)</f>
        <v>Morning</v>
      </c>
      <c r="E937" t="s">
        <v>932</v>
      </c>
      <c r="F937" t="str">
        <f>_xlfn.XLOOKUP(Ledger[[#This Row],[Employee_ID]],Employees!C:C,Employees!B:B)</f>
        <v>BR02</v>
      </c>
      <c r="G937" t="s">
        <v>27</v>
      </c>
      <c r="H937" t="s">
        <v>151</v>
      </c>
      <c r="I937">
        <v>1</v>
      </c>
      <c r="J937">
        <f>_xlfn.XLOOKUP(Ledger[[#This Row],[SKU]]&amp;"|"&amp;Ledger[[#This Row],[Branch_ID]], PriceList!E:E,PriceList!C:C,"")</f>
        <v>165</v>
      </c>
      <c r="K937">
        <f>_xlfn.XLOOKUP(Ledger[[#This Row],[SKU]]&amp;"|"&amp;Ledger[[#This Row],[Branch_ID]], PriceList[Key], PriceList[Unit_Retail_Price_EGP], "")</f>
        <v>419</v>
      </c>
      <c r="L937">
        <f>YEAR(Ledger[[#This Row],[Date]])</f>
        <v>2025</v>
      </c>
      <c r="M937" t="str">
        <f>"Qtr"&amp;ROUNDUP(MONTH(Ledger[[#This Row],[Date]])/3,0)</f>
        <v>Qtr3</v>
      </c>
      <c r="N937">
        <f>MONTH(Ledger[[#This Row],[Date]])</f>
        <v>7</v>
      </c>
      <c r="O937" t="str">
        <f>TEXT(Ledger[[#This Row],[Date]],"mmm")</f>
        <v>Jul</v>
      </c>
    </row>
    <row r="938" spans="1:15" x14ac:dyDescent="0.35">
      <c r="A938" t="s">
        <v>1807</v>
      </c>
      <c r="B938" s="8">
        <v>45847</v>
      </c>
      <c r="C938" s="5">
        <v>0.47986111111111113</v>
      </c>
      <c r="D938" t="str">
        <f>_xlfn.XLOOKUP(Ledger[[#This Row],[Employee_ID]],Employees!C:C,Employees!A:A)</f>
        <v>Morning</v>
      </c>
      <c r="E938" t="s">
        <v>932</v>
      </c>
      <c r="F938" t="str">
        <f>_xlfn.XLOOKUP(Ledger[[#This Row],[Employee_ID]],Employees!C:C,Employees!B:B)</f>
        <v>BR02</v>
      </c>
      <c r="G938" t="s">
        <v>27</v>
      </c>
      <c r="H938" t="s">
        <v>119</v>
      </c>
      <c r="I938">
        <v>1</v>
      </c>
      <c r="J938">
        <f>_xlfn.XLOOKUP(Ledger[[#This Row],[SKU]]&amp;"|"&amp;Ledger[[#This Row],[Branch_ID]], PriceList!E:E,PriceList!C:C,"")</f>
        <v>225</v>
      </c>
      <c r="K938">
        <f>_xlfn.XLOOKUP(Ledger[[#This Row],[SKU]]&amp;"|"&amp;Ledger[[#This Row],[Branch_ID]], PriceList[Key], PriceList[Unit_Retail_Price_EGP], "")</f>
        <v>579</v>
      </c>
      <c r="L938">
        <f>YEAR(Ledger[[#This Row],[Date]])</f>
        <v>2025</v>
      </c>
      <c r="M938" t="str">
        <f>"Qtr"&amp;ROUNDUP(MONTH(Ledger[[#This Row],[Date]])/3,0)</f>
        <v>Qtr3</v>
      </c>
      <c r="N938">
        <f>MONTH(Ledger[[#This Row],[Date]])</f>
        <v>7</v>
      </c>
      <c r="O938" t="str">
        <f>TEXT(Ledger[[#This Row],[Date]],"mmm")</f>
        <v>Jul</v>
      </c>
    </row>
    <row r="939" spans="1:15" x14ac:dyDescent="0.35">
      <c r="A939" t="s">
        <v>1866</v>
      </c>
      <c r="B939" s="8">
        <v>45850</v>
      </c>
      <c r="C939" s="5">
        <v>0.43958333333333333</v>
      </c>
      <c r="D939" t="str">
        <f>_xlfn.XLOOKUP(Ledger[[#This Row],[Employee_ID]],Employees!C:C,Employees!A:A)</f>
        <v>Morning</v>
      </c>
      <c r="E939" t="s">
        <v>932</v>
      </c>
      <c r="F939" t="str">
        <f>_xlfn.XLOOKUP(Ledger[[#This Row],[Employee_ID]],Employees!C:C,Employees!B:B)</f>
        <v>BR02</v>
      </c>
      <c r="G939" t="s">
        <v>27</v>
      </c>
      <c r="H939" t="s">
        <v>111</v>
      </c>
      <c r="I939">
        <v>1</v>
      </c>
      <c r="J939">
        <f>_xlfn.XLOOKUP(Ledger[[#This Row],[SKU]]&amp;"|"&amp;Ledger[[#This Row],[Branch_ID]], PriceList!E:E,PriceList!C:C,"")</f>
        <v>45</v>
      </c>
      <c r="K939">
        <f>_xlfn.XLOOKUP(Ledger[[#This Row],[SKU]]&amp;"|"&amp;Ledger[[#This Row],[Branch_ID]], PriceList[Key], PriceList[Unit_Retail_Price_EGP], "")</f>
        <v>129</v>
      </c>
      <c r="L939">
        <f>YEAR(Ledger[[#This Row],[Date]])</f>
        <v>2025</v>
      </c>
      <c r="M939" t="str">
        <f>"Qtr"&amp;ROUNDUP(MONTH(Ledger[[#This Row],[Date]])/3,0)</f>
        <v>Qtr3</v>
      </c>
      <c r="N939">
        <f>MONTH(Ledger[[#This Row],[Date]])</f>
        <v>7</v>
      </c>
      <c r="O939" t="str">
        <f>TEXT(Ledger[[#This Row],[Date]],"mmm")</f>
        <v>Jul</v>
      </c>
    </row>
    <row r="940" spans="1:15" x14ac:dyDescent="0.35">
      <c r="A940" t="s">
        <v>1907</v>
      </c>
      <c r="B940" s="8">
        <v>45852</v>
      </c>
      <c r="C940" s="5">
        <v>0.5395833333333333</v>
      </c>
      <c r="D940" t="str">
        <f>_xlfn.XLOOKUP(Ledger[[#This Row],[Employee_ID]],Employees!C:C,Employees!A:A)</f>
        <v>Morning</v>
      </c>
      <c r="E940" t="s">
        <v>932</v>
      </c>
      <c r="F940" t="str">
        <f>_xlfn.XLOOKUP(Ledger[[#This Row],[Employee_ID]],Employees!C:C,Employees!B:B)</f>
        <v>BR02</v>
      </c>
      <c r="G940" t="s">
        <v>27</v>
      </c>
      <c r="H940" t="s">
        <v>145</v>
      </c>
      <c r="I940">
        <v>1</v>
      </c>
      <c r="J940">
        <f>_xlfn.XLOOKUP(Ledger[[#This Row],[SKU]]&amp;"|"&amp;Ledger[[#This Row],[Branch_ID]], PriceList!E:E,PriceList!C:C,"")</f>
        <v>45</v>
      </c>
      <c r="K940">
        <f>_xlfn.XLOOKUP(Ledger[[#This Row],[SKU]]&amp;"|"&amp;Ledger[[#This Row],[Branch_ID]], PriceList[Key], PriceList[Unit_Retail_Price_EGP], "")</f>
        <v>129</v>
      </c>
      <c r="L940">
        <f>YEAR(Ledger[[#This Row],[Date]])</f>
        <v>2025</v>
      </c>
      <c r="M940" t="str">
        <f>"Qtr"&amp;ROUNDUP(MONTH(Ledger[[#This Row],[Date]])/3,0)</f>
        <v>Qtr3</v>
      </c>
      <c r="N940">
        <f>MONTH(Ledger[[#This Row],[Date]])</f>
        <v>7</v>
      </c>
      <c r="O940" t="str">
        <f>TEXT(Ledger[[#This Row],[Date]],"mmm")</f>
        <v>Jul</v>
      </c>
    </row>
    <row r="941" spans="1:15" x14ac:dyDescent="0.35">
      <c r="A941" t="s">
        <v>1939</v>
      </c>
      <c r="B941" s="8">
        <v>45854</v>
      </c>
      <c r="C941" s="5">
        <v>0.5</v>
      </c>
      <c r="D941" t="str">
        <f>_xlfn.XLOOKUP(Ledger[[#This Row],[Employee_ID]],Employees!C:C,Employees!A:A)</f>
        <v>Morning</v>
      </c>
      <c r="E941" t="s">
        <v>932</v>
      </c>
      <c r="F941" t="str">
        <f>_xlfn.XLOOKUP(Ledger[[#This Row],[Employee_ID]],Employees!C:C,Employees!B:B)</f>
        <v>BR02</v>
      </c>
      <c r="G941" t="s">
        <v>27</v>
      </c>
      <c r="H941" t="s">
        <v>272</v>
      </c>
      <c r="I941">
        <v>1</v>
      </c>
      <c r="J941">
        <f>_xlfn.XLOOKUP(Ledger[[#This Row],[SKU]]&amp;"|"&amp;Ledger[[#This Row],[Branch_ID]], PriceList!E:E,PriceList!C:C,"")</f>
        <v>430</v>
      </c>
      <c r="K941">
        <f>_xlfn.XLOOKUP(Ledger[[#This Row],[SKU]]&amp;"|"&amp;Ledger[[#This Row],[Branch_ID]], PriceList[Key], PriceList[Unit_Retail_Price_EGP], "")</f>
        <v>1059</v>
      </c>
      <c r="L941">
        <f>YEAR(Ledger[[#This Row],[Date]])</f>
        <v>2025</v>
      </c>
      <c r="M941" t="str">
        <f>"Qtr"&amp;ROUNDUP(MONTH(Ledger[[#This Row],[Date]])/3,0)</f>
        <v>Qtr3</v>
      </c>
      <c r="N941">
        <f>MONTH(Ledger[[#This Row],[Date]])</f>
        <v>7</v>
      </c>
      <c r="O941" t="str">
        <f>TEXT(Ledger[[#This Row],[Date]],"mmm")</f>
        <v>Jul</v>
      </c>
    </row>
    <row r="942" spans="1:15" x14ac:dyDescent="0.35">
      <c r="A942" t="s">
        <v>1954</v>
      </c>
      <c r="B942" s="8">
        <v>45855</v>
      </c>
      <c r="C942" s="5">
        <v>0.49652777777777779</v>
      </c>
      <c r="D942" t="str">
        <f>_xlfn.XLOOKUP(Ledger[[#This Row],[Employee_ID]],Employees!C:C,Employees!A:A)</f>
        <v>Morning</v>
      </c>
      <c r="E942" t="s">
        <v>932</v>
      </c>
      <c r="F942" t="str">
        <f>_xlfn.XLOOKUP(Ledger[[#This Row],[Employee_ID]],Employees!C:C,Employees!B:B)</f>
        <v>BR02</v>
      </c>
      <c r="G942" t="s">
        <v>27</v>
      </c>
      <c r="H942" t="s">
        <v>281</v>
      </c>
      <c r="I942">
        <v>1</v>
      </c>
      <c r="J942">
        <f>_xlfn.XLOOKUP(Ledger[[#This Row],[SKU]]&amp;"|"&amp;Ledger[[#This Row],[Branch_ID]], PriceList!E:E,PriceList!C:C,"")</f>
        <v>145</v>
      </c>
      <c r="K942">
        <f>_xlfn.XLOOKUP(Ledger[[#This Row],[SKU]]&amp;"|"&amp;Ledger[[#This Row],[Branch_ID]], PriceList[Key], PriceList[Unit_Retail_Price_EGP], "")</f>
        <v>369</v>
      </c>
      <c r="L942">
        <f>YEAR(Ledger[[#This Row],[Date]])</f>
        <v>2025</v>
      </c>
      <c r="M942" t="str">
        <f>"Qtr"&amp;ROUNDUP(MONTH(Ledger[[#This Row],[Date]])/3,0)</f>
        <v>Qtr3</v>
      </c>
      <c r="N942">
        <f>MONTH(Ledger[[#This Row],[Date]])</f>
        <v>7</v>
      </c>
      <c r="O942" t="str">
        <f>TEXT(Ledger[[#This Row],[Date]],"mmm")</f>
        <v>Jul</v>
      </c>
    </row>
    <row r="943" spans="1:15" x14ac:dyDescent="0.35">
      <c r="A943" t="s">
        <v>2010</v>
      </c>
      <c r="B943" s="8">
        <v>45857</v>
      </c>
      <c r="C943" s="5">
        <v>0.57777777777777772</v>
      </c>
      <c r="D943" t="str">
        <f>_xlfn.XLOOKUP(Ledger[[#This Row],[Employee_ID]],Employees!C:C,Employees!A:A)</f>
        <v>Morning</v>
      </c>
      <c r="E943" t="s">
        <v>932</v>
      </c>
      <c r="F943" t="str">
        <f>_xlfn.XLOOKUP(Ledger[[#This Row],[Employee_ID]],Employees!C:C,Employees!B:B)</f>
        <v>BR02</v>
      </c>
      <c r="G943" t="s">
        <v>27</v>
      </c>
      <c r="H943" t="s">
        <v>125</v>
      </c>
      <c r="I943">
        <v>1</v>
      </c>
      <c r="J943">
        <f>_xlfn.XLOOKUP(Ledger[[#This Row],[SKU]]&amp;"|"&amp;Ledger[[#This Row],[Branch_ID]], PriceList!E:E,PriceList!C:C,"")</f>
        <v>265</v>
      </c>
      <c r="K943">
        <f>_xlfn.XLOOKUP(Ledger[[#This Row],[SKU]]&amp;"|"&amp;Ledger[[#This Row],[Branch_ID]], PriceList[Key], PriceList[Unit_Retail_Price_EGP], "")</f>
        <v>629</v>
      </c>
      <c r="L943">
        <f>YEAR(Ledger[[#This Row],[Date]])</f>
        <v>2025</v>
      </c>
      <c r="M943" t="str">
        <f>"Qtr"&amp;ROUNDUP(MONTH(Ledger[[#This Row],[Date]])/3,0)</f>
        <v>Qtr3</v>
      </c>
      <c r="N943">
        <f>MONTH(Ledger[[#This Row],[Date]])</f>
        <v>7</v>
      </c>
      <c r="O943" t="str">
        <f>TEXT(Ledger[[#This Row],[Date]],"mmm")</f>
        <v>Jul</v>
      </c>
    </row>
    <row r="944" spans="1:15" x14ac:dyDescent="0.35">
      <c r="A944" t="s">
        <v>2033</v>
      </c>
      <c r="B944" s="8">
        <v>45858</v>
      </c>
      <c r="C944" s="5">
        <v>0.50902777777777775</v>
      </c>
      <c r="D944" t="str">
        <f>_xlfn.XLOOKUP(Ledger[[#This Row],[Employee_ID]],Employees!C:C,Employees!A:A)</f>
        <v>Morning</v>
      </c>
      <c r="E944" t="s">
        <v>932</v>
      </c>
      <c r="F944" t="str">
        <f>_xlfn.XLOOKUP(Ledger[[#This Row],[Employee_ID]],Employees!C:C,Employees!B:B)</f>
        <v>BR02</v>
      </c>
      <c r="G944" t="s">
        <v>27</v>
      </c>
      <c r="H944" t="s">
        <v>297</v>
      </c>
      <c r="I944">
        <v>1</v>
      </c>
      <c r="J944">
        <f>_xlfn.XLOOKUP(Ledger[[#This Row],[SKU]]&amp;"|"&amp;Ledger[[#This Row],[Branch_ID]], PriceList!E:E,PriceList!C:C,"")</f>
        <v>110</v>
      </c>
      <c r="K944">
        <f>_xlfn.XLOOKUP(Ledger[[#This Row],[SKU]]&amp;"|"&amp;Ledger[[#This Row],[Branch_ID]], PriceList[Key], PriceList[Unit_Retail_Price_EGP], "")</f>
        <v>299</v>
      </c>
      <c r="L944">
        <f>YEAR(Ledger[[#This Row],[Date]])</f>
        <v>2025</v>
      </c>
      <c r="M944" t="str">
        <f>"Qtr"&amp;ROUNDUP(MONTH(Ledger[[#This Row],[Date]])/3,0)</f>
        <v>Qtr3</v>
      </c>
      <c r="N944">
        <f>MONTH(Ledger[[#This Row],[Date]])</f>
        <v>7</v>
      </c>
      <c r="O944" t="str">
        <f>TEXT(Ledger[[#This Row],[Date]],"mmm")</f>
        <v>Jul</v>
      </c>
    </row>
    <row r="945" spans="1:15" x14ac:dyDescent="0.35">
      <c r="A945" t="s">
        <v>2035</v>
      </c>
      <c r="B945" s="8">
        <v>45858</v>
      </c>
      <c r="C945" s="5">
        <v>0.53125</v>
      </c>
      <c r="D945" t="str">
        <f>_xlfn.XLOOKUP(Ledger[[#This Row],[Employee_ID]],Employees!C:C,Employees!A:A)</f>
        <v>Morning</v>
      </c>
      <c r="E945" t="s">
        <v>932</v>
      </c>
      <c r="F945" t="str">
        <f>_xlfn.XLOOKUP(Ledger[[#This Row],[Employee_ID]],Employees!C:C,Employees!B:B)</f>
        <v>BR02</v>
      </c>
      <c r="G945" t="s">
        <v>27</v>
      </c>
      <c r="H945" t="s">
        <v>123</v>
      </c>
      <c r="I945">
        <v>1</v>
      </c>
      <c r="J945">
        <f>_xlfn.XLOOKUP(Ledger[[#This Row],[SKU]]&amp;"|"&amp;Ledger[[#This Row],[Branch_ID]], PriceList!E:E,PriceList!C:C,"")</f>
        <v>185</v>
      </c>
      <c r="K945">
        <f>_xlfn.XLOOKUP(Ledger[[#This Row],[SKU]]&amp;"|"&amp;Ledger[[#This Row],[Branch_ID]], PriceList[Key], PriceList[Unit_Retail_Price_EGP], "")</f>
        <v>479</v>
      </c>
      <c r="L945">
        <f>YEAR(Ledger[[#This Row],[Date]])</f>
        <v>2025</v>
      </c>
      <c r="M945" t="str">
        <f>"Qtr"&amp;ROUNDUP(MONTH(Ledger[[#This Row],[Date]])/3,0)</f>
        <v>Qtr3</v>
      </c>
      <c r="N945">
        <f>MONTH(Ledger[[#This Row],[Date]])</f>
        <v>7</v>
      </c>
      <c r="O945" t="str">
        <f>TEXT(Ledger[[#This Row],[Date]],"mmm")</f>
        <v>Jul</v>
      </c>
    </row>
    <row r="946" spans="1:15" x14ac:dyDescent="0.35">
      <c r="A946" t="s">
        <v>2048</v>
      </c>
      <c r="B946" s="8">
        <v>45859</v>
      </c>
      <c r="C946" s="5">
        <v>0.43333333333333335</v>
      </c>
      <c r="D946" t="str">
        <f>_xlfn.XLOOKUP(Ledger[[#This Row],[Employee_ID]],Employees!C:C,Employees!A:A)</f>
        <v>Morning</v>
      </c>
      <c r="E946" t="s">
        <v>932</v>
      </c>
      <c r="F946" t="str">
        <f>_xlfn.XLOOKUP(Ledger[[#This Row],[Employee_ID]],Employees!C:C,Employees!B:B)</f>
        <v>BR02</v>
      </c>
      <c r="G946" t="s">
        <v>27</v>
      </c>
      <c r="H946" t="s">
        <v>639</v>
      </c>
      <c r="I946">
        <v>1</v>
      </c>
      <c r="J946">
        <f>_xlfn.XLOOKUP(Ledger[[#This Row],[SKU]]&amp;"|"&amp;Ledger[[#This Row],[Branch_ID]], PriceList!E:E,PriceList!C:C,"")</f>
        <v>225</v>
      </c>
      <c r="K946">
        <f>_xlfn.XLOOKUP(Ledger[[#This Row],[SKU]]&amp;"|"&amp;Ledger[[#This Row],[Branch_ID]], PriceList[Key], PriceList[Unit_Retail_Price_EGP], "")</f>
        <v>579</v>
      </c>
      <c r="L946">
        <f>YEAR(Ledger[[#This Row],[Date]])</f>
        <v>2025</v>
      </c>
      <c r="M946" t="str">
        <f>"Qtr"&amp;ROUNDUP(MONTH(Ledger[[#This Row],[Date]])/3,0)</f>
        <v>Qtr3</v>
      </c>
      <c r="N946">
        <f>MONTH(Ledger[[#This Row],[Date]])</f>
        <v>7</v>
      </c>
      <c r="O946" t="str">
        <f>TEXT(Ledger[[#This Row],[Date]],"mmm")</f>
        <v>Jul</v>
      </c>
    </row>
    <row r="947" spans="1:15" x14ac:dyDescent="0.35">
      <c r="A947" t="s">
        <v>2119</v>
      </c>
      <c r="B947" s="8">
        <v>45863</v>
      </c>
      <c r="C947" s="5">
        <v>0.44444444444444442</v>
      </c>
      <c r="D947" t="str">
        <f>_xlfn.XLOOKUP(Ledger[[#This Row],[Employee_ID]],Employees!C:C,Employees!A:A)</f>
        <v>Morning</v>
      </c>
      <c r="E947" t="s">
        <v>932</v>
      </c>
      <c r="F947" t="str">
        <f>_xlfn.XLOOKUP(Ledger[[#This Row],[Employee_ID]],Employees!C:C,Employees!B:B)</f>
        <v>BR02</v>
      </c>
      <c r="G947" t="s">
        <v>27</v>
      </c>
      <c r="H947" t="s">
        <v>154</v>
      </c>
      <c r="I947">
        <v>1</v>
      </c>
      <c r="J947">
        <f>_xlfn.XLOOKUP(Ledger[[#This Row],[SKU]]&amp;"|"&amp;Ledger[[#This Row],[Branch_ID]], PriceList!E:E,PriceList!C:C,"")</f>
        <v>165</v>
      </c>
      <c r="K947">
        <f>_xlfn.XLOOKUP(Ledger[[#This Row],[SKU]]&amp;"|"&amp;Ledger[[#This Row],[Branch_ID]], PriceList[Key], PriceList[Unit_Retail_Price_EGP], "")</f>
        <v>419</v>
      </c>
      <c r="L947">
        <f>YEAR(Ledger[[#This Row],[Date]])</f>
        <v>2025</v>
      </c>
      <c r="M947" t="str">
        <f>"Qtr"&amp;ROUNDUP(MONTH(Ledger[[#This Row],[Date]])/3,0)</f>
        <v>Qtr3</v>
      </c>
      <c r="N947">
        <f>MONTH(Ledger[[#This Row],[Date]])</f>
        <v>7</v>
      </c>
      <c r="O947" t="str">
        <f>TEXT(Ledger[[#This Row],[Date]],"mmm")</f>
        <v>Jul</v>
      </c>
    </row>
    <row r="948" spans="1:15" x14ac:dyDescent="0.35">
      <c r="A948" t="s">
        <v>2143</v>
      </c>
      <c r="B948" s="8">
        <v>45864</v>
      </c>
      <c r="C948" s="5">
        <v>0.5444444444444444</v>
      </c>
      <c r="D948" t="str">
        <f>_xlfn.XLOOKUP(Ledger[[#This Row],[Employee_ID]],Employees!C:C,Employees!A:A)</f>
        <v>Morning</v>
      </c>
      <c r="E948" t="s">
        <v>932</v>
      </c>
      <c r="F948" t="str">
        <f>_xlfn.XLOOKUP(Ledger[[#This Row],[Employee_ID]],Employees!C:C,Employees!B:B)</f>
        <v>BR02</v>
      </c>
      <c r="G948" t="s">
        <v>27</v>
      </c>
      <c r="H948" t="s">
        <v>111</v>
      </c>
      <c r="I948">
        <v>1</v>
      </c>
      <c r="J948">
        <f>_xlfn.XLOOKUP(Ledger[[#This Row],[SKU]]&amp;"|"&amp;Ledger[[#This Row],[Branch_ID]], PriceList!E:E,PriceList!C:C,"")</f>
        <v>45</v>
      </c>
      <c r="K948">
        <f>_xlfn.XLOOKUP(Ledger[[#This Row],[SKU]]&amp;"|"&amp;Ledger[[#This Row],[Branch_ID]], PriceList[Key], PriceList[Unit_Retail_Price_EGP], "")</f>
        <v>129</v>
      </c>
      <c r="L948">
        <f>YEAR(Ledger[[#This Row],[Date]])</f>
        <v>2025</v>
      </c>
      <c r="M948" t="str">
        <f>"Qtr"&amp;ROUNDUP(MONTH(Ledger[[#This Row],[Date]])/3,0)</f>
        <v>Qtr3</v>
      </c>
      <c r="N948">
        <f>MONTH(Ledger[[#This Row],[Date]])</f>
        <v>7</v>
      </c>
      <c r="O948" t="str">
        <f>TEXT(Ledger[[#This Row],[Date]],"mmm")</f>
        <v>Jul</v>
      </c>
    </row>
    <row r="949" spans="1:15" x14ac:dyDescent="0.35">
      <c r="A949" t="s">
        <v>2225</v>
      </c>
      <c r="B949" s="8">
        <v>45869</v>
      </c>
      <c r="C949" s="5">
        <v>0.44930555555555557</v>
      </c>
      <c r="D949" t="str">
        <f>_xlfn.XLOOKUP(Ledger[[#This Row],[Employee_ID]],Employees!C:C,Employees!A:A)</f>
        <v>Morning</v>
      </c>
      <c r="E949" t="s">
        <v>932</v>
      </c>
      <c r="F949" t="str">
        <f>_xlfn.XLOOKUP(Ledger[[#This Row],[Employee_ID]],Employees!C:C,Employees!B:B)</f>
        <v>BR02</v>
      </c>
      <c r="G949" t="s">
        <v>27</v>
      </c>
      <c r="H949" t="s">
        <v>380</v>
      </c>
      <c r="I949">
        <v>1</v>
      </c>
      <c r="J949">
        <f>_xlfn.XLOOKUP(Ledger[[#This Row],[SKU]]&amp;"|"&amp;Ledger[[#This Row],[Branch_ID]], PriceList!E:E,PriceList!C:C,"")</f>
        <v>225</v>
      </c>
      <c r="K949">
        <f>_xlfn.XLOOKUP(Ledger[[#This Row],[SKU]]&amp;"|"&amp;Ledger[[#This Row],[Branch_ID]], PriceList[Key], PriceList[Unit_Retail_Price_EGP], "")</f>
        <v>579</v>
      </c>
      <c r="L949">
        <f>YEAR(Ledger[[#This Row],[Date]])</f>
        <v>2025</v>
      </c>
      <c r="M949" t="str">
        <f>"Qtr"&amp;ROUNDUP(MONTH(Ledger[[#This Row],[Date]])/3,0)</f>
        <v>Qtr3</v>
      </c>
      <c r="N949">
        <f>MONTH(Ledger[[#This Row],[Date]])</f>
        <v>7</v>
      </c>
      <c r="O949" t="str">
        <f>TEXT(Ledger[[#This Row],[Date]],"mmm")</f>
        <v>Jul</v>
      </c>
    </row>
    <row r="950" spans="1:15" x14ac:dyDescent="0.35">
      <c r="A950" t="s">
        <v>2294</v>
      </c>
      <c r="B950" s="8">
        <v>45872</v>
      </c>
      <c r="C950" s="5">
        <v>0.56319444444444444</v>
      </c>
      <c r="D950" t="str">
        <f>_xlfn.XLOOKUP(Ledger[[#This Row],[Employee_ID]],Employees!C:C,Employees!A:A)</f>
        <v>Morning</v>
      </c>
      <c r="E950" t="s">
        <v>932</v>
      </c>
      <c r="F950" t="str">
        <f>_xlfn.XLOOKUP(Ledger[[#This Row],[Employee_ID]],Employees!C:C,Employees!B:B)</f>
        <v>BR02</v>
      </c>
      <c r="G950" t="s">
        <v>27</v>
      </c>
      <c r="H950" t="s">
        <v>639</v>
      </c>
      <c r="I950">
        <v>1</v>
      </c>
      <c r="J950">
        <f>_xlfn.XLOOKUP(Ledger[[#This Row],[SKU]]&amp;"|"&amp;Ledger[[#This Row],[Branch_ID]], PriceList!E:E,PriceList!C:C,"")</f>
        <v>225</v>
      </c>
      <c r="K950">
        <f>_xlfn.XLOOKUP(Ledger[[#This Row],[SKU]]&amp;"|"&amp;Ledger[[#This Row],[Branch_ID]], PriceList[Key], PriceList[Unit_Retail_Price_EGP], "")</f>
        <v>579</v>
      </c>
      <c r="L950">
        <f>YEAR(Ledger[[#This Row],[Date]])</f>
        <v>2025</v>
      </c>
      <c r="M950" t="str">
        <f>"Qtr"&amp;ROUNDUP(MONTH(Ledger[[#This Row],[Date]])/3,0)</f>
        <v>Qtr3</v>
      </c>
      <c r="N950">
        <f>MONTH(Ledger[[#This Row],[Date]])</f>
        <v>8</v>
      </c>
      <c r="O950" t="str">
        <f>TEXT(Ledger[[#This Row],[Date]],"mmm")</f>
        <v>Aug</v>
      </c>
    </row>
    <row r="951" spans="1:15" x14ac:dyDescent="0.35">
      <c r="A951" t="s">
        <v>2308</v>
      </c>
      <c r="B951" s="8">
        <v>45873</v>
      </c>
      <c r="C951" s="5">
        <v>0.43541666666666667</v>
      </c>
      <c r="D951" t="str">
        <f>_xlfn.XLOOKUP(Ledger[[#This Row],[Employee_ID]],Employees!C:C,Employees!A:A)</f>
        <v>Morning</v>
      </c>
      <c r="E951" t="s">
        <v>932</v>
      </c>
      <c r="F951" t="str">
        <f>_xlfn.XLOOKUP(Ledger[[#This Row],[Employee_ID]],Employees!C:C,Employees!B:B)</f>
        <v>BR02</v>
      </c>
      <c r="G951" t="s">
        <v>27</v>
      </c>
      <c r="H951" t="s">
        <v>87</v>
      </c>
      <c r="I951">
        <v>1</v>
      </c>
      <c r="J951">
        <f>_xlfn.XLOOKUP(Ledger[[#This Row],[SKU]]&amp;"|"&amp;Ledger[[#This Row],[Branch_ID]], PriceList!E:E,PriceList!C:C,"")</f>
        <v>470</v>
      </c>
      <c r="K951">
        <f>_xlfn.XLOOKUP(Ledger[[#This Row],[SKU]]&amp;"|"&amp;Ledger[[#This Row],[Branch_ID]], PriceList[Key], PriceList[Unit_Retail_Price_EGP], "")</f>
        <v>1159</v>
      </c>
      <c r="L951">
        <f>YEAR(Ledger[[#This Row],[Date]])</f>
        <v>2025</v>
      </c>
      <c r="M951" t="str">
        <f>"Qtr"&amp;ROUNDUP(MONTH(Ledger[[#This Row],[Date]])/3,0)</f>
        <v>Qtr3</v>
      </c>
      <c r="N951">
        <f>MONTH(Ledger[[#This Row],[Date]])</f>
        <v>8</v>
      </c>
      <c r="O951" t="str">
        <f>TEXT(Ledger[[#This Row],[Date]],"mmm")</f>
        <v>Aug</v>
      </c>
    </row>
    <row r="952" spans="1:15" x14ac:dyDescent="0.35">
      <c r="A952" t="s">
        <v>2376</v>
      </c>
      <c r="B952" s="8">
        <v>45877</v>
      </c>
      <c r="C952" s="5">
        <v>0.58194444444444449</v>
      </c>
      <c r="D952" t="str">
        <f>_xlfn.XLOOKUP(Ledger[[#This Row],[Employee_ID]],Employees!C:C,Employees!A:A)</f>
        <v>Morning</v>
      </c>
      <c r="E952" t="s">
        <v>932</v>
      </c>
      <c r="F952" t="str">
        <f>_xlfn.XLOOKUP(Ledger[[#This Row],[Employee_ID]],Employees!C:C,Employees!B:B)</f>
        <v>BR02</v>
      </c>
      <c r="G952" t="s">
        <v>27</v>
      </c>
      <c r="H952" t="s">
        <v>40</v>
      </c>
      <c r="I952">
        <v>1</v>
      </c>
      <c r="J952">
        <f>_xlfn.XLOOKUP(Ledger[[#This Row],[SKU]]&amp;"|"&amp;Ledger[[#This Row],[Branch_ID]], PriceList!E:E,PriceList!C:C,"")</f>
        <v>490</v>
      </c>
      <c r="K952">
        <f>_xlfn.XLOOKUP(Ledger[[#This Row],[SKU]]&amp;"|"&amp;Ledger[[#This Row],[Branch_ID]], PriceList[Key], PriceList[Unit_Retail_Price_EGP], "")</f>
        <v>1159</v>
      </c>
      <c r="L952">
        <f>YEAR(Ledger[[#This Row],[Date]])</f>
        <v>2025</v>
      </c>
      <c r="M952" t="str">
        <f>"Qtr"&amp;ROUNDUP(MONTH(Ledger[[#This Row],[Date]])/3,0)</f>
        <v>Qtr3</v>
      </c>
      <c r="N952">
        <f>MONTH(Ledger[[#This Row],[Date]])</f>
        <v>8</v>
      </c>
      <c r="O952" t="str">
        <f>TEXT(Ledger[[#This Row],[Date]],"mmm")</f>
        <v>Aug</v>
      </c>
    </row>
    <row r="953" spans="1:15" x14ac:dyDescent="0.35">
      <c r="A953" t="s">
        <v>2422</v>
      </c>
      <c r="B953" s="8">
        <v>45879</v>
      </c>
      <c r="C953" s="5">
        <v>0.51527777777777772</v>
      </c>
      <c r="D953" t="str">
        <f>_xlfn.XLOOKUP(Ledger[[#This Row],[Employee_ID]],Employees!C:C,Employees!A:A)</f>
        <v>Morning</v>
      </c>
      <c r="E953" t="s">
        <v>932</v>
      </c>
      <c r="F953" t="str">
        <f>_xlfn.XLOOKUP(Ledger[[#This Row],[Employee_ID]],Employees!C:C,Employees!B:B)</f>
        <v>BR02</v>
      </c>
      <c r="G953" t="s">
        <v>27</v>
      </c>
      <c r="H953" t="s">
        <v>130</v>
      </c>
      <c r="I953">
        <v>1</v>
      </c>
      <c r="J953">
        <f>_xlfn.XLOOKUP(Ledger[[#This Row],[SKU]]&amp;"|"&amp;Ledger[[#This Row],[Branch_ID]], PriceList!E:E,PriceList!C:C,"")</f>
        <v>225</v>
      </c>
      <c r="K953">
        <f>_xlfn.XLOOKUP(Ledger[[#This Row],[SKU]]&amp;"|"&amp;Ledger[[#This Row],[Branch_ID]], PriceList[Key], PriceList[Unit_Retail_Price_EGP], "")</f>
        <v>579</v>
      </c>
      <c r="L953">
        <f>YEAR(Ledger[[#This Row],[Date]])</f>
        <v>2025</v>
      </c>
      <c r="M953" t="str">
        <f>"Qtr"&amp;ROUNDUP(MONTH(Ledger[[#This Row],[Date]])/3,0)</f>
        <v>Qtr3</v>
      </c>
      <c r="N953">
        <f>MONTH(Ledger[[#This Row],[Date]])</f>
        <v>8</v>
      </c>
      <c r="O953" t="str">
        <f>TEXT(Ledger[[#This Row],[Date]],"mmm")</f>
        <v>Aug</v>
      </c>
    </row>
    <row r="954" spans="1:15" x14ac:dyDescent="0.35">
      <c r="A954" t="s">
        <v>2427</v>
      </c>
      <c r="B954" s="8">
        <v>45879</v>
      </c>
      <c r="C954" s="5">
        <v>0.5493055555555556</v>
      </c>
      <c r="D954" t="str">
        <f>_xlfn.XLOOKUP(Ledger[[#This Row],[Employee_ID]],Employees!C:C,Employees!A:A)</f>
        <v>Morning</v>
      </c>
      <c r="E954" t="s">
        <v>932</v>
      </c>
      <c r="F954" t="str">
        <f>_xlfn.XLOOKUP(Ledger[[#This Row],[Employee_ID]],Employees!C:C,Employees!B:B)</f>
        <v>BR02</v>
      </c>
      <c r="G954" t="s">
        <v>27</v>
      </c>
      <c r="H954" t="s">
        <v>78</v>
      </c>
      <c r="I954">
        <v>1</v>
      </c>
      <c r="J954">
        <f>_xlfn.XLOOKUP(Ledger[[#This Row],[SKU]]&amp;"|"&amp;Ledger[[#This Row],[Branch_ID]], PriceList!E:E,PriceList!C:C,"")</f>
        <v>225</v>
      </c>
      <c r="K954">
        <f>_xlfn.XLOOKUP(Ledger[[#This Row],[SKU]]&amp;"|"&amp;Ledger[[#This Row],[Branch_ID]], PriceList[Key], PriceList[Unit_Retail_Price_EGP], "")</f>
        <v>579</v>
      </c>
      <c r="L954">
        <f>YEAR(Ledger[[#This Row],[Date]])</f>
        <v>2025</v>
      </c>
      <c r="M954" t="str">
        <f>"Qtr"&amp;ROUNDUP(MONTH(Ledger[[#This Row],[Date]])/3,0)</f>
        <v>Qtr3</v>
      </c>
      <c r="N954">
        <f>MONTH(Ledger[[#This Row],[Date]])</f>
        <v>8</v>
      </c>
      <c r="O954" t="str">
        <f>TEXT(Ledger[[#This Row],[Date]],"mmm")</f>
        <v>Aug</v>
      </c>
    </row>
    <row r="955" spans="1:15" x14ac:dyDescent="0.35">
      <c r="A955" t="s">
        <v>2513</v>
      </c>
      <c r="B955" s="8">
        <v>45884</v>
      </c>
      <c r="C955" s="5">
        <v>0.52430555555555558</v>
      </c>
      <c r="D955" t="str">
        <f>_xlfn.XLOOKUP(Ledger[[#This Row],[Employee_ID]],Employees!C:C,Employees!A:A)</f>
        <v>Morning</v>
      </c>
      <c r="E955" t="s">
        <v>932</v>
      </c>
      <c r="F955" t="str">
        <f>_xlfn.XLOOKUP(Ledger[[#This Row],[Employee_ID]],Employees!C:C,Employees!B:B)</f>
        <v>BR02</v>
      </c>
      <c r="G955" t="s">
        <v>27</v>
      </c>
      <c r="H955" t="s">
        <v>681</v>
      </c>
      <c r="I955">
        <v>1</v>
      </c>
      <c r="J955">
        <f>_xlfn.XLOOKUP(Ledger[[#This Row],[SKU]]&amp;"|"&amp;Ledger[[#This Row],[Branch_ID]], PriceList!E:E,PriceList!C:C,"")</f>
        <v>145</v>
      </c>
      <c r="K955">
        <f>_xlfn.XLOOKUP(Ledger[[#This Row],[SKU]]&amp;"|"&amp;Ledger[[#This Row],[Branch_ID]], PriceList[Key], PriceList[Unit_Retail_Price_EGP], "")</f>
        <v>369</v>
      </c>
      <c r="L955">
        <f>YEAR(Ledger[[#This Row],[Date]])</f>
        <v>2025</v>
      </c>
      <c r="M955" t="str">
        <f>"Qtr"&amp;ROUNDUP(MONTH(Ledger[[#This Row],[Date]])/3,0)</f>
        <v>Qtr3</v>
      </c>
      <c r="N955">
        <f>MONTH(Ledger[[#This Row],[Date]])</f>
        <v>8</v>
      </c>
      <c r="O955" t="str">
        <f>TEXT(Ledger[[#This Row],[Date]],"mmm")</f>
        <v>Aug</v>
      </c>
    </row>
    <row r="956" spans="1:15" x14ac:dyDescent="0.35">
      <c r="A956" t="s">
        <v>2556</v>
      </c>
      <c r="B956" s="8">
        <v>45886</v>
      </c>
      <c r="C956" s="5">
        <v>0.49722222222222223</v>
      </c>
      <c r="D956" t="str">
        <f>_xlfn.XLOOKUP(Ledger[[#This Row],[Employee_ID]],Employees!C:C,Employees!A:A)</f>
        <v>Morning</v>
      </c>
      <c r="E956" t="s">
        <v>932</v>
      </c>
      <c r="F956" t="str">
        <f>_xlfn.XLOOKUP(Ledger[[#This Row],[Employee_ID]],Employees!C:C,Employees!B:B)</f>
        <v>BR02</v>
      </c>
      <c r="G956" t="s">
        <v>27</v>
      </c>
      <c r="H956" t="s">
        <v>299</v>
      </c>
      <c r="I956">
        <v>1</v>
      </c>
      <c r="J956">
        <f>_xlfn.XLOOKUP(Ledger[[#This Row],[SKU]]&amp;"|"&amp;Ledger[[#This Row],[Branch_ID]], PriceList!E:E,PriceList!C:C,"")</f>
        <v>165</v>
      </c>
      <c r="K956">
        <f>_xlfn.XLOOKUP(Ledger[[#This Row],[SKU]]&amp;"|"&amp;Ledger[[#This Row],[Branch_ID]], PriceList[Key], PriceList[Unit_Retail_Price_EGP], "")</f>
        <v>419</v>
      </c>
      <c r="L956">
        <f>YEAR(Ledger[[#This Row],[Date]])</f>
        <v>2025</v>
      </c>
      <c r="M956" t="str">
        <f>"Qtr"&amp;ROUNDUP(MONTH(Ledger[[#This Row],[Date]])/3,0)</f>
        <v>Qtr3</v>
      </c>
      <c r="N956">
        <f>MONTH(Ledger[[#This Row],[Date]])</f>
        <v>8</v>
      </c>
      <c r="O956" t="str">
        <f>TEXT(Ledger[[#This Row],[Date]],"mmm")</f>
        <v>Aug</v>
      </c>
    </row>
    <row r="957" spans="1:15" x14ac:dyDescent="0.35">
      <c r="A957" t="s">
        <v>2569</v>
      </c>
      <c r="B957" s="8">
        <v>45887</v>
      </c>
      <c r="C957" s="5">
        <v>0.43680555555555556</v>
      </c>
      <c r="D957" t="str">
        <f>_xlfn.XLOOKUP(Ledger[[#This Row],[Employee_ID]],Employees!C:C,Employees!A:A)</f>
        <v>Morning</v>
      </c>
      <c r="E957" t="s">
        <v>932</v>
      </c>
      <c r="F957" t="str">
        <f>_xlfn.XLOOKUP(Ledger[[#This Row],[Employee_ID]],Employees!C:C,Employees!B:B)</f>
        <v>BR02</v>
      </c>
      <c r="G957" t="s">
        <v>27</v>
      </c>
      <c r="H957" t="s">
        <v>317</v>
      </c>
      <c r="I957">
        <v>1</v>
      </c>
      <c r="J957">
        <f>_xlfn.XLOOKUP(Ledger[[#This Row],[SKU]]&amp;"|"&amp;Ledger[[#This Row],[Branch_ID]], PriceList!E:E,PriceList!C:C,"")</f>
        <v>265</v>
      </c>
      <c r="K957">
        <f>_xlfn.XLOOKUP(Ledger[[#This Row],[SKU]]&amp;"|"&amp;Ledger[[#This Row],[Branch_ID]], PriceList[Key], PriceList[Unit_Retail_Price_EGP], "")</f>
        <v>629</v>
      </c>
      <c r="L957">
        <f>YEAR(Ledger[[#This Row],[Date]])</f>
        <v>2025</v>
      </c>
      <c r="M957" t="str">
        <f>"Qtr"&amp;ROUNDUP(MONTH(Ledger[[#This Row],[Date]])/3,0)</f>
        <v>Qtr3</v>
      </c>
      <c r="N957">
        <f>MONTH(Ledger[[#This Row],[Date]])</f>
        <v>8</v>
      </c>
      <c r="O957" t="str">
        <f>TEXT(Ledger[[#This Row],[Date]],"mmm")</f>
        <v>Aug</v>
      </c>
    </row>
    <row r="958" spans="1:15" x14ac:dyDescent="0.35">
      <c r="A958" t="s">
        <v>2571</v>
      </c>
      <c r="B958" s="8">
        <v>45887</v>
      </c>
      <c r="C958" s="5">
        <v>0.53749999999999998</v>
      </c>
      <c r="D958" t="str">
        <f>_xlfn.XLOOKUP(Ledger[[#This Row],[Employee_ID]],Employees!C:C,Employees!A:A)</f>
        <v>Morning</v>
      </c>
      <c r="E958" t="s">
        <v>932</v>
      </c>
      <c r="F958" t="str">
        <f>_xlfn.XLOOKUP(Ledger[[#This Row],[Employee_ID]],Employees!C:C,Employees!B:B)</f>
        <v>BR02</v>
      </c>
      <c r="G958" t="s">
        <v>27</v>
      </c>
      <c r="H958" t="s">
        <v>678</v>
      </c>
      <c r="I958">
        <v>1</v>
      </c>
      <c r="J958">
        <f>_xlfn.XLOOKUP(Ledger[[#This Row],[SKU]]&amp;"|"&amp;Ledger[[#This Row],[Branch_ID]], PriceList!E:E,PriceList!C:C,"")</f>
        <v>390</v>
      </c>
      <c r="K958">
        <f>_xlfn.XLOOKUP(Ledger[[#This Row],[SKU]]&amp;"|"&amp;Ledger[[#This Row],[Branch_ID]], PriceList[Key], PriceList[Unit_Retail_Price_EGP], "")</f>
        <v>949</v>
      </c>
      <c r="L958">
        <f>YEAR(Ledger[[#This Row],[Date]])</f>
        <v>2025</v>
      </c>
      <c r="M958" t="str">
        <f>"Qtr"&amp;ROUNDUP(MONTH(Ledger[[#This Row],[Date]])/3,0)</f>
        <v>Qtr3</v>
      </c>
      <c r="N958">
        <f>MONTH(Ledger[[#This Row],[Date]])</f>
        <v>8</v>
      </c>
      <c r="O958" t="str">
        <f>TEXT(Ledger[[#This Row],[Date]],"mmm")</f>
        <v>Aug</v>
      </c>
    </row>
    <row r="959" spans="1:15" x14ac:dyDescent="0.35">
      <c r="A959" t="s">
        <v>2584</v>
      </c>
      <c r="B959" s="8">
        <v>45888</v>
      </c>
      <c r="C959" s="5">
        <v>0.46875</v>
      </c>
      <c r="D959" t="str">
        <f>_xlfn.XLOOKUP(Ledger[[#This Row],[Employee_ID]],Employees!C:C,Employees!A:A)</f>
        <v>Morning</v>
      </c>
      <c r="E959" t="s">
        <v>932</v>
      </c>
      <c r="F959" t="str">
        <f>_xlfn.XLOOKUP(Ledger[[#This Row],[Employee_ID]],Employees!C:C,Employees!B:B)</f>
        <v>BR02</v>
      </c>
      <c r="G959" t="s">
        <v>27</v>
      </c>
      <c r="H959" t="s">
        <v>151</v>
      </c>
      <c r="I959">
        <v>1</v>
      </c>
      <c r="J959">
        <f>_xlfn.XLOOKUP(Ledger[[#This Row],[SKU]]&amp;"|"&amp;Ledger[[#This Row],[Branch_ID]], PriceList!E:E,PriceList!C:C,"")</f>
        <v>165</v>
      </c>
      <c r="K959">
        <f>_xlfn.XLOOKUP(Ledger[[#This Row],[SKU]]&amp;"|"&amp;Ledger[[#This Row],[Branch_ID]], PriceList[Key], PriceList[Unit_Retail_Price_EGP], "")</f>
        <v>419</v>
      </c>
      <c r="L959">
        <f>YEAR(Ledger[[#This Row],[Date]])</f>
        <v>2025</v>
      </c>
      <c r="M959" t="str">
        <f>"Qtr"&amp;ROUNDUP(MONTH(Ledger[[#This Row],[Date]])/3,0)</f>
        <v>Qtr3</v>
      </c>
      <c r="N959">
        <f>MONTH(Ledger[[#This Row],[Date]])</f>
        <v>8</v>
      </c>
      <c r="O959" t="str">
        <f>TEXT(Ledger[[#This Row],[Date]],"mmm")</f>
        <v>Aug</v>
      </c>
    </row>
    <row r="960" spans="1:15" x14ac:dyDescent="0.35">
      <c r="A960" t="s">
        <v>2605</v>
      </c>
      <c r="B960" s="8">
        <v>45890</v>
      </c>
      <c r="C960" s="5">
        <v>0.47291666666666665</v>
      </c>
      <c r="D960" t="str">
        <f>_xlfn.XLOOKUP(Ledger[[#This Row],[Employee_ID]],Employees!C:C,Employees!A:A)</f>
        <v>Morning</v>
      </c>
      <c r="E960" t="s">
        <v>932</v>
      </c>
      <c r="F960" t="str">
        <f>_xlfn.XLOOKUP(Ledger[[#This Row],[Employee_ID]],Employees!C:C,Employees!B:B)</f>
        <v>BR02</v>
      </c>
      <c r="G960" t="s">
        <v>27</v>
      </c>
      <c r="H960" t="s">
        <v>307</v>
      </c>
      <c r="I960">
        <v>1</v>
      </c>
      <c r="J960">
        <f>_xlfn.XLOOKUP(Ledger[[#This Row],[SKU]]&amp;"|"&amp;Ledger[[#This Row],[Branch_ID]], PriceList!E:E,PriceList!C:C,"")</f>
        <v>145</v>
      </c>
      <c r="K960">
        <f>_xlfn.XLOOKUP(Ledger[[#This Row],[SKU]]&amp;"|"&amp;Ledger[[#This Row],[Branch_ID]], PriceList[Key], PriceList[Unit_Retail_Price_EGP], "")</f>
        <v>369</v>
      </c>
      <c r="L960">
        <f>YEAR(Ledger[[#This Row],[Date]])</f>
        <v>2025</v>
      </c>
      <c r="M960" t="str">
        <f>"Qtr"&amp;ROUNDUP(MONTH(Ledger[[#This Row],[Date]])/3,0)</f>
        <v>Qtr3</v>
      </c>
      <c r="N960">
        <f>MONTH(Ledger[[#This Row],[Date]])</f>
        <v>8</v>
      </c>
      <c r="O960" t="str">
        <f>TEXT(Ledger[[#This Row],[Date]],"mmm")</f>
        <v>Aug</v>
      </c>
    </row>
    <row r="961" spans="1:15" x14ac:dyDescent="0.35">
      <c r="A961" t="s">
        <v>2622</v>
      </c>
      <c r="B961" s="8">
        <v>45891</v>
      </c>
      <c r="C961" s="5">
        <v>0.45277777777777778</v>
      </c>
      <c r="D961" t="str">
        <f>_xlfn.XLOOKUP(Ledger[[#This Row],[Employee_ID]],Employees!C:C,Employees!A:A)</f>
        <v>Morning</v>
      </c>
      <c r="E961" t="s">
        <v>932</v>
      </c>
      <c r="F961" t="str">
        <f>_xlfn.XLOOKUP(Ledger[[#This Row],[Employee_ID]],Employees!C:C,Employees!B:B)</f>
        <v>BR02</v>
      </c>
      <c r="G961" t="s">
        <v>27</v>
      </c>
      <c r="H961" t="s">
        <v>313</v>
      </c>
      <c r="I961">
        <v>1</v>
      </c>
      <c r="J961">
        <f>_xlfn.XLOOKUP(Ledger[[#This Row],[SKU]]&amp;"|"&amp;Ledger[[#This Row],[Branch_ID]], PriceList!E:E,PriceList!C:C,"")</f>
        <v>145</v>
      </c>
      <c r="K961">
        <f>_xlfn.XLOOKUP(Ledger[[#This Row],[SKU]]&amp;"|"&amp;Ledger[[#This Row],[Branch_ID]], PriceList[Key], PriceList[Unit_Retail_Price_EGP], "")</f>
        <v>369</v>
      </c>
      <c r="L961">
        <f>YEAR(Ledger[[#This Row],[Date]])</f>
        <v>2025</v>
      </c>
      <c r="M961" t="str">
        <f>"Qtr"&amp;ROUNDUP(MONTH(Ledger[[#This Row],[Date]])/3,0)</f>
        <v>Qtr3</v>
      </c>
      <c r="N961">
        <f>MONTH(Ledger[[#This Row],[Date]])</f>
        <v>8</v>
      </c>
      <c r="O961" t="str">
        <f>TEXT(Ledger[[#This Row],[Date]],"mmm")</f>
        <v>Aug</v>
      </c>
    </row>
    <row r="962" spans="1:15" x14ac:dyDescent="0.35">
      <c r="A962" t="s">
        <v>2786</v>
      </c>
      <c r="B962" s="8">
        <v>45900</v>
      </c>
      <c r="C962" s="5">
        <v>0.43333333333333335</v>
      </c>
      <c r="D962" t="str">
        <f>_xlfn.XLOOKUP(Ledger[[#This Row],[Employee_ID]],Employees!C:C,Employees!A:A)</f>
        <v>Morning</v>
      </c>
      <c r="E962" t="s">
        <v>932</v>
      </c>
      <c r="F962" t="str">
        <f>_xlfn.XLOOKUP(Ledger[[#This Row],[Employee_ID]],Employees!C:C,Employees!B:B)</f>
        <v>BR02</v>
      </c>
      <c r="G962" t="s">
        <v>27</v>
      </c>
      <c r="H962" t="s">
        <v>333</v>
      </c>
      <c r="I962">
        <v>1</v>
      </c>
      <c r="J962">
        <f>_xlfn.XLOOKUP(Ledger[[#This Row],[SKU]]&amp;"|"&amp;Ledger[[#This Row],[Branch_ID]], PriceList!E:E,PriceList!C:C,"")</f>
        <v>185</v>
      </c>
      <c r="K962">
        <f>_xlfn.XLOOKUP(Ledger[[#This Row],[SKU]]&amp;"|"&amp;Ledger[[#This Row],[Branch_ID]], PriceList[Key], PriceList[Unit_Retail_Price_EGP], "")</f>
        <v>479</v>
      </c>
      <c r="L962">
        <f>YEAR(Ledger[[#This Row],[Date]])</f>
        <v>2025</v>
      </c>
      <c r="M962" t="str">
        <f>"Qtr"&amp;ROUNDUP(MONTH(Ledger[[#This Row],[Date]])/3,0)</f>
        <v>Qtr3</v>
      </c>
      <c r="N962">
        <f>MONTH(Ledger[[#This Row],[Date]])</f>
        <v>8</v>
      </c>
      <c r="O962" t="str">
        <f>TEXT(Ledger[[#This Row],[Date]],"mmm")</f>
        <v>Aug</v>
      </c>
    </row>
    <row r="963" spans="1:15" x14ac:dyDescent="0.35">
      <c r="A963" t="s">
        <v>2831</v>
      </c>
      <c r="B963" s="8">
        <v>45904</v>
      </c>
      <c r="C963" s="5">
        <v>0.46666666666666667</v>
      </c>
      <c r="D963" t="str">
        <f>_xlfn.XLOOKUP(Ledger[[#This Row],[Employee_ID]],Employees!C:C,Employees!A:A)</f>
        <v>Morning</v>
      </c>
      <c r="E963" t="s">
        <v>932</v>
      </c>
      <c r="F963" t="str">
        <f>_xlfn.XLOOKUP(Ledger[[#This Row],[Employee_ID]],Employees!C:C,Employees!B:B)</f>
        <v>BR02</v>
      </c>
      <c r="G963" t="s">
        <v>27</v>
      </c>
      <c r="H963" t="s">
        <v>123</v>
      </c>
      <c r="I963">
        <v>1</v>
      </c>
      <c r="J963">
        <f>_xlfn.XLOOKUP(Ledger[[#This Row],[SKU]]&amp;"|"&amp;Ledger[[#This Row],[Branch_ID]], PriceList!E:E,PriceList!C:C,"")</f>
        <v>185</v>
      </c>
      <c r="K963">
        <f>_xlfn.XLOOKUP(Ledger[[#This Row],[SKU]]&amp;"|"&amp;Ledger[[#This Row],[Branch_ID]], PriceList[Key], PriceList[Unit_Retail_Price_EGP], "")</f>
        <v>479</v>
      </c>
      <c r="L963">
        <f>YEAR(Ledger[[#This Row],[Date]])</f>
        <v>2025</v>
      </c>
      <c r="M963" t="str">
        <f>"Qtr"&amp;ROUNDUP(MONTH(Ledger[[#This Row],[Date]])/3,0)</f>
        <v>Qtr3</v>
      </c>
      <c r="N963">
        <f>MONTH(Ledger[[#This Row],[Date]])</f>
        <v>9</v>
      </c>
      <c r="O963" t="str">
        <f>TEXT(Ledger[[#This Row],[Date]],"mmm")</f>
        <v>Sep</v>
      </c>
    </row>
    <row r="964" spans="1:15" x14ac:dyDescent="0.35">
      <c r="A964" t="s">
        <v>2869</v>
      </c>
      <c r="B964" s="8">
        <v>45906</v>
      </c>
      <c r="C964" s="5">
        <v>0.54791666666666672</v>
      </c>
      <c r="D964" t="str">
        <f>_xlfn.XLOOKUP(Ledger[[#This Row],[Employee_ID]],Employees!C:C,Employees!A:A)</f>
        <v>Morning</v>
      </c>
      <c r="E964" t="s">
        <v>932</v>
      </c>
      <c r="F964" t="str">
        <f>_xlfn.XLOOKUP(Ledger[[#This Row],[Employee_ID]],Employees!C:C,Employees!B:B)</f>
        <v>BR02</v>
      </c>
      <c r="G964" t="s">
        <v>27</v>
      </c>
      <c r="H964" t="s">
        <v>119</v>
      </c>
      <c r="I964">
        <v>1</v>
      </c>
      <c r="J964">
        <f>_xlfn.XLOOKUP(Ledger[[#This Row],[SKU]]&amp;"|"&amp;Ledger[[#This Row],[Branch_ID]], PriceList!E:E,PriceList!C:C,"")</f>
        <v>225</v>
      </c>
      <c r="K964">
        <f>_xlfn.XLOOKUP(Ledger[[#This Row],[SKU]]&amp;"|"&amp;Ledger[[#This Row],[Branch_ID]], PriceList[Key], PriceList[Unit_Retail_Price_EGP], "")</f>
        <v>579</v>
      </c>
      <c r="L964">
        <f>YEAR(Ledger[[#This Row],[Date]])</f>
        <v>2025</v>
      </c>
      <c r="M964" t="str">
        <f>"Qtr"&amp;ROUNDUP(MONTH(Ledger[[#This Row],[Date]])/3,0)</f>
        <v>Qtr3</v>
      </c>
      <c r="N964">
        <f>MONTH(Ledger[[#This Row],[Date]])</f>
        <v>9</v>
      </c>
      <c r="O964" t="str">
        <f>TEXT(Ledger[[#This Row],[Date]],"mmm")</f>
        <v>Sep</v>
      </c>
    </row>
    <row r="965" spans="1:15" x14ac:dyDescent="0.35">
      <c r="A965" t="s">
        <v>2890</v>
      </c>
      <c r="B965" s="8">
        <v>45907</v>
      </c>
      <c r="C965" s="5">
        <v>0.44305555555555554</v>
      </c>
      <c r="D965" t="str">
        <f>_xlfn.XLOOKUP(Ledger[[#This Row],[Employee_ID]],Employees!C:C,Employees!A:A)</f>
        <v>Morning</v>
      </c>
      <c r="E965" t="s">
        <v>932</v>
      </c>
      <c r="F965" t="str">
        <f>_xlfn.XLOOKUP(Ledger[[#This Row],[Employee_ID]],Employees!C:C,Employees!B:B)</f>
        <v>BR02</v>
      </c>
      <c r="G965" t="s">
        <v>27</v>
      </c>
      <c r="H965" t="s">
        <v>307</v>
      </c>
      <c r="I965">
        <v>1</v>
      </c>
      <c r="J965">
        <f>_xlfn.XLOOKUP(Ledger[[#This Row],[SKU]]&amp;"|"&amp;Ledger[[#This Row],[Branch_ID]], PriceList!E:E,PriceList!C:C,"")</f>
        <v>145</v>
      </c>
      <c r="K965">
        <f>_xlfn.XLOOKUP(Ledger[[#This Row],[SKU]]&amp;"|"&amp;Ledger[[#This Row],[Branch_ID]], PriceList[Key], PriceList[Unit_Retail_Price_EGP], "")</f>
        <v>369</v>
      </c>
      <c r="L965">
        <f>YEAR(Ledger[[#This Row],[Date]])</f>
        <v>2025</v>
      </c>
      <c r="M965" t="str">
        <f>"Qtr"&amp;ROUNDUP(MONTH(Ledger[[#This Row],[Date]])/3,0)</f>
        <v>Qtr3</v>
      </c>
      <c r="N965">
        <f>MONTH(Ledger[[#This Row],[Date]])</f>
        <v>9</v>
      </c>
      <c r="O965" t="str">
        <f>TEXT(Ledger[[#This Row],[Date]],"mmm")</f>
        <v>Sep</v>
      </c>
    </row>
    <row r="966" spans="1:15" x14ac:dyDescent="0.35">
      <c r="A966" t="s">
        <v>2904</v>
      </c>
      <c r="B966" s="8">
        <v>45908</v>
      </c>
      <c r="C966" s="5">
        <v>0.43055555555555558</v>
      </c>
      <c r="D966" t="str">
        <f>_xlfn.XLOOKUP(Ledger[[#This Row],[Employee_ID]],Employees!C:C,Employees!A:A)</f>
        <v>Morning</v>
      </c>
      <c r="E966" t="s">
        <v>932</v>
      </c>
      <c r="F966" t="str">
        <f>_xlfn.XLOOKUP(Ledger[[#This Row],[Employee_ID]],Employees!C:C,Employees!B:B)</f>
        <v>BR02</v>
      </c>
      <c r="G966" t="s">
        <v>27</v>
      </c>
      <c r="H966" t="s">
        <v>502</v>
      </c>
      <c r="I966">
        <v>1</v>
      </c>
      <c r="J966">
        <f>_xlfn.XLOOKUP(Ledger[[#This Row],[SKU]]&amp;"|"&amp;Ledger[[#This Row],[Branch_ID]], PriceList!E:E,PriceList!C:C,"")</f>
        <v>305</v>
      </c>
      <c r="K966">
        <f>_xlfn.XLOOKUP(Ledger[[#This Row],[SKU]]&amp;"|"&amp;Ledger[[#This Row],[Branch_ID]], PriceList[Key], PriceList[Unit_Retail_Price_EGP], "")</f>
        <v>739</v>
      </c>
      <c r="L966">
        <f>YEAR(Ledger[[#This Row],[Date]])</f>
        <v>2025</v>
      </c>
      <c r="M966" t="str">
        <f>"Qtr"&amp;ROUNDUP(MONTH(Ledger[[#This Row],[Date]])/3,0)</f>
        <v>Qtr3</v>
      </c>
      <c r="N966">
        <f>MONTH(Ledger[[#This Row],[Date]])</f>
        <v>9</v>
      </c>
      <c r="O966" t="str">
        <f>TEXT(Ledger[[#This Row],[Date]],"mmm")</f>
        <v>Sep</v>
      </c>
    </row>
    <row r="967" spans="1:15" x14ac:dyDescent="0.35">
      <c r="A967" t="s">
        <v>2953</v>
      </c>
      <c r="B967" s="8">
        <v>45911</v>
      </c>
      <c r="C967" s="5">
        <v>0.56944444444444442</v>
      </c>
      <c r="D967" t="str">
        <f>_xlfn.XLOOKUP(Ledger[[#This Row],[Employee_ID]],Employees!C:C,Employees!A:A)</f>
        <v>Morning</v>
      </c>
      <c r="E967" t="s">
        <v>932</v>
      </c>
      <c r="F967" t="str">
        <f>_xlfn.XLOOKUP(Ledger[[#This Row],[Employee_ID]],Employees!C:C,Employees!B:B)</f>
        <v>BR02</v>
      </c>
      <c r="G967" t="s">
        <v>27</v>
      </c>
      <c r="H967" t="s">
        <v>608</v>
      </c>
      <c r="I967">
        <v>1</v>
      </c>
      <c r="J967">
        <f>_xlfn.XLOOKUP(Ledger[[#This Row],[SKU]]&amp;"|"&amp;Ledger[[#This Row],[Branch_ID]], PriceList!E:E,PriceList!C:C,"")</f>
        <v>225</v>
      </c>
      <c r="K967">
        <f>_xlfn.XLOOKUP(Ledger[[#This Row],[SKU]]&amp;"|"&amp;Ledger[[#This Row],[Branch_ID]], PriceList[Key], PriceList[Unit_Retail_Price_EGP], "")</f>
        <v>579</v>
      </c>
      <c r="L967">
        <f>YEAR(Ledger[[#This Row],[Date]])</f>
        <v>2025</v>
      </c>
      <c r="M967" t="str">
        <f>"Qtr"&amp;ROUNDUP(MONTH(Ledger[[#This Row],[Date]])/3,0)</f>
        <v>Qtr3</v>
      </c>
      <c r="N967">
        <f>MONTH(Ledger[[#This Row],[Date]])</f>
        <v>9</v>
      </c>
      <c r="O967" t="str">
        <f>TEXT(Ledger[[#This Row],[Date]],"mmm")</f>
        <v>Sep</v>
      </c>
    </row>
    <row r="968" spans="1:15" x14ac:dyDescent="0.35">
      <c r="A968" t="s">
        <v>2967</v>
      </c>
      <c r="B968" s="8">
        <v>45912</v>
      </c>
      <c r="C968" s="5">
        <v>0.45902777777777776</v>
      </c>
      <c r="D968" t="str">
        <f>_xlfn.XLOOKUP(Ledger[[#This Row],[Employee_ID]],Employees!C:C,Employees!A:A)</f>
        <v>Morning</v>
      </c>
      <c r="E968" t="s">
        <v>932</v>
      </c>
      <c r="F968" t="str">
        <f>_xlfn.XLOOKUP(Ledger[[#This Row],[Employee_ID]],Employees!C:C,Employees!B:B)</f>
        <v>BR02</v>
      </c>
      <c r="G968" t="s">
        <v>27</v>
      </c>
      <c r="H968" t="s">
        <v>608</v>
      </c>
      <c r="I968">
        <v>1</v>
      </c>
      <c r="J968">
        <f>_xlfn.XLOOKUP(Ledger[[#This Row],[SKU]]&amp;"|"&amp;Ledger[[#This Row],[Branch_ID]], PriceList!E:E,PriceList!C:C,"")</f>
        <v>225</v>
      </c>
      <c r="K968">
        <f>_xlfn.XLOOKUP(Ledger[[#This Row],[SKU]]&amp;"|"&amp;Ledger[[#This Row],[Branch_ID]], PriceList[Key], PriceList[Unit_Retail_Price_EGP], "")</f>
        <v>579</v>
      </c>
      <c r="L968">
        <f>YEAR(Ledger[[#This Row],[Date]])</f>
        <v>2025</v>
      </c>
      <c r="M968" t="str">
        <f>"Qtr"&amp;ROUNDUP(MONTH(Ledger[[#This Row],[Date]])/3,0)</f>
        <v>Qtr3</v>
      </c>
      <c r="N968">
        <f>MONTH(Ledger[[#This Row],[Date]])</f>
        <v>9</v>
      </c>
      <c r="O968" t="str">
        <f>TEXT(Ledger[[#This Row],[Date]],"mmm")</f>
        <v>Sep</v>
      </c>
    </row>
    <row r="969" spans="1:15" x14ac:dyDescent="0.35">
      <c r="A969" t="s">
        <v>2983</v>
      </c>
      <c r="B969" s="8">
        <v>45913</v>
      </c>
      <c r="C969" s="5">
        <v>0.52638888888888891</v>
      </c>
      <c r="D969" t="str">
        <f>_xlfn.XLOOKUP(Ledger[[#This Row],[Employee_ID]],Employees!C:C,Employees!A:A)</f>
        <v>Morning</v>
      </c>
      <c r="E969" t="s">
        <v>932</v>
      </c>
      <c r="F969" t="str">
        <f>_xlfn.XLOOKUP(Ledger[[#This Row],[Employee_ID]],Employees!C:C,Employees!B:B)</f>
        <v>BR02</v>
      </c>
      <c r="G969" t="s">
        <v>27</v>
      </c>
      <c r="H969" t="s">
        <v>186</v>
      </c>
      <c r="I969">
        <v>1</v>
      </c>
      <c r="J969">
        <f>_xlfn.XLOOKUP(Ledger[[#This Row],[SKU]]&amp;"|"&amp;Ledger[[#This Row],[Branch_ID]], PriceList!E:E,PriceList!C:C,"")</f>
        <v>225</v>
      </c>
      <c r="K969">
        <f>_xlfn.XLOOKUP(Ledger[[#This Row],[SKU]]&amp;"|"&amp;Ledger[[#This Row],[Branch_ID]], PriceList[Key], PriceList[Unit_Retail_Price_EGP], "")</f>
        <v>579</v>
      </c>
      <c r="L969">
        <f>YEAR(Ledger[[#This Row],[Date]])</f>
        <v>2025</v>
      </c>
      <c r="M969" t="str">
        <f>"Qtr"&amp;ROUNDUP(MONTH(Ledger[[#This Row],[Date]])/3,0)</f>
        <v>Qtr3</v>
      </c>
      <c r="N969">
        <f>MONTH(Ledger[[#This Row],[Date]])</f>
        <v>9</v>
      </c>
      <c r="O969" t="str">
        <f>TEXT(Ledger[[#This Row],[Date]],"mmm")</f>
        <v>Sep</v>
      </c>
    </row>
    <row r="970" spans="1:15" x14ac:dyDescent="0.35">
      <c r="A970" t="s">
        <v>3004</v>
      </c>
      <c r="B970" s="8">
        <v>45914</v>
      </c>
      <c r="C970" s="5">
        <v>0.43402777777777779</v>
      </c>
      <c r="D970" t="str">
        <f>_xlfn.XLOOKUP(Ledger[[#This Row],[Employee_ID]],Employees!C:C,Employees!A:A)</f>
        <v>Morning</v>
      </c>
      <c r="E970" t="s">
        <v>932</v>
      </c>
      <c r="F970" t="str">
        <f>_xlfn.XLOOKUP(Ledger[[#This Row],[Employee_ID]],Employees!C:C,Employees!B:B)</f>
        <v>BR02</v>
      </c>
      <c r="G970" t="s">
        <v>27</v>
      </c>
      <c r="H970" t="s">
        <v>610</v>
      </c>
      <c r="I970">
        <v>1</v>
      </c>
      <c r="J970">
        <f>_xlfn.XLOOKUP(Ledger[[#This Row],[SKU]]&amp;"|"&amp;Ledger[[#This Row],[Branch_ID]], PriceList!E:E,PriceList!C:C,"")</f>
        <v>185</v>
      </c>
      <c r="K970">
        <f>_xlfn.XLOOKUP(Ledger[[#This Row],[SKU]]&amp;"|"&amp;Ledger[[#This Row],[Branch_ID]], PriceList[Key], PriceList[Unit_Retail_Price_EGP], "")</f>
        <v>479</v>
      </c>
      <c r="L970">
        <f>YEAR(Ledger[[#This Row],[Date]])</f>
        <v>2025</v>
      </c>
      <c r="M970" t="str">
        <f>"Qtr"&amp;ROUNDUP(MONTH(Ledger[[#This Row],[Date]])/3,0)</f>
        <v>Qtr3</v>
      </c>
      <c r="N970">
        <f>MONTH(Ledger[[#This Row],[Date]])</f>
        <v>9</v>
      </c>
      <c r="O970" t="str">
        <f>TEXT(Ledger[[#This Row],[Date]],"mmm")</f>
        <v>Sep</v>
      </c>
    </row>
    <row r="971" spans="1:15" x14ac:dyDescent="0.35">
      <c r="A971" t="s">
        <v>3056</v>
      </c>
      <c r="B971" s="8">
        <v>45918</v>
      </c>
      <c r="C971" s="5">
        <v>0.42916666666666664</v>
      </c>
      <c r="D971" t="str">
        <f>_xlfn.XLOOKUP(Ledger[[#This Row],[Employee_ID]],Employees!C:C,Employees!A:A)</f>
        <v>Morning</v>
      </c>
      <c r="E971" t="s">
        <v>932</v>
      </c>
      <c r="F971" t="str">
        <f>_xlfn.XLOOKUP(Ledger[[#This Row],[Employee_ID]],Employees!C:C,Employees!B:B)</f>
        <v>BR02</v>
      </c>
      <c r="G971" t="s">
        <v>27</v>
      </c>
      <c r="H971" t="s">
        <v>317</v>
      </c>
      <c r="I971">
        <v>1</v>
      </c>
      <c r="J971">
        <f>_xlfn.XLOOKUP(Ledger[[#This Row],[SKU]]&amp;"|"&amp;Ledger[[#This Row],[Branch_ID]], PriceList!E:E,PriceList!C:C,"")</f>
        <v>265</v>
      </c>
      <c r="K971">
        <f>_xlfn.XLOOKUP(Ledger[[#This Row],[SKU]]&amp;"|"&amp;Ledger[[#This Row],[Branch_ID]], PriceList[Key], PriceList[Unit_Retail_Price_EGP], "")</f>
        <v>629</v>
      </c>
      <c r="L971">
        <f>YEAR(Ledger[[#This Row],[Date]])</f>
        <v>2025</v>
      </c>
      <c r="M971" t="str">
        <f>"Qtr"&amp;ROUNDUP(MONTH(Ledger[[#This Row],[Date]])/3,0)</f>
        <v>Qtr3</v>
      </c>
      <c r="N971">
        <f>MONTH(Ledger[[#This Row],[Date]])</f>
        <v>9</v>
      </c>
      <c r="O971" t="str">
        <f>TEXT(Ledger[[#This Row],[Date]],"mmm")</f>
        <v>Sep</v>
      </c>
    </row>
    <row r="972" spans="1:15" x14ac:dyDescent="0.35">
      <c r="A972" t="s">
        <v>3089</v>
      </c>
      <c r="B972" s="8">
        <v>45920</v>
      </c>
      <c r="C972" s="5">
        <v>0.46666666666666667</v>
      </c>
      <c r="D972" t="str">
        <f>_xlfn.XLOOKUP(Ledger[[#This Row],[Employee_ID]],Employees!C:C,Employees!A:A)</f>
        <v>Morning</v>
      </c>
      <c r="E972" t="s">
        <v>932</v>
      </c>
      <c r="F972" t="str">
        <f>_xlfn.XLOOKUP(Ledger[[#This Row],[Employee_ID]],Employees!C:C,Employees!B:B)</f>
        <v>BR02</v>
      </c>
      <c r="G972" t="s">
        <v>27</v>
      </c>
      <c r="H972" t="s">
        <v>229</v>
      </c>
      <c r="I972">
        <v>1</v>
      </c>
      <c r="J972">
        <f>_xlfn.XLOOKUP(Ledger[[#This Row],[SKU]]&amp;"|"&amp;Ledger[[#This Row],[Branch_ID]], PriceList!E:E,PriceList!C:C,"")</f>
        <v>225</v>
      </c>
      <c r="K972">
        <f>_xlfn.XLOOKUP(Ledger[[#This Row],[SKU]]&amp;"|"&amp;Ledger[[#This Row],[Branch_ID]], PriceList[Key], PriceList[Unit_Retail_Price_EGP], "")</f>
        <v>579</v>
      </c>
      <c r="L972">
        <f>YEAR(Ledger[[#This Row],[Date]])</f>
        <v>2025</v>
      </c>
      <c r="M972" t="str">
        <f>"Qtr"&amp;ROUNDUP(MONTH(Ledger[[#This Row],[Date]])/3,0)</f>
        <v>Qtr3</v>
      </c>
      <c r="N972">
        <f>MONTH(Ledger[[#This Row],[Date]])</f>
        <v>9</v>
      </c>
      <c r="O972" t="str">
        <f>TEXT(Ledger[[#This Row],[Date]],"mmm")</f>
        <v>Sep</v>
      </c>
    </row>
    <row r="973" spans="1:15" x14ac:dyDescent="0.35">
      <c r="A973" t="s">
        <v>3117</v>
      </c>
      <c r="B973" s="8">
        <v>45921</v>
      </c>
      <c r="C973" s="5">
        <v>0.51875000000000004</v>
      </c>
      <c r="D973" t="str">
        <f>_xlfn.XLOOKUP(Ledger[[#This Row],[Employee_ID]],Employees!C:C,Employees!A:A)</f>
        <v>Morning</v>
      </c>
      <c r="E973" t="s">
        <v>932</v>
      </c>
      <c r="F973" t="str">
        <f>_xlfn.XLOOKUP(Ledger[[#This Row],[Employee_ID]],Employees!C:C,Employees!B:B)</f>
        <v>BR02</v>
      </c>
      <c r="G973" t="s">
        <v>27</v>
      </c>
      <c r="H973" t="s">
        <v>359</v>
      </c>
      <c r="I973">
        <v>1</v>
      </c>
      <c r="J973">
        <f>_xlfn.XLOOKUP(Ledger[[#This Row],[SKU]]&amp;"|"&amp;Ledger[[#This Row],[Branch_ID]], PriceList!E:E,PriceList!C:C,"")</f>
        <v>145</v>
      </c>
      <c r="K973">
        <f>_xlfn.XLOOKUP(Ledger[[#This Row],[SKU]]&amp;"|"&amp;Ledger[[#This Row],[Branch_ID]], PriceList[Key], PriceList[Unit_Retail_Price_EGP], "")</f>
        <v>369</v>
      </c>
      <c r="L973">
        <f>YEAR(Ledger[[#This Row],[Date]])</f>
        <v>2025</v>
      </c>
      <c r="M973" t="str">
        <f>"Qtr"&amp;ROUNDUP(MONTH(Ledger[[#This Row],[Date]])/3,0)</f>
        <v>Qtr3</v>
      </c>
      <c r="N973">
        <f>MONTH(Ledger[[#This Row],[Date]])</f>
        <v>9</v>
      </c>
      <c r="O973" t="str">
        <f>TEXT(Ledger[[#This Row],[Date]],"mmm")</f>
        <v>Sep</v>
      </c>
    </row>
    <row r="974" spans="1:15" x14ac:dyDescent="0.35">
      <c r="A974" t="s">
        <v>3128</v>
      </c>
      <c r="B974" s="8">
        <v>45922</v>
      </c>
      <c r="C974" s="5">
        <v>0.53194444444444444</v>
      </c>
      <c r="D974" t="str">
        <f>_xlfn.XLOOKUP(Ledger[[#This Row],[Employee_ID]],Employees!C:C,Employees!A:A)</f>
        <v>Morning</v>
      </c>
      <c r="E974" t="s">
        <v>932</v>
      </c>
      <c r="F974" t="str">
        <f>_xlfn.XLOOKUP(Ledger[[#This Row],[Employee_ID]],Employees!C:C,Employees!B:B)</f>
        <v>BR02</v>
      </c>
      <c r="G974" t="s">
        <v>27</v>
      </c>
      <c r="H974" t="s">
        <v>123</v>
      </c>
      <c r="I974">
        <v>1</v>
      </c>
      <c r="J974">
        <f>_xlfn.XLOOKUP(Ledger[[#This Row],[SKU]]&amp;"|"&amp;Ledger[[#This Row],[Branch_ID]], PriceList!E:E,PriceList!C:C,"")</f>
        <v>185</v>
      </c>
      <c r="K974">
        <f>_xlfn.XLOOKUP(Ledger[[#This Row],[SKU]]&amp;"|"&amp;Ledger[[#This Row],[Branch_ID]], PriceList[Key], PriceList[Unit_Retail_Price_EGP], "")</f>
        <v>479</v>
      </c>
      <c r="L974">
        <f>YEAR(Ledger[[#This Row],[Date]])</f>
        <v>2025</v>
      </c>
      <c r="M974" t="str">
        <f>"Qtr"&amp;ROUNDUP(MONTH(Ledger[[#This Row],[Date]])/3,0)</f>
        <v>Qtr3</v>
      </c>
      <c r="N974">
        <f>MONTH(Ledger[[#This Row],[Date]])</f>
        <v>9</v>
      </c>
      <c r="O974" t="str">
        <f>TEXT(Ledger[[#This Row],[Date]],"mmm")</f>
        <v>Sep</v>
      </c>
    </row>
    <row r="975" spans="1:15" x14ac:dyDescent="0.35">
      <c r="A975" t="s">
        <v>3131</v>
      </c>
      <c r="B975" s="8">
        <v>45922</v>
      </c>
      <c r="C975" s="5">
        <v>0.54652777777777772</v>
      </c>
      <c r="D975" t="str">
        <f>_xlfn.XLOOKUP(Ledger[[#This Row],[Employee_ID]],Employees!C:C,Employees!A:A)</f>
        <v>Morning</v>
      </c>
      <c r="E975" t="s">
        <v>932</v>
      </c>
      <c r="F975" t="str">
        <f>_xlfn.XLOOKUP(Ledger[[#This Row],[Employee_ID]],Employees!C:C,Employees!B:B)</f>
        <v>BR02</v>
      </c>
      <c r="G975" t="s">
        <v>27</v>
      </c>
      <c r="H975" t="s">
        <v>499</v>
      </c>
      <c r="I975">
        <v>1</v>
      </c>
      <c r="J975">
        <f>_xlfn.XLOOKUP(Ledger[[#This Row],[SKU]]&amp;"|"&amp;Ledger[[#This Row],[Branch_ID]], PriceList!E:E,PriceList!C:C,"")</f>
        <v>305</v>
      </c>
      <c r="K975">
        <f>_xlfn.XLOOKUP(Ledger[[#This Row],[SKU]]&amp;"|"&amp;Ledger[[#This Row],[Branch_ID]], PriceList[Key], PriceList[Unit_Retail_Price_EGP], "")</f>
        <v>739</v>
      </c>
      <c r="L975">
        <f>YEAR(Ledger[[#This Row],[Date]])</f>
        <v>2025</v>
      </c>
      <c r="M975" t="str">
        <f>"Qtr"&amp;ROUNDUP(MONTH(Ledger[[#This Row],[Date]])/3,0)</f>
        <v>Qtr3</v>
      </c>
      <c r="N975">
        <f>MONTH(Ledger[[#This Row],[Date]])</f>
        <v>9</v>
      </c>
      <c r="O975" t="str">
        <f>TEXT(Ledger[[#This Row],[Date]],"mmm")</f>
        <v>Sep</v>
      </c>
    </row>
    <row r="976" spans="1:15" x14ac:dyDescent="0.35">
      <c r="A976" t="s">
        <v>3173</v>
      </c>
      <c r="B976" s="8">
        <v>45925</v>
      </c>
      <c r="C976" s="5">
        <v>0.51944444444444449</v>
      </c>
      <c r="D976" t="str">
        <f>_xlfn.XLOOKUP(Ledger[[#This Row],[Employee_ID]],Employees!C:C,Employees!A:A)</f>
        <v>Morning</v>
      </c>
      <c r="E976" t="s">
        <v>932</v>
      </c>
      <c r="F976" t="str">
        <f>_xlfn.XLOOKUP(Ledger[[#This Row],[Employee_ID]],Employees!C:C,Employees!B:B)</f>
        <v>BR02</v>
      </c>
      <c r="G976" t="s">
        <v>27</v>
      </c>
      <c r="H976" t="s">
        <v>177</v>
      </c>
      <c r="I976">
        <v>1</v>
      </c>
      <c r="J976">
        <f>_xlfn.XLOOKUP(Ledger[[#This Row],[SKU]]&amp;"|"&amp;Ledger[[#This Row],[Branch_ID]], PriceList!E:E,PriceList!C:C,"")</f>
        <v>265</v>
      </c>
      <c r="K976">
        <f>_xlfn.XLOOKUP(Ledger[[#This Row],[SKU]]&amp;"|"&amp;Ledger[[#This Row],[Branch_ID]], PriceList[Key], PriceList[Unit_Retail_Price_EGP], "")</f>
        <v>629</v>
      </c>
      <c r="L976">
        <f>YEAR(Ledger[[#This Row],[Date]])</f>
        <v>2025</v>
      </c>
      <c r="M976" t="str">
        <f>"Qtr"&amp;ROUNDUP(MONTH(Ledger[[#This Row],[Date]])/3,0)</f>
        <v>Qtr3</v>
      </c>
      <c r="N976">
        <f>MONTH(Ledger[[#This Row],[Date]])</f>
        <v>9</v>
      </c>
      <c r="O976" t="str">
        <f>TEXT(Ledger[[#This Row],[Date]],"mmm")</f>
        <v>Sep</v>
      </c>
    </row>
    <row r="977" spans="1:15" x14ac:dyDescent="0.35">
      <c r="A977" t="s">
        <v>3174</v>
      </c>
      <c r="B977" s="8">
        <v>45925</v>
      </c>
      <c r="C977" s="5">
        <v>0.52569444444444446</v>
      </c>
      <c r="D977" t="str">
        <f>_xlfn.XLOOKUP(Ledger[[#This Row],[Employee_ID]],Employees!C:C,Employees!A:A)</f>
        <v>Morning</v>
      </c>
      <c r="E977" t="s">
        <v>932</v>
      </c>
      <c r="F977" t="str">
        <f>_xlfn.XLOOKUP(Ledger[[#This Row],[Employee_ID]],Employees!C:C,Employees!B:B)</f>
        <v>BR02</v>
      </c>
      <c r="G977" t="s">
        <v>27</v>
      </c>
      <c r="H977" t="s">
        <v>209</v>
      </c>
      <c r="I977">
        <v>1</v>
      </c>
      <c r="J977">
        <f>_xlfn.XLOOKUP(Ledger[[#This Row],[SKU]]&amp;"|"&amp;Ledger[[#This Row],[Branch_ID]], PriceList!E:E,PriceList!C:C,"")</f>
        <v>165</v>
      </c>
      <c r="K977">
        <f>_xlfn.XLOOKUP(Ledger[[#This Row],[SKU]]&amp;"|"&amp;Ledger[[#This Row],[Branch_ID]], PriceList[Key], PriceList[Unit_Retail_Price_EGP], "")</f>
        <v>419</v>
      </c>
      <c r="L977">
        <f>YEAR(Ledger[[#This Row],[Date]])</f>
        <v>2025</v>
      </c>
      <c r="M977" t="str">
        <f>"Qtr"&amp;ROUNDUP(MONTH(Ledger[[#This Row],[Date]])/3,0)</f>
        <v>Qtr3</v>
      </c>
      <c r="N977">
        <f>MONTH(Ledger[[#This Row],[Date]])</f>
        <v>9</v>
      </c>
      <c r="O977" t="str">
        <f>TEXT(Ledger[[#This Row],[Date]],"mmm")</f>
        <v>Sep</v>
      </c>
    </row>
    <row r="978" spans="1:15" x14ac:dyDescent="0.35">
      <c r="A978" t="s">
        <v>3214</v>
      </c>
      <c r="B978" s="8">
        <v>45927</v>
      </c>
      <c r="C978" s="5">
        <v>0.55972222222222223</v>
      </c>
      <c r="D978" t="str">
        <f>_xlfn.XLOOKUP(Ledger[[#This Row],[Employee_ID]],Employees!C:C,Employees!A:A)</f>
        <v>Morning</v>
      </c>
      <c r="E978" t="s">
        <v>932</v>
      </c>
      <c r="F978" t="str">
        <f>_xlfn.XLOOKUP(Ledger[[#This Row],[Employee_ID]],Employees!C:C,Employees!B:B)</f>
        <v>BR02</v>
      </c>
      <c r="G978" t="s">
        <v>27</v>
      </c>
      <c r="H978" t="s">
        <v>168</v>
      </c>
      <c r="I978">
        <v>1</v>
      </c>
      <c r="J978">
        <f>_xlfn.XLOOKUP(Ledger[[#This Row],[SKU]]&amp;"|"&amp;Ledger[[#This Row],[Branch_ID]], PriceList!E:E,PriceList!C:C,"")</f>
        <v>390</v>
      </c>
      <c r="K978">
        <f>_xlfn.XLOOKUP(Ledger[[#This Row],[SKU]]&amp;"|"&amp;Ledger[[#This Row],[Branch_ID]], PriceList[Key], PriceList[Unit_Retail_Price_EGP], "")</f>
        <v>949</v>
      </c>
      <c r="L978">
        <f>YEAR(Ledger[[#This Row],[Date]])</f>
        <v>2025</v>
      </c>
      <c r="M978" t="str">
        <f>"Qtr"&amp;ROUNDUP(MONTH(Ledger[[#This Row],[Date]])/3,0)</f>
        <v>Qtr3</v>
      </c>
      <c r="N978">
        <f>MONTH(Ledger[[#This Row],[Date]])</f>
        <v>9</v>
      </c>
      <c r="O978" t="str">
        <f>TEXT(Ledger[[#This Row],[Date]],"mmm")</f>
        <v>Sep</v>
      </c>
    </row>
    <row r="979" spans="1:15" x14ac:dyDescent="0.35">
      <c r="A979" t="s">
        <v>3227</v>
      </c>
      <c r="B979" s="8">
        <v>45928</v>
      </c>
      <c r="C979" s="5">
        <v>0.42291666666666666</v>
      </c>
      <c r="D979" t="str">
        <f>_xlfn.XLOOKUP(Ledger[[#This Row],[Employee_ID]],Employees!C:C,Employees!A:A)</f>
        <v>Morning</v>
      </c>
      <c r="E979" t="s">
        <v>932</v>
      </c>
      <c r="F979" t="str">
        <f>_xlfn.XLOOKUP(Ledger[[#This Row],[Employee_ID]],Employees!C:C,Employees!B:B)</f>
        <v>BR02</v>
      </c>
      <c r="G979" t="s">
        <v>27</v>
      </c>
      <c r="H979" t="s">
        <v>311</v>
      </c>
      <c r="I979">
        <v>1</v>
      </c>
      <c r="J979">
        <f>_xlfn.XLOOKUP(Ledger[[#This Row],[SKU]]&amp;"|"&amp;Ledger[[#This Row],[Branch_ID]], PriceList!E:E,PriceList!C:C,"")</f>
        <v>715</v>
      </c>
      <c r="K979">
        <f>_xlfn.XLOOKUP(Ledger[[#This Row],[SKU]]&amp;"|"&amp;Ledger[[#This Row],[Branch_ID]], PriceList[Key], PriceList[Unit_Retail_Price_EGP], "")</f>
        <v>1689</v>
      </c>
      <c r="L979">
        <f>YEAR(Ledger[[#This Row],[Date]])</f>
        <v>2025</v>
      </c>
      <c r="M979" t="str">
        <f>"Qtr"&amp;ROUNDUP(MONTH(Ledger[[#This Row],[Date]])/3,0)</f>
        <v>Qtr3</v>
      </c>
      <c r="N979">
        <f>MONTH(Ledger[[#This Row],[Date]])</f>
        <v>9</v>
      </c>
      <c r="O979" t="str">
        <f>TEXT(Ledger[[#This Row],[Date]],"mmm")</f>
        <v>Sep</v>
      </c>
    </row>
    <row r="980" spans="1:15" x14ac:dyDescent="0.35">
      <c r="A980" t="s">
        <v>3245</v>
      </c>
      <c r="B980" s="8">
        <v>45929</v>
      </c>
      <c r="C980" s="5">
        <v>0.5229166666666667</v>
      </c>
      <c r="D980" t="str">
        <f>_xlfn.XLOOKUP(Ledger[[#This Row],[Employee_ID]],Employees!C:C,Employees!A:A)</f>
        <v>Morning</v>
      </c>
      <c r="E980" t="s">
        <v>932</v>
      </c>
      <c r="F980" t="str">
        <f>_xlfn.XLOOKUP(Ledger[[#This Row],[Employee_ID]],Employees!C:C,Employees!B:B)</f>
        <v>BR02</v>
      </c>
      <c r="G980" t="s">
        <v>27</v>
      </c>
      <c r="H980" t="s">
        <v>209</v>
      </c>
      <c r="I980">
        <v>1</v>
      </c>
      <c r="J980">
        <f>_xlfn.XLOOKUP(Ledger[[#This Row],[SKU]]&amp;"|"&amp;Ledger[[#This Row],[Branch_ID]], PriceList!E:E,PriceList!C:C,"")</f>
        <v>165</v>
      </c>
      <c r="K980">
        <f>_xlfn.XLOOKUP(Ledger[[#This Row],[SKU]]&amp;"|"&amp;Ledger[[#This Row],[Branch_ID]], PriceList[Key], PriceList[Unit_Retail_Price_EGP], "")</f>
        <v>419</v>
      </c>
      <c r="L980">
        <f>YEAR(Ledger[[#This Row],[Date]])</f>
        <v>2025</v>
      </c>
      <c r="M980" t="str">
        <f>"Qtr"&amp;ROUNDUP(MONTH(Ledger[[#This Row],[Date]])/3,0)</f>
        <v>Qtr3</v>
      </c>
      <c r="N980">
        <f>MONTH(Ledger[[#This Row],[Date]])</f>
        <v>9</v>
      </c>
      <c r="O980" t="str">
        <f>TEXT(Ledger[[#This Row],[Date]],"mmm")</f>
        <v>Sep</v>
      </c>
    </row>
    <row r="981" spans="1:15" x14ac:dyDescent="0.35">
      <c r="A981" t="s">
        <v>3260</v>
      </c>
      <c r="B981" s="8">
        <v>45930</v>
      </c>
      <c r="C981" s="5">
        <v>0.56041666666666667</v>
      </c>
      <c r="D981" t="str">
        <f>_xlfn.XLOOKUP(Ledger[[#This Row],[Employee_ID]],Employees!C:C,Employees!A:A)</f>
        <v>Morning</v>
      </c>
      <c r="E981" t="s">
        <v>932</v>
      </c>
      <c r="F981" t="str">
        <f>_xlfn.XLOOKUP(Ledger[[#This Row],[Employee_ID]],Employees!C:C,Employees!B:B)</f>
        <v>BR02</v>
      </c>
      <c r="G981" t="s">
        <v>27</v>
      </c>
      <c r="H981" t="s">
        <v>240</v>
      </c>
      <c r="I981">
        <v>1</v>
      </c>
      <c r="J981">
        <f>_xlfn.XLOOKUP(Ledger[[#This Row],[SKU]]&amp;"|"&amp;Ledger[[#This Row],[Branch_ID]], PriceList!E:E,PriceList!C:C,"")</f>
        <v>490</v>
      </c>
      <c r="K981">
        <f>_xlfn.XLOOKUP(Ledger[[#This Row],[SKU]]&amp;"|"&amp;Ledger[[#This Row],[Branch_ID]], PriceList[Key], PriceList[Unit_Retail_Price_EGP], "")</f>
        <v>1159</v>
      </c>
      <c r="L981">
        <f>YEAR(Ledger[[#This Row],[Date]])</f>
        <v>2025</v>
      </c>
      <c r="M981" t="str">
        <f>"Qtr"&amp;ROUNDUP(MONTH(Ledger[[#This Row],[Date]])/3,0)</f>
        <v>Qtr3</v>
      </c>
      <c r="N981">
        <f>MONTH(Ledger[[#This Row],[Date]])</f>
        <v>9</v>
      </c>
      <c r="O981" t="str">
        <f>TEXT(Ledger[[#This Row],[Date]],"mmm")</f>
        <v>Sep</v>
      </c>
    </row>
    <row r="982" spans="1:15" x14ac:dyDescent="0.35">
      <c r="A982" t="s">
        <v>3268</v>
      </c>
      <c r="B982" s="8">
        <v>45931</v>
      </c>
      <c r="C982" s="5">
        <v>0.56944444444444442</v>
      </c>
      <c r="D982" t="str">
        <f>_xlfn.XLOOKUP(Ledger[[#This Row],[Employee_ID]],Employees!C:C,Employees!A:A)</f>
        <v>Morning</v>
      </c>
      <c r="E982" t="s">
        <v>932</v>
      </c>
      <c r="F982" t="str">
        <f>_xlfn.XLOOKUP(Ledger[[#This Row],[Employee_ID]],Employees!C:C,Employees!B:B)</f>
        <v>BR02</v>
      </c>
      <c r="G982" t="s">
        <v>27</v>
      </c>
      <c r="H982" t="s">
        <v>215</v>
      </c>
      <c r="I982">
        <v>1</v>
      </c>
      <c r="J982">
        <f>_xlfn.XLOOKUP(Ledger[[#This Row],[SKU]]&amp;"|"&amp;Ledger[[#This Row],[Branch_ID]], PriceList!E:E,PriceList!C:C,"")</f>
        <v>470</v>
      </c>
      <c r="K982">
        <f>_xlfn.XLOOKUP(Ledger[[#This Row],[SKU]]&amp;"|"&amp;Ledger[[#This Row],[Branch_ID]], PriceList[Key], PriceList[Unit_Retail_Price_EGP], "")</f>
        <v>1159</v>
      </c>
      <c r="L982">
        <f>YEAR(Ledger[[#This Row],[Date]])</f>
        <v>2025</v>
      </c>
      <c r="M982" t="str">
        <f>"Qtr"&amp;ROUNDUP(MONTH(Ledger[[#This Row],[Date]])/3,0)</f>
        <v>Qtr4</v>
      </c>
      <c r="N982">
        <f>MONTH(Ledger[[#This Row],[Date]])</f>
        <v>10</v>
      </c>
      <c r="O982" t="str">
        <f>TEXT(Ledger[[#This Row],[Date]],"mmm")</f>
        <v>Oct</v>
      </c>
    </row>
    <row r="983" spans="1:15" x14ac:dyDescent="0.35">
      <c r="A983" t="s">
        <v>3284</v>
      </c>
      <c r="B983" s="8">
        <v>45932</v>
      </c>
      <c r="C983" s="5">
        <v>0.49513888888888891</v>
      </c>
      <c r="D983" t="str">
        <f>_xlfn.XLOOKUP(Ledger[[#This Row],[Employee_ID]],Employees!C:C,Employees!A:A)</f>
        <v>Morning</v>
      </c>
      <c r="E983" t="s">
        <v>932</v>
      </c>
      <c r="F983" t="str">
        <f>_xlfn.XLOOKUP(Ledger[[#This Row],[Employee_ID]],Employees!C:C,Employees!B:B)</f>
        <v>BR02</v>
      </c>
      <c r="G983" t="s">
        <v>27</v>
      </c>
      <c r="H983" t="s">
        <v>135</v>
      </c>
      <c r="I983">
        <v>1</v>
      </c>
      <c r="J983">
        <f>_xlfn.XLOOKUP(Ledger[[#This Row],[SKU]]&amp;"|"&amp;Ledger[[#This Row],[Branch_ID]], PriceList!E:E,PriceList!C:C,"")</f>
        <v>145</v>
      </c>
      <c r="K983">
        <f>_xlfn.XLOOKUP(Ledger[[#This Row],[SKU]]&amp;"|"&amp;Ledger[[#This Row],[Branch_ID]], PriceList[Key], PriceList[Unit_Retail_Price_EGP], "")</f>
        <v>369</v>
      </c>
      <c r="L983">
        <f>YEAR(Ledger[[#This Row],[Date]])</f>
        <v>2025</v>
      </c>
      <c r="M983" t="str">
        <f>"Qtr"&amp;ROUNDUP(MONTH(Ledger[[#This Row],[Date]])/3,0)</f>
        <v>Qtr4</v>
      </c>
      <c r="N983">
        <f>MONTH(Ledger[[#This Row],[Date]])</f>
        <v>10</v>
      </c>
      <c r="O983" t="str">
        <f>TEXT(Ledger[[#This Row],[Date]],"mmm")</f>
        <v>Oct</v>
      </c>
    </row>
    <row r="984" spans="1:15" x14ac:dyDescent="0.35">
      <c r="A984" t="s">
        <v>3299</v>
      </c>
      <c r="B984" s="8">
        <v>45933</v>
      </c>
      <c r="C984" s="5">
        <v>0.46875</v>
      </c>
      <c r="D984" t="str">
        <f>_xlfn.XLOOKUP(Ledger[[#This Row],[Employee_ID]],Employees!C:C,Employees!A:A)</f>
        <v>Morning</v>
      </c>
      <c r="E984" t="s">
        <v>932</v>
      </c>
      <c r="F984" t="str">
        <f>_xlfn.XLOOKUP(Ledger[[#This Row],[Employee_ID]],Employees!C:C,Employees!B:B)</f>
        <v>BR02</v>
      </c>
      <c r="G984" t="s">
        <v>27</v>
      </c>
      <c r="H984" t="s">
        <v>404</v>
      </c>
      <c r="I984">
        <v>1</v>
      </c>
      <c r="J984">
        <f>_xlfn.XLOOKUP(Ledger[[#This Row],[SKU]]&amp;"|"&amp;Ledger[[#This Row],[Branch_ID]], PriceList!E:E,PriceList!C:C,"")</f>
        <v>145</v>
      </c>
      <c r="K984">
        <f>_xlfn.XLOOKUP(Ledger[[#This Row],[SKU]]&amp;"|"&amp;Ledger[[#This Row],[Branch_ID]], PriceList[Key], PriceList[Unit_Retail_Price_EGP], "")</f>
        <v>369</v>
      </c>
      <c r="L984">
        <f>YEAR(Ledger[[#This Row],[Date]])</f>
        <v>2025</v>
      </c>
      <c r="M984" t="str">
        <f>"Qtr"&amp;ROUNDUP(MONTH(Ledger[[#This Row],[Date]])/3,0)</f>
        <v>Qtr4</v>
      </c>
      <c r="N984">
        <f>MONTH(Ledger[[#This Row],[Date]])</f>
        <v>10</v>
      </c>
      <c r="O984" t="str">
        <f>TEXT(Ledger[[#This Row],[Date]],"mmm")</f>
        <v>Oct</v>
      </c>
    </row>
    <row r="985" spans="1:15" x14ac:dyDescent="0.35">
      <c r="A985" t="s">
        <v>3300</v>
      </c>
      <c r="B985" s="8">
        <v>45933</v>
      </c>
      <c r="C985" s="5">
        <v>0.48333333333333334</v>
      </c>
      <c r="D985" t="str">
        <f>_xlfn.XLOOKUP(Ledger[[#This Row],[Employee_ID]],Employees!C:C,Employees!A:A)</f>
        <v>Morning</v>
      </c>
      <c r="E985" t="s">
        <v>932</v>
      </c>
      <c r="F985" t="str">
        <f>_xlfn.XLOOKUP(Ledger[[#This Row],[Employee_ID]],Employees!C:C,Employees!B:B)</f>
        <v>BR02</v>
      </c>
      <c r="G985" t="s">
        <v>27</v>
      </c>
      <c r="H985" t="s">
        <v>267</v>
      </c>
      <c r="I985">
        <v>1</v>
      </c>
      <c r="J985">
        <f>_xlfn.XLOOKUP(Ledger[[#This Row],[SKU]]&amp;"|"&amp;Ledger[[#This Row],[Branch_ID]], PriceList!E:E,PriceList!C:C,"")</f>
        <v>165</v>
      </c>
      <c r="K985">
        <f>_xlfn.XLOOKUP(Ledger[[#This Row],[SKU]]&amp;"|"&amp;Ledger[[#This Row],[Branch_ID]], PriceList[Key], PriceList[Unit_Retail_Price_EGP], "")</f>
        <v>419</v>
      </c>
      <c r="L985">
        <f>YEAR(Ledger[[#This Row],[Date]])</f>
        <v>2025</v>
      </c>
      <c r="M985" t="str">
        <f>"Qtr"&amp;ROUNDUP(MONTH(Ledger[[#This Row],[Date]])/3,0)</f>
        <v>Qtr4</v>
      </c>
      <c r="N985">
        <f>MONTH(Ledger[[#This Row],[Date]])</f>
        <v>10</v>
      </c>
      <c r="O985" t="str">
        <f>TEXT(Ledger[[#This Row],[Date]],"mmm")</f>
        <v>Oct</v>
      </c>
    </row>
    <row r="986" spans="1:15" x14ac:dyDescent="0.35">
      <c r="A986" t="s">
        <v>3302</v>
      </c>
      <c r="B986" s="8">
        <v>45933</v>
      </c>
      <c r="C986" s="5">
        <v>0.54166666666666663</v>
      </c>
      <c r="D986" t="str">
        <f>_xlfn.XLOOKUP(Ledger[[#This Row],[Employee_ID]],Employees!C:C,Employees!A:A)</f>
        <v>Morning</v>
      </c>
      <c r="E986" t="s">
        <v>932</v>
      </c>
      <c r="F986" t="str">
        <f>_xlfn.XLOOKUP(Ledger[[#This Row],[Employee_ID]],Employees!C:C,Employees!B:B)</f>
        <v>BR02</v>
      </c>
      <c r="G986" t="s">
        <v>27</v>
      </c>
      <c r="H986" t="s">
        <v>574</v>
      </c>
      <c r="I986">
        <v>1</v>
      </c>
      <c r="J986">
        <f>_xlfn.XLOOKUP(Ledger[[#This Row],[SKU]]&amp;"|"&amp;Ledger[[#This Row],[Branch_ID]], PriceList!E:E,PriceList!C:C,"")</f>
        <v>225</v>
      </c>
      <c r="K986">
        <f>_xlfn.XLOOKUP(Ledger[[#This Row],[SKU]]&amp;"|"&amp;Ledger[[#This Row],[Branch_ID]], PriceList[Key], PriceList[Unit_Retail_Price_EGP], "")</f>
        <v>579</v>
      </c>
      <c r="L986">
        <f>YEAR(Ledger[[#This Row],[Date]])</f>
        <v>2025</v>
      </c>
      <c r="M986" t="str">
        <f>"Qtr"&amp;ROUNDUP(MONTH(Ledger[[#This Row],[Date]])/3,0)</f>
        <v>Qtr4</v>
      </c>
      <c r="N986">
        <f>MONTH(Ledger[[#This Row],[Date]])</f>
        <v>10</v>
      </c>
      <c r="O986" t="str">
        <f>TEXT(Ledger[[#This Row],[Date]],"mmm")</f>
        <v>Oct</v>
      </c>
    </row>
    <row r="987" spans="1:15" x14ac:dyDescent="0.35">
      <c r="A987" t="s">
        <v>3304</v>
      </c>
      <c r="B987" s="8">
        <v>45933</v>
      </c>
      <c r="C987" s="5">
        <v>0.56736111111111109</v>
      </c>
      <c r="D987" t="str">
        <f>_xlfn.XLOOKUP(Ledger[[#This Row],[Employee_ID]],Employees!C:C,Employees!A:A)</f>
        <v>Morning</v>
      </c>
      <c r="E987" t="s">
        <v>932</v>
      </c>
      <c r="F987" t="str">
        <f>_xlfn.XLOOKUP(Ledger[[#This Row],[Employee_ID]],Employees!C:C,Employees!B:B)</f>
        <v>BR02</v>
      </c>
      <c r="G987" t="s">
        <v>27</v>
      </c>
      <c r="H987" t="s">
        <v>78</v>
      </c>
      <c r="I987">
        <v>1</v>
      </c>
      <c r="J987">
        <f>_xlfn.XLOOKUP(Ledger[[#This Row],[SKU]]&amp;"|"&amp;Ledger[[#This Row],[Branch_ID]], PriceList!E:E,PriceList!C:C,"")</f>
        <v>225</v>
      </c>
      <c r="K987">
        <f>_xlfn.XLOOKUP(Ledger[[#This Row],[SKU]]&amp;"|"&amp;Ledger[[#This Row],[Branch_ID]], PriceList[Key], PriceList[Unit_Retail_Price_EGP], "")</f>
        <v>579</v>
      </c>
      <c r="L987">
        <f>YEAR(Ledger[[#This Row],[Date]])</f>
        <v>2025</v>
      </c>
      <c r="M987" t="str">
        <f>"Qtr"&amp;ROUNDUP(MONTH(Ledger[[#This Row],[Date]])/3,0)</f>
        <v>Qtr4</v>
      </c>
      <c r="N987">
        <f>MONTH(Ledger[[#This Row],[Date]])</f>
        <v>10</v>
      </c>
      <c r="O987" t="str">
        <f>TEXT(Ledger[[#This Row],[Date]],"mmm")</f>
        <v>Oct</v>
      </c>
    </row>
    <row r="988" spans="1:15" x14ac:dyDescent="0.35">
      <c r="A988" t="s">
        <v>3358</v>
      </c>
      <c r="B988" s="8">
        <v>45937</v>
      </c>
      <c r="C988" s="5">
        <v>0.55208333333333337</v>
      </c>
      <c r="D988" t="str">
        <f>_xlfn.XLOOKUP(Ledger[[#This Row],[Employee_ID]],Employees!C:C,Employees!A:A)</f>
        <v>Morning</v>
      </c>
      <c r="E988" t="s">
        <v>932</v>
      </c>
      <c r="F988" t="str">
        <f>_xlfn.XLOOKUP(Ledger[[#This Row],[Employee_ID]],Employees!C:C,Employees!B:B)</f>
        <v>BR02</v>
      </c>
      <c r="G988" t="s">
        <v>27</v>
      </c>
      <c r="H988" t="s">
        <v>359</v>
      </c>
      <c r="I988">
        <v>1</v>
      </c>
      <c r="J988">
        <f>_xlfn.XLOOKUP(Ledger[[#This Row],[SKU]]&amp;"|"&amp;Ledger[[#This Row],[Branch_ID]], PriceList!E:E,PriceList!C:C,"")</f>
        <v>145</v>
      </c>
      <c r="K988">
        <f>_xlfn.XLOOKUP(Ledger[[#This Row],[SKU]]&amp;"|"&amp;Ledger[[#This Row],[Branch_ID]], PriceList[Key], PriceList[Unit_Retail_Price_EGP], "")</f>
        <v>369</v>
      </c>
      <c r="L988">
        <f>YEAR(Ledger[[#This Row],[Date]])</f>
        <v>2025</v>
      </c>
      <c r="M988" t="str">
        <f>"Qtr"&amp;ROUNDUP(MONTH(Ledger[[#This Row],[Date]])/3,0)</f>
        <v>Qtr4</v>
      </c>
      <c r="N988">
        <f>MONTH(Ledger[[#This Row],[Date]])</f>
        <v>10</v>
      </c>
      <c r="O988" t="str">
        <f>TEXT(Ledger[[#This Row],[Date]],"mmm")</f>
        <v>Oct</v>
      </c>
    </row>
    <row r="989" spans="1:15" x14ac:dyDescent="0.35">
      <c r="A989" t="s">
        <v>3372</v>
      </c>
      <c r="B989" s="8">
        <v>45938</v>
      </c>
      <c r="C989" s="5">
        <v>0.52500000000000002</v>
      </c>
      <c r="D989" t="str">
        <f>_xlfn.XLOOKUP(Ledger[[#This Row],[Employee_ID]],Employees!C:C,Employees!A:A)</f>
        <v>Morning</v>
      </c>
      <c r="E989" t="s">
        <v>932</v>
      </c>
      <c r="F989" t="str">
        <f>_xlfn.XLOOKUP(Ledger[[#This Row],[Employee_ID]],Employees!C:C,Employees!B:B)</f>
        <v>BR02</v>
      </c>
      <c r="G989" t="s">
        <v>27</v>
      </c>
      <c r="H989" t="s">
        <v>103</v>
      </c>
      <c r="I989">
        <v>1</v>
      </c>
      <c r="J989">
        <f>_xlfn.XLOOKUP(Ledger[[#This Row],[SKU]]&amp;"|"&amp;Ledger[[#This Row],[Branch_ID]], PriceList!E:E,PriceList!C:C,"")</f>
        <v>165</v>
      </c>
      <c r="K989">
        <f>_xlfn.XLOOKUP(Ledger[[#This Row],[SKU]]&amp;"|"&amp;Ledger[[#This Row],[Branch_ID]], PriceList[Key], PriceList[Unit_Retail_Price_EGP], "")</f>
        <v>419</v>
      </c>
      <c r="L989">
        <f>YEAR(Ledger[[#This Row],[Date]])</f>
        <v>2025</v>
      </c>
      <c r="M989" t="str">
        <f>"Qtr"&amp;ROUNDUP(MONTH(Ledger[[#This Row],[Date]])/3,0)</f>
        <v>Qtr4</v>
      </c>
      <c r="N989">
        <f>MONTH(Ledger[[#This Row],[Date]])</f>
        <v>10</v>
      </c>
      <c r="O989" t="str">
        <f>TEXT(Ledger[[#This Row],[Date]],"mmm")</f>
        <v>Oct</v>
      </c>
    </row>
    <row r="990" spans="1:15" x14ac:dyDescent="0.35">
      <c r="A990" t="s">
        <v>3398</v>
      </c>
      <c r="B990" s="8">
        <v>45940</v>
      </c>
      <c r="C990" s="5">
        <v>0.47222222222222221</v>
      </c>
      <c r="D990" t="str">
        <f>_xlfn.XLOOKUP(Ledger[[#This Row],[Employee_ID]],Employees!C:C,Employees!A:A)</f>
        <v>Morning</v>
      </c>
      <c r="E990" t="s">
        <v>932</v>
      </c>
      <c r="F990" t="str">
        <f>_xlfn.XLOOKUP(Ledger[[#This Row],[Employee_ID]],Employees!C:C,Employees!B:B)</f>
        <v>BR02</v>
      </c>
      <c r="G990" t="s">
        <v>27</v>
      </c>
      <c r="H990" t="s">
        <v>267</v>
      </c>
      <c r="I990">
        <v>1</v>
      </c>
      <c r="J990">
        <f>_xlfn.XLOOKUP(Ledger[[#This Row],[SKU]]&amp;"|"&amp;Ledger[[#This Row],[Branch_ID]], PriceList!E:E,PriceList!C:C,"")</f>
        <v>165</v>
      </c>
      <c r="K990">
        <f>_xlfn.XLOOKUP(Ledger[[#This Row],[SKU]]&amp;"|"&amp;Ledger[[#This Row],[Branch_ID]], PriceList[Key], PriceList[Unit_Retail_Price_EGP], "")</f>
        <v>419</v>
      </c>
      <c r="L990">
        <f>YEAR(Ledger[[#This Row],[Date]])</f>
        <v>2025</v>
      </c>
      <c r="M990" t="str">
        <f>"Qtr"&amp;ROUNDUP(MONTH(Ledger[[#This Row],[Date]])/3,0)</f>
        <v>Qtr4</v>
      </c>
      <c r="N990">
        <f>MONTH(Ledger[[#This Row],[Date]])</f>
        <v>10</v>
      </c>
      <c r="O990" t="str">
        <f>TEXT(Ledger[[#This Row],[Date]],"mmm")</f>
        <v>Oct</v>
      </c>
    </row>
    <row r="991" spans="1:15" x14ac:dyDescent="0.35">
      <c r="A991" t="s">
        <v>3399</v>
      </c>
      <c r="B991" s="8">
        <v>45940</v>
      </c>
      <c r="C991" s="5">
        <v>0.50416666666666665</v>
      </c>
      <c r="D991" t="str">
        <f>_xlfn.XLOOKUP(Ledger[[#This Row],[Employee_ID]],Employees!C:C,Employees!A:A)</f>
        <v>Morning</v>
      </c>
      <c r="E991" t="s">
        <v>932</v>
      </c>
      <c r="F991" t="str">
        <f>_xlfn.XLOOKUP(Ledger[[#This Row],[Employee_ID]],Employees!C:C,Employees!B:B)</f>
        <v>BR02</v>
      </c>
      <c r="G991" t="s">
        <v>27</v>
      </c>
      <c r="H991" t="s">
        <v>206</v>
      </c>
      <c r="I991">
        <v>1</v>
      </c>
      <c r="J991">
        <f>_xlfn.XLOOKUP(Ledger[[#This Row],[SKU]]&amp;"|"&amp;Ledger[[#This Row],[Branch_ID]], PriceList!E:E,PriceList!C:C,"")</f>
        <v>145</v>
      </c>
      <c r="K991">
        <f>_xlfn.XLOOKUP(Ledger[[#This Row],[SKU]]&amp;"|"&amp;Ledger[[#This Row],[Branch_ID]], PriceList[Key], PriceList[Unit_Retail_Price_EGP], "")</f>
        <v>369</v>
      </c>
      <c r="L991">
        <f>YEAR(Ledger[[#This Row],[Date]])</f>
        <v>2025</v>
      </c>
      <c r="M991" t="str">
        <f>"Qtr"&amp;ROUNDUP(MONTH(Ledger[[#This Row],[Date]])/3,0)</f>
        <v>Qtr4</v>
      </c>
      <c r="N991">
        <f>MONTH(Ledger[[#This Row],[Date]])</f>
        <v>10</v>
      </c>
      <c r="O991" t="str">
        <f>TEXT(Ledger[[#This Row],[Date]],"mmm")</f>
        <v>Oct</v>
      </c>
    </row>
    <row r="992" spans="1:15" x14ac:dyDescent="0.35">
      <c r="A992" t="s">
        <v>3419</v>
      </c>
      <c r="B992" s="8">
        <v>45941</v>
      </c>
      <c r="C992" s="5">
        <v>0.52430555555555558</v>
      </c>
      <c r="D992" t="str">
        <f>_xlfn.XLOOKUP(Ledger[[#This Row],[Employee_ID]],Employees!C:C,Employees!A:A)</f>
        <v>Morning</v>
      </c>
      <c r="E992" t="s">
        <v>932</v>
      </c>
      <c r="F992" t="str">
        <f>_xlfn.XLOOKUP(Ledger[[#This Row],[Employee_ID]],Employees!C:C,Employees!B:B)</f>
        <v>BR02</v>
      </c>
      <c r="G992" t="s">
        <v>27</v>
      </c>
      <c r="H992" t="s">
        <v>154</v>
      </c>
      <c r="I992">
        <v>1</v>
      </c>
      <c r="J992">
        <f>_xlfn.XLOOKUP(Ledger[[#This Row],[SKU]]&amp;"|"&amp;Ledger[[#This Row],[Branch_ID]], PriceList!E:E,PriceList!C:C,"")</f>
        <v>165</v>
      </c>
      <c r="K992">
        <f>_xlfn.XLOOKUP(Ledger[[#This Row],[SKU]]&amp;"|"&amp;Ledger[[#This Row],[Branch_ID]], PriceList[Key], PriceList[Unit_Retail_Price_EGP], "")</f>
        <v>419</v>
      </c>
      <c r="L992">
        <f>YEAR(Ledger[[#This Row],[Date]])</f>
        <v>2025</v>
      </c>
      <c r="M992" t="str">
        <f>"Qtr"&amp;ROUNDUP(MONTH(Ledger[[#This Row],[Date]])/3,0)</f>
        <v>Qtr4</v>
      </c>
      <c r="N992">
        <f>MONTH(Ledger[[#This Row],[Date]])</f>
        <v>10</v>
      </c>
      <c r="O992" t="str">
        <f>TEXT(Ledger[[#This Row],[Date]],"mmm")</f>
        <v>Oct</v>
      </c>
    </row>
    <row r="993" spans="1:15" x14ac:dyDescent="0.35">
      <c r="A993" t="s">
        <v>3554</v>
      </c>
      <c r="B993" s="8">
        <v>45950</v>
      </c>
      <c r="C993" s="5">
        <v>0.58263888888888893</v>
      </c>
      <c r="D993" t="str">
        <f>_xlfn.XLOOKUP(Ledger[[#This Row],[Employee_ID]],Employees!C:C,Employees!A:A)</f>
        <v>Morning</v>
      </c>
      <c r="E993" t="s">
        <v>932</v>
      </c>
      <c r="F993" t="str">
        <f>_xlfn.XLOOKUP(Ledger[[#This Row],[Employee_ID]],Employees!C:C,Employees!B:B)</f>
        <v>BR02</v>
      </c>
      <c r="G993" t="s">
        <v>27</v>
      </c>
      <c r="H993" t="s">
        <v>278</v>
      </c>
      <c r="I993">
        <v>1</v>
      </c>
      <c r="J993">
        <f>_xlfn.XLOOKUP(Ledger[[#This Row],[SKU]]&amp;"|"&amp;Ledger[[#This Row],[Branch_ID]], PriceList!E:E,PriceList!C:C,"")</f>
        <v>390</v>
      </c>
      <c r="K993">
        <f>_xlfn.XLOOKUP(Ledger[[#This Row],[SKU]]&amp;"|"&amp;Ledger[[#This Row],[Branch_ID]], PriceList[Key], PriceList[Unit_Retail_Price_EGP], "")</f>
        <v>949</v>
      </c>
      <c r="L993">
        <f>YEAR(Ledger[[#This Row],[Date]])</f>
        <v>2025</v>
      </c>
      <c r="M993" t="str">
        <f>"Qtr"&amp;ROUNDUP(MONTH(Ledger[[#This Row],[Date]])/3,0)</f>
        <v>Qtr4</v>
      </c>
      <c r="N993">
        <f>MONTH(Ledger[[#This Row],[Date]])</f>
        <v>10</v>
      </c>
      <c r="O993" t="str">
        <f>TEXT(Ledger[[#This Row],[Date]],"mmm")</f>
        <v>Oct</v>
      </c>
    </row>
    <row r="994" spans="1:15" x14ac:dyDescent="0.35">
      <c r="A994" t="s">
        <v>3575</v>
      </c>
      <c r="B994" s="8">
        <v>45952</v>
      </c>
      <c r="C994" s="5">
        <v>0.46111111111111114</v>
      </c>
      <c r="D994" t="str">
        <f>_xlfn.XLOOKUP(Ledger[[#This Row],[Employee_ID]],Employees!C:C,Employees!A:A)</f>
        <v>Morning</v>
      </c>
      <c r="E994" t="s">
        <v>932</v>
      </c>
      <c r="F994" t="str">
        <f>_xlfn.XLOOKUP(Ledger[[#This Row],[Employee_ID]],Employees!C:C,Employees!B:B)</f>
        <v>BR02</v>
      </c>
      <c r="G994" t="s">
        <v>27</v>
      </c>
      <c r="H994" t="s">
        <v>171</v>
      </c>
      <c r="I994">
        <v>1</v>
      </c>
      <c r="J994">
        <f>_xlfn.XLOOKUP(Ledger[[#This Row],[SKU]]&amp;"|"&amp;Ledger[[#This Row],[Branch_ID]], PriceList!E:E,PriceList!C:C,"")</f>
        <v>470</v>
      </c>
      <c r="K994">
        <f>_xlfn.XLOOKUP(Ledger[[#This Row],[SKU]]&amp;"|"&amp;Ledger[[#This Row],[Branch_ID]], PriceList[Key], PriceList[Unit_Retail_Price_EGP], "")</f>
        <v>1159</v>
      </c>
      <c r="L994">
        <f>YEAR(Ledger[[#This Row],[Date]])</f>
        <v>2025</v>
      </c>
      <c r="M994" t="str">
        <f>"Qtr"&amp;ROUNDUP(MONTH(Ledger[[#This Row],[Date]])/3,0)</f>
        <v>Qtr4</v>
      </c>
      <c r="N994">
        <f>MONTH(Ledger[[#This Row],[Date]])</f>
        <v>10</v>
      </c>
      <c r="O994" t="str">
        <f>TEXT(Ledger[[#This Row],[Date]],"mmm")</f>
        <v>Oct</v>
      </c>
    </row>
    <row r="995" spans="1:15" x14ac:dyDescent="0.35">
      <c r="A995" t="s">
        <v>3576</v>
      </c>
      <c r="B995" s="8">
        <v>45952</v>
      </c>
      <c r="C995" s="5">
        <v>0.48194444444444445</v>
      </c>
      <c r="D995" t="str">
        <f>_xlfn.XLOOKUP(Ledger[[#This Row],[Employee_ID]],Employees!C:C,Employees!A:A)</f>
        <v>Morning</v>
      </c>
      <c r="E995" t="s">
        <v>932</v>
      </c>
      <c r="F995" t="str">
        <f>_xlfn.XLOOKUP(Ledger[[#This Row],[Employee_ID]],Employees!C:C,Employees!B:B)</f>
        <v>BR02</v>
      </c>
      <c r="G995" t="s">
        <v>27</v>
      </c>
      <c r="H995" t="s">
        <v>430</v>
      </c>
      <c r="I995">
        <v>1</v>
      </c>
      <c r="J995">
        <f>_xlfn.XLOOKUP(Ledger[[#This Row],[SKU]]&amp;"|"&amp;Ledger[[#This Row],[Branch_ID]], PriceList!E:E,PriceList!C:C,"")</f>
        <v>655</v>
      </c>
      <c r="K995">
        <f>_xlfn.XLOOKUP(Ledger[[#This Row],[SKU]]&amp;"|"&amp;Ledger[[#This Row],[Branch_ID]], PriceList[Key], PriceList[Unit_Retail_Price_EGP], "")</f>
        <v>1589</v>
      </c>
      <c r="L995">
        <f>YEAR(Ledger[[#This Row],[Date]])</f>
        <v>2025</v>
      </c>
      <c r="M995" t="str">
        <f>"Qtr"&amp;ROUNDUP(MONTH(Ledger[[#This Row],[Date]])/3,0)</f>
        <v>Qtr4</v>
      </c>
      <c r="N995">
        <f>MONTH(Ledger[[#This Row],[Date]])</f>
        <v>10</v>
      </c>
      <c r="O995" t="str">
        <f>TEXT(Ledger[[#This Row],[Date]],"mmm")</f>
        <v>Oct</v>
      </c>
    </row>
    <row r="996" spans="1:15" x14ac:dyDescent="0.35">
      <c r="A996" t="s">
        <v>3605</v>
      </c>
      <c r="B996" s="8">
        <v>45954</v>
      </c>
      <c r="C996" s="5">
        <v>0.47013888888888888</v>
      </c>
      <c r="D996" t="str">
        <f>_xlfn.XLOOKUP(Ledger[[#This Row],[Employee_ID]],Employees!C:C,Employees!A:A)</f>
        <v>Morning</v>
      </c>
      <c r="E996" t="s">
        <v>932</v>
      </c>
      <c r="F996" t="str">
        <f>_xlfn.XLOOKUP(Ledger[[#This Row],[Employee_ID]],Employees!C:C,Employees!B:B)</f>
        <v>BR02</v>
      </c>
      <c r="G996" t="s">
        <v>27</v>
      </c>
      <c r="H996" t="s">
        <v>382</v>
      </c>
      <c r="I996">
        <v>1</v>
      </c>
      <c r="J996">
        <f>_xlfn.XLOOKUP(Ledger[[#This Row],[SKU]]&amp;"|"&amp;Ledger[[#This Row],[Branch_ID]], PriceList!E:E,PriceList!C:C,"")</f>
        <v>165</v>
      </c>
      <c r="K996">
        <f>_xlfn.XLOOKUP(Ledger[[#This Row],[SKU]]&amp;"|"&amp;Ledger[[#This Row],[Branch_ID]], PriceList[Key], PriceList[Unit_Retail_Price_EGP], "")</f>
        <v>419</v>
      </c>
      <c r="L996">
        <f>YEAR(Ledger[[#This Row],[Date]])</f>
        <v>2025</v>
      </c>
      <c r="M996" t="str">
        <f>"Qtr"&amp;ROUNDUP(MONTH(Ledger[[#This Row],[Date]])/3,0)</f>
        <v>Qtr4</v>
      </c>
      <c r="N996">
        <f>MONTH(Ledger[[#This Row],[Date]])</f>
        <v>10</v>
      </c>
      <c r="O996" t="str">
        <f>TEXT(Ledger[[#This Row],[Date]],"mmm")</f>
        <v>Oct</v>
      </c>
    </row>
    <row r="997" spans="1:15" x14ac:dyDescent="0.35">
      <c r="A997" t="s">
        <v>3627</v>
      </c>
      <c r="B997" s="8">
        <v>45955</v>
      </c>
      <c r="C997" s="5">
        <v>0.48888888888888887</v>
      </c>
      <c r="D997" t="str">
        <f>_xlfn.XLOOKUP(Ledger[[#This Row],[Employee_ID]],Employees!C:C,Employees!A:A)</f>
        <v>Morning</v>
      </c>
      <c r="E997" t="s">
        <v>932</v>
      </c>
      <c r="F997" t="str">
        <f>_xlfn.XLOOKUP(Ledger[[#This Row],[Employee_ID]],Employees!C:C,Employees!B:B)</f>
        <v>BR02</v>
      </c>
      <c r="G997" t="s">
        <v>27</v>
      </c>
      <c r="H997" t="s">
        <v>263</v>
      </c>
      <c r="I997">
        <v>1</v>
      </c>
      <c r="J997">
        <f>_xlfn.XLOOKUP(Ledger[[#This Row],[SKU]]&amp;"|"&amp;Ledger[[#This Row],[Branch_ID]], PriceList!E:E,PriceList!C:C,"")</f>
        <v>165</v>
      </c>
      <c r="K997">
        <f>_xlfn.XLOOKUP(Ledger[[#This Row],[SKU]]&amp;"|"&amp;Ledger[[#This Row],[Branch_ID]], PriceList[Key], PriceList[Unit_Retail_Price_EGP], "")</f>
        <v>419</v>
      </c>
      <c r="L997">
        <f>YEAR(Ledger[[#This Row],[Date]])</f>
        <v>2025</v>
      </c>
      <c r="M997" t="str">
        <f>"Qtr"&amp;ROUNDUP(MONTH(Ledger[[#This Row],[Date]])/3,0)</f>
        <v>Qtr4</v>
      </c>
      <c r="N997">
        <f>MONTH(Ledger[[#This Row],[Date]])</f>
        <v>10</v>
      </c>
      <c r="O997" t="str">
        <f>TEXT(Ledger[[#This Row],[Date]],"mmm")</f>
        <v>Oct</v>
      </c>
    </row>
    <row r="998" spans="1:15" x14ac:dyDescent="0.35">
      <c r="A998" t="s">
        <v>3642</v>
      </c>
      <c r="B998" s="8">
        <v>45956</v>
      </c>
      <c r="C998" s="5">
        <v>0.43611111111111112</v>
      </c>
      <c r="D998" t="str">
        <f>_xlfn.XLOOKUP(Ledger[[#This Row],[Employee_ID]],Employees!C:C,Employees!A:A)</f>
        <v>Morning</v>
      </c>
      <c r="E998" t="s">
        <v>932</v>
      </c>
      <c r="F998" t="str">
        <f>_xlfn.XLOOKUP(Ledger[[#This Row],[Employee_ID]],Employees!C:C,Employees!B:B)</f>
        <v>BR02</v>
      </c>
      <c r="G998" t="s">
        <v>27</v>
      </c>
      <c r="H998" t="s">
        <v>103</v>
      </c>
      <c r="I998">
        <v>1</v>
      </c>
      <c r="J998">
        <f>_xlfn.XLOOKUP(Ledger[[#This Row],[SKU]]&amp;"|"&amp;Ledger[[#This Row],[Branch_ID]], PriceList!E:E,PriceList!C:C,"")</f>
        <v>165</v>
      </c>
      <c r="K998">
        <f>_xlfn.XLOOKUP(Ledger[[#This Row],[SKU]]&amp;"|"&amp;Ledger[[#This Row],[Branch_ID]], PriceList[Key], PriceList[Unit_Retail_Price_EGP], "")</f>
        <v>419</v>
      </c>
      <c r="L998">
        <f>YEAR(Ledger[[#This Row],[Date]])</f>
        <v>2025</v>
      </c>
      <c r="M998" t="str">
        <f>"Qtr"&amp;ROUNDUP(MONTH(Ledger[[#This Row],[Date]])/3,0)</f>
        <v>Qtr4</v>
      </c>
      <c r="N998">
        <f>MONTH(Ledger[[#This Row],[Date]])</f>
        <v>10</v>
      </c>
      <c r="O998" t="str">
        <f>TEXT(Ledger[[#This Row],[Date]],"mmm")</f>
        <v>Oct</v>
      </c>
    </row>
    <row r="999" spans="1:15" x14ac:dyDescent="0.35">
      <c r="A999" t="s">
        <v>3644</v>
      </c>
      <c r="B999" s="8">
        <v>45956</v>
      </c>
      <c r="C999" s="5">
        <v>0.49722222222222223</v>
      </c>
      <c r="D999" t="str">
        <f>_xlfn.XLOOKUP(Ledger[[#This Row],[Employee_ID]],Employees!C:C,Employees!A:A)</f>
        <v>Morning</v>
      </c>
      <c r="E999" t="s">
        <v>932</v>
      </c>
      <c r="F999" t="str">
        <f>_xlfn.XLOOKUP(Ledger[[#This Row],[Employee_ID]],Employees!C:C,Employees!B:B)</f>
        <v>BR02</v>
      </c>
      <c r="G999" t="s">
        <v>27</v>
      </c>
      <c r="H999" t="s">
        <v>404</v>
      </c>
      <c r="I999">
        <v>1</v>
      </c>
      <c r="J999">
        <f>_xlfn.XLOOKUP(Ledger[[#This Row],[SKU]]&amp;"|"&amp;Ledger[[#This Row],[Branch_ID]], PriceList!E:E,PriceList!C:C,"")</f>
        <v>145</v>
      </c>
      <c r="K999">
        <f>_xlfn.XLOOKUP(Ledger[[#This Row],[SKU]]&amp;"|"&amp;Ledger[[#This Row],[Branch_ID]], PriceList[Key], PriceList[Unit_Retail_Price_EGP], "")</f>
        <v>369</v>
      </c>
      <c r="L999">
        <f>YEAR(Ledger[[#This Row],[Date]])</f>
        <v>2025</v>
      </c>
      <c r="M999" t="str">
        <f>"Qtr"&amp;ROUNDUP(MONTH(Ledger[[#This Row],[Date]])/3,0)</f>
        <v>Qtr4</v>
      </c>
      <c r="N999">
        <f>MONTH(Ledger[[#This Row],[Date]])</f>
        <v>10</v>
      </c>
      <c r="O999" t="str">
        <f>TEXT(Ledger[[#This Row],[Date]],"mmm")</f>
        <v>Oct</v>
      </c>
    </row>
    <row r="1000" spans="1:15" x14ac:dyDescent="0.35">
      <c r="A1000" t="s">
        <v>3658</v>
      </c>
      <c r="B1000" s="8">
        <v>45957</v>
      </c>
      <c r="C1000" s="5">
        <v>0.51458333333333328</v>
      </c>
      <c r="D1000" t="str">
        <f>_xlfn.XLOOKUP(Ledger[[#This Row],[Employee_ID]],Employees!C:C,Employees!A:A)</f>
        <v>Morning</v>
      </c>
      <c r="E1000" t="s">
        <v>932</v>
      </c>
      <c r="F1000" t="str">
        <f>_xlfn.XLOOKUP(Ledger[[#This Row],[Employee_ID]],Employees!C:C,Employees!B:B)</f>
        <v>BR02</v>
      </c>
      <c r="G1000" t="s">
        <v>27</v>
      </c>
      <c r="H1000" t="s">
        <v>681</v>
      </c>
      <c r="I1000">
        <v>1</v>
      </c>
      <c r="J1000">
        <f>_xlfn.XLOOKUP(Ledger[[#This Row],[SKU]]&amp;"|"&amp;Ledger[[#This Row],[Branch_ID]], PriceList!E:E,PriceList!C:C,"")</f>
        <v>145</v>
      </c>
      <c r="K1000">
        <f>_xlfn.XLOOKUP(Ledger[[#This Row],[SKU]]&amp;"|"&amp;Ledger[[#This Row],[Branch_ID]], PriceList[Key], PriceList[Unit_Retail_Price_EGP], "")</f>
        <v>369</v>
      </c>
      <c r="L1000">
        <f>YEAR(Ledger[[#This Row],[Date]])</f>
        <v>2025</v>
      </c>
      <c r="M1000" t="str">
        <f>"Qtr"&amp;ROUNDUP(MONTH(Ledger[[#This Row],[Date]])/3,0)</f>
        <v>Qtr4</v>
      </c>
      <c r="N1000">
        <f>MONTH(Ledger[[#This Row],[Date]])</f>
        <v>10</v>
      </c>
      <c r="O1000" t="str">
        <f>TEXT(Ledger[[#This Row],[Date]],"mmm")</f>
        <v>Oct</v>
      </c>
    </row>
    <row r="1001" spans="1:15" x14ac:dyDescent="0.35">
      <c r="A1001" t="s">
        <v>3696</v>
      </c>
      <c r="B1001" s="8">
        <v>45960</v>
      </c>
      <c r="C1001" s="5">
        <v>0.52222222222222225</v>
      </c>
      <c r="D1001" t="str">
        <f>_xlfn.XLOOKUP(Ledger[[#This Row],[Employee_ID]],Employees!C:C,Employees!A:A)</f>
        <v>Morning</v>
      </c>
      <c r="E1001" t="s">
        <v>932</v>
      </c>
      <c r="F1001" t="str">
        <f>_xlfn.XLOOKUP(Ledger[[#This Row],[Employee_ID]],Employees!C:C,Employees!B:B)</f>
        <v>BR02</v>
      </c>
      <c r="G1001" t="s">
        <v>27</v>
      </c>
      <c r="H1001" t="s">
        <v>315</v>
      </c>
      <c r="I1001">
        <v>1</v>
      </c>
      <c r="J1001">
        <f>_xlfn.XLOOKUP(Ledger[[#This Row],[SKU]]&amp;"|"&amp;Ledger[[#This Row],[Branch_ID]], PriceList!E:E,PriceList!C:C,"")</f>
        <v>185</v>
      </c>
      <c r="K1001">
        <f>_xlfn.XLOOKUP(Ledger[[#This Row],[SKU]]&amp;"|"&amp;Ledger[[#This Row],[Branch_ID]], PriceList[Key], PriceList[Unit_Retail_Price_EGP], "")</f>
        <v>479</v>
      </c>
      <c r="L1001">
        <f>YEAR(Ledger[[#This Row],[Date]])</f>
        <v>2025</v>
      </c>
      <c r="M1001" t="str">
        <f>"Qtr"&amp;ROUNDUP(MONTH(Ledger[[#This Row],[Date]])/3,0)</f>
        <v>Qtr4</v>
      </c>
      <c r="N1001">
        <f>MONTH(Ledger[[#This Row],[Date]])</f>
        <v>10</v>
      </c>
      <c r="O1001" t="str">
        <f>TEXT(Ledger[[#This Row],[Date]],"mmm")</f>
        <v>Oct</v>
      </c>
    </row>
    <row r="1002" spans="1:15" x14ac:dyDescent="0.35">
      <c r="A1002" t="s">
        <v>3762</v>
      </c>
      <c r="B1002" s="8">
        <v>45965</v>
      </c>
      <c r="C1002" s="5">
        <v>0.42986111111111114</v>
      </c>
      <c r="D1002" t="str">
        <f>_xlfn.XLOOKUP(Ledger[[#This Row],[Employee_ID]],Employees!C:C,Employees!A:A)</f>
        <v>Morning</v>
      </c>
      <c r="E1002" t="s">
        <v>932</v>
      </c>
      <c r="F1002" t="str">
        <f>_xlfn.XLOOKUP(Ledger[[#This Row],[Employee_ID]],Employees!C:C,Employees!B:B)</f>
        <v>BR02</v>
      </c>
      <c r="G1002" t="s">
        <v>27</v>
      </c>
      <c r="H1002" t="s">
        <v>322</v>
      </c>
      <c r="I1002">
        <v>1</v>
      </c>
      <c r="J1002">
        <f>_xlfn.XLOOKUP(Ledger[[#This Row],[SKU]]&amp;"|"&amp;Ledger[[#This Row],[Branch_ID]], PriceList!E:E,PriceList!C:C,"")</f>
        <v>430</v>
      </c>
      <c r="K1002">
        <f>_xlfn.XLOOKUP(Ledger[[#This Row],[SKU]]&amp;"|"&amp;Ledger[[#This Row],[Branch_ID]], PriceList[Key], PriceList[Unit_Retail_Price_EGP], "")</f>
        <v>1059</v>
      </c>
      <c r="L1002">
        <f>YEAR(Ledger[[#This Row],[Date]])</f>
        <v>2025</v>
      </c>
      <c r="M1002" t="str">
        <f>"Qtr"&amp;ROUNDUP(MONTH(Ledger[[#This Row],[Date]])/3,0)</f>
        <v>Qtr4</v>
      </c>
      <c r="N1002">
        <f>MONTH(Ledger[[#This Row],[Date]])</f>
        <v>11</v>
      </c>
      <c r="O1002" t="str">
        <f>TEXT(Ledger[[#This Row],[Date]],"mmm")</f>
        <v>Nov</v>
      </c>
    </row>
    <row r="1003" spans="1:15" x14ac:dyDescent="0.35">
      <c r="A1003" t="s">
        <v>3804</v>
      </c>
      <c r="B1003" s="8">
        <v>45968</v>
      </c>
      <c r="C1003" s="5">
        <v>0.43819444444444444</v>
      </c>
      <c r="D1003" t="str">
        <f>_xlfn.XLOOKUP(Ledger[[#This Row],[Employee_ID]],Employees!C:C,Employees!A:A)</f>
        <v>Morning</v>
      </c>
      <c r="E1003" t="s">
        <v>932</v>
      </c>
      <c r="F1003" t="str">
        <f>_xlfn.XLOOKUP(Ledger[[#This Row],[Employee_ID]],Employees!C:C,Employees!B:B)</f>
        <v>BR02</v>
      </c>
      <c r="G1003" t="s">
        <v>27</v>
      </c>
      <c r="H1003" t="s">
        <v>361</v>
      </c>
      <c r="I1003">
        <v>1</v>
      </c>
      <c r="J1003">
        <f>_xlfn.XLOOKUP(Ledger[[#This Row],[SKU]]&amp;"|"&amp;Ledger[[#This Row],[Branch_ID]], PriceList!E:E,PriceList!C:C,"")</f>
        <v>390</v>
      </c>
      <c r="K1003">
        <f>_xlfn.XLOOKUP(Ledger[[#This Row],[SKU]]&amp;"|"&amp;Ledger[[#This Row],[Branch_ID]], PriceList[Key], PriceList[Unit_Retail_Price_EGP], "")</f>
        <v>949</v>
      </c>
      <c r="L1003">
        <f>YEAR(Ledger[[#This Row],[Date]])</f>
        <v>2025</v>
      </c>
      <c r="M1003" t="str">
        <f>"Qtr"&amp;ROUNDUP(MONTH(Ledger[[#This Row],[Date]])/3,0)</f>
        <v>Qtr4</v>
      </c>
      <c r="N1003">
        <f>MONTH(Ledger[[#This Row],[Date]])</f>
        <v>11</v>
      </c>
      <c r="O1003" t="str">
        <f>TEXT(Ledger[[#This Row],[Date]],"mmm")</f>
        <v>Nov</v>
      </c>
    </row>
    <row r="1004" spans="1:15" x14ac:dyDescent="0.35">
      <c r="A1004" t="s">
        <v>3821</v>
      </c>
      <c r="B1004" s="8">
        <v>45969</v>
      </c>
      <c r="C1004" s="5">
        <v>0.41944444444444445</v>
      </c>
      <c r="D1004" t="str">
        <f>_xlfn.XLOOKUP(Ledger[[#This Row],[Employee_ID]],Employees!C:C,Employees!A:A)</f>
        <v>Morning</v>
      </c>
      <c r="E1004" t="s">
        <v>932</v>
      </c>
      <c r="F1004" t="str">
        <f>_xlfn.XLOOKUP(Ledger[[#This Row],[Employee_ID]],Employees!C:C,Employees!B:B)</f>
        <v>BR02</v>
      </c>
      <c r="G1004" t="s">
        <v>27</v>
      </c>
      <c r="H1004" t="s">
        <v>209</v>
      </c>
      <c r="I1004">
        <v>1</v>
      </c>
      <c r="J1004">
        <f>_xlfn.XLOOKUP(Ledger[[#This Row],[SKU]]&amp;"|"&amp;Ledger[[#This Row],[Branch_ID]], PriceList!E:E,PriceList!C:C,"")</f>
        <v>165</v>
      </c>
      <c r="K1004">
        <f>_xlfn.XLOOKUP(Ledger[[#This Row],[SKU]]&amp;"|"&amp;Ledger[[#This Row],[Branch_ID]], PriceList[Key], PriceList[Unit_Retail_Price_EGP], "")</f>
        <v>419</v>
      </c>
      <c r="L1004">
        <f>YEAR(Ledger[[#This Row],[Date]])</f>
        <v>2025</v>
      </c>
      <c r="M1004" t="str">
        <f>"Qtr"&amp;ROUNDUP(MONTH(Ledger[[#This Row],[Date]])/3,0)</f>
        <v>Qtr4</v>
      </c>
      <c r="N1004">
        <f>MONTH(Ledger[[#This Row],[Date]])</f>
        <v>11</v>
      </c>
      <c r="O1004" t="str">
        <f>TEXT(Ledger[[#This Row],[Date]],"mmm")</f>
        <v>Nov</v>
      </c>
    </row>
    <row r="1005" spans="1:15" x14ac:dyDescent="0.35">
      <c r="A1005" t="s">
        <v>3823</v>
      </c>
      <c r="B1005" s="8">
        <v>45969</v>
      </c>
      <c r="C1005" s="5">
        <v>0.46875</v>
      </c>
      <c r="D1005" t="str">
        <f>_xlfn.XLOOKUP(Ledger[[#This Row],[Employee_ID]],Employees!C:C,Employees!A:A)</f>
        <v>Morning</v>
      </c>
      <c r="E1005" t="s">
        <v>932</v>
      </c>
      <c r="F1005" t="str">
        <f>_xlfn.XLOOKUP(Ledger[[#This Row],[Employee_ID]],Employees!C:C,Employees!B:B)</f>
        <v>BR02</v>
      </c>
      <c r="G1005" t="s">
        <v>27</v>
      </c>
      <c r="H1005" t="s">
        <v>286</v>
      </c>
      <c r="I1005">
        <v>1</v>
      </c>
      <c r="J1005">
        <f>_xlfn.XLOOKUP(Ledger[[#This Row],[SKU]]&amp;"|"&amp;Ledger[[#This Row],[Branch_ID]], PriceList!E:E,PriceList!C:C,"")</f>
        <v>145</v>
      </c>
      <c r="K1005">
        <f>_xlfn.XLOOKUP(Ledger[[#This Row],[SKU]]&amp;"|"&amp;Ledger[[#This Row],[Branch_ID]], PriceList[Key], PriceList[Unit_Retail_Price_EGP], "")</f>
        <v>369</v>
      </c>
      <c r="L1005">
        <f>YEAR(Ledger[[#This Row],[Date]])</f>
        <v>2025</v>
      </c>
      <c r="M1005" t="str">
        <f>"Qtr"&amp;ROUNDUP(MONTH(Ledger[[#This Row],[Date]])/3,0)</f>
        <v>Qtr4</v>
      </c>
      <c r="N1005">
        <f>MONTH(Ledger[[#This Row],[Date]])</f>
        <v>11</v>
      </c>
      <c r="O1005" t="str">
        <f>TEXT(Ledger[[#This Row],[Date]],"mmm")</f>
        <v>Nov</v>
      </c>
    </row>
    <row r="1006" spans="1:15" x14ac:dyDescent="0.35">
      <c r="A1006" t="s">
        <v>3834</v>
      </c>
      <c r="B1006" s="8">
        <v>45970</v>
      </c>
      <c r="C1006" s="5">
        <v>0.42291666666666666</v>
      </c>
      <c r="D1006" t="str">
        <f>_xlfn.XLOOKUP(Ledger[[#This Row],[Employee_ID]],Employees!C:C,Employees!A:A)</f>
        <v>Morning</v>
      </c>
      <c r="E1006" t="s">
        <v>932</v>
      </c>
      <c r="F1006" t="str">
        <f>_xlfn.XLOOKUP(Ledger[[#This Row],[Employee_ID]],Employees!C:C,Employees!B:B)</f>
        <v>BR02</v>
      </c>
      <c r="G1006" t="s">
        <v>27</v>
      </c>
      <c r="H1006" t="s">
        <v>456</v>
      </c>
      <c r="I1006">
        <v>1</v>
      </c>
      <c r="J1006">
        <f>_xlfn.XLOOKUP(Ledger[[#This Row],[SKU]]&amp;"|"&amp;Ledger[[#This Row],[Branch_ID]], PriceList!E:E,PriceList!C:C,"")</f>
        <v>715</v>
      </c>
      <c r="K1006">
        <f>_xlfn.XLOOKUP(Ledger[[#This Row],[SKU]]&amp;"|"&amp;Ledger[[#This Row],[Branch_ID]], PriceList[Key], PriceList[Unit_Retail_Price_EGP], "")</f>
        <v>1689</v>
      </c>
      <c r="L1006">
        <f>YEAR(Ledger[[#This Row],[Date]])</f>
        <v>2025</v>
      </c>
      <c r="M1006" t="str">
        <f>"Qtr"&amp;ROUNDUP(MONTH(Ledger[[#This Row],[Date]])/3,0)</f>
        <v>Qtr4</v>
      </c>
      <c r="N1006">
        <f>MONTH(Ledger[[#This Row],[Date]])</f>
        <v>11</v>
      </c>
      <c r="O1006" t="str">
        <f>TEXT(Ledger[[#This Row],[Date]],"mmm")</f>
        <v>Nov</v>
      </c>
    </row>
    <row r="1007" spans="1:15" x14ac:dyDescent="0.35">
      <c r="A1007" t="s">
        <v>3862</v>
      </c>
      <c r="B1007" s="8">
        <v>45972</v>
      </c>
      <c r="C1007" s="5">
        <v>0.56319444444444444</v>
      </c>
      <c r="D1007" t="str">
        <f>_xlfn.XLOOKUP(Ledger[[#This Row],[Employee_ID]],Employees!C:C,Employees!A:A)</f>
        <v>Morning</v>
      </c>
      <c r="E1007" t="s">
        <v>932</v>
      </c>
      <c r="F1007" t="str">
        <f>_xlfn.XLOOKUP(Ledger[[#This Row],[Employee_ID]],Employees!C:C,Employees!B:B)</f>
        <v>BR02</v>
      </c>
      <c r="G1007" t="s">
        <v>27</v>
      </c>
      <c r="H1007" t="s">
        <v>215</v>
      </c>
      <c r="I1007">
        <v>1</v>
      </c>
      <c r="J1007">
        <f>_xlfn.XLOOKUP(Ledger[[#This Row],[SKU]]&amp;"|"&amp;Ledger[[#This Row],[Branch_ID]], PriceList!E:E,PriceList!C:C,"")</f>
        <v>470</v>
      </c>
      <c r="K1007">
        <f>_xlfn.XLOOKUP(Ledger[[#This Row],[SKU]]&amp;"|"&amp;Ledger[[#This Row],[Branch_ID]], PriceList[Key], PriceList[Unit_Retail_Price_EGP], "")</f>
        <v>1159</v>
      </c>
      <c r="L1007">
        <f>YEAR(Ledger[[#This Row],[Date]])</f>
        <v>2025</v>
      </c>
      <c r="M1007" t="str">
        <f>"Qtr"&amp;ROUNDUP(MONTH(Ledger[[#This Row],[Date]])/3,0)</f>
        <v>Qtr4</v>
      </c>
      <c r="N1007">
        <f>MONTH(Ledger[[#This Row],[Date]])</f>
        <v>11</v>
      </c>
      <c r="O1007" t="str">
        <f>TEXT(Ledger[[#This Row],[Date]],"mmm")</f>
        <v>Nov</v>
      </c>
    </row>
    <row r="1008" spans="1:15" x14ac:dyDescent="0.35">
      <c r="A1008" t="s">
        <v>3871</v>
      </c>
      <c r="B1008" s="8">
        <v>45973</v>
      </c>
      <c r="C1008" s="5">
        <v>0.42291666666666666</v>
      </c>
      <c r="D1008" t="str">
        <f>_xlfn.XLOOKUP(Ledger[[#This Row],[Employee_ID]],Employees!C:C,Employees!A:A)</f>
        <v>Morning</v>
      </c>
      <c r="E1008" t="s">
        <v>932</v>
      </c>
      <c r="F1008" t="str">
        <f>_xlfn.XLOOKUP(Ledger[[#This Row],[Employee_ID]],Employees!C:C,Employees!B:B)</f>
        <v>BR02</v>
      </c>
      <c r="G1008" t="s">
        <v>27</v>
      </c>
      <c r="H1008" t="s">
        <v>313</v>
      </c>
      <c r="I1008">
        <v>1</v>
      </c>
      <c r="J1008">
        <f>_xlfn.XLOOKUP(Ledger[[#This Row],[SKU]]&amp;"|"&amp;Ledger[[#This Row],[Branch_ID]], PriceList!E:E,PriceList!C:C,"")</f>
        <v>145</v>
      </c>
      <c r="K1008">
        <f>_xlfn.XLOOKUP(Ledger[[#This Row],[SKU]]&amp;"|"&amp;Ledger[[#This Row],[Branch_ID]], PriceList[Key], PriceList[Unit_Retail_Price_EGP], "")</f>
        <v>369</v>
      </c>
      <c r="L1008">
        <f>YEAR(Ledger[[#This Row],[Date]])</f>
        <v>2025</v>
      </c>
      <c r="M1008" t="str">
        <f>"Qtr"&amp;ROUNDUP(MONTH(Ledger[[#This Row],[Date]])/3,0)</f>
        <v>Qtr4</v>
      </c>
      <c r="N1008">
        <f>MONTH(Ledger[[#This Row],[Date]])</f>
        <v>11</v>
      </c>
      <c r="O1008" t="str">
        <f>TEXT(Ledger[[#This Row],[Date]],"mmm")</f>
        <v>Nov</v>
      </c>
    </row>
    <row r="1009" spans="1:15" x14ac:dyDescent="0.35">
      <c r="A1009" t="s">
        <v>3918</v>
      </c>
      <c r="B1009" s="8">
        <v>45976</v>
      </c>
      <c r="C1009" s="5">
        <v>0.43958333333333333</v>
      </c>
      <c r="D1009" t="str">
        <f>_xlfn.XLOOKUP(Ledger[[#This Row],[Employee_ID]],Employees!C:C,Employees!A:A)</f>
        <v>Morning</v>
      </c>
      <c r="E1009" t="s">
        <v>932</v>
      </c>
      <c r="F1009" t="str">
        <f>_xlfn.XLOOKUP(Ledger[[#This Row],[Employee_ID]],Employees!C:C,Employees!B:B)</f>
        <v>BR02</v>
      </c>
      <c r="G1009" t="s">
        <v>27</v>
      </c>
      <c r="H1009" t="s">
        <v>380</v>
      </c>
      <c r="I1009">
        <v>1</v>
      </c>
      <c r="J1009">
        <f>_xlfn.XLOOKUP(Ledger[[#This Row],[SKU]]&amp;"|"&amp;Ledger[[#This Row],[Branch_ID]], PriceList!E:E,PriceList!C:C,"")</f>
        <v>225</v>
      </c>
      <c r="K1009">
        <f>_xlfn.XLOOKUP(Ledger[[#This Row],[SKU]]&amp;"|"&amp;Ledger[[#This Row],[Branch_ID]], PriceList[Key], PriceList[Unit_Retail_Price_EGP], "")</f>
        <v>579</v>
      </c>
      <c r="L1009">
        <f>YEAR(Ledger[[#This Row],[Date]])</f>
        <v>2025</v>
      </c>
      <c r="M1009" t="str">
        <f>"Qtr"&amp;ROUNDUP(MONTH(Ledger[[#This Row],[Date]])/3,0)</f>
        <v>Qtr4</v>
      </c>
      <c r="N1009">
        <f>MONTH(Ledger[[#This Row],[Date]])</f>
        <v>11</v>
      </c>
      <c r="O1009" t="str">
        <f>TEXT(Ledger[[#This Row],[Date]],"mmm")</f>
        <v>Nov</v>
      </c>
    </row>
    <row r="1010" spans="1:15" x14ac:dyDescent="0.35">
      <c r="A1010" t="s">
        <v>3933</v>
      </c>
      <c r="B1010" s="8">
        <v>45977</v>
      </c>
      <c r="C1010" s="5">
        <v>0.42638888888888887</v>
      </c>
      <c r="D1010" t="str">
        <f>_xlfn.XLOOKUP(Ledger[[#This Row],[Employee_ID]],Employees!C:C,Employees!A:A)</f>
        <v>Morning</v>
      </c>
      <c r="E1010" t="s">
        <v>932</v>
      </c>
      <c r="F1010" t="str">
        <f>_xlfn.XLOOKUP(Ledger[[#This Row],[Employee_ID]],Employees!C:C,Employees!B:B)</f>
        <v>BR02</v>
      </c>
      <c r="G1010" t="s">
        <v>27</v>
      </c>
      <c r="H1010" t="s">
        <v>174</v>
      </c>
      <c r="I1010">
        <v>1</v>
      </c>
      <c r="J1010">
        <f>_xlfn.XLOOKUP(Ledger[[#This Row],[SKU]]&amp;"|"&amp;Ledger[[#This Row],[Branch_ID]], PriceList!E:E,PriceList!C:C,"")</f>
        <v>185</v>
      </c>
      <c r="K1010">
        <f>_xlfn.XLOOKUP(Ledger[[#This Row],[SKU]]&amp;"|"&amp;Ledger[[#This Row],[Branch_ID]], PriceList[Key], PriceList[Unit_Retail_Price_EGP], "")</f>
        <v>479</v>
      </c>
      <c r="L1010">
        <f>YEAR(Ledger[[#This Row],[Date]])</f>
        <v>2025</v>
      </c>
      <c r="M1010" t="str">
        <f>"Qtr"&amp;ROUNDUP(MONTH(Ledger[[#This Row],[Date]])/3,0)</f>
        <v>Qtr4</v>
      </c>
      <c r="N1010">
        <f>MONTH(Ledger[[#This Row],[Date]])</f>
        <v>11</v>
      </c>
      <c r="O1010" t="str">
        <f>TEXT(Ledger[[#This Row],[Date]],"mmm")</f>
        <v>Nov</v>
      </c>
    </row>
    <row r="1011" spans="1:15" x14ac:dyDescent="0.35">
      <c r="A1011" t="s">
        <v>3941</v>
      </c>
      <c r="B1011" s="8">
        <v>45977</v>
      </c>
      <c r="C1011" s="5">
        <v>0.49444444444444446</v>
      </c>
      <c r="D1011" t="str">
        <f>_xlfn.XLOOKUP(Ledger[[#This Row],[Employee_ID]],Employees!C:C,Employees!A:A)</f>
        <v>Morning</v>
      </c>
      <c r="E1011" t="s">
        <v>932</v>
      </c>
      <c r="F1011" t="str">
        <f>_xlfn.XLOOKUP(Ledger[[#This Row],[Employee_ID]],Employees!C:C,Employees!B:B)</f>
        <v>BR02</v>
      </c>
      <c r="G1011" t="s">
        <v>27</v>
      </c>
      <c r="H1011" t="s">
        <v>108</v>
      </c>
      <c r="I1011">
        <v>1</v>
      </c>
      <c r="J1011">
        <f>_xlfn.XLOOKUP(Ledger[[#This Row],[SKU]]&amp;"|"&amp;Ledger[[#This Row],[Branch_ID]], PriceList!E:E,PriceList!C:C,"")</f>
        <v>165</v>
      </c>
      <c r="K1011">
        <f>_xlfn.XLOOKUP(Ledger[[#This Row],[SKU]]&amp;"|"&amp;Ledger[[#This Row],[Branch_ID]], PriceList[Key], PriceList[Unit_Retail_Price_EGP], "")</f>
        <v>419</v>
      </c>
      <c r="L1011">
        <f>YEAR(Ledger[[#This Row],[Date]])</f>
        <v>2025</v>
      </c>
      <c r="M1011" t="str">
        <f>"Qtr"&amp;ROUNDUP(MONTH(Ledger[[#This Row],[Date]])/3,0)</f>
        <v>Qtr4</v>
      </c>
      <c r="N1011">
        <f>MONTH(Ledger[[#This Row],[Date]])</f>
        <v>11</v>
      </c>
      <c r="O1011" t="str">
        <f>TEXT(Ledger[[#This Row],[Date]],"mmm")</f>
        <v>Nov</v>
      </c>
    </row>
    <row r="1012" spans="1:15" x14ac:dyDescent="0.35">
      <c r="A1012" t="s">
        <v>3975</v>
      </c>
      <c r="B1012" s="8">
        <v>45980</v>
      </c>
      <c r="C1012" s="5">
        <v>0.45</v>
      </c>
      <c r="D1012" t="str">
        <f>_xlfn.XLOOKUP(Ledger[[#This Row],[Employee_ID]],Employees!C:C,Employees!A:A)</f>
        <v>Morning</v>
      </c>
      <c r="E1012" t="s">
        <v>932</v>
      </c>
      <c r="F1012" t="str">
        <f>_xlfn.XLOOKUP(Ledger[[#This Row],[Employee_ID]],Employees!C:C,Employees!B:B)</f>
        <v>BR02</v>
      </c>
      <c r="G1012" t="s">
        <v>27</v>
      </c>
      <c r="H1012" t="s">
        <v>652</v>
      </c>
      <c r="I1012">
        <v>1</v>
      </c>
      <c r="J1012">
        <f>_xlfn.XLOOKUP(Ledger[[#This Row],[SKU]]&amp;"|"&amp;Ledger[[#This Row],[Branch_ID]], PriceList!E:E,PriceList!C:C,"")</f>
        <v>530</v>
      </c>
      <c r="K1012">
        <f>_xlfn.XLOOKUP(Ledger[[#This Row],[SKU]]&amp;"|"&amp;Ledger[[#This Row],[Branch_ID]], PriceList[Key], PriceList[Unit_Retail_Price_EGP], "")</f>
        <v>1269</v>
      </c>
      <c r="L1012">
        <f>YEAR(Ledger[[#This Row],[Date]])</f>
        <v>2025</v>
      </c>
      <c r="M1012" t="str">
        <f>"Qtr"&amp;ROUNDUP(MONTH(Ledger[[#This Row],[Date]])/3,0)</f>
        <v>Qtr4</v>
      </c>
      <c r="N1012">
        <f>MONTH(Ledger[[#This Row],[Date]])</f>
        <v>11</v>
      </c>
      <c r="O1012" t="str">
        <f>TEXT(Ledger[[#This Row],[Date]],"mmm")</f>
        <v>Nov</v>
      </c>
    </row>
    <row r="1013" spans="1:15" x14ac:dyDescent="0.35">
      <c r="A1013" t="s">
        <v>3976</v>
      </c>
      <c r="B1013" s="8">
        <v>45980</v>
      </c>
      <c r="C1013" s="5">
        <v>0.47013888888888888</v>
      </c>
      <c r="D1013" t="str">
        <f>_xlfn.XLOOKUP(Ledger[[#This Row],[Employee_ID]],Employees!C:C,Employees!A:A)</f>
        <v>Morning</v>
      </c>
      <c r="E1013" t="s">
        <v>932</v>
      </c>
      <c r="F1013" t="str">
        <f>_xlfn.XLOOKUP(Ledger[[#This Row],[Employee_ID]],Employees!C:C,Employees!B:B)</f>
        <v>BR02</v>
      </c>
      <c r="G1013" t="s">
        <v>27</v>
      </c>
      <c r="H1013" t="s">
        <v>143</v>
      </c>
      <c r="I1013">
        <v>1</v>
      </c>
      <c r="J1013">
        <f>_xlfn.XLOOKUP(Ledger[[#This Row],[SKU]]&amp;"|"&amp;Ledger[[#This Row],[Branch_ID]], PriceList!E:E,PriceList!C:C,"")</f>
        <v>225</v>
      </c>
      <c r="K1013">
        <f>_xlfn.XLOOKUP(Ledger[[#This Row],[SKU]]&amp;"|"&amp;Ledger[[#This Row],[Branch_ID]], PriceList[Key], PriceList[Unit_Retail_Price_EGP], "")</f>
        <v>579</v>
      </c>
      <c r="L1013">
        <f>YEAR(Ledger[[#This Row],[Date]])</f>
        <v>2025</v>
      </c>
      <c r="M1013" t="str">
        <f>"Qtr"&amp;ROUNDUP(MONTH(Ledger[[#This Row],[Date]])/3,0)</f>
        <v>Qtr4</v>
      </c>
      <c r="N1013">
        <f>MONTH(Ledger[[#This Row],[Date]])</f>
        <v>11</v>
      </c>
      <c r="O1013" t="str">
        <f>TEXT(Ledger[[#This Row],[Date]],"mmm")</f>
        <v>Nov</v>
      </c>
    </row>
    <row r="1014" spans="1:15" x14ac:dyDescent="0.35">
      <c r="A1014" t="s">
        <v>4003</v>
      </c>
      <c r="B1014" s="8">
        <v>45982</v>
      </c>
      <c r="C1014" s="5">
        <v>0.51597222222222228</v>
      </c>
      <c r="D1014" t="str">
        <f>_xlfn.XLOOKUP(Ledger[[#This Row],[Employee_ID]],Employees!C:C,Employees!A:A)</f>
        <v>Morning</v>
      </c>
      <c r="E1014" t="s">
        <v>932</v>
      </c>
      <c r="F1014" t="str">
        <f>_xlfn.XLOOKUP(Ledger[[#This Row],[Employee_ID]],Employees!C:C,Employees!B:B)</f>
        <v>BR02</v>
      </c>
      <c r="G1014" t="s">
        <v>27</v>
      </c>
      <c r="H1014" t="s">
        <v>103</v>
      </c>
      <c r="I1014">
        <v>1</v>
      </c>
      <c r="J1014">
        <f>_xlfn.XLOOKUP(Ledger[[#This Row],[SKU]]&amp;"|"&amp;Ledger[[#This Row],[Branch_ID]], PriceList!E:E,PriceList!C:C,"")</f>
        <v>165</v>
      </c>
      <c r="K1014">
        <f>_xlfn.XLOOKUP(Ledger[[#This Row],[SKU]]&amp;"|"&amp;Ledger[[#This Row],[Branch_ID]], PriceList[Key], PriceList[Unit_Retail_Price_EGP], "")</f>
        <v>419</v>
      </c>
      <c r="L1014">
        <f>YEAR(Ledger[[#This Row],[Date]])</f>
        <v>2025</v>
      </c>
      <c r="M1014" t="str">
        <f>"Qtr"&amp;ROUNDUP(MONTH(Ledger[[#This Row],[Date]])/3,0)</f>
        <v>Qtr4</v>
      </c>
      <c r="N1014">
        <f>MONTH(Ledger[[#This Row],[Date]])</f>
        <v>11</v>
      </c>
      <c r="O1014" t="str">
        <f>TEXT(Ledger[[#This Row],[Date]],"mmm")</f>
        <v>Nov</v>
      </c>
    </row>
    <row r="1015" spans="1:15" x14ac:dyDescent="0.35">
      <c r="A1015" t="s">
        <v>4018</v>
      </c>
      <c r="B1015" s="8">
        <v>45983</v>
      </c>
      <c r="C1015" s="5">
        <v>0.50138888888888888</v>
      </c>
      <c r="D1015" t="str">
        <f>_xlfn.XLOOKUP(Ledger[[#This Row],[Employee_ID]],Employees!C:C,Employees!A:A)</f>
        <v>Morning</v>
      </c>
      <c r="E1015" t="s">
        <v>932</v>
      </c>
      <c r="F1015" t="str">
        <f>_xlfn.XLOOKUP(Ledger[[#This Row],[Employee_ID]],Employees!C:C,Employees!B:B)</f>
        <v>BR02</v>
      </c>
      <c r="G1015" t="s">
        <v>27</v>
      </c>
      <c r="H1015" t="s">
        <v>232</v>
      </c>
      <c r="I1015">
        <v>1</v>
      </c>
      <c r="J1015">
        <f>_xlfn.XLOOKUP(Ledger[[#This Row],[SKU]]&amp;"|"&amp;Ledger[[#This Row],[Branch_ID]], PriceList!E:E,PriceList!C:C,"")</f>
        <v>390</v>
      </c>
      <c r="K1015">
        <f>_xlfn.XLOOKUP(Ledger[[#This Row],[SKU]]&amp;"|"&amp;Ledger[[#This Row],[Branch_ID]], PriceList[Key], PriceList[Unit_Retail_Price_EGP], "")</f>
        <v>949</v>
      </c>
      <c r="L1015">
        <f>YEAR(Ledger[[#This Row],[Date]])</f>
        <v>2025</v>
      </c>
      <c r="M1015" t="str">
        <f>"Qtr"&amp;ROUNDUP(MONTH(Ledger[[#This Row],[Date]])/3,0)</f>
        <v>Qtr4</v>
      </c>
      <c r="N1015">
        <f>MONTH(Ledger[[#This Row],[Date]])</f>
        <v>11</v>
      </c>
      <c r="O1015" t="str">
        <f>TEXT(Ledger[[#This Row],[Date]],"mmm")</f>
        <v>Nov</v>
      </c>
    </row>
    <row r="1016" spans="1:15" x14ac:dyDescent="0.35">
      <c r="A1016" t="s">
        <v>4020</v>
      </c>
      <c r="B1016" s="8">
        <v>45983</v>
      </c>
      <c r="C1016" s="5">
        <v>0.51458333333333328</v>
      </c>
      <c r="D1016" t="str">
        <f>_xlfn.XLOOKUP(Ledger[[#This Row],[Employee_ID]],Employees!C:C,Employees!A:A)</f>
        <v>Morning</v>
      </c>
      <c r="E1016" t="s">
        <v>932</v>
      </c>
      <c r="F1016" t="str">
        <f>_xlfn.XLOOKUP(Ledger[[#This Row],[Employee_ID]],Employees!C:C,Employees!B:B)</f>
        <v>BR02</v>
      </c>
      <c r="G1016" t="s">
        <v>27</v>
      </c>
      <c r="H1016" t="s">
        <v>366</v>
      </c>
      <c r="I1016">
        <v>1</v>
      </c>
      <c r="J1016">
        <f>_xlfn.XLOOKUP(Ledger[[#This Row],[SKU]]&amp;"|"&amp;Ledger[[#This Row],[Branch_ID]], PriceList!E:E,PriceList!C:C,"")</f>
        <v>135</v>
      </c>
      <c r="K1016">
        <f>_xlfn.XLOOKUP(Ledger[[#This Row],[SKU]]&amp;"|"&amp;Ledger[[#This Row],[Branch_ID]], PriceList[Key], PriceList[Unit_Retail_Price_EGP], "")</f>
        <v>319</v>
      </c>
      <c r="L1016">
        <f>YEAR(Ledger[[#This Row],[Date]])</f>
        <v>2025</v>
      </c>
      <c r="M1016" t="str">
        <f>"Qtr"&amp;ROUNDUP(MONTH(Ledger[[#This Row],[Date]])/3,0)</f>
        <v>Qtr4</v>
      </c>
      <c r="N1016">
        <f>MONTH(Ledger[[#This Row],[Date]])</f>
        <v>11</v>
      </c>
      <c r="O1016" t="str">
        <f>TEXT(Ledger[[#This Row],[Date]],"mmm")</f>
        <v>Nov</v>
      </c>
    </row>
    <row r="1017" spans="1:15" x14ac:dyDescent="0.35">
      <c r="A1017" t="s">
        <v>4104</v>
      </c>
      <c r="B1017" s="8">
        <v>45989</v>
      </c>
      <c r="C1017" s="5">
        <v>0.5180555555555556</v>
      </c>
      <c r="D1017" t="str">
        <f>_xlfn.XLOOKUP(Ledger[[#This Row],[Employee_ID]],Employees!C:C,Employees!A:A)</f>
        <v>Morning</v>
      </c>
      <c r="E1017" t="s">
        <v>932</v>
      </c>
      <c r="F1017" t="str">
        <f>_xlfn.XLOOKUP(Ledger[[#This Row],[Employee_ID]],Employees!C:C,Employees!B:B)</f>
        <v>BR02</v>
      </c>
      <c r="G1017" t="s">
        <v>27</v>
      </c>
      <c r="H1017" t="s">
        <v>460</v>
      </c>
      <c r="I1017">
        <v>1</v>
      </c>
      <c r="J1017">
        <f>_xlfn.XLOOKUP(Ledger[[#This Row],[SKU]]&amp;"|"&amp;Ledger[[#This Row],[Branch_ID]], PriceList!E:E,PriceList!C:C,"")</f>
        <v>145</v>
      </c>
      <c r="K1017">
        <f>_xlfn.XLOOKUP(Ledger[[#This Row],[SKU]]&amp;"|"&amp;Ledger[[#This Row],[Branch_ID]], PriceList[Key], PriceList[Unit_Retail_Price_EGP], "")</f>
        <v>369</v>
      </c>
      <c r="L1017">
        <f>YEAR(Ledger[[#This Row],[Date]])</f>
        <v>2025</v>
      </c>
      <c r="M1017" t="str">
        <f>"Qtr"&amp;ROUNDUP(MONTH(Ledger[[#This Row],[Date]])/3,0)</f>
        <v>Qtr4</v>
      </c>
      <c r="N1017">
        <f>MONTH(Ledger[[#This Row],[Date]])</f>
        <v>11</v>
      </c>
      <c r="O1017" t="str">
        <f>TEXT(Ledger[[#This Row],[Date]],"mmm")</f>
        <v>Nov</v>
      </c>
    </row>
    <row r="1018" spans="1:15" x14ac:dyDescent="0.35">
      <c r="A1018" t="s">
        <v>4153</v>
      </c>
      <c r="B1018" s="8">
        <v>45992</v>
      </c>
      <c r="C1018" s="5">
        <v>0.44722222222222224</v>
      </c>
      <c r="D1018" t="str">
        <f>_xlfn.XLOOKUP(Ledger[[#This Row],[Employee_ID]],Employees!C:C,Employees!A:A)</f>
        <v>Morning</v>
      </c>
      <c r="E1018" t="s">
        <v>932</v>
      </c>
      <c r="F1018" t="str">
        <f>_xlfn.XLOOKUP(Ledger[[#This Row],[Employee_ID]],Employees!C:C,Employees!B:B)</f>
        <v>BR02</v>
      </c>
      <c r="G1018" t="s">
        <v>27</v>
      </c>
      <c r="H1018" t="s">
        <v>186</v>
      </c>
      <c r="I1018">
        <v>1</v>
      </c>
      <c r="J1018">
        <f>_xlfn.XLOOKUP(Ledger[[#This Row],[SKU]]&amp;"|"&amp;Ledger[[#This Row],[Branch_ID]], PriceList!E:E,PriceList!C:C,"")</f>
        <v>225</v>
      </c>
      <c r="K1018">
        <f>_xlfn.XLOOKUP(Ledger[[#This Row],[SKU]]&amp;"|"&amp;Ledger[[#This Row],[Branch_ID]], PriceList[Key], PriceList[Unit_Retail_Price_EGP], "")</f>
        <v>579</v>
      </c>
      <c r="L1018">
        <f>YEAR(Ledger[[#This Row],[Date]])</f>
        <v>2025</v>
      </c>
      <c r="M1018" t="str">
        <f>"Qtr"&amp;ROUNDUP(MONTH(Ledger[[#This Row],[Date]])/3,0)</f>
        <v>Qtr4</v>
      </c>
      <c r="N1018">
        <f>MONTH(Ledger[[#This Row],[Date]])</f>
        <v>12</v>
      </c>
      <c r="O1018" t="str">
        <f>TEXT(Ledger[[#This Row],[Date]],"mmm")</f>
        <v>Dec</v>
      </c>
    </row>
    <row r="1019" spans="1:15" x14ac:dyDescent="0.35">
      <c r="A1019" t="s">
        <v>4164</v>
      </c>
      <c r="B1019" s="8">
        <v>45993</v>
      </c>
      <c r="C1019" s="5">
        <v>0.45208333333333334</v>
      </c>
      <c r="D1019" t="str">
        <f>_xlfn.XLOOKUP(Ledger[[#This Row],[Employee_ID]],Employees!C:C,Employees!A:A)</f>
        <v>Morning</v>
      </c>
      <c r="E1019" t="s">
        <v>932</v>
      </c>
      <c r="F1019" t="str">
        <f>_xlfn.XLOOKUP(Ledger[[#This Row],[Employee_ID]],Employees!C:C,Employees!B:B)</f>
        <v>BR02</v>
      </c>
      <c r="G1019" t="s">
        <v>27</v>
      </c>
      <c r="H1019" t="s">
        <v>188</v>
      </c>
      <c r="I1019">
        <v>1</v>
      </c>
      <c r="J1019">
        <f>_xlfn.XLOOKUP(Ledger[[#This Row],[SKU]]&amp;"|"&amp;Ledger[[#This Row],[Branch_ID]], PriceList!E:E,PriceList!C:C,"")</f>
        <v>490</v>
      </c>
      <c r="K1019">
        <f>_xlfn.XLOOKUP(Ledger[[#This Row],[SKU]]&amp;"|"&amp;Ledger[[#This Row],[Branch_ID]], PriceList[Key], PriceList[Unit_Retail_Price_EGP], "")</f>
        <v>1159</v>
      </c>
      <c r="L1019">
        <f>YEAR(Ledger[[#This Row],[Date]])</f>
        <v>2025</v>
      </c>
      <c r="M1019" t="str">
        <f>"Qtr"&amp;ROUNDUP(MONTH(Ledger[[#This Row],[Date]])/3,0)</f>
        <v>Qtr4</v>
      </c>
      <c r="N1019">
        <f>MONTH(Ledger[[#This Row],[Date]])</f>
        <v>12</v>
      </c>
      <c r="O1019" t="str">
        <f>TEXT(Ledger[[#This Row],[Date]],"mmm")</f>
        <v>Dec</v>
      </c>
    </row>
    <row r="1020" spans="1:15" x14ac:dyDescent="0.35">
      <c r="A1020" t="s">
        <v>4165</v>
      </c>
      <c r="B1020" s="8">
        <v>45993</v>
      </c>
      <c r="C1020" s="5">
        <v>0.48402777777777778</v>
      </c>
      <c r="D1020" t="str">
        <f>_xlfn.XLOOKUP(Ledger[[#This Row],[Employee_ID]],Employees!C:C,Employees!A:A)</f>
        <v>Morning</v>
      </c>
      <c r="E1020" t="s">
        <v>932</v>
      </c>
      <c r="F1020" t="str">
        <f>_xlfn.XLOOKUP(Ledger[[#This Row],[Employee_ID]],Employees!C:C,Employees!B:B)</f>
        <v>BR02</v>
      </c>
      <c r="G1020" t="s">
        <v>27</v>
      </c>
      <c r="H1020" t="s">
        <v>348</v>
      </c>
      <c r="I1020">
        <v>1</v>
      </c>
      <c r="J1020">
        <f>_xlfn.XLOOKUP(Ledger[[#This Row],[SKU]]&amp;"|"&amp;Ledger[[#This Row],[Branch_ID]], PriceList!E:E,PriceList!C:C,"")</f>
        <v>530</v>
      </c>
      <c r="K1020">
        <f>_xlfn.XLOOKUP(Ledger[[#This Row],[SKU]]&amp;"|"&amp;Ledger[[#This Row],[Branch_ID]], PriceList[Key], PriceList[Unit_Retail_Price_EGP], "")</f>
        <v>1269</v>
      </c>
      <c r="L1020">
        <f>YEAR(Ledger[[#This Row],[Date]])</f>
        <v>2025</v>
      </c>
      <c r="M1020" t="str">
        <f>"Qtr"&amp;ROUNDUP(MONTH(Ledger[[#This Row],[Date]])/3,0)</f>
        <v>Qtr4</v>
      </c>
      <c r="N1020">
        <f>MONTH(Ledger[[#This Row],[Date]])</f>
        <v>12</v>
      </c>
      <c r="O1020" t="str">
        <f>TEXT(Ledger[[#This Row],[Date]],"mmm")</f>
        <v>Dec</v>
      </c>
    </row>
    <row r="1021" spans="1:15" x14ac:dyDescent="0.35">
      <c r="A1021" t="s">
        <v>4206</v>
      </c>
      <c r="B1021" s="8">
        <v>45996</v>
      </c>
      <c r="C1021" s="5">
        <v>0.44444444444444442</v>
      </c>
      <c r="D1021" t="str">
        <f>_xlfn.XLOOKUP(Ledger[[#This Row],[Employee_ID]],Employees!C:C,Employees!A:A)</f>
        <v>Morning</v>
      </c>
      <c r="E1021" t="s">
        <v>932</v>
      </c>
      <c r="F1021" t="str">
        <f>_xlfn.XLOOKUP(Ledger[[#This Row],[Employee_ID]],Employees!C:C,Employees!B:B)</f>
        <v>BR02</v>
      </c>
      <c r="G1021" t="s">
        <v>27</v>
      </c>
      <c r="H1021" t="s">
        <v>128</v>
      </c>
      <c r="I1021">
        <v>1</v>
      </c>
      <c r="J1021">
        <f>_xlfn.XLOOKUP(Ledger[[#This Row],[SKU]]&amp;"|"&amp;Ledger[[#This Row],[Branch_ID]], PriceList!E:E,PriceList!C:C,"")</f>
        <v>490</v>
      </c>
      <c r="K1021">
        <f>_xlfn.XLOOKUP(Ledger[[#This Row],[SKU]]&amp;"|"&amp;Ledger[[#This Row],[Branch_ID]], PriceList[Key], PriceList[Unit_Retail_Price_EGP], "")</f>
        <v>1159</v>
      </c>
      <c r="L1021">
        <f>YEAR(Ledger[[#This Row],[Date]])</f>
        <v>2025</v>
      </c>
      <c r="M1021" t="str">
        <f>"Qtr"&amp;ROUNDUP(MONTH(Ledger[[#This Row],[Date]])/3,0)</f>
        <v>Qtr4</v>
      </c>
      <c r="N1021">
        <f>MONTH(Ledger[[#This Row],[Date]])</f>
        <v>12</v>
      </c>
      <c r="O1021" t="str">
        <f>TEXT(Ledger[[#This Row],[Date]],"mmm")</f>
        <v>Dec</v>
      </c>
    </row>
    <row r="1022" spans="1:15" x14ac:dyDescent="0.35">
      <c r="A1022" t="s">
        <v>4208</v>
      </c>
      <c r="B1022" s="8">
        <v>45996</v>
      </c>
      <c r="C1022" s="5">
        <v>0.48819444444444443</v>
      </c>
      <c r="D1022" t="str">
        <f>_xlfn.XLOOKUP(Ledger[[#This Row],[Employee_ID]],Employees!C:C,Employees!A:A)</f>
        <v>Morning</v>
      </c>
      <c r="E1022" t="s">
        <v>932</v>
      </c>
      <c r="F1022" t="str">
        <f>_xlfn.XLOOKUP(Ledger[[#This Row],[Employee_ID]],Employees!C:C,Employees!B:B)</f>
        <v>BR02</v>
      </c>
      <c r="G1022" t="s">
        <v>27</v>
      </c>
      <c r="H1022" t="s">
        <v>330</v>
      </c>
      <c r="I1022">
        <v>1</v>
      </c>
      <c r="J1022">
        <f>_xlfn.XLOOKUP(Ledger[[#This Row],[SKU]]&amp;"|"&amp;Ledger[[#This Row],[Branch_ID]], PriceList!E:E,PriceList!C:C,"")</f>
        <v>430</v>
      </c>
      <c r="K1022">
        <f>_xlfn.XLOOKUP(Ledger[[#This Row],[SKU]]&amp;"|"&amp;Ledger[[#This Row],[Branch_ID]], PriceList[Key], PriceList[Unit_Retail_Price_EGP], "")</f>
        <v>1059</v>
      </c>
      <c r="L1022">
        <f>YEAR(Ledger[[#This Row],[Date]])</f>
        <v>2025</v>
      </c>
      <c r="M1022" t="str">
        <f>"Qtr"&amp;ROUNDUP(MONTH(Ledger[[#This Row],[Date]])/3,0)</f>
        <v>Qtr4</v>
      </c>
      <c r="N1022">
        <f>MONTH(Ledger[[#This Row],[Date]])</f>
        <v>12</v>
      </c>
      <c r="O1022" t="str">
        <f>TEXT(Ledger[[#This Row],[Date]],"mmm")</f>
        <v>Dec</v>
      </c>
    </row>
    <row r="1023" spans="1:15" x14ac:dyDescent="0.35">
      <c r="A1023" t="s">
        <v>4211</v>
      </c>
      <c r="B1023" s="8">
        <v>45996</v>
      </c>
      <c r="C1023" s="5">
        <v>0.55972222222222223</v>
      </c>
      <c r="D1023" t="str">
        <f>_xlfn.XLOOKUP(Ledger[[#This Row],[Employee_ID]],Employees!C:C,Employees!A:A)</f>
        <v>Morning</v>
      </c>
      <c r="E1023" t="s">
        <v>932</v>
      </c>
      <c r="F1023" t="str">
        <f>_xlfn.XLOOKUP(Ledger[[#This Row],[Employee_ID]],Employees!C:C,Employees!B:B)</f>
        <v>BR02</v>
      </c>
      <c r="G1023" t="s">
        <v>27</v>
      </c>
      <c r="H1023" t="s">
        <v>255</v>
      </c>
      <c r="I1023">
        <v>1</v>
      </c>
      <c r="J1023">
        <f>_xlfn.XLOOKUP(Ledger[[#This Row],[SKU]]&amp;"|"&amp;Ledger[[#This Row],[Branch_ID]], PriceList!E:E,PriceList!C:C,"")</f>
        <v>165</v>
      </c>
      <c r="K1023">
        <f>_xlfn.XLOOKUP(Ledger[[#This Row],[SKU]]&amp;"|"&amp;Ledger[[#This Row],[Branch_ID]], PriceList[Key], PriceList[Unit_Retail_Price_EGP], "")</f>
        <v>419</v>
      </c>
      <c r="L1023">
        <f>YEAR(Ledger[[#This Row],[Date]])</f>
        <v>2025</v>
      </c>
      <c r="M1023" t="str">
        <f>"Qtr"&amp;ROUNDUP(MONTH(Ledger[[#This Row],[Date]])/3,0)</f>
        <v>Qtr4</v>
      </c>
      <c r="N1023">
        <f>MONTH(Ledger[[#This Row],[Date]])</f>
        <v>12</v>
      </c>
      <c r="O1023" t="str">
        <f>TEXT(Ledger[[#This Row],[Date]],"mmm")</f>
        <v>Dec</v>
      </c>
    </row>
    <row r="1024" spans="1:15" x14ac:dyDescent="0.35">
      <c r="A1024" t="s">
        <v>4225</v>
      </c>
      <c r="B1024" s="8">
        <v>45997</v>
      </c>
      <c r="C1024" s="5">
        <v>0.55138888888888893</v>
      </c>
      <c r="D1024" t="str">
        <f>_xlfn.XLOOKUP(Ledger[[#This Row],[Employee_ID]],Employees!C:C,Employees!A:A)</f>
        <v>Morning</v>
      </c>
      <c r="E1024" t="s">
        <v>932</v>
      </c>
      <c r="F1024" t="str">
        <f>_xlfn.XLOOKUP(Ledger[[#This Row],[Employee_ID]],Employees!C:C,Employees!B:B)</f>
        <v>BR02</v>
      </c>
      <c r="G1024" t="s">
        <v>27</v>
      </c>
      <c r="H1024" t="s">
        <v>436</v>
      </c>
      <c r="I1024">
        <v>1</v>
      </c>
      <c r="J1024">
        <f>_xlfn.XLOOKUP(Ledger[[#This Row],[SKU]]&amp;"|"&amp;Ledger[[#This Row],[Branch_ID]], PriceList!E:E,PriceList!C:C,"")</f>
        <v>145</v>
      </c>
      <c r="K1024">
        <f>_xlfn.XLOOKUP(Ledger[[#This Row],[SKU]]&amp;"|"&amp;Ledger[[#This Row],[Branch_ID]], PriceList[Key], PriceList[Unit_Retail_Price_EGP], "")</f>
        <v>369</v>
      </c>
      <c r="L1024">
        <f>YEAR(Ledger[[#This Row],[Date]])</f>
        <v>2025</v>
      </c>
      <c r="M1024" t="str">
        <f>"Qtr"&amp;ROUNDUP(MONTH(Ledger[[#This Row],[Date]])/3,0)</f>
        <v>Qtr4</v>
      </c>
      <c r="N1024">
        <f>MONTH(Ledger[[#This Row],[Date]])</f>
        <v>12</v>
      </c>
      <c r="O1024" t="str">
        <f>TEXT(Ledger[[#This Row],[Date]],"mmm")</f>
        <v>Dec</v>
      </c>
    </row>
    <row r="1025" spans="1:15" x14ac:dyDescent="0.35">
      <c r="A1025" t="s">
        <v>4226</v>
      </c>
      <c r="B1025" s="8">
        <v>45997</v>
      </c>
      <c r="C1025" s="5">
        <v>0.55138888888888893</v>
      </c>
      <c r="D1025" t="str">
        <f>_xlfn.XLOOKUP(Ledger[[#This Row],[Employee_ID]],Employees!C:C,Employees!A:A)</f>
        <v>Morning</v>
      </c>
      <c r="E1025" t="s">
        <v>932</v>
      </c>
      <c r="F1025" t="str">
        <f>_xlfn.XLOOKUP(Ledger[[#This Row],[Employee_ID]],Employees!C:C,Employees!B:B)</f>
        <v>BR02</v>
      </c>
      <c r="G1025" t="s">
        <v>27</v>
      </c>
      <c r="H1025" t="s">
        <v>523</v>
      </c>
      <c r="I1025">
        <v>1</v>
      </c>
      <c r="J1025">
        <f>_xlfn.XLOOKUP(Ledger[[#This Row],[SKU]]&amp;"|"&amp;Ledger[[#This Row],[Branch_ID]], PriceList!E:E,PriceList!C:C,"")</f>
        <v>430</v>
      </c>
      <c r="K1025">
        <f>_xlfn.XLOOKUP(Ledger[[#This Row],[SKU]]&amp;"|"&amp;Ledger[[#This Row],[Branch_ID]], PriceList[Key], PriceList[Unit_Retail_Price_EGP], "")</f>
        <v>1059</v>
      </c>
      <c r="L1025">
        <f>YEAR(Ledger[[#This Row],[Date]])</f>
        <v>2025</v>
      </c>
      <c r="M1025" t="str">
        <f>"Qtr"&amp;ROUNDUP(MONTH(Ledger[[#This Row],[Date]])/3,0)</f>
        <v>Qtr4</v>
      </c>
      <c r="N1025">
        <f>MONTH(Ledger[[#This Row],[Date]])</f>
        <v>12</v>
      </c>
      <c r="O1025" t="str">
        <f>TEXT(Ledger[[#This Row],[Date]],"mmm")</f>
        <v>Dec</v>
      </c>
    </row>
    <row r="1026" spans="1:15" x14ac:dyDescent="0.35">
      <c r="A1026" t="s">
        <v>4242</v>
      </c>
      <c r="B1026" s="8">
        <v>45998</v>
      </c>
      <c r="C1026" s="5">
        <v>0.52152777777777781</v>
      </c>
      <c r="D1026" t="str">
        <f>_xlfn.XLOOKUP(Ledger[[#This Row],[Employee_ID]],Employees!C:C,Employees!A:A)</f>
        <v>Morning</v>
      </c>
      <c r="E1026" t="s">
        <v>932</v>
      </c>
      <c r="F1026" t="str">
        <f>_xlfn.XLOOKUP(Ledger[[#This Row],[Employee_ID]],Employees!C:C,Employees!B:B)</f>
        <v>BR02</v>
      </c>
      <c r="G1026" t="s">
        <v>27</v>
      </c>
      <c r="H1026" t="s">
        <v>430</v>
      </c>
      <c r="I1026">
        <v>1</v>
      </c>
      <c r="J1026">
        <f>_xlfn.XLOOKUP(Ledger[[#This Row],[SKU]]&amp;"|"&amp;Ledger[[#This Row],[Branch_ID]], PriceList!E:E,PriceList!C:C,"")</f>
        <v>655</v>
      </c>
      <c r="K1026">
        <f>_xlfn.XLOOKUP(Ledger[[#This Row],[SKU]]&amp;"|"&amp;Ledger[[#This Row],[Branch_ID]], PriceList[Key], PriceList[Unit_Retail_Price_EGP], "")</f>
        <v>1589</v>
      </c>
      <c r="L1026">
        <f>YEAR(Ledger[[#This Row],[Date]])</f>
        <v>2025</v>
      </c>
      <c r="M1026" t="str">
        <f>"Qtr"&amp;ROUNDUP(MONTH(Ledger[[#This Row],[Date]])/3,0)</f>
        <v>Qtr4</v>
      </c>
      <c r="N1026">
        <f>MONTH(Ledger[[#This Row],[Date]])</f>
        <v>12</v>
      </c>
      <c r="O1026" t="str">
        <f>TEXT(Ledger[[#This Row],[Date]],"mmm")</f>
        <v>Dec</v>
      </c>
    </row>
    <row r="1027" spans="1:15" x14ac:dyDescent="0.35">
      <c r="A1027" t="s">
        <v>4258</v>
      </c>
      <c r="B1027" s="8">
        <v>45999</v>
      </c>
      <c r="C1027" s="5">
        <v>0.58263888888888893</v>
      </c>
      <c r="D1027" t="str">
        <f>_xlfn.XLOOKUP(Ledger[[#This Row],[Employee_ID]],Employees!C:C,Employees!A:A)</f>
        <v>Morning</v>
      </c>
      <c r="E1027" t="s">
        <v>932</v>
      </c>
      <c r="F1027" t="str">
        <f>_xlfn.XLOOKUP(Ledger[[#This Row],[Employee_ID]],Employees!C:C,Employees!B:B)</f>
        <v>BR02</v>
      </c>
      <c r="G1027" t="s">
        <v>27</v>
      </c>
      <c r="H1027" t="s">
        <v>395</v>
      </c>
      <c r="I1027">
        <v>1</v>
      </c>
      <c r="J1027">
        <f>_xlfn.XLOOKUP(Ledger[[#This Row],[SKU]]&amp;"|"&amp;Ledger[[#This Row],[Branch_ID]], PriceList!E:E,PriceList!C:C,"")</f>
        <v>265</v>
      </c>
      <c r="K1027">
        <f>_xlfn.XLOOKUP(Ledger[[#This Row],[SKU]]&amp;"|"&amp;Ledger[[#This Row],[Branch_ID]], PriceList[Key], PriceList[Unit_Retail_Price_EGP], "")</f>
        <v>629</v>
      </c>
      <c r="L1027">
        <f>YEAR(Ledger[[#This Row],[Date]])</f>
        <v>2025</v>
      </c>
      <c r="M1027" t="str">
        <f>"Qtr"&amp;ROUNDUP(MONTH(Ledger[[#This Row],[Date]])/3,0)</f>
        <v>Qtr4</v>
      </c>
      <c r="N1027">
        <f>MONTH(Ledger[[#This Row],[Date]])</f>
        <v>12</v>
      </c>
      <c r="O1027" t="str">
        <f>TEXT(Ledger[[#This Row],[Date]],"mmm")</f>
        <v>Dec</v>
      </c>
    </row>
    <row r="1028" spans="1:15" x14ac:dyDescent="0.35">
      <c r="A1028" t="s">
        <v>4277</v>
      </c>
      <c r="B1028" s="8">
        <v>46001</v>
      </c>
      <c r="C1028" s="5">
        <v>0.46597222222222223</v>
      </c>
      <c r="D1028" t="str">
        <f>_xlfn.XLOOKUP(Ledger[[#This Row],[Employee_ID]],Employees!C:C,Employees!A:A)</f>
        <v>Morning</v>
      </c>
      <c r="E1028" t="s">
        <v>932</v>
      </c>
      <c r="F1028" t="str">
        <f>_xlfn.XLOOKUP(Ledger[[#This Row],[Employee_ID]],Employees!C:C,Employees!B:B)</f>
        <v>BR02</v>
      </c>
      <c r="G1028" t="s">
        <v>27</v>
      </c>
      <c r="H1028" t="s">
        <v>523</v>
      </c>
      <c r="I1028">
        <v>1</v>
      </c>
      <c r="J1028">
        <f>_xlfn.XLOOKUP(Ledger[[#This Row],[SKU]]&amp;"|"&amp;Ledger[[#This Row],[Branch_ID]], PriceList!E:E,PriceList!C:C,"")</f>
        <v>430</v>
      </c>
      <c r="K1028">
        <f>_xlfn.XLOOKUP(Ledger[[#This Row],[SKU]]&amp;"|"&amp;Ledger[[#This Row],[Branch_ID]], PriceList[Key], PriceList[Unit_Retail_Price_EGP], "")</f>
        <v>1059</v>
      </c>
      <c r="L1028">
        <f>YEAR(Ledger[[#This Row],[Date]])</f>
        <v>2025</v>
      </c>
      <c r="M1028" t="str">
        <f>"Qtr"&amp;ROUNDUP(MONTH(Ledger[[#This Row],[Date]])/3,0)</f>
        <v>Qtr4</v>
      </c>
      <c r="N1028">
        <f>MONTH(Ledger[[#This Row],[Date]])</f>
        <v>12</v>
      </c>
      <c r="O1028" t="str">
        <f>TEXT(Ledger[[#This Row],[Date]],"mmm")</f>
        <v>Dec</v>
      </c>
    </row>
    <row r="1029" spans="1:15" x14ac:dyDescent="0.35">
      <c r="A1029" t="s">
        <v>4290</v>
      </c>
      <c r="B1029" s="8">
        <v>46002</v>
      </c>
      <c r="C1029" s="5">
        <v>0.44236111111111109</v>
      </c>
      <c r="D1029" t="str">
        <f>_xlfn.XLOOKUP(Ledger[[#This Row],[Employee_ID]],Employees!C:C,Employees!A:A)</f>
        <v>Morning</v>
      </c>
      <c r="E1029" t="s">
        <v>932</v>
      </c>
      <c r="F1029" t="str">
        <f>_xlfn.XLOOKUP(Ledger[[#This Row],[Employee_ID]],Employees!C:C,Employees!B:B)</f>
        <v>BR02</v>
      </c>
      <c r="G1029" t="s">
        <v>27</v>
      </c>
      <c r="H1029" t="s">
        <v>130</v>
      </c>
      <c r="I1029">
        <v>1</v>
      </c>
      <c r="J1029">
        <f>_xlfn.XLOOKUP(Ledger[[#This Row],[SKU]]&amp;"|"&amp;Ledger[[#This Row],[Branch_ID]], PriceList!E:E,PriceList!C:C,"")</f>
        <v>225</v>
      </c>
      <c r="K1029">
        <f>_xlfn.XLOOKUP(Ledger[[#This Row],[SKU]]&amp;"|"&amp;Ledger[[#This Row],[Branch_ID]], PriceList[Key], PriceList[Unit_Retail_Price_EGP], "")</f>
        <v>579</v>
      </c>
      <c r="L1029">
        <f>YEAR(Ledger[[#This Row],[Date]])</f>
        <v>2025</v>
      </c>
      <c r="M1029" t="str">
        <f>"Qtr"&amp;ROUNDUP(MONTH(Ledger[[#This Row],[Date]])/3,0)</f>
        <v>Qtr4</v>
      </c>
      <c r="N1029">
        <f>MONTH(Ledger[[#This Row],[Date]])</f>
        <v>12</v>
      </c>
      <c r="O1029" t="str">
        <f>TEXT(Ledger[[#This Row],[Date]],"mmm")</f>
        <v>Dec</v>
      </c>
    </row>
    <row r="1030" spans="1:15" x14ac:dyDescent="0.35">
      <c r="A1030" t="s">
        <v>4303</v>
      </c>
      <c r="B1030" s="8">
        <v>46003</v>
      </c>
      <c r="C1030" s="5">
        <v>0.42638888888888887</v>
      </c>
      <c r="D1030" t="str">
        <f>_xlfn.XLOOKUP(Ledger[[#This Row],[Employee_ID]],Employees!C:C,Employees!A:A)</f>
        <v>Morning</v>
      </c>
      <c r="E1030" t="s">
        <v>932</v>
      </c>
      <c r="F1030" t="str">
        <f>_xlfn.XLOOKUP(Ledger[[#This Row],[Employee_ID]],Employees!C:C,Employees!B:B)</f>
        <v>BR02</v>
      </c>
      <c r="G1030" t="s">
        <v>27</v>
      </c>
      <c r="H1030" t="s">
        <v>313</v>
      </c>
      <c r="I1030">
        <v>1</v>
      </c>
      <c r="J1030">
        <f>_xlfn.XLOOKUP(Ledger[[#This Row],[SKU]]&amp;"|"&amp;Ledger[[#This Row],[Branch_ID]], PriceList!E:E,PriceList!C:C,"")</f>
        <v>145</v>
      </c>
      <c r="K1030">
        <f>_xlfn.XLOOKUP(Ledger[[#This Row],[SKU]]&amp;"|"&amp;Ledger[[#This Row],[Branch_ID]], PriceList[Key], PriceList[Unit_Retail_Price_EGP], "")</f>
        <v>369</v>
      </c>
      <c r="L1030">
        <f>YEAR(Ledger[[#This Row],[Date]])</f>
        <v>2025</v>
      </c>
      <c r="M1030" t="str">
        <f>"Qtr"&amp;ROUNDUP(MONTH(Ledger[[#This Row],[Date]])/3,0)</f>
        <v>Qtr4</v>
      </c>
      <c r="N1030">
        <f>MONTH(Ledger[[#This Row],[Date]])</f>
        <v>12</v>
      </c>
      <c r="O1030" t="str">
        <f>TEXT(Ledger[[#This Row],[Date]],"mmm")</f>
        <v>Dec</v>
      </c>
    </row>
    <row r="1031" spans="1:15" x14ac:dyDescent="0.35">
      <c r="A1031" t="s">
        <v>4308</v>
      </c>
      <c r="B1031" s="8">
        <v>46003</v>
      </c>
      <c r="C1031" s="5">
        <v>0.53541666666666665</v>
      </c>
      <c r="D1031" t="str">
        <f>_xlfn.XLOOKUP(Ledger[[#This Row],[Employee_ID]],Employees!C:C,Employees!A:A)</f>
        <v>Morning</v>
      </c>
      <c r="E1031" t="s">
        <v>932</v>
      </c>
      <c r="F1031" t="str">
        <f>_xlfn.XLOOKUP(Ledger[[#This Row],[Employee_ID]],Employees!C:C,Employees!B:B)</f>
        <v>BR02</v>
      </c>
      <c r="G1031" t="s">
        <v>27</v>
      </c>
      <c r="H1031" t="s">
        <v>164</v>
      </c>
      <c r="I1031">
        <v>1</v>
      </c>
      <c r="J1031">
        <f>_xlfn.XLOOKUP(Ledger[[#This Row],[SKU]]&amp;"|"&amp;Ledger[[#This Row],[Branch_ID]], PriceList!E:E,PriceList!C:C,"")</f>
        <v>430</v>
      </c>
      <c r="K1031">
        <f>_xlfn.XLOOKUP(Ledger[[#This Row],[SKU]]&amp;"|"&amp;Ledger[[#This Row],[Branch_ID]], PriceList[Key], PriceList[Unit_Retail_Price_EGP], "")</f>
        <v>1059</v>
      </c>
      <c r="L1031">
        <f>YEAR(Ledger[[#This Row],[Date]])</f>
        <v>2025</v>
      </c>
      <c r="M1031" t="str">
        <f>"Qtr"&amp;ROUNDUP(MONTH(Ledger[[#This Row],[Date]])/3,0)</f>
        <v>Qtr4</v>
      </c>
      <c r="N1031">
        <f>MONTH(Ledger[[#This Row],[Date]])</f>
        <v>12</v>
      </c>
      <c r="O1031" t="str">
        <f>TEXT(Ledger[[#This Row],[Date]],"mmm")</f>
        <v>Dec</v>
      </c>
    </row>
    <row r="1032" spans="1:15" x14ac:dyDescent="0.35">
      <c r="A1032" t="s">
        <v>4339</v>
      </c>
      <c r="B1032" s="8">
        <v>46005</v>
      </c>
      <c r="C1032" s="5">
        <v>0.49444444444444446</v>
      </c>
      <c r="D1032" t="str">
        <f>_xlfn.XLOOKUP(Ledger[[#This Row],[Employee_ID]],Employees!C:C,Employees!A:A)</f>
        <v>Morning</v>
      </c>
      <c r="E1032" t="s">
        <v>932</v>
      </c>
      <c r="F1032" t="str">
        <f>_xlfn.XLOOKUP(Ledger[[#This Row],[Employee_ID]],Employees!C:C,Employees!B:B)</f>
        <v>BR02</v>
      </c>
      <c r="G1032" t="s">
        <v>27</v>
      </c>
      <c r="H1032" t="s">
        <v>100</v>
      </c>
      <c r="I1032">
        <v>1</v>
      </c>
      <c r="J1032">
        <f>_xlfn.XLOOKUP(Ledger[[#This Row],[SKU]]&amp;"|"&amp;Ledger[[#This Row],[Branch_ID]], PriceList!E:E,PriceList!C:C,"")</f>
        <v>530</v>
      </c>
      <c r="K1032">
        <f>_xlfn.XLOOKUP(Ledger[[#This Row],[SKU]]&amp;"|"&amp;Ledger[[#This Row],[Branch_ID]], PriceList[Key], PriceList[Unit_Retail_Price_EGP], "")</f>
        <v>1269</v>
      </c>
      <c r="L1032">
        <f>YEAR(Ledger[[#This Row],[Date]])</f>
        <v>2025</v>
      </c>
      <c r="M1032" t="str">
        <f>"Qtr"&amp;ROUNDUP(MONTH(Ledger[[#This Row],[Date]])/3,0)</f>
        <v>Qtr4</v>
      </c>
      <c r="N1032">
        <f>MONTH(Ledger[[#This Row],[Date]])</f>
        <v>12</v>
      </c>
      <c r="O1032" t="str">
        <f>TEXT(Ledger[[#This Row],[Date]],"mmm")</f>
        <v>Dec</v>
      </c>
    </row>
    <row r="1033" spans="1:15" x14ac:dyDescent="0.35">
      <c r="A1033" t="s">
        <v>4356</v>
      </c>
      <c r="B1033" s="8">
        <v>46006</v>
      </c>
      <c r="C1033" s="5">
        <v>0.57152777777777775</v>
      </c>
      <c r="D1033" t="str">
        <f>_xlfn.XLOOKUP(Ledger[[#This Row],[Employee_ID]],Employees!C:C,Employees!A:A)</f>
        <v>Morning</v>
      </c>
      <c r="E1033" t="s">
        <v>932</v>
      </c>
      <c r="F1033" t="str">
        <f>_xlfn.XLOOKUP(Ledger[[#This Row],[Employee_ID]],Employees!C:C,Employees!B:B)</f>
        <v>BR02</v>
      </c>
      <c r="G1033" t="s">
        <v>27</v>
      </c>
      <c r="H1033" t="s">
        <v>322</v>
      </c>
      <c r="I1033">
        <v>1</v>
      </c>
      <c r="J1033">
        <f>_xlfn.XLOOKUP(Ledger[[#This Row],[SKU]]&amp;"|"&amp;Ledger[[#This Row],[Branch_ID]], PriceList!E:E,PriceList!C:C,"")</f>
        <v>430</v>
      </c>
      <c r="K1033">
        <f>_xlfn.XLOOKUP(Ledger[[#This Row],[SKU]]&amp;"|"&amp;Ledger[[#This Row],[Branch_ID]], PriceList[Key], PriceList[Unit_Retail_Price_EGP], "")</f>
        <v>1059</v>
      </c>
      <c r="L1033">
        <f>YEAR(Ledger[[#This Row],[Date]])</f>
        <v>2025</v>
      </c>
      <c r="M1033" t="str">
        <f>"Qtr"&amp;ROUNDUP(MONTH(Ledger[[#This Row],[Date]])/3,0)</f>
        <v>Qtr4</v>
      </c>
      <c r="N1033">
        <f>MONTH(Ledger[[#This Row],[Date]])</f>
        <v>12</v>
      </c>
      <c r="O1033" t="str">
        <f>TEXT(Ledger[[#This Row],[Date]],"mmm")</f>
        <v>Dec</v>
      </c>
    </row>
    <row r="1034" spans="1:15" x14ac:dyDescent="0.35">
      <c r="A1034" t="s">
        <v>4405</v>
      </c>
      <c r="B1034" s="8">
        <v>46010</v>
      </c>
      <c r="C1034" s="5">
        <v>0.45555555555555555</v>
      </c>
      <c r="D1034" t="str">
        <f>_xlfn.XLOOKUP(Ledger[[#This Row],[Employee_ID]],Employees!C:C,Employees!A:A)</f>
        <v>Morning</v>
      </c>
      <c r="E1034" t="s">
        <v>932</v>
      </c>
      <c r="F1034" t="str">
        <f>_xlfn.XLOOKUP(Ledger[[#This Row],[Employee_ID]],Employees!C:C,Employees!B:B)</f>
        <v>BR02</v>
      </c>
      <c r="G1034" t="s">
        <v>27</v>
      </c>
      <c r="H1034" t="s">
        <v>188</v>
      </c>
      <c r="I1034">
        <v>1</v>
      </c>
      <c r="J1034">
        <f>_xlfn.XLOOKUP(Ledger[[#This Row],[SKU]]&amp;"|"&amp;Ledger[[#This Row],[Branch_ID]], PriceList!E:E,PriceList!C:C,"")</f>
        <v>490</v>
      </c>
      <c r="K1034">
        <f>_xlfn.XLOOKUP(Ledger[[#This Row],[SKU]]&amp;"|"&amp;Ledger[[#This Row],[Branch_ID]], PriceList[Key], PriceList[Unit_Retail_Price_EGP], "")</f>
        <v>1159</v>
      </c>
      <c r="L1034">
        <f>YEAR(Ledger[[#This Row],[Date]])</f>
        <v>2025</v>
      </c>
      <c r="M1034" t="str">
        <f>"Qtr"&amp;ROUNDUP(MONTH(Ledger[[#This Row],[Date]])/3,0)</f>
        <v>Qtr4</v>
      </c>
      <c r="N1034">
        <f>MONTH(Ledger[[#This Row],[Date]])</f>
        <v>12</v>
      </c>
      <c r="O1034" t="str">
        <f>TEXT(Ledger[[#This Row],[Date]],"mmm")</f>
        <v>Dec</v>
      </c>
    </row>
    <row r="1035" spans="1:15" x14ac:dyDescent="0.35">
      <c r="A1035" t="s">
        <v>4409</v>
      </c>
      <c r="B1035" s="8">
        <v>46010</v>
      </c>
      <c r="C1035" s="5">
        <v>0.56736111111111109</v>
      </c>
      <c r="D1035" t="str">
        <f>_xlfn.XLOOKUP(Ledger[[#This Row],[Employee_ID]],Employees!C:C,Employees!A:A)</f>
        <v>Morning</v>
      </c>
      <c r="E1035" t="s">
        <v>932</v>
      </c>
      <c r="F1035" t="str">
        <f>_xlfn.XLOOKUP(Ledger[[#This Row],[Employee_ID]],Employees!C:C,Employees!B:B)</f>
        <v>BR02</v>
      </c>
      <c r="G1035" t="s">
        <v>27</v>
      </c>
      <c r="H1035" t="s">
        <v>286</v>
      </c>
      <c r="I1035">
        <v>1</v>
      </c>
      <c r="J1035">
        <f>_xlfn.XLOOKUP(Ledger[[#This Row],[SKU]]&amp;"|"&amp;Ledger[[#This Row],[Branch_ID]], PriceList!E:E,PriceList!C:C,"")</f>
        <v>145</v>
      </c>
      <c r="K1035">
        <f>_xlfn.XLOOKUP(Ledger[[#This Row],[SKU]]&amp;"|"&amp;Ledger[[#This Row],[Branch_ID]], PriceList[Key], PriceList[Unit_Retail_Price_EGP], "")</f>
        <v>369</v>
      </c>
      <c r="L1035">
        <f>YEAR(Ledger[[#This Row],[Date]])</f>
        <v>2025</v>
      </c>
      <c r="M1035" t="str">
        <f>"Qtr"&amp;ROUNDUP(MONTH(Ledger[[#This Row],[Date]])/3,0)</f>
        <v>Qtr4</v>
      </c>
      <c r="N1035">
        <f>MONTH(Ledger[[#This Row],[Date]])</f>
        <v>12</v>
      </c>
      <c r="O1035" t="str">
        <f>TEXT(Ledger[[#This Row],[Date]],"mmm")</f>
        <v>Dec</v>
      </c>
    </row>
    <row r="1036" spans="1:15" x14ac:dyDescent="0.35">
      <c r="A1036" t="s">
        <v>4424</v>
      </c>
      <c r="B1036" s="8">
        <v>46011</v>
      </c>
      <c r="C1036" s="5">
        <v>0.5395833333333333</v>
      </c>
      <c r="D1036" t="str">
        <f>_xlfn.XLOOKUP(Ledger[[#This Row],[Employee_ID]],Employees!C:C,Employees!A:A)</f>
        <v>Morning</v>
      </c>
      <c r="E1036" t="s">
        <v>932</v>
      </c>
      <c r="F1036" t="str">
        <f>_xlfn.XLOOKUP(Ledger[[#This Row],[Employee_ID]],Employees!C:C,Employees!B:B)</f>
        <v>BR02</v>
      </c>
      <c r="G1036" t="s">
        <v>27</v>
      </c>
      <c r="H1036" t="s">
        <v>289</v>
      </c>
      <c r="I1036">
        <v>1</v>
      </c>
      <c r="J1036">
        <f>_xlfn.XLOOKUP(Ledger[[#This Row],[SKU]]&amp;"|"&amp;Ledger[[#This Row],[Branch_ID]], PriceList!E:E,PriceList!C:C,"")</f>
        <v>530</v>
      </c>
      <c r="K1036">
        <f>_xlfn.XLOOKUP(Ledger[[#This Row],[SKU]]&amp;"|"&amp;Ledger[[#This Row],[Branch_ID]], PriceList[Key], PriceList[Unit_Retail_Price_EGP], "")</f>
        <v>1269</v>
      </c>
      <c r="L1036">
        <f>YEAR(Ledger[[#This Row],[Date]])</f>
        <v>2025</v>
      </c>
      <c r="M1036" t="str">
        <f>"Qtr"&amp;ROUNDUP(MONTH(Ledger[[#This Row],[Date]])/3,0)</f>
        <v>Qtr4</v>
      </c>
      <c r="N1036">
        <f>MONTH(Ledger[[#This Row],[Date]])</f>
        <v>12</v>
      </c>
      <c r="O1036" t="str">
        <f>TEXT(Ledger[[#This Row],[Date]],"mmm")</f>
        <v>Dec</v>
      </c>
    </row>
    <row r="1037" spans="1:15" x14ac:dyDescent="0.35">
      <c r="A1037" t="s">
        <v>4476</v>
      </c>
      <c r="B1037" s="8">
        <v>46015</v>
      </c>
      <c r="C1037" s="5">
        <v>0.55347222222222225</v>
      </c>
      <c r="D1037" t="str">
        <f>_xlfn.XLOOKUP(Ledger[[#This Row],[Employee_ID]],Employees!C:C,Employees!A:A)</f>
        <v>Morning</v>
      </c>
      <c r="E1037" t="s">
        <v>932</v>
      </c>
      <c r="F1037" t="str">
        <f>_xlfn.XLOOKUP(Ledger[[#This Row],[Employee_ID]],Employees!C:C,Employees!B:B)</f>
        <v>BR02</v>
      </c>
      <c r="G1037" t="s">
        <v>27</v>
      </c>
      <c r="H1037" t="s">
        <v>267</v>
      </c>
      <c r="I1037">
        <v>1</v>
      </c>
      <c r="J1037">
        <f>_xlfn.XLOOKUP(Ledger[[#This Row],[SKU]]&amp;"|"&amp;Ledger[[#This Row],[Branch_ID]], PriceList!E:E,PriceList!C:C,"")</f>
        <v>165</v>
      </c>
      <c r="K1037">
        <f>_xlfn.XLOOKUP(Ledger[[#This Row],[SKU]]&amp;"|"&amp;Ledger[[#This Row],[Branch_ID]], PriceList[Key], PriceList[Unit_Retail_Price_EGP], "")</f>
        <v>419</v>
      </c>
      <c r="L1037">
        <f>YEAR(Ledger[[#This Row],[Date]])</f>
        <v>2025</v>
      </c>
      <c r="M1037" t="str">
        <f>"Qtr"&amp;ROUNDUP(MONTH(Ledger[[#This Row],[Date]])/3,0)</f>
        <v>Qtr4</v>
      </c>
      <c r="N1037">
        <f>MONTH(Ledger[[#This Row],[Date]])</f>
        <v>12</v>
      </c>
      <c r="O1037" t="str">
        <f>TEXT(Ledger[[#This Row],[Date]],"mmm")</f>
        <v>Dec</v>
      </c>
    </row>
    <row r="1038" spans="1:15" x14ac:dyDescent="0.35">
      <c r="A1038" t="s">
        <v>4488</v>
      </c>
      <c r="B1038" s="8">
        <v>46016</v>
      </c>
      <c r="C1038" s="5">
        <v>0.46319444444444446</v>
      </c>
      <c r="D1038" t="str">
        <f>_xlfn.XLOOKUP(Ledger[[#This Row],[Employee_ID]],Employees!C:C,Employees!A:A)</f>
        <v>Morning</v>
      </c>
      <c r="E1038" t="s">
        <v>932</v>
      </c>
      <c r="F1038" t="str">
        <f>_xlfn.XLOOKUP(Ledger[[#This Row],[Employee_ID]],Employees!C:C,Employees!B:B)</f>
        <v>BR02</v>
      </c>
      <c r="G1038" t="s">
        <v>27</v>
      </c>
      <c r="H1038" t="s">
        <v>409</v>
      </c>
      <c r="I1038">
        <v>1</v>
      </c>
      <c r="J1038">
        <f>_xlfn.XLOOKUP(Ledger[[#This Row],[SKU]]&amp;"|"&amp;Ledger[[#This Row],[Branch_ID]], PriceList!E:E,PriceList!C:C,"")</f>
        <v>715</v>
      </c>
      <c r="K1038">
        <f>_xlfn.XLOOKUP(Ledger[[#This Row],[SKU]]&amp;"|"&amp;Ledger[[#This Row],[Branch_ID]], PriceList[Key], PriceList[Unit_Retail_Price_EGP], "")</f>
        <v>1689</v>
      </c>
      <c r="L1038">
        <f>YEAR(Ledger[[#This Row],[Date]])</f>
        <v>2025</v>
      </c>
      <c r="M1038" t="str">
        <f>"Qtr"&amp;ROUNDUP(MONTH(Ledger[[#This Row],[Date]])/3,0)</f>
        <v>Qtr4</v>
      </c>
      <c r="N1038">
        <f>MONTH(Ledger[[#This Row],[Date]])</f>
        <v>12</v>
      </c>
      <c r="O1038" t="str">
        <f>TEXT(Ledger[[#This Row],[Date]],"mmm")</f>
        <v>Dec</v>
      </c>
    </row>
    <row r="1039" spans="1:15" x14ac:dyDescent="0.35">
      <c r="A1039" t="s">
        <v>4501</v>
      </c>
      <c r="B1039" s="8">
        <v>46017</v>
      </c>
      <c r="C1039" s="5">
        <v>0.46805555555555556</v>
      </c>
      <c r="D1039" t="str">
        <f>_xlfn.XLOOKUP(Ledger[[#This Row],[Employee_ID]],Employees!C:C,Employees!A:A)</f>
        <v>Morning</v>
      </c>
      <c r="E1039" t="s">
        <v>932</v>
      </c>
      <c r="F1039" t="str">
        <f>_xlfn.XLOOKUP(Ledger[[#This Row],[Employee_ID]],Employees!C:C,Employees!B:B)</f>
        <v>BR02</v>
      </c>
      <c r="G1039" t="s">
        <v>27</v>
      </c>
      <c r="H1039" t="s">
        <v>143</v>
      </c>
      <c r="I1039">
        <v>1</v>
      </c>
      <c r="J1039">
        <f>_xlfn.XLOOKUP(Ledger[[#This Row],[SKU]]&amp;"|"&amp;Ledger[[#This Row],[Branch_ID]], PriceList!E:E,PriceList!C:C,"")</f>
        <v>225</v>
      </c>
      <c r="K1039">
        <f>_xlfn.XLOOKUP(Ledger[[#This Row],[SKU]]&amp;"|"&amp;Ledger[[#This Row],[Branch_ID]], PriceList[Key], PriceList[Unit_Retail_Price_EGP], "")</f>
        <v>579</v>
      </c>
      <c r="L1039">
        <f>YEAR(Ledger[[#This Row],[Date]])</f>
        <v>2025</v>
      </c>
      <c r="M1039" t="str">
        <f>"Qtr"&amp;ROUNDUP(MONTH(Ledger[[#This Row],[Date]])/3,0)</f>
        <v>Qtr4</v>
      </c>
      <c r="N1039">
        <f>MONTH(Ledger[[#This Row],[Date]])</f>
        <v>12</v>
      </c>
      <c r="O1039" t="str">
        <f>TEXT(Ledger[[#This Row],[Date]],"mmm")</f>
        <v>Dec</v>
      </c>
    </row>
    <row r="1040" spans="1:15" x14ac:dyDescent="0.35">
      <c r="A1040" t="s">
        <v>4525</v>
      </c>
      <c r="B1040" s="8">
        <v>46018</v>
      </c>
      <c r="C1040" s="5">
        <v>0.55138888888888893</v>
      </c>
      <c r="D1040" t="str">
        <f>_xlfn.XLOOKUP(Ledger[[#This Row],[Employee_ID]],Employees!C:C,Employees!A:A)</f>
        <v>Morning</v>
      </c>
      <c r="E1040" t="s">
        <v>932</v>
      </c>
      <c r="F1040" t="str">
        <f>_xlfn.XLOOKUP(Ledger[[#This Row],[Employee_ID]],Employees!C:C,Employees!B:B)</f>
        <v>BR02</v>
      </c>
      <c r="G1040" t="s">
        <v>27</v>
      </c>
      <c r="H1040" t="s">
        <v>247</v>
      </c>
      <c r="I1040">
        <v>1</v>
      </c>
      <c r="J1040">
        <f>_xlfn.XLOOKUP(Ledger[[#This Row],[SKU]]&amp;"|"&amp;Ledger[[#This Row],[Branch_ID]], PriceList!E:E,PriceList!C:C,"")</f>
        <v>390</v>
      </c>
      <c r="K1040">
        <f>_xlfn.XLOOKUP(Ledger[[#This Row],[SKU]]&amp;"|"&amp;Ledger[[#This Row],[Branch_ID]], PriceList[Key], PriceList[Unit_Retail_Price_EGP], "")</f>
        <v>949</v>
      </c>
      <c r="L1040">
        <f>YEAR(Ledger[[#This Row],[Date]])</f>
        <v>2025</v>
      </c>
      <c r="M1040" t="str">
        <f>"Qtr"&amp;ROUNDUP(MONTH(Ledger[[#This Row],[Date]])/3,0)</f>
        <v>Qtr4</v>
      </c>
      <c r="N1040">
        <f>MONTH(Ledger[[#This Row],[Date]])</f>
        <v>12</v>
      </c>
      <c r="O1040" t="str">
        <f>TEXT(Ledger[[#This Row],[Date]],"mmm")</f>
        <v>Dec</v>
      </c>
    </row>
    <row r="1041" spans="1:15" x14ac:dyDescent="0.35">
      <c r="A1041" t="s">
        <v>4541</v>
      </c>
      <c r="B1041" s="8">
        <v>46019</v>
      </c>
      <c r="C1041" s="5">
        <v>0.49861111111111112</v>
      </c>
      <c r="D1041" t="str">
        <f>_xlfn.XLOOKUP(Ledger[[#This Row],[Employee_ID]],Employees!C:C,Employees!A:A)</f>
        <v>Morning</v>
      </c>
      <c r="E1041" t="s">
        <v>932</v>
      </c>
      <c r="F1041" t="str">
        <f>_xlfn.XLOOKUP(Ledger[[#This Row],[Employee_ID]],Employees!C:C,Employees!B:B)</f>
        <v>BR02</v>
      </c>
      <c r="G1041" t="s">
        <v>27</v>
      </c>
      <c r="H1041" t="s">
        <v>143</v>
      </c>
      <c r="I1041">
        <v>1</v>
      </c>
      <c r="J1041">
        <f>_xlfn.XLOOKUP(Ledger[[#This Row],[SKU]]&amp;"|"&amp;Ledger[[#This Row],[Branch_ID]], PriceList!E:E,PriceList!C:C,"")</f>
        <v>225</v>
      </c>
      <c r="K1041">
        <f>_xlfn.XLOOKUP(Ledger[[#This Row],[SKU]]&amp;"|"&amp;Ledger[[#This Row],[Branch_ID]], PriceList[Key], PriceList[Unit_Retail_Price_EGP], "")</f>
        <v>579</v>
      </c>
      <c r="L1041">
        <f>YEAR(Ledger[[#This Row],[Date]])</f>
        <v>2025</v>
      </c>
      <c r="M1041" t="str">
        <f>"Qtr"&amp;ROUNDUP(MONTH(Ledger[[#This Row],[Date]])/3,0)</f>
        <v>Qtr4</v>
      </c>
      <c r="N1041">
        <f>MONTH(Ledger[[#This Row],[Date]])</f>
        <v>12</v>
      </c>
      <c r="O1041" t="str">
        <f>TEXT(Ledger[[#This Row],[Date]],"mmm")</f>
        <v>Dec</v>
      </c>
    </row>
    <row r="1042" spans="1:15" x14ac:dyDescent="0.35">
      <c r="A1042" t="s">
        <v>4542</v>
      </c>
      <c r="B1042" s="8">
        <v>46019</v>
      </c>
      <c r="C1042" s="5">
        <v>0.57638888888888884</v>
      </c>
      <c r="D1042" t="str">
        <f>_xlfn.XLOOKUP(Ledger[[#This Row],[Employee_ID]],Employees!C:C,Employees!A:A)</f>
        <v>Morning</v>
      </c>
      <c r="E1042" t="s">
        <v>932</v>
      </c>
      <c r="F1042" t="str">
        <f>_xlfn.XLOOKUP(Ledger[[#This Row],[Employee_ID]],Employees!C:C,Employees!B:B)</f>
        <v>BR02</v>
      </c>
      <c r="G1042" t="s">
        <v>27</v>
      </c>
      <c r="H1042" t="s">
        <v>485</v>
      </c>
      <c r="I1042">
        <v>1</v>
      </c>
      <c r="J1042">
        <f>_xlfn.XLOOKUP(Ledger[[#This Row],[SKU]]&amp;"|"&amp;Ledger[[#This Row],[Branch_ID]], PriceList!E:E,PriceList!C:C,"")</f>
        <v>135</v>
      </c>
      <c r="K1042">
        <f>_xlfn.XLOOKUP(Ledger[[#This Row],[SKU]]&amp;"|"&amp;Ledger[[#This Row],[Branch_ID]], PriceList[Key], PriceList[Unit_Retail_Price_EGP], "")</f>
        <v>319</v>
      </c>
      <c r="L1042">
        <f>YEAR(Ledger[[#This Row],[Date]])</f>
        <v>2025</v>
      </c>
      <c r="M1042" t="str">
        <f>"Qtr"&amp;ROUNDUP(MONTH(Ledger[[#This Row],[Date]])/3,0)</f>
        <v>Qtr4</v>
      </c>
      <c r="N1042">
        <f>MONTH(Ledger[[#This Row],[Date]])</f>
        <v>12</v>
      </c>
      <c r="O1042" t="str">
        <f>TEXT(Ledger[[#This Row],[Date]],"mmm")</f>
        <v>Dec</v>
      </c>
    </row>
    <row r="1043" spans="1:15" x14ac:dyDescent="0.35">
      <c r="A1043" t="s">
        <v>4552</v>
      </c>
      <c r="B1043" s="8">
        <v>46020</v>
      </c>
      <c r="C1043" s="5">
        <v>0.46736111111111112</v>
      </c>
      <c r="D1043" t="str">
        <f>_xlfn.XLOOKUP(Ledger[[#This Row],[Employee_ID]],Employees!C:C,Employees!A:A)</f>
        <v>Morning</v>
      </c>
      <c r="E1043" t="s">
        <v>932</v>
      </c>
      <c r="F1043" t="str">
        <f>_xlfn.XLOOKUP(Ledger[[#This Row],[Employee_ID]],Employees!C:C,Employees!B:B)</f>
        <v>BR02</v>
      </c>
      <c r="G1043" t="s">
        <v>27</v>
      </c>
      <c r="H1043" t="s">
        <v>272</v>
      </c>
      <c r="I1043">
        <v>1</v>
      </c>
      <c r="J1043">
        <f>_xlfn.XLOOKUP(Ledger[[#This Row],[SKU]]&amp;"|"&amp;Ledger[[#This Row],[Branch_ID]], PriceList!E:E,PriceList!C:C,"")</f>
        <v>430</v>
      </c>
      <c r="K1043">
        <f>_xlfn.XLOOKUP(Ledger[[#This Row],[SKU]]&amp;"|"&amp;Ledger[[#This Row],[Branch_ID]], PriceList[Key], PriceList[Unit_Retail_Price_EGP], "")</f>
        <v>1059</v>
      </c>
      <c r="L1043">
        <f>YEAR(Ledger[[#This Row],[Date]])</f>
        <v>2025</v>
      </c>
      <c r="M1043" t="str">
        <f>"Qtr"&amp;ROUNDUP(MONTH(Ledger[[#This Row],[Date]])/3,0)</f>
        <v>Qtr4</v>
      </c>
      <c r="N1043">
        <f>MONTH(Ledger[[#This Row],[Date]])</f>
        <v>12</v>
      </c>
      <c r="O1043" t="str">
        <f>TEXT(Ledger[[#This Row],[Date]],"mmm")</f>
        <v>Dec</v>
      </c>
    </row>
    <row r="1044" spans="1:15" x14ac:dyDescent="0.35">
      <c r="A1044" t="s">
        <v>4565</v>
      </c>
      <c r="B1044" s="8">
        <v>46021</v>
      </c>
      <c r="C1044" s="5">
        <v>0.48333333333333334</v>
      </c>
      <c r="D1044" t="str">
        <f>_xlfn.XLOOKUP(Ledger[[#This Row],[Employee_ID]],Employees!C:C,Employees!A:A)</f>
        <v>Morning</v>
      </c>
      <c r="E1044" t="s">
        <v>932</v>
      </c>
      <c r="F1044" t="str">
        <f>_xlfn.XLOOKUP(Ledger[[#This Row],[Employee_ID]],Employees!C:C,Employees!B:B)</f>
        <v>BR02</v>
      </c>
      <c r="G1044" t="s">
        <v>27</v>
      </c>
      <c r="H1044" t="s">
        <v>213</v>
      </c>
      <c r="I1044">
        <v>1</v>
      </c>
      <c r="J1044">
        <f>_xlfn.XLOOKUP(Ledger[[#This Row],[SKU]]&amp;"|"&amp;Ledger[[#This Row],[Branch_ID]], PriceList!E:E,PriceList!C:C,"")</f>
        <v>530</v>
      </c>
      <c r="K1044">
        <f>_xlfn.XLOOKUP(Ledger[[#This Row],[SKU]]&amp;"|"&amp;Ledger[[#This Row],[Branch_ID]], PriceList[Key], PriceList[Unit_Retail_Price_EGP], "")</f>
        <v>1269</v>
      </c>
      <c r="L1044">
        <f>YEAR(Ledger[[#This Row],[Date]])</f>
        <v>2025</v>
      </c>
      <c r="M1044" t="str">
        <f>"Qtr"&amp;ROUNDUP(MONTH(Ledger[[#This Row],[Date]])/3,0)</f>
        <v>Qtr4</v>
      </c>
      <c r="N1044">
        <f>MONTH(Ledger[[#This Row],[Date]])</f>
        <v>12</v>
      </c>
      <c r="O1044" t="str">
        <f>TEXT(Ledger[[#This Row],[Date]],"mmm")</f>
        <v>Dec</v>
      </c>
    </row>
    <row r="1045" spans="1:15" x14ac:dyDescent="0.35">
      <c r="A1045" t="s">
        <v>4567</v>
      </c>
      <c r="B1045" s="8">
        <v>46021</v>
      </c>
      <c r="C1045" s="5">
        <v>0.5493055555555556</v>
      </c>
      <c r="D1045" t="str">
        <f>_xlfn.XLOOKUP(Ledger[[#This Row],[Employee_ID]],Employees!C:C,Employees!A:A)</f>
        <v>Morning</v>
      </c>
      <c r="E1045" t="s">
        <v>932</v>
      </c>
      <c r="F1045" t="str">
        <f>_xlfn.XLOOKUP(Ledger[[#This Row],[Employee_ID]],Employees!C:C,Employees!B:B)</f>
        <v>BR02</v>
      </c>
      <c r="G1045" t="s">
        <v>27</v>
      </c>
      <c r="H1045" t="s">
        <v>121</v>
      </c>
      <c r="I1045">
        <v>1</v>
      </c>
      <c r="J1045">
        <f>_xlfn.XLOOKUP(Ledger[[#This Row],[SKU]]&amp;"|"&amp;Ledger[[#This Row],[Branch_ID]], PriceList!E:E,PriceList!C:C,"")</f>
        <v>655</v>
      </c>
      <c r="K1045">
        <f>_xlfn.XLOOKUP(Ledger[[#This Row],[SKU]]&amp;"|"&amp;Ledger[[#This Row],[Branch_ID]], PriceList[Key], PriceList[Unit_Retail_Price_EGP], "")</f>
        <v>1589</v>
      </c>
      <c r="L1045">
        <f>YEAR(Ledger[[#This Row],[Date]])</f>
        <v>2025</v>
      </c>
      <c r="M1045" t="str">
        <f>"Qtr"&amp;ROUNDUP(MONTH(Ledger[[#This Row],[Date]])/3,0)</f>
        <v>Qtr4</v>
      </c>
      <c r="N1045">
        <f>MONTH(Ledger[[#This Row],[Date]])</f>
        <v>12</v>
      </c>
      <c r="O1045" t="str">
        <f>TEXT(Ledger[[#This Row],[Date]],"mmm")</f>
        <v>Dec</v>
      </c>
    </row>
    <row r="1046" spans="1:15" x14ac:dyDescent="0.35">
      <c r="A1046" t="s">
        <v>4576</v>
      </c>
      <c r="B1046" s="8">
        <v>46022</v>
      </c>
      <c r="C1046" s="5">
        <v>0.45902777777777776</v>
      </c>
      <c r="D1046" t="str">
        <f>_xlfn.XLOOKUP(Ledger[[#This Row],[Employee_ID]],Employees!C:C,Employees!A:A)</f>
        <v>Morning</v>
      </c>
      <c r="E1046" t="s">
        <v>932</v>
      </c>
      <c r="F1046" t="str">
        <f>_xlfn.XLOOKUP(Ledger[[#This Row],[Employee_ID]],Employees!C:C,Employees!B:B)</f>
        <v>BR02</v>
      </c>
      <c r="G1046" t="s">
        <v>27</v>
      </c>
      <c r="H1046" t="s">
        <v>259</v>
      </c>
      <c r="I1046">
        <v>1</v>
      </c>
      <c r="J1046">
        <f>_xlfn.XLOOKUP(Ledger[[#This Row],[SKU]]&amp;"|"&amp;Ledger[[#This Row],[Branch_ID]], PriceList!E:E,PriceList!C:C,"")</f>
        <v>470</v>
      </c>
      <c r="K1046">
        <f>_xlfn.XLOOKUP(Ledger[[#This Row],[SKU]]&amp;"|"&amp;Ledger[[#This Row],[Branch_ID]], PriceList[Key], PriceList[Unit_Retail_Price_EGP], "")</f>
        <v>1159</v>
      </c>
      <c r="L1046">
        <f>YEAR(Ledger[[#This Row],[Date]])</f>
        <v>2025</v>
      </c>
      <c r="M1046" t="str">
        <f>"Qtr"&amp;ROUNDUP(MONTH(Ledger[[#This Row],[Date]])/3,0)</f>
        <v>Qtr4</v>
      </c>
      <c r="N1046">
        <f>MONTH(Ledger[[#This Row],[Date]])</f>
        <v>12</v>
      </c>
      <c r="O1046" t="str">
        <f>TEXT(Ledger[[#This Row],[Date]],"mmm")</f>
        <v>Dec</v>
      </c>
    </row>
    <row r="1047" spans="1:15" x14ac:dyDescent="0.35">
      <c r="A1047" t="s">
        <v>4587</v>
      </c>
      <c r="B1047" s="8">
        <v>46023</v>
      </c>
      <c r="C1047" s="5">
        <v>0.50555555555555554</v>
      </c>
      <c r="D1047" t="str">
        <f>_xlfn.XLOOKUP(Ledger[[#This Row],[Employee_ID]],Employees!C:C,Employees!A:A)</f>
        <v>Morning</v>
      </c>
      <c r="E1047" t="s">
        <v>932</v>
      </c>
      <c r="F1047" t="str">
        <f>_xlfn.XLOOKUP(Ledger[[#This Row],[Employee_ID]],Employees!C:C,Employees!B:B)</f>
        <v>BR02</v>
      </c>
      <c r="G1047" t="s">
        <v>27</v>
      </c>
      <c r="H1047" t="s">
        <v>59</v>
      </c>
      <c r="I1047">
        <v>1</v>
      </c>
      <c r="J1047">
        <f>_xlfn.XLOOKUP(Ledger[[#This Row],[SKU]]&amp;"|"&amp;Ledger[[#This Row],[Branch_ID]], PriceList!E:E,PriceList!C:C,"")</f>
        <v>430</v>
      </c>
      <c r="K1047">
        <f>_xlfn.XLOOKUP(Ledger[[#This Row],[SKU]]&amp;"|"&amp;Ledger[[#This Row],[Branch_ID]], PriceList[Key], PriceList[Unit_Retail_Price_EGP], "")</f>
        <v>1059</v>
      </c>
      <c r="L1047">
        <f>YEAR(Ledger[[#This Row],[Date]])</f>
        <v>2026</v>
      </c>
      <c r="M1047" t="str">
        <f>"Qtr"&amp;ROUNDUP(MONTH(Ledger[[#This Row],[Date]])/3,0)</f>
        <v>Qtr1</v>
      </c>
      <c r="N1047">
        <f>MONTH(Ledger[[#This Row],[Date]])</f>
        <v>1</v>
      </c>
      <c r="O1047" t="str">
        <f>TEXT(Ledger[[#This Row],[Date]],"mmm")</f>
        <v>Jan</v>
      </c>
    </row>
    <row r="1048" spans="1:15" x14ac:dyDescent="0.35">
      <c r="A1048" t="s">
        <v>4588</v>
      </c>
      <c r="B1048" s="8">
        <v>46023</v>
      </c>
      <c r="C1048" s="5">
        <v>0.52500000000000002</v>
      </c>
      <c r="D1048" t="str">
        <f>_xlfn.XLOOKUP(Ledger[[#This Row],[Employee_ID]],Employees!C:C,Employees!A:A)</f>
        <v>Morning</v>
      </c>
      <c r="E1048" t="s">
        <v>932</v>
      </c>
      <c r="F1048" t="str">
        <f>_xlfn.XLOOKUP(Ledger[[#This Row],[Employee_ID]],Employees!C:C,Employees!B:B)</f>
        <v>BR02</v>
      </c>
      <c r="G1048" t="s">
        <v>27</v>
      </c>
      <c r="H1048" t="s">
        <v>395</v>
      </c>
      <c r="I1048">
        <v>1</v>
      </c>
      <c r="J1048">
        <f>_xlfn.XLOOKUP(Ledger[[#This Row],[SKU]]&amp;"|"&amp;Ledger[[#This Row],[Branch_ID]], PriceList!E:E,PriceList!C:C,"")</f>
        <v>265</v>
      </c>
      <c r="K1048">
        <f>_xlfn.XLOOKUP(Ledger[[#This Row],[SKU]]&amp;"|"&amp;Ledger[[#This Row],[Branch_ID]], PriceList[Key], PriceList[Unit_Retail_Price_EGP], "")</f>
        <v>629</v>
      </c>
      <c r="L1048">
        <f>YEAR(Ledger[[#This Row],[Date]])</f>
        <v>2026</v>
      </c>
      <c r="M1048" t="str">
        <f>"Qtr"&amp;ROUNDUP(MONTH(Ledger[[#This Row],[Date]])/3,0)</f>
        <v>Qtr1</v>
      </c>
      <c r="N1048">
        <f>MONTH(Ledger[[#This Row],[Date]])</f>
        <v>1</v>
      </c>
      <c r="O1048" t="str">
        <f>TEXT(Ledger[[#This Row],[Date]],"mmm")</f>
        <v>Jan</v>
      </c>
    </row>
    <row r="1049" spans="1:15" x14ac:dyDescent="0.35">
      <c r="A1049" t="s">
        <v>4602</v>
      </c>
      <c r="B1049" s="8">
        <v>46024</v>
      </c>
      <c r="C1049" s="5">
        <v>0.50416666666666665</v>
      </c>
      <c r="D1049" t="str">
        <f>_xlfn.XLOOKUP(Ledger[[#This Row],[Employee_ID]],Employees!C:C,Employees!A:A)</f>
        <v>Morning</v>
      </c>
      <c r="E1049" t="s">
        <v>932</v>
      </c>
      <c r="F1049" t="str">
        <f>_xlfn.XLOOKUP(Ledger[[#This Row],[Employee_ID]],Employees!C:C,Employees!B:B)</f>
        <v>BR02</v>
      </c>
      <c r="G1049" t="s">
        <v>27</v>
      </c>
      <c r="H1049" t="s">
        <v>206</v>
      </c>
      <c r="I1049">
        <v>1</v>
      </c>
      <c r="J1049">
        <f>_xlfn.XLOOKUP(Ledger[[#This Row],[SKU]]&amp;"|"&amp;Ledger[[#This Row],[Branch_ID]], PriceList!E:E,PriceList!C:C,"")</f>
        <v>145</v>
      </c>
      <c r="K1049">
        <f>_xlfn.XLOOKUP(Ledger[[#This Row],[SKU]]&amp;"|"&amp;Ledger[[#This Row],[Branch_ID]], PriceList[Key], PriceList[Unit_Retail_Price_EGP], "")</f>
        <v>369</v>
      </c>
      <c r="L1049">
        <f>YEAR(Ledger[[#This Row],[Date]])</f>
        <v>2026</v>
      </c>
      <c r="M1049" t="str">
        <f>"Qtr"&amp;ROUNDUP(MONTH(Ledger[[#This Row],[Date]])/3,0)</f>
        <v>Qtr1</v>
      </c>
      <c r="N1049">
        <f>MONTH(Ledger[[#This Row],[Date]])</f>
        <v>1</v>
      </c>
      <c r="O1049" t="str">
        <f>TEXT(Ledger[[#This Row],[Date]],"mmm")</f>
        <v>Jan</v>
      </c>
    </row>
    <row r="1050" spans="1:15" x14ac:dyDescent="0.35">
      <c r="A1050" t="s">
        <v>4607</v>
      </c>
      <c r="B1050" s="8">
        <v>46024</v>
      </c>
      <c r="C1050" s="5">
        <v>0.57986111111111116</v>
      </c>
      <c r="D1050" t="str">
        <f>_xlfn.XLOOKUP(Ledger[[#This Row],[Employee_ID]],Employees!C:C,Employees!A:A)</f>
        <v>Morning</v>
      </c>
      <c r="E1050" t="s">
        <v>932</v>
      </c>
      <c r="F1050" t="str">
        <f>_xlfn.XLOOKUP(Ledger[[#This Row],[Employee_ID]],Employees!C:C,Employees!B:B)</f>
        <v>BR02</v>
      </c>
      <c r="G1050" t="s">
        <v>27</v>
      </c>
      <c r="H1050" t="s">
        <v>291</v>
      </c>
      <c r="I1050">
        <v>1</v>
      </c>
      <c r="J1050">
        <f>_xlfn.XLOOKUP(Ledger[[#This Row],[SKU]]&amp;"|"&amp;Ledger[[#This Row],[Branch_ID]], PriceList!E:E,PriceList!C:C,"")</f>
        <v>470</v>
      </c>
      <c r="K1050">
        <f>_xlfn.XLOOKUP(Ledger[[#This Row],[SKU]]&amp;"|"&amp;Ledger[[#This Row],[Branch_ID]], PriceList[Key], PriceList[Unit_Retail_Price_EGP], "")</f>
        <v>1159</v>
      </c>
      <c r="L1050">
        <f>YEAR(Ledger[[#This Row],[Date]])</f>
        <v>2026</v>
      </c>
      <c r="M1050" t="str">
        <f>"Qtr"&amp;ROUNDUP(MONTH(Ledger[[#This Row],[Date]])/3,0)</f>
        <v>Qtr1</v>
      </c>
      <c r="N1050">
        <f>MONTH(Ledger[[#This Row],[Date]])</f>
        <v>1</v>
      </c>
      <c r="O1050" t="str">
        <f>TEXT(Ledger[[#This Row],[Date]],"mmm")</f>
        <v>Jan</v>
      </c>
    </row>
    <row r="1051" spans="1:15" x14ac:dyDescent="0.35">
      <c r="A1051" t="s">
        <v>4696</v>
      </c>
      <c r="B1051" s="8">
        <v>46031</v>
      </c>
      <c r="C1051" s="5">
        <v>0.45416666666666666</v>
      </c>
      <c r="D1051" t="str">
        <f>_xlfn.XLOOKUP(Ledger[[#This Row],[Employee_ID]],Employees!C:C,Employees!A:A)</f>
        <v>Morning</v>
      </c>
      <c r="E1051" t="s">
        <v>932</v>
      </c>
      <c r="F1051" t="str">
        <f>_xlfn.XLOOKUP(Ledger[[#This Row],[Employee_ID]],Employees!C:C,Employees!B:B)</f>
        <v>BR02</v>
      </c>
      <c r="G1051" t="s">
        <v>27</v>
      </c>
      <c r="H1051" t="s">
        <v>121</v>
      </c>
      <c r="I1051">
        <v>1</v>
      </c>
      <c r="J1051">
        <f>_xlfn.XLOOKUP(Ledger[[#This Row],[SKU]]&amp;"|"&amp;Ledger[[#This Row],[Branch_ID]], PriceList!E:E,PriceList!C:C,"")</f>
        <v>655</v>
      </c>
      <c r="K1051">
        <f>_xlfn.XLOOKUP(Ledger[[#This Row],[SKU]]&amp;"|"&amp;Ledger[[#This Row],[Branch_ID]], PriceList[Key], PriceList[Unit_Retail_Price_EGP], "")</f>
        <v>1589</v>
      </c>
      <c r="L1051">
        <f>YEAR(Ledger[[#This Row],[Date]])</f>
        <v>2026</v>
      </c>
      <c r="M1051" t="str">
        <f>"Qtr"&amp;ROUNDUP(MONTH(Ledger[[#This Row],[Date]])/3,0)</f>
        <v>Qtr1</v>
      </c>
      <c r="N1051">
        <f>MONTH(Ledger[[#This Row],[Date]])</f>
        <v>1</v>
      </c>
      <c r="O1051" t="str">
        <f>TEXT(Ledger[[#This Row],[Date]],"mmm")</f>
        <v>Jan</v>
      </c>
    </row>
    <row r="1052" spans="1:15" x14ac:dyDescent="0.35">
      <c r="A1052" t="s">
        <v>4713</v>
      </c>
      <c r="B1052" s="8">
        <v>46032</v>
      </c>
      <c r="C1052" s="5">
        <v>0.50902777777777775</v>
      </c>
      <c r="D1052" t="str">
        <f>_xlfn.XLOOKUP(Ledger[[#This Row],[Employee_ID]],Employees!C:C,Employees!A:A)</f>
        <v>Morning</v>
      </c>
      <c r="E1052" t="s">
        <v>932</v>
      </c>
      <c r="F1052" t="str">
        <f>_xlfn.XLOOKUP(Ledger[[#This Row],[Employee_ID]],Employees!C:C,Employees!B:B)</f>
        <v>BR02</v>
      </c>
      <c r="G1052" t="s">
        <v>27</v>
      </c>
      <c r="H1052" t="s">
        <v>137</v>
      </c>
      <c r="I1052">
        <v>1</v>
      </c>
      <c r="J1052">
        <f>_xlfn.XLOOKUP(Ledger[[#This Row],[SKU]]&amp;"|"&amp;Ledger[[#This Row],[Branch_ID]], PriceList!E:E,PriceList!C:C,"")</f>
        <v>530</v>
      </c>
      <c r="K1052">
        <f>_xlfn.XLOOKUP(Ledger[[#This Row],[SKU]]&amp;"|"&amp;Ledger[[#This Row],[Branch_ID]], PriceList[Key], PriceList[Unit_Retail_Price_EGP], "")</f>
        <v>1269</v>
      </c>
      <c r="L1052">
        <f>YEAR(Ledger[[#This Row],[Date]])</f>
        <v>2026</v>
      </c>
      <c r="M1052" t="str">
        <f>"Qtr"&amp;ROUNDUP(MONTH(Ledger[[#This Row],[Date]])/3,0)</f>
        <v>Qtr1</v>
      </c>
      <c r="N1052">
        <f>MONTH(Ledger[[#This Row],[Date]])</f>
        <v>1</v>
      </c>
      <c r="O1052" t="str">
        <f>TEXT(Ledger[[#This Row],[Date]],"mmm")</f>
        <v>Jan</v>
      </c>
    </row>
    <row r="1053" spans="1:15" x14ac:dyDescent="0.35">
      <c r="A1053" t="s">
        <v>4732</v>
      </c>
      <c r="B1053" s="8">
        <v>46033</v>
      </c>
      <c r="C1053" s="5">
        <v>0.46319444444444446</v>
      </c>
      <c r="D1053" t="str">
        <f>_xlfn.XLOOKUP(Ledger[[#This Row],[Employee_ID]],Employees!C:C,Employees!A:A)</f>
        <v>Morning</v>
      </c>
      <c r="E1053" t="s">
        <v>932</v>
      </c>
      <c r="F1053" t="str">
        <f>_xlfn.XLOOKUP(Ledger[[#This Row],[Employee_ID]],Employees!C:C,Employees!B:B)</f>
        <v>BR02</v>
      </c>
      <c r="G1053" t="s">
        <v>27</v>
      </c>
      <c r="H1053" t="s">
        <v>311</v>
      </c>
      <c r="I1053">
        <v>1</v>
      </c>
      <c r="J1053">
        <f>_xlfn.XLOOKUP(Ledger[[#This Row],[SKU]]&amp;"|"&amp;Ledger[[#This Row],[Branch_ID]], PriceList!E:E,PriceList!C:C,"")</f>
        <v>715</v>
      </c>
      <c r="K1053">
        <f>_xlfn.XLOOKUP(Ledger[[#This Row],[SKU]]&amp;"|"&amp;Ledger[[#This Row],[Branch_ID]], PriceList[Key], PriceList[Unit_Retail_Price_EGP], "")</f>
        <v>1689</v>
      </c>
      <c r="L1053">
        <f>YEAR(Ledger[[#This Row],[Date]])</f>
        <v>2026</v>
      </c>
      <c r="M1053" t="str">
        <f>"Qtr"&amp;ROUNDUP(MONTH(Ledger[[#This Row],[Date]])/3,0)</f>
        <v>Qtr1</v>
      </c>
      <c r="N1053">
        <f>MONTH(Ledger[[#This Row],[Date]])</f>
        <v>1</v>
      </c>
      <c r="O1053" t="str">
        <f>TEXT(Ledger[[#This Row],[Date]],"mmm")</f>
        <v>Jan</v>
      </c>
    </row>
    <row r="1054" spans="1:15" x14ac:dyDescent="0.35">
      <c r="A1054" t="s">
        <v>4757</v>
      </c>
      <c r="B1054" s="8">
        <v>46035</v>
      </c>
      <c r="C1054" s="5">
        <v>0.5180555555555556</v>
      </c>
      <c r="D1054" t="str">
        <f>_xlfn.XLOOKUP(Ledger[[#This Row],[Employee_ID]],Employees!C:C,Employees!A:A)</f>
        <v>Morning</v>
      </c>
      <c r="E1054" t="s">
        <v>932</v>
      </c>
      <c r="F1054" t="str">
        <f>_xlfn.XLOOKUP(Ledger[[#This Row],[Employee_ID]],Employees!C:C,Employees!B:B)</f>
        <v>BR02</v>
      </c>
      <c r="G1054" t="s">
        <v>27</v>
      </c>
      <c r="H1054" t="s">
        <v>382</v>
      </c>
      <c r="I1054">
        <v>1</v>
      </c>
      <c r="J1054">
        <f>_xlfn.XLOOKUP(Ledger[[#This Row],[SKU]]&amp;"|"&amp;Ledger[[#This Row],[Branch_ID]], PriceList!E:E,PriceList!C:C,"")</f>
        <v>165</v>
      </c>
      <c r="K1054">
        <f>_xlfn.XLOOKUP(Ledger[[#This Row],[SKU]]&amp;"|"&amp;Ledger[[#This Row],[Branch_ID]], PriceList[Key], PriceList[Unit_Retail_Price_EGP], "")</f>
        <v>419</v>
      </c>
      <c r="L1054">
        <f>YEAR(Ledger[[#This Row],[Date]])</f>
        <v>2026</v>
      </c>
      <c r="M1054" t="str">
        <f>"Qtr"&amp;ROUNDUP(MONTH(Ledger[[#This Row],[Date]])/3,0)</f>
        <v>Qtr1</v>
      </c>
      <c r="N1054">
        <f>MONTH(Ledger[[#This Row],[Date]])</f>
        <v>1</v>
      </c>
      <c r="O1054" t="str">
        <f>TEXT(Ledger[[#This Row],[Date]],"mmm")</f>
        <v>Jan</v>
      </c>
    </row>
    <row r="1055" spans="1:15" x14ac:dyDescent="0.35">
      <c r="A1055" t="s">
        <v>4766</v>
      </c>
      <c r="B1055" s="8">
        <v>46036</v>
      </c>
      <c r="C1055" s="5">
        <v>0.52708333333333335</v>
      </c>
      <c r="D1055" t="str">
        <f>_xlfn.XLOOKUP(Ledger[[#This Row],[Employee_ID]],Employees!C:C,Employees!A:A)</f>
        <v>Morning</v>
      </c>
      <c r="E1055" t="s">
        <v>932</v>
      </c>
      <c r="F1055" t="str">
        <f>_xlfn.XLOOKUP(Ledger[[#This Row],[Employee_ID]],Employees!C:C,Employees!B:B)</f>
        <v>BR02</v>
      </c>
      <c r="G1055" t="s">
        <v>27</v>
      </c>
      <c r="H1055" t="s">
        <v>574</v>
      </c>
      <c r="I1055">
        <v>1</v>
      </c>
      <c r="J1055">
        <f>_xlfn.XLOOKUP(Ledger[[#This Row],[SKU]]&amp;"|"&amp;Ledger[[#This Row],[Branch_ID]], PriceList!E:E,PriceList!C:C,"")</f>
        <v>225</v>
      </c>
      <c r="K1055">
        <f>_xlfn.XLOOKUP(Ledger[[#This Row],[SKU]]&amp;"|"&amp;Ledger[[#This Row],[Branch_ID]], PriceList[Key], PriceList[Unit_Retail_Price_EGP], "")</f>
        <v>579</v>
      </c>
      <c r="L1055">
        <f>YEAR(Ledger[[#This Row],[Date]])</f>
        <v>2026</v>
      </c>
      <c r="M1055" t="str">
        <f>"Qtr"&amp;ROUNDUP(MONTH(Ledger[[#This Row],[Date]])/3,0)</f>
        <v>Qtr1</v>
      </c>
      <c r="N1055">
        <f>MONTH(Ledger[[#This Row],[Date]])</f>
        <v>1</v>
      </c>
      <c r="O1055" t="str">
        <f>TEXT(Ledger[[#This Row],[Date]],"mmm")</f>
        <v>Jan</v>
      </c>
    </row>
    <row r="1056" spans="1:15" x14ac:dyDescent="0.35">
      <c r="A1056" t="s">
        <v>4781</v>
      </c>
      <c r="B1056" s="8">
        <v>46037</v>
      </c>
      <c r="C1056" s="5">
        <v>0.53263888888888888</v>
      </c>
      <c r="D1056" t="str">
        <f>_xlfn.XLOOKUP(Ledger[[#This Row],[Employee_ID]],Employees!C:C,Employees!A:A)</f>
        <v>Morning</v>
      </c>
      <c r="E1056" t="s">
        <v>932</v>
      </c>
      <c r="F1056" t="str">
        <f>_xlfn.XLOOKUP(Ledger[[#This Row],[Employee_ID]],Employees!C:C,Employees!B:B)</f>
        <v>BR02</v>
      </c>
      <c r="G1056" t="s">
        <v>27</v>
      </c>
      <c r="H1056" t="s">
        <v>289</v>
      </c>
      <c r="I1056">
        <v>1</v>
      </c>
      <c r="J1056">
        <f>_xlfn.XLOOKUP(Ledger[[#This Row],[SKU]]&amp;"|"&amp;Ledger[[#This Row],[Branch_ID]], PriceList!E:E,PriceList!C:C,"")</f>
        <v>530</v>
      </c>
      <c r="K1056">
        <f>_xlfn.XLOOKUP(Ledger[[#This Row],[SKU]]&amp;"|"&amp;Ledger[[#This Row],[Branch_ID]], PriceList[Key], PriceList[Unit_Retail_Price_EGP], "")</f>
        <v>1269</v>
      </c>
      <c r="L1056">
        <f>YEAR(Ledger[[#This Row],[Date]])</f>
        <v>2026</v>
      </c>
      <c r="M1056" t="str">
        <f>"Qtr"&amp;ROUNDUP(MONTH(Ledger[[#This Row],[Date]])/3,0)</f>
        <v>Qtr1</v>
      </c>
      <c r="N1056">
        <f>MONTH(Ledger[[#This Row],[Date]])</f>
        <v>1</v>
      </c>
      <c r="O1056" t="str">
        <f>TEXT(Ledger[[#This Row],[Date]],"mmm")</f>
        <v>Jan</v>
      </c>
    </row>
    <row r="1057" spans="1:15" x14ac:dyDescent="0.35">
      <c r="A1057" t="s">
        <v>4782</v>
      </c>
      <c r="B1057" s="8">
        <v>46037</v>
      </c>
      <c r="C1057" s="5">
        <v>0.58263888888888893</v>
      </c>
      <c r="D1057" t="str">
        <f>_xlfn.XLOOKUP(Ledger[[#This Row],[Employee_ID]],Employees!C:C,Employees!A:A)</f>
        <v>Morning</v>
      </c>
      <c r="E1057" t="s">
        <v>932</v>
      </c>
      <c r="F1057" t="str">
        <f>_xlfn.XLOOKUP(Ledger[[#This Row],[Employee_ID]],Employees!C:C,Employees!B:B)</f>
        <v>BR02</v>
      </c>
      <c r="G1057" t="s">
        <v>27</v>
      </c>
      <c r="H1057" t="s">
        <v>380</v>
      </c>
      <c r="I1057">
        <v>1</v>
      </c>
      <c r="J1057">
        <f>_xlfn.XLOOKUP(Ledger[[#This Row],[SKU]]&amp;"|"&amp;Ledger[[#This Row],[Branch_ID]], PriceList!E:E,PriceList!C:C,"")</f>
        <v>225</v>
      </c>
      <c r="K1057">
        <f>_xlfn.XLOOKUP(Ledger[[#This Row],[SKU]]&amp;"|"&amp;Ledger[[#This Row],[Branch_ID]], PriceList[Key], PriceList[Unit_Retail_Price_EGP], "")</f>
        <v>579</v>
      </c>
      <c r="L1057">
        <f>YEAR(Ledger[[#This Row],[Date]])</f>
        <v>2026</v>
      </c>
      <c r="M1057" t="str">
        <f>"Qtr"&amp;ROUNDUP(MONTH(Ledger[[#This Row],[Date]])/3,0)</f>
        <v>Qtr1</v>
      </c>
      <c r="N1057">
        <f>MONTH(Ledger[[#This Row],[Date]])</f>
        <v>1</v>
      </c>
      <c r="O1057" t="str">
        <f>TEXT(Ledger[[#This Row],[Date]],"mmm")</f>
        <v>Jan</v>
      </c>
    </row>
    <row r="1058" spans="1:15" x14ac:dyDescent="0.35">
      <c r="A1058" t="s">
        <v>4789</v>
      </c>
      <c r="B1058" s="8">
        <v>46038</v>
      </c>
      <c r="C1058" s="5">
        <v>0.48194444444444445</v>
      </c>
      <c r="D1058" t="str">
        <f>_xlfn.XLOOKUP(Ledger[[#This Row],[Employee_ID]],Employees!C:C,Employees!A:A)</f>
        <v>Morning</v>
      </c>
      <c r="E1058" t="s">
        <v>932</v>
      </c>
      <c r="F1058" t="str">
        <f>_xlfn.XLOOKUP(Ledger[[#This Row],[Employee_ID]],Employees!C:C,Employees!B:B)</f>
        <v>BR02</v>
      </c>
      <c r="G1058" t="s">
        <v>27</v>
      </c>
      <c r="H1058" t="s">
        <v>322</v>
      </c>
      <c r="I1058">
        <v>1</v>
      </c>
      <c r="J1058">
        <f>_xlfn.XLOOKUP(Ledger[[#This Row],[SKU]]&amp;"|"&amp;Ledger[[#This Row],[Branch_ID]], PriceList!E:E,PriceList!C:C,"")</f>
        <v>430</v>
      </c>
      <c r="K1058">
        <f>_xlfn.XLOOKUP(Ledger[[#This Row],[SKU]]&amp;"|"&amp;Ledger[[#This Row],[Branch_ID]], PriceList[Key], PriceList[Unit_Retail_Price_EGP], "")</f>
        <v>1059</v>
      </c>
      <c r="L1058">
        <f>YEAR(Ledger[[#This Row],[Date]])</f>
        <v>2026</v>
      </c>
      <c r="M1058" t="str">
        <f>"Qtr"&amp;ROUNDUP(MONTH(Ledger[[#This Row],[Date]])/3,0)</f>
        <v>Qtr1</v>
      </c>
      <c r="N1058">
        <f>MONTH(Ledger[[#This Row],[Date]])</f>
        <v>1</v>
      </c>
      <c r="O1058" t="str">
        <f>TEXT(Ledger[[#This Row],[Date]],"mmm")</f>
        <v>Jan</v>
      </c>
    </row>
    <row r="1059" spans="1:15" x14ac:dyDescent="0.35">
      <c r="A1059" t="s">
        <v>4790</v>
      </c>
      <c r="B1059" s="8">
        <v>46038</v>
      </c>
      <c r="C1059" s="5">
        <v>0.49513888888888891</v>
      </c>
      <c r="D1059" t="str">
        <f>_xlfn.XLOOKUP(Ledger[[#This Row],[Employee_ID]],Employees!C:C,Employees!A:A)</f>
        <v>Morning</v>
      </c>
      <c r="E1059" t="s">
        <v>932</v>
      </c>
      <c r="F1059" t="str">
        <f>_xlfn.XLOOKUP(Ledger[[#This Row],[Employee_ID]],Employees!C:C,Employees!B:B)</f>
        <v>BR02</v>
      </c>
      <c r="G1059" t="s">
        <v>27</v>
      </c>
      <c r="H1059" t="s">
        <v>181</v>
      </c>
      <c r="I1059">
        <v>1</v>
      </c>
      <c r="J1059">
        <f>_xlfn.XLOOKUP(Ledger[[#This Row],[SKU]]&amp;"|"&amp;Ledger[[#This Row],[Branch_ID]], PriceList!E:E,PriceList!C:C,"")</f>
        <v>490</v>
      </c>
      <c r="K1059">
        <f>_xlfn.XLOOKUP(Ledger[[#This Row],[SKU]]&amp;"|"&amp;Ledger[[#This Row],[Branch_ID]], PriceList[Key], PriceList[Unit_Retail_Price_EGP], "")</f>
        <v>1159</v>
      </c>
      <c r="L1059">
        <f>YEAR(Ledger[[#This Row],[Date]])</f>
        <v>2026</v>
      </c>
      <c r="M1059" t="str">
        <f>"Qtr"&amp;ROUNDUP(MONTH(Ledger[[#This Row],[Date]])/3,0)</f>
        <v>Qtr1</v>
      </c>
      <c r="N1059">
        <f>MONTH(Ledger[[#This Row],[Date]])</f>
        <v>1</v>
      </c>
      <c r="O1059" t="str">
        <f>TEXT(Ledger[[#This Row],[Date]],"mmm")</f>
        <v>Jan</v>
      </c>
    </row>
    <row r="1060" spans="1:15" x14ac:dyDescent="0.35">
      <c r="A1060" t="s">
        <v>4821</v>
      </c>
      <c r="B1060" s="8">
        <v>46040</v>
      </c>
      <c r="C1060" s="5">
        <v>0.47152777777777777</v>
      </c>
      <c r="D1060" t="str">
        <f>_xlfn.XLOOKUP(Ledger[[#This Row],[Employee_ID]],Employees!C:C,Employees!A:A)</f>
        <v>Morning</v>
      </c>
      <c r="E1060" t="s">
        <v>932</v>
      </c>
      <c r="F1060" t="str">
        <f>_xlfn.XLOOKUP(Ledger[[#This Row],[Employee_ID]],Employees!C:C,Employees!B:B)</f>
        <v>BR02</v>
      </c>
      <c r="G1060" t="s">
        <v>27</v>
      </c>
      <c r="H1060" t="s">
        <v>289</v>
      </c>
      <c r="I1060">
        <v>1</v>
      </c>
      <c r="J1060">
        <f>_xlfn.XLOOKUP(Ledger[[#This Row],[SKU]]&amp;"|"&amp;Ledger[[#This Row],[Branch_ID]], PriceList!E:E,PriceList!C:C,"")</f>
        <v>530</v>
      </c>
      <c r="K1060">
        <f>_xlfn.XLOOKUP(Ledger[[#This Row],[SKU]]&amp;"|"&amp;Ledger[[#This Row],[Branch_ID]], PriceList[Key], PriceList[Unit_Retail_Price_EGP], "")</f>
        <v>1269</v>
      </c>
      <c r="L1060">
        <f>YEAR(Ledger[[#This Row],[Date]])</f>
        <v>2026</v>
      </c>
      <c r="M1060" t="str">
        <f>"Qtr"&amp;ROUNDUP(MONTH(Ledger[[#This Row],[Date]])/3,0)</f>
        <v>Qtr1</v>
      </c>
      <c r="N1060">
        <f>MONTH(Ledger[[#This Row],[Date]])</f>
        <v>1</v>
      </c>
      <c r="O1060" t="str">
        <f>TEXT(Ledger[[#This Row],[Date]],"mmm")</f>
        <v>Jan</v>
      </c>
    </row>
    <row r="1061" spans="1:15" x14ac:dyDescent="0.35">
      <c r="A1061" t="s">
        <v>4833</v>
      </c>
      <c r="B1061" s="8">
        <v>46041</v>
      </c>
      <c r="C1061" s="5">
        <v>0.4375</v>
      </c>
      <c r="D1061" t="str">
        <f>_xlfn.XLOOKUP(Ledger[[#This Row],[Employee_ID]],Employees!C:C,Employees!A:A)</f>
        <v>Morning</v>
      </c>
      <c r="E1061" t="s">
        <v>932</v>
      </c>
      <c r="F1061" t="str">
        <f>_xlfn.XLOOKUP(Ledger[[#This Row],[Employee_ID]],Employees!C:C,Employees!B:B)</f>
        <v>BR02</v>
      </c>
      <c r="G1061" t="s">
        <v>27</v>
      </c>
      <c r="H1061" t="s">
        <v>565</v>
      </c>
      <c r="I1061">
        <v>1</v>
      </c>
      <c r="J1061">
        <f>_xlfn.XLOOKUP(Ledger[[#This Row],[SKU]]&amp;"|"&amp;Ledger[[#This Row],[Branch_ID]], PriceList!E:E,PriceList!C:C,"")</f>
        <v>430</v>
      </c>
      <c r="K1061">
        <f>_xlfn.XLOOKUP(Ledger[[#This Row],[SKU]]&amp;"|"&amp;Ledger[[#This Row],[Branch_ID]], PriceList[Key], PriceList[Unit_Retail_Price_EGP], "")</f>
        <v>1059</v>
      </c>
      <c r="L1061">
        <f>YEAR(Ledger[[#This Row],[Date]])</f>
        <v>2026</v>
      </c>
      <c r="M1061" t="str">
        <f>"Qtr"&amp;ROUNDUP(MONTH(Ledger[[#This Row],[Date]])/3,0)</f>
        <v>Qtr1</v>
      </c>
      <c r="N1061">
        <f>MONTH(Ledger[[#This Row],[Date]])</f>
        <v>1</v>
      </c>
      <c r="O1061" t="str">
        <f>TEXT(Ledger[[#This Row],[Date]],"mmm")</f>
        <v>Jan</v>
      </c>
    </row>
    <row r="1062" spans="1:15" x14ac:dyDescent="0.35">
      <c r="A1062" t="s">
        <v>4834</v>
      </c>
      <c r="B1062" s="8">
        <v>46041</v>
      </c>
      <c r="C1062" s="5">
        <v>0.53263888888888888</v>
      </c>
      <c r="D1062" t="str">
        <f>_xlfn.XLOOKUP(Ledger[[#This Row],[Employee_ID]],Employees!C:C,Employees!A:A)</f>
        <v>Morning</v>
      </c>
      <c r="E1062" t="s">
        <v>932</v>
      </c>
      <c r="F1062" t="str">
        <f>_xlfn.XLOOKUP(Ledger[[#This Row],[Employee_ID]],Employees!C:C,Employees!B:B)</f>
        <v>BR02</v>
      </c>
      <c r="G1062" t="s">
        <v>27</v>
      </c>
      <c r="H1062" t="s">
        <v>348</v>
      </c>
      <c r="I1062">
        <v>1</v>
      </c>
      <c r="J1062">
        <f>_xlfn.XLOOKUP(Ledger[[#This Row],[SKU]]&amp;"|"&amp;Ledger[[#This Row],[Branch_ID]], PriceList!E:E,PriceList!C:C,"")</f>
        <v>530</v>
      </c>
      <c r="K1062">
        <f>_xlfn.XLOOKUP(Ledger[[#This Row],[SKU]]&amp;"|"&amp;Ledger[[#This Row],[Branch_ID]], PriceList[Key], PriceList[Unit_Retail_Price_EGP], "")</f>
        <v>1269</v>
      </c>
      <c r="L1062">
        <f>YEAR(Ledger[[#This Row],[Date]])</f>
        <v>2026</v>
      </c>
      <c r="M1062" t="str">
        <f>"Qtr"&amp;ROUNDUP(MONTH(Ledger[[#This Row],[Date]])/3,0)</f>
        <v>Qtr1</v>
      </c>
      <c r="N1062">
        <f>MONTH(Ledger[[#This Row],[Date]])</f>
        <v>1</v>
      </c>
      <c r="O1062" t="str">
        <f>TEXT(Ledger[[#This Row],[Date]],"mmm")</f>
        <v>Jan</v>
      </c>
    </row>
    <row r="1063" spans="1:15" x14ac:dyDescent="0.35">
      <c r="A1063" t="s">
        <v>4843</v>
      </c>
      <c r="B1063" s="8">
        <v>46042</v>
      </c>
      <c r="C1063" s="5">
        <v>0.4236111111111111</v>
      </c>
      <c r="D1063" t="str">
        <f>_xlfn.XLOOKUP(Ledger[[#This Row],[Employee_ID]],Employees!C:C,Employees!A:A)</f>
        <v>Morning</v>
      </c>
      <c r="E1063" t="s">
        <v>932</v>
      </c>
      <c r="F1063" t="str">
        <f>_xlfn.XLOOKUP(Ledger[[#This Row],[Employee_ID]],Employees!C:C,Employees!B:B)</f>
        <v>BR02</v>
      </c>
      <c r="G1063" t="s">
        <v>27</v>
      </c>
      <c r="H1063" t="s">
        <v>171</v>
      </c>
      <c r="I1063">
        <v>1</v>
      </c>
      <c r="J1063">
        <f>_xlfn.XLOOKUP(Ledger[[#This Row],[SKU]]&amp;"|"&amp;Ledger[[#This Row],[Branch_ID]], PriceList!E:E,PriceList!C:C,"")</f>
        <v>470</v>
      </c>
      <c r="K1063">
        <f>_xlfn.XLOOKUP(Ledger[[#This Row],[SKU]]&amp;"|"&amp;Ledger[[#This Row],[Branch_ID]], PriceList[Key], PriceList[Unit_Retail_Price_EGP], "")</f>
        <v>1159</v>
      </c>
      <c r="L1063">
        <f>YEAR(Ledger[[#This Row],[Date]])</f>
        <v>2026</v>
      </c>
      <c r="M1063" t="str">
        <f>"Qtr"&amp;ROUNDUP(MONTH(Ledger[[#This Row],[Date]])/3,0)</f>
        <v>Qtr1</v>
      </c>
      <c r="N1063">
        <f>MONTH(Ledger[[#This Row],[Date]])</f>
        <v>1</v>
      </c>
      <c r="O1063" t="str">
        <f>TEXT(Ledger[[#This Row],[Date]],"mmm")</f>
        <v>Jan</v>
      </c>
    </row>
    <row r="1064" spans="1:15" x14ac:dyDescent="0.35">
      <c r="A1064" t="s">
        <v>4856</v>
      </c>
      <c r="B1064" s="8">
        <v>46043</v>
      </c>
      <c r="C1064" s="5">
        <v>0.57152777777777775</v>
      </c>
      <c r="D1064" t="str">
        <f>_xlfn.XLOOKUP(Ledger[[#This Row],[Employee_ID]],Employees!C:C,Employees!A:A)</f>
        <v>Morning</v>
      </c>
      <c r="E1064" t="s">
        <v>932</v>
      </c>
      <c r="F1064" t="str">
        <f>_xlfn.XLOOKUP(Ledger[[#This Row],[Employee_ID]],Employees!C:C,Employees!B:B)</f>
        <v>BR02</v>
      </c>
      <c r="G1064" t="s">
        <v>27</v>
      </c>
      <c r="H1064" t="s">
        <v>193</v>
      </c>
      <c r="I1064">
        <v>1</v>
      </c>
      <c r="J1064">
        <f>_xlfn.XLOOKUP(Ledger[[#This Row],[SKU]]&amp;"|"&amp;Ledger[[#This Row],[Branch_ID]], PriceList!E:E,PriceList!C:C,"")</f>
        <v>145</v>
      </c>
      <c r="K1064">
        <f>_xlfn.XLOOKUP(Ledger[[#This Row],[SKU]]&amp;"|"&amp;Ledger[[#This Row],[Branch_ID]], PriceList[Key], PriceList[Unit_Retail_Price_EGP], "")</f>
        <v>369</v>
      </c>
      <c r="L1064">
        <f>YEAR(Ledger[[#This Row],[Date]])</f>
        <v>2026</v>
      </c>
      <c r="M1064" t="str">
        <f>"Qtr"&amp;ROUNDUP(MONTH(Ledger[[#This Row],[Date]])/3,0)</f>
        <v>Qtr1</v>
      </c>
      <c r="N1064">
        <f>MONTH(Ledger[[#This Row],[Date]])</f>
        <v>1</v>
      </c>
      <c r="O1064" t="str">
        <f>TEXT(Ledger[[#This Row],[Date]],"mmm")</f>
        <v>Jan</v>
      </c>
    </row>
    <row r="1065" spans="1:15" x14ac:dyDescent="0.35">
      <c r="A1065" t="s">
        <v>4882</v>
      </c>
      <c r="B1065" s="8">
        <v>46045</v>
      </c>
      <c r="C1065" s="5">
        <v>0.49305555555555558</v>
      </c>
      <c r="D1065" t="str">
        <f>_xlfn.XLOOKUP(Ledger[[#This Row],[Employee_ID]],Employees!C:C,Employees!A:A)</f>
        <v>Morning</v>
      </c>
      <c r="E1065" t="s">
        <v>932</v>
      </c>
      <c r="F1065" t="str">
        <f>_xlfn.XLOOKUP(Ledger[[#This Row],[Employee_ID]],Employees!C:C,Employees!B:B)</f>
        <v>BR02</v>
      </c>
      <c r="G1065" t="s">
        <v>27</v>
      </c>
      <c r="H1065" t="s">
        <v>106</v>
      </c>
      <c r="I1065">
        <v>1</v>
      </c>
      <c r="J1065">
        <f>_xlfn.XLOOKUP(Ledger[[#This Row],[SKU]]&amp;"|"&amp;Ledger[[#This Row],[Branch_ID]], PriceList!E:E,PriceList!C:C,"")</f>
        <v>225</v>
      </c>
      <c r="K1065">
        <f>_xlfn.XLOOKUP(Ledger[[#This Row],[SKU]]&amp;"|"&amp;Ledger[[#This Row],[Branch_ID]], PriceList[Key], PriceList[Unit_Retail_Price_EGP], "")</f>
        <v>579</v>
      </c>
      <c r="L1065">
        <f>YEAR(Ledger[[#This Row],[Date]])</f>
        <v>2026</v>
      </c>
      <c r="M1065" t="str">
        <f>"Qtr"&amp;ROUNDUP(MONTH(Ledger[[#This Row],[Date]])/3,0)</f>
        <v>Qtr1</v>
      </c>
      <c r="N1065">
        <f>MONTH(Ledger[[#This Row],[Date]])</f>
        <v>1</v>
      </c>
      <c r="O1065" t="str">
        <f>TEXT(Ledger[[#This Row],[Date]],"mmm")</f>
        <v>Jan</v>
      </c>
    </row>
    <row r="1066" spans="1:15" x14ac:dyDescent="0.35">
      <c r="A1066" t="s">
        <v>4884</v>
      </c>
      <c r="B1066" s="8">
        <v>46045</v>
      </c>
      <c r="C1066" s="5">
        <v>0.51875000000000004</v>
      </c>
      <c r="D1066" t="str">
        <f>_xlfn.XLOOKUP(Ledger[[#This Row],[Employee_ID]],Employees!C:C,Employees!A:A)</f>
        <v>Morning</v>
      </c>
      <c r="E1066" t="s">
        <v>932</v>
      </c>
      <c r="F1066" t="str">
        <f>_xlfn.XLOOKUP(Ledger[[#This Row],[Employee_ID]],Employees!C:C,Employees!B:B)</f>
        <v>BR02</v>
      </c>
      <c r="G1066" t="s">
        <v>27</v>
      </c>
      <c r="H1066" t="s">
        <v>317</v>
      </c>
      <c r="I1066">
        <v>1</v>
      </c>
      <c r="J1066">
        <f>_xlfn.XLOOKUP(Ledger[[#This Row],[SKU]]&amp;"|"&amp;Ledger[[#This Row],[Branch_ID]], PriceList!E:E,PriceList!C:C,"")</f>
        <v>265</v>
      </c>
      <c r="K1066">
        <f>_xlfn.XLOOKUP(Ledger[[#This Row],[SKU]]&amp;"|"&amp;Ledger[[#This Row],[Branch_ID]], PriceList[Key], PriceList[Unit_Retail_Price_EGP], "")</f>
        <v>629</v>
      </c>
      <c r="L1066">
        <f>YEAR(Ledger[[#This Row],[Date]])</f>
        <v>2026</v>
      </c>
      <c r="M1066" t="str">
        <f>"Qtr"&amp;ROUNDUP(MONTH(Ledger[[#This Row],[Date]])/3,0)</f>
        <v>Qtr1</v>
      </c>
      <c r="N1066">
        <f>MONTH(Ledger[[#This Row],[Date]])</f>
        <v>1</v>
      </c>
      <c r="O1066" t="str">
        <f>TEXT(Ledger[[#This Row],[Date]],"mmm")</f>
        <v>Jan</v>
      </c>
    </row>
    <row r="1067" spans="1:15" x14ac:dyDescent="0.35">
      <c r="A1067" t="s">
        <v>4916</v>
      </c>
      <c r="B1067" s="8">
        <v>46047</v>
      </c>
      <c r="C1067" s="5">
        <v>0.54374999999999996</v>
      </c>
      <c r="D1067" t="str">
        <f>_xlfn.XLOOKUP(Ledger[[#This Row],[Employee_ID]],Employees!C:C,Employees!A:A)</f>
        <v>Morning</v>
      </c>
      <c r="E1067" t="s">
        <v>932</v>
      </c>
      <c r="F1067" t="str">
        <f>_xlfn.XLOOKUP(Ledger[[#This Row],[Employee_ID]],Employees!C:C,Employees!B:B)</f>
        <v>BR02</v>
      </c>
      <c r="G1067" t="s">
        <v>27</v>
      </c>
      <c r="H1067" t="s">
        <v>327</v>
      </c>
      <c r="I1067">
        <v>1</v>
      </c>
      <c r="J1067">
        <f>_xlfn.XLOOKUP(Ledger[[#This Row],[SKU]]&amp;"|"&amp;Ledger[[#This Row],[Branch_ID]], PriceList!E:E,PriceList!C:C,"")</f>
        <v>655</v>
      </c>
      <c r="K1067">
        <f>_xlfn.XLOOKUP(Ledger[[#This Row],[SKU]]&amp;"|"&amp;Ledger[[#This Row],[Branch_ID]], PriceList[Key], PriceList[Unit_Retail_Price_EGP], "")</f>
        <v>1589</v>
      </c>
      <c r="L1067">
        <f>YEAR(Ledger[[#This Row],[Date]])</f>
        <v>2026</v>
      </c>
      <c r="M1067" t="str">
        <f>"Qtr"&amp;ROUNDUP(MONTH(Ledger[[#This Row],[Date]])/3,0)</f>
        <v>Qtr1</v>
      </c>
      <c r="N1067">
        <f>MONTH(Ledger[[#This Row],[Date]])</f>
        <v>1</v>
      </c>
      <c r="O1067" t="str">
        <f>TEXT(Ledger[[#This Row],[Date]],"mmm")</f>
        <v>Jan</v>
      </c>
    </row>
    <row r="1068" spans="1:15" x14ac:dyDescent="0.35">
      <c r="A1068" t="s">
        <v>4928</v>
      </c>
      <c r="B1068" s="8">
        <v>46048</v>
      </c>
      <c r="C1068" s="5">
        <v>0.45069444444444445</v>
      </c>
      <c r="D1068" t="str">
        <f>_xlfn.XLOOKUP(Ledger[[#This Row],[Employee_ID]],Employees!C:C,Employees!A:A)</f>
        <v>Morning</v>
      </c>
      <c r="E1068" t="s">
        <v>932</v>
      </c>
      <c r="F1068" t="str">
        <f>_xlfn.XLOOKUP(Ledger[[#This Row],[Employee_ID]],Employees!C:C,Employees!B:B)</f>
        <v>BR02</v>
      </c>
      <c r="G1068" t="s">
        <v>27</v>
      </c>
      <c r="H1068" t="s">
        <v>106</v>
      </c>
      <c r="I1068">
        <v>1</v>
      </c>
      <c r="J1068">
        <f>_xlfn.XLOOKUP(Ledger[[#This Row],[SKU]]&amp;"|"&amp;Ledger[[#This Row],[Branch_ID]], PriceList!E:E,PriceList!C:C,"")</f>
        <v>225</v>
      </c>
      <c r="K1068">
        <f>_xlfn.XLOOKUP(Ledger[[#This Row],[SKU]]&amp;"|"&amp;Ledger[[#This Row],[Branch_ID]], PriceList[Key], PriceList[Unit_Retail_Price_EGP], "")</f>
        <v>579</v>
      </c>
      <c r="L1068">
        <f>YEAR(Ledger[[#This Row],[Date]])</f>
        <v>2026</v>
      </c>
      <c r="M1068" t="str">
        <f>"Qtr"&amp;ROUNDUP(MONTH(Ledger[[#This Row],[Date]])/3,0)</f>
        <v>Qtr1</v>
      </c>
      <c r="N1068">
        <f>MONTH(Ledger[[#This Row],[Date]])</f>
        <v>1</v>
      </c>
      <c r="O1068" t="str">
        <f>TEXT(Ledger[[#This Row],[Date]],"mmm")</f>
        <v>Jan</v>
      </c>
    </row>
    <row r="1069" spans="1:15" x14ac:dyDescent="0.35">
      <c r="A1069" t="s">
        <v>4953</v>
      </c>
      <c r="B1069" s="8">
        <v>46050</v>
      </c>
      <c r="C1069" s="5">
        <v>0.42222222222222222</v>
      </c>
      <c r="D1069" t="str">
        <f>_xlfn.XLOOKUP(Ledger[[#This Row],[Employee_ID]],Employees!C:C,Employees!A:A)</f>
        <v>Morning</v>
      </c>
      <c r="E1069" t="s">
        <v>932</v>
      </c>
      <c r="F1069" t="str">
        <f>_xlfn.XLOOKUP(Ledger[[#This Row],[Employee_ID]],Employees!C:C,Employees!B:B)</f>
        <v>BR02</v>
      </c>
      <c r="G1069" t="s">
        <v>27</v>
      </c>
      <c r="H1069" t="s">
        <v>272</v>
      </c>
      <c r="I1069">
        <v>1</v>
      </c>
      <c r="J1069">
        <f>_xlfn.XLOOKUP(Ledger[[#This Row],[SKU]]&amp;"|"&amp;Ledger[[#This Row],[Branch_ID]], PriceList!E:E,PriceList!C:C,"")</f>
        <v>430</v>
      </c>
      <c r="K1069">
        <f>_xlfn.XLOOKUP(Ledger[[#This Row],[SKU]]&amp;"|"&amp;Ledger[[#This Row],[Branch_ID]], PriceList[Key], PriceList[Unit_Retail_Price_EGP], "")</f>
        <v>1059</v>
      </c>
      <c r="L1069">
        <f>YEAR(Ledger[[#This Row],[Date]])</f>
        <v>2026</v>
      </c>
      <c r="M1069" t="str">
        <f>"Qtr"&amp;ROUNDUP(MONTH(Ledger[[#This Row],[Date]])/3,0)</f>
        <v>Qtr1</v>
      </c>
      <c r="N1069">
        <f>MONTH(Ledger[[#This Row],[Date]])</f>
        <v>1</v>
      </c>
      <c r="O1069" t="str">
        <f>TEXT(Ledger[[#This Row],[Date]],"mmm")</f>
        <v>Jan</v>
      </c>
    </row>
    <row r="1070" spans="1:15" x14ac:dyDescent="0.35">
      <c r="A1070" t="s">
        <v>4969</v>
      </c>
      <c r="B1070" s="8">
        <v>46051</v>
      </c>
      <c r="C1070" s="5">
        <v>0.57361111111111107</v>
      </c>
      <c r="D1070" t="str">
        <f>_xlfn.XLOOKUP(Ledger[[#This Row],[Employee_ID]],Employees!C:C,Employees!A:A)</f>
        <v>Morning</v>
      </c>
      <c r="E1070" t="s">
        <v>932</v>
      </c>
      <c r="F1070" t="str">
        <f>_xlfn.XLOOKUP(Ledger[[#This Row],[Employee_ID]],Employees!C:C,Employees!B:B)</f>
        <v>BR02</v>
      </c>
      <c r="G1070" t="s">
        <v>27</v>
      </c>
      <c r="H1070" t="s">
        <v>125</v>
      </c>
      <c r="I1070">
        <v>1</v>
      </c>
      <c r="J1070">
        <f>_xlfn.XLOOKUP(Ledger[[#This Row],[SKU]]&amp;"|"&amp;Ledger[[#This Row],[Branch_ID]], PriceList!E:E,PriceList!C:C,"")</f>
        <v>265</v>
      </c>
      <c r="K1070">
        <f>_xlfn.XLOOKUP(Ledger[[#This Row],[SKU]]&amp;"|"&amp;Ledger[[#This Row],[Branch_ID]], PriceList[Key], PriceList[Unit_Retail_Price_EGP], "")</f>
        <v>629</v>
      </c>
      <c r="L1070">
        <f>YEAR(Ledger[[#This Row],[Date]])</f>
        <v>2026</v>
      </c>
      <c r="M1070" t="str">
        <f>"Qtr"&amp;ROUNDUP(MONTH(Ledger[[#This Row],[Date]])/3,0)</f>
        <v>Qtr1</v>
      </c>
      <c r="N1070">
        <f>MONTH(Ledger[[#This Row],[Date]])</f>
        <v>1</v>
      </c>
      <c r="O1070" t="str">
        <f>TEXT(Ledger[[#This Row],[Date]],"mmm")</f>
        <v>Jan</v>
      </c>
    </row>
    <row r="1071" spans="1:15" x14ac:dyDescent="0.35">
      <c r="A1071" t="s">
        <v>4987</v>
      </c>
      <c r="B1071" s="8">
        <v>46052</v>
      </c>
      <c r="C1071" s="5">
        <v>0.56736111111111109</v>
      </c>
      <c r="D1071" t="str">
        <f>_xlfn.XLOOKUP(Ledger[[#This Row],[Employee_ID]],Employees!C:C,Employees!A:A)</f>
        <v>Morning</v>
      </c>
      <c r="E1071" t="s">
        <v>932</v>
      </c>
      <c r="F1071" t="str">
        <f>_xlfn.XLOOKUP(Ledger[[#This Row],[Employee_ID]],Employees!C:C,Employees!B:B)</f>
        <v>BR02</v>
      </c>
      <c r="G1071" t="s">
        <v>27</v>
      </c>
      <c r="H1071" t="s">
        <v>382</v>
      </c>
      <c r="I1071">
        <v>1</v>
      </c>
      <c r="J1071">
        <f>_xlfn.XLOOKUP(Ledger[[#This Row],[SKU]]&amp;"|"&amp;Ledger[[#This Row],[Branch_ID]], PriceList!E:E,PriceList!C:C,"")</f>
        <v>165</v>
      </c>
      <c r="K1071">
        <f>_xlfn.XLOOKUP(Ledger[[#This Row],[SKU]]&amp;"|"&amp;Ledger[[#This Row],[Branch_ID]], PriceList[Key], PriceList[Unit_Retail_Price_EGP], "")</f>
        <v>419</v>
      </c>
      <c r="L1071">
        <f>YEAR(Ledger[[#This Row],[Date]])</f>
        <v>2026</v>
      </c>
      <c r="M1071" t="str">
        <f>"Qtr"&amp;ROUNDUP(MONTH(Ledger[[#This Row],[Date]])/3,0)</f>
        <v>Qtr1</v>
      </c>
      <c r="N1071">
        <f>MONTH(Ledger[[#This Row],[Date]])</f>
        <v>1</v>
      </c>
      <c r="O1071" t="str">
        <f>TEXT(Ledger[[#This Row],[Date]],"mmm")</f>
        <v>Jan</v>
      </c>
    </row>
    <row r="1072" spans="1:15" x14ac:dyDescent="0.35">
      <c r="A1072" t="s">
        <v>5019</v>
      </c>
      <c r="B1072" s="8">
        <v>46054</v>
      </c>
      <c r="C1072" s="5">
        <v>0.44236111111111109</v>
      </c>
      <c r="D1072" t="str">
        <f>_xlfn.XLOOKUP(Ledger[[#This Row],[Employee_ID]],Employees!C:C,Employees!A:A)</f>
        <v>Morning</v>
      </c>
      <c r="E1072" t="s">
        <v>932</v>
      </c>
      <c r="F1072" t="str">
        <f>_xlfn.XLOOKUP(Ledger[[#This Row],[Employee_ID]],Employees!C:C,Employees!B:B)</f>
        <v>BR02</v>
      </c>
      <c r="G1072" t="s">
        <v>27</v>
      </c>
      <c r="H1072" t="s">
        <v>225</v>
      </c>
      <c r="I1072">
        <v>1</v>
      </c>
      <c r="J1072">
        <f>_xlfn.XLOOKUP(Ledger[[#This Row],[SKU]]&amp;"|"&amp;Ledger[[#This Row],[Branch_ID]], PriceList!E:E,PriceList!C:C,"")</f>
        <v>430</v>
      </c>
      <c r="K1072">
        <f>_xlfn.XLOOKUP(Ledger[[#This Row],[SKU]]&amp;"|"&amp;Ledger[[#This Row],[Branch_ID]], PriceList[Key], PriceList[Unit_Retail_Price_EGP], "")</f>
        <v>1059</v>
      </c>
      <c r="L1072">
        <f>YEAR(Ledger[[#This Row],[Date]])</f>
        <v>2026</v>
      </c>
      <c r="M1072" t="str">
        <f>"Qtr"&amp;ROUNDUP(MONTH(Ledger[[#This Row],[Date]])/3,0)</f>
        <v>Qtr1</v>
      </c>
      <c r="N1072">
        <f>MONTH(Ledger[[#This Row],[Date]])</f>
        <v>2</v>
      </c>
      <c r="O1072" t="str">
        <f>TEXT(Ledger[[#This Row],[Date]],"mmm")</f>
        <v>Feb</v>
      </c>
    </row>
    <row r="1073" spans="1:15" x14ac:dyDescent="0.35">
      <c r="A1073" t="s">
        <v>5023</v>
      </c>
      <c r="B1073" s="8">
        <v>46054</v>
      </c>
      <c r="C1073" s="5">
        <v>0.52847222222222223</v>
      </c>
      <c r="D1073" t="str">
        <f>_xlfn.XLOOKUP(Ledger[[#This Row],[Employee_ID]],Employees!C:C,Employees!A:A)</f>
        <v>Morning</v>
      </c>
      <c r="E1073" t="s">
        <v>932</v>
      </c>
      <c r="F1073" t="str">
        <f>_xlfn.XLOOKUP(Ledger[[#This Row],[Employee_ID]],Employees!C:C,Employees!B:B)</f>
        <v>BR02</v>
      </c>
      <c r="G1073" t="s">
        <v>27</v>
      </c>
      <c r="H1073" t="s">
        <v>218</v>
      </c>
      <c r="I1073">
        <v>1</v>
      </c>
      <c r="J1073">
        <f>_xlfn.XLOOKUP(Ledger[[#This Row],[SKU]]&amp;"|"&amp;Ledger[[#This Row],[Branch_ID]], PriceList!E:E,PriceList!C:C,"")</f>
        <v>655</v>
      </c>
      <c r="K1073">
        <f>_xlfn.XLOOKUP(Ledger[[#This Row],[SKU]]&amp;"|"&amp;Ledger[[#This Row],[Branch_ID]], PriceList[Key], PriceList[Unit_Retail_Price_EGP], "")</f>
        <v>1589</v>
      </c>
      <c r="L1073">
        <f>YEAR(Ledger[[#This Row],[Date]])</f>
        <v>2026</v>
      </c>
      <c r="M1073" t="str">
        <f>"Qtr"&amp;ROUNDUP(MONTH(Ledger[[#This Row],[Date]])/3,0)</f>
        <v>Qtr1</v>
      </c>
      <c r="N1073">
        <f>MONTH(Ledger[[#This Row],[Date]])</f>
        <v>2</v>
      </c>
      <c r="O1073" t="str">
        <f>TEXT(Ledger[[#This Row],[Date]],"mmm")</f>
        <v>Feb</v>
      </c>
    </row>
    <row r="1074" spans="1:15" x14ac:dyDescent="0.35">
      <c r="A1074" t="s">
        <v>5032</v>
      </c>
      <c r="B1074" s="8">
        <v>46055</v>
      </c>
      <c r="C1074" s="5">
        <v>0.48958333333333331</v>
      </c>
      <c r="D1074" t="str">
        <f>_xlfn.XLOOKUP(Ledger[[#This Row],[Employee_ID]],Employees!C:C,Employees!A:A)</f>
        <v>Morning</v>
      </c>
      <c r="E1074" t="s">
        <v>932</v>
      </c>
      <c r="F1074" t="str">
        <f>_xlfn.XLOOKUP(Ledger[[#This Row],[Employee_ID]],Employees!C:C,Employees!B:B)</f>
        <v>BR02</v>
      </c>
      <c r="G1074" t="s">
        <v>27</v>
      </c>
      <c r="H1074" t="s">
        <v>240</v>
      </c>
      <c r="I1074">
        <v>1</v>
      </c>
      <c r="J1074">
        <f>_xlfn.XLOOKUP(Ledger[[#This Row],[SKU]]&amp;"|"&amp;Ledger[[#This Row],[Branch_ID]], PriceList!E:E,PriceList!C:C,"")</f>
        <v>490</v>
      </c>
      <c r="K1074">
        <f>_xlfn.XLOOKUP(Ledger[[#This Row],[SKU]]&amp;"|"&amp;Ledger[[#This Row],[Branch_ID]], PriceList[Key], PriceList[Unit_Retail_Price_EGP], "")</f>
        <v>1159</v>
      </c>
      <c r="L1074">
        <f>YEAR(Ledger[[#This Row],[Date]])</f>
        <v>2026</v>
      </c>
      <c r="M1074" t="str">
        <f>"Qtr"&amp;ROUNDUP(MONTH(Ledger[[#This Row],[Date]])/3,0)</f>
        <v>Qtr1</v>
      </c>
      <c r="N1074">
        <f>MONTH(Ledger[[#This Row],[Date]])</f>
        <v>2</v>
      </c>
      <c r="O1074" t="str">
        <f>TEXT(Ledger[[#This Row],[Date]],"mmm")</f>
        <v>Feb</v>
      </c>
    </row>
    <row r="1075" spans="1:15" x14ac:dyDescent="0.35">
      <c r="A1075" t="s">
        <v>5046</v>
      </c>
      <c r="B1075" s="8">
        <v>46056</v>
      </c>
      <c r="C1075" s="5">
        <v>0.54861111111111116</v>
      </c>
      <c r="D1075" t="str">
        <f>_xlfn.XLOOKUP(Ledger[[#This Row],[Employee_ID]],Employees!C:C,Employees!A:A)</f>
        <v>Morning</v>
      </c>
      <c r="E1075" t="s">
        <v>932</v>
      </c>
      <c r="F1075" t="str">
        <f>_xlfn.XLOOKUP(Ledger[[#This Row],[Employee_ID]],Employees!C:C,Employees!B:B)</f>
        <v>BR02</v>
      </c>
      <c r="G1075" t="s">
        <v>27</v>
      </c>
      <c r="H1075" t="s">
        <v>491</v>
      </c>
      <c r="I1075">
        <v>1</v>
      </c>
      <c r="J1075">
        <f>_xlfn.XLOOKUP(Ledger[[#This Row],[SKU]]&amp;"|"&amp;Ledger[[#This Row],[Branch_ID]], PriceList!E:E,PriceList!C:C,"")</f>
        <v>470</v>
      </c>
      <c r="K1075">
        <f>_xlfn.XLOOKUP(Ledger[[#This Row],[SKU]]&amp;"|"&amp;Ledger[[#This Row],[Branch_ID]], PriceList[Key], PriceList[Unit_Retail_Price_EGP], "")</f>
        <v>1159</v>
      </c>
      <c r="L1075">
        <f>YEAR(Ledger[[#This Row],[Date]])</f>
        <v>2026</v>
      </c>
      <c r="M1075" t="str">
        <f>"Qtr"&amp;ROUNDUP(MONTH(Ledger[[#This Row],[Date]])/3,0)</f>
        <v>Qtr1</v>
      </c>
      <c r="N1075">
        <f>MONTH(Ledger[[#This Row],[Date]])</f>
        <v>2</v>
      </c>
      <c r="O1075" t="str">
        <f>TEXT(Ledger[[#This Row],[Date]],"mmm")</f>
        <v>Feb</v>
      </c>
    </row>
    <row r="1076" spans="1:15" x14ac:dyDescent="0.35">
      <c r="A1076" t="s">
        <v>5125</v>
      </c>
      <c r="B1076" s="8">
        <v>46062</v>
      </c>
      <c r="C1076" s="5">
        <v>0.44722222222222224</v>
      </c>
      <c r="D1076" t="str">
        <f>_xlfn.XLOOKUP(Ledger[[#This Row],[Employee_ID]],Employees!C:C,Employees!A:A)</f>
        <v>Morning</v>
      </c>
      <c r="E1076" t="s">
        <v>932</v>
      </c>
      <c r="F1076" t="str">
        <f>_xlfn.XLOOKUP(Ledger[[#This Row],[Employee_ID]],Employees!C:C,Employees!B:B)</f>
        <v>BR02</v>
      </c>
      <c r="G1076" t="s">
        <v>27</v>
      </c>
      <c r="H1076" t="s">
        <v>234</v>
      </c>
      <c r="I1076">
        <v>1</v>
      </c>
      <c r="J1076">
        <f>_xlfn.XLOOKUP(Ledger[[#This Row],[SKU]]&amp;"|"&amp;Ledger[[#This Row],[Branch_ID]], PriceList!E:E,PriceList!C:C,"")</f>
        <v>470</v>
      </c>
      <c r="K1076">
        <f>_xlfn.XLOOKUP(Ledger[[#This Row],[SKU]]&amp;"|"&amp;Ledger[[#This Row],[Branch_ID]], PriceList[Key], PriceList[Unit_Retail_Price_EGP], "")</f>
        <v>1159</v>
      </c>
      <c r="L1076">
        <f>YEAR(Ledger[[#This Row],[Date]])</f>
        <v>2026</v>
      </c>
      <c r="M1076" t="str">
        <f>"Qtr"&amp;ROUNDUP(MONTH(Ledger[[#This Row],[Date]])/3,0)</f>
        <v>Qtr1</v>
      </c>
      <c r="N1076">
        <f>MONTH(Ledger[[#This Row],[Date]])</f>
        <v>2</v>
      </c>
      <c r="O1076" t="str">
        <f>TEXT(Ledger[[#This Row],[Date]],"mmm")</f>
        <v>Feb</v>
      </c>
    </row>
    <row r="1077" spans="1:15" x14ac:dyDescent="0.35">
      <c r="A1077" t="s">
        <v>5152</v>
      </c>
      <c r="B1077" s="8">
        <v>46064</v>
      </c>
      <c r="C1077" s="5">
        <v>0.54722222222222228</v>
      </c>
      <c r="D1077" t="str">
        <f>_xlfn.XLOOKUP(Ledger[[#This Row],[Employee_ID]],Employees!C:C,Employees!A:A)</f>
        <v>Morning</v>
      </c>
      <c r="E1077" t="s">
        <v>932</v>
      </c>
      <c r="F1077" t="str">
        <f>_xlfn.XLOOKUP(Ledger[[#This Row],[Employee_ID]],Employees!C:C,Employees!B:B)</f>
        <v>BR02</v>
      </c>
      <c r="G1077" t="s">
        <v>27</v>
      </c>
      <c r="H1077" t="s">
        <v>311</v>
      </c>
      <c r="I1077">
        <v>1</v>
      </c>
      <c r="J1077">
        <f>_xlfn.XLOOKUP(Ledger[[#This Row],[SKU]]&amp;"|"&amp;Ledger[[#This Row],[Branch_ID]], PriceList!E:E,PriceList!C:C,"")</f>
        <v>715</v>
      </c>
      <c r="K1077">
        <f>_xlfn.XLOOKUP(Ledger[[#This Row],[SKU]]&amp;"|"&amp;Ledger[[#This Row],[Branch_ID]], PriceList[Key], PriceList[Unit_Retail_Price_EGP], "")</f>
        <v>1689</v>
      </c>
      <c r="L1077">
        <f>YEAR(Ledger[[#This Row],[Date]])</f>
        <v>2026</v>
      </c>
      <c r="M1077" t="str">
        <f>"Qtr"&amp;ROUNDUP(MONTH(Ledger[[#This Row],[Date]])/3,0)</f>
        <v>Qtr1</v>
      </c>
      <c r="N1077">
        <f>MONTH(Ledger[[#This Row],[Date]])</f>
        <v>2</v>
      </c>
      <c r="O1077" t="str">
        <f>TEXT(Ledger[[#This Row],[Date]],"mmm")</f>
        <v>Feb</v>
      </c>
    </row>
    <row r="1078" spans="1:15" x14ac:dyDescent="0.35">
      <c r="A1078" t="s">
        <v>5153</v>
      </c>
      <c r="B1078" s="8">
        <v>46064</v>
      </c>
      <c r="C1078" s="5">
        <v>0.55972222222222223</v>
      </c>
      <c r="D1078" t="str">
        <f>_xlfn.XLOOKUP(Ledger[[#This Row],[Employee_ID]],Employees!C:C,Employees!A:A)</f>
        <v>Morning</v>
      </c>
      <c r="E1078" t="s">
        <v>932</v>
      </c>
      <c r="F1078" t="str">
        <f>_xlfn.XLOOKUP(Ledger[[#This Row],[Employee_ID]],Employees!C:C,Employees!B:B)</f>
        <v>BR02</v>
      </c>
      <c r="G1078" t="s">
        <v>27</v>
      </c>
      <c r="H1078" t="s">
        <v>96</v>
      </c>
      <c r="I1078">
        <v>1</v>
      </c>
      <c r="J1078">
        <f>_xlfn.XLOOKUP(Ledger[[#This Row],[SKU]]&amp;"|"&amp;Ledger[[#This Row],[Branch_ID]], PriceList!E:E,PriceList!C:C,"")</f>
        <v>715</v>
      </c>
      <c r="K1078">
        <f>_xlfn.XLOOKUP(Ledger[[#This Row],[SKU]]&amp;"|"&amp;Ledger[[#This Row],[Branch_ID]], PriceList[Key], PriceList[Unit_Retail_Price_EGP], "")</f>
        <v>1689</v>
      </c>
      <c r="L1078">
        <f>YEAR(Ledger[[#This Row],[Date]])</f>
        <v>2026</v>
      </c>
      <c r="M1078" t="str">
        <f>"Qtr"&amp;ROUNDUP(MONTH(Ledger[[#This Row],[Date]])/3,0)</f>
        <v>Qtr1</v>
      </c>
      <c r="N1078">
        <f>MONTH(Ledger[[#This Row],[Date]])</f>
        <v>2</v>
      </c>
      <c r="O1078" t="str">
        <f>TEXT(Ledger[[#This Row],[Date]],"mmm")</f>
        <v>Feb</v>
      </c>
    </row>
    <row r="1079" spans="1:15" x14ac:dyDescent="0.35">
      <c r="A1079" t="s">
        <v>5181</v>
      </c>
      <c r="B1079" s="8">
        <v>46066</v>
      </c>
      <c r="C1079" s="5">
        <v>0.45763888888888887</v>
      </c>
      <c r="D1079" t="str">
        <f>_xlfn.XLOOKUP(Ledger[[#This Row],[Employee_ID]],Employees!C:C,Employees!A:A)</f>
        <v>Morning</v>
      </c>
      <c r="E1079" t="s">
        <v>932</v>
      </c>
      <c r="F1079" t="str">
        <f>_xlfn.XLOOKUP(Ledger[[#This Row],[Employee_ID]],Employees!C:C,Employees!B:B)</f>
        <v>BR02</v>
      </c>
      <c r="G1079" t="s">
        <v>27</v>
      </c>
      <c r="H1079" t="s">
        <v>467</v>
      </c>
      <c r="I1079">
        <v>1</v>
      </c>
      <c r="J1079">
        <f>_xlfn.XLOOKUP(Ledger[[#This Row],[SKU]]&amp;"|"&amp;Ledger[[#This Row],[Branch_ID]], PriceList!E:E,PriceList!C:C,"")</f>
        <v>470</v>
      </c>
      <c r="K1079">
        <f>_xlfn.XLOOKUP(Ledger[[#This Row],[SKU]]&amp;"|"&amp;Ledger[[#This Row],[Branch_ID]], PriceList[Key], PriceList[Unit_Retail_Price_EGP], "")</f>
        <v>1159</v>
      </c>
      <c r="L1079">
        <f>YEAR(Ledger[[#This Row],[Date]])</f>
        <v>2026</v>
      </c>
      <c r="M1079" t="str">
        <f>"Qtr"&amp;ROUNDUP(MONTH(Ledger[[#This Row],[Date]])/3,0)</f>
        <v>Qtr1</v>
      </c>
      <c r="N1079">
        <f>MONTH(Ledger[[#This Row],[Date]])</f>
        <v>2</v>
      </c>
      <c r="O1079" t="str">
        <f>TEXT(Ledger[[#This Row],[Date]],"mmm")</f>
        <v>Feb</v>
      </c>
    </row>
    <row r="1080" spans="1:15" x14ac:dyDescent="0.35">
      <c r="A1080" t="s">
        <v>5217</v>
      </c>
      <c r="B1080" s="8">
        <v>46068</v>
      </c>
      <c r="C1080" s="5">
        <v>0.49375000000000002</v>
      </c>
      <c r="D1080" t="str">
        <f>_xlfn.XLOOKUP(Ledger[[#This Row],[Employee_ID]],Employees!C:C,Employees!A:A)</f>
        <v>Morning</v>
      </c>
      <c r="E1080" t="s">
        <v>932</v>
      </c>
      <c r="F1080" t="str">
        <f>_xlfn.XLOOKUP(Ledger[[#This Row],[Employee_ID]],Employees!C:C,Employees!B:B)</f>
        <v>BR02</v>
      </c>
      <c r="G1080" t="s">
        <v>27</v>
      </c>
      <c r="H1080" t="s">
        <v>117</v>
      </c>
      <c r="I1080">
        <v>1</v>
      </c>
      <c r="J1080">
        <f>_xlfn.XLOOKUP(Ledger[[#This Row],[SKU]]&amp;"|"&amp;Ledger[[#This Row],[Branch_ID]], PriceList!E:E,PriceList!C:C,"")</f>
        <v>470</v>
      </c>
      <c r="K1080">
        <f>_xlfn.XLOOKUP(Ledger[[#This Row],[SKU]]&amp;"|"&amp;Ledger[[#This Row],[Branch_ID]], PriceList[Key], PriceList[Unit_Retail_Price_EGP], "")</f>
        <v>1159</v>
      </c>
      <c r="L1080">
        <f>YEAR(Ledger[[#This Row],[Date]])</f>
        <v>2026</v>
      </c>
      <c r="M1080" t="str">
        <f>"Qtr"&amp;ROUNDUP(MONTH(Ledger[[#This Row],[Date]])/3,0)</f>
        <v>Qtr1</v>
      </c>
      <c r="N1080">
        <f>MONTH(Ledger[[#This Row],[Date]])</f>
        <v>2</v>
      </c>
      <c r="O1080" t="str">
        <f>TEXT(Ledger[[#This Row],[Date]],"mmm")</f>
        <v>Feb</v>
      </c>
    </row>
    <row r="1081" spans="1:15" x14ac:dyDescent="0.35">
      <c r="A1081" t="s">
        <v>5234</v>
      </c>
      <c r="B1081" s="8">
        <v>46069</v>
      </c>
      <c r="C1081" s="5">
        <v>0.57916666666666672</v>
      </c>
      <c r="D1081" t="str">
        <f>_xlfn.XLOOKUP(Ledger[[#This Row],[Employee_ID]],Employees!C:C,Employees!A:A)</f>
        <v>Morning</v>
      </c>
      <c r="E1081" t="s">
        <v>932</v>
      </c>
      <c r="F1081" t="str">
        <f>_xlfn.XLOOKUP(Ledger[[#This Row],[Employee_ID]],Employees!C:C,Employees!B:B)</f>
        <v>BR02</v>
      </c>
      <c r="G1081" t="s">
        <v>27</v>
      </c>
      <c r="H1081" t="s">
        <v>382</v>
      </c>
      <c r="I1081">
        <v>1</v>
      </c>
      <c r="J1081">
        <f>_xlfn.XLOOKUP(Ledger[[#This Row],[SKU]]&amp;"|"&amp;Ledger[[#This Row],[Branch_ID]], PriceList!E:E,PriceList!C:C,"")</f>
        <v>165</v>
      </c>
      <c r="K1081">
        <f>_xlfn.XLOOKUP(Ledger[[#This Row],[SKU]]&amp;"|"&amp;Ledger[[#This Row],[Branch_ID]], PriceList[Key], PriceList[Unit_Retail_Price_EGP], "")</f>
        <v>419</v>
      </c>
      <c r="L1081">
        <f>YEAR(Ledger[[#This Row],[Date]])</f>
        <v>2026</v>
      </c>
      <c r="M1081" t="str">
        <f>"Qtr"&amp;ROUNDUP(MONTH(Ledger[[#This Row],[Date]])/3,0)</f>
        <v>Qtr1</v>
      </c>
      <c r="N1081">
        <f>MONTH(Ledger[[#This Row],[Date]])</f>
        <v>2</v>
      </c>
      <c r="O1081" t="str">
        <f>TEXT(Ledger[[#This Row],[Date]],"mmm")</f>
        <v>Feb</v>
      </c>
    </row>
    <row r="1082" spans="1:15" x14ac:dyDescent="0.35">
      <c r="A1082" t="s">
        <v>5257</v>
      </c>
      <c r="B1082" s="8">
        <v>46071</v>
      </c>
      <c r="C1082" s="5">
        <v>0.57847222222222228</v>
      </c>
      <c r="D1082" t="str">
        <f>_xlfn.XLOOKUP(Ledger[[#This Row],[Employee_ID]],Employees!C:C,Employees!A:A)</f>
        <v>Morning</v>
      </c>
      <c r="E1082" t="s">
        <v>932</v>
      </c>
      <c r="F1082" t="str">
        <f>_xlfn.XLOOKUP(Ledger[[#This Row],[Employee_ID]],Employees!C:C,Employees!B:B)</f>
        <v>BR02</v>
      </c>
      <c r="G1082" t="s">
        <v>27</v>
      </c>
      <c r="H1082" t="s">
        <v>678</v>
      </c>
      <c r="I1082">
        <v>1</v>
      </c>
      <c r="J1082">
        <f>_xlfn.XLOOKUP(Ledger[[#This Row],[SKU]]&amp;"|"&amp;Ledger[[#This Row],[Branch_ID]], PriceList!E:E,PriceList!C:C,"")</f>
        <v>390</v>
      </c>
      <c r="K1082">
        <f>_xlfn.XLOOKUP(Ledger[[#This Row],[SKU]]&amp;"|"&amp;Ledger[[#This Row],[Branch_ID]], PriceList[Key], PriceList[Unit_Retail_Price_EGP], "")</f>
        <v>949</v>
      </c>
      <c r="L1082">
        <f>YEAR(Ledger[[#This Row],[Date]])</f>
        <v>2026</v>
      </c>
      <c r="M1082" t="str">
        <f>"Qtr"&amp;ROUNDUP(MONTH(Ledger[[#This Row],[Date]])/3,0)</f>
        <v>Qtr1</v>
      </c>
      <c r="N1082">
        <f>MONTH(Ledger[[#This Row],[Date]])</f>
        <v>2</v>
      </c>
      <c r="O1082" t="str">
        <f>TEXT(Ledger[[#This Row],[Date]],"mmm")</f>
        <v>Feb</v>
      </c>
    </row>
    <row r="1083" spans="1:15" x14ac:dyDescent="0.35">
      <c r="A1083" t="s">
        <v>5270</v>
      </c>
      <c r="B1083" s="8">
        <v>46072</v>
      </c>
      <c r="C1083" s="5">
        <v>0.46388888888888891</v>
      </c>
      <c r="D1083" t="str">
        <f>_xlfn.XLOOKUP(Ledger[[#This Row],[Employee_ID]],Employees!C:C,Employees!A:A)</f>
        <v>Morning</v>
      </c>
      <c r="E1083" t="s">
        <v>932</v>
      </c>
      <c r="F1083" t="str">
        <f>_xlfn.XLOOKUP(Ledger[[#This Row],[Employee_ID]],Employees!C:C,Employees!B:B)</f>
        <v>BR02</v>
      </c>
      <c r="G1083" t="s">
        <v>27</v>
      </c>
      <c r="H1083" t="s">
        <v>87</v>
      </c>
      <c r="I1083">
        <v>1</v>
      </c>
      <c r="J1083">
        <f>_xlfn.XLOOKUP(Ledger[[#This Row],[SKU]]&amp;"|"&amp;Ledger[[#This Row],[Branch_ID]], PriceList!E:E,PriceList!C:C,"")</f>
        <v>470</v>
      </c>
      <c r="K1083">
        <f>_xlfn.XLOOKUP(Ledger[[#This Row],[SKU]]&amp;"|"&amp;Ledger[[#This Row],[Branch_ID]], PriceList[Key], PriceList[Unit_Retail_Price_EGP], "")</f>
        <v>1159</v>
      </c>
      <c r="L1083">
        <f>YEAR(Ledger[[#This Row],[Date]])</f>
        <v>2026</v>
      </c>
      <c r="M1083" t="str">
        <f>"Qtr"&amp;ROUNDUP(MONTH(Ledger[[#This Row],[Date]])/3,0)</f>
        <v>Qtr1</v>
      </c>
      <c r="N1083">
        <f>MONTH(Ledger[[#This Row],[Date]])</f>
        <v>2</v>
      </c>
      <c r="O1083" t="str">
        <f>TEXT(Ledger[[#This Row],[Date]],"mmm")</f>
        <v>Feb</v>
      </c>
    </row>
    <row r="1084" spans="1:15" x14ac:dyDescent="0.35">
      <c r="A1084" t="s">
        <v>5303</v>
      </c>
      <c r="B1084" s="8">
        <v>46074</v>
      </c>
      <c r="C1084" s="5">
        <v>0.47291666666666665</v>
      </c>
      <c r="D1084" t="str">
        <f>_xlfn.XLOOKUP(Ledger[[#This Row],[Employee_ID]],Employees!C:C,Employees!A:A)</f>
        <v>Morning</v>
      </c>
      <c r="E1084" t="s">
        <v>932</v>
      </c>
      <c r="F1084" t="str">
        <f>_xlfn.XLOOKUP(Ledger[[#This Row],[Employee_ID]],Employees!C:C,Employees!B:B)</f>
        <v>BR02</v>
      </c>
      <c r="G1084" t="s">
        <v>27</v>
      </c>
      <c r="H1084" t="s">
        <v>242</v>
      </c>
      <c r="I1084">
        <v>1</v>
      </c>
      <c r="J1084">
        <f>_xlfn.XLOOKUP(Ledger[[#This Row],[SKU]]&amp;"|"&amp;Ledger[[#This Row],[Branch_ID]], PriceList!E:E,PriceList!C:C,"")</f>
        <v>715</v>
      </c>
      <c r="K1084">
        <f>_xlfn.XLOOKUP(Ledger[[#This Row],[SKU]]&amp;"|"&amp;Ledger[[#This Row],[Branch_ID]], PriceList[Key], PriceList[Unit_Retail_Price_EGP], "")</f>
        <v>1689</v>
      </c>
      <c r="L1084">
        <f>YEAR(Ledger[[#This Row],[Date]])</f>
        <v>2026</v>
      </c>
      <c r="M1084" t="str">
        <f>"Qtr"&amp;ROUNDUP(MONTH(Ledger[[#This Row],[Date]])/3,0)</f>
        <v>Qtr1</v>
      </c>
      <c r="N1084">
        <f>MONTH(Ledger[[#This Row],[Date]])</f>
        <v>2</v>
      </c>
      <c r="O1084" t="str">
        <f>TEXT(Ledger[[#This Row],[Date]],"mmm")</f>
        <v>Feb</v>
      </c>
    </row>
    <row r="1085" spans="1:15" x14ac:dyDescent="0.35">
      <c r="A1085" t="s">
        <v>5346</v>
      </c>
      <c r="B1085" s="8">
        <v>46077</v>
      </c>
      <c r="C1085" s="5">
        <v>0.46250000000000002</v>
      </c>
      <c r="D1085" t="str">
        <f>_xlfn.XLOOKUP(Ledger[[#This Row],[Employee_ID]],Employees!C:C,Employees!A:A)</f>
        <v>Morning</v>
      </c>
      <c r="E1085" t="s">
        <v>932</v>
      </c>
      <c r="F1085" t="str">
        <f>_xlfn.XLOOKUP(Ledger[[#This Row],[Employee_ID]],Employees!C:C,Employees!B:B)</f>
        <v>BR02</v>
      </c>
      <c r="G1085" t="s">
        <v>27</v>
      </c>
      <c r="H1085" t="s">
        <v>78</v>
      </c>
      <c r="I1085">
        <v>1</v>
      </c>
      <c r="J1085">
        <f>_xlfn.XLOOKUP(Ledger[[#This Row],[SKU]]&amp;"|"&amp;Ledger[[#This Row],[Branch_ID]], PriceList!E:E,PriceList!C:C,"")</f>
        <v>225</v>
      </c>
      <c r="K1085">
        <f>_xlfn.XLOOKUP(Ledger[[#This Row],[SKU]]&amp;"|"&amp;Ledger[[#This Row],[Branch_ID]], PriceList[Key], PriceList[Unit_Retail_Price_EGP], "")</f>
        <v>579</v>
      </c>
      <c r="L1085">
        <f>YEAR(Ledger[[#This Row],[Date]])</f>
        <v>2026</v>
      </c>
      <c r="M1085" t="str">
        <f>"Qtr"&amp;ROUNDUP(MONTH(Ledger[[#This Row],[Date]])/3,0)</f>
        <v>Qtr1</v>
      </c>
      <c r="N1085">
        <f>MONTH(Ledger[[#This Row],[Date]])</f>
        <v>2</v>
      </c>
      <c r="O1085" t="str">
        <f>TEXT(Ledger[[#This Row],[Date]],"mmm")</f>
        <v>Feb</v>
      </c>
    </row>
    <row r="1086" spans="1:15" x14ac:dyDescent="0.35">
      <c r="A1086" t="s">
        <v>5356</v>
      </c>
      <c r="B1086" s="8">
        <v>46078</v>
      </c>
      <c r="C1086" s="5">
        <v>0.48958333333333331</v>
      </c>
      <c r="D1086" t="str">
        <f>_xlfn.XLOOKUP(Ledger[[#This Row],[Employee_ID]],Employees!C:C,Employees!A:A)</f>
        <v>Morning</v>
      </c>
      <c r="E1086" t="s">
        <v>932</v>
      </c>
      <c r="F1086" t="str">
        <f>_xlfn.XLOOKUP(Ledger[[#This Row],[Employee_ID]],Employees!C:C,Employees!B:B)</f>
        <v>BR02</v>
      </c>
      <c r="G1086" t="s">
        <v>27</v>
      </c>
      <c r="H1086" t="s">
        <v>186</v>
      </c>
      <c r="I1086">
        <v>1</v>
      </c>
      <c r="J1086">
        <f>_xlfn.XLOOKUP(Ledger[[#This Row],[SKU]]&amp;"|"&amp;Ledger[[#This Row],[Branch_ID]], PriceList!E:E,PriceList!C:C,"")</f>
        <v>225</v>
      </c>
      <c r="K1086">
        <f>_xlfn.XLOOKUP(Ledger[[#This Row],[SKU]]&amp;"|"&amp;Ledger[[#This Row],[Branch_ID]], PriceList[Key], PriceList[Unit_Retail_Price_EGP], "")</f>
        <v>579</v>
      </c>
      <c r="L1086">
        <f>YEAR(Ledger[[#This Row],[Date]])</f>
        <v>2026</v>
      </c>
      <c r="M1086" t="str">
        <f>"Qtr"&amp;ROUNDUP(MONTH(Ledger[[#This Row],[Date]])/3,0)</f>
        <v>Qtr1</v>
      </c>
      <c r="N1086">
        <f>MONTH(Ledger[[#This Row],[Date]])</f>
        <v>2</v>
      </c>
      <c r="O1086" t="str">
        <f>TEXT(Ledger[[#This Row],[Date]],"mmm")</f>
        <v>Feb</v>
      </c>
    </row>
    <row r="1087" spans="1:15" x14ac:dyDescent="0.35">
      <c r="A1087" t="s">
        <v>5388</v>
      </c>
      <c r="B1087" s="8">
        <v>46080</v>
      </c>
      <c r="C1087" s="5">
        <v>0.53263888888888888</v>
      </c>
      <c r="D1087" t="str">
        <f>_xlfn.XLOOKUP(Ledger[[#This Row],[Employee_ID]],Employees!C:C,Employees!A:A)</f>
        <v>Morning</v>
      </c>
      <c r="E1087" t="s">
        <v>932</v>
      </c>
      <c r="F1087" t="str">
        <f>_xlfn.XLOOKUP(Ledger[[#This Row],[Employee_ID]],Employees!C:C,Employees!B:B)</f>
        <v>BR02</v>
      </c>
      <c r="G1087" t="s">
        <v>27</v>
      </c>
      <c r="H1087" t="s">
        <v>255</v>
      </c>
      <c r="I1087">
        <v>1</v>
      </c>
      <c r="J1087">
        <f>_xlfn.XLOOKUP(Ledger[[#This Row],[SKU]]&amp;"|"&amp;Ledger[[#This Row],[Branch_ID]], PriceList!E:E,PriceList!C:C,"")</f>
        <v>165</v>
      </c>
      <c r="K1087">
        <f>_xlfn.XLOOKUP(Ledger[[#This Row],[SKU]]&amp;"|"&amp;Ledger[[#This Row],[Branch_ID]], PriceList[Key], PriceList[Unit_Retail_Price_EGP], "")</f>
        <v>419</v>
      </c>
      <c r="L1087">
        <f>YEAR(Ledger[[#This Row],[Date]])</f>
        <v>2026</v>
      </c>
      <c r="M1087" t="str">
        <f>"Qtr"&amp;ROUNDUP(MONTH(Ledger[[#This Row],[Date]])/3,0)</f>
        <v>Qtr1</v>
      </c>
      <c r="N1087">
        <f>MONTH(Ledger[[#This Row],[Date]])</f>
        <v>2</v>
      </c>
      <c r="O1087" t="str">
        <f>TEXT(Ledger[[#This Row],[Date]],"mmm")</f>
        <v>Feb</v>
      </c>
    </row>
    <row r="1088" spans="1:15" x14ac:dyDescent="0.35">
      <c r="A1088" t="s">
        <v>5405</v>
      </c>
      <c r="B1088" s="8">
        <v>46081</v>
      </c>
      <c r="C1088" s="5">
        <v>0.57986111111111116</v>
      </c>
      <c r="D1088" t="str">
        <f>_xlfn.XLOOKUP(Ledger[[#This Row],[Employee_ID]],Employees!C:C,Employees!A:A)</f>
        <v>Morning</v>
      </c>
      <c r="E1088" t="s">
        <v>932</v>
      </c>
      <c r="F1088" t="str">
        <f>_xlfn.XLOOKUP(Ledger[[#This Row],[Employee_ID]],Employees!C:C,Employees!B:B)</f>
        <v>BR02</v>
      </c>
      <c r="G1088" t="s">
        <v>27</v>
      </c>
      <c r="H1088" t="s">
        <v>299</v>
      </c>
      <c r="I1088">
        <v>1</v>
      </c>
      <c r="J1088">
        <f>_xlfn.XLOOKUP(Ledger[[#This Row],[SKU]]&amp;"|"&amp;Ledger[[#This Row],[Branch_ID]], PriceList!E:E,PriceList!C:C,"")</f>
        <v>165</v>
      </c>
      <c r="K1088">
        <f>_xlfn.XLOOKUP(Ledger[[#This Row],[SKU]]&amp;"|"&amp;Ledger[[#This Row],[Branch_ID]], PriceList[Key], PriceList[Unit_Retail_Price_EGP], "")</f>
        <v>419</v>
      </c>
      <c r="L1088">
        <f>YEAR(Ledger[[#This Row],[Date]])</f>
        <v>2026</v>
      </c>
      <c r="M1088" t="str">
        <f>"Qtr"&amp;ROUNDUP(MONTH(Ledger[[#This Row],[Date]])/3,0)</f>
        <v>Qtr1</v>
      </c>
      <c r="N1088">
        <f>MONTH(Ledger[[#This Row],[Date]])</f>
        <v>2</v>
      </c>
      <c r="O1088" t="str">
        <f>TEXT(Ledger[[#This Row],[Date]],"mmm")</f>
        <v>Feb</v>
      </c>
    </row>
    <row r="1089" spans="1:15" x14ac:dyDescent="0.35">
      <c r="A1089" t="s">
        <v>5431</v>
      </c>
      <c r="B1089" s="8">
        <v>46083</v>
      </c>
      <c r="C1089" s="5">
        <v>0.47083333333333333</v>
      </c>
      <c r="D1089" t="str">
        <f>_xlfn.XLOOKUP(Ledger[[#This Row],[Employee_ID]],Employees!C:C,Employees!A:A)</f>
        <v>Morning</v>
      </c>
      <c r="E1089" t="s">
        <v>932</v>
      </c>
      <c r="F1089" t="str">
        <f>_xlfn.XLOOKUP(Ledger[[#This Row],[Employee_ID]],Employees!C:C,Employees!B:B)</f>
        <v>BR02</v>
      </c>
      <c r="G1089" t="s">
        <v>27</v>
      </c>
      <c r="H1089" t="s">
        <v>342</v>
      </c>
      <c r="I1089">
        <v>1</v>
      </c>
      <c r="J1089">
        <f>_xlfn.XLOOKUP(Ledger[[#This Row],[SKU]]&amp;"|"&amp;Ledger[[#This Row],[Branch_ID]], PriceList!E:E,PriceList!C:C,"")</f>
        <v>470</v>
      </c>
      <c r="K1089">
        <f>_xlfn.XLOOKUP(Ledger[[#This Row],[SKU]]&amp;"|"&amp;Ledger[[#This Row],[Branch_ID]], PriceList[Key], PriceList[Unit_Retail_Price_EGP], "")</f>
        <v>1159</v>
      </c>
      <c r="L1089">
        <f>YEAR(Ledger[[#This Row],[Date]])</f>
        <v>2026</v>
      </c>
      <c r="M1089" t="str">
        <f>"Qtr"&amp;ROUNDUP(MONTH(Ledger[[#This Row],[Date]])/3,0)</f>
        <v>Qtr1</v>
      </c>
      <c r="N1089">
        <f>MONTH(Ledger[[#This Row],[Date]])</f>
        <v>3</v>
      </c>
      <c r="O1089" t="str">
        <f>TEXT(Ledger[[#This Row],[Date]],"mmm")</f>
        <v>Mar</v>
      </c>
    </row>
    <row r="1090" spans="1:15" x14ac:dyDescent="0.35">
      <c r="A1090" t="s">
        <v>5482</v>
      </c>
      <c r="B1090" s="8">
        <v>46087</v>
      </c>
      <c r="C1090" s="5">
        <v>0.45555555555555555</v>
      </c>
      <c r="D1090" t="str">
        <f>_xlfn.XLOOKUP(Ledger[[#This Row],[Employee_ID]],Employees!C:C,Employees!A:A)</f>
        <v>Morning</v>
      </c>
      <c r="E1090" t="s">
        <v>932</v>
      </c>
      <c r="F1090" t="str">
        <f>_xlfn.XLOOKUP(Ledger[[#This Row],[Employee_ID]],Employees!C:C,Employees!B:B)</f>
        <v>BR02</v>
      </c>
      <c r="G1090" t="s">
        <v>27</v>
      </c>
      <c r="H1090" t="s">
        <v>335</v>
      </c>
      <c r="I1090">
        <v>1</v>
      </c>
      <c r="J1090">
        <f>_xlfn.XLOOKUP(Ledger[[#This Row],[SKU]]&amp;"|"&amp;Ledger[[#This Row],[Branch_ID]], PriceList!E:E,PriceList!C:C,"")</f>
        <v>185</v>
      </c>
      <c r="K1090">
        <f>_xlfn.XLOOKUP(Ledger[[#This Row],[SKU]]&amp;"|"&amp;Ledger[[#This Row],[Branch_ID]], PriceList[Key], PriceList[Unit_Retail_Price_EGP], "")</f>
        <v>479</v>
      </c>
      <c r="L1090">
        <f>YEAR(Ledger[[#This Row],[Date]])</f>
        <v>2026</v>
      </c>
      <c r="M1090" t="str">
        <f>"Qtr"&amp;ROUNDUP(MONTH(Ledger[[#This Row],[Date]])/3,0)</f>
        <v>Qtr1</v>
      </c>
      <c r="N1090">
        <f>MONTH(Ledger[[#This Row],[Date]])</f>
        <v>3</v>
      </c>
      <c r="O1090" t="str">
        <f>TEXT(Ledger[[#This Row],[Date]],"mmm")</f>
        <v>Mar</v>
      </c>
    </row>
    <row r="1091" spans="1:15" x14ac:dyDescent="0.35">
      <c r="A1091" t="s">
        <v>5484</v>
      </c>
      <c r="B1091" s="8">
        <v>46087</v>
      </c>
      <c r="C1091" s="5">
        <v>0.50486111111111109</v>
      </c>
      <c r="D1091" t="str">
        <f>_xlfn.XLOOKUP(Ledger[[#This Row],[Employee_ID]],Employees!C:C,Employees!A:A)</f>
        <v>Morning</v>
      </c>
      <c r="E1091" t="s">
        <v>932</v>
      </c>
      <c r="F1091" t="str">
        <f>_xlfn.XLOOKUP(Ledger[[#This Row],[Employee_ID]],Employees!C:C,Employees!B:B)</f>
        <v>BR02</v>
      </c>
      <c r="G1091" t="s">
        <v>27</v>
      </c>
      <c r="H1091" t="s">
        <v>359</v>
      </c>
      <c r="I1091">
        <v>1</v>
      </c>
      <c r="J1091">
        <f>_xlfn.XLOOKUP(Ledger[[#This Row],[SKU]]&amp;"|"&amp;Ledger[[#This Row],[Branch_ID]], PriceList!E:E,PriceList!C:C,"")</f>
        <v>145</v>
      </c>
      <c r="K1091">
        <f>_xlfn.XLOOKUP(Ledger[[#This Row],[SKU]]&amp;"|"&amp;Ledger[[#This Row],[Branch_ID]], PriceList[Key], PriceList[Unit_Retail_Price_EGP], "")</f>
        <v>369</v>
      </c>
      <c r="L1091">
        <f>YEAR(Ledger[[#This Row],[Date]])</f>
        <v>2026</v>
      </c>
      <c r="M1091" t="str">
        <f>"Qtr"&amp;ROUNDUP(MONTH(Ledger[[#This Row],[Date]])/3,0)</f>
        <v>Qtr1</v>
      </c>
      <c r="N1091">
        <f>MONTH(Ledger[[#This Row],[Date]])</f>
        <v>3</v>
      </c>
      <c r="O1091" t="str">
        <f>TEXT(Ledger[[#This Row],[Date]],"mmm")</f>
        <v>Mar</v>
      </c>
    </row>
    <row r="1092" spans="1:15" x14ac:dyDescent="0.35">
      <c r="A1092" t="s">
        <v>5485</v>
      </c>
      <c r="B1092" s="8">
        <v>46087</v>
      </c>
      <c r="C1092" s="5">
        <v>0.57986111111111116</v>
      </c>
      <c r="D1092" t="str">
        <f>_xlfn.XLOOKUP(Ledger[[#This Row],[Employee_ID]],Employees!C:C,Employees!A:A)</f>
        <v>Morning</v>
      </c>
      <c r="E1092" t="s">
        <v>932</v>
      </c>
      <c r="F1092" t="str">
        <f>_xlfn.XLOOKUP(Ledger[[#This Row],[Employee_ID]],Employees!C:C,Employees!B:B)</f>
        <v>BR02</v>
      </c>
      <c r="G1092" t="s">
        <v>27</v>
      </c>
      <c r="H1092" t="s">
        <v>244</v>
      </c>
      <c r="I1092">
        <v>1</v>
      </c>
      <c r="J1092">
        <f>_xlfn.XLOOKUP(Ledger[[#This Row],[SKU]]&amp;"|"&amp;Ledger[[#This Row],[Branch_ID]], PriceList!E:E,PriceList!C:C,"")</f>
        <v>470</v>
      </c>
      <c r="K1092">
        <f>_xlfn.XLOOKUP(Ledger[[#This Row],[SKU]]&amp;"|"&amp;Ledger[[#This Row],[Branch_ID]], PriceList[Key], PriceList[Unit_Retail_Price_EGP], "")</f>
        <v>1159</v>
      </c>
      <c r="L1092">
        <f>YEAR(Ledger[[#This Row],[Date]])</f>
        <v>2026</v>
      </c>
      <c r="M1092" t="str">
        <f>"Qtr"&amp;ROUNDUP(MONTH(Ledger[[#This Row],[Date]])/3,0)</f>
        <v>Qtr1</v>
      </c>
      <c r="N1092">
        <f>MONTH(Ledger[[#This Row],[Date]])</f>
        <v>3</v>
      </c>
      <c r="O1092" t="str">
        <f>TEXT(Ledger[[#This Row],[Date]],"mmm")</f>
        <v>Mar</v>
      </c>
    </row>
    <row r="1093" spans="1:15" x14ac:dyDescent="0.35">
      <c r="A1093" t="s">
        <v>5520</v>
      </c>
      <c r="B1093" s="8">
        <v>46089</v>
      </c>
      <c r="C1093" s="5">
        <v>0.49652777777777779</v>
      </c>
      <c r="D1093" t="str">
        <f>_xlfn.XLOOKUP(Ledger[[#This Row],[Employee_ID]],Employees!C:C,Employees!A:A)</f>
        <v>Morning</v>
      </c>
      <c r="E1093" t="s">
        <v>932</v>
      </c>
      <c r="F1093" t="str">
        <f>_xlfn.XLOOKUP(Ledger[[#This Row],[Employee_ID]],Employees!C:C,Employees!B:B)</f>
        <v>BR02</v>
      </c>
      <c r="G1093" t="s">
        <v>27</v>
      </c>
      <c r="H1093" t="s">
        <v>281</v>
      </c>
      <c r="I1093">
        <v>1</v>
      </c>
      <c r="J1093">
        <f>_xlfn.XLOOKUP(Ledger[[#This Row],[SKU]]&amp;"|"&amp;Ledger[[#This Row],[Branch_ID]], PriceList!E:E,PriceList!C:C,"")</f>
        <v>145</v>
      </c>
      <c r="K1093">
        <f>_xlfn.XLOOKUP(Ledger[[#This Row],[SKU]]&amp;"|"&amp;Ledger[[#This Row],[Branch_ID]], PriceList[Key], PriceList[Unit_Retail_Price_EGP], "")</f>
        <v>369</v>
      </c>
      <c r="L1093">
        <f>YEAR(Ledger[[#This Row],[Date]])</f>
        <v>2026</v>
      </c>
      <c r="M1093" t="str">
        <f>"Qtr"&amp;ROUNDUP(MONTH(Ledger[[#This Row],[Date]])/3,0)</f>
        <v>Qtr1</v>
      </c>
      <c r="N1093">
        <f>MONTH(Ledger[[#This Row],[Date]])</f>
        <v>3</v>
      </c>
      <c r="O1093" t="str">
        <f>TEXT(Ledger[[#This Row],[Date]],"mmm")</f>
        <v>Mar</v>
      </c>
    </row>
    <row r="1094" spans="1:15" x14ac:dyDescent="0.35">
      <c r="A1094" t="s">
        <v>5522</v>
      </c>
      <c r="B1094" s="8">
        <v>46089</v>
      </c>
      <c r="C1094" s="5">
        <v>0.53749999999999998</v>
      </c>
      <c r="D1094" t="str">
        <f>_xlfn.XLOOKUP(Ledger[[#This Row],[Employee_ID]],Employees!C:C,Employees!A:A)</f>
        <v>Morning</v>
      </c>
      <c r="E1094" t="s">
        <v>932</v>
      </c>
      <c r="F1094" t="str">
        <f>_xlfn.XLOOKUP(Ledger[[#This Row],[Employee_ID]],Employees!C:C,Employees!B:B)</f>
        <v>BR02</v>
      </c>
      <c r="G1094" t="s">
        <v>27</v>
      </c>
      <c r="H1094" t="s">
        <v>322</v>
      </c>
      <c r="I1094">
        <v>1</v>
      </c>
      <c r="J1094">
        <f>_xlfn.XLOOKUP(Ledger[[#This Row],[SKU]]&amp;"|"&amp;Ledger[[#This Row],[Branch_ID]], PriceList!E:E,PriceList!C:C,"")</f>
        <v>430</v>
      </c>
      <c r="K1094">
        <f>_xlfn.XLOOKUP(Ledger[[#This Row],[SKU]]&amp;"|"&amp;Ledger[[#This Row],[Branch_ID]], PriceList[Key], PriceList[Unit_Retail_Price_EGP], "")</f>
        <v>1059</v>
      </c>
      <c r="L1094">
        <f>YEAR(Ledger[[#This Row],[Date]])</f>
        <v>2026</v>
      </c>
      <c r="M1094" t="str">
        <f>"Qtr"&amp;ROUNDUP(MONTH(Ledger[[#This Row],[Date]])/3,0)</f>
        <v>Qtr1</v>
      </c>
      <c r="N1094">
        <f>MONTH(Ledger[[#This Row],[Date]])</f>
        <v>3</v>
      </c>
      <c r="O1094" t="str">
        <f>TEXT(Ledger[[#This Row],[Date]],"mmm")</f>
        <v>Mar</v>
      </c>
    </row>
    <row r="1095" spans="1:15" x14ac:dyDescent="0.35">
      <c r="A1095" t="s">
        <v>5534</v>
      </c>
      <c r="B1095" s="8">
        <v>46090</v>
      </c>
      <c r="C1095" s="5">
        <v>0.44166666666666665</v>
      </c>
      <c r="D1095" t="str">
        <f>_xlfn.XLOOKUP(Ledger[[#This Row],[Employee_ID]],Employees!C:C,Employees!A:A)</f>
        <v>Morning</v>
      </c>
      <c r="E1095" t="s">
        <v>932</v>
      </c>
      <c r="F1095" t="str">
        <f>_xlfn.XLOOKUP(Ledger[[#This Row],[Employee_ID]],Employees!C:C,Employees!B:B)</f>
        <v>BR02</v>
      </c>
      <c r="G1095" t="s">
        <v>27</v>
      </c>
      <c r="H1095" t="s">
        <v>307</v>
      </c>
      <c r="I1095">
        <v>1</v>
      </c>
      <c r="J1095">
        <f>_xlfn.XLOOKUP(Ledger[[#This Row],[SKU]]&amp;"|"&amp;Ledger[[#This Row],[Branch_ID]], PriceList!E:E,PriceList!C:C,"")</f>
        <v>145</v>
      </c>
      <c r="K1095">
        <f>_xlfn.XLOOKUP(Ledger[[#This Row],[SKU]]&amp;"|"&amp;Ledger[[#This Row],[Branch_ID]], PriceList[Key], PriceList[Unit_Retail_Price_EGP], "")</f>
        <v>369</v>
      </c>
      <c r="L1095">
        <f>YEAR(Ledger[[#This Row],[Date]])</f>
        <v>2026</v>
      </c>
      <c r="M1095" t="str">
        <f>"Qtr"&amp;ROUNDUP(MONTH(Ledger[[#This Row],[Date]])/3,0)</f>
        <v>Qtr1</v>
      </c>
      <c r="N1095">
        <f>MONTH(Ledger[[#This Row],[Date]])</f>
        <v>3</v>
      </c>
      <c r="O1095" t="str">
        <f>TEXT(Ledger[[#This Row],[Date]],"mmm")</f>
        <v>Mar</v>
      </c>
    </row>
    <row r="1096" spans="1:15" x14ac:dyDescent="0.35">
      <c r="A1096" t="s">
        <v>5535</v>
      </c>
      <c r="B1096" s="8">
        <v>46090</v>
      </c>
      <c r="C1096" s="5">
        <v>0.5</v>
      </c>
      <c r="D1096" t="str">
        <f>_xlfn.XLOOKUP(Ledger[[#This Row],[Employee_ID]],Employees!C:C,Employees!A:A)</f>
        <v>Morning</v>
      </c>
      <c r="E1096" t="s">
        <v>932</v>
      </c>
      <c r="F1096" t="str">
        <f>_xlfn.XLOOKUP(Ledger[[#This Row],[Employee_ID]],Employees!C:C,Employees!B:B)</f>
        <v>BR02</v>
      </c>
      <c r="G1096" t="s">
        <v>27</v>
      </c>
      <c r="H1096" t="s">
        <v>286</v>
      </c>
      <c r="I1096">
        <v>1</v>
      </c>
      <c r="J1096">
        <f>_xlfn.XLOOKUP(Ledger[[#This Row],[SKU]]&amp;"|"&amp;Ledger[[#This Row],[Branch_ID]], PriceList!E:E,PriceList!C:C,"")</f>
        <v>145</v>
      </c>
      <c r="K1096">
        <f>_xlfn.XLOOKUP(Ledger[[#This Row],[SKU]]&amp;"|"&amp;Ledger[[#This Row],[Branch_ID]], PriceList[Key], PriceList[Unit_Retail_Price_EGP], "")</f>
        <v>369</v>
      </c>
      <c r="L1096">
        <f>YEAR(Ledger[[#This Row],[Date]])</f>
        <v>2026</v>
      </c>
      <c r="M1096" t="str">
        <f>"Qtr"&amp;ROUNDUP(MONTH(Ledger[[#This Row],[Date]])/3,0)</f>
        <v>Qtr1</v>
      </c>
      <c r="N1096">
        <f>MONTH(Ledger[[#This Row],[Date]])</f>
        <v>3</v>
      </c>
      <c r="O1096" t="str">
        <f>TEXT(Ledger[[#This Row],[Date]],"mmm")</f>
        <v>Mar</v>
      </c>
    </row>
    <row r="1097" spans="1:15" x14ac:dyDescent="0.35">
      <c r="A1097" t="s">
        <v>5560</v>
      </c>
      <c r="B1097" s="8">
        <v>46092</v>
      </c>
      <c r="C1097" s="5">
        <v>0.55833333333333335</v>
      </c>
      <c r="D1097" t="str">
        <f>_xlfn.XLOOKUP(Ledger[[#This Row],[Employee_ID]],Employees!C:C,Employees!A:A)</f>
        <v>Morning</v>
      </c>
      <c r="E1097" t="s">
        <v>932</v>
      </c>
      <c r="F1097" t="str">
        <f>_xlfn.XLOOKUP(Ledger[[#This Row],[Employee_ID]],Employees!C:C,Employees!B:B)</f>
        <v>BR02</v>
      </c>
      <c r="G1097" t="s">
        <v>27</v>
      </c>
      <c r="H1097" t="s">
        <v>186</v>
      </c>
      <c r="I1097">
        <v>1</v>
      </c>
      <c r="J1097">
        <f>_xlfn.XLOOKUP(Ledger[[#This Row],[SKU]]&amp;"|"&amp;Ledger[[#This Row],[Branch_ID]], PriceList!E:E,PriceList!C:C,"")</f>
        <v>225</v>
      </c>
      <c r="K1097">
        <f>_xlfn.XLOOKUP(Ledger[[#This Row],[SKU]]&amp;"|"&amp;Ledger[[#This Row],[Branch_ID]], PriceList[Key], PriceList[Unit_Retail_Price_EGP], "")</f>
        <v>579</v>
      </c>
      <c r="L1097">
        <f>YEAR(Ledger[[#This Row],[Date]])</f>
        <v>2026</v>
      </c>
      <c r="M1097" t="str">
        <f>"Qtr"&amp;ROUNDUP(MONTH(Ledger[[#This Row],[Date]])/3,0)</f>
        <v>Qtr1</v>
      </c>
      <c r="N1097">
        <f>MONTH(Ledger[[#This Row],[Date]])</f>
        <v>3</v>
      </c>
      <c r="O1097" t="str">
        <f>TEXT(Ledger[[#This Row],[Date]],"mmm")</f>
        <v>Mar</v>
      </c>
    </row>
    <row r="1098" spans="1:15" x14ac:dyDescent="0.35">
      <c r="A1098" t="s">
        <v>5571</v>
      </c>
      <c r="B1098" s="8">
        <v>46093</v>
      </c>
      <c r="C1098" s="5">
        <v>0.5493055555555556</v>
      </c>
      <c r="D1098" t="str">
        <f>_xlfn.XLOOKUP(Ledger[[#This Row],[Employee_ID]],Employees!C:C,Employees!A:A)</f>
        <v>Morning</v>
      </c>
      <c r="E1098" t="s">
        <v>932</v>
      </c>
      <c r="F1098" t="str">
        <f>_xlfn.XLOOKUP(Ledger[[#This Row],[Employee_ID]],Employees!C:C,Employees!B:B)</f>
        <v>BR02</v>
      </c>
      <c r="G1098" t="s">
        <v>27</v>
      </c>
      <c r="H1098" t="s">
        <v>119</v>
      </c>
      <c r="I1098">
        <v>1</v>
      </c>
      <c r="J1098">
        <f>_xlfn.XLOOKUP(Ledger[[#This Row],[SKU]]&amp;"|"&amp;Ledger[[#This Row],[Branch_ID]], PriceList!E:E,PriceList!C:C,"")</f>
        <v>225</v>
      </c>
      <c r="K1098">
        <f>_xlfn.XLOOKUP(Ledger[[#This Row],[SKU]]&amp;"|"&amp;Ledger[[#This Row],[Branch_ID]], PriceList[Key], PriceList[Unit_Retail_Price_EGP], "")</f>
        <v>579</v>
      </c>
      <c r="L1098">
        <f>YEAR(Ledger[[#This Row],[Date]])</f>
        <v>2026</v>
      </c>
      <c r="M1098" t="str">
        <f>"Qtr"&amp;ROUNDUP(MONTH(Ledger[[#This Row],[Date]])/3,0)</f>
        <v>Qtr1</v>
      </c>
      <c r="N1098">
        <f>MONTH(Ledger[[#This Row],[Date]])</f>
        <v>3</v>
      </c>
      <c r="O1098" t="str">
        <f>TEXT(Ledger[[#This Row],[Date]],"mmm")</f>
        <v>Mar</v>
      </c>
    </row>
    <row r="1099" spans="1:15" x14ac:dyDescent="0.35">
      <c r="A1099" t="s">
        <v>5572</v>
      </c>
      <c r="B1099" s="8">
        <v>46093</v>
      </c>
      <c r="C1099" s="5">
        <v>0.56736111111111109</v>
      </c>
      <c r="D1099" t="str">
        <f>_xlfn.XLOOKUP(Ledger[[#This Row],[Employee_ID]],Employees!C:C,Employees!A:A)</f>
        <v>Morning</v>
      </c>
      <c r="E1099" t="s">
        <v>932</v>
      </c>
      <c r="F1099" t="str">
        <f>_xlfn.XLOOKUP(Ledger[[#This Row],[Employee_ID]],Employees!C:C,Employees!B:B)</f>
        <v>BR02</v>
      </c>
      <c r="G1099" t="s">
        <v>27</v>
      </c>
      <c r="H1099" t="s">
        <v>195</v>
      </c>
      <c r="I1099">
        <v>1</v>
      </c>
      <c r="J1099">
        <f>_xlfn.XLOOKUP(Ledger[[#This Row],[SKU]]&amp;"|"&amp;Ledger[[#This Row],[Branch_ID]], PriceList!E:E,PriceList!C:C,"")</f>
        <v>165</v>
      </c>
      <c r="K1099">
        <f>_xlfn.XLOOKUP(Ledger[[#This Row],[SKU]]&amp;"|"&amp;Ledger[[#This Row],[Branch_ID]], PriceList[Key], PriceList[Unit_Retail_Price_EGP], "")</f>
        <v>419</v>
      </c>
      <c r="L1099">
        <f>YEAR(Ledger[[#This Row],[Date]])</f>
        <v>2026</v>
      </c>
      <c r="M1099" t="str">
        <f>"Qtr"&amp;ROUNDUP(MONTH(Ledger[[#This Row],[Date]])/3,0)</f>
        <v>Qtr1</v>
      </c>
      <c r="N1099">
        <f>MONTH(Ledger[[#This Row],[Date]])</f>
        <v>3</v>
      </c>
      <c r="O1099" t="str">
        <f>TEXT(Ledger[[#This Row],[Date]],"mmm")</f>
        <v>Mar</v>
      </c>
    </row>
    <row r="1100" spans="1:15" x14ac:dyDescent="0.35">
      <c r="A1100" t="s">
        <v>5674</v>
      </c>
      <c r="B1100" s="8">
        <v>46100</v>
      </c>
      <c r="C1100" s="5">
        <v>0.44166666666666665</v>
      </c>
      <c r="D1100" t="str">
        <f>_xlfn.XLOOKUP(Ledger[[#This Row],[Employee_ID]],Employees!C:C,Employees!A:A)</f>
        <v>Morning</v>
      </c>
      <c r="E1100" t="s">
        <v>932</v>
      </c>
      <c r="F1100" t="str">
        <f>_xlfn.XLOOKUP(Ledger[[#This Row],[Employee_ID]],Employees!C:C,Employees!B:B)</f>
        <v>BR02</v>
      </c>
      <c r="G1100" t="s">
        <v>27</v>
      </c>
      <c r="H1100" t="s">
        <v>186</v>
      </c>
      <c r="I1100">
        <v>1</v>
      </c>
      <c r="J1100">
        <f>_xlfn.XLOOKUP(Ledger[[#This Row],[SKU]]&amp;"|"&amp;Ledger[[#This Row],[Branch_ID]], PriceList!E:E,PriceList!C:C,"")</f>
        <v>225</v>
      </c>
      <c r="K1100">
        <f>_xlfn.XLOOKUP(Ledger[[#This Row],[SKU]]&amp;"|"&amp;Ledger[[#This Row],[Branch_ID]], PriceList[Key], PriceList[Unit_Retail_Price_EGP], "")</f>
        <v>579</v>
      </c>
      <c r="L1100">
        <f>YEAR(Ledger[[#This Row],[Date]])</f>
        <v>2026</v>
      </c>
      <c r="M1100" t="str">
        <f>"Qtr"&amp;ROUNDUP(MONTH(Ledger[[#This Row],[Date]])/3,0)</f>
        <v>Qtr1</v>
      </c>
      <c r="N1100">
        <f>MONTH(Ledger[[#This Row],[Date]])</f>
        <v>3</v>
      </c>
      <c r="O1100" t="str">
        <f>TEXT(Ledger[[#This Row],[Date]],"mmm")</f>
        <v>Mar</v>
      </c>
    </row>
    <row r="1101" spans="1:15" x14ac:dyDescent="0.35">
      <c r="A1101" t="s">
        <v>5688</v>
      </c>
      <c r="B1101" s="8">
        <v>46101</v>
      </c>
      <c r="C1101" s="5">
        <v>0.46597222222222223</v>
      </c>
      <c r="D1101" t="str">
        <f>_xlfn.XLOOKUP(Ledger[[#This Row],[Employee_ID]],Employees!C:C,Employees!A:A)</f>
        <v>Morning</v>
      </c>
      <c r="E1101" t="s">
        <v>932</v>
      </c>
      <c r="F1101" t="str">
        <f>_xlfn.XLOOKUP(Ledger[[#This Row],[Employee_ID]],Employees!C:C,Employees!B:B)</f>
        <v>BR02</v>
      </c>
      <c r="G1101" t="s">
        <v>27</v>
      </c>
      <c r="H1101" t="s">
        <v>125</v>
      </c>
      <c r="I1101">
        <v>1</v>
      </c>
      <c r="J1101">
        <f>_xlfn.XLOOKUP(Ledger[[#This Row],[SKU]]&amp;"|"&amp;Ledger[[#This Row],[Branch_ID]], PriceList!E:E,PriceList!C:C,"")</f>
        <v>265</v>
      </c>
      <c r="K1101">
        <f>_xlfn.XLOOKUP(Ledger[[#This Row],[SKU]]&amp;"|"&amp;Ledger[[#This Row],[Branch_ID]], PriceList[Key], PriceList[Unit_Retail_Price_EGP], "")</f>
        <v>629</v>
      </c>
      <c r="L1101">
        <f>YEAR(Ledger[[#This Row],[Date]])</f>
        <v>2026</v>
      </c>
      <c r="M1101" t="str">
        <f>"Qtr"&amp;ROUNDUP(MONTH(Ledger[[#This Row],[Date]])/3,0)</f>
        <v>Qtr1</v>
      </c>
      <c r="N1101">
        <f>MONTH(Ledger[[#This Row],[Date]])</f>
        <v>3</v>
      </c>
      <c r="O1101" t="str">
        <f>TEXT(Ledger[[#This Row],[Date]],"mmm")</f>
        <v>Mar</v>
      </c>
    </row>
    <row r="1102" spans="1:15" x14ac:dyDescent="0.35">
      <c r="A1102" t="s">
        <v>5751</v>
      </c>
      <c r="B1102" s="8">
        <v>46105</v>
      </c>
      <c r="C1102" s="5">
        <v>0.47569444444444442</v>
      </c>
      <c r="D1102" t="str">
        <f>_xlfn.XLOOKUP(Ledger[[#This Row],[Employee_ID]],Employees!C:C,Employees!A:A)</f>
        <v>Morning</v>
      </c>
      <c r="E1102" t="s">
        <v>932</v>
      </c>
      <c r="F1102" t="str">
        <f>_xlfn.XLOOKUP(Ledger[[#This Row],[Employee_ID]],Employees!C:C,Employees!B:B)</f>
        <v>BR02</v>
      </c>
      <c r="G1102" t="s">
        <v>27</v>
      </c>
      <c r="H1102" t="s">
        <v>232</v>
      </c>
      <c r="I1102">
        <v>1</v>
      </c>
      <c r="J1102">
        <f>_xlfn.XLOOKUP(Ledger[[#This Row],[SKU]]&amp;"|"&amp;Ledger[[#This Row],[Branch_ID]], PriceList!E:E,PriceList!C:C,"")</f>
        <v>390</v>
      </c>
      <c r="K1102">
        <f>_xlfn.XLOOKUP(Ledger[[#This Row],[SKU]]&amp;"|"&amp;Ledger[[#This Row],[Branch_ID]], PriceList[Key], PriceList[Unit_Retail_Price_EGP], "")</f>
        <v>949</v>
      </c>
      <c r="L1102">
        <f>YEAR(Ledger[[#This Row],[Date]])</f>
        <v>2026</v>
      </c>
      <c r="M1102" t="str">
        <f>"Qtr"&amp;ROUNDUP(MONTH(Ledger[[#This Row],[Date]])/3,0)</f>
        <v>Qtr1</v>
      </c>
      <c r="N1102">
        <f>MONTH(Ledger[[#This Row],[Date]])</f>
        <v>3</v>
      </c>
      <c r="O1102" t="str">
        <f>TEXT(Ledger[[#This Row],[Date]],"mmm")</f>
        <v>Mar</v>
      </c>
    </row>
    <row r="1103" spans="1:15" x14ac:dyDescent="0.35">
      <c r="A1103" t="s">
        <v>5753</v>
      </c>
      <c r="B1103" s="8">
        <v>46105</v>
      </c>
      <c r="C1103" s="5">
        <v>0.56041666666666667</v>
      </c>
      <c r="D1103" t="str">
        <f>_xlfn.XLOOKUP(Ledger[[#This Row],[Employee_ID]],Employees!C:C,Employees!A:A)</f>
        <v>Morning</v>
      </c>
      <c r="E1103" t="s">
        <v>932</v>
      </c>
      <c r="F1103" t="str">
        <f>_xlfn.XLOOKUP(Ledger[[#This Row],[Employee_ID]],Employees!C:C,Employees!B:B)</f>
        <v>BR02</v>
      </c>
      <c r="G1103" t="s">
        <v>27</v>
      </c>
      <c r="H1103" t="s">
        <v>195</v>
      </c>
      <c r="I1103">
        <v>1</v>
      </c>
      <c r="J1103">
        <f>_xlfn.XLOOKUP(Ledger[[#This Row],[SKU]]&amp;"|"&amp;Ledger[[#This Row],[Branch_ID]], PriceList!E:E,PriceList!C:C,"")</f>
        <v>165</v>
      </c>
      <c r="K1103">
        <f>_xlfn.XLOOKUP(Ledger[[#This Row],[SKU]]&amp;"|"&amp;Ledger[[#This Row],[Branch_ID]], PriceList[Key], PriceList[Unit_Retail_Price_EGP], "")</f>
        <v>419</v>
      </c>
      <c r="L1103">
        <f>YEAR(Ledger[[#This Row],[Date]])</f>
        <v>2026</v>
      </c>
      <c r="M1103" t="str">
        <f>"Qtr"&amp;ROUNDUP(MONTH(Ledger[[#This Row],[Date]])/3,0)</f>
        <v>Qtr1</v>
      </c>
      <c r="N1103">
        <f>MONTH(Ledger[[#This Row],[Date]])</f>
        <v>3</v>
      </c>
      <c r="O1103" t="str">
        <f>TEXT(Ledger[[#This Row],[Date]],"mmm")</f>
        <v>Mar</v>
      </c>
    </row>
    <row r="1104" spans="1:15" x14ac:dyDescent="0.35">
      <c r="A1104" t="s">
        <v>5839</v>
      </c>
      <c r="B1104" s="8">
        <v>46111</v>
      </c>
      <c r="C1104" s="5">
        <v>0.51249999999999996</v>
      </c>
      <c r="D1104" t="str">
        <f>_xlfn.XLOOKUP(Ledger[[#This Row],[Employee_ID]],Employees!C:C,Employees!A:A)</f>
        <v>Morning</v>
      </c>
      <c r="E1104" t="s">
        <v>932</v>
      </c>
      <c r="F1104" t="str">
        <f>_xlfn.XLOOKUP(Ledger[[#This Row],[Employee_ID]],Employees!C:C,Employees!B:B)</f>
        <v>BR02</v>
      </c>
      <c r="G1104" t="s">
        <v>27</v>
      </c>
      <c r="H1104" t="s">
        <v>164</v>
      </c>
      <c r="I1104">
        <v>1</v>
      </c>
      <c r="J1104">
        <f>_xlfn.XLOOKUP(Ledger[[#This Row],[SKU]]&amp;"|"&amp;Ledger[[#This Row],[Branch_ID]], PriceList!E:E,PriceList!C:C,"")</f>
        <v>430</v>
      </c>
      <c r="K1104">
        <f>_xlfn.XLOOKUP(Ledger[[#This Row],[SKU]]&amp;"|"&amp;Ledger[[#This Row],[Branch_ID]], PriceList[Key], PriceList[Unit_Retail_Price_EGP], "")</f>
        <v>1059</v>
      </c>
      <c r="L1104">
        <f>YEAR(Ledger[[#This Row],[Date]])</f>
        <v>2026</v>
      </c>
      <c r="M1104" t="str">
        <f>"Qtr"&amp;ROUNDUP(MONTH(Ledger[[#This Row],[Date]])/3,0)</f>
        <v>Qtr1</v>
      </c>
      <c r="N1104">
        <f>MONTH(Ledger[[#This Row],[Date]])</f>
        <v>3</v>
      </c>
      <c r="O1104" t="str">
        <f>TEXT(Ledger[[#This Row],[Date]],"mmm")</f>
        <v>Mar</v>
      </c>
    </row>
    <row r="1105" spans="1:15" x14ac:dyDescent="0.35">
      <c r="A1105" t="s">
        <v>5850</v>
      </c>
      <c r="B1105" s="8">
        <v>46112</v>
      </c>
      <c r="C1105" s="5">
        <v>0.54513888888888884</v>
      </c>
      <c r="D1105" t="str">
        <f>_xlfn.XLOOKUP(Ledger[[#This Row],[Employee_ID]],Employees!C:C,Employees!A:A)</f>
        <v>Morning</v>
      </c>
      <c r="E1105" t="s">
        <v>932</v>
      </c>
      <c r="F1105" t="str">
        <f>_xlfn.XLOOKUP(Ledger[[#This Row],[Employee_ID]],Employees!C:C,Employees!B:B)</f>
        <v>BR02</v>
      </c>
      <c r="G1105" t="s">
        <v>27</v>
      </c>
      <c r="H1105" t="s">
        <v>380</v>
      </c>
      <c r="I1105">
        <v>1</v>
      </c>
      <c r="J1105">
        <f>_xlfn.XLOOKUP(Ledger[[#This Row],[SKU]]&amp;"|"&amp;Ledger[[#This Row],[Branch_ID]], PriceList!E:E,PriceList!C:C,"")</f>
        <v>225</v>
      </c>
      <c r="K1105">
        <f>_xlfn.XLOOKUP(Ledger[[#This Row],[SKU]]&amp;"|"&amp;Ledger[[#This Row],[Branch_ID]], PriceList[Key], PriceList[Unit_Retail_Price_EGP], "")</f>
        <v>579</v>
      </c>
      <c r="L1105">
        <f>YEAR(Ledger[[#This Row],[Date]])</f>
        <v>2026</v>
      </c>
      <c r="M1105" t="str">
        <f>"Qtr"&amp;ROUNDUP(MONTH(Ledger[[#This Row],[Date]])/3,0)</f>
        <v>Qtr1</v>
      </c>
      <c r="N1105">
        <f>MONTH(Ledger[[#This Row],[Date]])</f>
        <v>3</v>
      </c>
      <c r="O1105" t="str">
        <f>TEXT(Ledger[[#This Row],[Date]],"mmm")</f>
        <v>Mar</v>
      </c>
    </row>
    <row r="1106" spans="1:15" x14ac:dyDescent="0.35">
      <c r="A1106" t="s">
        <v>5859</v>
      </c>
      <c r="B1106" s="8">
        <v>46113</v>
      </c>
      <c r="C1106" s="5">
        <v>0.45</v>
      </c>
      <c r="D1106" t="str">
        <f>_xlfn.XLOOKUP(Ledger[[#This Row],[Employee_ID]],Employees!C:C,Employees!A:A)</f>
        <v>Morning</v>
      </c>
      <c r="E1106" t="s">
        <v>932</v>
      </c>
      <c r="F1106" t="str">
        <f>_xlfn.XLOOKUP(Ledger[[#This Row],[Employee_ID]],Employees!C:C,Employees!B:B)</f>
        <v>BR02</v>
      </c>
      <c r="G1106" t="s">
        <v>27</v>
      </c>
      <c r="H1106" t="s">
        <v>472</v>
      </c>
      <c r="I1106">
        <v>1</v>
      </c>
      <c r="J1106">
        <f>_xlfn.XLOOKUP(Ledger[[#This Row],[SKU]]&amp;"|"&amp;Ledger[[#This Row],[Branch_ID]], PriceList!E:E,PriceList!C:C,"")</f>
        <v>430</v>
      </c>
      <c r="K1106">
        <f>_xlfn.XLOOKUP(Ledger[[#This Row],[SKU]]&amp;"|"&amp;Ledger[[#This Row],[Branch_ID]], PriceList[Key], PriceList[Unit_Retail_Price_EGP], "")</f>
        <v>1059</v>
      </c>
      <c r="L1106">
        <f>YEAR(Ledger[[#This Row],[Date]])</f>
        <v>2026</v>
      </c>
      <c r="M1106" t="str">
        <f>"Qtr"&amp;ROUNDUP(MONTH(Ledger[[#This Row],[Date]])/3,0)</f>
        <v>Qtr2</v>
      </c>
      <c r="N1106">
        <f>MONTH(Ledger[[#This Row],[Date]])</f>
        <v>4</v>
      </c>
      <c r="O1106" t="str">
        <f>TEXT(Ledger[[#This Row],[Date]],"mmm")</f>
        <v>Apr</v>
      </c>
    </row>
    <row r="1107" spans="1:15" x14ac:dyDescent="0.35">
      <c r="A1107" t="s">
        <v>5889</v>
      </c>
      <c r="B1107" s="8">
        <v>46115</v>
      </c>
      <c r="C1107" s="5">
        <v>0.54513888888888884</v>
      </c>
      <c r="D1107" t="str">
        <f>_xlfn.XLOOKUP(Ledger[[#This Row],[Employee_ID]],Employees!C:C,Employees!A:A)</f>
        <v>Morning</v>
      </c>
      <c r="E1107" t="s">
        <v>932</v>
      </c>
      <c r="F1107" t="str">
        <f>_xlfn.XLOOKUP(Ledger[[#This Row],[Employee_ID]],Employees!C:C,Employees!B:B)</f>
        <v>BR02</v>
      </c>
      <c r="G1107" t="s">
        <v>27</v>
      </c>
      <c r="H1107" t="s">
        <v>299</v>
      </c>
      <c r="I1107">
        <v>1</v>
      </c>
      <c r="J1107">
        <f>_xlfn.XLOOKUP(Ledger[[#This Row],[SKU]]&amp;"|"&amp;Ledger[[#This Row],[Branch_ID]], PriceList!E:E,PriceList!C:C,"")</f>
        <v>165</v>
      </c>
      <c r="K1107">
        <f>_xlfn.XLOOKUP(Ledger[[#This Row],[SKU]]&amp;"|"&amp;Ledger[[#This Row],[Branch_ID]], PriceList[Key], PriceList[Unit_Retail_Price_EGP], "")</f>
        <v>419</v>
      </c>
      <c r="L1107">
        <f>YEAR(Ledger[[#This Row],[Date]])</f>
        <v>2026</v>
      </c>
      <c r="M1107" t="str">
        <f>"Qtr"&amp;ROUNDUP(MONTH(Ledger[[#This Row],[Date]])/3,0)</f>
        <v>Qtr2</v>
      </c>
      <c r="N1107">
        <f>MONTH(Ledger[[#This Row],[Date]])</f>
        <v>4</v>
      </c>
      <c r="O1107" t="str">
        <f>TEXT(Ledger[[#This Row],[Date]],"mmm")</f>
        <v>Apr</v>
      </c>
    </row>
    <row r="1108" spans="1:15" x14ac:dyDescent="0.35">
      <c r="A1108" t="s">
        <v>5908</v>
      </c>
      <c r="B1108" s="8">
        <v>46116</v>
      </c>
      <c r="C1108" s="5">
        <v>0.52222222222222225</v>
      </c>
      <c r="D1108" t="str">
        <f>_xlfn.XLOOKUP(Ledger[[#This Row],[Employee_ID]],Employees!C:C,Employees!A:A)</f>
        <v>Morning</v>
      </c>
      <c r="E1108" t="s">
        <v>932</v>
      </c>
      <c r="F1108" t="str">
        <f>_xlfn.XLOOKUP(Ledger[[#This Row],[Employee_ID]],Employees!C:C,Employees!B:B)</f>
        <v>BR02</v>
      </c>
      <c r="G1108" t="s">
        <v>27</v>
      </c>
      <c r="H1108" t="s">
        <v>472</v>
      </c>
      <c r="I1108">
        <v>1</v>
      </c>
      <c r="J1108">
        <f>_xlfn.XLOOKUP(Ledger[[#This Row],[SKU]]&amp;"|"&amp;Ledger[[#This Row],[Branch_ID]], PriceList!E:E,PriceList!C:C,"")</f>
        <v>430</v>
      </c>
      <c r="K1108">
        <f>_xlfn.XLOOKUP(Ledger[[#This Row],[SKU]]&amp;"|"&amp;Ledger[[#This Row],[Branch_ID]], PriceList[Key], PriceList[Unit_Retail_Price_EGP], "")</f>
        <v>1059</v>
      </c>
      <c r="L1108">
        <f>YEAR(Ledger[[#This Row],[Date]])</f>
        <v>2026</v>
      </c>
      <c r="M1108" t="str">
        <f>"Qtr"&amp;ROUNDUP(MONTH(Ledger[[#This Row],[Date]])/3,0)</f>
        <v>Qtr2</v>
      </c>
      <c r="N1108">
        <f>MONTH(Ledger[[#This Row],[Date]])</f>
        <v>4</v>
      </c>
      <c r="O1108" t="str">
        <f>TEXT(Ledger[[#This Row],[Date]],"mmm")</f>
        <v>Apr</v>
      </c>
    </row>
    <row r="1109" spans="1:15" x14ac:dyDescent="0.35">
      <c r="A1109" t="s">
        <v>5924</v>
      </c>
      <c r="B1109" s="8">
        <v>46117</v>
      </c>
      <c r="C1109" s="5">
        <v>0.45763888888888887</v>
      </c>
      <c r="D1109" t="str">
        <f>_xlfn.XLOOKUP(Ledger[[#This Row],[Employee_ID]],Employees!C:C,Employees!A:A)</f>
        <v>Morning</v>
      </c>
      <c r="E1109" t="s">
        <v>932</v>
      </c>
      <c r="F1109" t="str">
        <f>_xlfn.XLOOKUP(Ledger[[#This Row],[Employee_ID]],Employees!C:C,Employees!B:B)</f>
        <v>BR02</v>
      </c>
      <c r="G1109" t="s">
        <v>27</v>
      </c>
      <c r="H1109" t="s">
        <v>361</v>
      </c>
      <c r="I1109">
        <v>1</v>
      </c>
      <c r="J1109">
        <f>_xlfn.XLOOKUP(Ledger[[#This Row],[SKU]]&amp;"|"&amp;Ledger[[#This Row],[Branch_ID]], PriceList!E:E,PriceList!C:C,"")</f>
        <v>390</v>
      </c>
      <c r="K1109">
        <f>_xlfn.XLOOKUP(Ledger[[#This Row],[SKU]]&amp;"|"&amp;Ledger[[#This Row],[Branch_ID]], PriceList[Key], PriceList[Unit_Retail_Price_EGP], "")</f>
        <v>949</v>
      </c>
      <c r="L1109">
        <f>YEAR(Ledger[[#This Row],[Date]])</f>
        <v>2026</v>
      </c>
      <c r="M1109" t="str">
        <f>"Qtr"&amp;ROUNDUP(MONTH(Ledger[[#This Row],[Date]])/3,0)</f>
        <v>Qtr2</v>
      </c>
      <c r="N1109">
        <f>MONTH(Ledger[[#This Row],[Date]])</f>
        <v>4</v>
      </c>
      <c r="O1109" t="str">
        <f>TEXT(Ledger[[#This Row],[Date]],"mmm")</f>
        <v>Apr</v>
      </c>
    </row>
    <row r="1110" spans="1:15" x14ac:dyDescent="0.35">
      <c r="A1110" t="s">
        <v>5990</v>
      </c>
      <c r="B1110" s="8">
        <v>46122</v>
      </c>
      <c r="C1110" s="5">
        <v>0.52986111111111112</v>
      </c>
      <c r="D1110" t="str">
        <f>_xlfn.XLOOKUP(Ledger[[#This Row],[Employee_ID]],Employees!C:C,Employees!A:A)</f>
        <v>Morning</v>
      </c>
      <c r="E1110" t="s">
        <v>932</v>
      </c>
      <c r="F1110" t="str">
        <f>_xlfn.XLOOKUP(Ledger[[#This Row],[Employee_ID]],Employees!C:C,Employees!B:B)</f>
        <v>BR02</v>
      </c>
      <c r="G1110" t="s">
        <v>27</v>
      </c>
      <c r="H1110" t="s">
        <v>251</v>
      </c>
      <c r="I1110">
        <v>1</v>
      </c>
      <c r="J1110">
        <f>_xlfn.XLOOKUP(Ledger[[#This Row],[SKU]]&amp;"|"&amp;Ledger[[#This Row],[Branch_ID]], PriceList!E:E,PriceList!C:C,"")</f>
        <v>715</v>
      </c>
      <c r="K1110">
        <f>_xlfn.XLOOKUP(Ledger[[#This Row],[SKU]]&amp;"|"&amp;Ledger[[#This Row],[Branch_ID]], PriceList[Key], PriceList[Unit_Retail_Price_EGP], "")</f>
        <v>1689</v>
      </c>
      <c r="L1110">
        <f>YEAR(Ledger[[#This Row],[Date]])</f>
        <v>2026</v>
      </c>
      <c r="M1110" t="str">
        <f>"Qtr"&amp;ROUNDUP(MONTH(Ledger[[#This Row],[Date]])/3,0)</f>
        <v>Qtr2</v>
      </c>
      <c r="N1110">
        <f>MONTH(Ledger[[#This Row],[Date]])</f>
        <v>4</v>
      </c>
      <c r="O1110" t="str">
        <f>TEXT(Ledger[[#This Row],[Date]],"mmm")</f>
        <v>Apr</v>
      </c>
    </row>
    <row r="1111" spans="1:15" x14ac:dyDescent="0.35">
      <c r="A1111" t="s">
        <v>6065</v>
      </c>
      <c r="B1111" s="8">
        <v>46127</v>
      </c>
      <c r="C1111" s="5">
        <v>0.46111111111111114</v>
      </c>
      <c r="D1111" t="str">
        <f>_xlfn.XLOOKUP(Ledger[[#This Row],[Employee_ID]],Employees!C:C,Employees!A:A)</f>
        <v>Morning</v>
      </c>
      <c r="E1111" t="s">
        <v>932</v>
      </c>
      <c r="F1111" t="str">
        <f>_xlfn.XLOOKUP(Ledger[[#This Row],[Employee_ID]],Employees!C:C,Employees!B:B)</f>
        <v>BR02</v>
      </c>
      <c r="G1111" t="s">
        <v>27</v>
      </c>
      <c r="H1111" t="s">
        <v>460</v>
      </c>
      <c r="I1111">
        <v>1</v>
      </c>
      <c r="J1111">
        <f>_xlfn.XLOOKUP(Ledger[[#This Row],[SKU]]&amp;"|"&amp;Ledger[[#This Row],[Branch_ID]], PriceList!E:E,PriceList!C:C,"")</f>
        <v>145</v>
      </c>
      <c r="K1111">
        <f>_xlfn.XLOOKUP(Ledger[[#This Row],[SKU]]&amp;"|"&amp;Ledger[[#This Row],[Branch_ID]], PriceList[Key], PriceList[Unit_Retail_Price_EGP], "")</f>
        <v>369</v>
      </c>
      <c r="L1111">
        <f>YEAR(Ledger[[#This Row],[Date]])</f>
        <v>2026</v>
      </c>
      <c r="M1111" t="str">
        <f>"Qtr"&amp;ROUNDUP(MONTH(Ledger[[#This Row],[Date]])/3,0)</f>
        <v>Qtr2</v>
      </c>
      <c r="N1111">
        <f>MONTH(Ledger[[#This Row],[Date]])</f>
        <v>4</v>
      </c>
      <c r="O1111" t="str">
        <f>TEXT(Ledger[[#This Row],[Date]],"mmm")</f>
        <v>Apr</v>
      </c>
    </row>
    <row r="1112" spans="1:15" x14ac:dyDescent="0.35">
      <c r="A1112" t="s">
        <v>6078</v>
      </c>
      <c r="B1112" s="8">
        <v>46128</v>
      </c>
      <c r="C1112" s="5">
        <v>0.45833333333333331</v>
      </c>
      <c r="D1112" t="str">
        <f>_xlfn.XLOOKUP(Ledger[[#This Row],[Employee_ID]],Employees!C:C,Employees!A:A)</f>
        <v>Morning</v>
      </c>
      <c r="E1112" t="s">
        <v>932</v>
      </c>
      <c r="F1112" t="str">
        <f>_xlfn.XLOOKUP(Ledger[[#This Row],[Employee_ID]],Employees!C:C,Employees!B:B)</f>
        <v>BR02</v>
      </c>
      <c r="G1112" t="s">
        <v>27</v>
      </c>
      <c r="H1112" t="s">
        <v>382</v>
      </c>
      <c r="I1112">
        <v>1</v>
      </c>
      <c r="J1112">
        <f>_xlfn.XLOOKUP(Ledger[[#This Row],[SKU]]&amp;"|"&amp;Ledger[[#This Row],[Branch_ID]], PriceList!E:E,PriceList!C:C,"")</f>
        <v>165</v>
      </c>
      <c r="K1112">
        <f>_xlfn.XLOOKUP(Ledger[[#This Row],[SKU]]&amp;"|"&amp;Ledger[[#This Row],[Branch_ID]], PriceList[Key], PriceList[Unit_Retail_Price_EGP], "")</f>
        <v>419</v>
      </c>
      <c r="L1112">
        <f>YEAR(Ledger[[#This Row],[Date]])</f>
        <v>2026</v>
      </c>
      <c r="M1112" t="str">
        <f>"Qtr"&amp;ROUNDUP(MONTH(Ledger[[#This Row],[Date]])/3,0)</f>
        <v>Qtr2</v>
      </c>
      <c r="N1112">
        <f>MONTH(Ledger[[#This Row],[Date]])</f>
        <v>4</v>
      </c>
      <c r="O1112" t="str">
        <f>TEXT(Ledger[[#This Row],[Date]],"mmm")</f>
        <v>Apr</v>
      </c>
    </row>
    <row r="1113" spans="1:15" x14ac:dyDescent="0.35">
      <c r="A1113" t="s">
        <v>6130</v>
      </c>
      <c r="B1113" s="8">
        <v>46131</v>
      </c>
      <c r="C1113" s="5">
        <v>0.5805555555555556</v>
      </c>
      <c r="D1113" t="str">
        <f>_xlfn.XLOOKUP(Ledger[[#This Row],[Employee_ID]],Employees!C:C,Employees!A:A)</f>
        <v>Morning</v>
      </c>
      <c r="E1113" t="s">
        <v>932</v>
      </c>
      <c r="F1113" t="str">
        <f>_xlfn.XLOOKUP(Ledger[[#This Row],[Employee_ID]],Employees!C:C,Employees!B:B)</f>
        <v>BR02</v>
      </c>
      <c r="G1113" t="s">
        <v>27</v>
      </c>
      <c r="H1113" t="s">
        <v>485</v>
      </c>
      <c r="I1113">
        <v>1</v>
      </c>
      <c r="J1113">
        <f>_xlfn.XLOOKUP(Ledger[[#This Row],[SKU]]&amp;"|"&amp;Ledger[[#This Row],[Branch_ID]], PriceList!E:E,PriceList!C:C,"")</f>
        <v>135</v>
      </c>
      <c r="K1113">
        <f>_xlfn.XLOOKUP(Ledger[[#This Row],[SKU]]&amp;"|"&amp;Ledger[[#This Row],[Branch_ID]], PriceList[Key], PriceList[Unit_Retail_Price_EGP], "")</f>
        <v>319</v>
      </c>
      <c r="L1113">
        <f>YEAR(Ledger[[#This Row],[Date]])</f>
        <v>2026</v>
      </c>
      <c r="M1113" t="str">
        <f>"Qtr"&amp;ROUNDUP(MONTH(Ledger[[#This Row],[Date]])/3,0)</f>
        <v>Qtr2</v>
      </c>
      <c r="N1113">
        <f>MONTH(Ledger[[#This Row],[Date]])</f>
        <v>4</v>
      </c>
      <c r="O1113" t="str">
        <f>TEXT(Ledger[[#This Row],[Date]],"mmm")</f>
        <v>Apr</v>
      </c>
    </row>
    <row r="1114" spans="1:15" x14ac:dyDescent="0.35">
      <c r="A1114" t="s">
        <v>6141</v>
      </c>
      <c r="B1114" s="8">
        <v>46132</v>
      </c>
      <c r="C1114" s="5">
        <v>0.42777777777777776</v>
      </c>
      <c r="D1114" t="str">
        <f>_xlfn.XLOOKUP(Ledger[[#This Row],[Employee_ID]],Employees!C:C,Employees!A:A)</f>
        <v>Morning</v>
      </c>
      <c r="E1114" t="s">
        <v>932</v>
      </c>
      <c r="F1114" t="str">
        <f>_xlfn.XLOOKUP(Ledger[[#This Row],[Employee_ID]],Employees!C:C,Employees!B:B)</f>
        <v>BR02</v>
      </c>
      <c r="G1114" t="s">
        <v>27</v>
      </c>
      <c r="H1114" t="s">
        <v>281</v>
      </c>
      <c r="I1114">
        <v>1</v>
      </c>
      <c r="J1114">
        <f>_xlfn.XLOOKUP(Ledger[[#This Row],[SKU]]&amp;"|"&amp;Ledger[[#This Row],[Branch_ID]], PriceList!E:E,PriceList!C:C,"")</f>
        <v>145</v>
      </c>
      <c r="K1114">
        <f>_xlfn.XLOOKUP(Ledger[[#This Row],[SKU]]&amp;"|"&amp;Ledger[[#This Row],[Branch_ID]], PriceList[Key], PriceList[Unit_Retail_Price_EGP], "")</f>
        <v>369</v>
      </c>
      <c r="L1114">
        <f>YEAR(Ledger[[#This Row],[Date]])</f>
        <v>2026</v>
      </c>
      <c r="M1114" t="str">
        <f>"Qtr"&amp;ROUNDUP(MONTH(Ledger[[#This Row],[Date]])/3,0)</f>
        <v>Qtr2</v>
      </c>
      <c r="N1114">
        <f>MONTH(Ledger[[#This Row],[Date]])</f>
        <v>4</v>
      </c>
      <c r="O1114" t="str">
        <f>TEXT(Ledger[[#This Row],[Date]],"mmm")</f>
        <v>Apr</v>
      </c>
    </row>
    <row r="1115" spans="1:15" x14ac:dyDescent="0.35">
      <c r="A1115" t="s">
        <v>6155</v>
      </c>
      <c r="B1115" s="8">
        <v>46133</v>
      </c>
      <c r="C1115" s="5">
        <v>0.4375</v>
      </c>
      <c r="D1115" t="str">
        <f>_xlfn.XLOOKUP(Ledger[[#This Row],[Employee_ID]],Employees!C:C,Employees!A:A)</f>
        <v>Morning</v>
      </c>
      <c r="E1115" t="s">
        <v>932</v>
      </c>
      <c r="F1115" t="str">
        <f>_xlfn.XLOOKUP(Ledger[[#This Row],[Employee_ID]],Employees!C:C,Employees!B:B)</f>
        <v>BR02</v>
      </c>
      <c r="G1115" t="s">
        <v>27</v>
      </c>
      <c r="H1115" t="s">
        <v>295</v>
      </c>
      <c r="I1115">
        <v>1</v>
      </c>
      <c r="J1115">
        <f>_xlfn.XLOOKUP(Ledger[[#This Row],[SKU]]&amp;"|"&amp;Ledger[[#This Row],[Branch_ID]], PriceList!E:E,PriceList!C:C,"")</f>
        <v>145</v>
      </c>
      <c r="K1115">
        <f>_xlfn.XLOOKUP(Ledger[[#This Row],[SKU]]&amp;"|"&amp;Ledger[[#This Row],[Branch_ID]], PriceList[Key], PriceList[Unit_Retail_Price_EGP], "")</f>
        <v>369</v>
      </c>
      <c r="L1115">
        <f>YEAR(Ledger[[#This Row],[Date]])</f>
        <v>2026</v>
      </c>
      <c r="M1115" t="str">
        <f>"Qtr"&amp;ROUNDUP(MONTH(Ledger[[#This Row],[Date]])/3,0)</f>
        <v>Qtr2</v>
      </c>
      <c r="N1115">
        <f>MONTH(Ledger[[#This Row],[Date]])</f>
        <v>4</v>
      </c>
      <c r="O1115" t="str">
        <f>TEXT(Ledger[[#This Row],[Date]],"mmm")</f>
        <v>Apr</v>
      </c>
    </row>
    <row r="1116" spans="1:15" x14ac:dyDescent="0.35">
      <c r="A1116" t="s">
        <v>6157</v>
      </c>
      <c r="B1116" s="8">
        <v>46133</v>
      </c>
      <c r="C1116" s="5">
        <v>0.51458333333333328</v>
      </c>
      <c r="D1116" t="str">
        <f>_xlfn.XLOOKUP(Ledger[[#This Row],[Employee_ID]],Employees!C:C,Employees!A:A)</f>
        <v>Morning</v>
      </c>
      <c r="E1116" t="s">
        <v>932</v>
      </c>
      <c r="F1116" t="str">
        <f>_xlfn.XLOOKUP(Ledger[[#This Row],[Employee_ID]],Employees!C:C,Employees!B:B)</f>
        <v>BR02</v>
      </c>
      <c r="G1116" t="s">
        <v>27</v>
      </c>
      <c r="H1116" t="s">
        <v>359</v>
      </c>
      <c r="I1116">
        <v>1</v>
      </c>
      <c r="J1116">
        <f>_xlfn.XLOOKUP(Ledger[[#This Row],[SKU]]&amp;"|"&amp;Ledger[[#This Row],[Branch_ID]], PriceList!E:E,PriceList!C:C,"")</f>
        <v>145</v>
      </c>
      <c r="K1116">
        <f>_xlfn.XLOOKUP(Ledger[[#This Row],[SKU]]&amp;"|"&amp;Ledger[[#This Row],[Branch_ID]], PriceList[Key], PriceList[Unit_Retail_Price_EGP], "")</f>
        <v>369</v>
      </c>
      <c r="L1116">
        <f>YEAR(Ledger[[#This Row],[Date]])</f>
        <v>2026</v>
      </c>
      <c r="M1116" t="str">
        <f>"Qtr"&amp;ROUNDUP(MONTH(Ledger[[#This Row],[Date]])/3,0)</f>
        <v>Qtr2</v>
      </c>
      <c r="N1116">
        <f>MONTH(Ledger[[#This Row],[Date]])</f>
        <v>4</v>
      </c>
      <c r="O1116" t="str">
        <f>TEXT(Ledger[[#This Row],[Date]],"mmm")</f>
        <v>Apr</v>
      </c>
    </row>
    <row r="1117" spans="1:15" x14ac:dyDescent="0.35">
      <c r="A1117" t="s">
        <v>6164</v>
      </c>
      <c r="B1117" s="8">
        <v>46134</v>
      </c>
      <c r="C1117" s="5">
        <v>0.52222222222222225</v>
      </c>
      <c r="D1117" t="str">
        <f>_xlfn.XLOOKUP(Ledger[[#This Row],[Employee_ID]],Employees!C:C,Employees!A:A)</f>
        <v>Morning</v>
      </c>
      <c r="E1117" t="s">
        <v>932</v>
      </c>
      <c r="F1117" t="str">
        <f>_xlfn.XLOOKUP(Ledger[[#This Row],[Employee_ID]],Employees!C:C,Employees!B:B)</f>
        <v>BR02</v>
      </c>
      <c r="G1117" t="s">
        <v>27</v>
      </c>
      <c r="H1117" t="s">
        <v>229</v>
      </c>
      <c r="I1117">
        <v>1</v>
      </c>
      <c r="J1117">
        <f>_xlfn.XLOOKUP(Ledger[[#This Row],[SKU]]&amp;"|"&amp;Ledger[[#This Row],[Branch_ID]], PriceList!E:E,PriceList!C:C,"")</f>
        <v>225</v>
      </c>
      <c r="K1117">
        <f>_xlfn.XLOOKUP(Ledger[[#This Row],[SKU]]&amp;"|"&amp;Ledger[[#This Row],[Branch_ID]], PriceList[Key], PriceList[Unit_Retail_Price_EGP], "")</f>
        <v>579</v>
      </c>
      <c r="L1117">
        <f>YEAR(Ledger[[#This Row],[Date]])</f>
        <v>2026</v>
      </c>
      <c r="M1117" t="str">
        <f>"Qtr"&amp;ROUNDUP(MONTH(Ledger[[#This Row],[Date]])/3,0)</f>
        <v>Qtr2</v>
      </c>
      <c r="N1117">
        <f>MONTH(Ledger[[#This Row],[Date]])</f>
        <v>4</v>
      </c>
      <c r="O1117" t="str">
        <f>TEXT(Ledger[[#This Row],[Date]],"mmm")</f>
        <v>Apr</v>
      </c>
    </row>
    <row r="1118" spans="1:15" x14ac:dyDescent="0.35">
      <c r="A1118" t="s">
        <v>6192</v>
      </c>
      <c r="B1118" s="8">
        <v>46136</v>
      </c>
      <c r="C1118" s="5">
        <v>0.52708333333333335</v>
      </c>
      <c r="D1118" t="str">
        <f>_xlfn.XLOOKUP(Ledger[[#This Row],[Employee_ID]],Employees!C:C,Employees!A:A)</f>
        <v>Morning</v>
      </c>
      <c r="E1118" t="s">
        <v>932</v>
      </c>
      <c r="F1118" t="str">
        <f>_xlfn.XLOOKUP(Ledger[[#This Row],[Employee_ID]],Employees!C:C,Employees!B:B)</f>
        <v>BR02</v>
      </c>
      <c r="G1118" t="s">
        <v>27</v>
      </c>
      <c r="H1118" t="s">
        <v>73</v>
      </c>
      <c r="I1118">
        <v>1</v>
      </c>
      <c r="J1118">
        <f>_xlfn.XLOOKUP(Ledger[[#This Row],[SKU]]&amp;"|"&amp;Ledger[[#This Row],[Branch_ID]], PriceList!E:E,PriceList!C:C,"")</f>
        <v>390</v>
      </c>
      <c r="K1118">
        <f>_xlfn.XLOOKUP(Ledger[[#This Row],[SKU]]&amp;"|"&amp;Ledger[[#This Row],[Branch_ID]], PriceList[Key], PriceList[Unit_Retail_Price_EGP], "")</f>
        <v>949</v>
      </c>
      <c r="L1118">
        <f>YEAR(Ledger[[#This Row],[Date]])</f>
        <v>2026</v>
      </c>
      <c r="M1118" t="str">
        <f>"Qtr"&amp;ROUNDUP(MONTH(Ledger[[#This Row],[Date]])/3,0)</f>
        <v>Qtr2</v>
      </c>
      <c r="N1118">
        <f>MONTH(Ledger[[#This Row],[Date]])</f>
        <v>4</v>
      </c>
      <c r="O1118" t="str">
        <f>TEXT(Ledger[[#This Row],[Date]],"mmm")</f>
        <v>Apr</v>
      </c>
    </row>
    <row r="1119" spans="1:15" x14ac:dyDescent="0.35">
      <c r="A1119" t="s">
        <v>6208</v>
      </c>
      <c r="B1119" s="8">
        <v>46137</v>
      </c>
      <c r="C1119" s="5">
        <v>0.43263888888888891</v>
      </c>
      <c r="D1119" t="str">
        <f>_xlfn.XLOOKUP(Ledger[[#This Row],[Employee_ID]],Employees!C:C,Employees!A:A)</f>
        <v>Morning</v>
      </c>
      <c r="E1119" t="s">
        <v>932</v>
      </c>
      <c r="F1119" t="str">
        <f>_xlfn.XLOOKUP(Ledger[[#This Row],[Employee_ID]],Employees!C:C,Employees!B:B)</f>
        <v>BR02</v>
      </c>
      <c r="G1119" t="s">
        <v>27</v>
      </c>
      <c r="H1119" t="s">
        <v>313</v>
      </c>
      <c r="I1119">
        <v>1</v>
      </c>
      <c r="J1119">
        <f>_xlfn.XLOOKUP(Ledger[[#This Row],[SKU]]&amp;"|"&amp;Ledger[[#This Row],[Branch_ID]], PriceList!E:E,PriceList!C:C,"")</f>
        <v>145</v>
      </c>
      <c r="K1119">
        <f>_xlfn.XLOOKUP(Ledger[[#This Row],[SKU]]&amp;"|"&amp;Ledger[[#This Row],[Branch_ID]], PriceList[Key], PriceList[Unit_Retail_Price_EGP], "")</f>
        <v>369</v>
      </c>
      <c r="L1119">
        <f>YEAR(Ledger[[#This Row],[Date]])</f>
        <v>2026</v>
      </c>
      <c r="M1119" t="str">
        <f>"Qtr"&amp;ROUNDUP(MONTH(Ledger[[#This Row],[Date]])/3,0)</f>
        <v>Qtr2</v>
      </c>
      <c r="N1119">
        <f>MONTH(Ledger[[#This Row],[Date]])</f>
        <v>4</v>
      </c>
      <c r="O1119" t="str">
        <f>TEXT(Ledger[[#This Row],[Date]],"mmm")</f>
        <v>Apr</v>
      </c>
    </row>
    <row r="1120" spans="1:15" x14ac:dyDescent="0.35">
      <c r="A1120" t="s">
        <v>6214</v>
      </c>
      <c r="B1120" s="8">
        <v>46137</v>
      </c>
      <c r="C1120" s="5">
        <v>0.54861111111111116</v>
      </c>
      <c r="D1120" t="str">
        <f>_xlfn.XLOOKUP(Ledger[[#This Row],[Employee_ID]],Employees!C:C,Employees!A:A)</f>
        <v>Morning</v>
      </c>
      <c r="E1120" t="s">
        <v>932</v>
      </c>
      <c r="F1120" t="str">
        <f>_xlfn.XLOOKUP(Ledger[[#This Row],[Employee_ID]],Employees!C:C,Employees!B:B)</f>
        <v>BR02</v>
      </c>
      <c r="G1120" t="s">
        <v>27</v>
      </c>
      <c r="H1120" t="s">
        <v>565</v>
      </c>
      <c r="I1120">
        <v>1</v>
      </c>
      <c r="J1120">
        <f>_xlfn.XLOOKUP(Ledger[[#This Row],[SKU]]&amp;"|"&amp;Ledger[[#This Row],[Branch_ID]], PriceList!E:E,PriceList!C:C,"")</f>
        <v>430</v>
      </c>
      <c r="K1120">
        <f>_xlfn.XLOOKUP(Ledger[[#This Row],[SKU]]&amp;"|"&amp;Ledger[[#This Row],[Branch_ID]], PriceList[Key], PriceList[Unit_Retail_Price_EGP], "")</f>
        <v>1059</v>
      </c>
      <c r="L1120">
        <f>YEAR(Ledger[[#This Row],[Date]])</f>
        <v>2026</v>
      </c>
      <c r="M1120" t="str">
        <f>"Qtr"&amp;ROUNDUP(MONTH(Ledger[[#This Row],[Date]])/3,0)</f>
        <v>Qtr2</v>
      </c>
      <c r="N1120">
        <f>MONTH(Ledger[[#This Row],[Date]])</f>
        <v>4</v>
      </c>
      <c r="O1120" t="str">
        <f>TEXT(Ledger[[#This Row],[Date]],"mmm")</f>
        <v>Apr</v>
      </c>
    </row>
    <row r="1121" spans="1:15" x14ac:dyDescent="0.35">
      <c r="A1121" t="s">
        <v>6228</v>
      </c>
      <c r="B1121" s="8">
        <v>46138</v>
      </c>
      <c r="C1121" s="5">
        <v>0.52916666666666667</v>
      </c>
      <c r="D1121" t="str">
        <f>_xlfn.XLOOKUP(Ledger[[#This Row],[Employee_ID]],Employees!C:C,Employees!A:A)</f>
        <v>Morning</v>
      </c>
      <c r="E1121" t="s">
        <v>932</v>
      </c>
      <c r="F1121" t="str">
        <f>_xlfn.XLOOKUP(Ledger[[#This Row],[Employee_ID]],Employees!C:C,Employees!B:B)</f>
        <v>BR02</v>
      </c>
      <c r="G1121" t="s">
        <v>27</v>
      </c>
      <c r="H1121" t="s">
        <v>361</v>
      </c>
      <c r="I1121">
        <v>1</v>
      </c>
      <c r="J1121">
        <f>_xlfn.XLOOKUP(Ledger[[#This Row],[SKU]]&amp;"|"&amp;Ledger[[#This Row],[Branch_ID]], PriceList!E:E,PriceList!C:C,"")</f>
        <v>390</v>
      </c>
      <c r="K1121">
        <f>_xlfn.XLOOKUP(Ledger[[#This Row],[SKU]]&amp;"|"&amp;Ledger[[#This Row],[Branch_ID]], PriceList[Key], PriceList[Unit_Retail_Price_EGP], "")</f>
        <v>949</v>
      </c>
      <c r="L1121">
        <f>YEAR(Ledger[[#This Row],[Date]])</f>
        <v>2026</v>
      </c>
      <c r="M1121" t="str">
        <f>"Qtr"&amp;ROUNDUP(MONTH(Ledger[[#This Row],[Date]])/3,0)</f>
        <v>Qtr2</v>
      </c>
      <c r="N1121">
        <f>MONTH(Ledger[[#This Row],[Date]])</f>
        <v>4</v>
      </c>
      <c r="O1121" t="str">
        <f>TEXT(Ledger[[#This Row],[Date]],"mmm")</f>
        <v>Apr</v>
      </c>
    </row>
    <row r="1122" spans="1:15" x14ac:dyDescent="0.35">
      <c r="A1122" t="s">
        <v>6251</v>
      </c>
      <c r="B1122" s="8">
        <v>46140</v>
      </c>
      <c r="C1122" s="5">
        <v>0.53611111111111109</v>
      </c>
      <c r="D1122" t="str">
        <f>_xlfn.XLOOKUP(Ledger[[#This Row],[Employee_ID]],Employees!C:C,Employees!A:A)</f>
        <v>Morning</v>
      </c>
      <c r="E1122" t="s">
        <v>932</v>
      </c>
      <c r="F1122" t="str">
        <f>_xlfn.XLOOKUP(Ledger[[#This Row],[Employee_ID]],Employees!C:C,Employees!B:B)</f>
        <v>BR02</v>
      </c>
      <c r="G1122" t="s">
        <v>27</v>
      </c>
      <c r="H1122" t="s">
        <v>211</v>
      </c>
      <c r="I1122">
        <v>1</v>
      </c>
      <c r="J1122">
        <f>_xlfn.XLOOKUP(Ledger[[#This Row],[SKU]]&amp;"|"&amp;Ledger[[#This Row],[Branch_ID]], PriceList!E:E,PriceList!C:C,"")</f>
        <v>265</v>
      </c>
      <c r="K1122">
        <f>_xlfn.XLOOKUP(Ledger[[#This Row],[SKU]]&amp;"|"&amp;Ledger[[#This Row],[Branch_ID]], PriceList[Key], PriceList[Unit_Retail_Price_EGP], "")</f>
        <v>629</v>
      </c>
      <c r="L1122">
        <f>YEAR(Ledger[[#This Row],[Date]])</f>
        <v>2026</v>
      </c>
      <c r="M1122" t="str">
        <f>"Qtr"&amp;ROUNDUP(MONTH(Ledger[[#This Row],[Date]])/3,0)</f>
        <v>Qtr2</v>
      </c>
      <c r="N1122">
        <f>MONTH(Ledger[[#This Row],[Date]])</f>
        <v>4</v>
      </c>
      <c r="O1122" t="str">
        <f>TEXT(Ledger[[#This Row],[Date]],"mmm")</f>
        <v>Apr</v>
      </c>
    </row>
    <row r="1123" spans="1:15" x14ac:dyDescent="0.35">
      <c r="A1123" t="s">
        <v>6277</v>
      </c>
      <c r="B1123" s="8">
        <v>46142</v>
      </c>
      <c r="C1123" s="5">
        <v>0.54166666666666663</v>
      </c>
      <c r="D1123" t="str">
        <f>_xlfn.XLOOKUP(Ledger[[#This Row],[Employee_ID]],Employees!C:C,Employees!A:A)</f>
        <v>Morning</v>
      </c>
      <c r="E1123" t="s">
        <v>932</v>
      </c>
      <c r="F1123" t="str">
        <f>_xlfn.XLOOKUP(Ledger[[#This Row],[Employee_ID]],Employees!C:C,Employees!B:B)</f>
        <v>BR02</v>
      </c>
      <c r="G1123" t="s">
        <v>27</v>
      </c>
      <c r="H1123" t="s">
        <v>82</v>
      </c>
      <c r="I1123">
        <v>1</v>
      </c>
      <c r="J1123">
        <f>_xlfn.XLOOKUP(Ledger[[#This Row],[SKU]]&amp;"|"&amp;Ledger[[#This Row],[Branch_ID]], PriceList!E:E,PriceList!C:C,"")</f>
        <v>110</v>
      </c>
      <c r="K1123">
        <f>_xlfn.XLOOKUP(Ledger[[#This Row],[SKU]]&amp;"|"&amp;Ledger[[#This Row],[Branch_ID]], PriceList[Key], PriceList[Unit_Retail_Price_EGP], "")</f>
        <v>299</v>
      </c>
      <c r="L1123">
        <f>YEAR(Ledger[[#This Row],[Date]])</f>
        <v>2026</v>
      </c>
      <c r="M1123" t="str">
        <f>"Qtr"&amp;ROUNDUP(MONTH(Ledger[[#This Row],[Date]])/3,0)</f>
        <v>Qtr2</v>
      </c>
      <c r="N1123">
        <f>MONTH(Ledger[[#This Row],[Date]])</f>
        <v>4</v>
      </c>
      <c r="O1123" t="str">
        <f>TEXT(Ledger[[#This Row],[Date]],"mmm")</f>
        <v>Apr</v>
      </c>
    </row>
    <row r="1124" spans="1:15" x14ac:dyDescent="0.35">
      <c r="A1124" t="s">
        <v>6307</v>
      </c>
      <c r="B1124" s="8">
        <v>46144</v>
      </c>
      <c r="C1124" s="5">
        <v>0.49861111111111112</v>
      </c>
      <c r="D1124" t="str">
        <f>_xlfn.XLOOKUP(Ledger[[#This Row],[Employee_ID]],Employees!C:C,Employees!A:A)</f>
        <v>Morning</v>
      </c>
      <c r="E1124" t="s">
        <v>932</v>
      </c>
      <c r="F1124" t="str">
        <f>_xlfn.XLOOKUP(Ledger[[#This Row],[Employee_ID]],Employees!C:C,Employees!B:B)</f>
        <v>BR02</v>
      </c>
      <c r="G1124" t="s">
        <v>27</v>
      </c>
      <c r="H1124" t="s">
        <v>151</v>
      </c>
      <c r="I1124">
        <v>1</v>
      </c>
      <c r="J1124">
        <f>_xlfn.XLOOKUP(Ledger[[#This Row],[SKU]]&amp;"|"&amp;Ledger[[#This Row],[Branch_ID]], PriceList!E:E,PriceList!C:C,"")</f>
        <v>165</v>
      </c>
      <c r="K1124">
        <f>_xlfn.XLOOKUP(Ledger[[#This Row],[SKU]]&amp;"|"&amp;Ledger[[#This Row],[Branch_ID]], PriceList[Key], PriceList[Unit_Retail_Price_EGP], "")</f>
        <v>419</v>
      </c>
      <c r="L1124">
        <f>YEAR(Ledger[[#This Row],[Date]])</f>
        <v>2026</v>
      </c>
      <c r="M1124" t="str">
        <f>"Qtr"&amp;ROUNDUP(MONTH(Ledger[[#This Row],[Date]])/3,0)</f>
        <v>Qtr2</v>
      </c>
      <c r="N1124">
        <f>MONTH(Ledger[[#This Row],[Date]])</f>
        <v>5</v>
      </c>
      <c r="O1124" t="str">
        <f>TEXT(Ledger[[#This Row],[Date]],"mmm")</f>
        <v>May</v>
      </c>
    </row>
    <row r="1125" spans="1:15" x14ac:dyDescent="0.35">
      <c r="A1125" t="s">
        <v>6388</v>
      </c>
      <c r="B1125" s="8">
        <v>46150</v>
      </c>
      <c r="C1125" s="5">
        <v>0.44513888888888886</v>
      </c>
      <c r="D1125" t="str">
        <f>_xlfn.XLOOKUP(Ledger[[#This Row],[Employee_ID]],Employees!C:C,Employees!A:A)</f>
        <v>Morning</v>
      </c>
      <c r="E1125" t="s">
        <v>932</v>
      </c>
      <c r="F1125" t="str">
        <f>_xlfn.XLOOKUP(Ledger[[#This Row],[Employee_ID]],Employees!C:C,Employees!B:B)</f>
        <v>BR02</v>
      </c>
      <c r="G1125" t="s">
        <v>27</v>
      </c>
      <c r="H1125" t="s">
        <v>263</v>
      </c>
      <c r="I1125">
        <v>1</v>
      </c>
      <c r="J1125">
        <f>_xlfn.XLOOKUP(Ledger[[#This Row],[SKU]]&amp;"|"&amp;Ledger[[#This Row],[Branch_ID]], PriceList!E:E,PriceList!C:C,"")</f>
        <v>165</v>
      </c>
      <c r="K1125">
        <f>_xlfn.XLOOKUP(Ledger[[#This Row],[SKU]]&amp;"|"&amp;Ledger[[#This Row],[Branch_ID]], PriceList[Key], PriceList[Unit_Retail_Price_EGP], "")</f>
        <v>419</v>
      </c>
      <c r="L1125">
        <f>YEAR(Ledger[[#This Row],[Date]])</f>
        <v>2026</v>
      </c>
      <c r="M1125" t="str">
        <f>"Qtr"&amp;ROUNDUP(MONTH(Ledger[[#This Row],[Date]])/3,0)</f>
        <v>Qtr2</v>
      </c>
      <c r="N1125">
        <f>MONTH(Ledger[[#This Row],[Date]])</f>
        <v>5</v>
      </c>
      <c r="O1125" t="str">
        <f>TEXT(Ledger[[#This Row],[Date]],"mmm")</f>
        <v>May</v>
      </c>
    </row>
    <row r="1126" spans="1:15" x14ac:dyDescent="0.35">
      <c r="A1126" t="s">
        <v>6392</v>
      </c>
      <c r="B1126" s="8">
        <v>46150</v>
      </c>
      <c r="C1126" s="5">
        <v>0.55972222222222223</v>
      </c>
      <c r="D1126" t="str">
        <f>_xlfn.XLOOKUP(Ledger[[#This Row],[Employee_ID]],Employees!C:C,Employees!A:A)</f>
        <v>Morning</v>
      </c>
      <c r="E1126" t="s">
        <v>932</v>
      </c>
      <c r="F1126" t="str">
        <f>_xlfn.XLOOKUP(Ledger[[#This Row],[Employee_ID]],Employees!C:C,Employees!B:B)</f>
        <v>BR02</v>
      </c>
      <c r="G1126" t="s">
        <v>27</v>
      </c>
      <c r="H1126" t="s">
        <v>267</v>
      </c>
      <c r="I1126">
        <v>1</v>
      </c>
      <c r="J1126">
        <f>_xlfn.XLOOKUP(Ledger[[#This Row],[SKU]]&amp;"|"&amp;Ledger[[#This Row],[Branch_ID]], PriceList!E:E,PriceList!C:C,"")</f>
        <v>165</v>
      </c>
      <c r="K1126">
        <f>_xlfn.XLOOKUP(Ledger[[#This Row],[SKU]]&amp;"|"&amp;Ledger[[#This Row],[Branch_ID]], PriceList[Key], PriceList[Unit_Retail_Price_EGP], "")</f>
        <v>419</v>
      </c>
      <c r="L1126">
        <f>YEAR(Ledger[[#This Row],[Date]])</f>
        <v>2026</v>
      </c>
      <c r="M1126" t="str">
        <f>"Qtr"&amp;ROUNDUP(MONTH(Ledger[[#This Row],[Date]])/3,0)</f>
        <v>Qtr2</v>
      </c>
      <c r="N1126">
        <f>MONTH(Ledger[[#This Row],[Date]])</f>
        <v>5</v>
      </c>
      <c r="O1126" t="str">
        <f>TEXT(Ledger[[#This Row],[Date]],"mmm")</f>
        <v>May</v>
      </c>
    </row>
    <row r="1127" spans="1:15" x14ac:dyDescent="0.35">
      <c r="A1127" t="s">
        <v>6465</v>
      </c>
      <c r="B1127" s="8">
        <v>46155</v>
      </c>
      <c r="C1127" s="5">
        <v>0.54305555555555551</v>
      </c>
      <c r="D1127" t="str">
        <f>_xlfn.XLOOKUP(Ledger[[#This Row],[Employee_ID]],Employees!C:C,Employees!A:A)</f>
        <v>Morning</v>
      </c>
      <c r="E1127" t="s">
        <v>932</v>
      </c>
      <c r="F1127" t="str">
        <f>_xlfn.XLOOKUP(Ledger[[#This Row],[Employee_ID]],Employees!C:C,Employees!B:B)</f>
        <v>BR02</v>
      </c>
      <c r="G1127" t="s">
        <v>27</v>
      </c>
      <c r="H1127" t="s">
        <v>197</v>
      </c>
      <c r="I1127">
        <v>1</v>
      </c>
      <c r="J1127">
        <f>_xlfn.XLOOKUP(Ledger[[#This Row],[SKU]]&amp;"|"&amp;Ledger[[#This Row],[Branch_ID]], PriceList!E:E,PriceList!C:C,"")</f>
        <v>225</v>
      </c>
      <c r="K1127">
        <f>_xlfn.XLOOKUP(Ledger[[#This Row],[SKU]]&amp;"|"&amp;Ledger[[#This Row],[Branch_ID]], PriceList[Key], PriceList[Unit_Retail_Price_EGP], "")</f>
        <v>579</v>
      </c>
      <c r="L1127">
        <f>YEAR(Ledger[[#This Row],[Date]])</f>
        <v>2026</v>
      </c>
      <c r="M1127" t="str">
        <f>"Qtr"&amp;ROUNDUP(MONTH(Ledger[[#This Row],[Date]])/3,0)</f>
        <v>Qtr2</v>
      </c>
      <c r="N1127">
        <f>MONTH(Ledger[[#This Row],[Date]])</f>
        <v>5</v>
      </c>
      <c r="O1127" t="str">
        <f>TEXT(Ledger[[#This Row],[Date]],"mmm")</f>
        <v>May</v>
      </c>
    </row>
    <row r="1128" spans="1:15" x14ac:dyDescent="0.35">
      <c r="A1128" t="s">
        <v>6486</v>
      </c>
      <c r="B1128" s="8">
        <v>46157</v>
      </c>
      <c r="C1128" s="5">
        <v>0.41875000000000001</v>
      </c>
      <c r="D1128" t="str">
        <f>_xlfn.XLOOKUP(Ledger[[#This Row],[Employee_ID]],Employees!C:C,Employees!A:A)</f>
        <v>Morning</v>
      </c>
      <c r="E1128" t="s">
        <v>932</v>
      </c>
      <c r="F1128" t="str">
        <f>_xlfn.XLOOKUP(Ledger[[#This Row],[Employee_ID]],Employees!C:C,Employees!B:B)</f>
        <v>BR02</v>
      </c>
      <c r="G1128" t="s">
        <v>27</v>
      </c>
      <c r="H1128" t="s">
        <v>40</v>
      </c>
      <c r="I1128">
        <v>1</v>
      </c>
      <c r="J1128">
        <f>_xlfn.XLOOKUP(Ledger[[#This Row],[SKU]]&amp;"|"&amp;Ledger[[#This Row],[Branch_ID]], PriceList!E:E,PriceList!C:C,"")</f>
        <v>490</v>
      </c>
      <c r="K1128">
        <f>_xlfn.XLOOKUP(Ledger[[#This Row],[SKU]]&amp;"|"&amp;Ledger[[#This Row],[Branch_ID]], PriceList[Key], PriceList[Unit_Retail_Price_EGP], "")</f>
        <v>1159</v>
      </c>
      <c r="L1128">
        <f>YEAR(Ledger[[#This Row],[Date]])</f>
        <v>2026</v>
      </c>
      <c r="M1128" t="str">
        <f>"Qtr"&amp;ROUNDUP(MONTH(Ledger[[#This Row],[Date]])/3,0)</f>
        <v>Qtr2</v>
      </c>
      <c r="N1128">
        <f>MONTH(Ledger[[#This Row],[Date]])</f>
        <v>5</v>
      </c>
      <c r="O1128" t="str">
        <f>TEXT(Ledger[[#This Row],[Date]],"mmm")</f>
        <v>May</v>
      </c>
    </row>
    <row r="1129" spans="1:15" x14ac:dyDescent="0.35">
      <c r="A1129" t="s">
        <v>6488</v>
      </c>
      <c r="B1129" s="8">
        <v>46157</v>
      </c>
      <c r="C1129" s="5">
        <v>0.50069444444444444</v>
      </c>
      <c r="D1129" t="str">
        <f>_xlfn.XLOOKUP(Ledger[[#This Row],[Employee_ID]],Employees!C:C,Employees!A:A)</f>
        <v>Morning</v>
      </c>
      <c r="E1129" t="s">
        <v>932</v>
      </c>
      <c r="F1129" t="str">
        <f>_xlfn.XLOOKUP(Ledger[[#This Row],[Employee_ID]],Employees!C:C,Employees!B:B)</f>
        <v>BR02</v>
      </c>
      <c r="G1129" t="s">
        <v>27</v>
      </c>
      <c r="H1129" t="s">
        <v>313</v>
      </c>
      <c r="I1129">
        <v>1</v>
      </c>
      <c r="J1129">
        <f>_xlfn.XLOOKUP(Ledger[[#This Row],[SKU]]&amp;"|"&amp;Ledger[[#This Row],[Branch_ID]], PriceList!E:E,PriceList!C:C,"")</f>
        <v>145</v>
      </c>
      <c r="K1129">
        <f>_xlfn.XLOOKUP(Ledger[[#This Row],[SKU]]&amp;"|"&amp;Ledger[[#This Row],[Branch_ID]], PriceList[Key], PriceList[Unit_Retail_Price_EGP], "")</f>
        <v>369</v>
      </c>
      <c r="L1129">
        <f>YEAR(Ledger[[#This Row],[Date]])</f>
        <v>2026</v>
      </c>
      <c r="M1129" t="str">
        <f>"Qtr"&amp;ROUNDUP(MONTH(Ledger[[#This Row],[Date]])/3,0)</f>
        <v>Qtr2</v>
      </c>
      <c r="N1129">
        <f>MONTH(Ledger[[#This Row],[Date]])</f>
        <v>5</v>
      </c>
      <c r="O1129" t="str">
        <f>TEXT(Ledger[[#This Row],[Date]],"mmm")</f>
        <v>May</v>
      </c>
    </row>
    <row r="1130" spans="1:15" x14ac:dyDescent="0.35">
      <c r="A1130" t="s">
        <v>6506</v>
      </c>
      <c r="B1130" s="8">
        <v>46158</v>
      </c>
      <c r="C1130" s="5">
        <v>0.45694444444444443</v>
      </c>
      <c r="D1130" t="str">
        <f>_xlfn.XLOOKUP(Ledger[[#This Row],[Employee_ID]],Employees!C:C,Employees!A:A)</f>
        <v>Morning</v>
      </c>
      <c r="E1130" t="s">
        <v>932</v>
      </c>
      <c r="F1130" t="str">
        <f>_xlfn.XLOOKUP(Ledger[[#This Row],[Employee_ID]],Employees!C:C,Employees!B:B)</f>
        <v>BR02</v>
      </c>
      <c r="G1130" t="s">
        <v>27</v>
      </c>
      <c r="H1130" t="s">
        <v>307</v>
      </c>
      <c r="I1130">
        <v>1</v>
      </c>
      <c r="J1130">
        <f>_xlfn.XLOOKUP(Ledger[[#This Row],[SKU]]&amp;"|"&amp;Ledger[[#This Row],[Branch_ID]], PriceList!E:E,PriceList!C:C,"")</f>
        <v>145</v>
      </c>
      <c r="K1130">
        <f>_xlfn.XLOOKUP(Ledger[[#This Row],[SKU]]&amp;"|"&amp;Ledger[[#This Row],[Branch_ID]], PriceList[Key], PriceList[Unit_Retail_Price_EGP], "")</f>
        <v>369</v>
      </c>
      <c r="L1130">
        <f>YEAR(Ledger[[#This Row],[Date]])</f>
        <v>2026</v>
      </c>
      <c r="M1130" t="str">
        <f>"Qtr"&amp;ROUNDUP(MONTH(Ledger[[#This Row],[Date]])/3,0)</f>
        <v>Qtr2</v>
      </c>
      <c r="N1130">
        <f>MONTH(Ledger[[#This Row],[Date]])</f>
        <v>5</v>
      </c>
      <c r="O1130" t="str">
        <f>TEXT(Ledger[[#This Row],[Date]],"mmm")</f>
        <v>May</v>
      </c>
    </row>
    <row r="1131" spans="1:15" x14ac:dyDescent="0.35">
      <c r="A1131" t="s">
        <v>6591</v>
      </c>
      <c r="B1131" s="8">
        <v>46164</v>
      </c>
      <c r="C1131" s="5">
        <v>0.46180555555555558</v>
      </c>
      <c r="D1131" t="str">
        <f>_xlfn.XLOOKUP(Ledger[[#This Row],[Employee_ID]],Employees!C:C,Employees!A:A)</f>
        <v>Morning</v>
      </c>
      <c r="E1131" t="s">
        <v>932</v>
      </c>
      <c r="F1131" t="str">
        <f>_xlfn.XLOOKUP(Ledger[[#This Row],[Employee_ID]],Employees!C:C,Employees!B:B)</f>
        <v>BR02</v>
      </c>
      <c r="G1131" t="s">
        <v>27</v>
      </c>
      <c r="H1131" t="s">
        <v>206</v>
      </c>
      <c r="I1131">
        <v>1</v>
      </c>
      <c r="J1131">
        <f>_xlfn.XLOOKUP(Ledger[[#This Row],[SKU]]&amp;"|"&amp;Ledger[[#This Row],[Branch_ID]], PriceList!E:E,PriceList!C:C,"")</f>
        <v>145</v>
      </c>
      <c r="K1131">
        <f>_xlfn.XLOOKUP(Ledger[[#This Row],[SKU]]&amp;"|"&amp;Ledger[[#This Row],[Branch_ID]], PriceList[Key], PriceList[Unit_Retail_Price_EGP], "")</f>
        <v>369</v>
      </c>
      <c r="L1131">
        <f>YEAR(Ledger[[#This Row],[Date]])</f>
        <v>2026</v>
      </c>
      <c r="M1131" t="str">
        <f>"Qtr"&amp;ROUNDUP(MONTH(Ledger[[#This Row],[Date]])/3,0)</f>
        <v>Qtr2</v>
      </c>
      <c r="N1131">
        <f>MONTH(Ledger[[#This Row],[Date]])</f>
        <v>5</v>
      </c>
      <c r="O1131" t="str">
        <f>TEXT(Ledger[[#This Row],[Date]],"mmm")</f>
        <v>May</v>
      </c>
    </row>
    <row r="1132" spans="1:15" x14ac:dyDescent="0.35">
      <c r="A1132" t="s">
        <v>6594</v>
      </c>
      <c r="B1132" s="8">
        <v>46164</v>
      </c>
      <c r="C1132" s="5">
        <v>0.56944444444444442</v>
      </c>
      <c r="D1132" t="str">
        <f>_xlfn.XLOOKUP(Ledger[[#This Row],[Employee_ID]],Employees!C:C,Employees!A:A)</f>
        <v>Morning</v>
      </c>
      <c r="E1132" t="s">
        <v>932</v>
      </c>
      <c r="F1132" t="str">
        <f>_xlfn.XLOOKUP(Ledger[[#This Row],[Employee_ID]],Employees!C:C,Employees!B:B)</f>
        <v>BR02</v>
      </c>
      <c r="G1132" t="s">
        <v>27</v>
      </c>
      <c r="H1132" t="s">
        <v>174</v>
      </c>
      <c r="I1132">
        <v>1</v>
      </c>
      <c r="J1132">
        <f>_xlfn.XLOOKUP(Ledger[[#This Row],[SKU]]&amp;"|"&amp;Ledger[[#This Row],[Branch_ID]], PriceList!E:E,PriceList!C:C,"")</f>
        <v>185</v>
      </c>
      <c r="K1132">
        <f>_xlfn.XLOOKUP(Ledger[[#This Row],[SKU]]&amp;"|"&amp;Ledger[[#This Row],[Branch_ID]], PriceList[Key], PriceList[Unit_Retail_Price_EGP], "")</f>
        <v>479</v>
      </c>
      <c r="L1132">
        <f>YEAR(Ledger[[#This Row],[Date]])</f>
        <v>2026</v>
      </c>
      <c r="M1132" t="str">
        <f>"Qtr"&amp;ROUNDUP(MONTH(Ledger[[#This Row],[Date]])/3,0)</f>
        <v>Qtr2</v>
      </c>
      <c r="N1132">
        <f>MONTH(Ledger[[#This Row],[Date]])</f>
        <v>5</v>
      </c>
      <c r="O1132" t="str">
        <f>TEXT(Ledger[[#This Row],[Date]],"mmm")</f>
        <v>May</v>
      </c>
    </row>
    <row r="1133" spans="1:15" x14ac:dyDescent="0.35">
      <c r="A1133" t="s">
        <v>6610</v>
      </c>
      <c r="B1133" s="8">
        <v>46165</v>
      </c>
      <c r="C1133" s="5">
        <v>0.43888888888888888</v>
      </c>
      <c r="D1133" t="str">
        <f>_xlfn.XLOOKUP(Ledger[[#This Row],[Employee_ID]],Employees!C:C,Employees!A:A)</f>
        <v>Morning</v>
      </c>
      <c r="E1133" t="s">
        <v>932</v>
      </c>
      <c r="F1133" t="str">
        <f>_xlfn.XLOOKUP(Ledger[[#This Row],[Employee_ID]],Employees!C:C,Employees!B:B)</f>
        <v>BR02</v>
      </c>
      <c r="G1133" t="s">
        <v>27</v>
      </c>
      <c r="H1133" t="s">
        <v>307</v>
      </c>
      <c r="I1133">
        <v>1</v>
      </c>
      <c r="J1133">
        <f>_xlfn.XLOOKUP(Ledger[[#This Row],[SKU]]&amp;"|"&amp;Ledger[[#This Row],[Branch_ID]], PriceList!E:E,PriceList!C:C,"")</f>
        <v>145</v>
      </c>
      <c r="K1133">
        <f>_xlfn.XLOOKUP(Ledger[[#This Row],[SKU]]&amp;"|"&amp;Ledger[[#This Row],[Branch_ID]], PriceList[Key], PriceList[Unit_Retail_Price_EGP], "")</f>
        <v>369</v>
      </c>
      <c r="L1133">
        <f>YEAR(Ledger[[#This Row],[Date]])</f>
        <v>2026</v>
      </c>
      <c r="M1133" t="str">
        <f>"Qtr"&amp;ROUNDUP(MONTH(Ledger[[#This Row],[Date]])/3,0)</f>
        <v>Qtr2</v>
      </c>
      <c r="N1133">
        <f>MONTH(Ledger[[#This Row],[Date]])</f>
        <v>5</v>
      </c>
      <c r="O1133" t="str">
        <f>TEXT(Ledger[[#This Row],[Date]],"mmm")</f>
        <v>May</v>
      </c>
    </row>
    <row r="1134" spans="1:15" x14ac:dyDescent="0.35">
      <c r="A1134" t="s">
        <v>6629</v>
      </c>
      <c r="B1134" s="8">
        <v>46166</v>
      </c>
      <c r="C1134" s="5">
        <v>0.55902777777777779</v>
      </c>
      <c r="D1134" t="str">
        <f>_xlfn.XLOOKUP(Ledger[[#This Row],[Employee_ID]],Employees!C:C,Employees!A:A)</f>
        <v>Morning</v>
      </c>
      <c r="E1134" t="s">
        <v>932</v>
      </c>
      <c r="F1134" t="str">
        <f>_xlfn.XLOOKUP(Ledger[[#This Row],[Employee_ID]],Employees!C:C,Employees!B:B)</f>
        <v>BR02</v>
      </c>
      <c r="G1134" t="s">
        <v>27</v>
      </c>
      <c r="H1134" t="s">
        <v>322</v>
      </c>
      <c r="I1134">
        <v>1</v>
      </c>
      <c r="J1134">
        <f>_xlfn.XLOOKUP(Ledger[[#This Row],[SKU]]&amp;"|"&amp;Ledger[[#This Row],[Branch_ID]], PriceList!E:E,PriceList!C:C,"")</f>
        <v>430</v>
      </c>
      <c r="K1134">
        <f>_xlfn.XLOOKUP(Ledger[[#This Row],[SKU]]&amp;"|"&amp;Ledger[[#This Row],[Branch_ID]], PriceList[Key], PriceList[Unit_Retail_Price_EGP], "")</f>
        <v>1059</v>
      </c>
      <c r="L1134">
        <f>YEAR(Ledger[[#This Row],[Date]])</f>
        <v>2026</v>
      </c>
      <c r="M1134" t="str">
        <f>"Qtr"&amp;ROUNDUP(MONTH(Ledger[[#This Row],[Date]])/3,0)</f>
        <v>Qtr2</v>
      </c>
      <c r="N1134">
        <f>MONTH(Ledger[[#This Row],[Date]])</f>
        <v>5</v>
      </c>
      <c r="O1134" t="str">
        <f>TEXT(Ledger[[#This Row],[Date]],"mmm")</f>
        <v>May</v>
      </c>
    </row>
    <row r="1135" spans="1:15" x14ac:dyDescent="0.35">
      <c r="A1135" t="s">
        <v>6695</v>
      </c>
      <c r="B1135" s="8">
        <v>46171</v>
      </c>
      <c r="C1135" s="5">
        <v>0.54097222222222219</v>
      </c>
      <c r="D1135" t="str">
        <f>_xlfn.XLOOKUP(Ledger[[#This Row],[Employee_ID]],Employees!C:C,Employees!A:A)</f>
        <v>Morning</v>
      </c>
      <c r="E1135" t="s">
        <v>932</v>
      </c>
      <c r="F1135" t="str">
        <f>_xlfn.XLOOKUP(Ledger[[#This Row],[Employee_ID]],Employees!C:C,Employees!B:B)</f>
        <v>BR02</v>
      </c>
      <c r="G1135" t="s">
        <v>27</v>
      </c>
      <c r="H1135" t="s">
        <v>135</v>
      </c>
      <c r="I1135">
        <v>1</v>
      </c>
      <c r="J1135">
        <f>_xlfn.XLOOKUP(Ledger[[#This Row],[SKU]]&amp;"|"&amp;Ledger[[#This Row],[Branch_ID]], PriceList!E:E,PriceList!C:C,"")</f>
        <v>145</v>
      </c>
      <c r="K1135">
        <f>_xlfn.XLOOKUP(Ledger[[#This Row],[SKU]]&amp;"|"&amp;Ledger[[#This Row],[Branch_ID]], PriceList[Key], PriceList[Unit_Retail_Price_EGP], "")</f>
        <v>369</v>
      </c>
      <c r="L1135">
        <f>YEAR(Ledger[[#This Row],[Date]])</f>
        <v>2026</v>
      </c>
      <c r="M1135" t="str">
        <f>"Qtr"&amp;ROUNDUP(MONTH(Ledger[[#This Row],[Date]])/3,0)</f>
        <v>Qtr2</v>
      </c>
      <c r="N1135">
        <f>MONTH(Ledger[[#This Row],[Date]])</f>
        <v>5</v>
      </c>
      <c r="O1135" t="str">
        <f>TEXT(Ledger[[#This Row],[Date]],"mmm")</f>
        <v>May</v>
      </c>
    </row>
    <row r="1136" spans="1:15" x14ac:dyDescent="0.35">
      <c r="A1136" t="s">
        <v>1009</v>
      </c>
      <c r="B1136" s="8">
        <v>45811</v>
      </c>
      <c r="C1136" s="5">
        <v>0.87638888888888888</v>
      </c>
      <c r="D1136" t="str">
        <f>_xlfn.XLOOKUP(Ledger[[#This Row],[Employee_ID]],Employees!C:C,Employees!A:A)</f>
        <v>Evening</v>
      </c>
      <c r="E1136" t="s">
        <v>932</v>
      </c>
      <c r="F1136" t="str">
        <f>_xlfn.XLOOKUP(Ledger[[#This Row],[Employee_ID]],Employees!C:C,Employees!B:B)</f>
        <v>BR02</v>
      </c>
      <c r="G1136" t="s">
        <v>1011</v>
      </c>
      <c r="H1136" t="s">
        <v>135</v>
      </c>
      <c r="I1136">
        <v>1</v>
      </c>
      <c r="J1136">
        <f>_xlfn.XLOOKUP(Ledger[[#This Row],[SKU]]&amp;"|"&amp;Ledger[[#This Row],[Branch_ID]], PriceList!E:E,PriceList!C:C,"")</f>
        <v>145</v>
      </c>
      <c r="K1136">
        <f>_xlfn.XLOOKUP(Ledger[[#This Row],[SKU]]&amp;"|"&amp;Ledger[[#This Row],[Branch_ID]], PriceList[Key], PriceList[Unit_Retail_Price_EGP], "")</f>
        <v>369</v>
      </c>
      <c r="L1136">
        <f>YEAR(Ledger[[#This Row],[Date]])</f>
        <v>2025</v>
      </c>
      <c r="M1136" t="str">
        <f>"Qtr"&amp;ROUNDUP(MONTH(Ledger[[#This Row],[Date]])/3,0)</f>
        <v>Qtr2</v>
      </c>
      <c r="N1136">
        <f>MONTH(Ledger[[#This Row],[Date]])</f>
        <v>6</v>
      </c>
      <c r="O1136" t="str">
        <f>TEXT(Ledger[[#This Row],[Date]],"mmm")</f>
        <v>Jun</v>
      </c>
    </row>
    <row r="1137" spans="1:15" x14ac:dyDescent="0.35">
      <c r="A1137" t="s">
        <v>1015</v>
      </c>
      <c r="B1137" s="8">
        <v>45811</v>
      </c>
      <c r="C1137" s="5">
        <v>0.89097222222222228</v>
      </c>
      <c r="D1137" t="str">
        <f>_xlfn.XLOOKUP(Ledger[[#This Row],[Employee_ID]],Employees!C:C,Employees!A:A)</f>
        <v>Evening</v>
      </c>
      <c r="E1137" t="s">
        <v>932</v>
      </c>
      <c r="F1137" t="str">
        <f>_xlfn.XLOOKUP(Ledger[[#This Row],[Employee_ID]],Employees!C:C,Employees!B:B)</f>
        <v>BR02</v>
      </c>
      <c r="G1137" t="s">
        <v>1011</v>
      </c>
      <c r="H1137" t="s">
        <v>29</v>
      </c>
      <c r="I1137">
        <v>1</v>
      </c>
      <c r="J1137">
        <f>_xlfn.XLOOKUP(Ledger[[#This Row],[SKU]]&amp;"|"&amp;Ledger[[#This Row],[Branch_ID]], PriceList!E:E,PriceList!C:C,"")</f>
        <v>490</v>
      </c>
      <c r="K1137">
        <f>_xlfn.XLOOKUP(Ledger[[#This Row],[SKU]]&amp;"|"&amp;Ledger[[#This Row],[Branch_ID]], PriceList[Key], PriceList[Unit_Retail_Price_EGP], "")</f>
        <v>1159</v>
      </c>
      <c r="L1137">
        <f>YEAR(Ledger[[#This Row],[Date]])</f>
        <v>2025</v>
      </c>
      <c r="M1137" t="str">
        <f>"Qtr"&amp;ROUNDUP(MONTH(Ledger[[#This Row],[Date]])/3,0)</f>
        <v>Qtr2</v>
      </c>
      <c r="N1137">
        <f>MONTH(Ledger[[#This Row],[Date]])</f>
        <v>6</v>
      </c>
      <c r="O1137" t="str">
        <f>TEXT(Ledger[[#This Row],[Date]],"mmm")</f>
        <v>Jun</v>
      </c>
    </row>
    <row r="1138" spans="1:15" x14ac:dyDescent="0.35">
      <c r="A1138" t="s">
        <v>1083</v>
      </c>
      <c r="B1138" s="8">
        <v>45814</v>
      </c>
      <c r="C1138" s="5">
        <v>0.8618055555555556</v>
      </c>
      <c r="D1138" t="str">
        <f>_xlfn.XLOOKUP(Ledger[[#This Row],[Employee_ID]],Employees!C:C,Employees!A:A)</f>
        <v>Evening</v>
      </c>
      <c r="E1138" t="s">
        <v>932</v>
      </c>
      <c r="F1138" t="str">
        <f>_xlfn.XLOOKUP(Ledger[[#This Row],[Employee_ID]],Employees!C:C,Employees!B:B)</f>
        <v>BR02</v>
      </c>
      <c r="G1138" t="s">
        <v>1011</v>
      </c>
      <c r="H1138" t="s">
        <v>164</v>
      </c>
      <c r="I1138">
        <v>1</v>
      </c>
      <c r="J1138">
        <f>_xlfn.XLOOKUP(Ledger[[#This Row],[SKU]]&amp;"|"&amp;Ledger[[#This Row],[Branch_ID]], PriceList!E:E,PriceList!C:C,"")</f>
        <v>430</v>
      </c>
      <c r="K1138">
        <f>_xlfn.XLOOKUP(Ledger[[#This Row],[SKU]]&amp;"|"&amp;Ledger[[#This Row],[Branch_ID]], PriceList[Key], PriceList[Unit_Retail_Price_EGP], "")</f>
        <v>1059</v>
      </c>
      <c r="L1138">
        <f>YEAR(Ledger[[#This Row],[Date]])</f>
        <v>2025</v>
      </c>
      <c r="M1138" t="str">
        <f>"Qtr"&amp;ROUNDUP(MONTH(Ledger[[#This Row],[Date]])/3,0)</f>
        <v>Qtr2</v>
      </c>
      <c r="N1138">
        <f>MONTH(Ledger[[#This Row],[Date]])</f>
        <v>6</v>
      </c>
      <c r="O1138" t="str">
        <f>TEXT(Ledger[[#This Row],[Date]],"mmm")</f>
        <v>Jun</v>
      </c>
    </row>
    <row r="1139" spans="1:15" x14ac:dyDescent="0.35">
      <c r="A1139" t="s">
        <v>1122</v>
      </c>
      <c r="B1139" s="8">
        <v>45815</v>
      </c>
      <c r="C1139" s="5">
        <v>0.79027777777777775</v>
      </c>
      <c r="D1139" t="str">
        <f>_xlfn.XLOOKUP(Ledger[[#This Row],[Employee_ID]],Employees!C:C,Employees!A:A)</f>
        <v>Evening</v>
      </c>
      <c r="E1139" t="s">
        <v>932</v>
      </c>
      <c r="F1139" t="str">
        <f>_xlfn.XLOOKUP(Ledger[[#This Row],[Employee_ID]],Employees!C:C,Employees!B:B)</f>
        <v>BR02</v>
      </c>
      <c r="G1139" t="s">
        <v>1011</v>
      </c>
      <c r="H1139" t="s">
        <v>154</v>
      </c>
      <c r="I1139">
        <v>1</v>
      </c>
      <c r="J1139">
        <f>_xlfn.XLOOKUP(Ledger[[#This Row],[SKU]]&amp;"|"&amp;Ledger[[#This Row],[Branch_ID]], PriceList!E:E,PriceList!C:C,"")</f>
        <v>165</v>
      </c>
      <c r="K1139">
        <f>_xlfn.XLOOKUP(Ledger[[#This Row],[SKU]]&amp;"|"&amp;Ledger[[#This Row],[Branch_ID]], PriceList[Key], PriceList[Unit_Retail_Price_EGP], "")</f>
        <v>419</v>
      </c>
      <c r="L1139">
        <f>YEAR(Ledger[[#This Row],[Date]])</f>
        <v>2025</v>
      </c>
      <c r="M1139" t="str">
        <f>"Qtr"&amp;ROUNDUP(MONTH(Ledger[[#This Row],[Date]])/3,0)</f>
        <v>Qtr2</v>
      </c>
      <c r="N1139">
        <f>MONTH(Ledger[[#This Row],[Date]])</f>
        <v>6</v>
      </c>
      <c r="O1139" t="str">
        <f>TEXT(Ledger[[#This Row],[Date]],"mmm")</f>
        <v>Jun</v>
      </c>
    </row>
    <row r="1140" spans="1:15" x14ac:dyDescent="0.35">
      <c r="A1140" t="s">
        <v>1145</v>
      </c>
      <c r="B1140" s="8">
        <v>45816</v>
      </c>
      <c r="C1140" s="5">
        <v>0.78680555555555554</v>
      </c>
      <c r="D1140" t="str">
        <f>_xlfn.XLOOKUP(Ledger[[#This Row],[Employee_ID]],Employees!C:C,Employees!A:A)</f>
        <v>Evening</v>
      </c>
      <c r="E1140" t="s">
        <v>932</v>
      </c>
      <c r="F1140" t="str">
        <f>_xlfn.XLOOKUP(Ledger[[#This Row],[Employee_ID]],Employees!C:C,Employees!B:B)</f>
        <v>BR02</v>
      </c>
      <c r="G1140" t="s">
        <v>1011</v>
      </c>
      <c r="H1140" t="s">
        <v>206</v>
      </c>
      <c r="I1140">
        <v>1</v>
      </c>
      <c r="J1140">
        <f>_xlfn.XLOOKUP(Ledger[[#This Row],[SKU]]&amp;"|"&amp;Ledger[[#This Row],[Branch_ID]], PriceList!E:E,PriceList!C:C,"")</f>
        <v>145</v>
      </c>
      <c r="K1140">
        <f>_xlfn.XLOOKUP(Ledger[[#This Row],[SKU]]&amp;"|"&amp;Ledger[[#This Row],[Branch_ID]], PriceList[Key], PriceList[Unit_Retail_Price_EGP], "")</f>
        <v>369</v>
      </c>
      <c r="L1140">
        <f>YEAR(Ledger[[#This Row],[Date]])</f>
        <v>2025</v>
      </c>
      <c r="M1140" t="str">
        <f>"Qtr"&amp;ROUNDUP(MONTH(Ledger[[#This Row],[Date]])/3,0)</f>
        <v>Qtr2</v>
      </c>
      <c r="N1140">
        <f>MONTH(Ledger[[#This Row],[Date]])</f>
        <v>6</v>
      </c>
      <c r="O1140" t="str">
        <f>TEXT(Ledger[[#This Row],[Date]],"mmm")</f>
        <v>Jun</v>
      </c>
    </row>
    <row r="1141" spans="1:15" x14ac:dyDescent="0.35">
      <c r="A1141" t="s">
        <v>1208</v>
      </c>
      <c r="B1141" s="8">
        <v>45819</v>
      </c>
      <c r="C1141" s="5">
        <v>0.84444444444444444</v>
      </c>
      <c r="D1141" t="str">
        <f>_xlfn.XLOOKUP(Ledger[[#This Row],[Employee_ID]],Employees!C:C,Employees!A:A)</f>
        <v>Evening</v>
      </c>
      <c r="E1141" t="s">
        <v>932</v>
      </c>
      <c r="F1141" t="str">
        <f>_xlfn.XLOOKUP(Ledger[[#This Row],[Employee_ID]],Employees!C:C,Employees!B:B)</f>
        <v>BR02</v>
      </c>
      <c r="G1141" t="s">
        <v>1011</v>
      </c>
      <c r="H1141" t="s">
        <v>78</v>
      </c>
      <c r="I1141">
        <v>1</v>
      </c>
      <c r="J1141">
        <f>_xlfn.XLOOKUP(Ledger[[#This Row],[SKU]]&amp;"|"&amp;Ledger[[#This Row],[Branch_ID]], PriceList!E:E,PriceList!C:C,"")</f>
        <v>225</v>
      </c>
      <c r="K1141">
        <f>_xlfn.XLOOKUP(Ledger[[#This Row],[SKU]]&amp;"|"&amp;Ledger[[#This Row],[Branch_ID]], PriceList[Key], PriceList[Unit_Retail_Price_EGP], "")</f>
        <v>579</v>
      </c>
      <c r="L1141">
        <f>YEAR(Ledger[[#This Row],[Date]])</f>
        <v>2025</v>
      </c>
      <c r="M1141" t="str">
        <f>"Qtr"&amp;ROUNDUP(MONTH(Ledger[[#This Row],[Date]])/3,0)</f>
        <v>Qtr2</v>
      </c>
      <c r="N1141">
        <f>MONTH(Ledger[[#This Row],[Date]])</f>
        <v>6</v>
      </c>
      <c r="O1141" t="str">
        <f>TEXT(Ledger[[#This Row],[Date]],"mmm")</f>
        <v>Jun</v>
      </c>
    </row>
    <row r="1142" spans="1:15" x14ac:dyDescent="0.35">
      <c r="A1142" t="s">
        <v>1258</v>
      </c>
      <c r="B1142" s="8">
        <v>45821</v>
      </c>
      <c r="C1142" s="5">
        <v>0.81666666666666665</v>
      </c>
      <c r="D1142" t="str">
        <f>_xlfn.XLOOKUP(Ledger[[#This Row],[Employee_ID]],Employees!C:C,Employees!A:A)</f>
        <v>Evening</v>
      </c>
      <c r="E1142" t="s">
        <v>932</v>
      </c>
      <c r="F1142" t="str">
        <f>_xlfn.XLOOKUP(Ledger[[#This Row],[Employee_ID]],Employees!C:C,Employees!B:B)</f>
        <v>BR02</v>
      </c>
      <c r="G1142" t="s">
        <v>1011</v>
      </c>
      <c r="H1142" t="s">
        <v>211</v>
      </c>
      <c r="I1142">
        <v>1</v>
      </c>
      <c r="J1142">
        <f>_xlfn.XLOOKUP(Ledger[[#This Row],[SKU]]&amp;"|"&amp;Ledger[[#This Row],[Branch_ID]], PriceList!E:E,PriceList!C:C,"")</f>
        <v>265</v>
      </c>
      <c r="K1142">
        <f>_xlfn.XLOOKUP(Ledger[[#This Row],[SKU]]&amp;"|"&amp;Ledger[[#This Row],[Branch_ID]], PriceList[Key], PriceList[Unit_Retail_Price_EGP], "")</f>
        <v>629</v>
      </c>
      <c r="L1142">
        <f>YEAR(Ledger[[#This Row],[Date]])</f>
        <v>2025</v>
      </c>
      <c r="M1142" t="str">
        <f>"Qtr"&amp;ROUNDUP(MONTH(Ledger[[#This Row],[Date]])/3,0)</f>
        <v>Qtr2</v>
      </c>
      <c r="N1142">
        <f>MONTH(Ledger[[#This Row],[Date]])</f>
        <v>6</v>
      </c>
      <c r="O1142" t="str">
        <f>TEXT(Ledger[[#This Row],[Date]],"mmm")</f>
        <v>Jun</v>
      </c>
    </row>
    <row r="1143" spans="1:15" x14ac:dyDescent="0.35">
      <c r="A1143" t="s">
        <v>1264</v>
      </c>
      <c r="B1143" s="8">
        <v>45821</v>
      </c>
      <c r="C1143" s="5">
        <v>0.85486111111111107</v>
      </c>
      <c r="D1143" t="str">
        <f>_xlfn.XLOOKUP(Ledger[[#This Row],[Employee_ID]],Employees!C:C,Employees!A:A)</f>
        <v>Evening</v>
      </c>
      <c r="E1143" t="s">
        <v>932</v>
      </c>
      <c r="F1143" t="str">
        <f>_xlfn.XLOOKUP(Ledger[[#This Row],[Employee_ID]],Employees!C:C,Employees!B:B)</f>
        <v>BR02</v>
      </c>
      <c r="G1143" t="s">
        <v>1011</v>
      </c>
      <c r="H1143" t="s">
        <v>135</v>
      </c>
      <c r="I1143">
        <v>1</v>
      </c>
      <c r="J1143">
        <f>_xlfn.XLOOKUP(Ledger[[#This Row],[SKU]]&amp;"|"&amp;Ledger[[#This Row],[Branch_ID]], PriceList!E:E,PriceList!C:C,"")</f>
        <v>145</v>
      </c>
      <c r="K1143">
        <f>_xlfn.XLOOKUP(Ledger[[#This Row],[SKU]]&amp;"|"&amp;Ledger[[#This Row],[Branch_ID]], PriceList[Key], PriceList[Unit_Retail_Price_EGP], "")</f>
        <v>369</v>
      </c>
      <c r="L1143">
        <f>YEAR(Ledger[[#This Row],[Date]])</f>
        <v>2025</v>
      </c>
      <c r="M1143" t="str">
        <f>"Qtr"&amp;ROUNDUP(MONTH(Ledger[[#This Row],[Date]])/3,0)</f>
        <v>Qtr2</v>
      </c>
      <c r="N1143">
        <f>MONTH(Ledger[[#This Row],[Date]])</f>
        <v>6</v>
      </c>
      <c r="O1143" t="str">
        <f>TEXT(Ledger[[#This Row],[Date]],"mmm")</f>
        <v>Jun</v>
      </c>
    </row>
    <row r="1144" spans="1:15" x14ac:dyDescent="0.35">
      <c r="A1144" t="s">
        <v>1298</v>
      </c>
      <c r="B1144" s="8">
        <v>45822</v>
      </c>
      <c r="C1144" s="5">
        <v>0.81111111111111112</v>
      </c>
      <c r="D1144" t="str">
        <f>_xlfn.XLOOKUP(Ledger[[#This Row],[Employee_ID]],Employees!C:C,Employees!A:A)</f>
        <v>Evening</v>
      </c>
      <c r="E1144" t="s">
        <v>932</v>
      </c>
      <c r="F1144" t="str">
        <f>_xlfn.XLOOKUP(Ledger[[#This Row],[Employee_ID]],Employees!C:C,Employees!B:B)</f>
        <v>BR02</v>
      </c>
      <c r="G1144" t="s">
        <v>1011</v>
      </c>
      <c r="H1144" t="s">
        <v>119</v>
      </c>
      <c r="I1144">
        <v>1</v>
      </c>
      <c r="J1144">
        <f>_xlfn.XLOOKUP(Ledger[[#This Row],[SKU]]&amp;"|"&amp;Ledger[[#This Row],[Branch_ID]], PriceList!E:E,PriceList!C:C,"")</f>
        <v>225</v>
      </c>
      <c r="K1144">
        <f>_xlfn.XLOOKUP(Ledger[[#This Row],[SKU]]&amp;"|"&amp;Ledger[[#This Row],[Branch_ID]], PriceList[Key], PriceList[Unit_Retail_Price_EGP], "")</f>
        <v>579</v>
      </c>
      <c r="L1144">
        <f>YEAR(Ledger[[#This Row],[Date]])</f>
        <v>2025</v>
      </c>
      <c r="M1144" t="str">
        <f>"Qtr"&amp;ROUNDUP(MONTH(Ledger[[#This Row],[Date]])/3,0)</f>
        <v>Qtr2</v>
      </c>
      <c r="N1144">
        <f>MONTH(Ledger[[#This Row],[Date]])</f>
        <v>6</v>
      </c>
      <c r="O1144" t="str">
        <f>TEXT(Ledger[[#This Row],[Date]],"mmm")</f>
        <v>Jun</v>
      </c>
    </row>
    <row r="1145" spans="1:15" x14ac:dyDescent="0.35">
      <c r="A1145" t="s">
        <v>1337</v>
      </c>
      <c r="B1145" s="8">
        <v>45824</v>
      </c>
      <c r="C1145" s="5">
        <v>0.88124999999999998</v>
      </c>
      <c r="D1145" t="str">
        <f>_xlfn.XLOOKUP(Ledger[[#This Row],[Employee_ID]],Employees!C:C,Employees!A:A)</f>
        <v>Evening</v>
      </c>
      <c r="E1145" t="s">
        <v>932</v>
      </c>
      <c r="F1145" t="str">
        <f>_xlfn.XLOOKUP(Ledger[[#This Row],[Employee_ID]],Employees!C:C,Employees!B:B)</f>
        <v>BR02</v>
      </c>
      <c r="G1145" t="s">
        <v>1011</v>
      </c>
      <c r="H1145" t="s">
        <v>123</v>
      </c>
      <c r="I1145">
        <v>1</v>
      </c>
      <c r="J1145">
        <f>_xlfn.XLOOKUP(Ledger[[#This Row],[SKU]]&amp;"|"&amp;Ledger[[#This Row],[Branch_ID]], PriceList!E:E,PriceList!C:C,"")</f>
        <v>185</v>
      </c>
      <c r="K1145">
        <f>_xlfn.XLOOKUP(Ledger[[#This Row],[SKU]]&amp;"|"&amp;Ledger[[#This Row],[Branch_ID]], PriceList[Key], PriceList[Unit_Retail_Price_EGP], "")</f>
        <v>479</v>
      </c>
      <c r="L1145">
        <f>YEAR(Ledger[[#This Row],[Date]])</f>
        <v>2025</v>
      </c>
      <c r="M1145" t="str">
        <f>"Qtr"&amp;ROUNDUP(MONTH(Ledger[[#This Row],[Date]])/3,0)</f>
        <v>Qtr2</v>
      </c>
      <c r="N1145">
        <f>MONTH(Ledger[[#This Row],[Date]])</f>
        <v>6</v>
      </c>
      <c r="O1145" t="str">
        <f>TEXT(Ledger[[#This Row],[Date]],"mmm")</f>
        <v>Jun</v>
      </c>
    </row>
    <row r="1146" spans="1:15" x14ac:dyDescent="0.35">
      <c r="A1146" t="s">
        <v>1340</v>
      </c>
      <c r="B1146" s="8">
        <v>45824</v>
      </c>
      <c r="C1146" s="5">
        <v>0.91527777777777775</v>
      </c>
      <c r="D1146" t="str">
        <f>_xlfn.XLOOKUP(Ledger[[#This Row],[Employee_ID]],Employees!C:C,Employees!A:A)</f>
        <v>Evening</v>
      </c>
      <c r="E1146" t="s">
        <v>932</v>
      </c>
      <c r="F1146" t="str">
        <f>_xlfn.XLOOKUP(Ledger[[#This Row],[Employee_ID]],Employees!C:C,Employees!B:B)</f>
        <v>BR02</v>
      </c>
      <c r="G1146" t="s">
        <v>1011</v>
      </c>
      <c r="H1146" t="s">
        <v>247</v>
      </c>
      <c r="I1146">
        <v>1</v>
      </c>
      <c r="J1146">
        <f>_xlfn.XLOOKUP(Ledger[[#This Row],[SKU]]&amp;"|"&amp;Ledger[[#This Row],[Branch_ID]], PriceList!E:E,PriceList!C:C,"")</f>
        <v>390</v>
      </c>
      <c r="K1146">
        <f>_xlfn.XLOOKUP(Ledger[[#This Row],[SKU]]&amp;"|"&amp;Ledger[[#This Row],[Branch_ID]], PriceList[Key], PriceList[Unit_Retail_Price_EGP], "")</f>
        <v>949</v>
      </c>
      <c r="L1146">
        <f>YEAR(Ledger[[#This Row],[Date]])</f>
        <v>2025</v>
      </c>
      <c r="M1146" t="str">
        <f>"Qtr"&amp;ROUNDUP(MONTH(Ledger[[#This Row],[Date]])/3,0)</f>
        <v>Qtr2</v>
      </c>
      <c r="N1146">
        <f>MONTH(Ledger[[#This Row],[Date]])</f>
        <v>6</v>
      </c>
      <c r="O1146" t="str">
        <f>TEXT(Ledger[[#This Row],[Date]],"mmm")</f>
        <v>Jun</v>
      </c>
    </row>
    <row r="1147" spans="1:15" x14ac:dyDescent="0.35">
      <c r="A1147" t="s">
        <v>1355</v>
      </c>
      <c r="B1147" s="8">
        <v>45825</v>
      </c>
      <c r="C1147" s="5">
        <v>0.8125</v>
      </c>
      <c r="D1147" t="str">
        <f>_xlfn.XLOOKUP(Ledger[[#This Row],[Employee_ID]],Employees!C:C,Employees!A:A)</f>
        <v>Evening</v>
      </c>
      <c r="E1147" t="s">
        <v>932</v>
      </c>
      <c r="F1147" t="str">
        <f>_xlfn.XLOOKUP(Ledger[[#This Row],[Employee_ID]],Employees!C:C,Employees!B:B)</f>
        <v>BR02</v>
      </c>
      <c r="G1147" t="s">
        <v>1011</v>
      </c>
      <c r="H1147" t="s">
        <v>502</v>
      </c>
      <c r="I1147">
        <v>1</v>
      </c>
      <c r="J1147">
        <f>_xlfn.XLOOKUP(Ledger[[#This Row],[SKU]]&amp;"|"&amp;Ledger[[#This Row],[Branch_ID]], PriceList!E:E,PriceList!C:C,"")</f>
        <v>305</v>
      </c>
      <c r="K1147">
        <f>_xlfn.XLOOKUP(Ledger[[#This Row],[SKU]]&amp;"|"&amp;Ledger[[#This Row],[Branch_ID]], PriceList[Key], PriceList[Unit_Retail_Price_EGP], "")</f>
        <v>739</v>
      </c>
      <c r="L1147">
        <f>YEAR(Ledger[[#This Row],[Date]])</f>
        <v>2025</v>
      </c>
      <c r="M1147" t="str">
        <f>"Qtr"&amp;ROUNDUP(MONTH(Ledger[[#This Row],[Date]])/3,0)</f>
        <v>Qtr2</v>
      </c>
      <c r="N1147">
        <f>MONTH(Ledger[[#This Row],[Date]])</f>
        <v>6</v>
      </c>
      <c r="O1147" t="str">
        <f>TEXT(Ledger[[#This Row],[Date]],"mmm")</f>
        <v>Jun</v>
      </c>
    </row>
    <row r="1148" spans="1:15" x14ac:dyDescent="0.35">
      <c r="A1148" t="s">
        <v>1428</v>
      </c>
      <c r="B1148" s="8">
        <v>45828</v>
      </c>
      <c r="C1148" s="5">
        <v>0.83125000000000004</v>
      </c>
      <c r="D1148" t="str">
        <f>_xlfn.XLOOKUP(Ledger[[#This Row],[Employee_ID]],Employees!C:C,Employees!A:A)</f>
        <v>Evening</v>
      </c>
      <c r="E1148" t="s">
        <v>932</v>
      </c>
      <c r="F1148" t="str">
        <f>_xlfn.XLOOKUP(Ledger[[#This Row],[Employee_ID]],Employees!C:C,Employees!B:B)</f>
        <v>BR02</v>
      </c>
      <c r="G1148" t="s">
        <v>1011</v>
      </c>
      <c r="H1148" t="s">
        <v>395</v>
      </c>
      <c r="I1148">
        <v>1</v>
      </c>
      <c r="J1148">
        <f>_xlfn.XLOOKUP(Ledger[[#This Row],[SKU]]&amp;"|"&amp;Ledger[[#This Row],[Branch_ID]], PriceList!E:E,PriceList!C:C,"")</f>
        <v>265</v>
      </c>
      <c r="K1148">
        <f>_xlfn.XLOOKUP(Ledger[[#This Row],[SKU]]&amp;"|"&amp;Ledger[[#This Row],[Branch_ID]], PriceList[Key], PriceList[Unit_Retail_Price_EGP], "")</f>
        <v>629</v>
      </c>
      <c r="L1148">
        <f>YEAR(Ledger[[#This Row],[Date]])</f>
        <v>2025</v>
      </c>
      <c r="M1148" t="str">
        <f>"Qtr"&amp;ROUNDUP(MONTH(Ledger[[#This Row],[Date]])/3,0)</f>
        <v>Qtr2</v>
      </c>
      <c r="N1148">
        <f>MONTH(Ledger[[#This Row],[Date]])</f>
        <v>6</v>
      </c>
      <c r="O1148" t="str">
        <f>TEXT(Ledger[[#This Row],[Date]],"mmm")</f>
        <v>Jun</v>
      </c>
    </row>
    <row r="1149" spans="1:15" x14ac:dyDescent="0.35">
      <c r="A1149" t="s">
        <v>1467</v>
      </c>
      <c r="B1149" s="8">
        <v>45830</v>
      </c>
      <c r="C1149" s="5">
        <v>0.8354166666666667</v>
      </c>
      <c r="D1149" t="str">
        <f>_xlfn.XLOOKUP(Ledger[[#This Row],[Employee_ID]],Employees!C:C,Employees!A:A)</f>
        <v>Evening</v>
      </c>
      <c r="E1149" t="s">
        <v>932</v>
      </c>
      <c r="F1149" t="str">
        <f>_xlfn.XLOOKUP(Ledger[[#This Row],[Employee_ID]],Employees!C:C,Employees!B:B)</f>
        <v>BR02</v>
      </c>
      <c r="G1149" t="s">
        <v>1011</v>
      </c>
      <c r="H1149" t="s">
        <v>103</v>
      </c>
      <c r="I1149">
        <v>1</v>
      </c>
      <c r="J1149">
        <f>_xlfn.XLOOKUP(Ledger[[#This Row],[SKU]]&amp;"|"&amp;Ledger[[#This Row],[Branch_ID]], PriceList!E:E,PriceList!C:C,"")</f>
        <v>165</v>
      </c>
      <c r="K1149">
        <f>_xlfn.XLOOKUP(Ledger[[#This Row],[SKU]]&amp;"|"&amp;Ledger[[#This Row],[Branch_ID]], PriceList[Key], PriceList[Unit_Retail_Price_EGP], "")</f>
        <v>419</v>
      </c>
      <c r="L1149">
        <f>YEAR(Ledger[[#This Row],[Date]])</f>
        <v>2025</v>
      </c>
      <c r="M1149" t="str">
        <f>"Qtr"&amp;ROUNDUP(MONTH(Ledger[[#This Row],[Date]])/3,0)</f>
        <v>Qtr2</v>
      </c>
      <c r="N1149">
        <f>MONTH(Ledger[[#This Row],[Date]])</f>
        <v>6</v>
      </c>
      <c r="O1149" t="str">
        <f>TEXT(Ledger[[#This Row],[Date]],"mmm")</f>
        <v>Jun</v>
      </c>
    </row>
    <row r="1150" spans="1:15" x14ac:dyDescent="0.35">
      <c r="A1150" t="s">
        <v>1469</v>
      </c>
      <c r="B1150" s="8">
        <v>45830</v>
      </c>
      <c r="C1150" s="5">
        <v>0.83611111111111114</v>
      </c>
      <c r="D1150" t="str">
        <f>_xlfn.XLOOKUP(Ledger[[#This Row],[Employee_ID]],Employees!C:C,Employees!A:A)</f>
        <v>Evening</v>
      </c>
      <c r="E1150" t="s">
        <v>932</v>
      </c>
      <c r="F1150" t="str">
        <f>_xlfn.XLOOKUP(Ledger[[#This Row],[Employee_ID]],Employees!C:C,Employees!B:B)</f>
        <v>BR02</v>
      </c>
      <c r="G1150" t="s">
        <v>1011</v>
      </c>
      <c r="H1150" t="s">
        <v>460</v>
      </c>
      <c r="I1150">
        <v>1</v>
      </c>
      <c r="J1150">
        <f>_xlfn.XLOOKUP(Ledger[[#This Row],[SKU]]&amp;"|"&amp;Ledger[[#This Row],[Branch_ID]], PriceList!E:E,PriceList!C:C,"")</f>
        <v>145</v>
      </c>
      <c r="K1150">
        <f>_xlfn.XLOOKUP(Ledger[[#This Row],[SKU]]&amp;"|"&amp;Ledger[[#This Row],[Branch_ID]], PriceList[Key], PriceList[Unit_Retail_Price_EGP], "")</f>
        <v>369</v>
      </c>
      <c r="L1150">
        <f>YEAR(Ledger[[#This Row],[Date]])</f>
        <v>2025</v>
      </c>
      <c r="M1150" t="str">
        <f>"Qtr"&amp;ROUNDUP(MONTH(Ledger[[#This Row],[Date]])/3,0)</f>
        <v>Qtr2</v>
      </c>
      <c r="N1150">
        <f>MONTH(Ledger[[#This Row],[Date]])</f>
        <v>6</v>
      </c>
      <c r="O1150" t="str">
        <f>TEXT(Ledger[[#This Row],[Date]],"mmm")</f>
        <v>Jun</v>
      </c>
    </row>
    <row r="1151" spans="1:15" x14ac:dyDescent="0.35">
      <c r="A1151" t="s">
        <v>1474</v>
      </c>
      <c r="B1151" s="8">
        <v>45830</v>
      </c>
      <c r="C1151" s="5">
        <v>0.84722222222222221</v>
      </c>
      <c r="D1151" t="str">
        <f>_xlfn.XLOOKUP(Ledger[[#This Row],[Employee_ID]],Employees!C:C,Employees!A:A)</f>
        <v>Evening</v>
      </c>
      <c r="E1151" t="s">
        <v>932</v>
      </c>
      <c r="F1151" t="str">
        <f>_xlfn.XLOOKUP(Ledger[[#This Row],[Employee_ID]],Employees!C:C,Employees!B:B)</f>
        <v>BR02</v>
      </c>
      <c r="G1151" t="s">
        <v>1011</v>
      </c>
      <c r="H1151" t="s">
        <v>195</v>
      </c>
      <c r="I1151">
        <v>1</v>
      </c>
      <c r="J1151">
        <f>_xlfn.XLOOKUP(Ledger[[#This Row],[SKU]]&amp;"|"&amp;Ledger[[#This Row],[Branch_ID]], PriceList!E:E,PriceList!C:C,"")</f>
        <v>165</v>
      </c>
      <c r="K1151">
        <f>_xlfn.XLOOKUP(Ledger[[#This Row],[SKU]]&amp;"|"&amp;Ledger[[#This Row],[Branch_ID]], PriceList[Key], PriceList[Unit_Retail_Price_EGP], "")</f>
        <v>419</v>
      </c>
      <c r="L1151">
        <f>YEAR(Ledger[[#This Row],[Date]])</f>
        <v>2025</v>
      </c>
      <c r="M1151" t="str">
        <f>"Qtr"&amp;ROUNDUP(MONTH(Ledger[[#This Row],[Date]])/3,0)</f>
        <v>Qtr2</v>
      </c>
      <c r="N1151">
        <f>MONTH(Ledger[[#This Row],[Date]])</f>
        <v>6</v>
      </c>
      <c r="O1151" t="str">
        <f>TEXT(Ledger[[#This Row],[Date]],"mmm")</f>
        <v>Jun</v>
      </c>
    </row>
    <row r="1152" spans="1:15" x14ac:dyDescent="0.35">
      <c r="A1152" t="s">
        <v>1493</v>
      </c>
      <c r="B1152" s="8">
        <v>45831</v>
      </c>
      <c r="C1152" s="5">
        <v>0.83750000000000002</v>
      </c>
      <c r="D1152" t="str">
        <f>_xlfn.XLOOKUP(Ledger[[#This Row],[Employee_ID]],Employees!C:C,Employees!A:A)</f>
        <v>Evening</v>
      </c>
      <c r="E1152" t="s">
        <v>932</v>
      </c>
      <c r="F1152" t="str">
        <f>_xlfn.XLOOKUP(Ledger[[#This Row],[Employee_ID]],Employees!C:C,Employees!B:B)</f>
        <v>BR02</v>
      </c>
      <c r="G1152" t="s">
        <v>1011</v>
      </c>
      <c r="H1152" t="s">
        <v>681</v>
      </c>
      <c r="I1152">
        <v>1</v>
      </c>
      <c r="J1152">
        <f>_xlfn.XLOOKUP(Ledger[[#This Row],[SKU]]&amp;"|"&amp;Ledger[[#This Row],[Branch_ID]], PriceList!E:E,PriceList!C:C,"")</f>
        <v>145</v>
      </c>
      <c r="K1152">
        <f>_xlfn.XLOOKUP(Ledger[[#This Row],[SKU]]&amp;"|"&amp;Ledger[[#This Row],[Branch_ID]], PriceList[Key], PriceList[Unit_Retail_Price_EGP], "")</f>
        <v>369</v>
      </c>
      <c r="L1152">
        <f>YEAR(Ledger[[#This Row],[Date]])</f>
        <v>2025</v>
      </c>
      <c r="M1152" t="str">
        <f>"Qtr"&amp;ROUNDUP(MONTH(Ledger[[#This Row],[Date]])/3,0)</f>
        <v>Qtr2</v>
      </c>
      <c r="N1152">
        <f>MONTH(Ledger[[#This Row],[Date]])</f>
        <v>6</v>
      </c>
      <c r="O1152" t="str">
        <f>TEXT(Ledger[[#This Row],[Date]],"mmm")</f>
        <v>Jun</v>
      </c>
    </row>
    <row r="1153" spans="1:15" x14ac:dyDescent="0.35">
      <c r="A1153" t="s">
        <v>1583</v>
      </c>
      <c r="B1153" s="8">
        <v>45835</v>
      </c>
      <c r="C1153" s="5">
        <v>0.8618055555555556</v>
      </c>
      <c r="D1153" t="str">
        <f>_xlfn.XLOOKUP(Ledger[[#This Row],[Employee_ID]],Employees!C:C,Employees!A:A)</f>
        <v>Evening</v>
      </c>
      <c r="E1153" t="s">
        <v>932</v>
      </c>
      <c r="F1153" t="str">
        <f>_xlfn.XLOOKUP(Ledger[[#This Row],[Employee_ID]],Employees!C:C,Employees!B:B)</f>
        <v>BR02</v>
      </c>
      <c r="G1153" t="s">
        <v>1011</v>
      </c>
      <c r="H1153" t="s">
        <v>436</v>
      </c>
      <c r="I1153">
        <v>1</v>
      </c>
      <c r="J1153">
        <f>_xlfn.XLOOKUP(Ledger[[#This Row],[SKU]]&amp;"|"&amp;Ledger[[#This Row],[Branch_ID]], PriceList!E:E,PriceList!C:C,"")</f>
        <v>145</v>
      </c>
      <c r="K1153">
        <f>_xlfn.XLOOKUP(Ledger[[#This Row],[SKU]]&amp;"|"&amp;Ledger[[#This Row],[Branch_ID]], PriceList[Key], PriceList[Unit_Retail_Price_EGP], "")</f>
        <v>369</v>
      </c>
      <c r="L1153">
        <f>YEAR(Ledger[[#This Row],[Date]])</f>
        <v>2025</v>
      </c>
      <c r="M1153" t="str">
        <f>"Qtr"&amp;ROUNDUP(MONTH(Ledger[[#This Row],[Date]])/3,0)</f>
        <v>Qtr2</v>
      </c>
      <c r="N1153">
        <f>MONTH(Ledger[[#This Row],[Date]])</f>
        <v>6</v>
      </c>
      <c r="O1153" t="str">
        <f>TEXT(Ledger[[#This Row],[Date]],"mmm")</f>
        <v>Jun</v>
      </c>
    </row>
    <row r="1154" spans="1:15" x14ac:dyDescent="0.35">
      <c r="A1154" t="s">
        <v>1599</v>
      </c>
      <c r="B1154" s="8">
        <v>45836</v>
      </c>
      <c r="C1154" s="5">
        <v>0.7680555555555556</v>
      </c>
      <c r="D1154" t="str">
        <f>_xlfn.XLOOKUP(Ledger[[#This Row],[Employee_ID]],Employees!C:C,Employees!A:A)</f>
        <v>Evening</v>
      </c>
      <c r="E1154" t="s">
        <v>932</v>
      </c>
      <c r="F1154" t="str">
        <f>_xlfn.XLOOKUP(Ledger[[#This Row],[Employee_ID]],Employees!C:C,Employees!B:B)</f>
        <v>BR02</v>
      </c>
      <c r="G1154" t="s">
        <v>1011</v>
      </c>
      <c r="H1154" t="s">
        <v>190</v>
      </c>
      <c r="I1154">
        <v>1</v>
      </c>
      <c r="J1154">
        <f>_xlfn.XLOOKUP(Ledger[[#This Row],[SKU]]&amp;"|"&amp;Ledger[[#This Row],[Branch_ID]], PriceList!E:E,PriceList!C:C,"")</f>
        <v>390</v>
      </c>
      <c r="K1154">
        <f>_xlfn.XLOOKUP(Ledger[[#This Row],[SKU]]&amp;"|"&amp;Ledger[[#This Row],[Branch_ID]], PriceList[Key], PriceList[Unit_Retail_Price_EGP], "")</f>
        <v>949</v>
      </c>
      <c r="L1154">
        <f>YEAR(Ledger[[#This Row],[Date]])</f>
        <v>2025</v>
      </c>
      <c r="M1154" t="str">
        <f>"Qtr"&amp;ROUNDUP(MONTH(Ledger[[#This Row],[Date]])/3,0)</f>
        <v>Qtr2</v>
      </c>
      <c r="N1154">
        <f>MONTH(Ledger[[#This Row],[Date]])</f>
        <v>6</v>
      </c>
      <c r="O1154" t="str">
        <f>TEXT(Ledger[[#This Row],[Date]],"mmm")</f>
        <v>Jun</v>
      </c>
    </row>
    <row r="1155" spans="1:15" x14ac:dyDescent="0.35">
      <c r="A1155" t="s">
        <v>1604</v>
      </c>
      <c r="B1155" s="8">
        <v>45836</v>
      </c>
      <c r="C1155" s="5">
        <v>0.86458333333333337</v>
      </c>
      <c r="D1155" t="str">
        <f>_xlfn.XLOOKUP(Ledger[[#This Row],[Employee_ID]],Employees!C:C,Employees!A:A)</f>
        <v>Evening</v>
      </c>
      <c r="E1155" t="s">
        <v>932</v>
      </c>
      <c r="F1155" t="str">
        <f>_xlfn.XLOOKUP(Ledger[[#This Row],[Employee_ID]],Employees!C:C,Employees!B:B)</f>
        <v>BR02</v>
      </c>
      <c r="G1155" t="s">
        <v>1011</v>
      </c>
      <c r="H1155" t="s">
        <v>523</v>
      </c>
      <c r="I1155">
        <v>1</v>
      </c>
      <c r="J1155">
        <f>_xlfn.XLOOKUP(Ledger[[#This Row],[SKU]]&amp;"|"&amp;Ledger[[#This Row],[Branch_ID]], PriceList!E:E,PriceList!C:C,"")</f>
        <v>430</v>
      </c>
      <c r="K1155">
        <f>_xlfn.XLOOKUP(Ledger[[#This Row],[SKU]]&amp;"|"&amp;Ledger[[#This Row],[Branch_ID]], PriceList[Key], PriceList[Unit_Retail_Price_EGP], "")</f>
        <v>1059</v>
      </c>
      <c r="L1155">
        <f>YEAR(Ledger[[#This Row],[Date]])</f>
        <v>2025</v>
      </c>
      <c r="M1155" t="str">
        <f>"Qtr"&amp;ROUNDUP(MONTH(Ledger[[#This Row],[Date]])/3,0)</f>
        <v>Qtr2</v>
      </c>
      <c r="N1155">
        <f>MONTH(Ledger[[#This Row],[Date]])</f>
        <v>6</v>
      </c>
      <c r="O1155" t="str">
        <f>TEXT(Ledger[[#This Row],[Date]],"mmm")</f>
        <v>Jun</v>
      </c>
    </row>
    <row r="1156" spans="1:15" x14ac:dyDescent="0.35">
      <c r="A1156" t="s">
        <v>1624</v>
      </c>
      <c r="B1156" s="8">
        <v>45837</v>
      </c>
      <c r="C1156" s="5">
        <v>0.78749999999999998</v>
      </c>
      <c r="D1156" t="str">
        <f>_xlfn.XLOOKUP(Ledger[[#This Row],[Employee_ID]],Employees!C:C,Employees!A:A)</f>
        <v>Evening</v>
      </c>
      <c r="E1156" t="s">
        <v>932</v>
      </c>
      <c r="F1156" t="str">
        <f>_xlfn.XLOOKUP(Ledger[[#This Row],[Employee_ID]],Employees!C:C,Employees!B:B)</f>
        <v>BR02</v>
      </c>
      <c r="G1156" t="s">
        <v>1011</v>
      </c>
      <c r="H1156" t="s">
        <v>135</v>
      </c>
      <c r="I1156">
        <v>1</v>
      </c>
      <c r="J1156">
        <f>_xlfn.XLOOKUP(Ledger[[#This Row],[SKU]]&amp;"|"&amp;Ledger[[#This Row],[Branch_ID]], PriceList!E:E,PriceList!C:C,"")</f>
        <v>145</v>
      </c>
      <c r="K1156">
        <f>_xlfn.XLOOKUP(Ledger[[#This Row],[SKU]]&amp;"|"&amp;Ledger[[#This Row],[Branch_ID]], PriceList[Key], PriceList[Unit_Retail_Price_EGP], "")</f>
        <v>369</v>
      </c>
      <c r="L1156">
        <f>YEAR(Ledger[[#This Row],[Date]])</f>
        <v>2025</v>
      </c>
      <c r="M1156" t="str">
        <f>"Qtr"&amp;ROUNDUP(MONTH(Ledger[[#This Row],[Date]])/3,0)</f>
        <v>Qtr2</v>
      </c>
      <c r="N1156">
        <f>MONTH(Ledger[[#This Row],[Date]])</f>
        <v>6</v>
      </c>
      <c r="O1156" t="str">
        <f>TEXT(Ledger[[#This Row],[Date]],"mmm")</f>
        <v>Jun</v>
      </c>
    </row>
    <row r="1157" spans="1:15" x14ac:dyDescent="0.35">
      <c r="A1157" t="s">
        <v>1666</v>
      </c>
      <c r="B1157" s="8">
        <v>45839</v>
      </c>
      <c r="C1157" s="5">
        <v>0.80347222222222225</v>
      </c>
      <c r="D1157" t="str">
        <f>_xlfn.XLOOKUP(Ledger[[#This Row],[Employee_ID]],Employees!C:C,Employees!A:A)</f>
        <v>Evening</v>
      </c>
      <c r="E1157" t="s">
        <v>932</v>
      </c>
      <c r="F1157" t="str">
        <f>_xlfn.XLOOKUP(Ledger[[#This Row],[Employee_ID]],Employees!C:C,Employees!B:B)</f>
        <v>BR02</v>
      </c>
      <c r="G1157" t="s">
        <v>1011</v>
      </c>
      <c r="H1157" t="s">
        <v>78</v>
      </c>
      <c r="I1157">
        <v>1</v>
      </c>
      <c r="J1157">
        <f>_xlfn.XLOOKUP(Ledger[[#This Row],[SKU]]&amp;"|"&amp;Ledger[[#This Row],[Branch_ID]], PriceList!E:E,PriceList!C:C,"")</f>
        <v>225</v>
      </c>
      <c r="K1157">
        <f>_xlfn.XLOOKUP(Ledger[[#This Row],[SKU]]&amp;"|"&amp;Ledger[[#This Row],[Branch_ID]], PriceList[Key], PriceList[Unit_Retail_Price_EGP], "")</f>
        <v>579</v>
      </c>
      <c r="L1157">
        <f>YEAR(Ledger[[#This Row],[Date]])</f>
        <v>2025</v>
      </c>
      <c r="M1157" t="str">
        <f>"Qtr"&amp;ROUNDUP(MONTH(Ledger[[#This Row],[Date]])/3,0)</f>
        <v>Qtr3</v>
      </c>
      <c r="N1157">
        <f>MONTH(Ledger[[#This Row],[Date]])</f>
        <v>7</v>
      </c>
      <c r="O1157" t="str">
        <f>TEXT(Ledger[[#This Row],[Date]],"mmm")</f>
        <v>Jul</v>
      </c>
    </row>
    <row r="1158" spans="1:15" x14ac:dyDescent="0.35">
      <c r="A1158" t="s">
        <v>1724</v>
      </c>
      <c r="B1158" s="8">
        <v>45842</v>
      </c>
      <c r="C1158" s="5">
        <v>0.76249999999999996</v>
      </c>
      <c r="D1158" t="str">
        <f>_xlfn.XLOOKUP(Ledger[[#This Row],[Employee_ID]],Employees!C:C,Employees!A:A)</f>
        <v>Evening</v>
      </c>
      <c r="E1158" t="s">
        <v>932</v>
      </c>
      <c r="F1158" t="str">
        <f>_xlfn.XLOOKUP(Ledger[[#This Row],[Employee_ID]],Employees!C:C,Employees!B:B)</f>
        <v>BR02</v>
      </c>
      <c r="G1158" t="s">
        <v>1011</v>
      </c>
      <c r="H1158" t="s">
        <v>143</v>
      </c>
      <c r="I1158">
        <v>1</v>
      </c>
      <c r="J1158">
        <f>_xlfn.XLOOKUP(Ledger[[#This Row],[SKU]]&amp;"|"&amp;Ledger[[#This Row],[Branch_ID]], PriceList!E:E,PriceList!C:C,"")</f>
        <v>225</v>
      </c>
      <c r="K1158">
        <f>_xlfn.XLOOKUP(Ledger[[#This Row],[SKU]]&amp;"|"&amp;Ledger[[#This Row],[Branch_ID]], PriceList[Key], PriceList[Unit_Retail_Price_EGP], "")</f>
        <v>579</v>
      </c>
      <c r="L1158">
        <f>YEAR(Ledger[[#This Row],[Date]])</f>
        <v>2025</v>
      </c>
      <c r="M1158" t="str">
        <f>"Qtr"&amp;ROUNDUP(MONTH(Ledger[[#This Row],[Date]])/3,0)</f>
        <v>Qtr3</v>
      </c>
      <c r="N1158">
        <f>MONTH(Ledger[[#This Row],[Date]])</f>
        <v>7</v>
      </c>
      <c r="O1158" t="str">
        <f>TEXT(Ledger[[#This Row],[Date]],"mmm")</f>
        <v>Jul</v>
      </c>
    </row>
    <row r="1159" spans="1:15" x14ac:dyDescent="0.35">
      <c r="A1159" t="s">
        <v>1726</v>
      </c>
      <c r="B1159" s="8">
        <v>45842</v>
      </c>
      <c r="C1159" s="5">
        <v>0.79861111111111116</v>
      </c>
      <c r="D1159" t="str">
        <f>_xlfn.XLOOKUP(Ledger[[#This Row],[Employee_ID]],Employees!C:C,Employees!A:A)</f>
        <v>Evening</v>
      </c>
      <c r="E1159" t="s">
        <v>932</v>
      </c>
      <c r="F1159" t="str">
        <f>_xlfn.XLOOKUP(Ledger[[#This Row],[Employee_ID]],Employees!C:C,Employees!B:B)</f>
        <v>BR02</v>
      </c>
      <c r="G1159" t="s">
        <v>1011</v>
      </c>
      <c r="H1159" t="s">
        <v>395</v>
      </c>
      <c r="I1159">
        <v>1</v>
      </c>
      <c r="J1159">
        <f>_xlfn.XLOOKUP(Ledger[[#This Row],[SKU]]&amp;"|"&amp;Ledger[[#This Row],[Branch_ID]], PriceList!E:E,PriceList!C:C,"")</f>
        <v>265</v>
      </c>
      <c r="K1159">
        <f>_xlfn.XLOOKUP(Ledger[[#This Row],[SKU]]&amp;"|"&amp;Ledger[[#This Row],[Branch_ID]], PriceList[Key], PriceList[Unit_Retail_Price_EGP], "")</f>
        <v>629</v>
      </c>
      <c r="L1159">
        <f>YEAR(Ledger[[#This Row],[Date]])</f>
        <v>2025</v>
      </c>
      <c r="M1159" t="str">
        <f>"Qtr"&amp;ROUNDUP(MONTH(Ledger[[#This Row],[Date]])/3,0)</f>
        <v>Qtr3</v>
      </c>
      <c r="N1159">
        <f>MONTH(Ledger[[#This Row],[Date]])</f>
        <v>7</v>
      </c>
      <c r="O1159" t="str">
        <f>TEXT(Ledger[[#This Row],[Date]],"mmm")</f>
        <v>Jul</v>
      </c>
    </row>
    <row r="1160" spans="1:15" x14ac:dyDescent="0.35">
      <c r="A1160" t="s">
        <v>1785</v>
      </c>
      <c r="B1160" s="8">
        <v>45845</v>
      </c>
      <c r="C1160" s="5">
        <v>0.78263888888888888</v>
      </c>
      <c r="D1160" t="str">
        <f>_xlfn.XLOOKUP(Ledger[[#This Row],[Employee_ID]],Employees!C:C,Employees!A:A)</f>
        <v>Evening</v>
      </c>
      <c r="E1160" t="s">
        <v>932</v>
      </c>
      <c r="F1160" t="str">
        <f>_xlfn.XLOOKUP(Ledger[[#This Row],[Employee_ID]],Employees!C:C,Employees!B:B)</f>
        <v>BR02</v>
      </c>
      <c r="G1160" t="s">
        <v>1011</v>
      </c>
      <c r="H1160" t="s">
        <v>263</v>
      </c>
      <c r="I1160">
        <v>1</v>
      </c>
      <c r="J1160">
        <f>_xlfn.XLOOKUP(Ledger[[#This Row],[SKU]]&amp;"|"&amp;Ledger[[#This Row],[Branch_ID]], PriceList!E:E,PriceList!C:C,"")</f>
        <v>165</v>
      </c>
      <c r="K1160">
        <f>_xlfn.XLOOKUP(Ledger[[#This Row],[SKU]]&amp;"|"&amp;Ledger[[#This Row],[Branch_ID]], PriceList[Key], PriceList[Unit_Retail_Price_EGP], "")</f>
        <v>419</v>
      </c>
      <c r="L1160">
        <f>YEAR(Ledger[[#This Row],[Date]])</f>
        <v>2025</v>
      </c>
      <c r="M1160" t="str">
        <f>"Qtr"&amp;ROUNDUP(MONTH(Ledger[[#This Row],[Date]])/3,0)</f>
        <v>Qtr3</v>
      </c>
      <c r="N1160">
        <f>MONTH(Ledger[[#This Row],[Date]])</f>
        <v>7</v>
      </c>
      <c r="O1160" t="str">
        <f>TEXT(Ledger[[#This Row],[Date]],"mmm")</f>
        <v>Jul</v>
      </c>
    </row>
    <row r="1161" spans="1:15" x14ac:dyDescent="0.35">
      <c r="A1161" t="s">
        <v>1791</v>
      </c>
      <c r="B1161" s="8">
        <v>45845</v>
      </c>
      <c r="C1161" s="5">
        <v>0.90972222222222221</v>
      </c>
      <c r="D1161" t="str">
        <f>_xlfn.XLOOKUP(Ledger[[#This Row],[Employee_ID]],Employees!C:C,Employees!A:A)</f>
        <v>Evening</v>
      </c>
      <c r="E1161" t="s">
        <v>932</v>
      </c>
      <c r="F1161" t="str">
        <f>_xlfn.XLOOKUP(Ledger[[#This Row],[Employee_ID]],Employees!C:C,Employees!B:B)</f>
        <v>BR02</v>
      </c>
      <c r="G1161" t="s">
        <v>1011</v>
      </c>
      <c r="H1161" t="s">
        <v>29</v>
      </c>
      <c r="I1161">
        <v>1</v>
      </c>
      <c r="J1161">
        <f>_xlfn.XLOOKUP(Ledger[[#This Row],[SKU]]&amp;"|"&amp;Ledger[[#This Row],[Branch_ID]], PriceList!E:E,PriceList!C:C,"")</f>
        <v>490</v>
      </c>
      <c r="K1161">
        <f>_xlfn.XLOOKUP(Ledger[[#This Row],[SKU]]&amp;"|"&amp;Ledger[[#This Row],[Branch_ID]], PriceList[Key], PriceList[Unit_Retail_Price_EGP], "")</f>
        <v>1159</v>
      </c>
      <c r="L1161">
        <f>YEAR(Ledger[[#This Row],[Date]])</f>
        <v>2025</v>
      </c>
      <c r="M1161" t="str">
        <f>"Qtr"&amp;ROUNDUP(MONTH(Ledger[[#This Row],[Date]])/3,0)</f>
        <v>Qtr3</v>
      </c>
      <c r="N1161">
        <f>MONTH(Ledger[[#This Row],[Date]])</f>
        <v>7</v>
      </c>
      <c r="O1161" t="str">
        <f>TEXT(Ledger[[#This Row],[Date]],"mmm")</f>
        <v>Jul</v>
      </c>
    </row>
    <row r="1162" spans="1:15" x14ac:dyDescent="0.35">
      <c r="A1162" t="s">
        <v>1818</v>
      </c>
      <c r="B1162" s="8">
        <v>45847</v>
      </c>
      <c r="C1162" s="5">
        <v>0.8125</v>
      </c>
      <c r="D1162" t="str">
        <f>_xlfn.XLOOKUP(Ledger[[#This Row],[Employee_ID]],Employees!C:C,Employees!A:A)</f>
        <v>Evening</v>
      </c>
      <c r="E1162" t="s">
        <v>932</v>
      </c>
      <c r="F1162" t="str">
        <f>_xlfn.XLOOKUP(Ledger[[#This Row],[Employee_ID]],Employees!C:C,Employees!B:B)</f>
        <v>BR02</v>
      </c>
      <c r="G1162" t="s">
        <v>1011</v>
      </c>
      <c r="H1162" t="s">
        <v>108</v>
      </c>
      <c r="I1162">
        <v>1</v>
      </c>
      <c r="J1162">
        <f>_xlfn.XLOOKUP(Ledger[[#This Row],[SKU]]&amp;"|"&amp;Ledger[[#This Row],[Branch_ID]], PriceList!E:E,PriceList!C:C,"")</f>
        <v>165</v>
      </c>
      <c r="K1162">
        <f>_xlfn.XLOOKUP(Ledger[[#This Row],[SKU]]&amp;"|"&amp;Ledger[[#This Row],[Branch_ID]], PriceList[Key], PriceList[Unit_Retail_Price_EGP], "")</f>
        <v>419</v>
      </c>
      <c r="L1162">
        <f>YEAR(Ledger[[#This Row],[Date]])</f>
        <v>2025</v>
      </c>
      <c r="M1162" t="str">
        <f>"Qtr"&amp;ROUNDUP(MONTH(Ledger[[#This Row],[Date]])/3,0)</f>
        <v>Qtr3</v>
      </c>
      <c r="N1162">
        <f>MONTH(Ledger[[#This Row],[Date]])</f>
        <v>7</v>
      </c>
      <c r="O1162" t="str">
        <f>TEXT(Ledger[[#This Row],[Date]],"mmm")</f>
        <v>Jul</v>
      </c>
    </row>
    <row r="1163" spans="1:15" x14ac:dyDescent="0.35">
      <c r="A1163" t="s">
        <v>1860</v>
      </c>
      <c r="B1163" s="8">
        <v>45849</v>
      </c>
      <c r="C1163" s="5">
        <v>0.85763888888888884</v>
      </c>
      <c r="D1163" t="str">
        <f>_xlfn.XLOOKUP(Ledger[[#This Row],[Employee_ID]],Employees!C:C,Employees!A:A)</f>
        <v>Evening</v>
      </c>
      <c r="E1163" t="s">
        <v>932</v>
      </c>
      <c r="F1163" t="str">
        <f>_xlfn.XLOOKUP(Ledger[[#This Row],[Employee_ID]],Employees!C:C,Employees!B:B)</f>
        <v>BR02</v>
      </c>
      <c r="G1163" t="s">
        <v>1011</v>
      </c>
      <c r="H1163" t="s">
        <v>209</v>
      </c>
      <c r="I1163">
        <v>1</v>
      </c>
      <c r="J1163">
        <f>_xlfn.XLOOKUP(Ledger[[#This Row],[SKU]]&amp;"|"&amp;Ledger[[#This Row],[Branch_ID]], PriceList!E:E,PriceList!C:C,"")</f>
        <v>165</v>
      </c>
      <c r="K1163">
        <f>_xlfn.XLOOKUP(Ledger[[#This Row],[SKU]]&amp;"|"&amp;Ledger[[#This Row],[Branch_ID]], PriceList[Key], PriceList[Unit_Retail_Price_EGP], "")</f>
        <v>419</v>
      </c>
      <c r="L1163">
        <f>YEAR(Ledger[[#This Row],[Date]])</f>
        <v>2025</v>
      </c>
      <c r="M1163" t="str">
        <f>"Qtr"&amp;ROUNDUP(MONTH(Ledger[[#This Row],[Date]])/3,0)</f>
        <v>Qtr3</v>
      </c>
      <c r="N1163">
        <f>MONTH(Ledger[[#This Row],[Date]])</f>
        <v>7</v>
      </c>
      <c r="O1163" t="str">
        <f>TEXT(Ledger[[#This Row],[Date]],"mmm")</f>
        <v>Jul</v>
      </c>
    </row>
    <row r="1164" spans="1:15" x14ac:dyDescent="0.35">
      <c r="A1164" t="s">
        <v>1902</v>
      </c>
      <c r="B1164" s="8">
        <v>45851</v>
      </c>
      <c r="C1164" s="5">
        <v>0.90694444444444444</v>
      </c>
      <c r="D1164" t="str">
        <f>_xlfn.XLOOKUP(Ledger[[#This Row],[Employee_ID]],Employees!C:C,Employees!A:A)</f>
        <v>Evening</v>
      </c>
      <c r="E1164" t="s">
        <v>932</v>
      </c>
      <c r="F1164" t="str">
        <f>_xlfn.XLOOKUP(Ledger[[#This Row],[Employee_ID]],Employees!C:C,Employees!B:B)</f>
        <v>BR02</v>
      </c>
      <c r="G1164" t="s">
        <v>1011</v>
      </c>
      <c r="H1164" t="s">
        <v>143</v>
      </c>
      <c r="I1164">
        <v>1</v>
      </c>
      <c r="J1164">
        <f>_xlfn.XLOOKUP(Ledger[[#This Row],[SKU]]&amp;"|"&amp;Ledger[[#This Row],[Branch_ID]], PriceList!E:E,PriceList!C:C,"")</f>
        <v>225</v>
      </c>
      <c r="K1164">
        <f>_xlfn.XLOOKUP(Ledger[[#This Row],[SKU]]&amp;"|"&amp;Ledger[[#This Row],[Branch_ID]], PriceList[Key], PriceList[Unit_Retail_Price_EGP], "")</f>
        <v>579</v>
      </c>
      <c r="L1164">
        <f>YEAR(Ledger[[#This Row],[Date]])</f>
        <v>2025</v>
      </c>
      <c r="M1164" t="str">
        <f>"Qtr"&amp;ROUNDUP(MONTH(Ledger[[#This Row],[Date]])/3,0)</f>
        <v>Qtr3</v>
      </c>
      <c r="N1164">
        <f>MONTH(Ledger[[#This Row],[Date]])</f>
        <v>7</v>
      </c>
      <c r="O1164" t="str">
        <f>TEXT(Ledger[[#This Row],[Date]],"mmm")</f>
        <v>Jul</v>
      </c>
    </row>
    <row r="1165" spans="1:15" x14ac:dyDescent="0.35">
      <c r="A1165" t="s">
        <v>1904</v>
      </c>
      <c r="B1165" s="8">
        <v>45851</v>
      </c>
      <c r="C1165" s="5">
        <v>0.90902777777777777</v>
      </c>
      <c r="D1165" t="str">
        <f>_xlfn.XLOOKUP(Ledger[[#This Row],[Employee_ID]],Employees!C:C,Employees!A:A)</f>
        <v>Evening</v>
      </c>
      <c r="E1165" t="s">
        <v>932</v>
      </c>
      <c r="F1165" t="str">
        <f>_xlfn.XLOOKUP(Ledger[[#This Row],[Employee_ID]],Employees!C:C,Employees!B:B)</f>
        <v>BR02</v>
      </c>
      <c r="G1165" t="s">
        <v>1011</v>
      </c>
      <c r="H1165" t="s">
        <v>143</v>
      </c>
      <c r="I1165">
        <v>1</v>
      </c>
      <c r="J1165">
        <f>_xlfn.XLOOKUP(Ledger[[#This Row],[SKU]]&amp;"|"&amp;Ledger[[#This Row],[Branch_ID]], PriceList!E:E,PriceList!C:C,"")</f>
        <v>225</v>
      </c>
      <c r="K1165">
        <f>_xlfn.XLOOKUP(Ledger[[#This Row],[SKU]]&amp;"|"&amp;Ledger[[#This Row],[Branch_ID]], PriceList[Key], PriceList[Unit_Retail_Price_EGP], "")</f>
        <v>579</v>
      </c>
      <c r="L1165">
        <f>YEAR(Ledger[[#This Row],[Date]])</f>
        <v>2025</v>
      </c>
      <c r="M1165" t="str">
        <f>"Qtr"&amp;ROUNDUP(MONTH(Ledger[[#This Row],[Date]])/3,0)</f>
        <v>Qtr3</v>
      </c>
      <c r="N1165">
        <f>MONTH(Ledger[[#This Row],[Date]])</f>
        <v>7</v>
      </c>
      <c r="O1165" t="str">
        <f>TEXT(Ledger[[#This Row],[Date]],"mmm")</f>
        <v>Jul</v>
      </c>
    </row>
    <row r="1166" spans="1:15" x14ac:dyDescent="0.35">
      <c r="A1166" t="s">
        <v>1919</v>
      </c>
      <c r="B1166" s="8">
        <v>45852</v>
      </c>
      <c r="C1166" s="5">
        <v>0.89722222222222225</v>
      </c>
      <c r="D1166" t="str">
        <f>_xlfn.XLOOKUP(Ledger[[#This Row],[Employee_ID]],Employees!C:C,Employees!A:A)</f>
        <v>Evening</v>
      </c>
      <c r="E1166" t="s">
        <v>932</v>
      </c>
      <c r="F1166" t="str">
        <f>_xlfn.XLOOKUP(Ledger[[#This Row],[Employee_ID]],Employees!C:C,Employees!B:B)</f>
        <v>BR02</v>
      </c>
      <c r="G1166" t="s">
        <v>1011</v>
      </c>
      <c r="H1166" t="s">
        <v>135</v>
      </c>
      <c r="I1166">
        <v>1</v>
      </c>
      <c r="J1166">
        <f>_xlfn.XLOOKUP(Ledger[[#This Row],[SKU]]&amp;"|"&amp;Ledger[[#This Row],[Branch_ID]], PriceList!E:E,PriceList!C:C,"")</f>
        <v>145</v>
      </c>
      <c r="K1166">
        <f>_xlfn.XLOOKUP(Ledger[[#This Row],[SKU]]&amp;"|"&amp;Ledger[[#This Row],[Branch_ID]], PriceList[Key], PriceList[Unit_Retail_Price_EGP], "")</f>
        <v>369</v>
      </c>
      <c r="L1166">
        <f>YEAR(Ledger[[#This Row],[Date]])</f>
        <v>2025</v>
      </c>
      <c r="M1166" t="str">
        <f>"Qtr"&amp;ROUNDUP(MONTH(Ledger[[#This Row],[Date]])/3,0)</f>
        <v>Qtr3</v>
      </c>
      <c r="N1166">
        <f>MONTH(Ledger[[#This Row],[Date]])</f>
        <v>7</v>
      </c>
      <c r="O1166" t="str">
        <f>TEXT(Ledger[[#This Row],[Date]],"mmm")</f>
        <v>Jul</v>
      </c>
    </row>
    <row r="1167" spans="1:15" x14ac:dyDescent="0.35">
      <c r="A1167" t="s">
        <v>1921</v>
      </c>
      <c r="B1167" s="8">
        <v>45852</v>
      </c>
      <c r="C1167" s="5">
        <v>0.91111111111111109</v>
      </c>
      <c r="D1167" t="str">
        <f>_xlfn.XLOOKUP(Ledger[[#This Row],[Employee_ID]],Employees!C:C,Employees!A:A)</f>
        <v>Evening</v>
      </c>
      <c r="E1167" t="s">
        <v>932</v>
      </c>
      <c r="F1167" t="str">
        <f>_xlfn.XLOOKUP(Ledger[[#This Row],[Employee_ID]],Employees!C:C,Employees!B:B)</f>
        <v>BR02</v>
      </c>
      <c r="G1167" t="s">
        <v>1011</v>
      </c>
      <c r="H1167" t="s">
        <v>209</v>
      </c>
      <c r="I1167">
        <v>1</v>
      </c>
      <c r="J1167">
        <f>_xlfn.XLOOKUP(Ledger[[#This Row],[SKU]]&amp;"|"&amp;Ledger[[#This Row],[Branch_ID]], PriceList!E:E,PriceList!C:C,"")</f>
        <v>165</v>
      </c>
      <c r="K1167">
        <f>_xlfn.XLOOKUP(Ledger[[#This Row],[SKU]]&amp;"|"&amp;Ledger[[#This Row],[Branch_ID]], PriceList[Key], PriceList[Unit_Retail_Price_EGP], "")</f>
        <v>419</v>
      </c>
      <c r="L1167">
        <f>YEAR(Ledger[[#This Row],[Date]])</f>
        <v>2025</v>
      </c>
      <c r="M1167" t="str">
        <f>"Qtr"&amp;ROUNDUP(MONTH(Ledger[[#This Row],[Date]])/3,0)</f>
        <v>Qtr3</v>
      </c>
      <c r="N1167">
        <f>MONTH(Ledger[[#This Row],[Date]])</f>
        <v>7</v>
      </c>
      <c r="O1167" t="str">
        <f>TEXT(Ledger[[#This Row],[Date]],"mmm")</f>
        <v>Jul</v>
      </c>
    </row>
    <row r="1168" spans="1:15" x14ac:dyDescent="0.35">
      <c r="A1168" t="s">
        <v>1952</v>
      </c>
      <c r="B1168" s="8">
        <v>45854</v>
      </c>
      <c r="C1168" s="5">
        <v>0.84236111111111112</v>
      </c>
      <c r="D1168" t="str">
        <f>_xlfn.XLOOKUP(Ledger[[#This Row],[Employee_ID]],Employees!C:C,Employees!A:A)</f>
        <v>Evening</v>
      </c>
      <c r="E1168" t="s">
        <v>932</v>
      </c>
      <c r="F1168" t="str">
        <f>_xlfn.XLOOKUP(Ledger[[#This Row],[Employee_ID]],Employees!C:C,Employees!B:B)</f>
        <v>BR02</v>
      </c>
      <c r="G1168" t="s">
        <v>1011</v>
      </c>
      <c r="H1168" t="s">
        <v>255</v>
      </c>
      <c r="I1168">
        <v>1</v>
      </c>
      <c r="J1168">
        <f>_xlfn.XLOOKUP(Ledger[[#This Row],[SKU]]&amp;"|"&amp;Ledger[[#This Row],[Branch_ID]], PriceList!E:E,PriceList!C:C,"")</f>
        <v>165</v>
      </c>
      <c r="K1168">
        <f>_xlfn.XLOOKUP(Ledger[[#This Row],[SKU]]&amp;"|"&amp;Ledger[[#This Row],[Branch_ID]], PriceList[Key], PriceList[Unit_Retail_Price_EGP], "")</f>
        <v>419</v>
      </c>
      <c r="L1168">
        <f>YEAR(Ledger[[#This Row],[Date]])</f>
        <v>2025</v>
      </c>
      <c r="M1168" t="str">
        <f>"Qtr"&amp;ROUNDUP(MONTH(Ledger[[#This Row],[Date]])/3,0)</f>
        <v>Qtr3</v>
      </c>
      <c r="N1168">
        <f>MONTH(Ledger[[#This Row],[Date]])</f>
        <v>7</v>
      </c>
      <c r="O1168" t="str">
        <f>TEXT(Ledger[[#This Row],[Date]],"mmm")</f>
        <v>Jul</v>
      </c>
    </row>
    <row r="1169" spans="1:15" x14ac:dyDescent="0.35">
      <c r="A1169" t="s">
        <v>1997</v>
      </c>
      <c r="B1169" s="8">
        <v>45856</v>
      </c>
      <c r="C1169" s="5">
        <v>0.7583333333333333</v>
      </c>
      <c r="D1169" t="str">
        <f>_xlfn.XLOOKUP(Ledger[[#This Row],[Employee_ID]],Employees!C:C,Employees!A:A)</f>
        <v>Evening</v>
      </c>
      <c r="E1169" t="s">
        <v>932</v>
      </c>
      <c r="F1169" t="str">
        <f>_xlfn.XLOOKUP(Ledger[[#This Row],[Employee_ID]],Employees!C:C,Employees!B:B)</f>
        <v>BR02</v>
      </c>
      <c r="G1169" t="s">
        <v>1011</v>
      </c>
      <c r="H1169" t="s">
        <v>359</v>
      </c>
      <c r="I1169">
        <v>1</v>
      </c>
      <c r="J1169">
        <f>_xlfn.XLOOKUP(Ledger[[#This Row],[SKU]]&amp;"|"&amp;Ledger[[#This Row],[Branch_ID]], PriceList!E:E,PriceList!C:C,"")</f>
        <v>145</v>
      </c>
      <c r="K1169">
        <f>_xlfn.XLOOKUP(Ledger[[#This Row],[SKU]]&amp;"|"&amp;Ledger[[#This Row],[Branch_ID]], PriceList[Key], PriceList[Unit_Retail_Price_EGP], "")</f>
        <v>369</v>
      </c>
      <c r="L1169">
        <f>YEAR(Ledger[[#This Row],[Date]])</f>
        <v>2025</v>
      </c>
      <c r="M1169" t="str">
        <f>"Qtr"&amp;ROUNDUP(MONTH(Ledger[[#This Row],[Date]])/3,0)</f>
        <v>Qtr3</v>
      </c>
      <c r="N1169">
        <f>MONTH(Ledger[[#This Row],[Date]])</f>
        <v>7</v>
      </c>
      <c r="O1169" t="str">
        <f>TEXT(Ledger[[#This Row],[Date]],"mmm")</f>
        <v>Jul</v>
      </c>
    </row>
    <row r="1170" spans="1:15" x14ac:dyDescent="0.35">
      <c r="A1170" t="s">
        <v>1998</v>
      </c>
      <c r="B1170" s="8">
        <v>45856</v>
      </c>
      <c r="C1170" s="5">
        <v>0.7729166666666667</v>
      </c>
      <c r="D1170" t="str">
        <f>_xlfn.XLOOKUP(Ledger[[#This Row],[Employee_ID]],Employees!C:C,Employees!A:A)</f>
        <v>Evening</v>
      </c>
      <c r="E1170" t="s">
        <v>932</v>
      </c>
      <c r="F1170" t="str">
        <f>_xlfn.XLOOKUP(Ledger[[#This Row],[Employee_ID]],Employees!C:C,Employees!B:B)</f>
        <v>BR02</v>
      </c>
      <c r="G1170" t="s">
        <v>1011</v>
      </c>
      <c r="H1170" t="s">
        <v>106</v>
      </c>
      <c r="I1170">
        <v>1</v>
      </c>
      <c r="J1170">
        <f>_xlfn.XLOOKUP(Ledger[[#This Row],[SKU]]&amp;"|"&amp;Ledger[[#This Row],[Branch_ID]], PriceList!E:E,PriceList!C:C,"")</f>
        <v>225</v>
      </c>
      <c r="K1170">
        <f>_xlfn.XLOOKUP(Ledger[[#This Row],[SKU]]&amp;"|"&amp;Ledger[[#This Row],[Branch_ID]], PriceList[Key], PriceList[Unit_Retail_Price_EGP], "")</f>
        <v>579</v>
      </c>
      <c r="L1170">
        <f>YEAR(Ledger[[#This Row],[Date]])</f>
        <v>2025</v>
      </c>
      <c r="M1170" t="str">
        <f>"Qtr"&amp;ROUNDUP(MONTH(Ledger[[#This Row],[Date]])/3,0)</f>
        <v>Qtr3</v>
      </c>
      <c r="N1170">
        <f>MONTH(Ledger[[#This Row],[Date]])</f>
        <v>7</v>
      </c>
      <c r="O1170" t="str">
        <f>TEXT(Ledger[[#This Row],[Date]],"mmm")</f>
        <v>Jul</v>
      </c>
    </row>
    <row r="1171" spans="1:15" x14ac:dyDescent="0.35">
      <c r="A1171" t="s">
        <v>2136</v>
      </c>
      <c r="B1171" s="8">
        <v>45863</v>
      </c>
      <c r="C1171" s="5">
        <v>0.83125000000000004</v>
      </c>
      <c r="D1171" t="str">
        <f>_xlfn.XLOOKUP(Ledger[[#This Row],[Employee_ID]],Employees!C:C,Employees!A:A)</f>
        <v>Evening</v>
      </c>
      <c r="E1171" t="s">
        <v>932</v>
      </c>
      <c r="F1171" t="str">
        <f>_xlfn.XLOOKUP(Ledger[[#This Row],[Employee_ID]],Employees!C:C,Employees!B:B)</f>
        <v>BR02</v>
      </c>
      <c r="G1171" t="s">
        <v>1011</v>
      </c>
      <c r="H1171" t="s">
        <v>366</v>
      </c>
      <c r="I1171">
        <v>1</v>
      </c>
      <c r="J1171">
        <f>_xlfn.XLOOKUP(Ledger[[#This Row],[SKU]]&amp;"|"&amp;Ledger[[#This Row],[Branch_ID]], PriceList!E:E,PriceList!C:C,"")</f>
        <v>135</v>
      </c>
      <c r="K1171">
        <f>_xlfn.XLOOKUP(Ledger[[#This Row],[SKU]]&amp;"|"&amp;Ledger[[#This Row],[Branch_ID]], PriceList[Key], PriceList[Unit_Retail_Price_EGP], "")</f>
        <v>319</v>
      </c>
      <c r="L1171">
        <f>YEAR(Ledger[[#This Row],[Date]])</f>
        <v>2025</v>
      </c>
      <c r="M1171" t="str">
        <f>"Qtr"&amp;ROUNDUP(MONTH(Ledger[[#This Row],[Date]])/3,0)</f>
        <v>Qtr3</v>
      </c>
      <c r="N1171">
        <f>MONTH(Ledger[[#This Row],[Date]])</f>
        <v>7</v>
      </c>
      <c r="O1171" t="str">
        <f>TEXT(Ledger[[#This Row],[Date]],"mmm")</f>
        <v>Jul</v>
      </c>
    </row>
    <row r="1172" spans="1:15" x14ac:dyDescent="0.35">
      <c r="A1172" t="s">
        <v>2137</v>
      </c>
      <c r="B1172" s="8">
        <v>45863</v>
      </c>
      <c r="C1172" s="5">
        <v>0.84444444444444444</v>
      </c>
      <c r="D1172" t="str">
        <f>_xlfn.XLOOKUP(Ledger[[#This Row],[Employee_ID]],Employees!C:C,Employees!A:A)</f>
        <v>Evening</v>
      </c>
      <c r="E1172" t="s">
        <v>932</v>
      </c>
      <c r="F1172" t="str">
        <f>_xlfn.XLOOKUP(Ledger[[#This Row],[Employee_ID]],Employees!C:C,Employees!B:B)</f>
        <v>BR02</v>
      </c>
      <c r="G1172" t="s">
        <v>1011</v>
      </c>
      <c r="H1172" t="s">
        <v>125</v>
      </c>
      <c r="I1172">
        <v>1</v>
      </c>
      <c r="J1172">
        <f>_xlfn.XLOOKUP(Ledger[[#This Row],[SKU]]&amp;"|"&amp;Ledger[[#This Row],[Branch_ID]], PriceList!E:E,PriceList!C:C,"")</f>
        <v>265</v>
      </c>
      <c r="K1172">
        <f>_xlfn.XLOOKUP(Ledger[[#This Row],[SKU]]&amp;"|"&amp;Ledger[[#This Row],[Branch_ID]], PriceList[Key], PriceList[Unit_Retail_Price_EGP], "")</f>
        <v>629</v>
      </c>
      <c r="L1172">
        <f>YEAR(Ledger[[#This Row],[Date]])</f>
        <v>2025</v>
      </c>
      <c r="M1172" t="str">
        <f>"Qtr"&amp;ROUNDUP(MONTH(Ledger[[#This Row],[Date]])/3,0)</f>
        <v>Qtr3</v>
      </c>
      <c r="N1172">
        <f>MONTH(Ledger[[#This Row],[Date]])</f>
        <v>7</v>
      </c>
      <c r="O1172" t="str">
        <f>TEXT(Ledger[[#This Row],[Date]],"mmm")</f>
        <v>Jul</v>
      </c>
    </row>
    <row r="1173" spans="1:15" x14ac:dyDescent="0.35">
      <c r="A1173" t="s">
        <v>2265</v>
      </c>
      <c r="B1173" s="8">
        <v>45870</v>
      </c>
      <c r="C1173" s="5">
        <v>0.85138888888888886</v>
      </c>
      <c r="D1173" t="str">
        <f>_xlfn.XLOOKUP(Ledger[[#This Row],[Employee_ID]],Employees!C:C,Employees!A:A)</f>
        <v>Evening</v>
      </c>
      <c r="E1173" t="s">
        <v>932</v>
      </c>
      <c r="F1173" t="str">
        <f>_xlfn.XLOOKUP(Ledger[[#This Row],[Employee_ID]],Employees!C:C,Employees!B:B)</f>
        <v>BR02</v>
      </c>
      <c r="G1173" t="s">
        <v>1011</v>
      </c>
      <c r="H1173" t="s">
        <v>229</v>
      </c>
      <c r="I1173">
        <v>1</v>
      </c>
      <c r="J1173">
        <f>_xlfn.XLOOKUP(Ledger[[#This Row],[SKU]]&amp;"|"&amp;Ledger[[#This Row],[Branch_ID]], PriceList!E:E,PriceList!C:C,"")</f>
        <v>225</v>
      </c>
      <c r="K1173">
        <f>_xlfn.XLOOKUP(Ledger[[#This Row],[SKU]]&amp;"|"&amp;Ledger[[#This Row],[Branch_ID]], PriceList[Key], PriceList[Unit_Retail_Price_EGP], "")</f>
        <v>579</v>
      </c>
      <c r="L1173">
        <f>YEAR(Ledger[[#This Row],[Date]])</f>
        <v>2025</v>
      </c>
      <c r="M1173" t="str">
        <f>"Qtr"&amp;ROUNDUP(MONTH(Ledger[[#This Row],[Date]])/3,0)</f>
        <v>Qtr3</v>
      </c>
      <c r="N1173">
        <f>MONTH(Ledger[[#This Row],[Date]])</f>
        <v>8</v>
      </c>
      <c r="O1173" t="str">
        <f>TEXT(Ledger[[#This Row],[Date]],"mmm")</f>
        <v>Aug</v>
      </c>
    </row>
    <row r="1174" spans="1:15" x14ac:dyDescent="0.35">
      <c r="A1174" t="s">
        <v>2334</v>
      </c>
      <c r="B1174" s="8">
        <v>45874</v>
      </c>
      <c r="C1174" s="5">
        <v>0.77847222222222223</v>
      </c>
      <c r="D1174" t="str">
        <f>_xlfn.XLOOKUP(Ledger[[#This Row],[Employee_ID]],Employees!C:C,Employees!A:A)</f>
        <v>Evening</v>
      </c>
      <c r="E1174" t="s">
        <v>932</v>
      </c>
      <c r="F1174" t="str">
        <f>_xlfn.XLOOKUP(Ledger[[#This Row],[Employee_ID]],Employees!C:C,Employees!B:B)</f>
        <v>BR02</v>
      </c>
      <c r="G1174" t="s">
        <v>1011</v>
      </c>
      <c r="H1174" t="s">
        <v>229</v>
      </c>
      <c r="I1174">
        <v>1</v>
      </c>
      <c r="J1174">
        <f>_xlfn.XLOOKUP(Ledger[[#This Row],[SKU]]&amp;"|"&amp;Ledger[[#This Row],[Branch_ID]], PriceList!E:E,PriceList!C:C,"")</f>
        <v>225</v>
      </c>
      <c r="K1174">
        <f>_xlfn.XLOOKUP(Ledger[[#This Row],[SKU]]&amp;"|"&amp;Ledger[[#This Row],[Branch_ID]], PriceList[Key], PriceList[Unit_Retail_Price_EGP], "")</f>
        <v>579</v>
      </c>
      <c r="L1174">
        <f>YEAR(Ledger[[#This Row],[Date]])</f>
        <v>2025</v>
      </c>
      <c r="M1174" t="str">
        <f>"Qtr"&amp;ROUNDUP(MONTH(Ledger[[#This Row],[Date]])/3,0)</f>
        <v>Qtr3</v>
      </c>
      <c r="N1174">
        <f>MONTH(Ledger[[#This Row],[Date]])</f>
        <v>8</v>
      </c>
      <c r="O1174" t="str">
        <f>TEXT(Ledger[[#This Row],[Date]],"mmm")</f>
        <v>Aug</v>
      </c>
    </row>
    <row r="1175" spans="1:15" x14ac:dyDescent="0.35">
      <c r="A1175" t="s">
        <v>2354</v>
      </c>
      <c r="B1175" s="8">
        <v>45875</v>
      </c>
      <c r="C1175" s="5">
        <v>0.85486111111111107</v>
      </c>
      <c r="D1175" t="str">
        <f>_xlfn.XLOOKUP(Ledger[[#This Row],[Employee_ID]],Employees!C:C,Employees!A:A)</f>
        <v>Evening</v>
      </c>
      <c r="E1175" t="s">
        <v>932</v>
      </c>
      <c r="F1175" t="str">
        <f>_xlfn.XLOOKUP(Ledger[[#This Row],[Employee_ID]],Employees!C:C,Employees!B:B)</f>
        <v>BR02</v>
      </c>
      <c r="G1175" t="s">
        <v>1011</v>
      </c>
      <c r="H1175" t="s">
        <v>53</v>
      </c>
      <c r="I1175">
        <v>1</v>
      </c>
      <c r="J1175">
        <f>_xlfn.XLOOKUP(Ledger[[#This Row],[SKU]]&amp;"|"&amp;Ledger[[#This Row],[Branch_ID]], PriceList!E:E,PriceList!C:C,"")</f>
        <v>655</v>
      </c>
      <c r="K1175">
        <f>_xlfn.XLOOKUP(Ledger[[#This Row],[SKU]]&amp;"|"&amp;Ledger[[#This Row],[Branch_ID]], PriceList[Key], PriceList[Unit_Retail_Price_EGP], "")</f>
        <v>1589</v>
      </c>
      <c r="L1175">
        <f>YEAR(Ledger[[#This Row],[Date]])</f>
        <v>2025</v>
      </c>
      <c r="M1175" t="str">
        <f>"Qtr"&amp;ROUNDUP(MONTH(Ledger[[#This Row],[Date]])/3,0)</f>
        <v>Qtr3</v>
      </c>
      <c r="N1175">
        <f>MONTH(Ledger[[#This Row],[Date]])</f>
        <v>8</v>
      </c>
      <c r="O1175" t="str">
        <f>TEXT(Ledger[[#This Row],[Date]],"mmm")</f>
        <v>Aug</v>
      </c>
    </row>
    <row r="1176" spans="1:15" x14ac:dyDescent="0.35">
      <c r="A1176" t="s">
        <v>2372</v>
      </c>
      <c r="B1176" s="8">
        <v>45876</v>
      </c>
      <c r="C1176" s="5">
        <v>0.91597222222222219</v>
      </c>
      <c r="D1176" t="str">
        <f>_xlfn.XLOOKUP(Ledger[[#This Row],[Employee_ID]],Employees!C:C,Employees!A:A)</f>
        <v>Evening</v>
      </c>
      <c r="E1176" t="s">
        <v>932</v>
      </c>
      <c r="F1176" t="str">
        <f>_xlfn.XLOOKUP(Ledger[[#This Row],[Employee_ID]],Employees!C:C,Employees!B:B)</f>
        <v>BR02</v>
      </c>
      <c r="G1176" t="s">
        <v>1011</v>
      </c>
      <c r="H1176" t="s">
        <v>534</v>
      </c>
      <c r="I1176">
        <v>1</v>
      </c>
      <c r="J1176">
        <f>_xlfn.XLOOKUP(Ledger[[#This Row],[SKU]]&amp;"|"&amp;Ledger[[#This Row],[Branch_ID]], PriceList!E:E,PriceList!C:C,"")</f>
        <v>715</v>
      </c>
      <c r="K1176">
        <f>_xlfn.XLOOKUP(Ledger[[#This Row],[SKU]]&amp;"|"&amp;Ledger[[#This Row],[Branch_ID]], PriceList[Key], PriceList[Unit_Retail_Price_EGP], "")</f>
        <v>1689</v>
      </c>
      <c r="L1176">
        <f>YEAR(Ledger[[#This Row],[Date]])</f>
        <v>2025</v>
      </c>
      <c r="M1176" t="str">
        <f>"Qtr"&amp;ROUNDUP(MONTH(Ledger[[#This Row],[Date]])/3,0)</f>
        <v>Qtr3</v>
      </c>
      <c r="N1176">
        <f>MONTH(Ledger[[#This Row],[Date]])</f>
        <v>8</v>
      </c>
      <c r="O1176" t="str">
        <f>TEXT(Ledger[[#This Row],[Date]],"mmm")</f>
        <v>Aug</v>
      </c>
    </row>
    <row r="1177" spans="1:15" x14ac:dyDescent="0.35">
      <c r="A1177" t="s">
        <v>2396</v>
      </c>
      <c r="B1177" s="8">
        <v>45877</v>
      </c>
      <c r="C1177" s="5">
        <v>0.90625</v>
      </c>
      <c r="D1177" t="str">
        <f>_xlfn.XLOOKUP(Ledger[[#This Row],[Employee_ID]],Employees!C:C,Employees!A:A)</f>
        <v>Evening</v>
      </c>
      <c r="E1177" t="s">
        <v>932</v>
      </c>
      <c r="F1177" t="str">
        <f>_xlfn.XLOOKUP(Ledger[[#This Row],[Employee_ID]],Employees!C:C,Employees!B:B)</f>
        <v>BR02</v>
      </c>
      <c r="G1177" t="s">
        <v>1011</v>
      </c>
      <c r="H1177" t="s">
        <v>195</v>
      </c>
      <c r="I1177">
        <v>1</v>
      </c>
      <c r="J1177">
        <f>_xlfn.XLOOKUP(Ledger[[#This Row],[SKU]]&amp;"|"&amp;Ledger[[#This Row],[Branch_ID]], PriceList!E:E,PriceList!C:C,"")</f>
        <v>165</v>
      </c>
      <c r="K1177">
        <f>_xlfn.XLOOKUP(Ledger[[#This Row],[SKU]]&amp;"|"&amp;Ledger[[#This Row],[Branch_ID]], PriceList[Key], PriceList[Unit_Retail_Price_EGP], "")</f>
        <v>419</v>
      </c>
      <c r="L1177">
        <f>YEAR(Ledger[[#This Row],[Date]])</f>
        <v>2025</v>
      </c>
      <c r="M1177" t="str">
        <f>"Qtr"&amp;ROUNDUP(MONTH(Ledger[[#This Row],[Date]])/3,0)</f>
        <v>Qtr3</v>
      </c>
      <c r="N1177">
        <f>MONTH(Ledger[[#This Row],[Date]])</f>
        <v>8</v>
      </c>
      <c r="O1177" t="str">
        <f>TEXT(Ledger[[#This Row],[Date]],"mmm")</f>
        <v>Aug</v>
      </c>
    </row>
    <row r="1178" spans="1:15" x14ac:dyDescent="0.35">
      <c r="A1178" t="s">
        <v>2446</v>
      </c>
      <c r="B1178" s="8">
        <v>45880</v>
      </c>
      <c r="C1178" s="5">
        <v>0.77777777777777779</v>
      </c>
      <c r="D1178" t="str">
        <f>_xlfn.XLOOKUP(Ledger[[#This Row],[Employee_ID]],Employees!C:C,Employees!A:A)</f>
        <v>Evening</v>
      </c>
      <c r="E1178" t="s">
        <v>932</v>
      </c>
      <c r="F1178" t="str">
        <f>_xlfn.XLOOKUP(Ledger[[#This Row],[Employee_ID]],Employees!C:C,Employees!B:B)</f>
        <v>BR02</v>
      </c>
      <c r="G1178" t="s">
        <v>1011</v>
      </c>
      <c r="H1178" t="s">
        <v>195</v>
      </c>
      <c r="I1178">
        <v>1</v>
      </c>
      <c r="J1178">
        <f>_xlfn.XLOOKUP(Ledger[[#This Row],[SKU]]&amp;"|"&amp;Ledger[[#This Row],[Branch_ID]], PriceList!E:E,PriceList!C:C,"")</f>
        <v>165</v>
      </c>
      <c r="K1178">
        <f>_xlfn.XLOOKUP(Ledger[[#This Row],[SKU]]&amp;"|"&amp;Ledger[[#This Row],[Branch_ID]], PriceList[Key], PriceList[Unit_Retail_Price_EGP], "")</f>
        <v>419</v>
      </c>
      <c r="L1178">
        <f>YEAR(Ledger[[#This Row],[Date]])</f>
        <v>2025</v>
      </c>
      <c r="M1178" t="str">
        <f>"Qtr"&amp;ROUNDUP(MONTH(Ledger[[#This Row],[Date]])/3,0)</f>
        <v>Qtr3</v>
      </c>
      <c r="N1178">
        <f>MONTH(Ledger[[#This Row],[Date]])</f>
        <v>8</v>
      </c>
      <c r="O1178" t="str">
        <f>TEXT(Ledger[[#This Row],[Date]],"mmm")</f>
        <v>Aug</v>
      </c>
    </row>
    <row r="1179" spans="1:15" x14ac:dyDescent="0.35">
      <c r="A1179" t="s">
        <v>2461</v>
      </c>
      <c r="B1179" s="8">
        <v>45881</v>
      </c>
      <c r="C1179" s="5">
        <v>0.76458333333333328</v>
      </c>
      <c r="D1179" t="str">
        <f>_xlfn.XLOOKUP(Ledger[[#This Row],[Employee_ID]],Employees!C:C,Employees!A:A)</f>
        <v>Evening</v>
      </c>
      <c r="E1179" t="s">
        <v>932</v>
      </c>
      <c r="F1179" t="str">
        <f>_xlfn.XLOOKUP(Ledger[[#This Row],[Employee_ID]],Employees!C:C,Employees!B:B)</f>
        <v>BR02</v>
      </c>
      <c r="G1179" t="s">
        <v>1011</v>
      </c>
      <c r="H1179" t="s">
        <v>325</v>
      </c>
      <c r="I1179">
        <v>1</v>
      </c>
      <c r="J1179">
        <f>_xlfn.XLOOKUP(Ledger[[#This Row],[SKU]]&amp;"|"&amp;Ledger[[#This Row],[Branch_ID]], PriceList!E:E,PriceList!C:C,"")</f>
        <v>470</v>
      </c>
      <c r="K1179">
        <f>_xlfn.XLOOKUP(Ledger[[#This Row],[SKU]]&amp;"|"&amp;Ledger[[#This Row],[Branch_ID]], PriceList[Key], PriceList[Unit_Retail_Price_EGP], "")</f>
        <v>1159</v>
      </c>
      <c r="L1179">
        <f>YEAR(Ledger[[#This Row],[Date]])</f>
        <v>2025</v>
      </c>
      <c r="M1179" t="str">
        <f>"Qtr"&amp;ROUNDUP(MONTH(Ledger[[#This Row],[Date]])/3,0)</f>
        <v>Qtr3</v>
      </c>
      <c r="N1179">
        <f>MONTH(Ledger[[#This Row],[Date]])</f>
        <v>8</v>
      </c>
      <c r="O1179" t="str">
        <f>TEXT(Ledger[[#This Row],[Date]],"mmm")</f>
        <v>Aug</v>
      </c>
    </row>
    <row r="1180" spans="1:15" x14ac:dyDescent="0.35">
      <c r="A1180" t="s">
        <v>2482</v>
      </c>
      <c r="B1180" s="8">
        <v>45882</v>
      </c>
      <c r="C1180" s="5">
        <v>0.76944444444444449</v>
      </c>
      <c r="D1180" t="str">
        <f>_xlfn.XLOOKUP(Ledger[[#This Row],[Employee_ID]],Employees!C:C,Employees!A:A)</f>
        <v>Evening</v>
      </c>
      <c r="E1180" t="s">
        <v>932</v>
      </c>
      <c r="F1180" t="str">
        <f>_xlfn.XLOOKUP(Ledger[[#This Row],[Employee_ID]],Employees!C:C,Employees!B:B)</f>
        <v>BR02</v>
      </c>
      <c r="G1180" t="s">
        <v>1011</v>
      </c>
      <c r="H1180" t="s">
        <v>333</v>
      </c>
      <c r="I1180">
        <v>1</v>
      </c>
      <c r="J1180">
        <f>_xlfn.XLOOKUP(Ledger[[#This Row],[SKU]]&amp;"|"&amp;Ledger[[#This Row],[Branch_ID]], PriceList!E:E,PriceList!C:C,"")</f>
        <v>185</v>
      </c>
      <c r="K1180">
        <f>_xlfn.XLOOKUP(Ledger[[#This Row],[SKU]]&amp;"|"&amp;Ledger[[#This Row],[Branch_ID]], PriceList[Key], PriceList[Unit_Retail_Price_EGP], "")</f>
        <v>479</v>
      </c>
      <c r="L1180">
        <f>YEAR(Ledger[[#This Row],[Date]])</f>
        <v>2025</v>
      </c>
      <c r="M1180" t="str">
        <f>"Qtr"&amp;ROUNDUP(MONTH(Ledger[[#This Row],[Date]])/3,0)</f>
        <v>Qtr3</v>
      </c>
      <c r="N1180">
        <f>MONTH(Ledger[[#This Row],[Date]])</f>
        <v>8</v>
      </c>
      <c r="O1180" t="str">
        <f>TEXT(Ledger[[#This Row],[Date]],"mmm")</f>
        <v>Aug</v>
      </c>
    </row>
    <row r="1181" spans="1:15" x14ac:dyDescent="0.35">
      <c r="A1181" t="s">
        <v>2488</v>
      </c>
      <c r="B1181" s="8">
        <v>45882</v>
      </c>
      <c r="C1181" s="5">
        <v>0.9145833333333333</v>
      </c>
      <c r="D1181" t="str">
        <f>_xlfn.XLOOKUP(Ledger[[#This Row],[Employee_ID]],Employees!C:C,Employees!A:A)</f>
        <v>Evening</v>
      </c>
      <c r="E1181" t="s">
        <v>932</v>
      </c>
      <c r="F1181" t="str">
        <f>_xlfn.XLOOKUP(Ledger[[#This Row],[Employee_ID]],Employees!C:C,Employees!B:B)</f>
        <v>BR02</v>
      </c>
      <c r="G1181" t="s">
        <v>1011</v>
      </c>
      <c r="H1181" t="s">
        <v>281</v>
      </c>
      <c r="I1181">
        <v>1</v>
      </c>
      <c r="J1181">
        <f>_xlfn.XLOOKUP(Ledger[[#This Row],[SKU]]&amp;"|"&amp;Ledger[[#This Row],[Branch_ID]], PriceList!E:E,PriceList!C:C,"")</f>
        <v>145</v>
      </c>
      <c r="K1181">
        <f>_xlfn.XLOOKUP(Ledger[[#This Row],[SKU]]&amp;"|"&amp;Ledger[[#This Row],[Branch_ID]], PriceList[Key], PriceList[Unit_Retail_Price_EGP], "")</f>
        <v>369</v>
      </c>
      <c r="L1181">
        <f>YEAR(Ledger[[#This Row],[Date]])</f>
        <v>2025</v>
      </c>
      <c r="M1181" t="str">
        <f>"Qtr"&amp;ROUNDUP(MONTH(Ledger[[#This Row],[Date]])/3,0)</f>
        <v>Qtr3</v>
      </c>
      <c r="N1181">
        <f>MONTH(Ledger[[#This Row],[Date]])</f>
        <v>8</v>
      </c>
      <c r="O1181" t="str">
        <f>TEXT(Ledger[[#This Row],[Date]],"mmm")</f>
        <v>Aug</v>
      </c>
    </row>
    <row r="1182" spans="1:15" x14ac:dyDescent="0.35">
      <c r="A1182" t="s">
        <v>2505</v>
      </c>
      <c r="B1182" s="8">
        <v>45883</v>
      </c>
      <c r="C1182" s="5">
        <v>0.82291666666666663</v>
      </c>
      <c r="D1182" t="str">
        <f>_xlfn.XLOOKUP(Ledger[[#This Row],[Employee_ID]],Employees!C:C,Employees!A:A)</f>
        <v>Evening</v>
      </c>
      <c r="E1182" t="s">
        <v>932</v>
      </c>
      <c r="F1182" t="str">
        <f>_xlfn.XLOOKUP(Ledger[[#This Row],[Employee_ID]],Employees!C:C,Employees!B:B)</f>
        <v>BR02</v>
      </c>
      <c r="G1182" t="s">
        <v>1011</v>
      </c>
      <c r="H1182" t="s">
        <v>346</v>
      </c>
      <c r="I1182">
        <v>1</v>
      </c>
      <c r="J1182">
        <f>_xlfn.XLOOKUP(Ledger[[#This Row],[SKU]]&amp;"|"&amp;Ledger[[#This Row],[Branch_ID]], PriceList!E:E,PriceList!C:C,"")</f>
        <v>185</v>
      </c>
      <c r="K1182">
        <f>_xlfn.XLOOKUP(Ledger[[#This Row],[SKU]]&amp;"|"&amp;Ledger[[#This Row],[Branch_ID]], PriceList[Key], PriceList[Unit_Retail_Price_EGP], "")</f>
        <v>479</v>
      </c>
      <c r="L1182">
        <f>YEAR(Ledger[[#This Row],[Date]])</f>
        <v>2025</v>
      </c>
      <c r="M1182" t="str">
        <f>"Qtr"&amp;ROUNDUP(MONTH(Ledger[[#This Row],[Date]])/3,0)</f>
        <v>Qtr3</v>
      </c>
      <c r="N1182">
        <f>MONTH(Ledger[[#This Row],[Date]])</f>
        <v>8</v>
      </c>
      <c r="O1182" t="str">
        <f>TEXT(Ledger[[#This Row],[Date]],"mmm")</f>
        <v>Aug</v>
      </c>
    </row>
    <row r="1183" spans="1:15" x14ac:dyDescent="0.35">
      <c r="A1183" t="s">
        <v>2506</v>
      </c>
      <c r="B1183" s="8">
        <v>45883</v>
      </c>
      <c r="C1183" s="5">
        <v>0.82777777777777772</v>
      </c>
      <c r="D1183" t="str">
        <f>_xlfn.XLOOKUP(Ledger[[#This Row],[Employee_ID]],Employees!C:C,Employees!A:A)</f>
        <v>Evening</v>
      </c>
      <c r="E1183" t="s">
        <v>932</v>
      </c>
      <c r="F1183" t="str">
        <f>_xlfn.XLOOKUP(Ledger[[#This Row],[Employee_ID]],Employees!C:C,Employees!B:B)</f>
        <v>BR02</v>
      </c>
      <c r="G1183" t="s">
        <v>1011</v>
      </c>
      <c r="H1183" t="s">
        <v>313</v>
      </c>
      <c r="I1183">
        <v>1</v>
      </c>
      <c r="J1183">
        <f>_xlfn.XLOOKUP(Ledger[[#This Row],[SKU]]&amp;"|"&amp;Ledger[[#This Row],[Branch_ID]], PriceList!E:E,PriceList!C:C,"")</f>
        <v>145</v>
      </c>
      <c r="K1183">
        <f>_xlfn.XLOOKUP(Ledger[[#This Row],[SKU]]&amp;"|"&amp;Ledger[[#This Row],[Branch_ID]], PriceList[Key], PriceList[Unit_Retail_Price_EGP], "")</f>
        <v>369</v>
      </c>
      <c r="L1183">
        <f>YEAR(Ledger[[#This Row],[Date]])</f>
        <v>2025</v>
      </c>
      <c r="M1183" t="str">
        <f>"Qtr"&amp;ROUNDUP(MONTH(Ledger[[#This Row],[Date]])/3,0)</f>
        <v>Qtr3</v>
      </c>
      <c r="N1183">
        <f>MONTH(Ledger[[#This Row],[Date]])</f>
        <v>8</v>
      </c>
      <c r="O1183" t="str">
        <f>TEXT(Ledger[[#This Row],[Date]],"mmm")</f>
        <v>Aug</v>
      </c>
    </row>
    <row r="1184" spans="1:15" x14ac:dyDescent="0.35">
      <c r="A1184" t="s">
        <v>2525</v>
      </c>
      <c r="B1184" s="8">
        <v>45884</v>
      </c>
      <c r="C1184" s="5">
        <v>0.79236111111111107</v>
      </c>
      <c r="D1184" t="str">
        <f>_xlfn.XLOOKUP(Ledger[[#This Row],[Employee_ID]],Employees!C:C,Employees!A:A)</f>
        <v>Evening</v>
      </c>
      <c r="E1184" t="s">
        <v>932</v>
      </c>
      <c r="F1184" t="str">
        <f>_xlfn.XLOOKUP(Ledger[[#This Row],[Employee_ID]],Employees!C:C,Employees!B:B)</f>
        <v>BR02</v>
      </c>
      <c r="G1184" t="s">
        <v>1011</v>
      </c>
      <c r="H1184" t="s">
        <v>78</v>
      </c>
      <c r="I1184">
        <v>1</v>
      </c>
      <c r="J1184">
        <f>_xlfn.XLOOKUP(Ledger[[#This Row],[SKU]]&amp;"|"&amp;Ledger[[#This Row],[Branch_ID]], PriceList!E:E,PriceList!C:C,"")</f>
        <v>225</v>
      </c>
      <c r="K1184">
        <f>_xlfn.XLOOKUP(Ledger[[#This Row],[SKU]]&amp;"|"&amp;Ledger[[#This Row],[Branch_ID]], PriceList[Key], PriceList[Unit_Retail_Price_EGP], "")</f>
        <v>579</v>
      </c>
      <c r="L1184">
        <f>YEAR(Ledger[[#This Row],[Date]])</f>
        <v>2025</v>
      </c>
      <c r="M1184" t="str">
        <f>"Qtr"&amp;ROUNDUP(MONTH(Ledger[[#This Row],[Date]])/3,0)</f>
        <v>Qtr3</v>
      </c>
      <c r="N1184">
        <f>MONTH(Ledger[[#This Row],[Date]])</f>
        <v>8</v>
      </c>
      <c r="O1184" t="str">
        <f>TEXT(Ledger[[#This Row],[Date]],"mmm")</f>
        <v>Aug</v>
      </c>
    </row>
    <row r="1185" spans="1:15" x14ac:dyDescent="0.35">
      <c r="A1185" t="s">
        <v>2566</v>
      </c>
      <c r="B1185" s="8">
        <v>45886</v>
      </c>
      <c r="C1185" s="5">
        <v>0.86319444444444449</v>
      </c>
      <c r="D1185" t="str">
        <f>_xlfn.XLOOKUP(Ledger[[#This Row],[Employee_ID]],Employees!C:C,Employees!A:A)</f>
        <v>Evening</v>
      </c>
      <c r="E1185" t="s">
        <v>932</v>
      </c>
      <c r="F1185" t="str">
        <f>_xlfn.XLOOKUP(Ledger[[#This Row],[Employee_ID]],Employees!C:C,Employees!B:B)</f>
        <v>BR02</v>
      </c>
      <c r="G1185" t="s">
        <v>1011</v>
      </c>
      <c r="H1185" t="s">
        <v>48</v>
      </c>
      <c r="I1185">
        <v>1</v>
      </c>
      <c r="J1185">
        <f>_xlfn.XLOOKUP(Ledger[[#This Row],[SKU]]&amp;"|"&amp;Ledger[[#This Row],[Branch_ID]], PriceList!E:E,PriceList!C:C,"")</f>
        <v>145</v>
      </c>
      <c r="K1185">
        <f>_xlfn.XLOOKUP(Ledger[[#This Row],[SKU]]&amp;"|"&amp;Ledger[[#This Row],[Branch_ID]], PriceList[Key], PriceList[Unit_Retail_Price_EGP], "")</f>
        <v>369</v>
      </c>
      <c r="L1185">
        <f>YEAR(Ledger[[#This Row],[Date]])</f>
        <v>2025</v>
      </c>
      <c r="M1185" t="str">
        <f>"Qtr"&amp;ROUNDUP(MONTH(Ledger[[#This Row],[Date]])/3,0)</f>
        <v>Qtr3</v>
      </c>
      <c r="N1185">
        <f>MONTH(Ledger[[#This Row],[Date]])</f>
        <v>8</v>
      </c>
      <c r="O1185" t="str">
        <f>TEXT(Ledger[[#This Row],[Date]],"mmm")</f>
        <v>Aug</v>
      </c>
    </row>
    <row r="1186" spans="1:15" x14ac:dyDescent="0.35">
      <c r="A1186" t="s">
        <v>2579</v>
      </c>
      <c r="B1186" s="8">
        <v>45887</v>
      </c>
      <c r="C1186" s="5">
        <v>0.8618055555555556</v>
      </c>
      <c r="D1186" t="str">
        <f>_xlfn.XLOOKUP(Ledger[[#This Row],[Employee_ID]],Employees!C:C,Employees!A:A)</f>
        <v>Evening</v>
      </c>
      <c r="E1186" t="s">
        <v>932</v>
      </c>
      <c r="F1186" t="str">
        <f>_xlfn.XLOOKUP(Ledger[[#This Row],[Employee_ID]],Employees!C:C,Employees!B:B)</f>
        <v>BR02</v>
      </c>
      <c r="G1186" t="s">
        <v>1011</v>
      </c>
      <c r="H1186" t="s">
        <v>485</v>
      </c>
      <c r="I1186">
        <v>1</v>
      </c>
      <c r="J1186">
        <f>_xlfn.XLOOKUP(Ledger[[#This Row],[SKU]]&amp;"|"&amp;Ledger[[#This Row],[Branch_ID]], PriceList!E:E,PriceList!C:C,"")</f>
        <v>135</v>
      </c>
      <c r="K1186">
        <f>_xlfn.XLOOKUP(Ledger[[#This Row],[SKU]]&amp;"|"&amp;Ledger[[#This Row],[Branch_ID]], PriceList[Key], PriceList[Unit_Retail_Price_EGP], "")</f>
        <v>319</v>
      </c>
      <c r="L1186">
        <f>YEAR(Ledger[[#This Row],[Date]])</f>
        <v>2025</v>
      </c>
      <c r="M1186" t="str">
        <f>"Qtr"&amp;ROUNDUP(MONTH(Ledger[[#This Row],[Date]])/3,0)</f>
        <v>Qtr3</v>
      </c>
      <c r="N1186">
        <f>MONTH(Ledger[[#This Row],[Date]])</f>
        <v>8</v>
      </c>
      <c r="O1186" t="str">
        <f>TEXT(Ledger[[#This Row],[Date]],"mmm")</f>
        <v>Aug</v>
      </c>
    </row>
    <row r="1187" spans="1:15" x14ac:dyDescent="0.35">
      <c r="A1187" t="s">
        <v>2591</v>
      </c>
      <c r="B1187" s="8">
        <v>45888</v>
      </c>
      <c r="C1187" s="5">
        <v>0.86041666666666672</v>
      </c>
      <c r="D1187" t="str">
        <f>_xlfn.XLOOKUP(Ledger[[#This Row],[Employee_ID]],Employees!C:C,Employees!A:A)</f>
        <v>Evening</v>
      </c>
      <c r="E1187" t="s">
        <v>932</v>
      </c>
      <c r="F1187" t="str">
        <f>_xlfn.XLOOKUP(Ledger[[#This Row],[Employee_ID]],Employees!C:C,Employees!B:B)</f>
        <v>BR02</v>
      </c>
      <c r="G1187" t="s">
        <v>1011</v>
      </c>
      <c r="H1187" t="s">
        <v>608</v>
      </c>
      <c r="I1187">
        <v>1</v>
      </c>
      <c r="J1187">
        <f>_xlfn.XLOOKUP(Ledger[[#This Row],[SKU]]&amp;"|"&amp;Ledger[[#This Row],[Branch_ID]], PriceList!E:E,PriceList!C:C,"")</f>
        <v>225</v>
      </c>
      <c r="K1187">
        <f>_xlfn.XLOOKUP(Ledger[[#This Row],[SKU]]&amp;"|"&amp;Ledger[[#This Row],[Branch_ID]], PriceList[Key], PriceList[Unit_Retail_Price_EGP], "")</f>
        <v>579</v>
      </c>
      <c r="L1187">
        <f>YEAR(Ledger[[#This Row],[Date]])</f>
        <v>2025</v>
      </c>
      <c r="M1187" t="str">
        <f>"Qtr"&amp;ROUNDUP(MONTH(Ledger[[#This Row],[Date]])/3,0)</f>
        <v>Qtr3</v>
      </c>
      <c r="N1187">
        <f>MONTH(Ledger[[#This Row],[Date]])</f>
        <v>8</v>
      </c>
      <c r="O1187" t="str">
        <f>TEXT(Ledger[[#This Row],[Date]],"mmm")</f>
        <v>Aug</v>
      </c>
    </row>
    <row r="1188" spans="1:15" x14ac:dyDescent="0.35">
      <c r="A1188" t="s">
        <v>2603</v>
      </c>
      <c r="B1188" s="8">
        <v>45889</v>
      </c>
      <c r="C1188" s="5">
        <v>0.90555555555555556</v>
      </c>
      <c r="D1188" t="str">
        <f>_xlfn.XLOOKUP(Ledger[[#This Row],[Employee_ID]],Employees!C:C,Employees!A:A)</f>
        <v>Evening</v>
      </c>
      <c r="E1188" t="s">
        <v>932</v>
      </c>
      <c r="F1188" t="str">
        <f>_xlfn.XLOOKUP(Ledger[[#This Row],[Employee_ID]],Employees!C:C,Employees!B:B)</f>
        <v>BR02</v>
      </c>
      <c r="G1188" t="s">
        <v>1011</v>
      </c>
      <c r="H1188" t="s">
        <v>281</v>
      </c>
      <c r="I1188">
        <v>1</v>
      </c>
      <c r="J1188">
        <f>_xlfn.XLOOKUP(Ledger[[#This Row],[SKU]]&amp;"|"&amp;Ledger[[#This Row],[Branch_ID]], PriceList!E:E,PriceList!C:C,"")</f>
        <v>145</v>
      </c>
      <c r="K1188">
        <f>_xlfn.XLOOKUP(Ledger[[#This Row],[SKU]]&amp;"|"&amp;Ledger[[#This Row],[Branch_ID]], PriceList[Key], PriceList[Unit_Retail_Price_EGP], "")</f>
        <v>369</v>
      </c>
      <c r="L1188">
        <f>YEAR(Ledger[[#This Row],[Date]])</f>
        <v>2025</v>
      </c>
      <c r="M1188" t="str">
        <f>"Qtr"&amp;ROUNDUP(MONTH(Ledger[[#This Row],[Date]])/3,0)</f>
        <v>Qtr3</v>
      </c>
      <c r="N1188">
        <f>MONTH(Ledger[[#This Row],[Date]])</f>
        <v>8</v>
      </c>
      <c r="O1188" t="str">
        <f>TEXT(Ledger[[#This Row],[Date]],"mmm")</f>
        <v>Aug</v>
      </c>
    </row>
    <row r="1189" spans="1:15" x14ac:dyDescent="0.35">
      <c r="A1189" t="s">
        <v>2650</v>
      </c>
      <c r="B1189" s="8">
        <v>45892</v>
      </c>
      <c r="C1189" s="5">
        <v>0.77361111111111114</v>
      </c>
      <c r="D1189" t="str">
        <f>_xlfn.XLOOKUP(Ledger[[#This Row],[Employee_ID]],Employees!C:C,Employees!A:A)</f>
        <v>Evening</v>
      </c>
      <c r="E1189" t="s">
        <v>932</v>
      </c>
      <c r="F1189" t="str">
        <f>_xlfn.XLOOKUP(Ledger[[#This Row],[Employee_ID]],Employees!C:C,Employees!B:B)</f>
        <v>BR02</v>
      </c>
      <c r="G1189" t="s">
        <v>1011</v>
      </c>
      <c r="H1189" t="s">
        <v>344</v>
      </c>
      <c r="I1189">
        <v>1</v>
      </c>
      <c r="J1189">
        <f>_xlfn.XLOOKUP(Ledger[[#This Row],[SKU]]&amp;"|"&amp;Ledger[[#This Row],[Branch_ID]], PriceList!E:E,PriceList!C:C,"")</f>
        <v>430</v>
      </c>
      <c r="K1189">
        <f>_xlfn.XLOOKUP(Ledger[[#This Row],[SKU]]&amp;"|"&amp;Ledger[[#This Row],[Branch_ID]], PriceList[Key], PriceList[Unit_Retail_Price_EGP], "")</f>
        <v>1059</v>
      </c>
      <c r="L1189">
        <f>YEAR(Ledger[[#This Row],[Date]])</f>
        <v>2025</v>
      </c>
      <c r="M1189" t="str">
        <f>"Qtr"&amp;ROUNDUP(MONTH(Ledger[[#This Row],[Date]])/3,0)</f>
        <v>Qtr3</v>
      </c>
      <c r="N1189">
        <f>MONTH(Ledger[[#This Row],[Date]])</f>
        <v>8</v>
      </c>
      <c r="O1189" t="str">
        <f>TEXT(Ledger[[#This Row],[Date]],"mmm")</f>
        <v>Aug</v>
      </c>
    </row>
    <row r="1190" spans="1:15" x14ac:dyDescent="0.35">
      <c r="A1190" t="s">
        <v>2651</v>
      </c>
      <c r="B1190" s="8">
        <v>45892</v>
      </c>
      <c r="C1190" s="5">
        <v>0.77430555555555558</v>
      </c>
      <c r="D1190" t="str">
        <f>_xlfn.XLOOKUP(Ledger[[#This Row],[Employee_ID]],Employees!C:C,Employees!A:A)</f>
        <v>Evening</v>
      </c>
      <c r="E1190" t="s">
        <v>932</v>
      </c>
      <c r="F1190" t="str">
        <f>_xlfn.XLOOKUP(Ledger[[#This Row],[Employee_ID]],Employees!C:C,Employees!B:B)</f>
        <v>BR02</v>
      </c>
      <c r="G1190" t="s">
        <v>1011</v>
      </c>
      <c r="H1190" t="s">
        <v>608</v>
      </c>
      <c r="I1190">
        <v>1</v>
      </c>
      <c r="J1190">
        <f>_xlfn.XLOOKUP(Ledger[[#This Row],[SKU]]&amp;"|"&amp;Ledger[[#This Row],[Branch_ID]], PriceList!E:E,PriceList!C:C,"")</f>
        <v>225</v>
      </c>
      <c r="K1190">
        <f>_xlfn.XLOOKUP(Ledger[[#This Row],[SKU]]&amp;"|"&amp;Ledger[[#This Row],[Branch_ID]], PriceList[Key], PriceList[Unit_Retail_Price_EGP], "")</f>
        <v>579</v>
      </c>
      <c r="L1190">
        <f>YEAR(Ledger[[#This Row],[Date]])</f>
        <v>2025</v>
      </c>
      <c r="M1190" t="str">
        <f>"Qtr"&amp;ROUNDUP(MONTH(Ledger[[#This Row],[Date]])/3,0)</f>
        <v>Qtr3</v>
      </c>
      <c r="N1190">
        <f>MONTH(Ledger[[#This Row],[Date]])</f>
        <v>8</v>
      </c>
      <c r="O1190" t="str">
        <f>TEXT(Ledger[[#This Row],[Date]],"mmm")</f>
        <v>Aug</v>
      </c>
    </row>
    <row r="1191" spans="1:15" x14ac:dyDescent="0.35">
      <c r="A1191" t="s">
        <v>2656</v>
      </c>
      <c r="B1191" s="8">
        <v>45892</v>
      </c>
      <c r="C1191" s="5">
        <v>0.87013888888888891</v>
      </c>
      <c r="D1191" t="str">
        <f>_xlfn.XLOOKUP(Ledger[[#This Row],[Employee_ID]],Employees!C:C,Employees!A:A)</f>
        <v>Evening</v>
      </c>
      <c r="E1191" t="s">
        <v>932</v>
      </c>
      <c r="F1191" t="str">
        <f>_xlfn.XLOOKUP(Ledger[[#This Row],[Employee_ID]],Employees!C:C,Employees!B:B)</f>
        <v>BR02</v>
      </c>
      <c r="G1191" t="s">
        <v>1011</v>
      </c>
      <c r="H1191" t="s">
        <v>380</v>
      </c>
      <c r="I1191">
        <v>1</v>
      </c>
      <c r="J1191">
        <f>_xlfn.XLOOKUP(Ledger[[#This Row],[SKU]]&amp;"|"&amp;Ledger[[#This Row],[Branch_ID]], PriceList!E:E,PriceList!C:C,"")</f>
        <v>225</v>
      </c>
      <c r="K1191">
        <f>_xlfn.XLOOKUP(Ledger[[#This Row],[SKU]]&amp;"|"&amp;Ledger[[#This Row],[Branch_ID]], PriceList[Key], PriceList[Unit_Retail_Price_EGP], "")</f>
        <v>579</v>
      </c>
      <c r="L1191">
        <f>YEAR(Ledger[[#This Row],[Date]])</f>
        <v>2025</v>
      </c>
      <c r="M1191" t="str">
        <f>"Qtr"&amp;ROUNDUP(MONTH(Ledger[[#This Row],[Date]])/3,0)</f>
        <v>Qtr3</v>
      </c>
      <c r="N1191">
        <f>MONTH(Ledger[[#This Row],[Date]])</f>
        <v>8</v>
      </c>
      <c r="O1191" t="str">
        <f>TEXT(Ledger[[#This Row],[Date]],"mmm")</f>
        <v>Aug</v>
      </c>
    </row>
    <row r="1192" spans="1:15" x14ac:dyDescent="0.35">
      <c r="A1192" t="s">
        <v>2671</v>
      </c>
      <c r="B1192" s="8">
        <v>45893</v>
      </c>
      <c r="C1192" s="5">
        <v>0.78888888888888886</v>
      </c>
      <c r="D1192" t="str">
        <f>_xlfn.XLOOKUP(Ledger[[#This Row],[Employee_ID]],Employees!C:C,Employees!A:A)</f>
        <v>Evening</v>
      </c>
      <c r="E1192" t="s">
        <v>932</v>
      </c>
      <c r="F1192" t="str">
        <f>_xlfn.XLOOKUP(Ledger[[#This Row],[Employee_ID]],Employees!C:C,Employees!B:B)</f>
        <v>BR02</v>
      </c>
      <c r="G1192" t="s">
        <v>1011</v>
      </c>
      <c r="H1192" t="s">
        <v>168</v>
      </c>
      <c r="I1192">
        <v>1</v>
      </c>
      <c r="J1192">
        <f>_xlfn.XLOOKUP(Ledger[[#This Row],[SKU]]&amp;"|"&amp;Ledger[[#This Row],[Branch_ID]], PriceList!E:E,PriceList!C:C,"")</f>
        <v>390</v>
      </c>
      <c r="K1192">
        <f>_xlfn.XLOOKUP(Ledger[[#This Row],[SKU]]&amp;"|"&amp;Ledger[[#This Row],[Branch_ID]], PriceList[Key], PriceList[Unit_Retail_Price_EGP], "")</f>
        <v>949</v>
      </c>
      <c r="L1192">
        <f>YEAR(Ledger[[#This Row],[Date]])</f>
        <v>2025</v>
      </c>
      <c r="M1192" t="str">
        <f>"Qtr"&amp;ROUNDUP(MONTH(Ledger[[#This Row],[Date]])/3,0)</f>
        <v>Qtr3</v>
      </c>
      <c r="N1192">
        <f>MONTH(Ledger[[#This Row],[Date]])</f>
        <v>8</v>
      </c>
      <c r="O1192" t="str">
        <f>TEXT(Ledger[[#This Row],[Date]],"mmm")</f>
        <v>Aug</v>
      </c>
    </row>
    <row r="1193" spans="1:15" x14ac:dyDescent="0.35">
      <c r="A1193" t="s">
        <v>2726</v>
      </c>
      <c r="B1193" s="8">
        <v>45897</v>
      </c>
      <c r="C1193" s="5">
        <v>0.76527777777777772</v>
      </c>
      <c r="D1193" t="str">
        <f>_xlfn.XLOOKUP(Ledger[[#This Row],[Employee_ID]],Employees!C:C,Employees!A:A)</f>
        <v>Evening</v>
      </c>
      <c r="E1193" t="s">
        <v>932</v>
      </c>
      <c r="F1193" t="str">
        <f>_xlfn.XLOOKUP(Ledger[[#This Row],[Employee_ID]],Employees!C:C,Employees!B:B)</f>
        <v>BR02</v>
      </c>
      <c r="G1193" t="s">
        <v>1011</v>
      </c>
      <c r="H1193" t="s">
        <v>151</v>
      </c>
      <c r="I1193">
        <v>1</v>
      </c>
      <c r="J1193">
        <f>_xlfn.XLOOKUP(Ledger[[#This Row],[SKU]]&amp;"|"&amp;Ledger[[#This Row],[Branch_ID]], PriceList!E:E,PriceList!C:C,"")</f>
        <v>165</v>
      </c>
      <c r="K1193">
        <f>_xlfn.XLOOKUP(Ledger[[#This Row],[SKU]]&amp;"|"&amp;Ledger[[#This Row],[Branch_ID]], PriceList[Key], PriceList[Unit_Retail_Price_EGP], "")</f>
        <v>419</v>
      </c>
      <c r="L1193">
        <f>YEAR(Ledger[[#This Row],[Date]])</f>
        <v>2025</v>
      </c>
      <c r="M1193" t="str">
        <f>"Qtr"&amp;ROUNDUP(MONTH(Ledger[[#This Row],[Date]])/3,0)</f>
        <v>Qtr3</v>
      </c>
      <c r="N1193">
        <f>MONTH(Ledger[[#This Row],[Date]])</f>
        <v>8</v>
      </c>
      <c r="O1193" t="str">
        <f>TEXT(Ledger[[#This Row],[Date]],"mmm")</f>
        <v>Aug</v>
      </c>
    </row>
    <row r="1194" spans="1:15" x14ac:dyDescent="0.35">
      <c r="A1194" t="s">
        <v>2729</v>
      </c>
      <c r="B1194" s="8">
        <v>45897</v>
      </c>
      <c r="C1194" s="5">
        <v>0.78541666666666665</v>
      </c>
      <c r="D1194" t="str">
        <f>_xlfn.XLOOKUP(Ledger[[#This Row],[Employee_ID]],Employees!C:C,Employees!A:A)</f>
        <v>Evening</v>
      </c>
      <c r="E1194" t="s">
        <v>932</v>
      </c>
      <c r="F1194" t="str">
        <f>_xlfn.XLOOKUP(Ledger[[#This Row],[Employee_ID]],Employees!C:C,Employees!B:B)</f>
        <v>BR02</v>
      </c>
      <c r="G1194" t="s">
        <v>1011</v>
      </c>
      <c r="H1194" t="s">
        <v>681</v>
      </c>
      <c r="I1194">
        <v>1</v>
      </c>
      <c r="J1194">
        <f>_xlfn.XLOOKUP(Ledger[[#This Row],[SKU]]&amp;"|"&amp;Ledger[[#This Row],[Branch_ID]], PriceList!E:E,PriceList!C:C,"")</f>
        <v>145</v>
      </c>
      <c r="K1194">
        <f>_xlfn.XLOOKUP(Ledger[[#This Row],[SKU]]&amp;"|"&amp;Ledger[[#This Row],[Branch_ID]], PriceList[Key], PriceList[Unit_Retail_Price_EGP], "")</f>
        <v>369</v>
      </c>
      <c r="L1194">
        <f>YEAR(Ledger[[#This Row],[Date]])</f>
        <v>2025</v>
      </c>
      <c r="M1194" t="str">
        <f>"Qtr"&amp;ROUNDUP(MONTH(Ledger[[#This Row],[Date]])/3,0)</f>
        <v>Qtr3</v>
      </c>
      <c r="N1194">
        <f>MONTH(Ledger[[#This Row],[Date]])</f>
        <v>8</v>
      </c>
      <c r="O1194" t="str">
        <f>TEXT(Ledger[[#This Row],[Date]],"mmm")</f>
        <v>Aug</v>
      </c>
    </row>
    <row r="1195" spans="1:15" x14ac:dyDescent="0.35">
      <c r="A1195" t="s">
        <v>2751</v>
      </c>
      <c r="B1195" s="8">
        <v>45898</v>
      </c>
      <c r="C1195" s="5">
        <v>0.83958333333333335</v>
      </c>
      <c r="D1195" t="str">
        <f>_xlfn.XLOOKUP(Ledger[[#This Row],[Employee_ID]],Employees!C:C,Employees!A:A)</f>
        <v>Evening</v>
      </c>
      <c r="E1195" t="s">
        <v>932</v>
      </c>
      <c r="F1195" t="str">
        <f>_xlfn.XLOOKUP(Ledger[[#This Row],[Employee_ID]],Employees!C:C,Employees!B:B)</f>
        <v>BR02</v>
      </c>
      <c r="G1195" t="s">
        <v>1011</v>
      </c>
      <c r="H1195" t="s">
        <v>78</v>
      </c>
      <c r="I1195">
        <v>1</v>
      </c>
      <c r="J1195">
        <f>_xlfn.XLOOKUP(Ledger[[#This Row],[SKU]]&amp;"|"&amp;Ledger[[#This Row],[Branch_ID]], PriceList!E:E,PriceList!C:C,"")</f>
        <v>225</v>
      </c>
      <c r="K1195">
        <f>_xlfn.XLOOKUP(Ledger[[#This Row],[SKU]]&amp;"|"&amp;Ledger[[#This Row],[Branch_ID]], PriceList[Key], PriceList[Unit_Retail_Price_EGP], "")</f>
        <v>579</v>
      </c>
      <c r="L1195">
        <f>YEAR(Ledger[[#This Row],[Date]])</f>
        <v>2025</v>
      </c>
      <c r="M1195" t="str">
        <f>"Qtr"&amp;ROUNDUP(MONTH(Ledger[[#This Row],[Date]])/3,0)</f>
        <v>Qtr3</v>
      </c>
      <c r="N1195">
        <f>MONTH(Ledger[[#This Row],[Date]])</f>
        <v>8</v>
      </c>
      <c r="O1195" t="str">
        <f>TEXT(Ledger[[#This Row],[Date]],"mmm")</f>
        <v>Aug</v>
      </c>
    </row>
    <row r="1196" spans="1:15" x14ac:dyDescent="0.35">
      <c r="A1196" t="s">
        <v>2752</v>
      </c>
      <c r="B1196" s="8">
        <v>45898</v>
      </c>
      <c r="C1196" s="5">
        <v>0.84652777777777777</v>
      </c>
      <c r="D1196" t="str">
        <f>_xlfn.XLOOKUP(Ledger[[#This Row],[Employee_ID]],Employees!C:C,Employees!A:A)</f>
        <v>Evening</v>
      </c>
      <c r="E1196" t="s">
        <v>932</v>
      </c>
      <c r="F1196" t="str">
        <f>_xlfn.XLOOKUP(Ledger[[#This Row],[Employee_ID]],Employees!C:C,Employees!B:B)</f>
        <v>BR02</v>
      </c>
      <c r="G1196" t="s">
        <v>1011</v>
      </c>
      <c r="H1196" t="s">
        <v>558</v>
      </c>
      <c r="I1196">
        <v>1</v>
      </c>
      <c r="J1196">
        <f>_xlfn.XLOOKUP(Ledger[[#This Row],[SKU]]&amp;"|"&amp;Ledger[[#This Row],[Branch_ID]], PriceList!E:E,PriceList!C:C,"")</f>
        <v>185</v>
      </c>
      <c r="K1196">
        <f>_xlfn.XLOOKUP(Ledger[[#This Row],[SKU]]&amp;"|"&amp;Ledger[[#This Row],[Branch_ID]], PriceList[Key], PriceList[Unit_Retail_Price_EGP], "")</f>
        <v>479</v>
      </c>
      <c r="L1196">
        <f>YEAR(Ledger[[#This Row],[Date]])</f>
        <v>2025</v>
      </c>
      <c r="M1196" t="str">
        <f>"Qtr"&amp;ROUNDUP(MONTH(Ledger[[#This Row],[Date]])/3,0)</f>
        <v>Qtr3</v>
      </c>
      <c r="N1196">
        <f>MONTH(Ledger[[#This Row],[Date]])</f>
        <v>8</v>
      </c>
      <c r="O1196" t="str">
        <f>TEXT(Ledger[[#This Row],[Date]],"mmm")</f>
        <v>Aug</v>
      </c>
    </row>
    <row r="1197" spans="1:15" x14ac:dyDescent="0.35">
      <c r="A1197" t="s">
        <v>2774</v>
      </c>
      <c r="B1197" s="8">
        <v>45899</v>
      </c>
      <c r="C1197" s="5">
        <v>0.76736111111111116</v>
      </c>
      <c r="D1197" t="str">
        <f>_xlfn.XLOOKUP(Ledger[[#This Row],[Employee_ID]],Employees!C:C,Employees!A:A)</f>
        <v>Evening</v>
      </c>
      <c r="E1197" t="s">
        <v>932</v>
      </c>
      <c r="F1197" t="str">
        <f>_xlfn.XLOOKUP(Ledger[[#This Row],[Employee_ID]],Employees!C:C,Employees!B:B)</f>
        <v>BR02</v>
      </c>
      <c r="G1197" t="s">
        <v>1011</v>
      </c>
      <c r="H1197" t="s">
        <v>333</v>
      </c>
      <c r="I1197">
        <v>1</v>
      </c>
      <c r="J1197">
        <f>_xlfn.XLOOKUP(Ledger[[#This Row],[SKU]]&amp;"|"&amp;Ledger[[#This Row],[Branch_ID]], PriceList!E:E,PriceList!C:C,"")</f>
        <v>185</v>
      </c>
      <c r="K1197">
        <f>_xlfn.XLOOKUP(Ledger[[#This Row],[SKU]]&amp;"|"&amp;Ledger[[#This Row],[Branch_ID]], PriceList[Key], PriceList[Unit_Retail_Price_EGP], "")</f>
        <v>479</v>
      </c>
      <c r="L1197">
        <f>YEAR(Ledger[[#This Row],[Date]])</f>
        <v>2025</v>
      </c>
      <c r="M1197" t="str">
        <f>"Qtr"&amp;ROUNDUP(MONTH(Ledger[[#This Row],[Date]])/3,0)</f>
        <v>Qtr3</v>
      </c>
      <c r="N1197">
        <f>MONTH(Ledger[[#This Row],[Date]])</f>
        <v>8</v>
      </c>
      <c r="O1197" t="str">
        <f>TEXT(Ledger[[#This Row],[Date]],"mmm")</f>
        <v>Aug</v>
      </c>
    </row>
    <row r="1198" spans="1:15" x14ac:dyDescent="0.35">
      <c r="A1198" t="s">
        <v>2776</v>
      </c>
      <c r="B1198" s="8">
        <v>45899</v>
      </c>
      <c r="C1198" s="5">
        <v>0.79166666666666663</v>
      </c>
      <c r="D1198" t="str">
        <f>_xlfn.XLOOKUP(Ledger[[#This Row],[Employee_ID]],Employees!C:C,Employees!A:A)</f>
        <v>Evening</v>
      </c>
      <c r="E1198" t="s">
        <v>932</v>
      </c>
      <c r="F1198" t="str">
        <f>_xlfn.XLOOKUP(Ledger[[#This Row],[Employee_ID]],Employees!C:C,Employees!B:B)</f>
        <v>BR02</v>
      </c>
      <c r="G1198" t="s">
        <v>1011</v>
      </c>
      <c r="H1198" t="s">
        <v>467</v>
      </c>
      <c r="I1198">
        <v>1</v>
      </c>
      <c r="J1198">
        <f>_xlfn.XLOOKUP(Ledger[[#This Row],[SKU]]&amp;"|"&amp;Ledger[[#This Row],[Branch_ID]], PriceList!E:E,PriceList!C:C,"")</f>
        <v>470</v>
      </c>
      <c r="K1198">
        <f>_xlfn.XLOOKUP(Ledger[[#This Row],[SKU]]&amp;"|"&amp;Ledger[[#This Row],[Branch_ID]], PriceList[Key], PriceList[Unit_Retail_Price_EGP], "")</f>
        <v>1159</v>
      </c>
      <c r="L1198">
        <f>YEAR(Ledger[[#This Row],[Date]])</f>
        <v>2025</v>
      </c>
      <c r="M1198" t="str">
        <f>"Qtr"&amp;ROUNDUP(MONTH(Ledger[[#This Row],[Date]])/3,0)</f>
        <v>Qtr3</v>
      </c>
      <c r="N1198">
        <f>MONTH(Ledger[[#This Row],[Date]])</f>
        <v>8</v>
      </c>
      <c r="O1198" t="str">
        <f>TEXT(Ledger[[#This Row],[Date]],"mmm")</f>
        <v>Aug</v>
      </c>
    </row>
    <row r="1199" spans="1:15" x14ac:dyDescent="0.35">
      <c r="A1199" t="s">
        <v>2819</v>
      </c>
      <c r="B1199" s="8">
        <v>45902</v>
      </c>
      <c r="C1199" s="5">
        <v>0.88194444444444442</v>
      </c>
      <c r="D1199" t="str">
        <f>_xlfn.XLOOKUP(Ledger[[#This Row],[Employee_ID]],Employees!C:C,Employees!A:A)</f>
        <v>Evening</v>
      </c>
      <c r="E1199" t="s">
        <v>932</v>
      </c>
      <c r="F1199" t="str">
        <f>_xlfn.XLOOKUP(Ledger[[#This Row],[Employee_ID]],Employees!C:C,Employees!B:B)</f>
        <v>BR02</v>
      </c>
      <c r="G1199" t="s">
        <v>1011</v>
      </c>
      <c r="H1199" t="s">
        <v>313</v>
      </c>
      <c r="I1199">
        <v>1</v>
      </c>
      <c r="J1199">
        <f>_xlfn.XLOOKUP(Ledger[[#This Row],[SKU]]&amp;"|"&amp;Ledger[[#This Row],[Branch_ID]], PriceList!E:E,PriceList!C:C,"")</f>
        <v>145</v>
      </c>
      <c r="K1199">
        <f>_xlfn.XLOOKUP(Ledger[[#This Row],[SKU]]&amp;"|"&amp;Ledger[[#This Row],[Branch_ID]], PriceList[Key], PriceList[Unit_Retail_Price_EGP], "")</f>
        <v>369</v>
      </c>
      <c r="L1199">
        <f>YEAR(Ledger[[#This Row],[Date]])</f>
        <v>2025</v>
      </c>
      <c r="M1199" t="str">
        <f>"Qtr"&amp;ROUNDUP(MONTH(Ledger[[#This Row],[Date]])/3,0)</f>
        <v>Qtr3</v>
      </c>
      <c r="N1199">
        <f>MONTH(Ledger[[#This Row],[Date]])</f>
        <v>9</v>
      </c>
      <c r="O1199" t="str">
        <f>TEXT(Ledger[[#This Row],[Date]],"mmm")</f>
        <v>Sep</v>
      </c>
    </row>
    <row r="1200" spans="1:15" x14ac:dyDescent="0.35">
      <c r="A1200" t="s">
        <v>2829</v>
      </c>
      <c r="B1200" s="8">
        <v>45903</v>
      </c>
      <c r="C1200" s="5">
        <v>0.80208333333333337</v>
      </c>
      <c r="D1200" t="str">
        <f>_xlfn.XLOOKUP(Ledger[[#This Row],[Employee_ID]],Employees!C:C,Employees!A:A)</f>
        <v>Evening</v>
      </c>
      <c r="E1200" t="s">
        <v>932</v>
      </c>
      <c r="F1200" t="str">
        <f>_xlfn.XLOOKUP(Ledger[[#This Row],[Employee_ID]],Employees!C:C,Employees!B:B)</f>
        <v>BR02</v>
      </c>
      <c r="G1200" t="s">
        <v>1011</v>
      </c>
      <c r="H1200" t="s">
        <v>299</v>
      </c>
      <c r="I1200">
        <v>1</v>
      </c>
      <c r="J1200">
        <f>_xlfn.XLOOKUP(Ledger[[#This Row],[SKU]]&amp;"|"&amp;Ledger[[#This Row],[Branch_ID]], PriceList!E:E,PriceList!C:C,"")</f>
        <v>165</v>
      </c>
      <c r="K1200">
        <f>_xlfn.XLOOKUP(Ledger[[#This Row],[SKU]]&amp;"|"&amp;Ledger[[#This Row],[Branch_ID]], PriceList[Key], PriceList[Unit_Retail_Price_EGP], "")</f>
        <v>419</v>
      </c>
      <c r="L1200">
        <f>YEAR(Ledger[[#This Row],[Date]])</f>
        <v>2025</v>
      </c>
      <c r="M1200" t="str">
        <f>"Qtr"&amp;ROUNDUP(MONTH(Ledger[[#This Row],[Date]])/3,0)</f>
        <v>Qtr3</v>
      </c>
      <c r="N1200">
        <f>MONTH(Ledger[[#This Row],[Date]])</f>
        <v>9</v>
      </c>
      <c r="O1200" t="str">
        <f>TEXT(Ledger[[#This Row],[Date]],"mmm")</f>
        <v>Sep</v>
      </c>
    </row>
    <row r="1201" spans="1:15" x14ac:dyDescent="0.35">
      <c r="A1201" t="s">
        <v>2843</v>
      </c>
      <c r="B1201" s="8">
        <v>45904</v>
      </c>
      <c r="C1201" s="5">
        <v>0.84652777777777777</v>
      </c>
      <c r="D1201" t="str">
        <f>_xlfn.XLOOKUP(Ledger[[#This Row],[Employee_ID]],Employees!C:C,Employees!A:A)</f>
        <v>Evening</v>
      </c>
      <c r="E1201" t="s">
        <v>932</v>
      </c>
      <c r="F1201" t="str">
        <f>_xlfn.XLOOKUP(Ledger[[#This Row],[Employee_ID]],Employees!C:C,Employees!B:B)</f>
        <v>BR02</v>
      </c>
      <c r="G1201" t="s">
        <v>1011</v>
      </c>
      <c r="H1201" t="s">
        <v>206</v>
      </c>
      <c r="I1201">
        <v>1</v>
      </c>
      <c r="J1201">
        <f>_xlfn.XLOOKUP(Ledger[[#This Row],[SKU]]&amp;"|"&amp;Ledger[[#This Row],[Branch_ID]], PriceList!E:E,PriceList!C:C,"")</f>
        <v>145</v>
      </c>
      <c r="K1201">
        <f>_xlfn.XLOOKUP(Ledger[[#This Row],[SKU]]&amp;"|"&amp;Ledger[[#This Row],[Branch_ID]], PriceList[Key], PriceList[Unit_Retail_Price_EGP], "")</f>
        <v>369</v>
      </c>
      <c r="L1201">
        <f>YEAR(Ledger[[#This Row],[Date]])</f>
        <v>2025</v>
      </c>
      <c r="M1201" t="str">
        <f>"Qtr"&amp;ROUNDUP(MONTH(Ledger[[#This Row],[Date]])/3,0)</f>
        <v>Qtr3</v>
      </c>
      <c r="N1201">
        <f>MONTH(Ledger[[#This Row],[Date]])</f>
        <v>9</v>
      </c>
      <c r="O1201" t="str">
        <f>TEXT(Ledger[[#This Row],[Date]],"mmm")</f>
        <v>Sep</v>
      </c>
    </row>
    <row r="1202" spans="1:15" x14ac:dyDescent="0.35">
      <c r="A1202" t="s">
        <v>2879</v>
      </c>
      <c r="B1202" s="8">
        <v>45906</v>
      </c>
      <c r="C1202" s="5">
        <v>0.76180555555555551</v>
      </c>
      <c r="D1202" t="str">
        <f>_xlfn.XLOOKUP(Ledger[[#This Row],[Employee_ID]],Employees!C:C,Employees!A:A)</f>
        <v>Evening</v>
      </c>
      <c r="E1202" t="s">
        <v>932</v>
      </c>
      <c r="F1202" t="str">
        <f>_xlfn.XLOOKUP(Ledger[[#This Row],[Employee_ID]],Employees!C:C,Employees!B:B)</f>
        <v>BR02</v>
      </c>
      <c r="G1202" t="s">
        <v>1011</v>
      </c>
      <c r="H1202" t="s">
        <v>73</v>
      </c>
      <c r="I1202">
        <v>1</v>
      </c>
      <c r="J1202">
        <f>_xlfn.XLOOKUP(Ledger[[#This Row],[SKU]]&amp;"|"&amp;Ledger[[#This Row],[Branch_ID]], PriceList!E:E,PriceList!C:C,"")</f>
        <v>390</v>
      </c>
      <c r="K1202">
        <f>_xlfn.XLOOKUP(Ledger[[#This Row],[SKU]]&amp;"|"&amp;Ledger[[#This Row],[Branch_ID]], PriceList[Key], PriceList[Unit_Retail_Price_EGP], "")</f>
        <v>949</v>
      </c>
      <c r="L1202">
        <f>YEAR(Ledger[[#This Row],[Date]])</f>
        <v>2025</v>
      </c>
      <c r="M1202" t="str">
        <f>"Qtr"&amp;ROUNDUP(MONTH(Ledger[[#This Row],[Date]])/3,0)</f>
        <v>Qtr3</v>
      </c>
      <c r="N1202">
        <f>MONTH(Ledger[[#This Row],[Date]])</f>
        <v>9</v>
      </c>
      <c r="O1202" t="str">
        <f>TEXT(Ledger[[#This Row],[Date]],"mmm")</f>
        <v>Sep</v>
      </c>
    </row>
    <row r="1203" spans="1:15" x14ac:dyDescent="0.35">
      <c r="A1203" t="s">
        <v>2889</v>
      </c>
      <c r="B1203" s="8">
        <v>45906</v>
      </c>
      <c r="C1203" s="5">
        <v>0.90694444444444444</v>
      </c>
      <c r="D1203" t="str">
        <f>_xlfn.XLOOKUP(Ledger[[#This Row],[Employee_ID]],Employees!C:C,Employees!A:A)</f>
        <v>Evening</v>
      </c>
      <c r="E1203" t="s">
        <v>932</v>
      </c>
      <c r="F1203" t="str">
        <f>_xlfn.XLOOKUP(Ledger[[#This Row],[Employee_ID]],Employees!C:C,Employees!B:B)</f>
        <v>BR02</v>
      </c>
      <c r="G1203" t="s">
        <v>1011</v>
      </c>
      <c r="H1203" t="s">
        <v>460</v>
      </c>
      <c r="I1203">
        <v>1</v>
      </c>
      <c r="J1203">
        <f>_xlfn.XLOOKUP(Ledger[[#This Row],[SKU]]&amp;"|"&amp;Ledger[[#This Row],[Branch_ID]], PriceList!E:E,PriceList!C:C,"")</f>
        <v>145</v>
      </c>
      <c r="K1203">
        <f>_xlfn.XLOOKUP(Ledger[[#This Row],[SKU]]&amp;"|"&amp;Ledger[[#This Row],[Branch_ID]], PriceList[Key], PriceList[Unit_Retail_Price_EGP], "")</f>
        <v>369</v>
      </c>
      <c r="L1203">
        <f>YEAR(Ledger[[#This Row],[Date]])</f>
        <v>2025</v>
      </c>
      <c r="M1203" t="str">
        <f>"Qtr"&amp;ROUNDUP(MONTH(Ledger[[#This Row],[Date]])/3,0)</f>
        <v>Qtr3</v>
      </c>
      <c r="N1203">
        <f>MONTH(Ledger[[#This Row],[Date]])</f>
        <v>9</v>
      </c>
      <c r="O1203" t="str">
        <f>TEXT(Ledger[[#This Row],[Date]],"mmm")</f>
        <v>Sep</v>
      </c>
    </row>
    <row r="1204" spans="1:15" x14ac:dyDescent="0.35">
      <c r="A1204" t="s">
        <v>2902</v>
      </c>
      <c r="B1204" s="8">
        <v>45907</v>
      </c>
      <c r="C1204" s="5">
        <v>0.82430555555555551</v>
      </c>
      <c r="D1204" t="str">
        <f>_xlfn.XLOOKUP(Ledger[[#This Row],[Employee_ID]],Employees!C:C,Employees!A:A)</f>
        <v>Evening</v>
      </c>
      <c r="E1204" t="s">
        <v>932</v>
      </c>
      <c r="F1204" t="str">
        <f>_xlfn.XLOOKUP(Ledger[[#This Row],[Employee_ID]],Employees!C:C,Employees!B:B)</f>
        <v>BR02</v>
      </c>
      <c r="G1204" t="s">
        <v>1011</v>
      </c>
      <c r="H1204" t="s">
        <v>135</v>
      </c>
      <c r="I1204">
        <v>1</v>
      </c>
      <c r="J1204">
        <f>_xlfn.XLOOKUP(Ledger[[#This Row],[SKU]]&amp;"|"&amp;Ledger[[#This Row],[Branch_ID]], PriceList!E:E,PriceList!C:C,"")</f>
        <v>145</v>
      </c>
      <c r="K1204">
        <f>_xlfn.XLOOKUP(Ledger[[#This Row],[SKU]]&amp;"|"&amp;Ledger[[#This Row],[Branch_ID]], PriceList[Key], PriceList[Unit_Retail_Price_EGP], "")</f>
        <v>369</v>
      </c>
      <c r="L1204">
        <f>YEAR(Ledger[[#This Row],[Date]])</f>
        <v>2025</v>
      </c>
      <c r="M1204" t="str">
        <f>"Qtr"&amp;ROUNDUP(MONTH(Ledger[[#This Row],[Date]])/3,0)</f>
        <v>Qtr3</v>
      </c>
      <c r="N1204">
        <f>MONTH(Ledger[[#This Row],[Date]])</f>
        <v>9</v>
      </c>
      <c r="O1204" t="str">
        <f>TEXT(Ledger[[#This Row],[Date]],"mmm")</f>
        <v>Sep</v>
      </c>
    </row>
    <row r="1205" spans="1:15" x14ac:dyDescent="0.35">
      <c r="A1205" t="s">
        <v>2932</v>
      </c>
      <c r="B1205" s="8">
        <v>45909</v>
      </c>
      <c r="C1205" s="5">
        <v>0.87083333333333335</v>
      </c>
      <c r="D1205" t="str">
        <f>_xlfn.XLOOKUP(Ledger[[#This Row],[Employee_ID]],Employees!C:C,Employees!A:A)</f>
        <v>Evening</v>
      </c>
      <c r="E1205" t="s">
        <v>932</v>
      </c>
      <c r="F1205" t="str">
        <f>_xlfn.XLOOKUP(Ledger[[#This Row],[Employee_ID]],Employees!C:C,Employees!B:B)</f>
        <v>BR02</v>
      </c>
      <c r="G1205" t="s">
        <v>1011</v>
      </c>
      <c r="H1205" t="s">
        <v>240</v>
      </c>
      <c r="I1205">
        <v>1</v>
      </c>
      <c r="J1205">
        <f>_xlfn.XLOOKUP(Ledger[[#This Row],[SKU]]&amp;"|"&amp;Ledger[[#This Row],[Branch_ID]], PriceList!E:E,PriceList!C:C,"")</f>
        <v>490</v>
      </c>
      <c r="K1205">
        <f>_xlfn.XLOOKUP(Ledger[[#This Row],[SKU]]&amp;"|"&amp;Ledger[[#This Row],[Branch_ID]], PriceList[Key], PriceList[Unit_Retail_Price_EGP], "")</f>
        <v>1159</v>
      </c>
      <c r="L1205">
        <f>YEAR(Ledger[[#This Row],[Date]])</f>
        <v>2025</v>
      </c>
      <c r="M1205" t="str">
        <f>"Qtr"&amp;ROUNDUP(MONTH(Ledger[[#This Row],[Date]])/3,0)</f>
        <v>Qtr3</v>
      </c>
      <c r="N1205">
        <f>MONTH(Ledger[[#This Row],[Date]])</f>
        <v>9</v>
      </c>
      <c r="O1205" t="str">
        <f>TEXT(Ledger[[#This Row],[Date]],"mmm")</f>
        <v>Sep</v>
      </c>
    </row>
    <row r="1206" spans="1:15" x14ac:dyDescent="0.35">
      <c r="A1206" t="s">
        <v>2942</v>
      </c>
      <c r="B1206" s="8">
        <v>45910</v>
      </c>
      <c r="C1206" s="5">
        <v>0.75624999999999998</v>
      </c>
      <c r="D1206" t="str">
        <f>_xlfn.XLOOKUP(Ledger[[#This Row],[Employee_ID]],Employees!C:C,Employees!A:A)</f>
        <v>Evening</v>
      </c>
      <c r="E1206" t="s">
        <v>932</v>
      </c>
      <c r="F1206" t="str">
        <f>_xlfn.XLOOKUP(Ledger[[#This Row],[Employee_ID]],Employees!C:C,Employees!B:B)</f>
        <v>BR02</v>
      </c>
      <c r="G1206" t="s">
        <v>1011</v>
      </c>
      <c r="H1206" t="s">
        <v>154</v>
      </c>
      <c r="I1206">
        <v>1</v>
      </c>
      <c r="J1206">
        <f>_xlfn.XLOOKUP(Ledger[[#This Row],[SKU]]&amp;"|"&amp;Ledger[[#This Row],[Branch_ID]], PriceList!E:E,PriceList!C:C,"")</f>
        <v>165</v>
      </c>
      <c r="K1206">
        <f>_xlfn.XLOOKUP(Ledger[[#This Row],[SKU]]&amp;"|"&amp;Ledger[[#This Row],[Branch_ID]], PriceList[Key], PriceList[Unit_Retail_Price_EGP], "")</f>
        <v>419</v>
      </c>
      <c r="L1206">
        <f>YEAR(Ledger[[#This Row],[Date]])</f>
        <v>2025</v>
      </c>
      <c r="M1206" t="str">
        <f>"Qtr"&amp;ROUNDUP(MONTH(Ledger[[#This Row],[Date]])/3,0)</f>
        <v>Qtr3</v>
      </c>
      <c r="N1206">
        <f>MONTH(Ledger[[#This Row],[Date]])</f>
        <v>9</v>
      </c>
      <c r="O1206" t="str">
        <f>TEXT(Ledger[[#This Row],[Date]],"mmm")</f>
        <v>Sep</v>
      </c>
    </row>
    <row r="1207" spans="1:15" x14ac:dyDescent="0.35">
      <c r="A1207" t="s">
        <v>2945</v>
      </c>
      <c r="B1207" s="8">
        <v>45910</v>
      </c>
      <c r="C1207" s="5">
        <v>0.88958333333333328</v>
      </c>
      <c r="D1207" t="str">
        <f>_xlfn.XLOOKUP(Ledger[[#This Row],[Employee_ID]],Employees!C:C,Employees!A:A)</f>
        <v>Evening</v>
      </c>
      <c r="E1207" t="s">
        <v>932</v>
      </c>
      <c r="F1207" t="str">
        <f>_xlfn.XLOOKUP(Ledger[[#This Row],[Employee_ID]],Employees!C:C,Employees!B:B)</f>
        <v>BR02</v>
      </c>
      <c r="G1207" t="s">
        <v>1011</v>
      </c>
      <c r="H1207" t="s">
        <v>404</v>
      </c>
      <c r="I1207">
        <v>1</v>
      </c>
      <c r="J1207">
        <f>_xlfn.XLOOKUP(Ledger[[#This Row],[SKU]]&amp;"|"&amp;Ledger[[#This Row],[Branch_ID]], PriceList!E:E,PriceList!C:C,"")</f>
        <v>145</v>
      </c>
      <c r="K1207">
        <f>_xlfn.XLOOKUP(Ledger[[#This Row],[SKU]]&amp;"|"&amp;Ledger[[#This Row],[Branch_ID]], PriceList[Key], PriceList[Unit_Retail_Price_EGP], "")</f>
        <v>369</v>
      </c>
      <c r="L1207">
        <f>YEAR(Ledger[[#This Row],[Date]])</f>
        <v>2025</v>
      </c>
      <c r="M1207" t="str">
        <f>"Qtr"&amp;ROUNDUP(MONTH(Ledger[[#This Row],[Date]])/3,0)</f>
        <v>Qtr3</v>
      </c>
      <c r="N1207">
        <f>MONTH(Ledger[[#This Row],[Date]])</f>
        <v>9</v>
      </c>
      <c r="O1207" t="str">
        <f>TEXT(Ledger[[#This Row],[Date]],"mmm")</f>
        <v>Sep</v>
      </c>
    </row>
    <row r="1208" spans="1:15" x14ac:dyDescent="0.35">
      <c r="A1208" t="s">
        <v>2997</v>
      </c>
      <c r="B1208" s="8">
        <v>45913</v>
      </c>
      <c r="C1208" s="5">
        <v>0.82361111111111107</v>
      </c>
      <c r="D1208" t="str">
        <f>_xlfn.XLOOKUP(Ledger[[#This Row],[Employee_ID]],Employees!C:C,Employees!A:A)</f>
        <v>Evening</v>
      </c>
      <c r="E1208" t="s">
        <v>932</v>
      </c>
      <c r="F1208" t="str">
        <f>_xlfn.XLOOKUP(Ledger[[#This Row],[Employee_ID]],Employees!C:C,Employees!B:B)</f>
        <v>BR02</v>
      </c>
      <c r="G1208" t="s">
        <v>1011</v>
      </c>
      <c r="H1208" t="s">
        <v>59</v>
      </c>
      <c r="I1208">
        <v>1</v>
      </c>
      <c r="J1208">
        <f>_xlfn.XLOOKUP(Ledger[[#This Row],[SKU]]&amp;"|"&amp;Ledger[[#This Row],[Branch_ID]], PriceList!E:E,PriceList!C:C,"")</f>
        <v>430</v>
      </c>
      <c r="K1208">
        <f>_xlfn.XLOOKUP(Ledger[[#This Row],[SKU]]&amp;"|"&amp;Ledger[[#This Row],[Branch_ID]], PriceList[Key], PriceList[Unit_Retail_Price_EGP], "")</f>
        <v>1059</v>
      </c>
      <c r="L1208">
        <f>YEAR(Ledger[[#This Row],[Date]])</f>
        <v>2025</v>
      </c>
      <c r="M1208" t="str">
        <f>"Qtr"&amp;ROUNDUP(MONTH(Ledger[[#This Row],[Date]])/3,0)</f>
        <v>Qtr3</v>
      </c>
      <c r="N1208">
        <f>MONTH(Ledger[[#This Row],[Date]])</f>
        <v>9</v>
      </c>
      <c r="O1208" t="str">
        <f>TEXT(Ledger[[#This Row],[Date]],"mmm")</f>
        <v>Sep</v>
      </c>
    </row>
    <row r="1209" spans="1:15" x14ac:dyDescent="0.35">
      <c r="A1209" t="s">
        <v>3015</v>
      </c>
      <c r="B1209" s="8">
        <v>45914</v>
      </c>
      <c r="C1209" s="5">
        <v>0.78680555555555554</v>
      </c>
      <c r="D1209" t="str">
        <f>_xlfn.XLOOKUP(Ledger[[#This Row],[Employee_ID]],Employees!C:C,Employees!A:A)</f>
        <v>Evening</v>
      </c>
      <c r="E1209" t="s">
        <v>932</v>
      </c>
      <c r="F1209" t="str">
        <f>_xlfn.XLOOKUP(Ledger[[#This Row],[Employee_ID]],Employees!C:C,Employees!B:B)</f>
        <v>BR02</v>
      </c>
      <c r="G1209" t="s">
        <v>1011</v>
      </c>
      <c r="H1209" t="s">
        <v>143</v>
      </c>
      <c r="I1209">
        <v>1</v>
      </c>
      <c r="J1209">
        <f>_xlfn.XLOOKUP(Ledger[[#This Row],[SKU]]&amp;"|"&amp;Ledger[[#This Row],[Branch_ID]], PriceList!E:E,PriceList!C:C,"")</f>
        <v>225</v>
      </c>
      <c r="K1209">
        <f>_xlfn.XLOOKUP(Ledger[[#This Row],[SKU]]&amp;"|"&amp;Ledger[[#This Row],[Branch_ID]], PriceList[Key], PriceList[Unit_Retail_Price_EGP], "")</f>
        <v>579</v>
      </c>
      <c r="L1209">
        <f>YEAR(Ledger[[#This Row],[Date]])</f>
        <v>2025</v>
      </c>
      <c r="M1209" t="str">
        <f>"Qtr"&amp;ROUNDUP(MONTH(Ledger[[#This Row],[Date]])/3,0)</f>
        <v>Qtr3</v>
      </c>
      <c r="N1209">
        <f>MONTH(Ledger[[#This Row],[Date]])</f>
        <v>9</v>
      </c>
      <c r="O1209" t="str">
        <f>TEXT(Ledger[[#This Row],[Date]],"mmm")</f>
        <v>Sep</v>
      </c>
    </row>
    <row r="1210" spans="1:15" x14ac:dyDescent="0.35">
      <c r="A1210" t="s">
        <v>3029</v>
      </c>
      <c r="B1210" s="8">
        <v>45915</v>
      </c>
      <c r="C1210" s="5">
        <v>0.86458333333333337</v>
      </c>
      <c r="D1210" t="str">
        <f>_xlfn.XLOOKUP(Ledger[[#This Row],[Employee_ID]],Employees!C:C,Employees!A:A)</f>
        <v>Evening</v>
      </c>
      <c r="E1210" t="s">
        <v>932</v>
      </c>
      <c r="F1210" t="str">
        <f>_xlfn.XLOOKUP(Ledger[[#This Row],[Employee_ID]],Employees!C:C,Employees!B:B)</f>
        <v>BR02</v>
      </c>
      <c r="G1210" t="s">
        <v>1011</v>
      </c>
      <c r="H1210" t="s">
        <v>186</v>
      </c>
      <c r="I1210">
        <v>1</v>
      </c>
      <c r="J1210">
        <f>_xlfn.XLOOKUP(Ledger[[#This Row],[SKU]]&amp;"|"&amp;Ledger[[#This Row],[Branch_ID]], PriceList!E:E,PriceList!C:C,"")</f>
        <v>225</v>
      </c>
      <c r="K1210">
        <f>_xlfn.XLOOKUP(Ledger[[#This Row],[SKU]]&amp;"|"&amp;Ledger[[#This Row],[Branch_ID]], PriceList[Key], PriceList[Unit_Retail_Price_EGP], "")</f>
        <v>579</v>
      </c>
      <c r="L1210">
        <f>YEAR(Ledger[[#This Row],[Date]])</f>
        <v>2025</v>
      </c>
      <c r="M1210" t="str">
        <f>"Qtr"&amp;ROUNDUP(MONTH(Ledger[[#This Row],[Date]])/3,0)</f>
        <v>Qtr3</v>
      </c>
      <c r="N1210">
        <f>MONTH(Ledger[[#This Row],[Date]])</f>
        <v>9</v>
      </c>
      <c r="O1210" t="str">
        <f>TEXT(Ledger[[#This Row],[Date]],"mmm")</f>
        <v>Sep</v>
      </c>
    </row>
    <row r="1211" spans="1:15" x14ac:dyDescent="0.35">
      <c r="A1211" t="s">
        <v>3041</v>
      </c>
      <c r="B1211" s="8">
        <v>45916</v>
      </c>
      <c r="C1211" s="5">
        <v>0.79861111111111116</v>
      </c>
      <c r="D1211" t="str">
        <f>_xlfn.XLOOKUP(Ledger[[#This Row],[Employee_ID]],Employees!C:C,Employees!A:A)</f>
        <v>Evening</v>
      </c>
      <c r="E1211" t="s">
        <v>932</v>
      </c>
      <c r="F1211" t="str">
        <f>_xlfn.XLOOKUP(Ledger[[#This Row],[Employee_ID]],Employees!C:C,Employees!B:B)</f>
        <v>BR02</v>
      </c>
      <c r="G1211" t="s">
        <v>1011</v>
      </c>
      <c r="H1211" t="s">
        <v>133</v>
      </c>
      <c r="I1211">
        <v>1</v>
      </c>
      <c r="J1211">
        <f>_xlfn.XLOOKUP(Ledger[[#This Row],[SKU]]&amp;"|"&amp;Ledger[[#This Row],[Branch_ID]], PriceList!E:E,PriceList!C:C,"")</f>
        <v>470</v>
      </c>
      <c r="K1211">
        <f>_xlfn.XLOOKUP(Ledger[[#This Row],[SKU]]&amp;"|"&amp;Ledger[[#This Row],[Branch_ID]], PriceList[Key], PriceList[Unit_Retail_Price_EGP], "")</f>
        <v>1159</v>
      </c>
      <c r="L1211">
        <f>YEAR(Ledger[[#This Row],[Date]])</f>
        <v>2025</v>
      </c>
      <c r="M1211" t="str">
        <f>"Qtr"&amp;ROUNDUP(MONTH(Ledger[[#This Row],[Date]])/3,0)</f>
        <v>Qtr3</v>
      </c>
      <c r="N1211">
        <f>MONTH(Ledger[[#This Row],[Date]])</f>
        <v>9</v>
      </c>
      <c r="O1211" t="str">
        <f>TEXT(Ledger[[#This Row],[Date]],"mmm")</f>
        <v>Sep</v>
      </c>
    </row>
    <row r="1212" spans="1:15" x14ac:dyDescent="0.35">
      <c r="A1212" t="s">
        <v>3052</v>
      </c>
      <c r="B1212" s="8">
        <v>45917</v>
      </c>
      <c r="C1212" s="5">
        <v>0.89097222222222228</v>
      </c>
      <c r="D1212" t="str">
        <f>_xlfn.XLOOKUP(Ledger[[#This Row],[Employee_ID]],Employees!C:C,Employees!A:A)</f>
        <v>Evening</v>
      </c>
      <c r="E1212" t="s">
        <v>932</v>
      </c>
      <c r="F1212" t="str">
        <f>_xlfn.XLOOKUP(Ledger[[#This Row],[Employee_ID]],Employees!C:C,Employees!B:B)</f>
        <v>BR02</v>
      </c>
      <c r="G1212" t="s">
        <v>1011</v>
      </c>
      <c r="H1212" t="s">
        <v>263</v>
      </c>
      <c r="I1212">
        <v>1</v>
      </c>
      <c r="J1212">
        <f>_xlfn.XLOOKUP(Ledger[[#This Row],[SKU]]&amp;"|"&amp;Ledger[[#This Row],[Branch_ID]], PriceList!E:E,PriceList!C:C,"")</f>
        <v>165</v>
      </c>
      <c r="K1212">
        <f>_xlfn.XLOOKUP(Ledger[[#This Row],[SKU]]&amp;"|"&amp;Ledger[[#This Row],[Branch_ID]], PriceList[Key], PriceList[Unit_Retail_Price_EGP], "")</f>
        <v>419</v>
      </c>
      <c r="L1212">
        <f>YEAR(Ledger[[#This Row],[Date]])</f>
        <v>2025</v>
      </c>
      <c r="M1212" t="str">
        <f>"Qtr"&amp;ROUNDUP(MONTH(Ledger[[#This Row],[Date]])/3,0)</f>
        <v>Qtr3</v>
      </c>
      <c r="N1212">
        <f>MONTH(Ledger[[#This Row],[Date]])</f>
        <v>9</v>
      </c>
      <c r="O1212" t="str">
        <f>TEXT(Ledger[[#This Row],[Date]],"mmm")</f>
        <v>Sep</v>
      </c>
    </row>
    <row r="1213" spans="1:15" x14ac:dyDescent="0.35">
      <c r="A1213" t="s">
        <v>3084</v>
      </c>
      <c r="B1213" s="8">
        <v>45919</v>
      </c>
      <c r="C1213" s="5">
        <v>0.7729166666666667</v>
      </c>
      <c r="D1213" t="str">
        <f>_xlfn.XLOOKUP(Ledger[[#This Row],[Employee_ID]],Employees!C:C,Employees!A:A)</f>
        <v>Evening</v>
      </c>
      <c r="E1213" t="s">
        <v>932</v>
      </c>
      <c r="F1213" t="str">
        <f>_xlfn.XLOOKUP(Ledger[[#This Row],[Employee_ID]],Employees!C:C,Employees!B:B)</f>
        <v>BR02</v>
      </c>
      <c r="G1213" t="s">
        <v>1011</v>
      </c>
      <c r="H1213" t="s">
        <v>307</v>
      </c>
      <c r="I1213">
        <v>1</v>
      </c>
      <c r="J1213">
        <f>_xlfn.XLOOKUP(Ledger[[#This Row],[SKU]]&amp;"|"&amp;Ledger[[#This Row],[Branch_ID]], PriceList!E:E,PriceList!C:C,"")</f>
        <v>145</v>
      </c>
      <c r="K1213">
        <f>_xlfn.XLOOKUP(Ledger[[#This Row],[SKU]]&amp;"|"&amp;Ledger[[#This Row],[Branch_ID]], PriceList[Key], PriceList[Unit_Retail_Price_EGP], "")</f>
        <v>369</v>
      </c>
      <c r="L1213">
        <f>YEAR(Ledger[[#This Row],[Date]])</f>
        <v>2025</v>
      </c>
      <c r="M1213" t="str">
        <f>"Qtr"&amp;ROUNDUP(MONTH(Ledger[[#This Row],[Date]])/3,0)</f>
        <v>Qtr3</v>
      </c>
      <c r="N1213">
        <f>MONTH(Ledger[[#This Row],[Date]])</f>
        <v>9</v>
      </c>
      <c r="O1213" t="str">
        <f>TEXT(Ledger[[#This Row],[Date]],"mmm")</f>
        <v>Sep</v>
      </c>
    </row>
    <row r="1214" spans="1:15" x14ac:dyDescent="0.35">
      <c r="A1214" t="s">
        <v>3107</v>
      </c>
      <c r="B1214" s="8">
        <v>45920</v>
      </c>
      <c r="C1214" s="5">
        <v>0.82361111111111107</v>
      </c>
      <c r="D1214" t="str">
        <f>_xlfn.XLOOKUP(Ledger[[#This Row],[Employee_ID]],Employees!C:C,Employees!A:A)</f>
        <v>Evening</v>
      </c>
      <c r="E1214" t="s">
        <v>932</v>
      </c>
      <c r="F1214" t="str">
        <f>_xlfn.XLOOKUP(Ledger[[#This Row],[Employee_ID]],Employees!C:C,Employees!B:B)</f>
        <v>BR02</v>
      </c>
      <c r="G1214" t="s">
        <v>1011</v>
      </c>
      <c r="H1214" t="s">
        <v>317</v>
      </c>
      <c r="I1214">
        <v>1</v>
      </c>
      <c r="J1214">
        <f>_xlfn.XLOOKUP(Ledger[[#This Row],[SKU]]&amp;"|"&amp;Ledger[[#This Row],[Branch_ID]], PriceList!E:E,PriceList!C:C,"")</f>
        <v>265</v>
      </c>
      <c r="K1214">
        <f>_xlfn.XLOOKUP(Ledger[[#This Row],[SKU]]&amp;"|"&amp;Ledger[[#This Row],[Branch_ID]], PriceList[Key], PriceList[Unit_Retail_Price_EGP], "")</f>
        <v>629</v>
      </c>
      <c r="L1214">
        <f>YEAR(Ledger[[#This Row],[Date]])</f>
        <v>2025</v>
      </c>
      <c r="M1214" t="str">
        <f>"Qtr"&amp;ROUNDUP(MONTH(Ledger[[#This Row],[Date]])/3,0)</f>
        <v>Qtr3</v>
      </c>
      <c r="N1214">
        <f>MONTH(Ledger[[#This Row],[Date]])</f>
        <v>9</v>
      </c>
      <c r="O1214" t="str">
        <f>TEXT(Ledger[[#This Row],[Date]],"mmm")</f>
        <v>Sep</v>
      </c>
    </row>
    <row r="1215" spans="1:15" x14ac:dyDescent="0.35">
      <c r="A1215" t="s">
        <v>3109</v>
      </c>
      <c r="B1215" s="8">
        <v>45920</v>
      </c>
      <c r="C1215" s="5">
        <v>0.83819444444444446</v>
      </c>
      <c r="D1215" t="str">
        <f>_xlfn.XLOOKUP(Ledger[[#This Row],[Employee_ID]],Employees!C:C,Employees!A:A)</f>
        <v>Evening</v>
      </c>
      <c r="E1215" t="s">
        <v>932</v>
      </c>
      <c r="F1215" t="str">
        <f>_xlfn.XLOOKUP(Ledger[[#This Row],[Employee_ID]],Employees!C:C,Employees!B:B)</f>
        <v>BR02</v>
      </c>
      <c r="G1215" t="s">
        <v>1011</v>
      </c>
      <c r="H1215" t="s">
        <v>380</v>
      </c>
      <c r="I1215">
        <v>1</v>
      </c>
      <c r="J1215">
        <f>_xlfn.XLOOKUP(Ledger[[#This Row],[SKU]]&amp;"|"&amp;Ledger[[#This Row],[Branch_ID]], PriceList!E:E,PriceList!C:C,"")</f>
        <v>225</v>
      </c>
      <c r="K1215">
        <f>_xlfn.XLOOKUP(Ledger[[#This Row],[SKU]]&amp;"|"&amp;Ledger[[#This Row],[Branch_ID]], PriceList[Key], PriceList[Unit_Retail_Price_EGP], "")</f>
        <v>579</v>
      </c>
      <c r="L1215">
        <f>YEAR(Ledger[[#This Row],[Date]])</f>
        <v>2025</v>
      </c>
      <c r="M1215" t="str">
        <f>"Qtr"&amp;ROUNDUP(MONTH(Ledger[[#This Row],[Date]])/3,0)</f>
        <v>Qtr3</v>
      </c>
      <c r="N1215">
        <f>MONTH(Ledger[[#This Row],[Date]])</f>
        <v>9</v>
      </c>
      <c r="O1215" t="str">
        <f>TEXT(Ledger[[#This Row],[Date]],"mmm")</f>
        <v>Sep</v>
      </c>
    </row>
    <row r="1216" spans="1:15" x14ac:dyDescent="0.35">
      <c r="A1216" t="s">
        <v>3123</v>
      </c>
      <c r="B1216" s="8">
        <v>45921</v>
      </c>
      <c r="C1216" s="5">
        <v>0.75069444444444444</v>
      </c>
      <c r="D1216" t="str">
        <f>_xlfn.XLOOKUP(Ledger[[#This Row],[Employee_ID]],Employees!C:C,Employees!A:A)</f>
        <v>Evening</v>
      </c>
      <c r="E1216" t="s">
        <v>932</v>
      </c>
      <c r="F1216" t="str">
        <f>_xlfn.XLOOKUP(Ledger[[#This Row],[Employee_ID]],Employees!C:C,Employees!B:B)</f>
        <v>BR02</v>
      </c>
      <c r="G1216" t="s">
        <v>1011</v>
      </c>
      <c r="H1216" t="s">
        <v>133</v>
      </c>
      <c r="I1216">
        <v>1</v>
      </c>
      <c r="J1216">
        <f>_xlfn.XLOOKUP(Ledger[[#This Row],[SKU]]&amp;"|"&amp;Ledger[[#This Row],[Branch_ID]], PriceList!E:E,PriceList!C:C,"")</f>
        <v>470</v>
      </c>
      <c r="K1216">
        <f>_xlfn.XLOOKUP(Ledger[[#This Row],[SKU]]&amp;"|"&amp;Ledger[[#This Row],[Branch_ID]], PriceList[Key], PriceList[Unit_Retail_Price_EGP], "")</f>
        <v>1159</v>
      </c>
      <c r="L1216">
        <f>YEAR(Ledger[[#This Row],[Date]])</f>
        <v>2025</v>
      </c>
      <c r="M1216" t="str">
        <f>"Qtr"&amp;ROUNDUP(MONTH(Ledger[[#This Row],[Date]])/3,0)</f>
        <v>Qtr3</v>
      </c>
      <c r="N1216">
        <f>MONTH(Ledger[[#This Row],[Date]])</f>
        <v>9</v>
      </c>
      <c r="O1216" t="str">
        <f>TEXT(Ledger[[#This Row],[Date]],"mmm")</f>
        <v>Sep</v>
      </c>
    </row>
    <row r="1217" spans="1:15" x14ac:dyDescent="0.35">
      <c r="A1217" t="s">
        <v>3138</v>
      </c>
      <c r="B1217" s="8">
        <v>45922</v>
      </c>
      <c r="C1217" s="5">
        <v>0.82847222222222228</v>
      </c>
      <c r="D1217" t="str">
        <f>_xlfn.XLOOKUP(Ledger[[#This Row],[Employee_ID]],Employees!C:C,Employees!A:A)</f>
        <v>Evening</v>
      </c>
      <c r="E1217" t="s">
        <v>932</v>
      </c>
      <c r="F1217" t="str">
        <f>_xlfn.XLOOKUP(Ledger[[#This Row],[Employee_ID]],Employees!C:C,Employees!B:B)</f>
        <v>BR02</v>
      </c>
      <c r="G1217" t="s">
        <v>1011</v>
      </c>
      <c r="H1217" t="s">
        <v>197</v>
      </c>
      <c r="I1217">
        <v>1</v>
      </c>
      <c r="J1217">
        <f>_xlfn.XLOOKUP(Ledger[[#This Row],[SKU]]&amp;"|"&amp;Ledger[[#This Row],[Branch_ID]], PriceList!E:E,PriceList!C:C,"")</f>
        <v>225</v>
      </c>
      <c r="K1217">
        <f>_xlfn.XLOOKUP(Ledger[[#This Row],[SKU]]&amp;"|"&amp;Ledger[[#This Row],[Branch_ID]], PriceList[Key], PriceList[Unit_Retail_Price_EGP], "")</f>
        <v>579</v>
      </c>
      <c r="L1217">
        <f>YEAR(Ledger[[#This Row],[Date]])</f>
        <v>2025</v>
      </c>
      <c r="M1217" t="str">
        <f>"Qtr"&amp;ROUNDUP(MONTH(Ledger[[#This Row],[Date]])/3,0)</f>
        <v>Qtr3</v>
      </c>
      <c r="N1217">
        <f>MONTH(Ledger[[#This Row],[Date]])</f>
        <v>9</v>
      </c>
      <c r="O1217" t="str">
        <f>TEXT(Ledger[[#This Row],[Date]],"mmm")</f>
        <v>Sep</v>
      </c>
    </row>
    <row r="1218" spans="1:15" x14ac:dyDescent="0.35">
      <c r="A1218" t="s">
        <v>3183</v>
      </c>
      <c r="B1218" s="8">
        <v>45925</v>
      </c>
      <c r="C1218" s="5">
        <v>0.75555555555555554</v>
      </c>
      <c r="D1218" t="str">
        <f>_xlfn.XLOOKUP(Ledger[[#This Row],[Employee_ID]],Employees!C:C,Employees!A:A)</f>
        <v>Evening</v>
      </c>
      <c r="E1218" t="s">
        <v>932</v>
      </c>
      <c r="F1218" t="str">
        <f>_xlfn.XLOOKUP(Ledger[[#This Row],[Employee_ID]],Employees!C:C,Employees!B:B)</f>
        <v>BR02</v>
      </c>
      <c r="G1218" t="s">
        <v>1011</v>
      </c>
      <c r="H1218" t="s">
        <v>681</v>
      </c>
      <c r="I1218">
        <v>1</v>
      </c>
      <c r="J1218">
        <f>_xlfn.XLOOKUP(Ledger[[#This Row],[SKU]]&amp;"|"&amp;Ledger[[#This Row],[Branch_ID]], PriceList!E:E,PriceList!C:C,"")</f>
        <v>145</v>
      </c>
      <c r="K1218">
        <f>_xlfn.XLOOKUP(Ledger[[#This Row],[SKU]]&amp;"|"&amp;Ledger[[#This Row],[Branch_ID]], PriceList[Key], PriceList[Unit_Retail_Price_EGP], "")</f>
        <v>369</v>
      </c>
      <c r="L1218">
        <f>YEAR(Ledger[[#This Row],[Date]])</f>
        <v>2025</v>
      </c>
      <c r="M1218" t="str">
        <f>"Qtr"&amp;ROUNDUP(MONTH(Ledger[[#This Row],[Date]])/3,0)</f>
        <v>Qtr3</v>
      </c>
      <c r="N1218">
        <f>MONTH(Ledger[[#This Row],[Date]])</f>
        <v>9</v>
      </c>
      <c r="O1218" t="str">
        <f>TEXT(Ledger[[#This Row],[Date]],"mmm")</f>
        <v>Sep</v>
      </c>
    </row>
    <row r="1219" spans="1:15" x14ac:dyDescent="0.35">
      <c r="A1219" t="s">
        <v>3254</v>
      </c>
      <c r="B1219" s="8">
        <v>45929</v>
      </c>
      <c r="C1219" s="5">
        <v>0.8125</v>
      </c>
      <c r="D1219" t="str">
        <f>_xlfn.XLOOKUP(Ledger[[#This Row],[Employee_ID]],Employees!C:C,Employees!A:A)</f>
        <v>Evening</v>
      </c>
      <c r="E1219" t="s">
        <v>932</v>
      </c>
      <c r="F1219" t="str">
        <f>_xlfn.XLOOKUP(Ledger[[#This Row],[Employee_ID]],Employees!C:C,Employees!B:B)</f>
        <v>BR02</v>
      </c>
      <c r="G1219" t="s">
        <v>1011</v>
      </c>
      <c r="H1219" t="s">
        <v>337</v>
      </c>
      <c r="I1219">
        <v>1</v>
      </c>
      <c r="J1219">
        <f>_xlfn.XLOOKUP(Ledger[[#This Row],[SKU]]&amp;"|"&amp;Ledger[[#This Row],[Branch_ID]], PriceList!E:E,PriceList!C:C,"")</f>
        <v>145</v>
      </c>
      <c r="K1219">
        <f>_xlfn.XLOOKUP(Ledger[[#This Row],[SKU]]&amp;"|"&amp;Ledger[[#This Row],[Branch_ID]], PriceList[Key], PriceList[Unit_Retail_Price_EGP], "")</f>
        <v>369</v>
      </c>
      <c r="L1219">
        <f>YEAR(Ledger[[#This Row],[Date]])</f>
        <v>2025</v>
      </c>
      <c r="M1219" t="str">
        <f>"Qtr"&amp;ROUNDUP(MONTH(Ledger[[#This Row],[Date]])/3,0)</f>
        <v>Qtr3</v>
      </c>
      <c r="N1219">
        <f>MONTH(Ledger[[#This Row],[Date]])</f>
        <v>9</v>
      </c>
      <c r="O1219" t="str">
        <f>TEXT(Ledger[[#This Row],[Date]],"mmm")</f>
        <v>Sep</v>
      </c>
    </row>
    <row r="1220" spans="1:15" x14ac:dyDescent="0.35">
      <c r="A1220" t="s">
        <v>3293</v>
      </c>
      <c r="B1220" s="8">
        <v>45932</v>
      </c>
      <c r="C1220" s="5">
        <v>0.88611111111111107</v>
      </c>
      <c r="D1220" t="str">
        <f>_xlfn.XLOOKUP(Ledger[[#This Row],[Employee_ID]],Employees!C:C,Employees!A:A)</f>
        <v>Evening</v>
      </c>
      <c r="E1220" t="s">
        <v>932</v>
      </c>
      <c r="F1220" t="str">
        <f>_xlfn.XLOOKUP(Ledger[[#This Row],[Employee_ID]],Employees!C:C,Employees!B:B)</f>
        <v>BR02</v>
      </c>
      <c r="G1220" t="s">
        <v>1011</v>
      </c>
      <c r="H1220" t="s">
        <v>295</v>
      </c>
      <c r="I1220">
        <v>1</v>
      </c>
      <c r="J1220">
        <f>_xlfn.XLOOKUP(Ledger[[#This Row],[SKU]]&amp;"|"&amp;Ledger[[#This Row],[Branch_ID]], PriceList!E:E,PriceList!C:C,"")</f>
        <v>145</v>
      </c>
      <c r="K1220">
        <f>_xlfn.XLOOKUP(Ledger[[#This Row],[SKU]]&amp;"|"&amp;Ledger[[#This Row],[Branch_ID]], PriceList[Key], PriceList[Unit_Retail_Price_EGP], "")</f>
        <v>369</v>
      </c>
      <c r="L1220">
        <f>YEAR(Ledger[[#This Row],[Date]])</f>
        <v>2025</v>
      </c>
      <c r="M1220" t="str">
        <f>"Qtr"&amp;ROUNDUP(MONTH(Ledger[[#This Row],[Date]])/3,0)</f>
        <v>Qtr4</v>
      </c>
      <c r="N1220">
        <f>MONTH(Ledger[[#This Row],[Date]])</f>
        <v>10</v>
      </c>
      <c r="O1220" t="str">
        <f>TEXT(Ledger[[#This Row],[Date]],"mmm")</f>
        <v>Oct</v>
      </c>
    </row>
    <row r="1221" spans="1:15" x14ac:dyDescent="0.35">
      <c r="A1221" t="s">
        <v>3324</v>
      </c>
      <c r="B1221" s="8">
        <v>45934</v>
      </c>
      <c r="C1221" s="5">
        <v>0.75624999999999998</v>
      </c>
      <c r="D1221" t="str">
        <f>_xlfn.XLOOKUP(Ledger[[#This Row],[Employee_ID]],Employees!C:C,Employees!A:A)</f>
        <v>Evening</v>
      </c>
      <c r="E1221" t="s">
        <v>932</v>
      </c>
      <c r="F1221" t="str">
        <f>_xlfn.XLOOKUP(Ledger[[#This Row],[Employee_ID]],Employees!C:C,Employees!B:B)</f>
        <v>BR02</v>
      </c>
      <c r="G1221" t="s">
        <v>1011</v>
      </c>
      <c r="H1221" t="s">
        <v>344</v>
      </c>
      <c r="I1221">
        <v>1</v>
      </c>
      <c r="J1221">
        <f>_xlfn.XLOOKUP(Ledger[[#This Row],[SKU]]&amp;"|"&amp;Ledger[[#This Row],[Branch_ID]], PriceList!E:E,PriceList!C:C,"")</f>
        <v>430</v>
      </c>
      <c r="K1221">
        <f>_xlfn.XLOOKUP(Ledger[[#This Row],[SKU]]&amp;"|"&amp;Ledger[[#This Row],[Branch_ID]], PriceList[Key], PriceList[Unit_Retail_Price_EGP], "")</f>
        <v>1059</v>
      </c>
      <c r="L1221">
        <f>YEAR(Ledger[[#This Row],[Date]])</f>
        <v>2025</v>
      </c>
      <c r="M1221" t="str">
        <f>"Qtr"&amp;ROUNDUP(MONTH(Ledger[[#This Row],[Date]])/3,0)</f>
        <v>Qtr4</v>
      </c>
      <c r="N1221">
        <f>MONTH(Ledger[[#This Row],[Date]])</f>
        <v>10</v>
      </c>
      <c r="O1221" t="str">
        <f>TEXT(Ledger[[#This Row],[Date]],"mmm")</f>
        <v>Oct</v>
      </c>
    </row>
    <row r="1222" spans="1:15" x14ac:dyDescent="0.35">
      <c r="A1222" t="s">
        <v>3344</v>
      </c>
      <c r="B1222" s="8">
        <v>45935</v>
      </c>
      <c r="C1222" s="5">
        <v>0.91527777777777775</v>
      </c>
      <c r="D1222" t="str">
        <f>_xlfn.XLOOKUP(Ledger[[#This Row],[Employee_ID]],Employees!C:C,Employees!A:A)</f>
        <v>Evening</v>
      </c>
      <c r="E1222" t="s">
        <v>932</v>
      </c>
      <c r="F1222" t="str">
        <f>_xlfn.XLOOKUP(Ledger[[#This Row],[Employee_ID]],Employees!C:C,Employees!B:B)</f>
        <v>BR02</v>
      </c>
      <c r="G1222" t="s">
        <v>1011</v>
      </c>
      <c r="H1222" t="s">
        <v>108</v>
      </c>
      <c r="I1222">
        <v>1</v>
      </c>
      <c r="J1222">
        <f>_xlfn.XLOOKUP(Ledger[[#This Row],[SKU]]&amp;"|"&amp;Ledger[[#This Row],[Branch_ID]], PriceList!E:E,PriceList!C:C,"")</f>
        <v>165</v>
      </c>
      <c r="K1222">
        <f>_xlfn.XLOOKUP(Ledger[[#This Row],[SKU]]&amp;"|"&amp;Ledger[[#This Row],[Branch_ID]], PriceList[Key], PriceList[Unit_Retail_Price_EGP], "")</f>
        <v>419</v>
      </c>
      <c r="L1222">
        <f>YEAR(Ledger[[#This Row],[Date]])</f>
        <v>2025</v>
      </c>
      <c r="M1222" t="str">
        <f>"Qtr"&amp;ROUNDUP(MONTH(Ledger[[#This Row],[Date]])/3,0)</f>
        <v>Qtr4</v>
      </c>
      <c r="N1222">
        <f>MONTH(Ledger[[#This Row],[Date]])</f>
        <v>10</v>
      </c>
      <c r="O1222" t="str">
        <f>TEXT(Ledger[[#This Row],[Date]],"mmm")</f>
        <v>Oct</v>
      </c>
    </row>
    <row r="1223" spans="1:15" x14ac:dyDescent="0.35">
      <c r="A1223" t="s">
        <v>3365</v>
      </c>
      <c r="B1223" s="8">
        <v>45937</v>
      </c>
      <c r="C1223" s="5">
        <v>0.80555555555555558</v>
      </c>
      <c r="D1223" t="str">
        <f>_xlfn.XLOOKUP(Ledger[[#This Row],[Employee_ID]],Employees!C:C,Employees!A:A)</f>
        <v>Evening</v>
      </c>
      <c r="E1223" t="s">
        <v>932</v>
      </c>
      <c r="F1223" t="str">
        <f>_xlfn.XLOOKUP(Ledger[[#This Row],[Employee_ID]],Employees!C:C,Employees!B:B)</f>
        <v>BR02</v>
      </c>
      <c r="G1223" t="s">
        <v>1011</v>
      </c>
      <c r="H1223" t="s">
        <v>154</v>
      </c>
      <c r="I1223">
        <v>1</v>
      </c>
      <c r="J1223">
        <f>_xlfn.XLOOKUP(Ledger[[#This Row],[SKU]]&amp;"|"&amp;Ledger[[#This Row],[Branch_ID]], PriceList!E:E,PriceList!C:C,"")</f>
        <v>165</v>
      </c>
      <c r="K1223">
        <f>_xlfn.XLOOKUP(Ledger[[#This Row],[SKU]]&amp;"|"&amp;Ledger[[#This Row],[Branch_ID]], PriceList[Key], PriceList[Unit_Retail_Price_EGP], "")</f>
        <v>419</v>
      </c>
      <c r="L1223">
        <f>YEAR(Ledger[[#This Row],[Date]])</f>
        <v>2025</v>
      </c>
      <c r="M1223" t="str">
        <f>"Qtr"&amp;ROUNDUP(MONTH(Ledger[[#This Row],[Date]])/3,0)</f>
        <v>Qtr4</v>
      </c>
      <c r="N1223">
        <f>MONTH(Ledger[[#This Row],[Date]])</f>
        <v>10</v>
      </c>
      <c r="O1223" t="str">
        <f>TEXT(Ledger[[#This Row],[Date]],"mmm")</f>
        <v>Oct</v>
      </c>
    </row>
    <row r="1224" spans="1:15" x14ac:dyDescent="0.35">
      <c r="A1224" t="s">
        <v>3413</v>
      </c>
      <c r="B1224" s="8">
        <v>45940</v>
      </c>
      <c r="C1224" s="5">
        <v>0.86736111111111114</v>
      </c>
      <c r="D1224" t="str">
        <f>_xlfn.XLOOKUP(Ledger[[#This Row],[Employee_ID]],Employees!C:C,Employees!A:A)</f>
        <v>Evening</v>
      </c>
      <c r="E1224" t="s">
        <v>932</v>
      </c>
      <c r="F1224" t="str">
        <f>_xlfn.XLOOKUP(Ledger[[#This Row],[Employee_ID]],Employees!C:C,Employees!B:B)</f>
        <v>BR02</v>
      </c>
      <c r="G1224" t="s">
        <v>1011</v>
      </c>
      <c r="H1224" t="s">
        <v>382</v>
      </c>
      <c r="I1224">
        <v>1</v>
      </c>
      <c r="J1224">
        <f>_xlfn.XLOOKUP(Ledger[[#This Row],[SKU]]&amp;"|"&amp;Ledger[[#This Row],[Branch_ID]], PriceList!E:E,PriceList!C:C,"")</f>
        <v>165</v>
      </c>
      <c r="K1224">
        <f>_xlfn.XLOOKUP(Ledger[[#This Row],[SKU]]&amp;"|"&amp;Ledger[[#This Row],[Branch_ID]], PriceList[Key], PriceList[Unit_Retail_Price_EGP], "")</f>
        <v>419</v>
      </c>
      <c r="L1224">
        <f>YEAR(Ledger[[#This Row],[Date]])</f>
        <v>2025</v>
      </c>
      <c r="M1224" t="str">
        <f>"Qtr"&amp;ROUNDUP(MONTH(Ledger[[#This Row],[Date]])/3,0)</f>
        <v>Qtr4</v>
      </c>
      <c r="N1224">
        <f>MONTH(Ledger[[#This Row],[Date]])</f>
        <v>10</v>
      </c>
      <c r="O1224" t="str">
        <f>TEXT(Ledger[[#This Row],[Date]],"mmm")</f>
        <v>Oct</v>
      </c>
    </row>
    <row r="1225" spans="1:15" x14ac:dyDescent="0.35">
      <c r="A1225" t="s">
        <v>3441</v>
      </c>
      <c r="B1225" s="8">
        <v>45942</v>
      </c>
      <c r="C1225" s="5">
        <v>0.8</v>
      </c>
      <c r="D1225" t="str">
        <f>_xlfn.XLOOKUP(Ledger[[#This Row],[Employee_ID]],Employees!C:C,Employees!A:A)</f>
        <v>Evening</v>
      </c>
      <c r="E1225" t="s">
        <v>932</v>
      </c>
      <c r="F1225" t="str">
        <f>_xlfn.XLOOKUP(Ledger[[#This Row],[Employee_ID]],Employees!C:C,Employees!B:B)</f>
        <v>BR02</v>
      </c>
      <c r="G1225" t="s">
        <v>1011</v>
      </c>
      <c r="H1225" t="s">
        <v>73</v>
      </c>
      <c r="I1225">
        <v>1</v>
      </c>
      <c r="J1225">
        <f>_xlfn.XLOOKUP(Ledger[[#This Row],[SKU]]&amp;"|"&amp;Ledger[[#This Row],[Branch_ID]], PriceList!E:E,PriceList!C:C,"")</f>
        <v>390</v>
      </c>
      <c r="K1225">
        <f>_xlfn.XLOOKUP(Ledger[[#This Row],[SKU]]&amp;"|"&amp;Ledger[[#This Row],[Branch_ID]], PriceList[Key], PriceList[Unit_Retail_Price_EGP], "")</f>
        <v>949</v>
      </c>
      <c r="L1225">
        <f>YEAR(Ledger[[#This Row],[Date]])</f>
        <v>2025</v>
      </c>
      <c r="M1225" t="str">
        <f>"Qtr"&amp;ROUNDUP(MONTH(Ledger[[#This Row],[Date]])/3,0)</f>
        <v>Qtr4</v>
      </c>
      <c r="N1225">
        <f>MONTH(Ledger[[#This Row],[Date]])</f>
        <v>10</v>
      </c>
      <c r="O1225" t="str">
        <f>TEXT(Ledger[[#This Row],[Date]],"mmm")</f>
        <v>Oct</v>
      </c>
    </row>
    <row r="1226" spans="1:15" x14ac:dyDescent="0.35">
      <c r="A1226" t="s">
        <v>3457</v>
      </c>
      <c r="B1226" s="8">
        <v>45943</v>
      </c>
      <c r="C1226" s="5">
        <v>0.77847222222222223</v>
      </c>
      <c r="D1226" t="str">
        <f>_xlfn.XLOOKUP(Ledger[[#This Row],[Employee_ID]],Employees!C:C,Employees!A:A)</f>
        <v>Evening</v>
      </c>
      <c r="E1226" t="s">
        <v>932</v>
      </c>
      <c r="F1226" t="str">
        <f>_xlfn.XLOOKUP(Ledger[[#This Row],[Employee_ID]],Employees!C:C,Employees!B:B)</f>
        <v>BR02</v>
      </c>
      <c r="G1226" t="s">
        <v>1011</v>
      </c>
      <c r="H1226" t="s">
        <v>184</v>
      </c>
      <c r="I1226">
        <v>1</v>
      </c>
      <c r="J1226">
        <f>_xlfn.XLOOKUP(Ledger[[#This Row],[SKU]]&amp;"|"&amp;Ledger[[#This Row],[Branch_ID]], PriceList!E:E,PriceList!C:C,"")</f>
        <v>265</v>
      </c>
      <c r="K1226">
        <f>_xlfn.XLOOKUP(Ledger[[#This Row],[SKU]]&amp;"|"&amp;Ledger[[#This Row],[Branch_ID]], PriceList[Key], PriceList[Unit_Retail_Price_EGP], "")</f>
        <v>629</v>
      </c>
      <c r="L1226">
        <f>YEAR(Ledger[[#This Row],[Date]])</f>
        <v>2025</v>
      </c>
      <c r="M1226" t="str">
        <f>"Qtr"&amp;ROUNDUP(MONTH(Ledger[[#This Row],[Date]])/3,0)</f>
        <v>Qtr4</v>
      </c>
      <c r="N1226">
        <f>MONTH(Ledger[[#This Row],[Date]])</f>
        <v>10</v>
      </c>
      <c r="O1226" t="str">
        <f>TEXT(Ledger[[#This Row],[Date]],"mmm")</f>
        <v>Oct</v>
      </c>
    </row>
    <row r="1227" spans="1:15" x14ac:dyDescent="0.35">
      <c r="A1227" t="s">
        <v>3469</v>
      </c>
      <c r="B1227" s="8">
        <v>45944</v>
      </c>
      <c r="C1227" s="5">
        <v>0.86041666666666672</v>
      </c>
      <c r="D1227" t="str">
        <f>_xlfn.XLOOKUP(Ledger[[#This Row],[Employee_ID]],Employees!C:C,Employees!A:A)</f>
        <v>Evening</v>
      </c>
      <c r="E1227" t="s">
        <v>932</v>
      </c>
      <c r="F1227" t="str">
        <f>_xlfn.XLOOKUP(Ledger[[#This Row],[Employee_ID]],Employees!C:C,Employees!B:B)</f>
        <v>BR02</v>
      </c>
      <c r="G1227" t="s">
        <v>1011</v>
      </c>
      <c r="H1227" t="s">
        <v>209</v>
      </c>
      <c r="I1227">
        <v>1</v>
      </c>
      <c r="J1227">
        <f>_xlfn.XLOOKUP(Ledger[[#This Row],[SKU]]&amp;"|"&amp;Ledger[[#This Row],[Branch_ID]], PriceList!E:E,PriceList!C:C,"")</f>
        <v>165</v>
      </c>
      <c r="K1227">
        <f>_xlfn.XLOOKUP(Ledger[[#This Row],[SKU]]&amp;"|"&amp;Ledger[[#This Row],[Branch_ID]], PriceList[Key], PriceList[Unit_Retail_Price_EGP], "")</f>
        <v>419</v>
      </c>
      <c r="L1227">
        <f>YEAR(Ledger[[#This Row],[Date]])</f>
        <v>2025</v>
      </c>
      <c r="M1227" t="str">
        <f>"Qtr"&amp;ROUNDUP(MONTH(Ledger[[#This Row],[Date]])/3,0)</f>
        <v>Qtr4</v>
      </c>
      <c r="N1227">
        <f>MONTH(Ledger[[#This Row],[Date]])</f>
        <v>10</v>
      </c>
      <c r="O1227" t="str">
        <f>TEXT(Ledger[[#This Row],[Date]],"mmm")</f>
        <v>Oct</v>
      </c>
    </row>
    <row r="1228" spans="1:15" x14ac:dyDescent="0.35">
      <c r="A1228" t="s">
        <v>3484</v>
      </c>
      <c r="B1228" s="8">
        <v>45945</v>
      </c>
      <c r="C1228" s="5">
        <v>0.8520833333333333</v>
      </c>
      <c r="D1228" t="str">
        <f>_xlfn.XLOOKUP(Ledger[[#This Row],[Employee_ID]],Employees!C:C,Employees!A:A)</f>
        <v>Evening</v>
      </c>
      <c r="E1228" t="s">
        <v>932</v>
      </c>
      <c r="F1228" t="str">
        <f>_xlfn.XLOOKUP(Ledger[[#This Row],[Employee_ID]],Employees!C:C,Employees!B:B)</f>
        <v>BR02</v>
      </c>
      <c r="G1228" t="s">
        <v>1011</v>
      </c>
      <c r="H1228" t="s">
        <v>319</v>
      </c>
      <c r="I1228">
        <v>1</v>
      </c>
      <c r="J1228">
        <f>_xlfn.XLOOKUP(Ledger[[#This Row],[SKU]]&amp;"|"&amp;Ledger[[#This Row],[Branch_ID]], PriceList!E:E,PriceList!C:C,"")</f>
        <v>470</v>
      </c>
      <c r="K1228">
        <f>_xlfn.XLOOKUP(Ledger[[#This Row],[SKU]]&amp;"|"&amp;Ledger[[#This Row],[Branch_ID]], PriceList[Key], PriceList[Unit_Retail_Price_EGP], "")</f>
        <v>1159</v>
      </c>
      <c r="L1228">
        <f>YEAR(Ledger[[#This Row],[Date]])</f>
        <v>2025</v>
      </c>
      <c r="M1228" t="str">
        <f>"Qtr"&amp;ROUNDUP(MONTH(Ledger[[#This Row],[Date]])/3,0)</f>
        <v>Qtr4</v>
      </c>
      <c r="N1228">
        <f>MONTH(Ledger[[#This Row],[Date]])</f>
        <v>10</v>
      </c>
      <c r="O1228" t="str">
        <f>TEXT(Ledger[[#This Row],[Date]],"mmm")</f>
        <v>Oct</v>
      </c>
    </row>
    <row r="1229" spans="1:15" x14ac:dyDescent="0.35">
      <c r="A1229" t="s">
        <v>3492</v>
      </c>
      <c r="B1229" s="8">
        <v>45946</v>
      </c>
      <c r="C1229" s="5">
        <v>0.7729166666666667</v>
      </c>
      <c r="D1229" t="str">
        <f>_xlfn.XLOOKUP(Ledger[[#This Row],[Employee_ID]],Employees!C:C,Employees!A:A)</f>
        <v>Evening</v>
      </c>
      <c r="E1229" t="s">
        <v>932</v>
      </c>
      <c r="F1229" t="str">
        <f>_xlfn.XLOOKUP(Ledger[[#This Row],[Employee_ID]],Employees!C:C,Employees!B:B)</f>
        <v>BR02</v>
      </c>
      <c r="G1229" t="s">
        <v>1011</v>
      </c>
      <c r="H1229" t="s">
        <v>319</v>
      </c>
      <c r="I1229">
        <v>1</v>
      </c>
      <c r="J1229">
        <f>_xlfn.XLOOKUP(Ledger[[#This Row],[SKU]]&amp;"|"&amp;Ledger[[#This Row],[Branch_ID]], PriceList!E:E,PriceList!C:C,"")</f>
        <v>470</v>
      </c>
      <c r="K1229">
        <f>_xlfn.XLOOKUP(Ledger[[#This Row],[SKU]]&amp;"|"&amp;Ledger[[#This Row],[Branch_ID]], PriceList[Key], PriceList[Unit_Retail_Price_EGP], "")</f>
        <v>1159</v>
      </c>
      <c r="L1229">
        <f>YEAR(Ledger[[#This Row],[Date]])</f>
        <v>2025</v>
      </c>
      <c r="M1229" t="str">
        <f>"Qtr"&amp;ROUNDUP(MONTH(Ledger[[#This Row],[Date]])/3,0)</f>
        <v>Qtr4</v>
      </c>
      <c r="N1229">
        <f>MONTH(Ledger[[#This Row],[Date]])</f>
        <v>10</v>
      </c>
      <c r="O1229" t="str">
        <f>TEXT(Ledger[[#This Row],[Date]],"mmm")</f>
        <v>Oct</v>
      </c>
    </row>
    <row r="1230" spans="1:15" x14ac:dyDescent="0.35">
      <c r="A1230" t="s">
        <v>3493</v>
      </c>
      <c r="B1230" s="8">
        <v>45946</v>
      </c>
      <c r="C1230" s="5">
        <v>0.80069444444444449</v>
      </c>
      <c r="D1230" t="str">
        <f>_xlfn.XLOOKUP(Ledger[[#This Row],[Employee_ID]],Employees!C:C,Employees!A:A)</f>
        <v>Evening</v>
      </c>
      <c r="E1230" t="s">
        <v>932</v>
      </c>
      <c r="F1230" t="str">
        <f>_xlfn.XLOOKUP(Ledger[[#This Row],[Employee_ID]],Employees!C:C,Employees!B:B)</f>
        <v>BR02</v>
      </c>
      <c r="G1230" t="s">
        <v>1011</v>
      </c>
      <c r="H1230" t="s">
        <v>135</v>
      </c>
      <c r="I1230">
        <v>1</v>
      </c>
      <c r="J1230">
        <f>_xlfn.XLOOKUP(Ledger[[#This Row],[SKU]]&amp;"|"&amp;Ledger[[#This Row],[Branch_ID]], PriceList!E:E,PriceList!C:C,"")</f>
        <v>145</v>
      </c>
      <c r="K1230">
        <f>_xlfn.XLOOKUP(Ledger[[#This Row],[SKU]]&amp;"|"&amp;Ledger[[#This Row],[Branch_ID]], PriceList[Key], PriceList[Unit_Retail_Price_EGP], "")</f>
        <v>369</v>
      </c>
      <c r="L1230">
        <f>YEAR(Ledger[[#This Row],[Date]])</f>
        <v>2025</v>
      </c>
      <c r="M1230" t="str">
        <f>"Qtr"&amp;ROUNDUP(MONTH(Ledger[[#This Row],[Date]])/3,0)</f>
        <v>Qtr4</v>
      </c>
      <c r="N1230">
        <f>MONTH(Ledger[[#This Row],[Date]])</f>
        <v>10</v>
      </c>
      <c r="O1230" t="str">
        <f>TEXT(Ledger[[#This Row],[Date]],"mmm")</f>
        <v>Oct</v>
      </c>
    </row>
    <row r="1231" spans="1:15" x14ac:dyDescent="0.35">
      <c r="A1231" t="s">
        <v>3511</v>
      </c>
      <c r="B1231" s="8">
        <v>45947</v>
      </c>
      <c r="C1231" s="5">
        <v>0.78333333333333333</v>
      </c>
      <c r="D1231" t="str">
        <f>_xlfn.XLOOKUP(Ledger[[#This Row],[Employee_ID]],Employees!C:C,Employees!A:A)</f>
        <v>Evening</v>
      </c>
      <c r="E1231" t="s">
        <v>932</v>
      </c>
      <c r="F1231" t="str">
        <f>_xlfn.XLOOKUP(Ledger[[#This Row],[Employee_ID]],Employees!C:C,Employees!B:B)</f>
        <v>BR02</v>
      </c>
      <c r="G1231" t="s">
        <v>1011</v>
      </c>
      <c r="H1231" t="s">
        <v>29</v>
      </c>
      <c r="I1231">
        <v>1</v>
      </c>
      <c r="J1231">
        <f>_xlfn.XLOOKUP(Ledger[[#This Row],[SKU]]&amp;"|"&amp;Ledger[[#This Row],[Branch_ID]], PriceList!E:E,PriceList!C:C,"")</f>
        <v>490</v>
      </c>
      <c r="K1231">
        <f>_xlfn.XLOOKUP(Ledger[[#This Row],[SKU]]&amp;"|"&amp;Ledger[[#This Row],[Branch_ID]], PriceList[Key], PriceList[Unit_Retail_Price_EGP], "")</f>
        <v>1159</v>
      </c>
      <c r="L1231">
        <f>YEAR(Ledger[[#This Row],[Date]])</f>
        <v>2025</v>
      </c>
      <c r="M1231" t="str">
        <f>"Qtr"&amp;ROUNDUP(MONTH(Ledger[[#This Row],[Date]])/3,0)</f>
        <v>Qtr4</v>
      </c>
      <c r="N1231">
        <f>MONTH(Ledger[[#This Row],[Date]])</f>
        <v>10</v>
      </c>
      <c r="O1231" t="str">
        <f>TEXT(Ledger[[#This Row],[Date]],"mmm")</f>
        <v>Oct</v>
      </c>
    </row>
    <row r="1232" spans="1:15" x14ac:dyDescent="0.35">
      <c r="A1232" t="s">
        <v>3530</v>
      </c>
      <c r="B1232" s="8">
        <v>45948</v>
      </c>
      <c r="C1232" s="5">
        <v>0.79791666666666672</v>
      </c>
      <c r="D1232" t="str">
        <f>_xlfn.XLOOKUP(Ledger[[#This Row],[Employee_ID]],Employees!C:C,Employees!A:A)</f>
        <v>Evening</v>
      </c>
      <c r="E1232" t="s">
        <v>932</v>
      </c>
      <c r="F1232" t="str">
        <f>_xlfn.XLOOKUP(Ledger[[#This Row],[Employee_ID]],Employees!C:C,Employees!B:B)</f>
        <v>BR02</v>
      </c>
      <c r="G1232" t="s">
        <v>1011</v>
      </c>
      <c r="H1232" t="s">
        <v>154</v>
      </c>
      <c r="I1232">
        <v>1</v>
      </c>
      <c r="J1232">
        <f>_xlfn.XLOOKUP(Ledger[[#This Row],[SKU]]&amp;"|"&amp;Ledger[[#This Row],[Branch_ID]], PriceList!E:E,PriceList!C:C,"")</f>
        <v>165</v>
      </c>
      <c r="K1232">
        <f>_xlfn.XLOOKUP(Ledger[[#This Row],[SKU]]&amp;"|"&amp;Ledger[[#This Row],[Branch_ID]], PriceList[Key], PriceList[Unit_Retail_Price_EGP], "")</f>
        <v>419</v>
      </c>
      <c r="L1232">
        <f>YEAR(Ledger[[#This Row],[Date]])</f>
        <v>2025</v>
      </c>
      <c r="M1232" t="str">
        <f>"Qtr"&amp;ROUNDUP(MONTH(Ledger[[#This Row],[Date]])/3,0)</f>
        <v>Qtr4</v>
      </c>
      <c r="N1232">
        <f>MONTH(Ledger[[#This Row],[Date]])</f>
        <v>10</v>
      </c>
      <c r="O1232" t="str">
        <f>TEXT(Ledger[[#This Row],[Date]],"mmm")</f>
        <v>Oct</v>
      </c>
    </row>
    <row r="1233" spans="1:15" x14ac:dyDescent="0.35">
      <c r="A1233" t="s">
        <v>3533</v>
      </c>
      <c r="B1233" s="8">
        <v>45948</v>
      </c>
      <c r="C1233" s="5">
        <v>0.86875000000000002</v>
      </c>
      <c r="D1233" t="str">
        <f>_xlfn.XLOOKUP(Ledger[[#This Row],[Employee_ID]],Employees!C:C,Employees!A:A)</f>
        <v>Evening</v>
      </c>
      <c r="E1233" t="s">
        <v>932</v>
      </c>
      <c r="F1233" t="str">
        <f>_xlfn.XLOOKUP(Ledger[[#This Row],[Employee_ID]],Employees!C:C,Employees!B:B)</f>
        <v>BR02</v>
      </c>
      <c r="G1233" t="s">
        <v>1011</v>
      </c>
      <c r="H1233" t="s">
        <v>608</v>
      </c>
      <c r="I1233">
        <v>1</v>
      </c>
      <c r="J1233">
        <f>_xlfn.XLOOKUP(Ledger[[#This Row],[SKU]]&amp;"|"&amp;Ledger[[#This Row],[Branch_ID]], PriceList!E:E,PriceList!C:C,"")</f>
        <v>225</v>
      </c>
      <c r="K1233">
        <f>_xlfn.XLOOKUP(Ledger[[#This Row],[SKU]]&amp;"|"&amp;Ledger[[#This Row],[Branch_ID]], PriceList[Key], PriceList[Unit_Retail_Price_EGP], "")</f>
        <v>579</v>
      </c>
      <c r="L1233">
        <f>YEAR(Ledger[[#This Row],[Date]])</f>
        <v>2025</v>
      </c>
      <c r="M1233" t="str">
        <f>"Qtr"&amp;ROUNDUP(MONTH(Ledger[[#This Row],[Date]])/3,0)</f>
        <v>Qtr4</v>
      </c>
      <c r="N1233">
        <f>MONTH(Ledger[[#This Row],[Date]])</f>
        <v>10</v>
      </c>
      <c r="O1233" t="str">
        <f>TEXT(Ledger[[#This Row],[Date]],"mmm")</f>
        <v>Oct</v>
      </c>
    </row>
    <row r="1234" spans="1:15" x14ac:dyDescent="0.35">
      <c r="A1234" t="s">
        <v>3536</v>
      </c>
      <c r="B1234" s="8">
        <v>45948</v>
      </c>
      <c r="C1234" s="5">
        <v>0.8930555555555556</v>
      </c>
      <c r="D1234" t="str">
        <f>_xlfn.XLOOKUP(Ledger[[#This Row],[Employee_ID]],Employees!C:C,Employees!A:A)</f>
        <v>Evening</v>
      </c>
      <c r="E1234" t="s">
        <v>932</v>
      </c>
      <c r="F1234" t="str">
        <f>_xlfn.XLOOKUP(Ledger[[#This Row],[Employee_ID]],Employees!C:C,Employees!B:B)</f>
        <v>BR02</v>
      </c>
      <c r="G1234" t="s">
        <v>1011</v>
      </c>
      <c r="H1234" t="s">
        <v>348</v>
      </c>
      <c r="I1234">
        <v>1</v>
      </c>
      <c r="J1234">
        <f>_xlfn.XLOOKUP(Ledger[[#This Row],[SKU]]&amp;"|"&amp;Ledger[[#This Row],[Branch_ID]], PriceList!E:E,PriceList!C:C,"")</f>
        <v>530</v>
      </c>
      <c r="K1234">
        <f>_xlfn.XLOOKUP(Ledger[[#This Row],[SKU]]&amp;"|"&amp;Ledger[[#This Row],[Branch_ID]], PriceList[Key], PriceList[Unit_Retail_Price_EGP], "")</f>
        <v>1269</v>
      </c>
      <c r="L1234">
        <f>YEAR(Ledger[[#This Row],[Date]])</f>
        <v>2025</v>
      </c>
      <c r="M1234" t="str">
        <f>"Qtr"&amp;ROUNDUP(MONTH(Ledger[[#This Row],[Date]])/3,0)</f>
        <v>Qtr4</v>
      </c>
      <c r="N1234">
        <f>MONTH(Ledger[[#This Row],[Date]])</f>
        <v>10</v>
      </c>
      <c r="O1234" t="str">
        <f>TEXT(Ledger[[#This Row],[Date]],"mmm")</f>
        <v>Oct</v>
      </c>
    </row>
    <row r="1235" spans="1:15" x14ac:dyDescent="0.35">
      <c r="A1235" t="s">
        <v>3537</v>
      </c>
      <c r="B1235" s="8">
        <v>45948</v>
      </c>
      <c r="C1235" s="5">
        <v>0.90277777777777779</v>
      </c>
      <c r="D1235" t="str">
        <f>_xlfn.XLOOKUP(Ledger[[#This Row],[Employee_ID]],Employees!C:C,Employees!A:A)</f>
        <v>Evening</v>
      </c>
      <c r="E1235" t="s">
        <v>932</v>
      </c>
      <c r="F1235" t="str">
        <f>_xlfn.XLOOKUP(Ledger[[#This Row],[Employee_ID]],Employees!C:C,Employees!B:B)</f>
        <v>BR02</v>
      </c>
      <c r="G1235" t="s">
        <v>1011</v>
      </c>
      <c r="H1235" t="s">
        <v>151</v>
      </c>
      <c r="I1235">
        <v>1</v>
      </c>
      <c r="J1235">
        <f>_xlfn.XLOOKUP(Ledger[[#This Row],[SKU]]&amp;"|"&amp;Ledger[[#This Row],[Branch_ID]], PriceList!E:E,PriceList!C:C,"")</f>
        <v>165</v>
      </c>
      <c r="K1235">
        <f>_xlfn.XLOOKUP(Ledger[[#This Row],[SKU]]&amp;"|"&amp;Ledger[[#This Row],[Branch_ID]], PriceList[Key], PriceList[Unit_Retail_Price_EGP], "")</f>
        <v>419</v>
      </c>
      <c r="L1235">
        <f>YEAR(Ledger[[#This Row],[Date]])</f>
        <v>2025</v>
      </c>
      <c r="M1235" t="str">
        <f>"Qtr"&amp;ROUNDUP(MONTH(Ledger[[#This Row],[Date]])/3,0)</f>
        <v>Qtr4</v>
      </c>
      <c r="N1235">
        <f>MONTH(Ledger[[#This Row],[Date]])</f>
        <v>10</v>
      </c>
      <c r="O1235" t="str">
        <f>TEXT(Ledger[[#This Row],[Date]],"mmm")</f>
        <v>Oct</v>
      </c>
    </row>
    <row r="1236" spans="1:15" x14ac:dyDescent="0.35">
      <c r="A1236" t="s">
        <v>3561</v>
      </c>
      <c r="B1236" s="8">
        <v>45950</v>
      </c>
      <c r="C1236" s="5">
        <v>0.87430555555555556</v>
      </c>
      <c r="D1236" t="str">
        <f>_xlfn.XLOOKUP(Ledger[[#This Row],[Employee_ID]],Employees!C:C,Employees!A:A)</f>
        <v>Evening</v>
      </c>
      <c r="E1236" t="s">
        <v>932</v>
      </c>
      <c r="F1236" t="str">
        <f>_xlfn.XLOOKUP(Ledger[[#This Row],[Employee_ID]],Employees!C:C,Employees!B:B)</f>
        <v>BR02</v>
      </c>
      <c r="G1236" t="s">
        <v>1011</v>
      </c>
      <c r="H1236" t="s">
        <v>325</v>
      </c>
      <c r="I1236">
        <v>1</v>
      </c>
      <c r="J1236">
        <f>_xlfn.XLOOKUP(Ledger[[#This Row],[SKU]]&amp;"|"&amp;Ledger[[#This Row],[Branch_ID]], PriceList!E:E,PriceList!C:C,"")</f>
        <v>470</v>
      </c>
      <c r="K1236">
        <f>_xlfn.XLOOKUP(Ledger[[#This Row],[SKU]]&amp;"|"&amp;Ledger[[#This Row],[Branch_ID]], PriceList[Key], PriceList[Unit_Retail_Price_EGP], "")</f>
        <v>1159</v>
      </c>
      <c r="L1236">
        <f>YEAR(Ledger[[#This Row],[Date]])</f>
        <v>2025</v>
      </c>
      <c r="M1236" t="str">
        <f>"Qtr"&amp;ROUNDUP(MONTH(Ledger[[#This Row],[Date]])/3,0)</f>
        <v>Qtr4</v>
      </c>
      <c r="N1236">
        <f>MONTH(Ledger[[#This Row],[Date]])</f>
        <v>10</v>
      </c>
      <c r="O1236" t="str">
        <f>TEXT(Ledger[[#This Row],[Date]],"mmm")</f>
        <v>Oct</v>
      </c>
    </row>
    <row r="1237" spans="1:15" x14ac:dyDescent="0.35">
      <c r="A1237" t="s">
        <v>3603</v>
      </c>
      <c r="B1237" s="8">
        <v>45953</v>
      </c>
      <c r="C1237" s="5">
        <v>0.78611111111111109</v>
      </c>
      <c r="D1237" t="str">
        <f>_xlfn.XLOOKUP(Ledger[[#This Row],[Employee_ID]],Employees!C:C,Employees!A:A)</f>
        <v>Evening</v>
      </c>
      <c r="E1237" t="s">
        <v>932</v>
      </c>
      <c r="F1237" t="str">
        <f>_xlfn.XLOOKUP(Ledger[[#This Row],[Employee_ID]],Employees!C:C,Employees!B:B)</f>
        <v>BR02</v>
      </c>
      <c r="G1237" t="s">
        <v>1011</v>
      </c>
      <c r="H1237" t="s">
        <v>337</v>
      </c>
      <c r="I1237">
        <v>1</v>
      </c>
      <c r="J1237">
        <f>_xlfn.XLOOKUP(Ledger[[#This Row],[SKU]]&amp;"|"&amp;Ledger[[#This Row],[Branch_ID]], PriceList!E:E,PriceList!C:C,"")</f>
        <v>145</v>
      </c>
      <c r="K1237">
        <f>_xlfn.XLOOKUP(Ledger[[#This Row],[SKU]]&amp;"|"&amp;Ledger[[#This Row],[Branch_ID]], PriceList[Key], PriceList[Unit_Retail_Price_EGP], "")</f>
        <v>369</v>
      </c>
      <c r="L1237">
        <f>YEAR(Ledger[[#This Row],[Date]])</f>
        <v>2025</v>
      </c>
      <c r="M1237" t="str">
        <f>"Qtr"&amp;ROUNDUP(MONTH(Ledger[[#This Row],[Date]])/3,0)</f>
        <v>Qtr4</v>
      </c>
      <c r="N1237">
        <f>MONTH(Ledger[[#This Row],[Date]])</f>
        <v>10</v>
      </c>
      <c r="O1237" t="str">
        <f>TEXT(Ledger[[#This Row],[Date]],"mmm")</f>
        <v>Oct</v>
      </c>
    </row>
    <row r="1238" spans="1:15" x14ac:dyDescent="0.35">
      <c r="A1238" t="s">
        <v>3617</v>
      </c>
      <c r="B1238" s="8">
        <v>45954</v>
      </c>
      <c r="C1238" s="5">
        <v>0.79791666666666672</v>
      </c>
      <c r="D1238" t="str">
        <f>_xlfn.XLOOKUP(Ledger[[#This Row],[Employee_ID]],Employees!C:C,Employees!A:A)</f>
        <v>Evening</v>
      </c>
      <c r="E1238" t="s">
        <v>932</v>
      </c>
      <c r="F1238" t="str">
        <f>_xlfn.XLOOKUP(Ledger[[#This Row],[Employee_ID]],Employees!C:C,Employees!B:B)</f>
        <v>BR02</v>
      </c>
      <c r="G1238" t="s">
        <v>1011</v>
      </c>
      <c r="H1238" t="s">
        <v>171</v>
      </c>
      <c r="I1238">
        <v>1</v>
      </c>
      <c r="J1238">
        <f>_xlfn.XLOOKUP(Ledger[[#This Row],[SKU]]&amp;"|"&amp;Ledger[[#This Row],[Branch_ID]], PriceList!E:E,PriceList!C:C,"")</f>
        <v>470</v>
      </c>
      <c r="K1238">
        <f>_xlfn.XLOOKUP(Ledger[[#This Row],[SKU]]&amp;"|"&amp;Ledger[[#This Row],[Branch_ID]], PriceList[Key], PriceList[Unit_Retail_Price_EGP], "")</f>
        <v>1159</v>
      </c>
      <c r="L1238">
        <f>YEAR(Ledger[[#This Row],[Date]])</f>
        <v>2025</v>
      </c>
      <c r="M1238" t="str">
        <f>"Qtr"&amp;ROUNDUP(MONTH(Ledger[[#This Row],[Date]])/3,0)</f>
        <v>Qtr4</v>
      </c>
      <c r="N1238">
        <f>MONTH(Ledger[[#This Row],[Date]])</f>
        <v>10</v>
      </c>
      <c r="O1238" t="str">
        <f>TEXT(Ledger[[#This Row],[Date]],"mmm")</f>
        <v>Oct</v>
      </c>
    </row>
    <row r="1239" spans="1:15" x14ac:dyDescent="0.35">
      <c r="A1239" t="s">
        <v>3639</v>
      </c>
      <c r="B1239" s="8">
        <v>45955</v>
      </c>
      <c r="C1239" s="5">
        <v>0.85624999999999996</v>
      </c>
      <c r="D1239" t="str">
        <f>_xlfn.XLOOKUP(Ledger[[#This Row],[Employee_ID]],Employees!C:C,Employees!A:A)</f>
        <v>Evening</v>
      </c>
      <c r="E1239" t="s">
        <v>932</v>
      </c>
      <c r="F1239" t="str">
        <f>_xlfn.XLOOKUP(Ledger[[#This Row],[Employee_ID]],Employees!C:C,Employees!B:B)</f>
        <v>BR02</v>
      </c>
      <c r="G1239" t="s">
        <v>1011</v>
      </c>
      <c r="H1239" t="s">
        <v>380</v>
      </c>
      <c r="I1239">
        <v>1</v>
      </c>
      <c r="J1239">
        <f>_xlfn.XLOOKUP(Ledger[[#This Row],[SKU]]&amp;"|"&amp;Ledger[[#This Row],[Branch_ID]], PriceList!E:E,PriceList!C:C,"")</f>
        <v>225</v>
      </c>
      <c r="K1239">
        <f>_xlfn.XLOOKUP(Ledger[[#This Row],[SKU]]&amp;"|"&amp;Ledger[[#This Row],[Branch_ID]], PriceList[Key], PriceList[Unit_Retail_Price_EGP], "")</f>
        <v>579</v>
      </c>
      <c r="L1239">
        <f>YEAR(Ledger[[#This Row],[Date]])</f>
        <v>2025</v>
      </c>
      <c r="M1239" t="str">
        <f>"Qtr"&amp;ROUNDUP(MONTH(Ledger[[#This Row],[Date]])/3,0)</f>
        <v>Qtr4</v>
      </c>
      <c r="N1239">
        <f>MONTH(Ledger[[#This Row],[Date]])</f>
        <v>10</v>
      </c>
      <c r="O1239" t="str">
        <f>TEXT(Ledger[[#This Row],[Date]],"mmm")</f>
        <v>Oct</v>
      </c>
    </row>
    <row r="1240" spans="1:15" x14ac:dyDescent="0.35">
      <c r="A1240" t="s">
        <v>3705</v>
      </c>
      <c r="B1240" s="8">
        <v>45960</v>
      </c>
      <c r="C1240" s="5">
        <v>0.84722222222222221</v>
      </c>
      <c r="D1240" t="str">
        <f>_xlfn.XLOOKUP(Ledger[[#This Row],[Employee_ID]],Employees!C:C,Employees!A:A)</f>
        <v>Evening</v>
      </c>
      <c r="E1240" t="s">
        <v>932</v>
      </c>
      <c r="F1240" t="str">
        <f>_xlfn.XLOOKUP(Ledger[[#This Row],[Employee_ID]],Employees!C:C,Employees!B:B)</f>
        <v>BR02</v>
      </c>
      <c r="G1240" t="s">
        <v>1011</v>
      </c>
      <c r="H1240" t="s">
        <v>29</v>
      </c>
      <c r="I1240">
        <v>1</v>
      </c>
      <c r="J1240">
        <f>_xlfn.XLOOKUP(Ledger[[#This Row],[SKU]]&amp;"|"&amp;Ledger[[#This Row],[Branch_ID]], PriceList!E:E,PriceList!C:C,"")</f>
        <v>490</v>
      </c>
      <c r="K1240">
        <f>_xlfn.XLOOKUP(Ledger[[#This Row],[SKU]]&amp;"|"&amp;Ledger[[#This Row],[Branch_ID]], PriceList[Key], PriceList[Unit_Retail_Price_EGP], "")</f>
        <v>1159</v>
      </c>
      <c r="L1240">
        <f>YEAR(Ledger[[#This Row],[Date]])</f>
        <v>2025</v>
      </c>
      <c r="M1240" t="str">
        <f>"Qtr"&amp;ROUNDUP(MONTH(Ledger[[#This Row],[Date]])/3,0)</f>
        <v>Qtr4</v>
      </c>
      <c r="N1240">
        <f>MONTH(Ledger[[#This Row],[Date]])</f>
        <v>10</v>
      </c>
      <c r="O1240" t="str">
        <f>TEXT(Ledger[[#This Row],[Date]],"mmm")</f>
        <v>Oct</v>
      </c>
    </row>
    <row r="1241" spans="1:15" x14ac:dyDescent="0.35">
      <c r="A1241" t="s">
        <v>3717</v>
      </c>
      <c r="B1241" s="8">
        <v>45961</v>
      </c>
      <c r="C1241" s="5">
        <v>0.78888888888888886</v>
      </c>
      <c r="D1241" t="str">
        <f>_xlfn.XLOOKUP(Ledger[[#This Row],[Employee_ID]],Employees!C:C,Employees!A:A)</f>
        <v>Evening</v>
      </c>
      <c r="E1241" t="s">
        <v>932</v>
      </c>
      <c r="F1241" t="str">
        <f>_xlfn.XLOOKUP(Ledger[[#This Row],[Employee_ID]],Employees!C:C,Employees!B:B)</f>
        <v>BR02</v>
      </c>
      <c r="G1241" t="s">
        <v>1011</v>
      </c>
      <c r="H1241" t="s">
        <v>348</v>
      </c>
      <c r="I1241">
        <v>1</v>
      </c>
      <c r="J1241">
        <f>_xlfn.XLOOKUP(Ledger[[#This Row],[SKU]]&amp;"|"&amp;Ledger[[#This Row],[Branch_ID]], PriceList!E:E,PriceList!C:C,"")</f>
        <v>530</v>
      </c>
      <c r="K1241">
        <f>_xlfn.XLOOKUP(Ledger[[#This Row],[SKU]]&amp;"|"&amp;Ledger[[#This Row],[Branch_ID]], PriceList[Key], PriceList[Unit_Retail_Price_EGP], "")</f>
        <v>1269</v>
      </c>
      <c r="L1241">
        <f>YEAR(Ledger[[#This Row],[Date]])</f>
        <v>2025</v>
      </c>
      <c r="M1241" t="str">
        <f>"Qtr"&amp;ROUNDUP(MONTH(Ledger[[#This Row],[Date]])/3,0)</f>
        <v>Qtr4</v>
      </c>
      <c r="N1241">
        <f>MONTH(Ledger[[#This Row],[Date]])</f>
        <v>10</v>
      </c>
      <c r="O1241" t="str">
        <f>TEXT(Ledger[[#This Row],[Date]],"mmm")</f>
        <v>Oct</v>
      </c>
    </row>
    <row r="1242" spans="1:15" x14ac:dyDescent="0.35">
      <c r="A1242" t="s">
        <v>3718</v>
      </c>
      <c r="B1242" s="8">
        <v>45961</v>
      </c>
      <c r="C1242" s="5">
        <v>0.84236111111111112</v>
      </c>
      <c r="D1242" t="str">
        <f>_xlfn.XLOOKUP(Ledger[[#This Row],[Employee_ID]],Employees!C:C,Employees!A:A)</f>
        <v>Evening</v>
      </c>
      <c r="E1242" t="s">
        <v>932</v>
      </c>
      <c r="F1242" t="str">
        <f>_xlfn.XLOOKUP(Ledger[[#This Row],[Employee_ID]],Employees!C:C,Employees!B:B)</f>
        <v>BR02</v>
      </c>
      <c r="G1242" t="s">
        <v>1011</v>
      </c>
      <c r="H1242" t="s">
        <v>188</v>
      </c>
      <c r="I1242">
        <v>1</v>
      </c>
      <c r="J1242">
        <f>_xlfn.XLOOKUP(Ledger[[#This Row],[SKU]]&amp;"|"&amp;Ledger[[#This Row],[Branch_ID]], PriceList!E:E,PriceList!C:C,"")</f>
        <v>490</v>
      </c>
      <c r="K1242">
        <f>_xlfn.XLOOKUP(Ledger[[#This Row],[SKU]]&amp;"|"&amp;Ledger[[#This Row],[Branch_ID]], PriceList[Key], PriceList[Unit_Retail_Price_EGP], "")</f>
        <v>1159</v>
      </c>
      <c r="L1242">
        <f>YEAR(Ledger[[#This Row],[Date]])</f>
        <v>2025</v>
      </c>
      <c r="M1242" t="str">
        <f>"Qtr"&amp;ROUNDUP(MONTH(Ledger[[#This Row],[Date]])/3,0)</f>
        <v>Qtr4</v>
      </c>
      <c r="N1242">
        <f>MONTH(Ledger[[#This Row],[Date]])</f>
        <v>10</v>
      </c>
      <c r="O1242" t="str">
        <f>TEXT(Ledger[[#This Row],[Date]],"mmm")</f>
        <v>Oct</v>
      </c>
    </row>
    <row r="1243" spans="1:15" x14ac:dyDescent="0.35">
      <c r="A1243" t="s">
        <v>3719</v>
      </c>
      <c r="B1243" s="8">
        <v>45961</v>
      </c>
      <c r="C1243" s="5">
        <v>0.85138888888888886</v>
      </c>
      <c r="D1243" t="str">
        <f>_xlfn.XLOOKUP(Ledger[[#This Row],[Employee_ID]],Employees!C:C,Employees!A:A)</f>
        <v>Evening</v>
      </c>
      <c r="E1243" t="s">
        <v>932</v>
      </c>
      <c r="F1243" t="str">
        <f>_xlfn.XLOOKUP(Ledger[[#This Row],[Employee_ID]],Employees!C:C,Employees!B:B)</f>
        <v>BR02</v>
      </c>
      <c r="G1243" t="s">
        <v>1011</v>
      </c>
      <c r="H1243" t="s">
        <v>223</v>
      </c>
      <c r="I1243">
        <v>1</v>
      </c>
      <c r="J1243">
        <f>_xlfn.XLOOKUP(Ledger[[#This Row],[SKU]]&amp;"|"&amp;Ledger[[#This Row],[Branch_ID]], PriceList!E:E,PriceList!C:C,"")</f>
        <v>110</v>
      </c>
      <c r="K1243">
        <f>_xlfn.XLOOKUP(Ledger[[#This Row],[SKU]]&amp;"|"&amp;Ledger[[#This Row],[Branch_ID]], PriceList[Key], PriceList[Unit_Retail_Price_EGP], "")</f>
        <v>299</v>
      </c>
      <c r="L1243">
        <f>YEAR(Ledger[[#This Row],[Date]])</f>
        <v>2025</v>
      </c>
      <c r="M1243" t="str">
        <f>"Qtr"&amp;ROUNDUP(MONTH(Ledger[[#This Row],[Date]])/3,0)</f>
        <v>Qtr4</v>
      </c>
      <c r="N1243">
        <f>MONTH(Ledger[[#This Row],[Date]])</f>
        <v>10</v>
      </c>
      <c r="O1243" t="str">
        <f>TEXT(Ledger[[#This Row],[Date]],"mmm")</f>
        <v>Oct</v>
      </c>
    </row>
    <row r="1244" spans="1:15" x14ac:dyDescent="0.35">
      <c r="A1244" t="s">
        <v>3737</v>
      </c>
      <c r="B1244" s="8">
        <v>45962</v>
      </c>
      <c r="C1244" s="5">
        <v>0.8520833333333333</v>
      </c>
      <c r="D1244" t="str">
        <f>_xlfn.XLOOKUP(Ledger[[#This Row],[Employee_ID]],Employees!C:C,Employees!A:A)</f>
        <v>Evening</v>
      </c>
      <c r="E1244" t="s">
        <v>932</v>
      </c>
      <c r="F1244" t="str">
        <f>_xlfn.XLOOKUP(Ledger[[#This Row],[Employee_ID]],Employees!C:C,Employees!B:B)</f>
        <v>BR02</v>
      </c>
      <c r="G1244" t="s">
        <v>1011</v>
      </c>
      <c r="H1244" t="s">
        <v>344</v>
      </c>
      <c r="I1244">
        <v>1</v>
      </c>
      <c r="J1244">
        <f>_xlfn.XLOOKUP(Ledger[[#This Row],[SKU]]&amp;"|"&amp;Ledger[[#This Row],[Branch_ID]], PriceList!E:E,PriceList!C:C,"")</f>
        <v>430</v>
      </c>
      <c r="K1244">
        <f>_xlfn.XLOOKUP(Ledger[[#This Row],[SKU]]&amp;"|"&amp;Ledger[[#This Row],[Branch_ID]], PriceList[Key], PriceList[Unit_Retail_Price_EGP], "")</f>
        <v>1059</v>
      </c>
      <c r="L1244">
        <f>YEAR(Ledger[[#This Row],[Date]])</f>
        <v>2025</v>
      </c>
      <c r="M1244" t="str">
        <f>"Qtr"&amp;ROUNDUP(MONTH(Ledger[[#This Row],[Date]])/3,0)</f>
        <v>Qtr4</v>
      </c>
      <c r="N1244">
        <f>MONTH(Ledger[[#This Row],[Date]])</f>
        <v>11</v>
      </c>
      <c r="O1244" t="str">
        <f>TEXT(Ledger[[#This Row],[Date]],"mmm")</f>
        <v>Nov</v>
      </c>
    </row>
    <row r="1245" spans="1:15" x14ac:dyDescent="0.35">
      <c r="A1245" t="s">
        <v>3748</v>
      </c>
      <c r="B1245" s="8">
        <v>45963</v>
      </c>
      <c r="C1245" s="5">
        <v>0.76875000000000004</v>
      </c>
      <c r="D1245" t="str">
        <f>_xlfn.XLOOKUP(Ledger[[#This Row],[Employee_ID]],Employees!C:C,Employees!A:A)</f>
        <v>Evening</v>
      </c>
      <c r="E1245" t="s">
        <v>932</v>
      </c>
      <c r="F1245" t="str">
        <f>_xlfn.XLOOKUP(Ledger[[#This Row],[Employee_ID]],Employees!C:C,Employees!B:B)</f>
        <v>BR02</v>
      </c>
      <c r="G1245" t="s">
        <v>1011</v>
      </c>
      <c r="H1245" t="s">
        <v>78</v>
      </c>
      <c r="I1245">
        <v>1</v>
      </c>
      <c r="J1245">
        <f>_xlfn.XLOOKUP(Ledger[[#This Row],[SKU]]&amp;"|"&amp;Ledger[[#This Row],[Branch_ID]], PriceList!E:E,PriceList!C:C,"")</f>
        <v>225</v>
      </c>
      <c r="K1245">
        <f>_xlfn.XLOOKUP(Ledger[[#This Row],[SKU]]&amp;"|"&amp;Ledger[[#This Row],[Branch_ID]], PriceList[Key], PriceList[Unit_Retail_Price_EGP], "")</f>
        <v>579</v>
      </c>
      <c r="L1245">
        <f>YEAR(Ledger[[#This Row],[Date]])</f>
        <v>2025</v>
      </c>
      <c r="M1245" t="str">
        <f>"Qtr"&amp;ROUNDUP(MONTH(Ledger[[#This Row],[Date]])/3,0)</f>
        <v>Qtr4</v>
      </c>
      <c r="N1245">
        <f>MONTH(Ledger[[#This Row],[Date]])</f>
        <v>11</v>
      </c>
      <c r="O1245" t="str">
        <f>TEXT(Ledger[[#This Row],[Date]],"mmm")</f>
        <v>Nov</v>
      </c>
    </row>
    <row r="1246" spans="1:15" x14ac:dyDescent="0.35">
      <c r="A1246" t="s">
        <v>3782</v>
      </c>
      <c r="B1246" s="8">
        <v>45966</v>
      </c>
      <c r="C1246" s="5">
        <v>0.76111111111111107</v>
      </c>
      <c r="D1246" t="str">
        <f>_xlfn.XLOOKUP(Ledger[[#This Row],[Employee_ID]],Employees!C:C,Employees!A:A)</f>
        <v>Evening</v>
      </c>
      <c r="E1246" t="s">
        <v>932</v>
      </c>
      <c r="F1246" t="str">
        <f>_xlfn.XLOOKUP(Ledger[[#This Row],[Employee_ID]],Employees!C:C,Employees!B:B)</f>
        <v>BR02</v>
      </c>
      <c r="G1246" t="s">
        <v>1011</v>
      </c>
      <c r="H1246" t="s">
        <v>40</v>
      </c>
      <c r="I1246">
        <v>1</v>
      </c>
      <c r="J1246">
        <f>_xlfn.XLOOKUP(Ledger[[#This Row],[SKU]]&amp;"|"&amp;Ledger[[#This Row],[Branch_ID]], PriceList!E:E,PriceList!C:C,"")</f>
        <v>490</v>
      </c>
      <c r="K1246">
        <f>_xlfn.XLOOKUP(Ledger[[#This Row],[SKU]]&amp;"|"&amp;Ledger[[#This Row],[Branch_ID]], PriceList[Key], PriceList[Unit_Retail_Price_EGP], "")</f>
        <v>1159</v>
      </c>
      <c r="L1246">
        <f>YEAR(Ledger[[#This Row],[Date]])</f>
        <v>2025</v>
      </c>
      <c r="M1246" t="str">
        <f>"Qtr"&amp;ROUNDUP(MONTH(Ledger[[#This Row],[Date]])/3,0)</f>
        <v>Qtr4</v>
      </c>
      <c r="N1246">
        <f>MONTH(Ledger[[#This Row],[Date]])</f>
        <v>11</v>
      </c>
      <c r="O1246" t="str">
        <f>TEXT(Ledger[[#This Row],[Date]],"mmm")</f>
        <v>Nov</v>
      </c>
    </row>
    <row r="1247" spans="1:15" x14ac:dyDescent="0.35">
      <c r="A1247" t="s">
        <v>3816</v>
      </c>
      <c r="B1247" s="8">
        <v>45968</v>
      </c>
      <c r="C1247" s="5">
        <v>0.76944444444444449</v>
      </c>
      <c r="D1247" t="str">
        <f>_xlfn.XLOOKUP(Ledger[[#This Row],[Employee_ID]],Employees!C:C,Employees!A:A)</f>
        <v>Evening</v>
      </c>
      <c r="E1247" t="s">
        <v>932</v>
      </c>
      <c r="F1247" t="str">
        <f>_xlfn.XLOOKUP(Ledger[[#This Row],[Employee_ID]],Employees!C:C,Employees!B:B)</f>
        <v>BR02</v>
      </c>
      <c r="G1247" t="s">
        <v>1011</v>
      </c>
      <c r="H1247" t="s">
        <v>297</v>
      </c>
      <c r="I1247">
        <v>1</v>
      </c>
      <c r="J1247">
        <f>_xlfn.XLOOKUP(Ledger[[#This Row],[SKU]]&amp;"|"&amp;Ledger[[#This Row],[Branch_ID]], PriceList!E:E,PriceList!C:C,"")</f>
        <v>110</v>
      </c>
      <c r="K1247">
        <f>_xlfn.XLOOKUP(Ledger[[#This Row],[SKU]]&amp;"|"&amp;Ledger[[#This Row],[Branch_ID]], PriceList[Key], PriceList[Unit_Retail_Price_EGP], "")</f>
        <v>299</v>
      </c>
      <c r="L1247">
        <f>YEAR(Ledger[[#This Row],[Date]])</f>
        <v>2025</v>
      </c>
      <c r="M1247" t="str">
        <f>"Qtr"&amp;ROUNDUP(MONTH(Ledger[[#This Row],[Date]])/3,0)</f>
        <v>Qtr4</v>
      </c>
      <c r="N1247">
        <f>MONTH(Ledger[[#This Row],[Date]])</f>
        <v>11</v>
      </c>
      <c r="O1247" t="str">
        <f>TEXT(Ledger[[#This Row],[Date]],"mmm")</f>
        <v>Nov</v>
      </c>
    </row>
    <row r="1248" spans="1:15" x14ac:dyDescent="0.35">
      <c r="A1248" t="s">
        <v>3817</v>
      </c>
      <c r="B1248" s="8">
        <v>45968</v>
      </c>
      <c r="C1248" s="5">
        <v>0.77638888888888891</v>
      </c>
      <c r="D1248" t="str">
        <f>_xlfn.XLOOKUP(Ledger[[#This Row],[Employee_ID]],Employees!C:C,Employees!A:A)</f>
        <v>Evening</v>
      </c>
      <c r="E1248" t="s">
        <v>932</v>
      </c>
      <c r="F1248" t="str">
        <f>_xlfn.XLOOKUP(Ledger[[#This Row],[Employee_ID]],Employees!C:C,Employees!B:B)</f>
        <v>BR02</v>
      </c>
      <c r="G1248" t="s">
        <v>1011</v>
      </c>
      <c r="H1248" t="s">
        <v>247</v>
      </c>
      <c r="I1248">
        <v>1</v>
      </c>
      <c r="J1248">
        <f>_xlfn.XLOOKUP(Ledger[[#This Row],[SKU]]&amp;"|"&amp;Ledger[[#This Row],[Branch_ID]], PriceList!E:E,PriceList!C:C,"")</f>
        <v>390</v>
      </c>
      <c r="K1248">
        <f>_xlfn.XLOOKUP(Ledger[[#This Row],[SKU]]&amp;"|"&amp;Ledger[[#This Row],[Branch_ID]], PriceList[Key], PriceList[Unit_Retail_Price_EGP], "")</f>
        <v>949</v>
      </c>
      <c r="L1248">
        <f>YEAR(Ledger[[#This Row],[Date]])</f>
        <v>2025</v>
      </c>
      <c r="M1248" t="str">
        <f>"Qtr"&amp;ROUNDUP(MONTH(Ledger[[#This Row],[Date]])/3,0)</f>
        <v>Qtr4</v>
      </c>
      <c r="N1248">
        <f>MONTH(Ledger[[#This Row],[Date]])</f>
        <v>11</v>
      </c>
      <c r="O1248" t="str">
        <f>TEXT(Ledger[[#This Row],[Date]],"mmm")</f>
        <v>Nov</v>
      </c>
    </row>
    <row r="1249" spans="1:15" x14ac:dyDescent="0.35">
      <c r="A1249" t="s">
        <v>3819</v>
      </c>
      <c r="B1249" s="8">
        <v>45968</v>
      </c>
      <c r="C1249" s="5">
        <v>0.80555555555555558</v>
      </c>
      <c r="D1249" t="str">
        <f>_xlfn.XLOOKUP(Ledger[[#This Row],[Employee_ID]],Employees!C:C,Employees!A:A)</f>
        <v>Evening</v>
      </c>
      <c r="E1249" t="s">
        <v>932</v>
      </c>
      <c r="F1249" t="str">
        <f>_xlfn.XLOOKUP(Ledger[[#This Row],[Employee_ID]],Employees!C:C,Employees!B:B)</f>
        <v>BR02</v>
      </c>
      <c r="G1249" t="s">
        <v>1011</v>
      </c>
      <c r="H1249" t="s">
        <v>295</v>
      </c>
      <c r="I1249">
        <v>1</v>
      </c>
      <c r="J1249">
        <f>_xlfn.XLOOKUP(Ledger[[#This Row],[SKU]]&amp;"|"&amp;Ledger[[#This Row],[Branch_ID]], PriceList!E:E,PriceList!C:C,"")</f>
        <v>145</v>
      </c>
      <c r="K1249">
        <f>_xlfn.XLOOKUP(Ledger[[#This Row],[SKU]]&amp;"|"&amp;Ledger[[#This Row],[Branch_ID]], PriceList[Key], PriceList[Unit_Retail_Price_EGP], "")</f>
        <v>369</v>
      </c>
      <c r="L1249">
        <f>YEAR(Ledger[[#This Row],[Date]])</f>
        <v>2025</v>
      </c>
      <c r="M1249" t="str">
        <f>"Qtr"&amp;ROUNDUP(MONTH(Ledger[[#This Row],[Date]])/3,0)</f>
        <v>Qtr4</v>
      </c>
      <c r="N1249">
        <f>MONTH(Ledger[[#This Row],[Date]])</f>
        <v>11</v>
      </c>
      <c r="O1249" t="str">
        <f>TEXT(Ledger[[#This Row],[Date]],"mmm")</f>
        <v>Nov</v>
      </c>
    </row>
    <row r="1250" spans="1:15" x14ac:dyDescent="0.35">
      <c r="A1250" t="s">
        <v>3831</v>
      </c>
      <c r="B1250" s="8">
        <v>45969</v>
      </c>
      <c r="C1250" s="5">
        <v>0.81180555555555556</v>
      </c>
      <c r="D1250" t="str">
        <f>_xlfn.XLOOKUP(Ledger[[#This Row],[Employee_ID]],Employees!C:C,Employees!A:A)</f>
        <v>Evening</v>
      </c>
      <c r="E1250" t="s">
        <v>932</v>
      </c>
      <c r="F1250" t="str">
        <f>_xlfn.XLOOKUP(Ledger[[#This Row],[Employee_ID]],Employees!C:C,Employees!B:B)</f>
        <v>BR02</v>
      </c>
      <c r="G1250" t="s">
        <v>1011</v>
      </c>
      <c r="H1250" t="s">
        <v>361</v>
      </c>
      <c r="I1250">
        <v>1</v>
      </c>
      <c r="J1250">
        <f>_xlfn.XLOOKUP(Ledger[[#This Row],[SKU]]&amp;"|"&amp;Ledger[[#This Row],[Branch_ID]], PriceList!E:E,PriceList!C:C,"")</f>
        <v>390</v>
      </c>
      <c r="K1250">
        <f>_xlfn.XLOOKUP(Ledger[[#This Row],[SKU]]&amp;"|"&amp;Ledger[[#This Row],[Branch_ID]], PriceList[Key], PriceList[Unit_Retail_Price_EGP], "")</f>
        <v>949</v>
      </c>
      <c r="L1250">
        <f>YEAR(Ledger[[#This Row],[Date]])</f>
        <v>2025</v>
      </c>
      <c r="M1250" t="str">
        <f>"Qtr"&amp;ROUNDUP(MONTH(Ledger[[#This Row],[Date]])/3,0)</f>
        <v>Qtr4</v>
      </c>
      <c r="N1250">
        <f>MONTH(Ledger[[#This Row],[Date]])</f>
        <v>11</v>
      </c>
      <c r="O1250" t="str">
        <f>TEXT(Ledger[[#This Row],[Date]],"mmm")</f>
        <v>Nov</v>
      </c>
    </row>
    <row r="1251" spans="1:15" x14ac:dyDescent="0.35">
      <c r="A1251" t="s">
        <v>3843</v>
      </c>
      <c r="B1251" s="8">
        <v>45970</v>
      </c>
      <c r="C1251" s="5">
        <v>0.86944444444444446</v>
      </c>
      <c r="D1251" t="str">
        <f>_xlfn.XLOOKUP(Ledger[[#This Row],[Employee_ID]],Employees!C:C,Employees!A:A)</f>
        <v>Evening</v>
      </c>
      <c r="E1251" t="s">
        <v>932</v>
      </c>
      <c r="F1251" t="str">
        <f>_xlfn.XLOOKUP(Ledger[[#This Row],[Employee_ID]],Employees!C:C,Employees!B:B)</f>
        <v>BR02</v>
      </c>
      <c r="G1251" t="s">
        <v>1011</v>
      </c>
      <c r="H1251" t="s">
        <v>119</v>
      </c>
      <c r="I1251">
        <v>1</v>
      </c>
      <c r="J1251">
        <f>_xlfn.XLOOKUP(Ledger[[#This Row],[SKU]]&amp;"|"&amp;Ledger[[#This Row],[Branch_ID]], PriceList!E:E,PriceList!C:C,"")</f>
        <v>225</v>
      </c>
      <c r="K1251">
        <f>_xlfn.XLOOKUP(Ledger[[#This Row],[SKU]]&amp;"|"&amp;Ledger[[#This Row],[Branch_ID]], PriceList[Key], PriceList[Unit_Retail_Price_EGP], "")</f>
        <v>579</v>
      </c>
      <c r="L1251">
        <f>YEAR(Ledger[[#This Row],[Date]])</f>
        <v>2025</v>
      </c>
      <c r="M1251" t="str">
        <f>"Qtr"&amp;ROUNDUP(MONTH(Ledger[[#This Row],[Date]])/3,0)</f>
        <v>Qtr4</v>
      </c>
      <c r="N1251">
        <f>MONTH(Ledger[[#This Row],[Date]])</f>
        <v>11</v>
      </c>
      <c r="O1251" t="str">
        <f>TEXT(Ledger[[#This Row],[Date]],"mmm")</f>
        <v>Nov</v>
      </c>
    </row>
    <row r="1252" spans="1:15" x14ac:dyDescent="0.35">
      <c r="A1252" t="s">
        <v>3845</v>
      </c>
      <c r="B1252" s="8">
        <v>45970</v>
      </c>
      <c r="C1252" s="5">
        <v>0.91527777777777775</v>
      </c>
      <c r="D1252" t="str">
        <f>_xlfn.XLOOKUP(Ledger[[#This Row],[Employee_ID]],Employees!C:C,Employees!A:A)</f>
        <v>Evening</v>
      </c>
      <c r="E1252" t="s">
        <v>932</v>
      </c>
      <c r="F1252" t="str">
        <f>_xlfn.XLOOKUP(Ledger[[#This Row],[Employee_ID]],Employees!C:C,Employees!B:B)</f>
        <v>BR02</v>
      </c>
      <c r="G1252" t="s">
        <v>1011</v>
      </c>
      <c r="H1252" t="s">
        <v>263</v>
      </c>
      <c r="I1252">
        <v>1</v>
      </c>
      <c r="J1252">
        <f>_xlfn.XLOOKUP(Ledger[[#This Row],[SKU]]&amp;"|"&amp;Ledger[[#This Row],[Branch_ID]], PriceList!E:E,PriceList!C:C,"")</f>
        <v>165</v>
      </c>
      <c r="K1252">
        <f>_xlfn.XLOOKUP(Ledger[[#This Row],[SKU]]&amp;"|"&amp;Ledger[[#This Row],[Branch_ID]], PriceList[Key], PriceList[Unit_Retail_Price_EGP], "")</f>
        <v>419</v>
      </c>
      <c r="L1252">
        <f>YEAR(Ledger[[#This Row],[Date]])</f>
        <v>2025</v>
      </c>
      <c r="M1252" t="str">
        <f>"Qtr"&amp;ROUNDUP(MONTH(Ledger[[#This Row],[Date]])/3,0)</f>
        <v>Qtr4</v>
      </c>
      <c r="N1252">
        <f>MONTH(Ledger[[#This Row],[Date]])</f>
        <v>11</v>
      </c>
      <c r="O1252" t="str">
        <f>TEXT(Ledger[[#This Row],[Date]],"mmm")</f>
        <v>Nov</v>
      </c>
    </row>
    <row r="1253" spans="1:15" x14ac:dyDescent="0.35">
      <c r="A1253" t="s">
        <v>3867</v>
      </c>
      <c r="B1253" s="8">
        <v>45972</v>
      </c>
      <c r="C1253" s="5">
        <v>0.8041666666666667</v>
      </c>
      <c r="D1253" t="str">
        <f>_xlfn.XLOOKUP(Ledger[[#This Row],[Employee_ID]],Employees!C:C,Employees!A:A)</f>
        <v>Evening</v>
      </c>
      <c r="E1253" t="s">
        <v>932</v>
      </c>
      <c r="F1253" t="str">
        <f>_xlfn.XLOOKUP(Ledger[[#This Row],[Employee_ID]],Employees!C:C,Employees!B:B)</f>
        <v>BR02</v>
      </c>
      <c r="G1253" t="s">
        <v>1011</v>
      </c>
      <c r="H1253" t="s">
        <v>278</v>
      </c>
      <c r="I1253">
        <v>1</v>
      </c>
      <c r="J1253">
        <f>_xlfn.XLOOKUP(Ledger[[#This Row],[SKU]]&amp;"|"&amp;Ledger[[#This Row],[Branch_ID]], PriceList!E:E,PriceList!C:C,"")</f>
        <v>390</v>
      </c>
      <c r="K1253">
        <f>_xlfn.XLOOKUP(Ledger[[#This Row],[SKU]]&amp;"|"&amp;Ledger[[#This Row],[Branch_ID]], PriceList[Key], PriceList[Unit_Retail_Price_EGP], "")</f>
        <v>949</v>
      </c>
      <c r="L1253">
        <f>YEAR(Ledger[[#This Row],[Date]])</f>
        <v>2025</v>
      </c>
      <c r="M1253" t="str">
        <f>"Qtr"&amp;ROUNDUP(MONTH(Ledger[[#This Row],[Date]])/3,0)</f>
        <v>Qtr4</v>
      </c>
      <c r="N1253">
        <f>MONTH(Ledger[[#This Row],[Date]])</f>
        <v>11</v>
      </c>
      <c r="O1253" t="str">
        <f>TEXT(Ledger[[#This Row],[Date]],"mmm")</f>
        <v>Nov</v>
      </c>
    </row>
    <row r="1254" spans="1:15" x14ac:dyDescent="0.35">
      <c r="A1254" t="s">
        <v>3870</v>
      </c>
      <c r="B1254" s="8">
        <v>45972</v>
      </c>
      <c r="C1254" s="5">
        <v>0.91249999999999998</v>
      </c>
      <c r="D1254" t="str">
        <f>_xlfn.XLOOKUP(Ledger[[#This Row],[Employee_ID]],Employees!C:C,Employees!A:A)</f>
        <v>Evening</v>
      </c>
      <c r="E1254" t="s">
        <v>932</v>
      </c>
      <c r="F1254" t="str">
        <f>_xlfn.XLOOKUP(Ledger[[#This Row],[Employee_ID]],Employees!C:C,Employees!B:B)</f>
        <v>BR02</v>
      </c>
      <c r="G1254" t="s">
        <v>1011</v>
      </c>
      <c r="H1254" t="s">
        <v>130</v>
      </c>
      <c r="I1254">
        <v>1</v>
      </c>
      <c r="J1254">
        <f>_xlfn.XLOOKUP(Ledger[[#This Row],[SKU]]&amp;"|"&amp;Ledger[[#This Row],[Branch_ID]], PriceList!E:E,PriceList!C:C,"")</f>
        <v>225</v>
      </c>
      <c r="K1254">
        <f>_xlfn.XLOOKUP(Ledger[[#This Row],[SKU]]&amp;"|"&amp;Ledger[[#This Row],[Branch_ID]], PriceList[Key], PriceList[Unit_Retail_Price_EGP], "")</f>
        <v>579</v>
      </c>
      <c r="L1254">
        <f>YEAR(Ledger[[#This Row],[Date]])</f>
        <v>2025</v>
      </c>
      <c r="M1254" t="str">
        <f>"Qtr"&amp;ROUNDUP(MONTH(Ledger[[#This Row],[Date]])/3,0)</f>
        <v>Qtr4</v>
      </c>
      <c r="N1254">
        <f>MONTH(Ledger[[#This Row],[Date]])</f>
        <v>11</v>
      </c>
      <c r="O1254" t="str">
        <f>TEXT(Ledger[[#This Row],[Date]],"mmm")</f>
        <v>Nov</v>
      </c>
    </row>
    <row r="1255" spans="1:15" x14ac:dyDescent="0.35">
      <c r="A1255" t="s">
        <v>3879</v>
      </c>
      <c r="B1255" s="8">
        <v>45973</v>
      </c>
      <c r="C1255" s="5">
        <v>0.81180555555555556</v>
      </c>
      <c r="D1255" t="str">
        <f>_xlfn.XLOOKUP(Ledger[[#This Row],[Employee_ID]],Employees!C:C,Employees!A:A)</f>
        <v>Evening</v>
      </c>
      <c r="E1255" t="s">
        <v>932</v>
      </c>
      <c r="F1255" t="str">
        <f>_xlfn.XLOOKUP(Ledger[[#This Row],[Employee_ID]],Employees!C:C,Employees!B:B)</f>
        <v>BR02</v>
      </c>
      <c r="G1255" t="s">
        <v>1011</v>
      </c>
      <c r="H1255" t="s">
        <v>195</v>
      </c>
      <c r="I1255">
        <v>1</v>
      </c>
      <c r="J1255">
        <f>_xlfn.XLOOKUP(Ledger[[#This Row],[SKU]]&amp;"|"&amp;Ledger[[#This Row],[Branch_ID]], PriceList!E:E,PriceList!C:C,"")</f>
        <v>165</v>
      </c>
      <c r="K1255">
        <f>_xlfn.XLOOKUP(Ledger[[#This Row],[SKU]]&amp;"|"&amp;Ledger[[#This Row],[Branch_ID]], PriceList[Key], PriceList[Unit_Retail_Price_EGP], "")</f>
        <v>419</v>
      </c>
      <c r="L1255">
        <f>YEAR(Ledger[[#This Row],[Date]])</f>
        <v>2025</v>
      </c>
      <c r="M1255" t="str">
        <f>"Qtr"&amp;ROUNDUP(MONTH(Ledger[[#This Row],[Date]])/3,0)</f>
        <v>Qtr4</v>
      </c>
      <c r="N1255">
        <f>MONTH(Ledger[[#This Row],[Date]])</f>
        <v>11</v>
      </c>
      <c r="O1255" t="str">
        <f>TEXT(Ledger[[#This Row],[Date]],"mmm")</f>
        <v>Nov</v>
      </c>
    </row>
    <row r="1256" spans="1:15" x14ac:dyDescent="0.35">
      <c r="A1256" t="s">
        <v>3895</v>
      </c>
      <c r="B1256" s="8">
        <v>45974</v>
      </c>
      <c r="C1256" s="5">
        <v>0.91388888888888886</v>
      </c>
      <c r="D1256" t="str">
        <f>_xlfn.XLOOKUP(Ledger[[#This Row],[Employee_ID]],Employees!C:C,Employees!A:A)</f>
        <v>Evening</v>
      </c>
      <c r="E1256" t="s">
        <v>932</v>
      </c>
      <c r="F1256" t="str">
        <f>_xlfn.XLOOKUP(Ledger[[#This Row],[Employee_ID]],Employees!C:C,Employees!B:B)</f>
        <v>BR02</v>
      </c>
      <c r="G1256" t="s">
        <v>1011</v>
      </c>
      <c r="H1256" t="s">
        <v>467</v>
      </c>
      <c r="I1256">
        <v>1</v>
      </c>
      <c r="J1256">
        <f>_xlfn.XLOOKUP(Ledger[[#This Row],[SKU]]&amp;"|"&amp;Ledger[[#This Row],[Branch_ID]], PriceList!E:E,PriceList!C:C,"")</f>
        <v>470</v>
      </c>
      <c r="K1256">
        <f>_xlfn.XLOOKUP(Ledger[[#This Row],[SKU]]&amp;"|"&amp;Ledger[[#This Row],[Branch_ID]], PriceList[Key], PriceList[Unit_Retail_Price_EGP], "")</f>
        <v>1159</v>
      </c>
      <c r="L1256">
        <f>YEAR(Ledger[[#This Row],[Date]])</f>
        <v>2025</v>
      </c>
      <c r="M1256" t="str">
        <f>"Qtr"&amp;ROUNDUP(MONTH(Ledger[[#This Row],[Date]])/3,0)</f>
        <v>Qtr4</v>
      </c>
      <c r="N1256">
        <f>MONTH(Ledger[[#This Row],[Date]])</f>
        <v>11</v>
      </c>
      <c r="O1256" t="str">
        <f>TEXT(Ledger[[#This Row],[Date]],"mmm")</f>
        <v>Nov</v>
      </c>
    </row>
    <row r="1257" spans="1:15" x14ac:dyDescent="0.35">
      <c r="A1257" t="s">
        <v>3911</v>
      </c>
      <c r="B1257" s="8">
        <v>45975</v>
      </c>
      <c r="C1257" s="5">
        <v>0.82986111111111116</v>
      </c>
      <c r="D1257" t="str">
        <f>_xlfn.XLOOKUP(Ledger[[#This Row],[Employee_ID]],Employees!C:C,Employees!A:A)</f>
        <v>Evening</v>
      </c>
      <c r="E1257" t="s">
        <v>932</v>
      </c>
      <c r="F1257" t="str">
        <f>_xlfn.XLOOKUP(Ledger[[#This Row],[Employee_ID]],Employees!C:C,Employees!B:B)</f>
        <v>BR02</v>
      </c>
      <c r="G1257" t="s">
        <v>1011</v>
      </c>
      <c r="H1257" t="s">
        <v>317</v>
      </c>
      <c r="I1257">
        <v>1</v>
      </c>
      <c r="J1257">
        <f>_xlfn.XLOOKUP(Ledger[[#This Row],[SKU]]&amp;"|"&amp;Ledger[[#This Row],[Branch_ID]], PriceList!E:E,PriceList!C:C,"")</f>
        <v>265</v>
      </c>
      <c r="K1257">
        <f>_xlfn.XLOOKUP(Ledger[[#This Row],[SKU]]&amp;"|"&amp;Ledger[[#This Row],[Branch_ID]], PriceList[Key], PriceList[Unit_Retail_Price_EGP], "")</f>
        <v>629</v>
      </c>
      <c r="L1257">
        <f>YEAR(Ledger[[#This Row],[Date]])</f>
        <v>2025</v>
      </c>
      <c r="M1257" t="str">
        <f>"Qtr"&amp;ROUNDUP(MONTH(Ledger[[#This Row],[Date]])/3,0)</f>
        <v>Qtr4</v>
      </c>
      <c r="N1257">
        <f>MONTH(Ledger[[#This Row],[Date]])</f>
        <v>11</v>
      </c>
      <c r="O1257" t="str">
        <f>TEXT(Ledger[[#This Row],[Date]],"mmm")</f>
        <v>Nov</v>
      </c>
    </row>
    <row r="1258" spans="1:15" x14ac:dyDescent="0.35">
      <c r="A1258" t="s">
        <v>3912</v>
      </c>
      <c r="B1258" s="8">
        <v>45975</v>
      </c>
      <c r="C1258" s="5">
        <v>0.84097222222222223</v>
      </c>
      <c r="D1258" t="str">
        <f>_xlfn.XLOOKUP(Ledger[[#This Row],[Employee_ID]],Employees!C:C,Employees!A:A)</f>
        <v>Evening</v>
      </c>
      <c r="E1258" t="s">
        <v>932</v>
      </c>
      <c r="F1258" t="str">
        <f>_xlfn.XLOOKUP(Ledger[[#This Row],[Employee_ID]],Employees!C:C,Employees!B:B)</f>
        <v>BR02</v>
      </c>
      <c r="G1258" t="s">
        <v>1011</v>
      </c>
      <c r="H1258" t="s">
        <v>251</v>
      </c>
      <c r="I1258">
        <v>1</v>
      </c>
      <c r="J1258">
        <f>_xlfn.XLOOKUP(Ledger[[#This Row],[SKU]]&amp;"|"&amp;Ledger[[#This Row],[Branch_ID]], PriceList!E:E,PriceList!C:C,"")</f>
        <v>715</v>
      </c>
      <c r="K1258">
        <f>_xlfn.XLOOKUP(Ledger[[#This Row],[SKU]]&amp;"|"&amp;Ledger[[#This Row],[Branch_ID]], PriceList[Key], PriceList[Unit_Retail_Price_EGP], "")</f>
        <v>1689</v>
      </c>
      <c r="L1258">
        <f>YEAR(Ledger[[#This Row],[Date]])</f>
        <v>2025</v>
      </c>
      <c r="M1258" t="str">
        <f>"Qtr"&amp;ROUNDUP(MONTH(Ledger[[#This Row],[Date]])/3,0)</f>
        <v>Qtr4</v>
      </c>
      <c r="N1258">
        <f>MONTH(Ledger[[#This Row],[Date]])</f>
        <v>11</v>
      </c>
      <c r="O1258" t="str">
        <f>TEXT(Ledger[[#This Row],[Date]],"mmm")</f>
        <v>Nov</v>
      </c>
    </row>
    <row r="1259" spans="1:15" x14ac:dyDescent="0.35">
      <c r="A1259" t="s">
        <v>3913</v>
      </c>
      <c r="B1259" s="8">
        <v>45975</v>
      </c>
      <c r="C1259" s="5">
        <v>0.85138888888888886</v>
      </c>
      <c r="D1259" t="str">
        <f>_xlfn.XLOOKUP(Ledger[[#This Row],[Employee_ID]],Employees!C:C,Employees!A:A)</f>
        <v>Evening</v>
      </c>
      <c r="E1259" t="s">
        <v>932</v>
      </c>
      <c r="F1259" t="str">
        <f>_xlfn.XLOOKUP(Ledger[[#This Row],[Employee_ID]],Employees!C:C,Employees!B:B)</f>
        <v>BR02</v>
      </c>
      <c r="G1259" t="s">
        <v>1011</v>
      </c>
      <c r="H1259" t="s">
        <v>295</v>
      </c>
      <c r="I1259">
        <v>1</v>
      </c>
      <c r="J1259">
        <f>_xlfn.XLOOKUP(Ledger[[#This Row],[SKU]]&amp;"|"&amp;Ledger[[#This Row],[Branch_ID]], PriceList!E:E,PriceList!C:C,"")</f>
        <v>145</v>
      </c>
      <c r="K1259">
        <f>_xlfn.XLOOKUP(Ledger[[#This Row],[SKU]]&amp;"|"&amp;Ledger[[#This Row],[Branch_ID]], PriceList[Key], PriceList[Unit_Retail_Price_EGP], "")</f>
        <v>369</v>
      </c>
      <c r="L1259">
        <f>YEAR(Ledger[[#This Row],[Date]])</f>
        <v>2025</v>
      </c>
      <c r="M1259" t="str">
        <f>"Qtr"&amp;ROUNDUP(MONTH(Ledger[[#This Row],[Date]])/3,0)</f>
        <v>Qtr4</v>
      </c>
      <c r="N1259">
        <f>MONTH(Ledger[[#This Row],[Date]])</f>
        <v>11</v>
      </c>
      <c r="O1259" t="str">
        <f>TEXT(Ledger[[#This Row],[Date]],"mmm")</f>
        <v>Nov</v>
      </c>
    </row>
    <row r="1260" spans="1:15" x14ac:dyDescent="0.35">
      <c r="A1260" t="s">
        <v>3925</v>
      </c>
      <c r="B1260" s="8">
        <v>45976</v>
      </c>
      <c r="C1260" s="5">
        <v>0.75763888888888886</v>
      </c>
      <c r="D1260" t="str">
        <f>_xlfn.XLOOKUP(Ledger[[#This Row],[Employee_ID]],Employees!C:C,Employees!A:A)</f>
        <v>Evening</v>
      </c>
      <c r="E1260" t="s">
        <v>932</v>
      </c>
      <c r="F1260" t="str">
        <f>_xlfn.XLOOKUP(Ledger[[#This Row],[Employee_ID]],Employees!C:C,Employees!B:B)</f>
        <v>BR02</v>
      </c>
      <c r="G1260" t="s">
        <v>1011</v>
      </c>
      <c r="H1260" t="s">
        <v>291</v>
      </c>
      <c r="I1260">
        <v>1</v>
      </c>
      <c r="J1260">
        <f>_xlfn.XLOOKUP(Ledger[[#This Row],[SKU]]&amp;"|"&amp;Ledger[[#This Row],[Branch_ID]], PriceList!E:E,PriceList!C:C,"")</f>
        <v>470</v>
      </c>
      <c r="K1260">
        <f>_xlfn.XLOOKUP(Ledger[[#This Row],[SKU]]&amp;"|"&amp;Ledger[[#This Row],[Branch_ID]], PriceList[Key], PriceList[Unit_Retail_Price_EGP], "")</f>
        <v>1159</v>
      </c>
      <c r="L1260">
        <f>YEAR(Ledger[[#This Row],[Date]])</f>
        <v>2025</v>
      </c>
      <c r="M1260" t="str">
        <f>"Qtr"&amp;ROUNDUP(MONTH(Ledger[[#This Row],[Date]])/3,0)</f>
        <v>Qtr4</v>
      </c>
      <c r="N1260">
        <f>MONTH(Ledger[[#This Row],[Date]])</f>
        <v>11</v>
      </c>
      <c r="O1260" t="str">
        <f>TEXT(Ledger[[#This Row],[Date]],"mmm")</f>
        <v>Nov</v>
      </c>
    </row>
    <row r="1261" spans="1:15" x14ac:dyDescent="0.35">
      <c r="A1261" t="s">
        <v>3947</v>
      </c>
      <c r="B1261" s="8">
        <v>45977</v>
      </c>
      <c r="C1261" s="5">
        <v>0.80069444444444449</v>
      </c>
      <c r="D1261" t="str">
        <f>_xlfn.XLOOKUP(Ledger[[#This Row],[Employee_ID]],Employees!C:C,Employees!A:A)</f>
        <v>Evening</v>
      </c>
      <c r="E1261" t="s">
        <v>932</v>
      </c>
      <c r="F1261" t="str">
        <f>_xlfn.XLOOKUP(Ledger[[#This Row],[Employee_ID]],Employees!C:C,Employees!B:B)</f>
        <v>BR02</v>
      </c>
      <c r="G1261" t="s">
        <v>1011</v>
      </c>
      <c r="H1261" t="s">
        <v>117</v>
      </c>
      <c r="I1261">
        <v>1</v>
      </c>
      <c r="J1261">
        <f>_xlfn.XLOOKUP(Ledger[[#This Row],[SKU]]&amp;"|"&amp;Ledger[[#This Row],[Branch_ID]], PriceList!E:E,PriceList!C:C,"")</f>
        <v>470</v>
      </c>
      <c r="K1261">
        <f>_xlfn.XLOOKUP(Ledger[[#This Row],[SKU]]&amp;"|"&amp;Ledger[[#This Row],[Branch_ID]], PriceList[Key], PriceList[Unit_Retail_Price_EGP], "")</f>
        <v>1159</v>
      </c>
      <c r="L1261">
        <f>YEAR(Ledger[[#This Row],[Date]])</f>
        <v>2025</v>
      </c>
      <c r="M1261" t="str">
        <f>"Qtr"&amp;ROUNDUP(MONTH(Ledger[[#This Row],[Date]])/3,0)</f>
        <v>Qtr4</v>
      </c>
      <c r="N1261">
        <f>MONTH(Ledger[[#This Row],[Date]])</f>
        <v>11</v>
      </c>
      <c r="O1261" t="str">
        <f>TEXT(Ledger[[#This Row],[Date]],"mmm")</f>
        <v>Nov</v>
      </c>
    </row>
    <row r="1262" spans="1:15" x14ac:dyDescent="0.35">
      <c r="A1262" t="s">
        <v>3971</v>
      </c>
      <c r="B1262" s="8">
        <v>45979</v>
      </c>
      <c r="C1262" s="5">
        <v>0.83333333333333337</v>
      </c>
      <c r="D1262" t="str">
        <f>_xlfn.XLOOKUP(Ledger[[#This Row],[Employee_ID]],Employees!C:C,Employees!A:A)</f>
        <v>Evening</v>
      </c>
      <c r="E1262" t="s">
        <v>932</v>
      </c>
      <c r="F1262" t="str">
        <f>_xlfn.XLOOKUP(Ledger[[#This Row],[Employee_ID]],Employees!C:C,Employees!B:B)</f>
        <v>BR02</v>
      </c>
      <c r="G1262" t="s">
        <v>1011</v>
      </c>
      <c r="H1262" t="s">
        <v>154</v>
      </c>
      <c r="I1262">
        <v>1</v>
      </c>
      <c r="J1262">
        <f>_xlfn.XLOOKUP(Ledger[[#This Row],[SKU]]&amp;"|"&amp;Ledger[[#This Row],[Branch_ID]], PriceList!E:E,PriceList!C:C,"")</f>
        <v>165</v>
      </c>
      <c r="K1262">
        <f>_xlfn.XLOOKUP(Ledger[[#This Row],[SKU]]&amp;"|"&amp;Ledger[[#This Row],[Branch_ID]], PriceList[Key], PriceList[Unit_Retail_Price_EGP], "")</f>
        <v>419</v>
      </c>
      <c r="L1262">
        <f>YEAR(Ledger[[#This Row],[Date]])</f>
        <v>2025</v>
      </c>
      <c r="M1262" t="str">
        <f>"Qtr"&amp;ROUNDUP(MONTH(Ledger[[#This Row],[Date]])/3,0)</f>
        <v>Qtr4</v>
      </c>
      <c r="N1262">
        <f>MONTH(Ledger[[#This Row],[Date]])</f>
        <v>11</v>
      </c>
      <c r="O1262" t="str">
        <f>TEXT(Ledger[[#This Row],[Date]],"mmm")</f>
        <v>Nov</v>
      </c>
    </row>
    <row r="1263" spans="1:15" x14ac:dyDescent="0.35">
      <c r="A1263" t="s">
        <v>4044</v>
      </c>
      <c r="B1263" s="8">
        <v>45984</v>
      </c>
      <c r="C1263" s="5">
        <v>0.7944444444444444</v>
      </c>
      <c r="D1263" t="str">
        <f>_xlfn.XLOOKUP(Ledger[[#This Row],[Employee_ID]],Employees!C:C,Employees!A:A)</f>
        <v>Evening</v>
      </c>
      <c r="E1263" t="s">
        <v>932</v>
      </c>
      <c r="F1263" t="str">
        <f>_xlfn.XLOOKUP(Ledger[[#This Row],[Employee_ID]],Employees!C:C,Employees!B:B)</f>
        <v>BR02</v>
      </c>
      <c r="G1263" t="s">
        <v>1011</v>
      </c>
      <c r="H1263" t="s">
        <v>96</v>
      </c>
      <c r="I1263">
        <v>1</v>
      </c>
      <c r="J1263">
        <f>_xlfn.XLOOKUP(Ledger[[#This Row],[SKU]]&amp;"|"&amp;Ledger[[#This Row],[Branch_ID]], PriceList!E:E,PriceList!C:C,"")</f>
        <v>715</v>
      </c>
      <c r="K1263">
        <f>_xlfn.XLOOKUP(Ledger[[#This Row],[SKU]]&amp;"|"&amp;Ledger[[#This Row],[Branch_ID]], PriceList[Key], PriceList[Unit_Retail_Price_EGP], "")</f>
        <v>1689</v>
      </c>
      <c r="L1263">
        <f>YEAR(Ledger[[#This Row],[Date]])</f>
        <v>2025</v>
      </c>
      <c r="M1263" t="str">
        <f>"Qtr"&amp;ROUNDUP(MONTH(Ledger[[#This Row],[Date]])/3,0)</f>
        <v>Qtr4</v>
      </c>
      <c r="N1263">
        <f>MONTH(Ledger[[#This Row],[Date]])</f>
        <v>11</v>
      </c>
      <c r="O1263" t="str">
        <f>TEXT(Ledger[[#This Row],[Date]],"mmm")</f>
        <v>Nov</v>
      </c>
    </row>
    <row r="1264" spans="1:15" x14ac:dyDescent="0.35">
      <c r="A1264" t="s">
        <v>4045</v>
      </c>
      <c r="B1264" s="8">
        <v>45984</v>
      </c>
      <c r="C1264" s="5">
        <v>0.80138888888888893</v>
      </c>
      <c r="D1264" t="str">
        <f>_xlfn.XLOOKUP(Ledger[[#This Row],[Employee_ID]],Employees!C:C,Employees!A:A)</f>
        <v>Evening</v>
      </c>
      <c r="E1264" t="s">
        <v>932</v>
      </c>
      <c r="F1264" t="str">
        <f>_xlfn.XLOOKUP(Ledger[[#This Row],[Employee_ID]],Employees!C:C,Employees!B:B)</f>
        <v>BR02</v>
      </c>
      <c r="G1264" t="s">
        <v>1011</v>
      </c>
      <c r="H1264" t="s">
        <v>162</v>
      </c>
      <c r="I1264">
        <v>1</v>
      </c>
      <c r="J1264">
        <f>_xlfn.XLOOKUP(Ledger[[#This Row],[SKU]]&amp;"|"&amp;Ledger[[#This Row],[Branch_ID]], PriceList!E:E,PriceList!C:C,"")</f>
        <v>165</v>
      </c>
      <c r="K1264">
        <f>_xlfn.XLOOKUP(Ledger[[#This Row],[SKU]]&amp;"|"&amp;Ledger[[#This Row],[Branch_ID]], PriceList[Key], PriceList[Unit_Retail_Price_EGP], "")</f>
        <v>419</v>
      </c>
      <c r="L1264">
        <f>YEAR(Ledger[[#This Row],[Date]])</f>
        <v>2025</v>
      </c>
      <c r="M1264" t="str">
        <f>"Qtr"&amp;ROUNDUP(MONTH(Ledger[[#This Row],[Date]])/3,0)</f>
        <v>Qtr4</v>
      </c>
      <c r="N1264">
        <f>MONTH(Ledger[[#This Row],[Date]])</f>
        <v>11</v>
      </c>
      <c r="O1264" t="str">
        <f>TEXT(Ledger[[#This Row],[Date]],"mmm")</f>
        <v>Nov</v>
      </c>
    </row>
    <row r="1265" spans="1:15" x14ac:dyDescent="0.35">
      <c r="A1265" t="s">
        <v>4060</v>
      </c>
      <c r="B1265" s="8">
        <v>45985</v>
      </c>
      <c r="C1265" s="5">
        <v>0.90902777777777777</v>
      </c>
      <c r="D1265" t="str">
        <f>_xlfn.XLOOKUP(Ledger[[#This Row],[Employee_ID]],Employees!C:C,Employees!A:A)</f>
        <v>Evening</v>
      </c>
      <c r="E1265" t="s">
        <v>932</v>
      </c>
      <c r="F1265" t="str">
        <f>_xlfn.XLOOKUP(Ledger[[#This Row],[Employee_ID]],Employees!C:C,Employees!B:B)</f>
        <v>BR02</v>
      </c>
      <c r="G1265" t="s">
        <v>1011</v>
      </c>
      <c r="H1265" t="s">
        <v>337</v>
      </c>
      <c r="I1265">
        <v>1</v>
      </c>
      <c r="J1265">
        <f>_xlfn.XLOOKUP(Ledger[[#This Row],[SKU]]&amp;"|"&amp;Ledger[[#This Row],[Branch_ID]], PriceList!E:E,PriceList!C:C,"")</f>
        <v>145</v>
      </c>
      <c r="K1265">
        <f>_xlfn.XLOOKUP(Ledger[[#This Row],[SKU]]&amp;"|"&amp;Ledger[[#This Row],[Branch_ID]], PriceList[Key], PriceList[Unit_Retail_Price_EGP], "")</f>
        <v>369</v>
      </c>
      <c r="L1265">
        <f>YEAR(Ledger[[#This Row],[Date]])</f>
        <v>2025</v>
      </c>
      <c r="M1265" t="str">
        <f>"Qtr"&amp;ROUNDUP(MONTH(Ledger[[#This Row],[Date]])/3,0)</f>
        <v>Qtr4</v>
      </c>
      <c r="N1265">
        <f>MONTH(Ledger[[#This Row],[Date]])</f>
        <v>11</v>
      </c>
      <c r="O1265" t="str">
        <f>TEXT(Ledger[[#This Row],[Date]],"mmm")</f>
        <v>Nov</v>
      </c>
    </row>
    <row r="1266" spans="1:15" x14ac:dyDescent="0.35">
      <c r="A1266" t="s">
        <v>4070</v>
      </c>
      <c r="B1266" s="8">
        <v>45986</v>
      </c>
      <c r="C1266" s="5">
        <v>0.8256944444444444</v>
      </c>
      <c r="D1266" t="str">
        <f>_xlfn.XLOOKUP(Ledger[[#This Row],[Employee_ID]],Employees!C:C,Employees!A:A)</f>
        <v>Evening</v>
      </c>
      <c r="E1266" t="s">
        <v>932</v>
      </c>
      <c r="F1266" t="str">
        <f>_xlfn.XLOOKUP(Ledger[[#This Row],[Employee_ID]],Employees!C:C,Employees!B:B)</f>
        <v>BR02</v>
      </c>
      <c r="G1266" t="s">
        <v>1011</v>
      </c>
      <c r="H1266" t="s">
        <v>244</v>
      </c>
      <c r="I1266">
        <v>1</v>
      </c>
      <c r="J1266">
        <f>_xlfn.XLOOKUP(Ledger[[#This Row],[SKU]]&amp;"|"&amp;Ledger[[#This Row],[Branch_ID]], PriceList!E:E,PriceList!C:C,"")</f>
        <v>470</v>
      </c>
      <c r="K1266">
        <f>_xlfn.XLOOKUP(Ledger[[#This Row],[SKU]]&amp;"|"&amp;Ledger[[#This Row],[Branch_ID]], PriceList[Key], PriceList[Unit_Retail_Price_EGP], "")</f>
        <v>1159</v>
      </c>
      <c r="L1266">
        <f>YEAR(Ledger[[#This Row],[Date]])</f>
        <v>2025</v>
      </c>
      <c r="M1266" t="str">
        <f>"Qtr"&amp;ROUNDUP(MONTH(Ledger[[#This Row],[Date]])/3,0)</f>
        <v>Qtr4</v>
      </c>
      <c r="N1266">
        <f>MONTH(Ledger[[#This Row],[Date]])</f>
        <v>11</v>
      </c>
      <c r="O1266" t="str">
        <f>TEXT(Ledger[[#This Row],[Date]],"mmm")</f>
        <v>Nov</v>
      </c>
    </row>
    <row r="1267" spans="1:15" x14ac:dyDescent="0.35">
      <c r="A1267" t="s">
        <v>4136</v>
      </c>
      <c r="B1267" s="8">
        <v>45990</v>
      </c>
      <c r="C1267" s="5">
        <v>0.89166666666666672</v>
      </c>
      <c r="D1267" t="str">
        <f>_xlfn.XLOOKUP(Ledger[[#This Row],[Employee_ID]],Employees!C:C,Employees!A:A)</f>
        <v>Evening</v>
      </c>
      <c r="E1267" t="s">
        <v>932</v>
      </c>
      <c r="F1267" t="str">
        <f>_xlfn.XLOOKUP(Ledger[[#This Row],[Employee_ID]],Employees!C:C,Employees!B:B)</f>
        <v>BR02</v>
      </c>
      <c r="G1267" t="s">
        <v>1011</v>
      </c>
      <c r="H1267" t="s">
        <v>255</v>
      </c>
      <c r="I1267">
        <v>1</v>
      </c>
      <c r="J1267">
        <f>_xlfn.XLOOKUP(Ledger[[#This Row],[SKU]]&amp;"|"&amp;Ledger[[#This Row],[Branch_ID]], PriceList!E:E,PriceList!C:C,"")</f>
        <v>165</v>
      </c>
      <c r="K1267">
        <f>_xlfn.XLOOKUP(Ledger[[#This Row],[SKU]]&amp;"|"&amp;Ledger[[#This Row],[Branch_ID]], PriceList[Key], PriceList[Unit_Retail_Price_EGP], "")</f>
        <v>419</v>
      </c>
      <c r="L1267">
        <f>YEAR(Ledger[[#This Row],[Date]])</f>
        <v>2025</v>
      </c>
      <c r="M1267" t="str">
        <f>"Qtr"&amp;ROUNDUP(MONTH(Ledger[[#This Row],[Date]])/3,0)</f>
        <v>Qtr4</v>
      </c>
      <c r="N1267">
        <f>MONTH(Ledger[[#This Row],[Date]])</f>
        <v>11</v>
      </c>
      <c r="O1267" t="str">
        <f>TEXT(Ledger[[#This Row],[Date]],"mmm")</f>
        <v>Nov</v>
      </c>
    </row>
    <row r="1268" spans="1:15" x14ac:dyDescent="0.35">
      <c r="A1268" t="s">
        <v>4149</v>
      </c>
      <c r="B1268" s="8">
        <v>45991</v>
      </c>
      <c r="C1268" s="5">
        <v>0.85624999999999996</v>
      </c>
      <c r="D1268" t="str">
        <f>_xlfn.XLOOKUP(Ledger[[#This Row],[Employee_ID]],Employees!C:C,Employees!A:A)</f>
        <v>Evening</v>
      </c>
      <c r="E1268" t="s">
        <v>932</v>
      </c>
      <c r="F1268" t="str">
        <f>_xlfn.XLOOKUP(Ledger[[#This Row],[Employee_ID]],Employees!C:C,Employees!B:B)</f>
        <v>BR02</v>
      </c>
      <c r="G1268" t="s">
        <v>1011</v>
      </c>
      <c r="H1268" t="s">
        <v>154</v>
      </c>
      <c r="I1268">
        <v>1</v>
      </c>
      <c r="J1268">
        <f>_xlfn.XLOOKUP(Ledger[[#This Row],[SKU]]&amp;"|"&amp;Ledger[[#This Row],[Branch_ID]], PriceList!E:E,PriceList!C:C,"")</f>
        <v>165</v>
      </c>
      <c r="K1268">
        <f>_xlfn.XLOOKUP(Ledger[[#This Row],[SKU]]&amp;"|"&amp;Ledger[[#This Row],[Branch_ID]], PriceList[Key], PriceList[Unit_Retail_Price_EGP], "")</f>
        <v>419</v>
      </c>
      <c r="L1268">
        <f>YEAR(Ledger[[#This Row],[Date]])</f>
        <v>2025</v>
      </c>
      <c r="M1268" t="str">
        <f>"Qtr"&amp;ROUNDUP(MONTH(Ledger[[#This Row],[Date]])/3,0)</f>
        <v>Qtr4</v>
      </c>
      <c r="N1268">
        <f>MONTH(Ledger[[#This Row],[Date]])</f>
        <v>11</v>
      </c>
      <c r="O1268" t="str">
        <f>TEXT(Ledger[[#This Row],[Date]],"mmm")</f>
        <v>Nov</v>
      </c>
    </row>
    <row r="1269" spans="1:15" x14ac:dyDescent="0.35">
      <c r="A1269" t="s">
        <v>4150</v>
      </c>
      <c r="B1269" s="8">
        <v>45991</v>
      </c>
      <c r="C1269" s="5">
        <v>0.86527777777777781</v>
      </c>
      <c r="D1269" t="str">
        <f>_xlfn.XLOOKUP(Ledger[[#This Row],[Employee_ID]],Employees!C:C,Employees!A:A)</f>
        <v>Evening</v>
      </c>
      <c r="E1269" t="s">
        <v>932</v>
      </c>
      <c r="F1269" t="str">
        <f>_xlfn.XLOOKUP(Ledger[[#This Row],[Employee_ID]],Employees!C:C,Employees!B:B)</f>
        <v>BR02</v>
      </c>
      <c r="G1269" t="s">
        <v>1011</v>
      </c>
      <c r="H1269" t="s">
        <v>242</v>
      </c>
      <c r="I1269">
        <v>1</v>
      </c>
      <c r="J1269">
        <f>_xlfn.XLOOKUP(Ledger[[#This Row],[SKU]]&amp;"|"&amp;Ledger[[#This Row],[Branch_ID]], PriceList!E:E,PriceList!C:C,"")</f>
        <v>715</v>
      </c>
      <c r="K1269">
        <f>_xlfn.XLOOKUP(Ledger[[#This Row],[SKU]]&amp;"|"&amp;Ledger[[#This Row],[Branch_ID]], PriceList[Key], PriceList[Unit_Retail_Price_EGP], "")</f>
        <v>1689</v>
      </c>
      <c r="L1269">
        <f>YEAR(Ledger[[#This Row],[Date]])</f>
        <v>2025</v>
      </c>
      <c r="M1269" t="str">
        <f>"Qtr"&amp;ROUNDUP(MONTH(Ledger[[#This Row],[Date]])/3,0)</f>
        <v>Qtr4</v>
      </c>
      <c r="N1269">
        <f>MONTH(Ledger[[#This Row],[Date]])</f>
        <v>11</v>
      </c>
      <c r="O1269" t="str">
        <f>TEXT(Ledger[[#This Row],[Date]],"mmm")</f>
        <v>Nov</v>
      </c>
    </row>
    <row r="1270" spans="1:15" x14ac:dyDescent="0.35">
      <c r="A1270" t="s">
        <v>4265</v>
      </c>
      <c r="B1270" s="8">
        <v>45999</v>
      </c>
      <c r="C1270" s="5">
        <v>0.82013888888888886</v>
      </c>
      <c r="D1270" t="str">
        <f>_xlfn.XLOOKUP(Ledger[[#This Row],[Employee_ID]],Employees!C:C,Employees!A:A)</f>
        <v>Evening</v>
      </c>
      <c r="E1270" t="s">
        <v>932</v>
      </c>
      <c r="F1270" t="str">
        <f>_xlfn.XLOOKUP(Ledger[[#This Row],[Employee_ID]],Employees!C:C,Employees!B:B)</f>
        <v>BR02</v>
      </c>
      <c r="G1270" t="s">
        <v>1011</v>
      </c>
      <c r="H1270" t="s">
        <v>387</v>
      </c>
      <c r="I1270">
        <v>1</v>
      </c>
      <c r="J1270">
        <f>_xlfn.XLOOKUP(Ledger[[#This Row],[SKU]]&amp;"|"&amp;Ledger[[#This Row],[Branch_ID]], PriceList!E:E,PriceList!C:C,"")</f>
        <v>390</v>
      </c>
      <c r="K1270">
        <f>_xlfn.XLOOKUP(Ledger[[#This Row],[SKU]]&amp;"|"&amp;Ledger[[#This Row],[Branch_ID]], PriceList[Key], PriceList[Unit_Retail_Price_EGP], "")</f>
        <v>949</v>
      </c>
      <c r="L1270">
        <f>YEAR(Ledger[[#This Row],[Date]])</f>
        <v>2025</v>
      </c>
      <c r="M1270" t="str">
        <f>"Qtr"&amp;ROUNDUP(MONTH(Ledger[[#This Row],[Date]])/3,0)</f>
        <v>Qtr4</v>
      </c>
      <c r="N1270">
        <f>MONTH(Ledger[[#This Row],[Date]])</f>
        <v>12</v>
      </c>
      <c r="O1270" t="str">
        <f>TEXT(Ledger[[#This Row],[Date]],"mmm")</f>
        <v>Dec</v>
      </c>
    </row>
    <row r="1271" spans="1:15" x14ac:dyDescent="0.35">
      <c r="A1271" t="s">
        <v>4298</v>
      </c>
      <c r="B1271" s="8">
        <v>46002</v>
      </c>
      <c r="C1271" s="5">
        <v>0.82777777777777772</v>
      </c>
      <c r="D1271" t="str">
        <f>_xlfn.XLOOKUP(Ledger[[#This Row],[Employee_ID]],Employees!C:C,Employees!A:A)</f>
        <v>Evening</v>
      </c>
      <c r="E1271" t="s">
        <v>932</v>
      </c>
      <c r="F1271" t="str">
        <f>_xlfn.XLOOKUP(Ledger[[#This Row],[Employee_ID]],Employees!C:C,Employees!B:B)</f>
        <v>BR02</v>
      </c>
      <c r="G1271" t="s">
        <v>1011</v>
      </c>
      <c r="H1271" t="s">
        <v>267</v>
      </c>
      <c r="I1271">
        <v>1</v>
      </c>
      <c r="J1271">
        <f>_xlfn.XLOOKUP(Ledger[[#This Row],[SKU]]&amp;"|"&amp;Ledger[[#This Row],[Branch_ID]], PriceList!E:E,PriceList!C:C,"")</f>
        <v>165</v>
      </c>
      <c r="K1271">
        <f>_xlfn.XLOOKUP(Ledger[[#This Row],[SKU]]&amp;"|"&amp;Ledger[[#This Row],[Branch_ID]], PriceList[Key], PriceList[Unit_Retail_Price_EGP], "")</f>
        <v>419</v>
      </c>
      <c r="L1271">
        <f>YEAR(Ledger[[#This Row],[Date]])</f>
        <v>2025</v>
      </c>
      <c r="M1271" t="str">
        <f>"Qtr"&amp;ROUNDUP(MONTH(Ledger[[#This Row],[Date]])/3,0)</f>
        <v>Qtr4</v>
      </c>
      <c r="N1271">
        <f>MONTH(Ledger[[#This Row],[Date]])</f>
        <v>12</v>
      </c>
      <c r="O1271" t="str">
        <f>TEXT(Ledger[[#This Row],[Date]],"mmm")</f>
        <v>Dec</v>
      </c>
    </row>
    <row r="1272" spans="1:15" x14ac:dyDescent="0.35">
      <c r="A1272" t="s">
        <v>4300</v>
      </c>
      <c r="B1272" s="8">
        <v>46002</v>
      </c>
      <c r="C1272" s="5">
        <v>0.87569444444444444</v>
      </c>
      <c r="D1272" t="str">
        <f>_xlfn.XLOOKUP(Ledger[[#This Row],[Employee_ID]],Employees!C:C,Employees!A:A)</f>
        <v>Evening</v>
      </c>
      <c r="E1272" t="s">
        <v>932</v>
      </c>
      <c r="F1272" t="str">
        <f>_xlfn.XLOOKUP(Ledger[[#This Row],[Employee_ID]],Employees!C:C,Employees!B:B)</f>
        <v>BR02</v>
      </c>
      <c r="G1272" t="s">
        <v>1011</v>
      </c>
      <c r="H1272" t="s">
        <v>272</v>
      </c>
      <c r="I1272">
        <v>1</v>
      </c>
      <c r="J1272">
        <f>_xlfn.XLOOKUP(Ledger[[#This Row],[SKU]]&amp;"|"&amp;Ledger[[#This Row],[Branch_ID]], PriceList!E:E,PriceList!C:C,"")</f>
        <v>430</v>
      </c>
      <c r="K1272">
        <f>_xlfn.XLOOKUP(Ledger[[#This Row],[SKU]]&amp;"|"&amp;Ledger[[#This Row],[Branch_ID]], PriceList[Key], PriceList[Unit_Retail_Price_EGP], "")</f>
        <v>1059</v>
      </c>
      <c r="L1272">
        <f>YEAR(Ledger[[#This Row],[Date]])</f>
        <v>2025</v>
      </c>
      <c r="M1272" t="str">
        <f>"Qtr"&amp;ROUNDUP(MONTH(Ledger[[#This Row],[Date]])/3,0)</f>
        <v>Qtr4</v>
      </c>
      <c r="N1272">
        <f>MONTH(Ledger[[#This Row],[Date]])</f>
        <v>12</v>
      </c>
      <c r="O1272" t="str">
        <f>TEXT(Ledger[[#This Row],[Date]],"mmm")</f>
        <v>Dec</v>
      </c>
    </row>
    <row r="1273" spans="1:15" x14ac:dyDescent="0.35">
      <c r="A1273" t="s">
        <v>4302</v>
      </c>
      <c r="B1273" s="8">
        <v>46002</v>
      </c>
      <c r="C1273" s="5">
        <v>0.9145833333333333</v>
      </c>
      <c r="D1273" t="str">
        <f>_xlfn.XLOOKUP(Ledger[[#This Row],[Employee_ID]],Employees!C:C,Employees!A:A)</f>
        <v>Evening</v>
      </c>
      <c r="E1273" t="s">
        <v>932</v>
      </c>
      <c r="F1273" t="str">
        <f>_xlfn.XLOOKUP(Ledger[[#This Row],[Employee_ID]],Employees!C:C,Employees!B:B)</f>
        <v>BR02</v>
      </c>
      <c r="G1273" t="s">
        <v>1011</v>
      </c>
      <c r="H1273" t="s">
        <v>460</v>
      </c>
      <c r="I1273">
        <v>1</v>
      </c>
      <c r="J1273">
        <f>_xlfn.XLOOKUP(Ledger[[#This Row],[SKU]]&amp;"|"&amp;Ledger[[#This Row],[Branch_ID]], PriceList!E:E,PriceList!C:C,"")</f>
        <v>145</v>
      </c>
      <c r="K1273">
        <f>_xlfn.XLOOKUP(Ledger[[#This Row],[SKU]]&amp;"|"&amp;Ledger[[#This Row],[Branch_ID]], PriceList[Key], PriceList[Unit_Retail_Price_EGP], "")</f>
        <v>369</v>
      </c>
      <c r="L1273">
        <f>YEAR(Ledger[[#This Row],[Date]])</f>
        <v>2025</v>
      </c>
      <c r="M1273" t="str">
        <f>"Qtr"&amp;ROUNDUP(MONTH(Ledger[[#This Row],[Date]])/3,0)</f>
        <v>Qtr4</v>
      </c>
      <c r="N1273">
        <f>MONTH(Ledger[[#This Row],[Date]])</f>
        <v>12</v>
      </c>
      <c r="O1273" t="str">
        <f>TEXT(Ledger[[#This Row],[Date]],"mmm")</f>
        <v>Dec</v>
      </c>
    </row>
    <row r="1274" spans="1:15" x14ac:dyDescent="0.35">
      <c r="A1274" t="s">
        <v>4352</v>
      </c>
      <c r="B1274" s="8">
        <v>46005</v>
      </c>
      <c r="C1274" s="5">
        <v>0.81319444444444444</v>
      </c>
      <c r="D1274" t="str">
        <f>_xlfn.XLOOKUP(Ledger[[#This Row],[Employee_ID]],Employees!C:C,Employees!A:A)</f>
        <v>Evening</v>
      </c>
      <c r="E1274" t="s">
        <v>932</v>
      </c>
      <c r="F1274" t="str">
        <f>_xlfn.XLOOKUP(Ledger[[#This Row],[Employee_ID]],Employees!C:C,Employees!B:B)</f>
        <v>BR02</v>
      </c>
      <c r="G1274" t="s">
        <v>1011</v>
      </c>
      <c r="H1274" t="s">
        <v>103</v>
      </c>
      <c r="I1274">
        <v>1</v>
      </c>
      <c r="J1274">
        <f>_xlfn.XLOOKUP(Ledger[[#This Row],[SKU]]&amp;"|"&amp;Ledger[[#This Row],[Branch_ID]], PriceList!E:E,PriceList!C:C,"")</f>
        <v>165</v>
      </c>
      <c r="K1274">
        <f>_xlfn.XLOOKUP(Ledger[[#This Row],[SKU]]&amp;"|"&amp;Ledger[[#This Row],[Branch_ID]], PriceList[Key], PriceList[Unit_Retail_Price_EGP], "")</f>
        <v>419</v>
      </c>
      <c r="L1274">
        <f>YEAR(Ledger[[#This Row],[Date]])</f>
        <v>2025</v>
      </c>
      <c r="M1274" t="str">
        <f>"Qtr"&amp;ROUNDUP(MONTH(Ledger[[#This Row],[Date]])/3,0)</f>
        <v>Qtr4</v>
      </c>
      <c r="N1274">
        <f>MONTH(Ledger[[#This Row],[Date]])</f>
        <v>12</v>
      </c>
      <c r="O1274" t="str">
        <f>TEXT(Ledger[[#This Row],[Date]],"mmm")</f>
        <v>Dec</v>
      </c>
    </row>
    <row r="1275" spans="1:15" x14ac:dyDescent="0.35">
      <c r="A1275" t="s">
        <v>4372</v>
      </c>
      <c r="B1275" s="8">
        <v>46007</v>
      </c>
      <c r="C1275" s="5">
        <v>0.76249999999999996</v>
      </c>
      <c r="D1275" t="str">
        <f>_xlfn.XLOOKUP(Ledger[[#This Row],[Employee_ID]],Employees!C:C,Employees!A:A)</f>
        <v>Evening</v>
      </c>
      <c r="E1275" t="s">
        <v>932</v>
      </c>
      <c r="F1275" t="str">
        <f>_xlfn.XLOOKUP(Ledger[[#This Row],[Employee_ID]],Employees!C:C,Employees!B:B)</f>
        <v>BR02</v>
      </c>
      <c r="G1275" t="s">
        <v>1011</v>
      </c>
      <c r="H1275" t="s">
        <v>299</v>
      </c>
      <c r="I1275">
        <v>1</v>
      </c>
      <c r="J1275">
        <f>_xlfn.XLOOKUP(Ledger[[#This Row],[SKU]]&amp;"|"&amp;Ledger[[#This Row],[Branch_ID]], PriceList!E:E,PriceList!C:C,"")</f>
        <v>165</v>
      </c>
      <c r="K1275">
        <f>_xlfn.XLOOKUP(Ledger[[#This Row],[SKU]]&amp;"|"&amp;Ledger[[#This Row],[Branch_ID]], PriceList[Key], PriceList[Unit_Retail_Price_EGP], "")</f>
        <v>419</v>
      </c>
      <c r="L1275">
        <f>YEAR(Ledger[[#This Row],[Date]])</f>
        <v>2025</v>
      </c>
      <c r="M1275" t="str">
        <f>"Qtr"&amp;ROUNDUP(MONTH(Ledger[[#This Row],[Date]])/3,0)</f>
        <v>Qtr4</v>
      </c>
      <c r="N1275">
        <f>MONTH(Ledger[[#This Row],[Date]])</f>
        <v>12</v>
      </c>
      <c r="O1275" t="str">
        <f>TEXT(Ledger[[#This Row],[Date]],"mmm")</f>
        <v>Dec</v>
      </c>
    </row>
    <row r="1276" spans="1:15" x14ac:dyDescent="0.35">
      <c r="A1276" t="s">
        <v>4375</v>
      </c>
      <c r="B1276" s="8">
        <v>46007</v>
      </c>
      <c r="C1276" s="5">
        <v>0.8618055555555556</v>
      </c>
      <c r="D1276" t="str">
        <f>_xlfn.XLOOKUP(Ledger[[#This Row],[Employee_ID]],Employees!C:C,Employees!A:A)</f>
        <v>Evening</v>
      </c>
      <c r="E1276" t="s">
        <v>932</v>
      </c>
      <c r="F1276" t="str">
        <f>_xlfn.XLOOKUP(Ledger[[#This Row],[Employee_ID]],Employees!C:C,Employees!B:B)</f>
        <v>BR02</v>
      </c>
      <c r="G1276" t="s">
        <v>1011</v>
      </c>
      <c r="H1276" t="s">
        <v>218</v>
      </c>
      <c r="I1276">
        <v>1</v>
      </c>
      <c r="J1276">
        <f>_xlfn.XLOOKUP(Ledger[[#This Row],[SKU]]&amp;"|"&amp;Ledger[[#This Row],[Branch_ID]], PriceList!E:E,PriceList!C:C,"")</f>
        <v>655</v>
      </c>
      <c r="K1276">
        <f>_xlfn.XLOOKUP(Ledger[[#This Row],[SKU]]&amp;"|"&amp;Ledger[[#This Row],[Branch_ID]], PriceList[Key], PriceList[Unit_Retail_Price_EGP], "")</f>
        <v>1589</v>
      </c>
      <c r="L1276">
        <f>YEAR(Ledger[[#This Row],[Date]])</f>
        <v>2025</v>
      </c>
      <c r="M1276" t="str">
        <f>"Qtr"&amp;ROUNDUP(MONTH(Ledger[[#This Row],[Date]])/3,0)</f>
        <v>Qtr4</v>
      </c>
      <c r="N1276">
        <f>MONTH(Ledger[[#This Row],[Date]])</f>
        <v>12</v>
      </c>
      <c r="O1276" t="str">
        <f>TEXT(Ledger[[#This Row],[Date]],"mmm")</f>
        <v>Dec</v>
      </c>
    </row>
    <row r="1277" spans="1:15" x14ac:dyDescent="0.35">
      <c r="A1277" t="s">
        <v>4447</v>
      </c>
      <c r="B1277" s="8">
        <v>46012</v>
      </c>
      <c r="C1277" s="5">
        <v>0.86458333333333337</v>
      </c>
      <c r="D1277" t="str">
        <f>_xlfn.XLOOKUP(Ledger[[#This Row],[Employee_ID]],Employees!C:C,Employees!A:A)</f>
        <v>Evening</v>
      </c>
      <c r="E1277" t="s">
        <v>932</v>
      </c>
      <c r="F1277" t="str">
        <f>_xlfn.XLOOKUP(Ledger[[#This Row],[Employee_ID]],Employees!C:C,Employees!B:B)</f>
        <v>BR02</v>
      </c>
      <c r="G1277" t="s">
        <v>1011</v>
      </c>
      <c r="H1277" t="s">
        <v>59</v>
      </c>
      <c r="I1277">
        <v>1</v>
      </c>
      <c r="J1277">
        <f>_xlfn.XLOOKUP(Ledger[[#This Row],[SKU]]&amp;"|"&amp;Ledger[[#This Row],[Branch_ID]], PriceList!E:E,PriceList!C:C,"")</f>
        <v>430</v>
      </c>
      <c r="K1277">
        <f>_xlfn.XLOOKUP(Ledger[[#This Row],[SKU]]&amp;"|"&amp;Ledger[[#This Row],[Branch_ID]], PriceList[Key], PriceList[Unit_Retail_Price_EGP], "")</f>
        <v>1059</v>
      </c>
      <c r="L1277">
        <f>YEAR(Ledger[[#This Row],[Date]])</f>
        <v>2025</v>
      </c>
      <c r="M1277" t="str">
        <f>"Qtr"&amp;ROUNDUP(MONTH(Ledger[[#This Row],[Date]])/3,0)</f>
        <v>Qtr4</v>
      </c>
      <c r="N1277">
        <f>MONTH(Ledger[[#This Row],[Date]])</f>
        <v>12</v>
      </c>
      <c r="O1277" t="str">
        <f>TEXT(Ledger[[#This Row],[Date]],"mmm")</f>
        <v>Dec</v>
      </c>
    </row>
    <row r="1278" spans="1:15" x14ac:dyDescent="0.35">
      <c r="A1278" t="s">
        <v>4453</v>
      </c>
      <c r="B1278" s="8">
        <v>46013</v>
      </c>
      <c r="C1278" s="5">
        <v>0.76736111111111116</v>
      </c>
      <c r="D1278" t="str">
        <f>_xlfn.XLOOKUP(Ledger[[#This Row],[Employee_ID]],Employees!C:C,Employees!A:A)</f>
        <v>Evening</v>
      </c>
      <c r="E1278" t="s">
        <v>932</v>
      </c>
      <c r="F1278" t="str">
        <f>_xlfn.XLOOKUP(Ledger[[#This Row],[Employee_ID]],Employees!C:C,Employees!B:B)</f>
        <v>BR02</v>
      </c>
      <c r="G1278" t="s">
        <v>1011</v>
      </c>
      <c r="H1278" t="s">
        <v>143</v>
      </c>
      <c r="I1278">
        <v>1</v>
      </c>
      <c r="J1278">
        <f>_xlfn.XLOOKUP(Ledger[[#This Row],[SKU]]&amp;"|"&amp;Ledger[[#This Row],[Branch_ID]], PriceList!E:E,PriceList!C:C,"")</f>
        <v>225</v>
      </c>
      <c r="K1278">
        <f>_xlfn.XLOOKUP(Ledger[[#This Row],[SKU]]&amp;"|"&amp;Ledger[[#This Row],[Branch_ID]], PriceList[Key], PriceList[Unit_Retail_Price_EGP], "")</f>
        <v>579</v>
      </c>
      <c r="L1278">
        <f>YEAR(Ledger[[#This Row],[Date]])</f>
        <v>2025</v>
      </c>
      <c r="M1278" t="str">
        <f>"Qtr"&amp;ROUNDUP(MONTH(Ledger[[#This Row],[Date]])/3,0)</f>
        <v>Qtr4</v>
      </c>
      <c r="N1278">
        <f>MONTH(Ledger[[#This Row],[Date]])</f>
        <v>12</v>
      </c>
      <c r="O1278" t="str">
        <f>TEXT(Ledger[[#This Row],[Date]],"mmm")</f>
        <v>Dec</v>
      </c>
    </row>
    <row r="1279" spans="1:15" x14ac:dyDescent="0.35">
      <c r="A1279" t="s">
        <v>4456</v>
      </c>
      <c r="B1279" s="8">
        <v>46013</v>
      </c>
      <c r="C1279" s="5">
        <v>0.84652777777777777</v>
      </c>
      <c r="D1279" t="str">
        <f>_xlfn.XLOOKUP(Ledger[[#This Row],[Employee_ID]],Employees!C:C,Employees!A:A)</f>
        <v>Evening</v>
      </c>
      <c r="E1279" t="s">
        <v>932</v>
      </c>
      <c r="F1279" t="str">
        <f>_xlfn.XLOOKUP(Ledger[[#This Row],[Employee_ID]],Employees!C:C,Employees!B:B)</f>
        <v>BR02</v>
      </c>
      <c r="G1279" t="s">
        <v>1011</v>
      </c>
      <c r="H1279" t="s">
        <v>171</v>
      </c>
      <c r="I1279">
        <v>1</v>
      </c>
      <c r="J1279">
        <f>_xlfn.XLOOKUP(Ledger[[#This Row],[SKU]]&amp;"|"&amp;Ledger[[#This Row],[Branch_ID]], PriceList!E:E,PriceList!C:C,"")</f>
        <v>470</v>
      </c>
      <c r="K1279">
        <f>_xlfn.XLOOKUP(Ledger[[#This Row],[SKU]]&amp;"|"&amp;Ledger[[#This Row],[Branch_ID]], PriceList[Key], PriceList[Unit_Retail_Price_EGP], "")</f>
        <v>1159</v>
      </c>
      <c r="L1279">
        <f>YEAR(Ledger[[#This Row],[Date]])</f>
        <v>2025</v>
      </c>
      <c r="M1279" t="str">
        <f>"Qtr"&amp;ROUNDUP(MONTH(Ledger[[#This Row],[Date]])/3,0)</f>
        <v>Qtr4</v>
      </c>
      <c r="N1279">
        <f>MONTH(Ledger[[#This Row],[Date]])</f>
        <v>12</v>
      </c>
      <c r="O1279" t="str">
        <f>TEXT(Ledger[[#This Row],[Date]],"mmm")</f>
        <v>Dec</v>
      </c>
    </row>
    <row r="1280" spans="1:15" x14ac:dyDescent="0.35">
      <c r="A1280" t="s">
        <v>4473</v>
      </c>
      <c r="B1280" s="8">
        <v>46014</v>
      </c>
      <c r="C1280" s="5">
        <v>0.87638888888888888</v>
      </c>
      <c r="D1280" t="str">
        <f>_xlfn.XLOOKUP(Ledger[[#This Row],[Employee_ID]],Employees!C:C,Employees!A:A)</f>
        <v>Evening</v>
      </c>
      <c r="E1280" t="s">
        <v>932</v>
      </c>
      <c r="F1280" t="str">
        <f>_xlfn.XLOOKUP(Ledger[[#This Row],[Employee_ID]],Employees!C:C,Employees!B:B)</f>
        <v>BR02</v>
      </c>
      <c r="G1280" t="s">
        <v>1011</v>
      </c>
      <c r="H1280" t="s">
        <v>244</v>
      </c>
      <c r="I1280">
        <v>1</v>
      </c>
      <c r="J1280">
        <f>_xlfn.XLOOKUP(Ledger[[#This Row],[SKU]]&amp;"|"&amp;Ledger[[#This Row],[Branch_ID]], PriceList!E:E,PriceList!C:C,"")</f>
        <v>470</v>
      </c>
      <c r="K1280">
        <f>_xlfn.XLOOKUP(Ledger[[#This Row],[SKU]]&amp;"|"&amp;Ledger[[#This Row],[Branch_ID]], PriceList[Key], PriceList[Unit_Retail_Price_EGP], "")</f>
        <v>1159</v>
      </c>
      <c r="L1280">
        <f>YEAR(Ledger[[#This Row],[Date]])</f>
        <v>2025</v>
      </c>
      <c r="M1280" t="str">
        <f>"Qtr"&amp;ROUNDUP(MONTH(Ledger[[#This Row],[Date]])/3,0)</f>
        <v>Qtr4</v>
      </c>
      <c r="N1280">
        <f>MONTH(Ledger[[#This Row],[Date]])</f>
        <v>12</v>
      </c>
      <c r="O1280" t="str">
        <f>TEXT(Ledger[[#This Row],[Date]],"mmm")</f>
        <v>Dec</v>
      </c>
    </row>
    <row r="1281" spans="1:15" x14ac:dyDescent="0.35">
      <c r="A1281" t="s">
        <v>4499</v>
      </c>
      <c r="B1281" s="8">
        <v>46016</v>
      </c>
      <c r="C1281" s="5">
        <v>0.85</v>
      </c>
      <c r="D1281" t="str">
        <f>_xlfn.XLOOKUP(Ledger[[#This Row],[Employee_ID]],Employees!C:C,Employees!A:A)</f>
        <v>Evening</v>
      </c>
      <c r="E1281" t="s">
        <v>932</v>
      </c>
      <c r="F1281" t="str">
        <f>_xlfn.XLOOKUP(Ledger[[#This Row],[Employee_ID]],Employees!C:C,Employees!B:B)</f>
        <v>BR02</v>
      </c>
      <c r="G1281" t="s">
        <v>1011</v>
      </c>
      <c r="H1281" t="s">
        <v>227</v>
      </c>
      <c r="I1281">
        <v>1</v>
      </c>
      <c r="J1281">
        <f>_xlfn.XLOOKUP(Ledger[[#This Row],[SKU]]&amp;"|"&amp;Ledger[[#This Row],[Branch_ID]], PriceList!E:E,PriceList!C:C,"")</f>
        <v>305</v>
      </c>
      <c r="K1281">
        <f>_xlfn.XLOOKUP(Ledger[[#This Row],[SKU]]&amp;"|"&amp;Ledger[[#This Row],[Branch_ID]], PriceList[Key], PriceList[Unit_Retail_Price_EGP], "")</f>
        <v>739</v>
      </c>
      <c r="L1281">
        <f>YEAR(Ledger[[#This Row],[Date]])</f>
        <v>2025</v>
      </c>
      <c r="M1281" t="str">
        <f>"Qtr"&amp;ROUNDUP(MONTH(Ledger[[#This Row],[Date]])/3,0)</f>
        <v>Qtr4</v>
      </c>
      <c r="N1281">
        <f>MONTH(Ledger[[#This Row],[Date]])</f>
        <v>12</v>
      </c>
      <c r="O1281" t="str">
        <f>TEXT(Ledger[[#This Row],[Date]],"mmm")</f>
        <v>Dec</v>
      </c>
    </row>
    <row r="1282" spans="1:15" x14ac:dyDescent="0.35">
      <c r="A1282" t="s">
        <v>4515</v>
      </c>
      <c r="B1282" s="8">
        <v>46017</v>
      </c>
      <c r="C1282" s="5">
        <v>0.7944444444444444</v>
      </c>
      <c r="D1282" t="str">
        <f>_xlfn.XLOOKUP(Ledger[[#This Row],[Employee_ID]],Employees!C:C,Employees!A:A)</f>
        <v>Evening</v>
      </c>
      <c r="E1282" t="s">
        <v>932</v>
      </c>
      <c r="F1282" t="str">
        <f>_xlfn.XLOOKUP(Ledger[[#This Row],[Employee_ID]],Employees!C:C,Employees!B:B)</f>
        <v>BR02</v>
      </c>
      <c r="G1282" t="s">
        <v>1011</v>
      </c>
      <c r="H1282" t="s">
        <v>221</v>
      </c>
      <c r="I1282">
        <v>1</v>
      </c>
      <c r="J1282">
        <f>_xlfn.XLOOKUP(Ledger[[#This Row],[SKU]]&amp;"|"&amp;Ledger[[#This Row],[Branch_ID]], PriceList!E:E,PriceList!C:C,"")</f>
        <v>490</v>
      </c>
      <c r="K1282">
        <f>_xlfn.XLOOKUP(Ledger[[#This Row],[SKU]]&amp;"|"&amp;Ledger[[#This Row],[Branch_ID]], PriceList[Key], PriceList[Unit_Retail_Price_EGP], "")</f>
        <v>1159</v>
      </c>
      <c r="L1282">
        <f>YEAR(Ledger[[#This Row],[Date]])</f>
        <v>2025</v>
      </c>
      <c r="M1282" t="str">
        <f>"Qtr"&amp;ROUNDUP(MONTH(Ledger[[#This Row],[Date]])/3,0)</f>
        <v>Qtr4</v>
      </c>
      <c r="N1282">
        <f>MONTH(Ledger[[#This Row],[Date]])</f>
        <v>12</v>
      </c>
      <c r="O1282" t="str">
        <f>TEXT(Ledger[[#This Row],[Date]],"mmm")</f>
        <v>Dec</v>
      </c>
    </row>
    <row r="1283" spans="1:15" x14ac:dyDescent="0.35">
      <c r="A1283" t="s">
        <v>4534</v>
      </c>
      <c r="B1283" s="8">
        <v>46018</v>
      </c>
      <c r="C1283" s="5">
        <v>0.75347222222222221</v>
      </c>
      <c r="D1283" t="str">
        <f>_xlfn.XLOOKUP(Ledger[[#This Row],[Employee_ID]],Employees!C:C,Employees!A:A)</f>
        <v>Evening</v>
      </c>
      <c r="E1283" t="s">
        <v>932</v>
      </c>
      <c r="F1283" t="str">
        <f>_xlfn.XLOOKUP(Ledger[[#This Row],[Employee_ID]],Employees!C:C,Employees!B:B)</f>
        <v>BR02</v>
      </c>
      <c r="G1283" t="s">
        <v>1011</v>
      </c>
      <c r="H1283" t="s">
        <v>478</v>
      </c>
      <c r="I1283">
        <v>1</v>
      </c>
      <c r="J1283">
        <f>_xlfn.XLOOKUP(Ledger[[#This Row],[SKU]]&amp;"|"&amp;Ledger[[#This Row],[Branch_ID]], PriceList!E:E,PriceList!C:C,"")</f>
        <v>715</v>
      </c>
      <c r="K1283">
        <f>_xlfn.XLOOKUP(Ledger[[#This Row],[SKU]]&amp;"|"&amp;Ledger[[#This Row],[Branch_ID]], PriceList[Key], PriceList[Unit_Retail_Price_EGP], "")</f>
        <v>1689</v>
      </c>
      <c r="L1283">
        <f>YEAR(Ledger[[#This Row],[Date]])</f>
        <v>2025</v>
      </c>
      <c r="M1283" t="str">
        <f>"Qtr"&amp;ROUNDUP(MONTH(Ledger[[#This Row],[Date]])/3,0)</f>
        <v>Qtr4</v>
      </c>
      <c r="N1283">
        <f>MONTH(Ledger[[#This Row],[Date]])</f>
        <v>12</v>
      </c>
      <c r="O1283" t="str">
        <f>TEXT(Ledger[[#This Row],[Date]],"mmm")</f>
        <v>Dec</v>
      </c>
    </row>
    <row r="1284" spans="1:15" x14ac:dyDescent="0.35">
      <c r="A1284" t="s">
        <v>4535</v>
      </c>
      <c r="B1284" s="8">
        <v>46018</v>
      </c>
      <c r="C1284" s="5">
        <v>0.77152777777777781</v>
      </c>
      <c r="D1284" t="str">
        <f>_xlfn.XLOOKUP(Ledger[[#This Row],[Employee_ID]],Employees!C:C,Employees!A:A)</f>
        <v>Evening</v>
      </c>
      <c r="E1284" t="s">
        <v>932</v>
      </c>
      <c r="F1284" t="str">
        <f>_xlfn.XLOOKUP(Ledger[[#This Row],[Employee_ID]],Employees!C:C,Employees!B:B)</f>
        <v>BR02</v>
      </c>
      <c r="G1284" t="s">
        <v>1011</v>
      </c>
      <c r="H1284" t="s">
        <v>242</v>
      </c>
      <c r="I1284">
        <v>1</v>
      </c>
      <c r="J1284">
        <f>_xlfn.XLOOKUP(Ledger[[#This Row],[SKU]]&amp;"|"&amp;Ledger[[#This Row],[Branch_ID]], PriceList!E:E,PriceList!C:C,"")</f>
        <v>715</v>
      </c>
      <c r="K1284">
        <f>_xlfn.XLOOKUP(Ledger[[#This Row],[SKU]]&amp;"|"&amp;Ledger[[#This Row],[Branch_ID]], PriceList[Key], PriceList[Unit_Retail_Price_EGP], "")</f>
        <v>1689</v>
      </c>
      <c r="L1284">
        <f>YEAR(Ledger[[#This Row],[Date]])</f>
        <v>2025</v>
      </c>
      <c r="M1284" t="str">
        <f>"Qtr"&amp;ROUNDUP(MONTH(Ledger[[#This Row],[Date]])/3,0)</f>
        <v>Qtr4</v>
      </c>
      <c r="N1284">
        <f>MONTH(Ledger[[#This Row],[Date]])</f>
        <v>12</v>
      </c>
      <c r="O1284" t="str">
        <f>TEXT(Ledger[[#This Row],[Date]],"mmm")</f>
        <v>Dec</v>
      </c>
    </row>
    <row r="1285" spans="1:15" x14ac:dyDescent="0.35">
      <c r="A1285" t="s">
        <v>4586</v>
      </c>
      <c r="B1285" s="8">
        <v>46022</v>
      </c>
      <c r="C1285" s="5">
        <v>0.90347222222222223</v>
      </c>
      <c r="D1285" t="str">
        <f>_xlfn.XLOOKUP(Ledger[[#This Row],[Employee_ID]],Employees!C:C,Employees!A:A)</f>
        <v>Evening</v>
      </c>
      <c r="E1285" t="s">
        <v>932</v>
      </c>
      <c r="F1285" t="str">
        <f>_xlfn.XLOOKUP(Ledger[[#This Row],[Employee_ID]],Employees!C:C,Employees!B:B)</f>
        <v>BR02</v>
      </c>
      <c r="G1285" t="s">
        <v>1011</v>
      </c>
      <c r="H1285" t="s">
        <v>59</v>
      </c>
      <c r="I1285">
        <v>1</v>
      </c>
      <c r="J1285">
        <f>_xlfn.XLOOKUP(Ledger[[#This Row],[SKU]]&amp;"|"&amp;Ledger[[#This Row],[Branch_ID]], PriceList!E:E,PriceList!C:C,"")</f>
        <v>430</v>
      </c>
      <c r="K1285">
        <f>_xlfn.XLOOKUP(Ledger[[#This Row],[SKU]]&amp;"|"&amp;Ledger[[#This Row],[Branch_ID]], PriceList[Key], PriceList[Unit_Retail_Price_EGP], "")</f>
        <v>1059</v>
      </c>
      <c r="L1285">
        <f>YEAR(Ledger[[#This Row],[Date]])</f>
        <v>2025</v>
      </c>
      <c r="M1285" t="str">
        <f>"Qtr"&amp;ROUNDUP(MONTH(Ledger[[#This Row],[Date]])/3,0)</f>
        <v>Qtr4</v>
      </c>
      <c r="N1285">
        <f>MONTH(Ledger[[#This Row],[Date]])</f>
        <v>12</v>
      </c>
      <c r="O1285" t="str">
        <f>TEXT(Ledger[[#This Row],[Date]],"mmm")</f>
        <v>Dec</v>
      </c>
    </row>
    <row r="1286" spans="1:15" x14ac:dyDescent="0.35">
      <c r="A1286" t="s">
        <v>4633</v>
      </c>
      <c r="B1286" s="8">
        <v>46025</v>
      </c>
      <c r="C1286" s="5">
        <v>0.79236111111111107</v>
      </c>
      <c r="D1286" t="str">
        <f>_xlfn.XLOOKUP(Ledger[[#This Row],[Employee_ID]],Employees!C:C,Employees!A:A)</f>
        <v>Evening</v>
      </c>
      <c r="E1286" t="s">
        <v>932</v>
      </c>
      <c r="F1286" t="str">
        <f>_xlfn.XLOOKUP(Ledger[[#This Row],[Employee_ID]],Employees!C:C,Employees!B:B)</f>
        <v>BR02</v>
      </c>
      <c r="G1286" t="s">
        <v>1011</v>
      </c>
      <c r="H1286" t="s">
        <v>621</v>
      </c>
      <c r="I1286">
        <v>1</v>
      </c>
      <c r="J1286">
        <f>_xlfn.XLOOKUP(Ledger[[#This Row],[SKU]]&amp;"|"&amp;Ledger[[#This Row],[Branch_ID]], PriceList!E:E,PriceList!C:C,"")</f>
        <v>185</v>
      </c>
      <c r="K1286">
        <f>_xlfn.XLOOKUP(Ledger[[#This Row],[SKU]]&amp;"|"&amp;Ledger[[#This Row],[Branch_ID]], PriceList[Key], PriceList[Unit_Retail_Price_EGP], "")</f>
        <v>479</v>
      </c>
      <c r="L1286">
        <f>YEAR(Ledger[[#This Row],[Date]])</f>
        <v>2026</v>
      </c>
      <c r="M1286" t="str">
        <f>"Qtr"&amp;ROUNDUP(MONTH(Ledger[[#This Row],[Date]])/3,0)</f>
        <v>Qtr1</v>
      </c>
      <c r="N1286">
        <f>MONTH(Ledger[[#This Row],[Date]])</f>
        <v>1</v>
      </c>
      <c r="O1286" t="str">
        <f>TEXT(Ledger[[#This Row],[Date]],"mmm")</f>
        <v>Jan</v>
      </c>
    </row>
    <row r="1287" spans="1:15" x14ac:dyDescent="0.35">
      <c r="A1287" t="s">
        <v>4658</v>
      </c>
      <c r="B1287" s="8">
        <v>46027</v>
      </c>
      <c r="C1287" s="5">
        <v>0.8</v>
      </c>
      <c r="D1287" t="str">
        <f>_xlfn.XLOOKUP(Ledger[[#This Row],[Employee_ID]],Employees!C:C,Employees!A:A)</f>
        <v>Evening</v>
      </c>
      <c r="E1287" t="s">
        <v>932</v>
      </c>
      <c r="F1287" t="str">
        <f>_xlfn.XLOOKUP(Ledger[[#This Row],[Employee_ID]],Employees!C:C,Employees!B:B)</f>
        <v>BR02</v>
      </c>
      <c r="G1287" t="s">
        <v>1011</v>
      </c>
      <c r="H1287" t="s">
        <v>133</v>
      </c>
      <c r="I1287">
        <v>1</v>
      </c>
      <c r="J1287">
        <f>_xlfn.XLOOKUP(Ledger[[#This Row],[SKU]]&amp;"|"&amp;Ledger[[#This Row],[Branch_ID]], PriceList!E:E,PriceList!C:C,"")</f>
        <v>470</v>
      </c>
      <c r="K1287">
        <f>_xlfn.XLOOKUP(Ledger[[#This Row],[SKU]]&amp;"|"&amp;Ledger[[#This Row],[Branch_ID]], PriceList[Key], PriceList[Unit_Retail_Price_EGP], "")</f>
        <v>1159</v>
      </c>
      <c r="L1287">
        <f>YEAR(Ledger[[#This Row],[Date]])</f>
        <v>2026</v>
      </c>
      <c r="M1287" t="str">
        <f>"Qtr"&amp;ROUNDUP(MONTH(Ledger[[#This Row],[Date]])/3,0)</f>
        <v>Qtr1</v>
      </c>
      <c r="N1287">
        <f>MONTH(Ledger[[#This Row],[Date]])</f>
        <v>1</v>
      </c>
      <c r="O1287" t="str">
        <f>TEXT(Ledger[[#This Row],[Date]],"mmm")</f>
        <v>Jan</v>
      </c>
    </row>
    <row r="1288" spans="1:15" x14ac:dyDescent="0.35">
      <c r="A1288" t="s">
        <v>4660</v>
      </c>
      <c r="B1288" s="8">
        <v>46027</v>
      </c>
      <c r="C1288" s="5">
        <v>0.91249999999999998</v>
      </c>
      <c r="D1288" t="str">
        <f>_xlfn.XLOOKUP(Ledger[[#This Row],[Employee_ID]],Employees!C:C,Employees!A:A)</f>
        <v>Evening</v>
      </c>
      <c r="E1288" t="s">
        <v>932</v>
      </c>
      <c r="F1288" t="str">
        <f>_xlfn.XLOOKUP(Ledger[[#This Row],[Employee_ID]],Employees!C:C,Employees!B:B)</f>
        <v>BR02</v>
      </c>
      <c r="G1288" t="s">
        <v>1011</v>
      </c>
      <c r="H1288" t="s">
        <v>87</v>
      </c>
      <c r="I1288">
        <v>1</v>
      </c>
      <c r="J1288">
        <f>_xlfn.XLOOKUP(Ledger[[#This Row],[SKU]]&amp;"|"&amp;Ledger[[#This Row],[Branch_ID]], PriceList!E:E,PriceList!C:C,"")</f>
        <v>470</v>
      </c>
      <c r="K1288">
        <f>_xlfn.XLOOKUP(Ledger[[#This Row],[SKU]]&amp;"|"&amp;Ledger[[#This Row],[Branch_ID]], PriceList[Key], PriceList[Unit_Retail_Price_EGP], "")</f>
        <v>1159</v>
      </c>
      <c r="L1288">
        <f>YEAR(Ledger[[#This Row],[Date]])</f>
        <v>2026</v>
      </c>
      <c r="M1288" t="str">
        <f>"Qtr"&amp;ROUNDUP(MONTH(Ledger[[#This Row],[Date]])/3,0)</f>
        <v>Qtr1</v>
      </c>
      <c r="N1288">
        <f>MONTH(Ledger[[#This Row],[Date]])</f>
        <v>1</v>
      </c>
      <c r="O1288" t="str">
        <f>TEXT(Ledger[[#This Row],[Date]],"mmm")</f>
        <v>Jan</v>
      </c>
    </row>
    <row r="1289" spans="1:15" x14ac:dyDescent="0.35">
      <c r="A1289" t="s">
        <v>4693</v>
      </c>
      <c r="B1289" s="8">
        <v>46030</v>
      </c>
      <c r="C1289" s="5">
        <v>0.82291666666666663</v>
      </c>
      <c r="D1289" t="str">
        <f>_xlfn.XLOOKUP(Ledger[[#This Row],[Employee_ID]],Employees!C:C,Employees!A:A)</f>
        <v>Evening</v>
      </c>
      <c r="E1289" t="s">
        <v>932</v>
      </c>
      <c r="F1289" t="str">
        <f>_xlfn.XLOOKUP(Ledger[[#This Row],[Employee_ID]],Employees!C:C,Employees!B:B)</f>
        <v>BR02</v>
      </c>
      <c r="G1289" t="s">
        <v>1011</v>
      </c>
      <c r="H1289" t="s">
        <v>330</v>
      </c>
      <c r="I1289">
        <v>1</v>
      </c>
      <c r="J1289">
        <f>_xlfn.XLOOKUP(Ledger[[#This Row],[SKU]]&amp;"|"&amp;Ledger[[#This Row],[Branch_ID]], PriceList!E:E,PriceList!C:C,"")</f>
        <v>430</v>
      </c>
      <c r="K1289">
        <f>_xlfn.XLOOKUP(Ledger[[#This Row],[SKU]]&amp;"|"&amp;Ledger[[#This Row],[Branch_ID]], PriceList[Key], PriceList[Unit_Retail_Price_EGP], "")</f>
        <v>1059</v>
      </c>
      <c r="L1289">
        <f>YEAR(Ledger[[#This Row],[Date]])</f>
        <v>2026</v>
      </c>
      <c r="M1289" t="str">
        <f>"Qtr"&amp;ROUNDUP(MONTH(Ledger[[#This Row],[Date]])/3,0)</f>
        <v>Qtr1</v>
      </c>
      <c r="N1289">
        <f>MONTH(Ledger[[#This Row],[Date]])</f>
        <v>1</v>
      </c>
      <c r="O1289" t="str">
        <f>TEXT(Ledger[[#This Row],[Date]],"mmm")</f>
        <v>Jan</v>
      </c>
    </row>
    <row r="1290" spans="1:15" x14ac:dyDescent="0.35">
      <c r="A1290" t="s">
        <v>4706</v>
      </c>
      <c r="B1290" s="8">
        <v>46031</v>
      </c>
      <c r="C1290" s="5">
        <v>0.86944444444444446</v>
      </c>
      <c r="D1290" t="str">
        <f>_xlfn.XLOOKUP(Ledger[[#This Row],[Employee_ID]],Employees!C:C,Employees!A:A)</f>
        <v>Evening</v>
      </c>
      <c r="E1290" t="s">
        <v>932</v>
      </c>
      <c r="F1290" t="str">
        <f>_xlfn.XLOOKUP(Ledger[[#This Row],[Employee_ID]],Employees!C:C,Employees!B:B)</f>
        <v>BR02</v>
      </c>
      <c r="G1290" t="s">
        <v>1011</v>
      </c>
      <c r="H1290" t="s">
        <v>330</v>
      </c>
      <c r="I1290">
        <v>1</v>
      </c>
      <c r="J1290">
        <f>_xlfn.XLOOKUP(Ledger[[#This Row],[SKU]]&amp;"|"&amp;Ledger[[#This Row],[Branch_ID]], PriceList!E:E,PriceList!C:C,"")</f>
        <v>430</v>
      </c>
      <c r="K1290">
        <f>_xlfn.XLOOKUP(Ledger[[#This Row],[SKU]]&amp;"|"&amp;Ledger[[#This Row],[Branch_ID]], PriceList[Key], PriceList[Unit_Retail_Price_EGP], "")</f>
        <v>1059</v>
      </c>
      <c r="L1290">
        <f>YEAR(Ledger[[#This Row],[Date]])</f>
        <v>2026</v>
      </c>
      <c r="M1290" t="str">
        <f>"Qtr"&amp;ROUNDUP(MONTH(Ledger[[#This Row],[Date]])/3,0)</f>
        <v>Qtr1</v>
      </c>
      <c r="N1290">
        <f>MONTH(Ledger[[#This Row],[Date]])</f>
        <v>1</v>
      </c>
      <c r="O1290" t="str">
        <f>TEXT(Ledger[[#This Row],[Date]],"mmm")</f>
        <v>Jan</v>
      </c>
    </row>
    <row r="1291" spans="1:15" x14ac:dyDescent="0.35">
      <c r="A1291" t="s">
        <v>4709</v>
      </c>
      <c r="B1291" s="8">
        <v>46031</v>
      </c>
      <c r="C1291" s="5">
        <v>0.89652777777777781</v>
      </c>
      <c r="D1291" t="str">
        <f>_xlfn.XLOOKUP(Ledger[[#This Row],[Employee_ID]],Employees!C:C,Employees!A:A)</f>
        <v>Evening</v>
      </c>
      <c r="E1291" t="s">
        <v>932</v>
      </c>
      <c r="F1291" t="str">
        <f>_xlfn.XLOOKUP(Ledger[[#This Row],[Employee_ID]],Employees!C:C,Employees!B:B)</f>
        <v>BR02</v>
      </c>
      <c r="G1291" t="s">
        <v>1011</v>
      </c>
      <c r="H1291" t="s">
        <v>325</v>
      </c>
      <c r="I1291">
        <v>1</v>
      </c>
      <c r="J1291">
        <f>_xlfn.XLOOKUP(Ledger[[#This Row],[SKU]]&amp;"|"&amp;Ledger[[#This Row],[Branch_ID]], PriceList!E:E,PriceList!C:C,"")</f>
        <v>470</v>
      </c>
      <c r="K1291">
        <f>_xlfn.XLOOKUP(Ledger[[#This Row],[SKU]]&amp;"|"&amp;Ledger[[#This Row],[Branch_ID]], PriceList[Key], PriceList[Unit_Retail_Price_EGP], "")</f>
        <v>1159</v>
      </c>
      <c r="L1291">
        <f>YEAR(Ledger[[#This Row],[Date]])</f>
        <v>2026</v>
      </c>
      <c r="M1291" t="str">
        <f>"Qtr"&amp;ROUNDUP(MONTH(Ledger[[#This Row],[Date]])/3,0)</f>
        <v>Qtr1</v>
      </c>
      <c r="N1291">
        <f>MONTH(Ledger[[#This Row],[Date]])</f>
        <v>1</v>
      </c>
      <c r="O1291" t="str">
        <f>TEXT(Ledger[[#This Row],[Date]],"mmm")</f>
        <v>Jan</v>
      </c>
    </row>
    <row r="1292" spans="1:15" x14ac:dyDescent="0.35">
      <c r="A1292" t="s">
        <v>4743</v>
      </c>
      <c r="B1292" s="8">
        <v>46033</v>
      </c>
      <c r="C1292" s="5">
        <v>0.91111111111111109</v>
      </c>
      <c r="D1292" t="str">
        <f>_xlfn.XLOOKUP(Ledger[[#This Row],[Employee_ID]],Employees!C:C,Employees!A:A)</f>
        <v>Evening</v>
      </c>
      <c r="E1292" t="s">
        <v>932</v>
      </c>
      <c r="F1292" t="str">
        <f>_xlfn.XLOOKUP(Ledger[[#This Row],[Employee_ID]],Employees!C:C,Employees!B:B)</f>
        <v>BR02</v>
      </c>
      <c r="G1292" t="s">
        <v>1011</v>
      </c>
      <c r="H1292" t="s">
        <v>221</v>
      </c>
      <c r="I1292">
        <v>1</v>
      </c>
      <c r="J1292">
        <f>_xlfn.XLOOKUP(Ledger[[#This Row],[SKU]]&amp;"|"&amp;Ledger[[#This Row],[Branch_ID]], PriceList!E:E,PriceList!C:C,"")</f>
        <v>490</v>
      </c>
      <c r="K1292">
        <f>_xlfn.XLOOKUP(Ledger[[#This Row],[SKU]]&amp;"|"&amp;Ledger[[#This Row],[Branch_ID]], PriceList[Key], PriceList[Unit_Retail_Price_EGP], "")</f>
        <v>1159</v>
      </c>
      <c r="L1292">
        <f>YEAR(Ledger[[#This Row],[Date]])</f>
        <v>2026</v>
      </c>
      <c r="M1292" t="str">
        <f>"Qtr"&amp;ROUNDUP(MONTH(Ledger[[#This Row],[Date]])/3,0)</f>
        <v>Qtr1</v>
      </c>
      <c r="N1292">
        <f>MONTH(Ledger[[#This Row],[Date]])</f>
        <v>1</v>
      </c>
      <c r="O1292" t="str">
        <f>TEXT(Ledger[[#This Row],[Date]],"mmm")</f>
        <v>Jan</v>
      </c>
    </row>
    <row r="1293" spans="1:15" x14ac:dyDescent="0.35">
      <c r="A1293" t="s">
        <v>4750</v>
      </c>
      <c r="B1293" s="8">
        <v>46034</v>
      </c>
      <c r="C1293" s="5">
        <v>0.76944444444444449</v>
      </c>
      <c r="D1293" t="str">
        <f>_xlfn.XLOOKUP(Ledger[[#This Row],[Employee_ID]],Employees!C:C,Employees!A:A)</f>
        <v>Evening</v>
      </c>
      <c r="E1293" t="s">
        <v>932</v>
      </c>
      <c r="F1293" t="str">
        <f>_xlfn.XLOOKUP(Ledger[[#This Row],[Employee_ID]],Employees!C:C,Employees!B:B)</f>
        <v>BR02</v>
      </c>
      <c r="G1293" t="s">
        <v>1011</v>
      </c>
      <c r="H1293" t="s">
        <v>608</v>
      </c>
      <c r="I1293">
        <v>1</v>
      </c>
      <c r="J1293">
        <f>_xlfn.XLOOKUP(Ledger[[#This Row],[SKU]]&amp;"|"&amp;Ledger[[#This Row],[Branch_ID]], PriceList!E:E,PriceList!C:C,"")</f>
        <v>225</v>
      </c>
      <c r="K1293">
        <f>_xlfn.XLOOKUP(Ledger[[#This Row],[SKU]]&amp;"|"&amp;Ledger[[#This Row],[Branch_ID]], PriceList[Key], PriceList[Unit_Retail_Price_EGP], "")</f>
        <v>579</v>
      </c>
      <c r="L1293">
        <f>YEAR(Ledger[[#This Row],[Date]])</f>
        <v>2026</v>
      </c>
      <c r="M1293" t="str">
        <f>"Qtr"&amp;ROUNDUP(MONTH(Ledger[[#This Row],[Date]])/3,0)</f>
        <v>Qtr1</v>
      </c>
      <c r="N1293">
        <f>MONTH(Ledger[[#This Row],[Date]])</f>
        <v>1</v>
      </c>
      <c r="O1293" t="str">
        <f>TEXT(Ledger[[#This Row],[Date]],"mmm")</f>
        <v>Jan</v>
      </c>
    </row>
    <row r="1294" spans="1:15" x14ac:dyDescent="0.35">
      <c r="A1294" t="s">
        <v>4784</v>
      </c>
      <c r="B1294" s="8">
        <v>46037</v>
      </c>
      <c r="C1294" s="5">
        <v>0.78402777777777777</v>
      </c>
      <c r="D1294" t="str">
        <f>_xlfn.XLOOKUP(Ledger[[#This Row],[Employee_ID]],Employees!C:C,Employees!A:A)</f>
        <v>Evening</v>
      </c>
      <c r="E1294" t="s">
        <v>932</v>
      </c>
      <c r="F1294" t="str">
        <f>_xlfn.XLOOKUP(Ledger[[#This Row],[Employee_ID]],Employees!C:C,Employees!B:B)</f>
        <v>BR02</v>
      </c>
      <c r="G1294" t="s">
        <v>1011</v>
      </c>
      <c r="H1294" t="s">
        <v>234</v>
      </c>
      <c r="I1294">
        <v>1</v>
      </c>
      <c r="J1294">
        <f>_xlfn.XLOOKUP(Ledger[[#This Row],[SKU]]&amp;"|"&amp;Ledger[[#This Row],[Branch_ID]], PriceList!E:E,PriceList!C:C,"")</f>
        <v>470</v>
      </c>
      <c r="K1294">
        <f>_xlfn.XLOOKUP(Ledger[[#This Row],[SKU]]&amp;"|"&amp;Ledger[[#This Row],[Branch_ID]], PriceList[Key], PriceList[Unit_Retail_Price_EGP], "")</f>
        <v>1159</v>
      </c>
      <c r="L1294">
        <f>YEAR(Ledger[[#This Row],[Date]])</f>
        <v>2026</v>
      </c>
      <c r="M1294" t="str">
        <f>"Qtr"&amp;ROUNDUP(MONTH(Ledger[[#This Row],[Date]])/3,0)</f>
        <v>Qtr1</v>
      </c>
      <c r="N1294">
        <f>MONTH(Ledger[[#This Row],[Date]])</f>
        <v>1</v>
      </c>
      <c r="O1294" t="str">
        <f>TEXT(Ledger[[#This Row],[Date]],"mmm")</f>
        <v>Jan</v>
      </c>
    </row>
    <row r="1295" spans="1:15" x14ac:dyDescent="0.35">
      <c r="A1295" t="s">
        <v>4805</v>
      </c>
      <c r="B1295" s="8">
        <v>46038</v>
      </c>
      <c r="C1295" s="5">
        <v>0.87361111111111112</v>
      </c>
      <c r="D1295" t="str">
        <f>_xlfn.XLOOKUP(Ledger[[#This Row],[Employee_ID]],Employees!C:C,Employees!A:A)</f>
        <v>Evening</v>
      </c>
      <c r="E1295" t="s">
        <v>932</v>
      </c>
      <c r="F1295" t="str">
        <f>_xlfn.XLOOKUP(Ledger[[#This Row],[Employee_ID]],Employees!C:C,Employees!B:B)</f>
        <v>BR02</v>
      </c>
      <c r="G1295" t="s">
        <v>1011</v>
      </c>
      <c r="H1295" t="s">
        <v>319</v>
      </c>
      <c r="I1295">
        <v>1</v>
      </c>
      <c r="J1295">
        <f>_xlfn.XLOOKUP(Ledger[[#This Row],[SKU]]&amp;"|"&amp;Ledger[[#This Row],[Branch_ID]], PriceList!E:E,PriceList!C:C,"")</f>
        <v>470</v>
      </c>
      <c r="K1295">
        <f>_xlfn.XLOOKUP(Ledger[[#This Row],[SKU]]&amp;"|"&amp;Ledger[[#This Row],[Branch_ID]], PriceList[Key], PriceList[Unit_Retail_Price_EGP], "")</f>
        <v>1159</v>
      </c>
      <c r="L1295">
        <f>YEAR(Ledger[[#This Row],[Date]])</f>
        <v>2026</v>
      </c>
      <c r="M1295" t="str">
        <f>"Qtr"&amp;ROUNDUP(MONTH(Ledger[[#This Row],[Date]])/3,0)</f>
        <v>Qtr1</v>
      </c>
      <c r="N1295">
        <f>MONTH(Ledger[[#This Row],[Date]])</f>
        <v>1</v>
      </c>
      <c r="O1295" t="str">
        <f>TEXT(Ledger[[#This Row],[Date]],"mmm")</f>
        <v>Jan</v>
      </c>
    </row>
    <row r="1296" spans="1:15" x14ac:dyDescent="0.35">
      <c r="A1296" t="s">
        <v>4842</v>
      </c>
      <c r="B1296" s="8">
        <v>46041</v>
      </c>
      <c r="C1296" s="5">
        <v>0.89652777777777781</v>
      </c>
      <c r="D1296" t="str">
        <f>_xlfn.XLOOKUP(Ledger[[#This Row],[Employee_ID]],Employees!C:C,Employees!A:A)</f>
        <v>Evening</v>
      </c>
      <c r="E1296" t="s">
        <v>932</v>
      </c>
      <c r="F1296" t="str">
        <f>_xlfn.XLOOKUP(Ledger[[#This Row],[Employee_ID]],Employees!C:C,Employees!B:B)</f>
        <v>BR02</v>
      </c>
      <c r="G1296" t="s">
        <v>1011</v>
      </c>
      <c r="H1296" t="s">
        <v>59</v>
      </c>
      <c r="I1296">
        <v>1</v>
      </c>
      <c r="J1296">
        <f>_xlfn.XLOOKUP(Ledger[[#This Row],[SKU]]&amp;"|"&amp;Ledger[[#This Row],[Branch_ID]], PriceList!E:E,PriceList!C:C,"")</f>
        <v>430</v>
      </c>
      <c r="K1296">
        <f>_xlfn.XLOOKUP(Ledger[[#This Row],[SKU]]&amp;"|"&amp;Ledger[[#This Row],[Branch_ID]], PriceList[Key], PriceList[Unit_Retail_Price_EGP], "")</f>
        <v>1059</v>
      </c>
      <c r="L1296">
        <f>YEAR(Ledger[[#This Row],[Date]])</f>
        <v>2026</v>
      </c>
      <c r="M1296" t="str">
        <f>"Qtr"&amp;ROUNDUP(MONTH(Ledger[[#This Row],[Date]])/3,0)</f>
        <v>Qtr1</v>
      </c>
      <c r="N1296">
        <f>MONTH(Ledger[[#This Row],[Date]])</f>
        <v>1</v>
      </c>
      <c r="O1296" t="str">
        <f>TEXT(Ledger[[#This Row],[Date]],"mmm")</f>
        <v>Jan</v>
      </c>
    </row>
    <row r="1297" spans="1:15" x14ac:dyDescent="0.35">
      <c r="A1297" t="s">
        <v>4861</v>
      </c>
      <c r="B1297" s="8">
        <v>46043</v>
      </c>
      <c r="C1297" s="5">
        <v>0.79791666666666672</v>
      </c>
      <c r="D1297" t="str">
        <f>_xlfn.XLOOKUP(Ledger[[#This Row],[Employee_ID]],Employees!C:C,Employees!A:A)</f>
        <v>Evening</v>
      </c>
      <c r="E1297" t="s">
        <v>932</v>
      </c>
      <c r="F1297" t="str">
        <f>_xlfn.XLOOKUP(Ledger[[#This Row],[Employee_ID]],Employees!C:C,Employees!B:B)</f>
        <v>BR02</v>
      </c>
      <c r="G1297" t="s">
        <v>1011</v>
      </c>
      <c r="H1297" t="s">
        <v>106</v>
      </c>
      <c r="I1297">
        <v>1</v>
      </c>
      <c r="J1297">
        <f>_xlfn.XLOOKUP(Ledger[[#This Row],[SKU]]&amp;"|"&amp;Ledger[[#This Row],[Branch_ID]], PriceList!E:E,PriceList!C:C,"")</f>
        <v>225</v>
      </c>
      <c r="K1297">
        <f>_xlfn.XLOOKUP(Ledger[[#This Row],[SKU]]&amp;"|"&amp;Ledger[[#This Row],[Branch_ID]], PriceList[Key], PriceList[Unit_Retail_Price_EGP], "")</f>
        <v>579</v>
      </c>
      <c r="L1297">
        <f>YEAR(Ledger[[#This Row],[Date]])</f>
        <v>2026</v>
      </c>
      <c r="M1297" t="str">
        <f>"Qtr"&amp;ROUNDUP(MONTH(Ledger[[#This Row],[Date]])/3,0)</f>
        <v>Qtr1</v>
      </c>
      <c r="N1297">
        <f>MONTH(Ledger[[#This Row],[Date]])</f>
        <v>1</v>
      </c>
      <c r="O1297" t="str">
        <f>TEXT(Ledger[[#This Row],[Date]],"mmm")</f>
        <v>Jan</v>
      </c>
    </row>
    <row r="1298" spans="1:15" x14ac:dyDescent="0.35">
      <c r="A1298" t="s">
        <v>4877</v>
      </c>
      <c r="B1298" s="8">
        <v>46044</v>
      </c>
      <c r="C1298" s="5">
        <v>0.87847222222222221</v>
      </c>
      <c r="D1298" t="str">
        <f>_xlfn.XLOOKUP(Ledger[[#This Row],[Employee_ID]],Employees!C:C,Employees!A:A)</f>
        <v>Evening</v>
      </c>
      <c r="E1298" t="s">
        <v>932</v>
      </c>
      <c r="F1298" t="str">
        <f>_xlfn.XLOOKUP(Ledger[[#This Row],[Employee_ID]],Employees!C:C,Employees!B:B)</f>
        <v>BR02</v>
      </c>
      <c r="G1298" t="s">
        <v>1011</v>
      </c>
      <c r="H1298" t="s">
        <v>342</v>
      </c>
      <c r="I1298">
        <v>1</v>
      </c>
      <c r="J1298">
        <f>_xlfn.XLOOKUP(Ledger[[#This Row],[SKU]]&amp;"|"&amp;Ledger[[#This Row],[Branch_ID]], PriceList!E:E,PriceList!C:C,"")</f>
        <v>470</v>
      </c>
      <c r="K1298">
        <f>_xlfn.XLOOKUP(Ledger[[#This Row],[SKU]]&amp;"|"&amp;Ledger[[#This Row],[Branch_ID]], PriceList[Key], PriceList[Unit_Retail_Price_EGP], "")</f>
        <v>1159</v>
      </c>
      <c r="L1298">
        <f>YEAR(Ledger[[#This Row],[Date]])</f>
        <v>2026</v>
      </c>
      <c r="M1298" t="str">
        <f>"Qtr"&amp;ROUNDUP(MONTH(Ledger[[#This Row],[Date]])/3,0)</f>
        <v>Qtr1</v>
      </c>
      <c r="N1298">
        <f>MONTH(Ledger[[#This Row],[Date]])</f>
        <v>1</v>
      </c>
      <c r="O1298" t="str">
        <f>TEXT(Ledger[[#This Row],[Date]],"mmm")</f>
        <v>Jan</v>
      </c>
    </row>
    <row r="1299" spans="1:15" x14ac:dyDescent="0.35">
      <c r="A1299" t="s">
        <v>4923</v>
      </c>
      <c r="B1299" s="8">
        <v>46047</v>
      </c>
      <c r="C1299" s="5">
        <v>0.81319444444444444</v>
      </c>
      <c r="D1299" t="str">
        <f>_xlfn.XLOOKUP(Ledger[[#This Row],[Employee_ID]],Employees!C:C,Employees!A:A)</f>
        <v>Evening</v>
      </c>
      <c r="E1299" t="s">
        <v>932</v>
      </c>
      <c r="F1299" t="str">
        <f>_xlfn.XLOOKUP(Ledger[[#This Row],[Employee_ID]],Employees!C:C,Employees!B:B)</f>
        <v>BR02</v>
      </c>
      <c r="G1299" t="s">
        <v>1011</v>
      </c>
      <c r="H1299" t="s">
        <v>190</v>
      </c>
      <c r="I1299">
        <v>1</v>
      </c>
      <c r="J1299">
        <f>_xlfn.XLOOKUP(Ledger[[#This Row],[SKU]]&amp;"|"&amp;Ledger[[#This Row],[Branch_ID]], PriceList!E:E,PriceList!C:C,"")</f>
        <v>390</v>
      </c>
      <c r="K1299">
        <f>_xlfn.XLOOKUP(Ledger[[#This Row],[SKU]]&amp;"|"&amp;Ledger[[#This Row],[Branch_ID]], PriceList[Key], PriceList[Unit_Retail_Price_EGP], "")</f>
        <v>949</v>
      </c>
      <c r="L1299">
        <f>YEAR(Ledger[[#This Row],[Date]])</f>
        <v>2026</v>
      </c>
      <c r="M1299" t="str">
        <f>"Qtr"&amp;ROUNDUP(MONTH(Ledger[[#This Row],[Date]])/3,0)</f>
        <v>Qtr1</v>
      </c>
      <c r="N1299">
        <f>MONTH(Ledger[[#This Row],[Date]])</f>
        <v>1</v>
      </c>
      <c r="O1299" t="str">
        <f>TEXT(Ledger[[#This Row],[Date]],"mmm")</f>
        <v>Jan</v>
      </c>
    </row>
    <row r="1300" spans="1:15" x14ac:dyDescent="0.35">
      <c r="A1300" t="s">
        <v>4925</v>
      </c>
      <c r="B1300" s="8">
        <v>46047</v>
      </c>
      <c r="C1300" s="5">
        <v>0.83680555555555558</v>
      </c>
      <c r="D1300" t="str">
        <f>_xlfn.XLOOKUP(Ledger[[#This Row],[Employee_ID]],Employees!C:C,Employees!A:A)</f>
        <v>Evening</v>
      </c>
      <c r="E1300" t="s">
        <v>932</v>
      </c>
      <c r="F1300" t="str">
        <f>_xlfn.XLOOKUP(Ledger[[#This Row],[Employee_ID]],Employees!C:C,Employees!B:B)</f>
        <v>BR02</v>
      </c>
      <c r="G1300" t="s">
        <v>1011</v>
      </c>
      <c r="H1300" t="s">
        <v>143</v>
      </c>
      <c r="I1300">
        <v>1</v>
      </c>
      <c r="J1300">
        <f>_xlfn.XLOOKUP(Ledger[[#This Row],[SKU]]&amp;"|"&amp;Ledger[[#This Row],[Branch_ID]], PriceList!E:E,PriceList!C:C,"")</f>
        <v>225</v>
      </c>
      <c r="K1300">
        <f>_xlfn.XLOOKUP(Ledger[[#This Row],[SKU]]&amp;"|"&amp;Ledger[[#This Row],[Branch_ID]], PriceList[Key], PriceList[Unit_Retail_Price_EGP], "")</f>
        <v>579</v>
      </c>
      <c r="L1300">
        <f>YEAR(Ledger[[#This Row],[Date]])</f>
        <v>2026</v>
      </c>
      <c r="M1300" t="str">
        <f>"Qtr"&amp;ROUNDUP(MONTH(Ledger[[#This Row],[Date]])/3,0)</f>
        <v>Qtr1</v>
      </c>
      <c r="N1300">
        <f>MONTH(Ledger[[#This Row],[Date]])</f>
        <v>1</v>
      </c>
      <c r="O1300" t="str">
        <f>TEXT(Ledger[[#This Row],[Date]],"mmm")</f>
        <v>Jan</v>
      </c>
    </row>
    <row r="1301" spans="1:15" x14ac:dyDescent="0.35">
      <c r="A1301" t="s">
        <v>4948</v>
      </c>
      <c r="B1301" s="8">
        <v>46049</v>
      </c>
      <c r="C1301" s="5">
        <v>0.82222222222222219</v>
      </c>
      <c r="D1301" t="str">
        <f>_xlfn.XLOOKUP(Ledger[[#This Row],[Employee_ID]],Employees!C:C,Employees!A:A)</f>
        <v>Evening</v>
      </c>
      <c r="E1301" t="s">
        <v>932</v>
      </c>
      <c r="F1301" t="str">
        <f>_xlfn.XLOOKUP(Ledger[[#This Row],[Employee_ID]],Employees!C:C,Employees!B:B)</f>
        <v>BR02</v>
      </c>
      <c r="G1301" t="s">
        <v>1011</v>
      </c>
      <c r="H1301" t="s">
        <v>121</v>
      </c>
      <c r="I1301">
        <v>1</v>
      </c>
      <c r="J1301">
        <f>_xlfn.XLOOKUP(Ledger[[#This Row],[SKU]]&amp;"|"&amp;Ledger[[#This Row],[Branch_ID]], PriceList!E:E,PriceList!C:C,"")</f>
        <v>655</v>
      </c>
      <c r="K1301">
        <f>_xlfn.XLOOKUP(Ledger[[#This Row],[SKU]]&amp;"|"&amp;Ledger[[#This Row],[Branch_ID]], PriceList[Key], PriceList[Unit_Retail_Price_EGP], "")</f>
        <v>1589</v>
      </c>
      <c r="L1301">
        <f>YEAR(Ledger[[#This Row],[Date]])</f>
        <v>2026</v>
      </c>
      <c r="M1301" t="str">
        <f>"Qtr"&amp;ROUNDUP(MONTH(Ledger[[#This Row],[Date]])/3,0)</f>
        <v>Qtr1</v>
      </c>
      <c r="N1301">
        <f>MONTH(Ledger[[#This Row],[Date]])</f>
        <v>1</v>
      </c>
      <c r="O1301" t="str">
        <f>TEXT(Ledger[[#This Row],[Date]],"mmm")</f>
        <v>Jan</v>
      </c>
    </row>
    <row r="1302" spans="1:15" x14ac:dyDescent="0.35">
      <c r="A1302" t="s">
        <v>4976</v>
      </c>
      <c r="B1302" s="8">
        <v>46051</v>
      </c>
      <c r="C1302" s="5">
        <v>0.78819444444444442</v>
      </c>
      <c r="D1302" t="str">
        <f>_xlfn.XLOOKUP(Ledger[[#This Row],[Employee_ID]],Employees!C:C,Employees!A:A)</f>
        <v>Evening</v>
      </c>
      <c r="E1302" t="s">
        <v>932</v>
      </c>
      <c r="F1302" t="str">
        <f>_xlfn.XLOOKUP(Ledger[[#This Row],[Employee_ID]],Employees!C:C,Employees!B:B)</f>
        <v>BR02</v>
      </c>
      <c r="G1302" t="s">
        <v>1011</v>
      </c>
      <c r="H1302" t="s">
        <v>87</v>
      </c>
      <c r="I1302">
        <v>1</v>
      </c>
      <c r="J1302">
        <f>_xlfn.XLOOKUP(Ledger[[#This Row],[SKU]]&amp;"|"&amp;Ledger[[#This Row],[Branch_ID]], PriceList!E:E,PriceList!C:C,"")</f>
        <v>470</v>
      </c>
      <c r="K1302">
        <f>_xlfn.XLOOKUP(Ledger[[#This Row],[SKU]]&amp;"|"&amp;Ledger[[#This Row],[Branch_ID]], PriceList[Key], PriceList[Unit_Retail_Price_EGP], "")</f>
        <v>1159</v>
      </c>
      <c r="L1302">
        <f>YEAR(Ledger[[#This Row],[Date]])</f>
        <v>2026</v>
      </c>
      <c r="M1302" t="str">
        <f>"Qtr"&amp;ROUNDUP(MONTH(Ledger[[#This Row],[Date]])/3,0)</f>
        <v>Qtr1</v>
      </c>
      <c r="N1302">
        <f>MONTH(Ledger[[#This Row],[Date]])</f>
        <v>1</v>
      </c>
      <c r="O1302" t="str">
        <f>TEXT(Ledger[[#This Row],[Date]],"mmm")</f>
        <v>Jan</v>
      </c>
    </row>
    <row r="1303" spans="1:15" x14ac:dyDescent="0.35">
      <c r="A1303" t="s">
        <v>4995</v>
      </c>
      <c r="B1303" s="8">
        <v>46052</v>
      </c>
      <c r="C1303" s="5">
        <v>0.78888888888888886</v>
      </c>
      <c r="D1303" t="str">
        <f>_xlfn.XLOOKUP(Ledger[[#This Row],[Employee_ID]],Employees!C:C,Employees!A:A)</f>
        <v>Evening</v>
      </c>
      <c r="E1303" t="s">
        <v>932</v>
      </c>
      <c r="F1303" t="str">
        <f>_xlfn.XLOOKUP(Ledger[[#This Row],[Employee_ID]],Employees!C:C,Employees!B:B)</f>
        <v>BR02</v>
      </c>
      <c r="G1303" t="s">
        <v>1011</v>
      </c>
      <c r="H1303" t="s">
        <v>247</v>
      </c>
      <c r="I1303">
        <v>1</v>
      </c>
      <c r="J1303">
        <f>_xlfn.XLOOKUP(Ledger[[#This Row],[SKU]]&amp;"|"&amp;Ledger[[#This Row],[Branch_ID]], PriceList!E:E,PriceList!C:C,"")</f>
        <v>390</v>
      </c>
      <c r="K1303">
        <f>_xlfn.XLOOKUP(Ledger[[#This Row],[SKU]]&amp;"|"&amp;Ledger[[#This Row],[Branch_ID]], PriceList[Key], PriceList[Unit_Retail_Price_EGP], "")</f>
        <v>949</v>
      </c>
      <c r="L1303">
        <f>YEAR(Ledger[[#This Row],[Date]])</f>
        <v>2026</v>
      </c>
      <c r="M1303" t="str">
        <f>"Qtr"&amp;ROUNDUP(MONTH(Ledger[[#This Row],[Date]])/3,0)</f>
        <v>Qtr1</v>
      </c>
      <c r="N1303">
        <f>MONTH(Ledger[[#This Row],[Date]])</f>
        <v>1</v>
      </c>
      <c r="O1303" t="str">
        <f>TEXT(Ledger[[#This Row],[Date]],"mmm")</f>
        <v>Jan</v>
      </c>
    </row>
    <row r="1304" spans="1:15" x14ac:dyDescent="0.35">
      <c r="A1304" t="s">
        <v>4996</v>
      </c>
      <c r="B1304" s="8">
        <v>46052</v>
      </c>
      <c r="C1304" s="5">
        <v>0.82430555555555551</v>
      </c>
      <c r="D1304" t="str">
        <f>_xlfn.XLOOKUP(Ledger[[#This Row],[Employee_ID]],Employees!C:C,Employees!A:A)</f>
        <v>Evening</v>
      </c>
      <c r="E1304" t="s">
        <v>932</v>
      </c>
      <c r="F1304" t="str">
        <f>_xlfn.XLOOKUP(Ledger[[#This Row],[Employee_ID]],Employees!C:C,Employees!B:B)</f>
        <v>BR02</v>
      </c>
      <c r="G1304" t="s">
        <v>1011</v>
      </c>
      <c r="H1304" t="s">
        <v>382</v>
      </c>
      <c r="I1304">
        <v>1</v>
      </c>
      <c r="J1304">
        <f>_xlfn.XLOOKUP(Ledger[[#This Row],[SKU]]&amp;"|"&amp;Ledger[[#This Row],[Branch_ID]], PriceList!E:E,PriceList!C:C,"")</f>
        <v>165</v>
      </c>
      <c r="K1304">
        <f>_xlfn.XLOOKUP(Ledger[[#This Row],[SKU]]&amp;"|"&amp;Ledger[[#This Row],[Branch_ID]], PriceList[Key], PriceList[Unit_Retail_Price_EGP], "")</f>
        <v>419</v>
      </c>
      <c r="L1304">
        <f>YEAR(Ledger[[#This Row],[Date]])</f>
        <v>2026</v>
      </c>
      <c r="M1304" t="str">
        <f>"Qtr"&amp;ROUNDUP(MONTH(Ledger[[#This Row],[Date]])/3,0)</f>
        <v>Qtr1</v>
      </c>
      <c r="N1304">
        <f>MONTH(Ledger[[#This Row],[Date]])</f>
        <v>1</v>
      </c>
      <c r="O1304" t="str">
        <f>TEXT(Ledger[[#This Row],[Date]],"mmm")</f>
        <v>Jan</v>
      </c>
    </row>
    <row r="1305" spans="1:15" x14ac:dyDescent="0.35">
      <c r="A1305" t="s">
        <v>5012</v>
      </c>
      <c r="B1305" s="8">
        <v>46053</v>
      </c>
      <c r="C1305" s="5">
        <v>0.77500000000000002</v>
      </c>
      <c r="D1305" t="str">
        <f>_xlfn.XLOOKUP(Ledger[[#This Row],[Employee_ID]],Employees!C:C,Employees!A:A)</f>
        <v>Evening</v>
      </c>
      <c r="E1305" t="s">
        <v>932</v>
      </c>
      <c r="F1305" t="str">
        <f>_xlfn.XLOOKUP(Ledger[[#This Row],[Employee_ID]],Employees!C:C,Employees!B:B)</f>
        <v>BR02</v>
      </c>
      <c r="G1305" t="s">
        <v>1011</v>
      </c>
      <c r="H1305" t="s">
        <v>382</v>
      </c>
      <c r="I1305">
        <v>1</v>
      </c>
      <c r="J1305">
        <f>_xlfn.XLOOKUP(Ledger[[#This Row],[SKU]]&amp;"|"&amp;Ledger[[#This Row],[Branch_ID]], PriceList!E:E,PriceList!C:C,"")</f>
        <v>165</v>
      </c>
      <c r="K1305">
        <f>_xlfn.XLOOKUP(Ledger[[#This Row],[SKU]]&amp;"|"&amp;Ledger[[#This Row],[Branch_ID]], PriceList[Key], PriceList[Unit_Retail_Price_EGP], "")</f>
        <v>419</v>
      </c>
      <c r="L1305">
        <f>YEAR(Ledger[[#This Row],[Date]])</f>
        <v>2026</v>
      </c>
      <c r="M1305" t="str">
        <f>"Qtr"&amp;ROUNDUP(MONTH(Ledger[[#This Row],[Date]])/3,0)</f>
        <v>Qtr1</v>
      </c>
      <c r="N1305">
        <f>MONTH(Ledger[[#This Row],[Date]])</f>
        <v>1</v>
      </c>
      <c r="O1305" t="str">
        <f>TEXT(Ledger[[#This Row],[Date]],"mmm")</f>
        <v>Jan</v>
      </c>
    </row>
    <row r="1306" spans="1:15" x14ac:dyDescent="0.35">
      <c r="A1306" t="s">
        <v>5013</v>
      </c>
      <c r="B1306" s="8">
        <v>46053</v>
      </c>
      <c r="C1306" s="5">
        <v>0.7895833333333333</v>
      </c>
      <c r="D1306" t="str">
        <f>_xlfn.XLOOKUP(Ledger[[#This Row],[Employee_ID]],Employees!C:C,Employees!A:A)</f>
        <v>Evening</v>
      </c>
      <c r="E1306" t="s">
        <v>932</v>
      </c>
      <c r="F1306" t="str">
        <f>_xlfn.XLOOKUP(Ledger[[#This Row],[Employee_ID]],Employees!C:C,Employees!B:B)</f>
        <v>BR02</v>
      </c>
      <c r="G1306" t="s">
        <v>1011</v>
      </c>
      <c r="H1306" t="s">
        <v>211</v>
      </c>
      <c r="I1306">
        <v>1</v>
      </c>
      <c r="J1306">
        <f>_xlfn.XLOOKUP(Ledger[[#This Row],[SKU]]&amp;"|"&amp;Ledger[[#This Row],[Branch_ID]], PriceList!E:E,PriceList!C:C,"")</f>
        <v>265</v>
      </c>
      <c r="K1306">
        <f>_xlfn.XLOOKUP(Ledger[[#This Row],[SKU]]&amp;"|"&amp;Ledger[[#This Row],[Branch_ID]], PriceList[Key], PriceList[Unit_Retail_Price_EGP], "")</f>
        <v>629</v>
      </c>
      <c r="L1306">
        <f>YEAR(Ledger[[#This Row],[Date]])</f>
        <v>2026</v>
      </c>
      <c r="M1306" t="str">
        <f>"Qtr"&amp;ROUNDUP(MONTH(Ledger[[#This Row],[Date]])/3,0)</f>
        <v>Qtr1</v>
      </c>
      <c r="N1306">
        <f>MONTH(Ledger[[#This Row],[Date]])</f>
        <v>1</v>
      </c>
      <c r="O1306" t="str">
        <f>TEXT(Ledger[[#This Row],[Date]],"mmm")</f>
        <v>Jan</v>
      </c>
    </row>
    <row r="1307" spans="1:15" x14ac:dyDescent="0.35">
      <c r="A1307" t="s">
        <v>5017</v>
      </c>
      <c r="B1307" s="8">
        <v>46053</v>
      </c>
      <c r="C1307" s="5">
        <v>0.8666666666666667</v>
      </c>
      <c r="D1307" t="str">
        <f>_xlfn.XLOOKUP(Ledger[[#This Row],[Employee_ID]],Employees!C:C,Employees!A:A)</f>
        <v>Evening</v>
      </c>
      <c r="E1307" t="s">
        <v>932</v>
      </c>
      <c r="F1307" t="str">
        <f>_xlfn.XLOOKUP(Ledger[[#This Row],[Employee_ID]],Employees!C:C,Employees!B:B)</f>
        <v>BR02</v>
      </c>
      <c r="G1307" t="s">
        <v>1011</v>
      </c>
      <c r="H1307" t="s">
        <v>106</v>
      </c>
      <c r="I1307">
        <v>1</v>
      </c>
      <c r="J1307">
        <f>_xlfn.XLOOKUP(Ledger[[#This Row],[SKU]]&amp;"|"&amp;Ledger[[#This Row],[Branch_ID]], PriceList!E:E,PriceList!C:C,"")</f>
        <v>225</v>
      </c>
      <c r="K1307">
        <f>_xlfn.XLOOKUP(Ledger[[#This Row],[SKU]]&amp;"|"&amp;Ledger[[#This Row],[Branch_ID]], PriceList[Key], PriceList[Unit_Retail_Price_EGP], "")</f>
        <v>579</v>
      </c>
      <c r="L1307">
        <f>YEAR(Ledger[[#This Row],[Date]])</f>
        <v>2026</v>
      </c>
      <c r="M1307" t="str">
        <f>"Qtr"&amp;ROUNDUP(MONTH(Ledger[[#This Row],[Date]])/3,0)</f>
        <v>Qtr1</v>
      </c>
      <c r="N1307">
        <f>MONTH(Ledger[[#This Row],[Date]])</f>
        <v>1</v>
      </c>
      <c r="O1307" t="str">
        <f>TEXT(Ledger[[#This Row],[Date]],"mmm")</f>
        <v>Jan</v>
      </c>
    </row>
    <row r="1308" spans="1:15" x14ac:dyDescent="0.35">
      <c r="A1308" t="s">
        <v>5050</v>
      </c>
      <c r="B1308" s="8">
        <v>46056</v>
      </c>
      <c r="C1308" s="5">
        <v>0.81736111111111109</v>
      </c>
      <c r="D1308" t="str">
        <f>_xlfn.XLOOKUP(Ledger[[#This Row],[Employee_ID]],Employees!C:C,Employees!A:A)</f>
        <v>Evening</v>
      </c>
      <c r="E1308" t="s">
        <v>932</v>
      </c>
      <c r="F1308" t="str">
        <f>_xlfn.XLOOKUP(Ledger[[#This Row],[Employee_ID]],Employees!C:C,Employees!B:B)</f>
        <v>BR02</v>
      </c>
      <c r="G1308" t="s">
        <v>1011</v>
      </c>
      <c r="H1308" t="s">
        <v>225</v>
      </c>
      <c r="I1308">
        <v>1</v>
      </c>
      <c r="J1308">
        <f>_xlfn.XLOOKUP(Ledger[[#This Row],[SKU]]&amp;"|"&amp;Ledger[[#This Row],[Branch_ID]], PriceList!E:E,PriceList!C:C,"")</f>
        <v>430</v>
      </c>
      <c r="K1308">
        <f>_xlfn.XLOOKUP(Ledger[[#This Row],[SKU]]&amp;"|"&amp;Ledger[[#This Row],[Branch_ID]], PriceList[Key], PriceList[Unit_Retail_Price_EGP], "")</f>
        <v>1059</v>
      </c>
      <c r="L1308">
        <f>YEAR(Ledger[[#This Row],[Date]])</f>
        <v>2026</v>
      </c>
      <c r="M1308" t="str">
        <f>"Qtr"&amp;ROUNDUP(MONTH(Ledger[[#This Row],[Date]])/3,0)</f>
        <v>Qtr1</v>
      </c>
      <c r="N1308">
        <f>MONTH(Ledger[[#This Row],[Date]])</f>
        <v>2</v>
      </c>
      <c r="O1308" t="str">
        <f>TEXT(Ledger[[#This Row],[Date]],"mmm")</f>
        <v>Feb</v>
      </c>
    </row>
    <row r="1309" spans="1:15" x14ac:dyDescent="0.35">
      <c r="A1309" t="s">
        <v>5088</v>
      </c>
      <c r="B1309" s="8">
        <v>46059</v>
      </c>
      <c r="C1309" s="5">
        <v>0.75208333333333333</v>
      </c>
      <c r="D1309" t="str">
        <f>_xlfn.XLOOKUP(Ledger[[#This Row],[Employee_ID]],Employees!C:C,Employees!A:A)</f>
        <v>Evening</v>
      </c>
      <c r="E1309" t="s">
        <v>932</v>
      </c>
      <c r="F1309" t="str">
        <f>_xlfn.XLOOKUP(Ledger[[#This Row],[Employee_ID]],Employees!C:C,Employees!B:B)</f>
        <v>BR02</v>
      </c>
      <c r="G1309" t="s">
        <v>1011</v>
      </c>
      <c r="H1309" t="s">
        <v>307</v>
      </c>
      <c r="I1309">
        <v>1</v>
      </c>
      <c r="J1309">
        <f>_xlfn.XLOOKUP(Ledger[[#This Row],[SKU]]&amp;"|"&amp;Ledger[[#This Row],[Branch_ID]], PriceList!E:E,PriceList!C:C,"")</f>
        <v>145</v>
      </c>
      <c r="K1309">
        <f>_xlfn.XLOOKUP(Ledger[[#This Row],[SKU]]&amp;"|"&amp;Ledger[[#This Row],[Branch_ID]], PriceList[Key], PriceList[Unit_Retail_Price_EGP], "")</f>
        <v>369</v>
      </c>
      <c r="L1309">
        <f>YEAR(Ledger[[#This Row],[Date]])</f>
        <v>2026</v>
      </c>
      <c r="M1309" t="str">
        <f>"Qtr"&amp;ROUNDUP(MONTH(Ledger[[#This Row],[Date]])/3,0)</f>
        <v>Qtr1</v>
      </c>
      <c r="N1309">
        <f>MONTH(Ledger[[#This Row],[Date]])</f>
        <v>2</v>
      </c>
      <c r="O1309" t="str">
        <f>TEXT(Ledger[[#This Row],[Date]],"mmm")</f>
        <v>Feb</v>
      </c>
    </row>
    <row r="1310" spans="1:15" x14ac:dyDescent="0.35">
      <c r="A1310" t="s">
        <v>5092</v>
      </c>
      <c r="B1310" s="8">
        <v>46059</v>
      </c>
      <c r="C1310" s="5">
        <v>0.88055555555555554</v>
      </c>
      <c r="D1310" t="str">
        <f>_xlfn.XLOOKUP(Ledger[[#This Row],[Employee_ID]],Employees!C:C,Employees!A:A)</f>
        <v>Evening</v>
      </c>
      <c r="E1310" t="s">
        <v>932</v>
      </c>
      <c r="F1310" t="str">
        <f>_xlfn.XLOOKUP(Ledger[[#This Row],[Employee_ID]],Employees!C:C,Employees!B:B)</f>
        <v>BR02</v>
      </c>
      <c r="G1310" t="s">
        <v>1011</v>
      </c>
      <c r="H1310" t="s">
        <v>267</v>
      </c>
      <c r="I1310">
        <v>1</v>
      </c>
      <c r="J1310">
        <f>_xlfn.XLOOKUP(Ledger[[#This Row],[SKU]]&amp;"|"&amp;Ledger[[#This Row],[Branch_ID]], PriceList!E:E,PriceList!C:C,"")</f>
        <v>165</v>
      </c>
      <c r="K1310">
        <f>_xlfn.XLOOKUP(Ledger[[#This Row],[SKU]]&amp;"|"&amp;Ledger[[#This Row],[Branch_ID]], PriceList[Key], PriceList[Unit_Retail_Price_EGP], "")</f>
        <v>419</v>
      </c>
      <c r="L1310">
        <f>YEAR(Ledger[[#This Row],[Date]])</f>
        <v>2026</v>
      </c>
      <c r="M1310" t="str">
        <f>"Qtr"&amp;ROUNDUP(MONTH(Ledger[[#This Row],[Date]])/3,0)</f>
        <v>Qtr1</v>
      </c>
      <c r="N1310">
        <f>MONTH(Ledger[[#This Row],[Date]])</f>
        <v>2</v>
      </c>
      <c r="O1310" t="str">
        <f>TEXT(Ledger[[#This Row],[Date]],"mmm")</f>
        <v>Feb</v>
      </c>
    </row>
    <row r="1311" spans="1:15" x14ac:dyDescent="0.35">
      <c r="A1311" t="s">
        <v>5102</v>
      </c>
      <c r="B1311" s="8">
        <v>46060</v>
      </c>
      <c r="C1311" s="5">
        <v>0.75486111111111109</v>
      </c>
      <c r="D1311" t="str">
        <f>_xlfn.XLOOKUP(Ledger[[#This Row],[Employee_ID]],Employees!C:C,Employees!A:A)</f>
        <v>Evening</v>
      </c>
      <c r="E1311" t="s">
        <v>932</v>
      </c>
      <c r="F1311" t="str">
        <f>_xlfn.XLOOKUP(Ledger[[#This Row],[Employee_ID]],Employees!C:C,Employees!B:B)</f>
        <v>BR02</v>
      </c>
      <c r="G1311" t="s">
        <v>1011</v>
      </c>
      <c r="H1311" t="s">
        <v>29</v>
      </c>
      <c r="I1311">
        <v>1</v>
      </c>
      <c r="J1311">
        <f>_xlfn.XLOOKUP(Ledger[[#This Row],[SKU]]&amp;"|"&amp;Ledger[[#This Row],[Branch_ID]], PriceList!E:E,PriceList!C:C,"")</f>
        <v>490</v>
      </c>
      <c r="K1311">
        <f>_xlfn.XLOOKUP(Ledger[[#This Row],[SKU]]&amp;"|"&amp;Ledger[[#This Row],[Branch_ID]], PriceList[Key], PriceList[Unit_Retail_Price_EGP], "")</f>
        <v>1159</v>
      </c>
      <c r="L1311">
        <f>YEAR(Ledger[[#This Row],[Date]])</f>
        <v>2026</v>
      </c>
      <c r="M1311" t="str">
        <f>"Qtr"&amp;ROUNDUP(MONTH(Ledger[[#This Row],[Date]])/3,0)</f>
        <v>Qtr1</v>
      </c>
      <c r="N1311">
        <f>MONTH(Ledger[[#This Row],[Date]])</f>
        <v>2</v>
      </c>
      <c r="O1311" t="str">
        <f>TEXT(Ledger[[#This Row],[Date]],"mmm")</f>
        <v>Feb</v>
      </c>
    </row>
    <row r="1312" spans="1:15" x14ac:dyDescent="0.35">
      <c r="A1312" t="s">
        <v>5103</v>
      </c>
      <c r="B1312" s="8">
        <v>46060</v>
      </c>
      <c r="C1312" s="5">
        <v>0.76666666666666672</v>
      </c>
      <c r="D1312" t="str">
        <f>_xlfn.XLOOKUP(Ledger[[#This Row],[Employee_ID]],Employees!C:C,Employees!A:A)</f>
        <v>Evening</v>
      </c>
      <c r="E1312" t="s">
        <v>932</v>
      </c>
      <c r="F1312" t="str">
        <f>_xlfn.XLOOKUP(Ledger[[#This Row],[Employee_ID]],Employees!C:C,Employees!B:B)</f>
        <v>BR02</v>
      </c>
      <c r="G1312" t="s">
        <v>1011</v>
      </c>
      <c r="H1312" t="s">
        <v>177</v>
      </c>
      <c r="I1312">
        <v>1</v>
      </c>
      <c r="J1312">
        <f>_xlfn.XLOOKUP(Ledger[[#This Row],[SKU]]&amp;"|"&amp;Ledger[[#This Row],[Branch_ID]], PriceList!E:E,PriceList!C:C,"")</f>
        <v>265</v>
      </c>
      <c r="K1312">
        <f>_xlfn.XLOOKUP(Ledger[[#This Row],[SKU]]&amp;"|"&amp;Ledger[[#This Row],[Branch_ID]], PriceList[Key], PriceList[Unit_Retail_Price_EGP], "")</f>
        <v>629</v>
      </c>
      <c r="L1312">
        <f>YEAR(Ledger[[#This Row],[Date]])</f>
        <v>2026</v>
      </c>
      <c r="M1312" t="str">
        <f>"Qtr"&amp;ROUNDUP(MONTH(Ledger[[#This Row],[Date]])/3,0)</f>
        <v>Qtr1</v>
      </c>
      <c r="N1312">
        <f>MONTH(Ledger[[#This Row],[Date]])</f>
        <v>2</v>
      </c>
      <c r="O1312" t="str">
        <f>TEXT(Ledger[[#This Row],[Date]],"mmm")</f>
        <v>Feb</v>
      </c>
    </row>
    <row r="1313" spans="1:15" x14ac:dyDescent="0.35">
      <c r="A1313" t="s">
        <v>5105</v>
      </c>
      <c r="B1313" s="8">
        <v>46060</v>
      </c>
      <c r="C1313" s="5">
        <v>0.77013888888888893</v>
      </c>
      <c r="D1313" t="str">
        <f>_xlfn.XLOOKUP(Ledger[[#This Row],[Employee_ID]],Employees!C:C,Employees!A:A)</f>
        <v>Evening</v>
      </c>
      <c r="E1313" t="s">
        <v>932</v>
      </c>
      <c r="F1313" t="str">
        <f>_xlfn.XLOOKUP(Ledger[[#This Row],[Employee_ID]],Employees!C:C,Employees!B:B)</f>
        <v>BR02</v>
      </c>
      <c r="G1313" t="s">
        <v>1011</v>
      </c>
      <c r="H1313" t="s">
        <v>215</v>
      </c>
      <c r="I1313">
        <v>1</v>
      </c>
      <c r="J1313">
        <f>_xlfn.XLOOKUP(Ledger[[#This Row],[SKU]]&amp;"|"&amp;Ledger[[#This Row],[Branch_ID]], PriceList!E:E,PriceList!C:C,"")</f>
        <v>470</v>
      </c>
      <c r="K1313">
        <f>_xlfn.XLOOKUP(Ledger[[#This Row],[SKU]]&amp;"|"&amp;Ledger[[#This Row],[Branch_ID]], PriceList[Key], PriceList[Unit_Retail_Price_EGP], "")</f>
        <v>1159</v>
      </c>
      <c r="L1313">
        <f>YEAR(Ledger[[#This Row],[Date]])</f>
        <v>2026</v>
      </c>
      <c r="M1313" t="str">
        <f>"Qtr"&amp;ROUNDUP(MONTH(Ledger[[#This Row],[Date]])/3,0)</f>
        <v>Qtr1</v>
      </c>
      <c r="N1313">
        <f>MONTH(Ledger[[#This Row],[Date]])</f>
        <v>2</v>
      </c>
      <c r="O1313" t="str">
        <f>TEXT(Ledger[[#This Row],[Date]],"mmm")</f>
        <v>Feb</v>
      </c>
    </row>
    <row r="1314" spans="1:15" x14ac:dyDescent="0.35">
      <c r="A1314" t="s">
        <v>5149</v>
      </c>
      <c r="B1314" s="8">
        <v>46063</v>
      </c>
      <c r="C1314" s="5">
        <v>0.89444444444444449</v>
      </c>
      <c r="D1314" t="str">
        <f>_xlfn.XLOOKUP(Ledger[[#This Row],[Employee_ID]],Employees!C:C,Employees!A:A)</f>
        <v>Evening</v>
      </c>
      <c r="E1314" t="s">
        <v>932</v>
      </c>
      <c r="F1314" t="str">
        <f>_xlfn.XLOOKUP(Ledger[[#This Row],[Employee_ID]],Employees!C:C,Employees!B:B)</f>
        <v>BR02</v>
      </c>
      <c r="G1314" t="s">
        <v>1011</v>
      </c>
      <c r="H1314" t="s">
        <v>186</v>
      </c>
      <c r="I1314">
        <v>1</v>
      </c>
      <c r="J1314">
        <f>_xlfn.XLOOKUP(Ledger[[#This Row],[SKU]]&amp;"|"&amp;Ledger[[#This Row],[Branch_ID]], PriceList!E:E,PriceList!C:C,"")</f>
        <v>225</v>
      </c>
      <c r="K1314">
        <f>_xlfn.XLOOKUP(Ledger[[#This Row],[SKU]]&amp;"|"&amp;Ledger[[#This Row],[Branch_ID]], PriceList[Key], PriceList[Unit_Retail_Price_EGP], "")</f>
        <v>579</v>
      </c>
      <c r="L1314">
        <f>YEAR(Ledger[[#This Row],[Date]])</f>
        <v>2026</v>
      </c>
      <c r="M1314" t="str">
        <f>"Qtr"&amp;ROUNDUP(MONTH(Ledger[[#This Row],[Date]])/3,0)</f>
        <v>Qtr1</v>
      </c>
      <c r="N1314">
        <f>MONTH(Ledger[[#This Row],[Date]])</f>
        <v>2</v>
      </c>
      <c r="O1314" t="str">
        <f>TEXT(Ledger[[#This Row],[Date]],"mmm")</f>
        <v>Feb</v>
      </c>
    </row>
    <row r="1315" spans="1:15" x14ac:dyDescent="0.35">
      <c r="A1315" t="s">
        <v>5176</v>
      </c>
      <c r="B1315" s="8">
        <v>46065</v>
      </c>
      <c r="C1315" s="5">
        <v>0.78402777777777777</v>
      </c>
      <c r="D1315" t="str">
        <f>_xlfn.XLOOKUP(Ledger[[#This Row],[Employee_ID]],Employees!C:C,Employees!A:A)</f>
        <v>Evening</v>
      </c>
      <c r="E1315" t="s">
        <v>932</v>
      </c>
      <c r="F1315" t="str">
        <f>_xlfn.XLOOKUP(Ledger[[#This Row],[Employee_ID]],Employees!C:C,Employees!B:B)</f>
        <v>BR02</v>
      </c>
      <c r="G1315" t="s">
        <v>1011</v>
      </c>
      <c r="H1315" t="s">
        <v>263</v>
      </c>
      <c r="I1315">
        <v>1</v>
      </c>
      <c r="J1315">
        <f>_xlfn.XLOOKUP(Ledger[[#This Row],[SKU]]&amp;"|"&amp;Ledger[[#This Row],[Branch_ID]], PriceList!E:E,PriceList!C:C,"")</f>
        <v>165</v>
      </c>
      <c r="K1315">
        <f>_xlfn.XLOOKUP(Ledger[[#This Row],[SKU]]&amp;"|"&amp;Ledger[[#This Row],[Branch_ID]], PriceList[Key], PriceList[Unit_Retail_Price_EGP], "")</f>
        <v>419</v>
      </c>
      <c r="L1315">
        <f>YEAR(Ledger[[#This Row],[Date]])</f>
        <v>2026</v>
      </c>
      <c r="M1315" t="str">
        <f>"Qtr"&amp;ROUNDUP(MONTH(Ledger[[#This Row],[Date]])/3,0)</f>
        <v>Qtr1</v>
      </c>
      <c r="N1315">
        <f>MONTH(Ledger[[#This Row],[Date]])</f>
        <v>2</v>
      </c>
      <c r="O1315" t="str">
        <f>TEXT(Ledger[[#This Row],[Date]],"mmm")</f>
        <v>Feb</v>
      </c>
    </row>
    <row r="1316" spans="1:15" x14ac:dyDescent="0.35">
      <c r="A1316" t="s">
        <v>5230</v>
      </c>
      <c r="B1316" s="8">
        <v>46068</v>
      </c>
      <c r="C1316" s="5">
        <v>0.87569444444444444</v>
      </c>
      <c r="D1316" t="str">
        <f>_xlfn.XLOOKUP(Ledger[[#This Row],[Employee_ID]],Employees!C:C,Employees!A:A)</f>
        <v>Evening</v>
      </c>
      <c r="E1316" t="s">
        <v>932</v>
      </c>
      <c r="F1316" t="str">
        <f>_xlfn.XLOOKUP(Ledger[[#This Row],[Employee_ID]],Employees!C:C,Employees!B:B)</f>
        <v>BR02</v>
      </c>
      <c r="G1316" t="s">
        <v>1011</v>
      </c>
      <c r="H1316" t="s">
        <v>100</v>
      </c>
      <c r="I1316">
        <v>1</v>
      </c>
      <c r="J1316">
        <f>_xlfn.XLOOKUP(Ledger[[#This Row],[SKU]]&amp;"|"&amp;Ledger[[#This Row],[Branch_ID]], PriceList!E:E,PriceList!C:C,"")</f>
        <v>530</v>
      </c>
      <c r="K1316">
        <f>_xlfn.XLOOKUP(Ledger[[#This Row],[SKU]]&amp;"|"&amp;Ledger[[#This Row],[Branch_ID]], PriceList[Key], PriceList[Unit_Retail_Price_EGP], "")</f>
        <v>1269</v>
      </c>
      <c r="L1316">
        <f>YEAR(Ledger[[#This Row],[Date]])</f>
        <v>2026</v>
      </c>
      <c r="M1316" t="str">
        <f>"Qtr"&amp;ROUNDUP(MONTH(Ledger[[#This Row],[Date]])/3,0)</f>
        <v>Qtr1</v>
      </c>
      <c r="N1316">
        <f>MONTH(Ledger[[#This Row],[Date]])</f>
        <v>2</v>
      </c>
      <c r="O1316" t="str">
        <f>TEXT(Ledger[[#This Row],[Date]],"mmm")</f>
        <v>Feb</v>
      </c>
    </row>
    <row r="1317" spans="1:15" x14ac:dyDescent="0.35">
      <c r="A1317" t="s">
        <v>5237</v>
      </c>
      <c r="B1317" s="8">
        <v>46069</v>
      </c>
      <c r="C1317" s="5">
        <v>0.76597222222222228</v>
      </c>
      <c r="D1317" t="str">
        <f>_xlfn.XLOOKUP(Ledger[[#This Row],[Employee_ID]],Employees!C:C,Employees!A:A)</f>
        <v>Evening</v>
      </c>
      <c r="E1317" t="s">
        <v>932</v>
      </c>
      <c r="F1317" t="str">
        <f>_xlfn.XLOOKUP(Ledger[[#This Row],[Employee_ID]],Employees!C:C,Employees!B:B)</f>
        <v>BR02</v>
      </c>
      <c r="G1317" t="s">
        <v>1011</v>
      </c>
      <c r="H1317" t="s">
        <v>344</v>
      </c>
      <c r="I1317">
        <v>1</v>
      </c>
      <c r="J1317">
        <f>_xlfn.XLOOKUP(Ledger[[#This Row],[SKU]]&amp;"|"&amp;Ledger[[#This Row],[Branch_ID]], PriceList!E:E,PriceList!C:C,"")</f>
        <v>430</v>
      </c>
      <c r="K1317">
        <f>_xlfn.XLOOKUP(Ledger[[#This Row],[SKU]]&amp;"|"&amp;Ledger[[#This Row],[Branch_ID]], PriceList[Key], PriceList[Unit_Retail_Price_EGP], "")</f>
        <v>1059</v>
      </c>
      <c r="L1317">
        <f>YEAR(Ledger[[#This Row],[Date]])</f>
        <v>2026</v>
      </c>
      <c r="M1317" t="str">
        <f>"Qtr"&amp;ROUNDUP(MONTH(Ledger[[#This Row],[Date]])/3,0)</f>
        <v>Qtr1</v>
      </c>
      <c r="N1317">
        <f>MONTH(Ledger[[#This Row],[Date]])</f>
        <v>2</v>
      </c>
      <c r="O1317" t="str">
        <f>TEXT(Ledger[[#This Row],[Date]],"mmm")</f>
        <v>Feb</v>
      </c>
    </row>
    <row r="1318" spans="1:15" x14ac:dyDescent="0.35">
      <c r="A1318" t="s">
        <v>5252</v>
      </c>
      <c r="B1318" s="8">
        <v>46070</v>
      </c>
      <c r="C1318" s="5">
        <v>0.80069444444444449</v>
      </c>
      <c r="D1318" t="str">
        <f>_xlfn.XLOOKUP(Ledger[[#This Row],[Employee_ID]],Employees!C:C,Employees!A:A)</f>
        <v>Evening</v>
      </c>
      <c r="E1318" t="s">
        <v>932</v>
      </c>
      <c r="F1318" t="str">
        <f>_xlfn.XLOOKUP(Ledger[[#This Row],[Employee_ID]],Employees!C:C,Employees!B:B)</f>
        <v>BR02</v>
      </c>
      <c r="G1318" t="s">
        <v>1011</v>
      </c>
      <c r="H1318" t="s">
        <v>382</v>
      </c>
      <c r="I1318">
        <v>1</v>
      </c>
      <c r="J1318">
        <f>_xlfn.XLOOKUP(Ledger[[#This Row],[SKU]]&amp;"|"&amp;Ledger[[#This Row],[Branch_ID]], PriceList!E:E,PriceList!C:C,"")</f>
        <v>165</v>
      </c>
      <c r="K1318">
        <f>_xlfn.XLOOKUP(Ledger[[#This Row],[SKU]]&amp;"|"&amp;Ledger[[#This Row],[Branch_ID]], PriceList[Key], PriceList[Unit_Retail_Price_EGP], "")</f>
        <v>419</v>
      </c>
      <c r="L1318">
        <f>YEAR(Ledger[[#This Row],[Date]])</f>
        <v>2026</v>
      </c>
      <c r="M1318" t="str">
        <f>"Qtr"&amp;ROUNDUP(MONTH(Ledger[[#This Row],[Date]])/3,0)</f>
        <v>Qtr1</v>
      </c>
      <c r="N1318">
        <f>MONTH(Ledger[[#This Row],[Date]])</f>
        <v>2</v>
      </c>
      <c r="O1318" t="str">
        <f>TEXT(Ledger[[#This Row],[Date]],"mmm")</f>
        <v>Feb</v>
      </c>
    </row>
    <row r="1319" spans="1:15" x14ac:dyDescent="0.35">
      <c r="A1319" t="s">
        <v>5266</v>
      </c>
      <c r="B1319" s="8">
        <v>46071</v>
      </c>
      <c r="C1319" s="5">
        <v>0.77986111111111112</v>
      </c>
      <c r="D1319" t="str">
        <f>_xlfn.XLOOKUP(Ledger[[#This Row],[Employee_ID]],Employees!C:C,Employees!A:A)</f>
        <v>Evening</v>
      </c>
      <c r="E1319" t="s">
        <v>932</v>
      </c>
      <c r="F1319" t="str">
        <f>_xlfn.XLOOKUP(Ledger[[#This Row],[Employee_ID]],Employees!C:C,Employees!B:B)</f>
        <v>BR02</v>
      </c>
      <c r="G1319" t="s">
        <v>1011</v>
      </c>
      <c r="H1319" t="s">
        <v>436</v>
      </c>
      <c r="I1319">
        <v>1</v>
      </c>
      <c r="J1319">
        <f>_xlfn.XLOOKUP(Ledger[[#This Row],[SKU]]&amp;"|"&amp;Ledger[[#This Row],[Branch_ID]], PriceList!E:E,PriceList!C:C,"")</f>
        <v>145</v>
      </c>
      <c r="K1319">
        <f>_xlfn.XLOOKUP(Ledger[[#This Row],[SKU]]&amp;"|"&amp;Ledger[[#This Row],[Branch_ID]], PriceList[Key], PriceList[Unit_Retail_Price_EGP], "")</f>
        <v>369</v>
      </c>
      <c r="L1319">
        <f>YEAR(Ledger[[#This Row],[Date]])</f>
        <v>2026</v>
      </c>
      <c r="M1319" t="str">
        <f>"Qtr"&amp;ROUNDUP(MONTH(Ledger[[#This Row],[Date]])/3,0)</f>
        <v>Qtr1</v>
      </c>
      <c r="N1319">
        <f>MONTH(Ledger[[#This Row],[Date]])</f>
        <v>2</v>
      </c>
      <c r="O1319" t="str">
        <f>TEXT(Ledger[[#This Row],[Date]],"mmm")</f>
        <v>Feb</v>
      </c>
    </row>
    <row r="1320" spans="1:15" x14ac:dyDescent="0.35">
      <c r="A1320" t="s">
        <v>5296</v>
      </c>
      <c r="B1320" s="8">
        <v>46073</v>
      </c>
      <c r="C1320" s="5">
        <v>0.75</v>
      </c>
      <c r="D1320" t="str">
        <f>_xlfn.XLOOKUP(Ledger[[#This Row],[Employee_ID]],Employees!C:C,Employees!A:A)</f>
        <v>Evening</v>
      </c>
      <c r="E1320" t="s">
        <v>932</v>
      </c>
      <c r="F1320" t="str">
        <f>_xlfn.XLOOKUP(Ledger[[#This Row],[Employee_ID]],Employees!C:C,Employees!B:B)</f>
        <v>BR02</v>
      </c>
      <c r="G1320" t="s">
        <v>1011</v>
      </c>
      <c r="H1320" t="s">
        <v>103</v>
      </c>
      <c r="I1320">
        <v>1</v>
      </c>
      <c r="J1320">
        <f>_xlfn.XLOOKUP(Ledger[[#This Row],[SKU]]&amp;"|"&amp;Ledger[[#This Row],[Branch_ID]], PriceList!E:E,PriceList!C:C,"")</f>
        <v>165</v>
      </c>
      <c r="K1320">
        <f>_xlfn.XLOOKUP(Ledger[[#This Row],[SKU]]&amp;"|"&amp;Ledger[[#This Row],[Branch_ID]], PriceList[Key], PriceList[Unit_Retail_Price_EGP], "")</f>
        <v>419</v>
      </c>
      <c r="L1320">
        <f>YEAR(Ledger[[#This Row],[Date]])</f>
        <v>2026</v>
      </c>
      <c r="M1320" t="str">
        <f>"Qtr"&amp;ROUNDUP(MONTH(Ledger[[#This Row],[Date]])/3,0)</f>
        <v>Qtr1</v>
      </c>
      <c r="N1320">
        <f>MONTH(Ledger[[#This Row],[Date]])</f>
        <v>2</v>
      </c>
      <c r="O1320" t="str">
        <f>TEXT(Ledger[[#This Row],[Date]],"mmm")</f>
        <v>Feb</v>
      </c>
    </row>
    <row r="1321" spans="1:15" x14ac:dyDescent="0.35">
      <c r="A1321" t="s">
        <v>5316</v>
      </c>
      <c r="B1321" s="8">
        <v>46074</v>
      </c>
      <c r="C1321" s="5">
        <v>0.875</v>
      </c>
      <c r="D1321" t="str">
        <f>_xlfn.XLOOKUP(Ledger[[#This Row],[Employee_ID]],Employees!C:C,Employees!A:A)</f>
        <v>Evening</v>
      </c>
      <c r="E1321" t="s">
        <v>932</v>
      </c>
      <c r="F1321" t="str">
        <f>_xlfn.XLOOKUP(Ledger[[#This Row],[Employee_ID]],Employees!C:C,Employees!B:B)</f>
        <v>BR02</v>
      </c>
      <c r="G1321" t="s">
        <v>1011</v>
      </c>
      <c r="H1321" t="s">
        <v>286</v>
      </c>
      <c r="I1321">
        <v>1</v>
      </c>
      <c r="J1321">
        <f>_xlfn.XLOOKUP(Ledger[[#This Row],[SKU]]&amp;"|"&amp;Ledger[[#This Row],[Branch_ID]], PriceList!E:E,PriceList!C:C,"")</f>
        <v>145</v>
      </c>
      <c r="K1321">
        <f>_xlfn.XLOOKUP(Ledger[[#This Row],[SKU]]&amp;"|"&amp;Ledger[[#This Row],[Branch_ID]], PriceList[Key], PriceList[Unit_Retail_Price_EGP], "")</f>
        <v>369</v>
      </c>
      <c r="L1321">
        <f>YEAR(Ledger[[#This Row],[Date]])</f>
        <v>2026</v>
      </c>
      <c r="M1321" t="str">
        <f>"Qtr"&amp;ROUNDUP(MONTH(Ledger[[#This Row],[Date]])/3,0)</f>
        <v>Qtr1</v>
      </c>
      <c r="N1321">
        <f>MONTH(Ledger[[#This Row],[Date]])</f>
        <v>2</v>
      </c>
      <c r="O1321" t="str">
        <f>TEXT(Ledger[[#This Row],[Date]],"mmm")</f>
        <v>Feb</v>
      </c>
    </row>
    <row r="1322" spans="1:15" x14ac:dyDescent="0.35">
      <c r="A1322" t="s">
        <v>5326</v>
      </c>
      <c r="B1322" s="8">
        <v>46075</v>
      </c>
      <c r="C1322" s="5">
        <v>0.75138888888888888</v>
      </c>
      <c r="D1322" t="str">
        <f>_xlfn.XLOOKUP(Ledger[[#This Row],[Employee_ID]],Employees!C:C,Employees!A:A)</f>
        <v>Evening</v>
      </c>
      <c r="E1322" t="s">
        <v>932</v>
      </c>
      <c r="F1322" t="str">
        <f>_xlfn.XLOOKUP(Ledger[[#This Row],[Employee_ID]],Employees!C:C,Employees!B:B)</f>
        <v>BR02</v>
      </c>
      <c r="G1322" t="s">
        <v>1011</v>
      </c>
      <c r="H1322" t="s">
        <v>53</v>
      </c>
      <c r="I1322">
        <v>1</v>
      </c>
      <c r="J1322">
        <f>_xlfn.XLOOKUP(Ledger[[#This Row],[SKU]]&amp;"|"&amp;Ledger[[#This Row],[Branch_ID]], PriceList!E:E,PriceList!C:C,"")</f>
        <v>655</v>
      </c>
      <c r="K1322">
        <f>_xlfn.XLOOKUP(Ledger[[#This Row],[SKU]]&amp;"|"&amp;Ledger[[#This Row],[Branch_ID]], PriceList[Key], PriceList[Unit_Retail_Price_EGP], "")</f>
        <v>1589</v>
      </c>
      <c r="L1322">
        <f>YEAR(Ledger[[#This Row],[Date]])</f>
        <v>2026</v>
      </c>
      <c r="M1322" t="str">
        <f>"Qtr"&amp;ROUNDUP(MONTH(Ledger[[#This Row],[Date]])/3,0)</f>
        <v>Qtr1</v>
      </c>
      <c r="N1322">
        <f>MONTH(Ledger[[#This Row],[Date]])</f>
        <v>2</v>
      </c>
      <c r="O1322" t="str">
        <f>TEXT(Ledger[[#This Row],[Date]],"mmm")</f>
        <v>Feb</v>
      </c>
    </row>
    <row r="1323" spans="1:15" x14ac:dyDescent="0.35">
      <c r="A1323" t="s">
        <v>5329</v>
      </c>
      <c r="B1323" s="8">
        <v>46075</v>
      </c>
      <c r="C1323" s="5">
        <v>0.87152777777777779</v>
      </c>
      <c r="D1323" t="str">
        <f>_xlfn.XLOOKUP(Ledger[[#This Row],[Employee_ID]],Employees!C:C,Employees!A:A)</f>
        <v>Evening</v>
      </c>
      <c r="E1323" t="s">
        <v>932</v>
      </c>
      <c r="F1323" t="str">
        <f>_xlfn.XLOOKUP(Ledger[[#This Row],[Employee_ID]],Employees!C:C,Employees!B:B)</f>
        <v>BR02</v>
      </c>
      <c r="G1323" t="s">
        <v>1011</v>
      </c>
      <c r="H1323" t="s">
        <v>227</v>
      </c>
      <c r="I1323">
        <v>1</v>
      </c>
      <c r="J1323">
        <f>_xlfn.XLOOKUP(Ledger[[#This Row],[SKU]]&amp;"|"&amp;Ledger[[#This Row],[Branch_ID]], PriceList!E:E,PriceList!C:C,"")</f>
        <v>305</v>
      </c>
      <c r="K1323">
        <f>_xlfn.XLOOKUP(Ledger[[#This Row],[SKU]]&amp;"|"&amp;Ledger[[#This Row],[Branch_ID]], PriceList[Key], PriceList[Unit_Retail_Price_EGP], "")</f>
        <v>739</v>
      </c>
      <c r="L1323">
        <f>YEAR(Ledger[[#This Row],[Date]])</f>
        <v>2026</v>
      </c>
      <c r="M1323" t="str">
        <f>"Qtr"&amp;ROUNDUP(MONTH(Ledger[[#This Row],[Date]])/3,0)</f>
        <v>Qtr1</v>
      </c>
      <c r="N1323">
        <f>MONTH(Ledger[[#This Row],[Date]])</f>
        <v>2</v>
      </c>
      <c r="O1323" t="str">
        <f>TEXT(Ledger[[#This Row],[Date]],"mmm")</f>
        <v>Feb</v>
      </c>
    </row>
    <row r="1324" spans="1:15" x14ac:dyDescent="0.35">
      <c r="A1324" t="s">
        <v>5341</v>
      </c>
      <c r="B1324" s="8">
        <v>46076</v>
      </c>
      <c r="C1324" s="5">
        <v>0.77847222222222223</v>
      </c>
      <c r="D1324" t="str">
        <f>_xlfn.XLOOKUP(Ledger[[#This Row],[Employee_ID]],Employees!C:C,Employees!A:A)</f>
        <v>Evening</v>
      </c>
      <c r="E1324" t="s">
        <v>932</v>
      </c>
      <c r="F1324" t="str">
        <f>_xlfn.XLOOKUP(Ledger[[#This Row],[Employee_ID]],Employees!C:C,Employees!B:B)</f>
        <v>BR02</v>
      </c>
      <c r="G1324" t="s">
        <v>1011</v>
      </c>
      <c r="H1324" t="s">
        <v>565</v>
      </c>
      <c r="I1324">
        <v>1</v>
      </c>
      <c r="J1324">
        <f>_xlfn.XLOOKUP(Ledger[[#This Row],[SKU]]&amp;"|"&amp;Ledger[[#This Row],[Branch_ID]], PriceList!E:E,PriceList!C:C,"")</f>
        <v>430</v>
      </c>
      <c r="K1324">
        <f>_xlfn.XLOOKUP(Ledger[[#This Row],[SKU]]&amp;"|"&amp;Ledger[[#This Row],[Branch_ID]], PriceList[Key], PriceList[Unit_Retail_Price_EGP], "")</f>
        <v>1059</v>
      </c>
      <c r="L1324">
        <f>YEAR(Ledger[[#This Row],[Date]])</f>
        <v>2026</v>
      </c>
      <c r="M1324" t="str">
        <f>"Qtr"&amp;ROUNDUP(MONTH(Ledger[[#This Row],[Date]])/3,0)</f>
        <v>Qtr1</v>
      </c>
      <c r="N1324">
        <f>MONTH(Ledger[[#This Row],[Date]])</f>
        <v>2</v>
      </c>
      <c r="O1324" t="str">
        <f>TEXT(Ledger[[#This Row],[Date]],"mmm")</f>
        <v>Feb</v>
      </c>
    </row>
    <row r="1325" spans="1:15" x14ac:dyDescent="0.35">
      <c r="A1325" t="s">
        <v>5367</v>
      </c>
      <c r="B1325" s="8">
        <v>46078</v>
      </c>
      <c r="C1325" s="5">
        <v>0.89097222222222228</v>
      </c>
      <c r="D1325" t="str">
        <f>_xlfn.XLOOKUP(Ledger[[#This Row],[Employee_ID]],Employees!C:C,Employees!A:A)</f>
        <v>Evening</v>
      </c>
      <c r="E1325" t="s">
        <v>932</v>
      </c>
      <c r="F1325" t="str">
        <f>_xlfn.XLOOKUP(Ledger[[#This Row],[Employee_ID]],Employees!C:C,Employees!B:B)</f>
        <v>BR02</v>
      </c>
      <c r="G1325" t="s">
        <v>1011</v>
      </c>
      <c r="H1325" t="s">
        <v>293</v>
      </c>
      <c r="I1325">
        <v>1</v>
      </c>
      <c r="J1325">
        <f>_xlfn.XLOOKUP(Ledger[[#This Row],[SKU]]&amp;"|"&amp;Ledger[[#This Row],[Branch_ID]], PriceList!E:E,PriceList!C:C,"")</f>
        <v>655</v>
      </c>
      <c r="K1325">
        <f>_xlfn.XLOOKUP(Ledger[[#This Row],[SKU]]&amp;"|"&amp;Ledger[[#This Row],[Branch_ID]], PriceList[Key], PriceList[Unit_Retail_Price_EGP], "")</f>
        <v>1589</v>
      </c>
      <c r="L1325">
        <f>YEAR(Ledger[[#This Row],[Date]])</f>
        <v>2026</v>
      </c>
      <c r="M1325" t="str">
        <f>"Qtr"&amp;ROUNDUP(MONTH(Ledger[[#This Row],[Date]])/3,0)</f>
        <v>Qtr1</v>
      </c>
      <c r="N1325">
        <f>MONTH(Ledger[[#This Row],[Date]])</f>
        <v>2</v>
      </c>
      <c r="O1325" t="str">
        <f>TEXT(Ledger[[#This Row],[Date]],"mmm")</f>
        <v>Feb</v>
      </c>
    </row>
    <row r="1326" spans="1:15" x14ac:dyDescent="0.35">
      <c r="A1326" t="s">
        <v>5381</v>
      </c>
      <c r="B1326" s="8">
        <v>46079</v>
      </c>
      <c r="C1326" s="5">
        <v>0.8</v>
      </c>
      <c r="D1326" t="str">
        <f>_xlfn.XLOOKUP(Ledger[[#This Row],[Employee_ID]],Employees!C:C,Employees!A:A)</f>
        <v>Evening</v>
      </c>
      <c r="E1326" t="s">
        <v>932</v>
      </c>
      <c r="F1326" t="str">
        <f>_xlfn.XLOOKUP(Ledger[[#This Row],[Employee_ID]],Employees!C:C,Employees!B:B)</f>
        <v>BR02</v>
      </c>
      <c r="G1326" t="s">
        <v>1011</v>
      </c>
      <c r="H1326" t="s">
        <v>190</v>
      </c>
      <c r="I1326">
        <v>1</v>
      </c>
      <c r="J1326">
        <f>_xlfn.XLOOKUP(Ledger[[#This Row],[SKU]]&amp;"|"&amp;Ledger[[#This Row],[Branch_ID]], PriceList!E:E,PriceList!C:C,"")</f>
        <v>390</v>
      </c>
      <c r="K1326">
        <f>_xlfn.XLOOKUP(Ledger[[#This Row],[SKU]]&amp;"|"&amp;Ledger[[#This Row],[Branch_ID]], PriceList[Key], PriceList[Unit_Retail_Price_EGP], "")</f>
        <v>949</v>
      </c>
      <c r="L1326">
        <f>YEAR(Ledger[[#This Row],[Date]])</f>
        <v>2026</v>
      </c>
      <c r="M1326" t="str">
        <f>"Qtr"&amp;ROUNDUP(MONTH(Ledger[[#This Row],[Date]])/3,0)</f>
        <v>Qtr1</v>
      </c>
      <c r="N1326">
        <f>MONTH(Ledger[[#This Row],[Date]])</f>
        <v>2</v>
      </c>
      <c r="O1326" t="str">
        <f>TEXT(Ledger[[#This Row],[Date]],"mmm")</f>
        <v>Feb</v>
      </c>
    </row>
    <row r="1327" spans="1:15" x14ac:dyDescent="0.35">
      <c r="A1327" t="s">
        <v>5415</v>
      </c>
      <c r="B1327" s="8">
        <v>46081</v>
      </c>
      <c r="C1327" s="5">
        <v>0.79166666666666663</v>
      </c>
      <c r="D1327" t="str">
        <f>_xlfn.XLOOKUP(Ledger[[#This Row],[Employee_ID]],Employees!C:C,Employees!A:A)</f>
        <v>Evening</v>
      </c>
      <c r="E1327" t="s">
        <v>932</v>
      </c>
      <c r="F1327" t="str">
        <f>_xlfn.XLOOKUP(Ledger[[#This Row],[Employee_ID]],Employees!C:C,Employees!B:B)</f>
        <v>BR02</v>
      </c>
      <c r="G1327" t="s">
        <v>1011</v>
      </c>
      <c r="H1327" t="s">
        <v>197</v>
      </c>
      <c r="I1327">
        <v>1</v>
      </c>
      <c r="J1327">
        <f>_xlfn.XLOOKUP(Ledger[[#This Row],[SKU]]&amp;"|"&amp;Ledger[[#This Row],[Branch_ID]], PriceList!E:E,PriceList!C:C,"")</f>
        <v>225</v>
      </c>
      <c r="K1327">
        <f>_xlfn.XLOOKUP(Ledger[[#This Row],[SKU]]&amp;"|"&amp;Ledger[[#This Row],[Branch_ID]], PriceList[Key], PriceList[Unit_Retail_Price_EGP], "")</f>
        <v>579</v>
      </c>
      <c r="L1327">
        <f>YEAR(Ledger[[#This Row],[Date]])</f>
        <v>2026</v>
      </c>
      <c r="M1327" t="str">
        <f>"Qtr"&amp;ROUNDUP(MONTH(Ledger[[#This Row],[Date]])/3,0)</f>
        <v>Qtr1</v>
      </c>
      <c r="N1327">
        <f>MONTH(Ledger[[#This Row],[Date]])</f>
        <v>2</v>
      </c>
      <c r="O1327" t="str">
        <f>TEXT(Ledger[[#This Row],[Date]],"mmm")</f>
        <v>Feb</v>
      </c>
    </row>
    <row r="1328" spans="1:15" x14ac:dyDescent="0.35">
      <c r="A1328" t="s">
        <v>5441</v>
      </c>
      <c r="B1328" s="8">
        <v>46083</v>
      </c>
      <c r="C1328" s="5">
        <v>0.88541666666666663</v>
      </c>
      <c r="D1328" t="str">
        <f>_xlfn.XLOOKUP(Ledger[[#This Row],[Employee_ID]],Employees!C:C,Employees!A:A)</f>
        <v>Evening</v>
      </c>
      <c r="E1328" t="s">
        <v>932</v>
      </c>
      <c r="F1328" t="str">
        <f>_xlfn.XLOOKUP(Ledger[[#This Row],[Employee_ID]],Employees!C:C,Employees!B:B)</f>
        <v>BR02</v>
      </c>
      <c r="G1328" t="s">
        <v>1011</v>
      </c>
      <c r="H1328" t="s">
        <v>267</v>
      </c>
      <c r="I1328">
        <v>1</v>
      </c>
      <c r="J1328">
        <f>_xlfn.XLOOKUP(Ledger[[#This Row],[SKU]]&amp;"|"&amp;Ledger[[#This Row],[Branch_ID]], PriceList!E:E,PriceList!C:C,"")</f>
        <v>165</v>
      </c>
      <c r="K1328">
        <f>_xlfn.XLOOKUP(Ledger[[#This Row],[SKU]]&amp;"|"&amp;Ledger[[#This Row],[Branch_ID]], PriceList[Key], PriceList[Unit_Retail_Price_EGP], "")</f>
        <v>419</v>
      </c>
      <c r="L1328">
        <f>YEAR(Ledger[[#This Row],[Date]])</f>
        <v>2026</v>
      </c>
      <c r="M1328" t="str">
        <f>"Qtr"&amp;ROUNDUP(MONTH(Ledger[[#This Row],[Date]])/3,0)</f>
        <v>Qtr1</v>
      </c>
      <c r="N1328">
        <f>MONTH(Ledger[[#This Row],[Date]])</f>
        <v>3</v>
      </c>
      <c r="O1328" t="str">
        <f>TEXT(Ledger[[#This Row],[Date]],"mmm")</f>
        <v>Mar</v>
      </c>
    </row>
    <row r="1329" spans="1:15" x14ac:dyDescent="0.35">
      <c r="A1329" t="s">
        <v>5451</v>
      </c>
      <c r="B1329" s="8">
        <v>46084</v>
      </c>
      <c r="C1329" s="5">
        <v>0.83333333333333337</v>
      </c>
      <c r="D1329" t="str">
        <f>_xlfn.XLOOKUP(Ledger[[#This Row],[Employee_ID]],Employees!C:C,Employees!A:A)</f>
        <v>Evening</v>
      </c>
      <c r="E1329" t="s">
        <v>932</v>
      </c>
      <c r="F1329" t="str">
        <f>_xlfn.XLOOKUP(Ledger[[#This Row],[Employee_ID]],Employees!C:C,Employees!B:B)</f>
        <v>BR02</v>
      </c>
      <c r="G1329" t="s">
        <v>1011</v>
      </c>
      <c r="H1329" t="s">
        <v>100</v>
      </c>
      <c r="I1329">
        <v>1</v>
      </c>
      <c r="J1329">
        <f>_xlfn.XLOOKUP(Ledger[[#This Row],[SKU]]&amp;"|"&amp;Ledger[[#This Row],[Branch_ID]], PriceList!E:E,PriceList!C:C,"")</f>
        <v>530</v>
      </c>
      <c r="K1329">
        <f>_xlfn.XLOOKUP(Ledger[[#This Row],[SKU]]&amp;"|"&amp;Ledger[[#This Row],[Branch_ID]], PriceList[Key], PriceList[Unit_Retail_Price_EGP], "")</f>
        <v>1269</v>
      </c>
      <c r="L1329">
        <f>YEAR(Ledger[[#This Row],[Date]])</f>
        <v>2026</v>
      </c>
      <c r="M1329" t="str">
        <f>"Qtr"&amp;ROUNDUP(MONTH(Ledger[[#This Row],[Date]])/3,0)</f>
        <v>Qtr1</v>
      </c>
      <c r="N1329">
        <f>MONTH(Ledger[[#This Row],[Date]])</f>
        <v>3</v>
      </c>
      <c r="O1329" t="str">
        <f>TEXT(Ledger[[#This Row],[Date]],"mmm")</f>
        <v>Mar</v>
      </c>
    </row>
    <row r="1330" spans="1:15" x14ac:dyDescent="0.35">
      <c r="A1330" t="s">
        <v>5478</v>
      </c>
      <c r="B1330" s="8">
        <v>46086</v>
      </c>
      <c r="C1330" s="5">
        <v>0.89583333333333337</v>
      </c>
      <c r="D1330" t="str">
        <f>_xlfn.XLOOKUP(Ledger[[#This Row],[Employee_ID]],Employees!C:C,Employees!A:A)</f>
        <v>Evening</v>
      </c>
      <c r="E1330" t="s">
        <v>932</v>
      </c>
      <c r="F1330" t="str">
        <f>_xlfn.XLOOKUP(Ledger[[#This Row],[Employee_ID]],Employees!C:C,Employees!B:B)</f>
        <v>BR02</v>
      </c>
      <c r="G1330" t="s">
        <v>1011</v>
      </c>
      <c r="H1330" t="s">
        <v>467</v>
      </c>
      <c r="I1330">
        <v>1</v>
      </c>
      <c r="J1330">
        <f>_xlfn.XLOOKUP(Ledger[[#This Row],[SKU]]&amp;"|"&amp;Ledger[[#This Row],[Branch_ID]], PriceList!E:E,PriceList!C:C,"")</f>
        <v>470</v>
      </c>
      <c r="K1330">
        <f>_xlfn.XLOOKUP(Ledger[[#This Row],[SKU]]&amp;"|"&amp;Ledger[[#This Row],[Branch_ID]], PriceList[Key], PriceList[Unit_Retail_Price_EGP], "")</f>
        <v>1159</v>
      </c>
      <c r="L1330">
        <f>YEAR(Ledger[[#This Row],[Date]])</f>
        <v>2026</v>
      </c>
      <c r="M1330" t="str">
        <f>"Qtr"&amp;ROUNDUP(MONTH(Ledger[[#This Row],[Date]])/3,0)</f>
        <v>Qtr1</v>
      </c>
      <c r="N1330">
        <f>MONTH(Ledger[[#This Row],[Date]])</f>
        <v>3</v>
      </c>
      <c r="O1330" t="str">
        <f>TEXT(Ledger[[#This Row],[Date]],"mmm")</f>
        <v>Mar</v>
      </c>
    </row>
    <row r="1331" spans="1:15" x14ac:dyDescent="0.35">
      <c r="A1331" t="s">
        <v>5578</v>
      </c>
      <c r="B1331" s="8">
        <v>46093</v>
      </c>
      <c r="C1331" s="5">
        <v>0.78819444444444442</v>
      </c>
      <c r="D1331" t="str">
        <f>_xlfn.XLOOKUP(Ledger[[#This Row],[Employee_ID]],Employees!C:C,Employees!A:A)</f>
        <v>Evening</v>
      </c>
      <c r="E1331" t="s">
        <v>932</v>
      </c>
      <c r="F1331" t="str">
        <f>_xlfn.XLOOKUP(Ledger[[#This Row],[Employee_ID]],Employees!C:C,Employees!B:B)</f>
        <v>BR02</v>
      </c>
      <c r="G1331" t="s">
        <v>1011</v>
      </c>
      <c r="H1331" t="s">
        <v>289</v>
      </c>
      <c r="I1331">
        <v>1</v>
      </c>
      <c r="J1331">
        <f>_xlfn.XLOOKUP(Ledger[[#This Row],[SKU]]&amp;"|"&amp;Ledger[[#This Row],[Branch_ID]], PriceList!E:E,PriceList!C:C,"")</f>
        <v>530</v>
      </c>
      <c r="K1331">
        <f>_xlfn.XLOOKUP(Ledger[[#This Row],[SKU]]&amp;"|"&amp;Ledger[[#This Row],[Branch_ID]], PriceList[Key], PriceList[Unit_Retail_Price_EGP], "")</f>
        <v>1269</v>
      </c>
      <c r="L1331">
        <f>YEAR(Ledger[[#This Row],[Date]])</f>
        <v>2026</v>
      </c>
      <c r="M1331" t="str">
        <f>"Qtr"&amp;ROUNDUP(MONTH(Ledger[[#This Row],[Date]])/3,0)</f>
        <v>Qtr1</v>
      </c>
      <c r="N1331">
        <f>MONTH(Ledger[[#This Row],[Date]])</f>
        <v>3</v>
      </c>
      <c r="O1331" t="str">
        <f>TEXT(Ledger[[#This Row],[Date]],"mmm")</f>
        <v>Mar</v>
      </c>
    </row>
    <row r="1332" spans="1:15" x14ac:dyDescent="0.35">
      <c r="A1332" t="s">
        <v>5596</v>
      </c>
      <c r="B1332" s="8">
        <v>46094</v>
      </c>
      <c r="C1332" s="5">
        <v>0.82222222222222219</v>
      </c>
      <c r="D1332" t="str">
        <f>_xlfn.XLOOKUP(Ledger[[#This Row],[Employee_ID]],Employees!C:C,Employees!A:A)</f>
        <v>Evening</v>
      </c>
      <c r="E1332" t="s">
        <v>932</v>
      </c>
      <c r="F1332" t="str">
        <f>_xlfn.XLOOKUP(Ledger[[#This Row],[Employee_ID]],Employees!C:C,Employees!B:B)</f>
        <v>BR02</v>
      </c>
      <c r="G1332" t="s">
        <v>1011</v>
      </c>
      <c r="H1332" t="s">
        <v>315</v>
      </c>
      <c r="I1332">
        <v>1</v>
      </c>
      <c r="J1332">
        <f>_xlfn.XLOOKUP(Ledger[[#This Row],[SKU]]&amp;"|"&amp;Ledger[[#This Row],[Branch_ID]], PriceList!E:E,PriceList!C:C,"")</f>
        <v>185</v>
      </c>
      <c r="K1332">
        <f>_xlfn.XLOOKUP(Ledger[[#This Row],[SKU]]&amp;"|"&amp;Ledger[[#This Row],[Branch_ID]], PriceList[Key], PriceList[Unit_Retail_Price_EGP], "")</f>
        <v>479</v>
      </c>
      <c r="L1332">
        <f>YEAR(Ledger[[#This Row],[Date]])</f>
        <v>2026</v>
      </c>
      <c r="M1332" t="str">
        <f>"Qtr"&amp;ROUNDUP(MONTH(Ledger[[#This Row],[Date]])/3,0)</f>
        <v>Qtr1</v>
      </c>
      <c r="N1332">
        <f>MONTH(Ledger[[#This Row],[Date]])</f>
        <v>3</v>
      </c>
      <c r="O1332" t="str">
        <f>TEXT(Ledger[[#This Row],[Date]],"mmm")</f>
        <v>Mar</v>
      </c>
    </row>
    <row r="1333" spans="1:15" x14ac:dyDescent="0.35">
      <c r="A1333" t="s">
        <v>5645</v>
      </c>
      <c r="B1333" s="8">
        <v>46097</v>
      </c>
      <c r="C1333" s="5">
        <v>0.77013888888888893</v>
      </c>
      <c r="D1333" t="str">
        <f>_xlfn.XLOOKUP(Ledger[[#This Row],[Employee_ID]],Employees!C:C,Employees!A:A)</f>
        <v>Evening</v>
      </c>
      <c r="E1333" t="s">
        <v>932</v>
      </c>
      <c r="F1333" t="str">
        <f>_xlfn.XLOOKUP(Ledger[[#This Row],[Employee_ID]],Employees!C:C,Employees!B:B)</f>
        <v>BR02</v>
      </c>
      <c r="G1333" t="s">
        <v>1011</v>
      </c>
      <c r="H1333" t="s">
        <v>255</v>
      </c>
      <c r="I1333">
        <v>1</v>
      </c>
      <c r="J1333">
        <f>_xlfn.XLOOKUP(Ledger[[#This Row],[SKU]]&amp;"|"&amp;Ledger[[#This Row],[Branch_ID]], PriceList!E:E,PriceList!C:C,"")</f>
        <v>165</v>
      </c>
      <c r="K1333">
        <f>_xlfn.XLOOKUP(Ledger[[#This Row],[SKU]]&amp;"|"&amp;Ledger[[#This Row],[Branch_ID]], PriceList[Key], PriceList[Unit_Retail_Price_EGP], "")</f>
        <v>419</v>
      </c>
      <c r="L1333">
        <f>YEAR(Ledger[[#This Row],[Date]])</f>
        <v>2026</v>
      </c>
      <c r="M1333" t="str">
        <f>"Qtr"&amp;ROUNDUP(MONTH(Ledger[[#This Row],[Date]])/3,0)</f>
        <v>Qtr1</v>
      </c>
      <c r="N1333">
        <f>MONTH(Ledger[[#This Row],[Date]])</f>
        <v>3</v>
      </c>
      <c r="O1333" t="str">
        <f>TEXT(Ledger[[#This Row],[Date]],"mmm")</f>
        <v>Mar</v>
      </c>
    </row>
    <row r="1334" spans="1:15" x14ac:dyDescent="0.35">
      <c r="A1334" t="s">
        <v>5656</v>
      </c>
      <c r="B1334" s="8">
        <v>46098</v>
      </c>
      <c r="C1334" s="5">
        <v>0.77361111111111114</v>
      </c>
      <c r="D1334" t="str">
        <f>_xlfn.XLOOKUP(Ledger[[#This Row],[Employee_ID]],Employees!C:C,Employees!A:A)</f>
        <v>Evening</v>
      </c>
      <c r="E1334" t="s">
        <v>932</v>
      </c>
      <c r="F1334" t="str">
        <f>_xlfn.XLOOKUP(Ledger[[#This Row],[Employee_ID]],Employees!C:C,Employees!B:B)</f>
        <v>BR02</v>
      </c>
      <c r="G1334" t="s">
        <v>1011</v>
      </c>
      <c r="H1334" t="s">
        <v>171</v>
      </c>
      <c r="I1334">
        <v>1</v>
      </c>
      <c r="J1334">
        <f>_xlfn.XLOOKUP(Ledger[[#This Row],[SKU]]&amp;"|"&amp;Ledger[[#This Row],[Branch_ID]], PriceList!E:E,PriceList!C:C,"")</f>
        <v>470</v>
      </c>
      <c r="K1334">
        <f>_xlfn.XLOOKUP(Ledger[[#This Row],[SKU]]&amp;"|"&amp;Ledger[[#This Row],[Branch_ID]], PriceList[Key], PriceList[Unit_Retail_Price_EGP], "")</f>
        <v>1159</v>
      </c>
      <c r="L1334">
        <f>YEAR(Ledger[[#This Row],[Date]])</f>
        <v>2026</v>
      </c>
      <c r="M1334" t="str">
        <f>"Qtr"&amp;ROUNDUP(MONTH(Ledger[[#This Row],[Date]])/3,0)</f>
        <v>Qtr1</v>
      </c>
      <c r="N1334">
        <f>MONTH(Ledger[[#This Row],[Date]])</f>
        <v>3</v>
      </c>
      <c r="O1334" t="str">
        <f>TEXT(Ledger[[#This Row],[Date]],"mmm")</f>
        <v>Mar</v>
      </c>
    </row>
    <row r="1335" spans="1:15" x14ac:dyDescent="0.35">
      <c r="A1335" t="s">
        <v>5686</v>
      </c>
      <c r="B1335" s="8">
        <v>46100</v>
      </c>
      <c r="C1335" s="5">
        <v>0.88263888888888886</v>
      </c>
      <c r="D1335" t="str">
        <f>_xlfn.XLOOKUP(Ledger[[#This Row],[Employee_ID]],Employees!C:C,Employees!A:A)</f>
        <v>Evening</v>
      </c>
      <c r="E1335" t="s">
        <v>932</v>
      </c>
      <c r="F1335" t="str">
        <f>_xlfn.XLOOKUP(Ledger[[#This Row],[Employee_ID]],Employees!C:C,Employees!B:B)</f>
        <v>BR02</v>
      </c>
      <c r="G1335" t="s">
        <v>1011</v>
      </c>
      <c r="H1335" t="s">
        <v>342</v>
      </c>
      <c r="I1335">
        <v>1</v>
      </c>
      <c r="J1335">
        <f>_xlfn.XLOOKUP(Ledger[[#This Row],[SKU]]&amp;"|"&amp;Ledger[[#This Row],[Branch_ID]], PriceList!E:E,PriceList!C:C,"")</f>
        <v>470</v>
      </c>
      <c r="K1335">
        <f>_xlfn.XLOOKUP(Ledger[[#This Row],[SKU]]&amp;"|"&amp;Ledger[[#This Row],[Branch_ID]], PriceList[Key], PriceList[Unit_Retail_Price_EGP], "")</f>
        <v>1159</v>
      </c>
      <c r="L1335">
        <f>YEAR(Ledger[[#This Row],[Date]])</f>
        <v>2026</v>
      </c>
      <c r="M1335" t="str">
        <f>"Qtr"&amp;ROUNDUP(MONTH(Ledger[[#This Row],[Date]])/3,0)</f>
        <v>Qtr1</v>
      </c>
      <c r="N1335">
        <f>MONTH(Ledger[[#This Row],[Date]])</f>
        <v>3</v>
      </c>
      <c r="O1335" t="str">
        <f>TEXT(Ledger[[#This Row],[Date]],"mmm")</f>
        <v>Mar</v>
      </c>
    </row>
    <row r="1336" spans="1:15" x14ac:dyDescent="0.35">
      <c r="A1336" t="s">
        <v>5699</v>
      </c>
      <c r="B1336" s="8">
        <v>46101</v>
      </c>
      <c r="C1336" s="5">
        <v>0.77777777777777779</v>
      </c>
      <c r="D1336" t="str">
        <f>_xlfn.XLOOKUP(Ledger[[#This Row],[Employee_ID]],Employees!C:C,Employees!A:A)</f>
        <v>Evening</v>
      </c>
      <c r="E1336" t="s">
        <v>932</v>
      </c>
      <c r="F1336" t="str">
        <f>_xlfn.XLOOKUP(Ledger[[#This Row],[Employee_ID]],Employees!C:C,Employees!B:B)</f>
        <v>BR02</v>
      </c>
      <c r="G1336" t="s">
        <v>1011</v>
      </c>
      <c r="H1336" t="s">
        <v>197</v>
      </c>
      <c r="I1336">
        <v>1</v>
      </c>
      <c r="J1336">
        <f>_xlfn.XLOOKUP(Ledger[[#This Row],[SKU]]&amp;"|"&amp;Ledger[[#This Row],[Branch_ID]], PriceList!E:E,PriceList!C:C,"")</f>
        <v>225</v>
      </c>
      <c r="K1336">
        <f>_xlfn.XLOOKUP(Ledger[[#This Row],[SKU]]&amp;"|"&amp;Ledger[[#This Row],[Branch_ID]], PriceList[Key], PriceList[Unit_Retail_Price_EGP], "")</f>
        <v>579</v>
      </c>
      <c r="L1336">
        <f>YEAR(Ledger[[#This Row],[Date]])</f>
        <v>2026</v>
      </c>
      <c r="M1336" t="str">
        <f>"Qtr"&amp;ROUNDUP(MONTH(Ledger[[#This Row],[Date]])/3,0)</f>
        <v>Qtr1</v>
      </c>
      <c r="N1336">
        <f>MONTH(Ledger[[#This Row],[Date]])</f>
        <v>3</v>
      </c>
      <c r="O1336" t="str">
        <f>TEXT(Ledger[[#This Row],[Date]],"mmm")</f>
        <v>Mar</v>
      </c>
    </row>
    <row r="1337" spans="1:15" x14ac:dyDescent="0.35">
      <c r="A1337" t="s">
        <v>5720</v>
      </c>
      <c r="B1337" s="8">
        <v>46102</v>
      </c>
      <c r="C1337" s="5">
        <v>0.84097222222222223</v>
      </c>
      <c r="D1337" t="str">
        <f>_xlfn.XLOOKUP(Ledger[[#This Row],[Employee_ID]],Employees!C:C,Employees!A:A)</f>
        <v>Evening</v>
      </c>
      <c r="E1337" t="s">
        <v>932</v>
      </c>
      <c r="F1337" t="str">
        <f>_xlfn.XLOOKUP(Ledger[[#This Row],[Employee_ID]],Employees!C:C,Employees!B:B)</f>
        <v>BR02</v>
      </c>
      <c r="G1337" t="s">
        <v>1011</v>
      </c>
      <c r="H1337" t="s">
        <v>337</v>
      </c>
      <c r="I1337">
        <v>1</v>
      </c>
      <c r="J1337">
        <f>_xlfn.XLOOKUP(Ledger[[#This Row],[SKU]]&amp;"|"&amp;Ledger[[#This Row],[Branch_ID]], PriceList!E:E,PriceList!C:C,"")</f>
        <v>145</v>
      </c>
      <c r="K1337">
        <f>_xlfn.XLOOKUP(Ledger[[#This Row],[SKU]]&amp;"|"&amp;Ledger[[#This Row],[Branch_ID]], PriceList[Key], PriceList[Unit_Retail_Price_EGP], "")</f>
        <v>369</v>
      </c>
      <c r="L1337">
        <f>YEAR(Ledger[[#This Row],[Date]])</f>
        <v>2026</v>
      </c>
      <c r="M1337" t="str">
        <f>"Qtr"&amp;ROUNDUP(MONTH(Ledger[[#This Row],[Date]])/3,0)</f>
        <v>Qtr1</v>
      </c>
      <c r="N1337">
        <f>MONTH(Ledger[[#This Row],[Date]])</f>
        <v>3</v>
      </c>
      <c r="O1337" t="str">
        <f>TEXT(Ledger[[#This Row],[Date]],"mmm")</f>
        <v>Mar</v>
      </c>
    </row>
    <row r="1338" spans="1:15" x14ac:dyDescent="0.35">
      <c r="A1338" t="s">
        <v>5721</v>
      </c>
      <c r="B1338" s="8">
        <v>46102</v>
      </c>
      <c r="C1338" s="5">
        <v>0.84722222222222221</v>
      </c>
      <c r="D1338" t="str">
        <f>_xlfn.XLOOKUP(Ledger[[#This Row],[Employee_ID]],Employees!C:C,Employees!A:A)</f>
        <v>Evening</v>
      </c>
      <c r="E1338" t="s">
        <v>932</v>
      </c>
      <c r="F1338" t="str">
        <f>_xlfn.XLOOKUP(Ledger[[#This Row],[Employee_ID]],Employees!C:C,Employees!B:B)</f>
        <v>BR02</v>
      </c>
      <c r="G1338" t="s">
        <v>1011</v>
      </c>
      <c r="H1338" t="s">
        <v>359</v>
      </c>
      <c r="I1338">
        <v>1</v>
      </c>
      <c r="J1338">
        <f>_xlfn.XLOOKUP(Ledger[[#This Row],[SKU]]&amp;"|"&amp;Ledger[[#This Row],[Branch_ID]], PriceList!E:E,PriceList!C:C,"")</f>
        <v>145</v>
      </c>
      <c r="K1338">
        <f>_xlfn.XLOOKUP(Ledger[[#This Row],[SKU]]&amp;"|"&amp;Ledger[[#This Row],[Branch_ID]], PriceList[Key], PriceList[Unit_Retail_Price_EGP], "")</f>
        <v>369</v>
      </c>
      <c r="L1338">
        <f>YEAR(Ledger[[#This Row],[Date]])</f>
        <v>2026</v>
      </c>
      <c r="M1338" t="str">
        <f>"Qtr"&amp;ROUNDUP(MONTH(Ledger[[#This Row],[Date]])/3,0)</f>
        <v>Qtr1</v>
      </c>
      <c r="N1338">
        <f>MONTH(Ledger[[#This Row],[Date]])</f>
        <v>3</v>
      </c>
      <c r="O1338" t="str">
        <f>TEXT(Ledger[[#This Row],[Date]],"mmm")</f>
        <v>Mar</v>
      </c>
    </row>
    <row r="1339" spans="1:15" x14ac:dyDescent="0.35">
      <c r="A1339" t="s">
        <v>5726</v>
      </c>
      <c r="B1339" s="8">
        <v>46102</v>
      </c>
      <c r="C1339" s="5">
        <v>0.90138888888888891</v>
      </c>
      <c r="D1339" t="str">
        <f>_xlfn.XLOOKUP(Ledger[[#This Row],[Employee_ID]],Employees!C:C,Employees!A:A)</f>
        <v>Evening</v>
      </c>
      <c r="E1339" t="s">
        <v>932</v>
      </c>
      <c r="F1339" t="str">
        <f>_xlfn.XLOOKUP(Ledger[[#This Row],[Employee_ID]],Employees!C:C,Employees!B:B)</f>
        <v>BR02</v>
      </c>
      <c r="G1339" t="s">
        <v>1011</v>
      </c>
      <c r="H1339" t="s">
        <v>177</v>
      </c>
      <c r="I1339">
        <v>1</v>
      </c>
      <c r="J1339">
        <f>_xlfn.XLOOKUP(Ledger[[#This Row],[SKU]]&amp;"|"&amp;Ledger[[#This Row],[Branch_ID]], PriceList!E:E,PriceList!C:C,"")</f>
        <v>265</v>
      </c>
      <c r="K1339">
        <f>_xlfn.XLOOKUP(Ledger[[#This Row],[SKU]]&amp;"|"&amp;Ledger[[#This Row],[Branch_ID]], PriceList[Key], PriceList[Unit_Retail_Price_EGP], "")</f>
        <v>629</v>
      </c>
      <c r="L1339">
        <f>YEAR(Ledger[[#This Row],[Date]])</f>
        <v>2026</v>
      </c>
      <c r="M1339" t="str">
        <f>"Qtr"&amp;ROUNDUP(MONTH(Ledger[[#This Row],[Date]])/3,0)</f>
        <v>Qtr1</v>
      </c>
      <c r="N1339">
        <f>MONTH(Ledger[[#This Row],[Date]])</f>
        <v>3</v>
      </c>
      <c r="O1339" t="str">
        <f>TEXT(Ledger[[#This Row],[Date]],"mmm")</f>
        <v>Mar</v>
      </c>
    </row>
    <row r="1340" spans="1:15" x14ac:dyDescent="0.35">
      <c r="A1340" t="s">
        <v>5745</v>
      </c>
      <c r="B1340" s="8">
        <v>46104</v>
      </c>
      <c r="C1340" s="5">
        <v>0.7631944444444444</v>
      </c>
      <c r="D1340" t="str">
        <f>_xlfn.XLOOKUP(Ledger[[#This Row],[Employee_ID]],Employees!C:C,Employees!A:A)</f>
        <v>Evening</v>
      </c>
      <c r="E1340" t="s">
        <v>932</v>
      </c>
      <c r="F1340" t="str">
        <f>_xlfn.XLOOKUP(Ledger[[#This Row],[Employee_ID]],Employees!C:C,Employees!B:B)</f>
        <v>BR02</v>
      </c>
      <c r="G1340" t="s">
        <v>1011</v>
      </c>
      <c r="H1340" t="s">
        <v>213</v>
      </c>
      <c r="I1340">
        <v>1</v>
      </c>
      <c r="J1340">
        <f>_xlfn.XLOOKUP(Ledger[[#This Row],[SKU]]&amp;"|"&amp;Ledger[[#This Row],[Branch_ID]], PriceList!E:E,PriceList!C:C,"")</f>
        <v>530</v>
      </c>
      <c r="K1340">
        <f>_xlfn.XLOOKUP(Ledger[[#This Row],[SKU]]&amp;"|"&amp;Ledger[[#This Row],[Branch_ID]], PriceList[Key], PriceList[Unit_Retail_Price_EGP], "")</f>
        <v>1269</v>
      </c>
      <c r="L1340">
        <f>YEAR(Ledger[[#This Row],[Date]])</f>
        <v>2026</v>
      </c>
      <c r="M1340" t="str">
        <f>"Qtr"&amp;ROUNDUP(MONTH(Ledger[[#This Row],[Date]])/3,0)</f>
        <v>Qtr1</v>
      </c>
      <c r="N1340">
        <f>MONTH(Ledger[[#This Row],[Date]])</f>
        <v>3</v>
      </c>
      <c r="O1340" t="str">
        <f>TEXT(Ledger[[#This Row],[Date]],"mmm")</f>
        <v>Mar</v>
      </c>
    </row>
    <row r="1341" spans="1:15" x14ac:dyDescent="0.35">
      <c r="A1341" t="s">
        <v>5746</v>
      </c>
      <c r="B1341" s="8">
        <v>46104</v>
      </c>
      <c r="C1341" s="5">
        <v>0.79374999999999996</v>
      </c>
      <c r="D1341" t="str">
        <f>_xlfn.XLOOKUP(Ledger[[#This Row],[Employee_ID]],Employees!C:C,Employees!A:A)</f>
        <v>Evening</v>
      </c>
      <c r="E1341" t="s">
        <v>932</v>
      </c>
      <c r="F1341" t="str">
        <f>_xlfn.XLOOKUP(Ledger[[#This Row],[Employee_ID]],Employees!C:C,Employees!B:B)</f>
        <v>BR02</v>
      </c>
      <c r="G1341" t="s">
        <v>1011</v>
      </c>
      <c r="H1341" t="s">
        <v>313</v>
      </c>
      <c r="I1341">
        <v>1</v>
      </c>
      <c r="J1341">
        <f>_xlfn.XLOOKUP(Ledger[[#This Row],[SKU]]&amp;"|"&amp;Ledger[[#This Row],[Branch_ID]], PriceList!E:E,PriceList!C:C,"")</f>
        <v>145</v>
      </c>
      <c r="K1341">
        <f>_xlfn.XLOOKUP(Ledger[[#This Row],[SKU]]&amp;"|"&amp;Ledger[[#This Row],[Branch_ID]], PriceList[Key], PriceList[Unit_Retail_Price_EGP], "")</f>
        <v>369</v>
      </c>
      <c r="L1341">
        <f>YEAR(Ledger[[#This Row],[Date]])</f>
        <v>2026</v>
      </c>
      <c r="M1341" t="str">
        <f>"Qtr"&amp;ROUNDUP(MONTH(Ledger[[#This Row],[Date]])/3,0)</f>
        <v>Qtr1</v>
      </c>
      <c r="N1341">
        <f>MONTH(Ledger[[#This Row],[Date]])</f>
        <v>3</v>
      </c>
      <c r="O1341" t="str">
        <f>TEXT(Ledger[[#This Row],[Date]],"mmm")</f>
        <v>Mar</v>
      </c>
    </row>
    <row r="1342" spans="1:15" x14ac:dyDescent="0.35">
      <c r="A1342" t="s">
        <v>5758</v>
      </c>
      <c r="B1342" s="8">
        <v>46105</v>
      </c>
      <c r="C1342" s="5">
        <v>0.78194444444444444</v>
      </c>
      <c r="D1342" t="str">
        <f>_xlfn.XLOOKUP(Ledger[[#This Row],[Employee_ID]],Employees!C:C,Employees!A:A)</f>
        <v>Evening</v>
      </c>
      <c r="E1342" t="s">
        <v>932</v>
      </c>
      <c r="F1342" t="str">
        <f>_xlfn.XLOOKUP(Ledger[[#This Row],[Employee_ID]],Employees!C:C,Employees!B:B)</f>
        <v>BR02</v>
      </c>
      <c r="G1342" t="s">
        <v>1011</v>
      </c>
      <c r="H1342" t="s">
        <v>436</v>
      </c>
      <c r="I1342">
        <v>1</v>
      </c>
      <c r="J1342">
        <f>_xlfn.XLOOKUP(Ledger[[#This Row],[SKU]]&amp;"|"&amp;Ledger[[#This Row],[Branch_ID]], PriceList!E:E,PriceList!C:C,"")</f>
        <v>145</v>
      </c>
      <c r="K1342">
        <f>_xlfn.XLOOKUP(Ledger[[#This Row],[SKU]]&amp;"|"&amp;Ledger[[#This Row],[Branch_ID]], PriceList[Key], PriceList[Unit_Retail_Price_EGP], "")</f>
        <v>369</v>
      </c>
      <c r="L1342">
        <f>YEAR(Ledger[[#This Row],[Date]])</f>
        <v>2026</v>
      </c>
      <c r="M1342" t="str">
        <f>"Qtr"&amp;ROUNDUP(MONTH(Ledger[[#This Row],[Date]])/3,0)</f>
        <v>Qtr1</v>
      </c>
      <c r="N1342">
        <f>MONTH(Ledger[[#This Row],[Date]])</f>
        <v>3</v>
      </c>
      <c r="O1342" t="str">
        <f>TEXT(Ledger[[#This Row],[Date]],"mmm")</f>
        <v>Mar</v>
      </c>
    </row>
    <row r="1343" spans="1:15" x14ac:dyDescent="0.35">
      <c r="A1343" t="s">
        <v>5770</v>
      </c>
      <c r="B1343" s="8">
        <v>46106</v>
      </c>
      <c r="C1343" s="5">
        <v>0.85</v>
      </c>
      <c r="D1343" t="str">
        <f>_xlfn.XLOOKUP(Ledger[[#This Row],[Employee_ID]],Employees!C:C,Employees!A:A)</f>
        <v>Evening</v>
      </c>
      <c r="E1343" t="s">
        <v>932</v>
      </c>
      <c r="F1343" t="str">
        <f>_xlfn.XLOOKUP(Ledger[[#This Row],[Employee_ID]],Employees!C:C,Employees!B:B)</f>
        <v>BR02</v>
      </c>
      <c r="G1343" t="s">
        <v>1011</v>
      </c>
      <c r="H1343" t="s">
        <v>263</v>
      </c>
      <c r="I1343">
        <v>1</v>
      </c>
      <c r="J1343">
        <f>_xlfn.XLOOKUP(Ledger[[#This Row],[SKU]]&amp;"|"&amp;Ledger[[#This Row],[Branch_ID]], PriceList!E:E,PriceList!C:C,"")</f>
        <v>165</v>
      </c>
      <c r="K1343">
        <f>_xlfn.XLOOKUP(Ledger[[#This Row],[SKU]]&amp;"|"&amp;Ledger[[#This Row],[Branch_ID]], PriceList[Key], PriceList[Unit_Retail_Price_EGP], "")</f>
        <v>419</v>
      </c>
      <c r="L1343">
        <f>YEAR(Ledger[[#This Row],[Date]])</f>
        <v>2026</v>
      </c>
      <c r="M1343" t="str">
        <f>"Qtr"&amp;ROUNDUP(MONTH(Ledger[[#This Row],[Date]])/3,0)</f>
        <v>Qtr1</v>
      </c>
      <c r="N1343">
        <f>MONTH(Ledger[[#This Row],[Date]])</f>
        <v>3</v>
      </c>
      <c r="O1343" t="str">
        <f>TEXT(Ledger[[#This Row],[Date]],"mmm")</f>
        <v>Mar</v>
      </c>
    </row>
    <row r="1344" spans="1:15" x14ac:dyDescent="0.35">
      <c r="A1344" t="s">
        <v>5771</v>
      </c>
      <c r="B1344" s="8">
        <v>46106</v>
      </c>
      <c r="C1344" s="5">
        <v>0.88263888888888886</v>
      </c>
      <c r="D1344" t="str">
        <f>_xlfn.XLOOKUP(Ledger[[#This Row],[Employee_ID]],Employees!C:C,Employees!A:A)</f>
        <v>Evening</v>
      </c>
      <c r="E1344" t="s">
        <v>932</v>
      </c>
      <c r="F1344" t="str">
        <f>_xlfn.XLOOKUP(Ledger[[#This Row],[Employee_ID]],Employees!C:C,Employees!B:B)</f>
        <v>BR02</v>
      </c>
      <c r="G1344" t="s">
        <v>1011</v>
      </c>
      <c r="H1344" t="s">
        <v>213</v>
      </c>
      <c r="I1344">
        <v>1</v>
      </c>
      <c r="J1344">
        <f>_xlfn.XLOOKUP(Ledger[[#This Row],[SKU]]&amp;"|"&amp;Ledger[[#This Row],[Branch_ID]], PriceList!E:E,PriceList!C:C,"")</f>
        <v>530</v>
      </c>
      <c r="K1344">
        <f>_xlfn.XLOOKUP(Ledger[[#This Row],[SKU]]&amp;"|"&amp;Ledger[[#This Row],[Branch_ID]], PriceList[Key], PriceList[Unit_Retail_Price_EGP], "")</f>
        <v>1269</v>
      </c>
      <c r="L1344">
        <f>YEAR(Ledger[[#This Row],[Date]])</f>
        <v>2026</v>
      </c>
      <c r="M1344" t="str">
        <f>"Qtr"&amp;ROUNDUP(MONTH(Ledger[[#This Row],[Date]])/3,0)</f>
        <v>Qtr1</v>
      </c>
      <c r="N1344">
        <f>MONTH(Ledger[[#This Row],[Date]])</f>
        <v>3</v>
      </c>
      <c r="O1344" t="str">
        <f>TEXT(Ledger[[#This Row],[Date]],"mmm")</f>
        <v>Mar</v>
      </c>
    </row>
    <row r="1345" spans="1:15" x14ac:dyDescent="0.35">
      <c r="A1345" t="s">
        <v>5800</v>
      </c>
      <c r="B1345" s="8">
        <v>46108</v>
      </c>
      <c r="C1345" s="5">
        <v>0.8125</v>
      </c>
      <c r="D1345" t="str">
        <f>_xlfn.XLOOKUP(Ledger[[#This Row],[Employee_ID]],Employees!C:C,Employees!A:A)</f>
        <v>Evening</v>
      </c>
      <c r="E1345" t="s">
        <v>932</v>
      </c>
      <c r="F1345" t="str">
        <f>_xlfn.XLOOKUP(Ledger[[#This Row],[Employee_ID]],Employees!C:C,Employees!B:B)</f>
        <v>BR02</v>
      </c>
      <c r="G1345" t="s">
        <v>1011</v>
      </c>
      <c r="H1345" t="s">
        <v>278</v>
      </c>
      <c r="I1345">
        <v>1</v>
      </c>
      <c r="J1345">
        <f>_xlfn.XLOOKUP(Ledger[[#This Row],[SKU]]&amp;"|"&amp;Ledger[[#This Row],[Branch_ID]], PriceList!E:E,PriceList!C:C,"")</f>
        <v>390</v>
      </c>
      <c r="K1345">
        <f>_xlfn.XLOOKUP(Ledger[[#This Row],[SKU]]&amp;"|"&amp;Ledger[[#This Row],[Branch_ID]], PriceList[Key], PriceList[Unit_Retail_Price_EGP], "")</f>
        <v>949</v>
      </c>
      <c r="L1345">
        <f>YEAR(Ledger[[#This Row],[Date]])</f>
        <v>2026</v>
      </c>
      <c r="M1345" t="str">
        <f>"Qtr"&amp;ROUNDUP(MONTH(Ledger[[#This Row],[Date]])/3,0)</f>
        <v>Qtr1</v>
      </c>
      <c r="N1345">
        <f>MONTH(Ledger[[#This Row],[Date]])</f>
        <v>3</v>
      </c>
      <c r="O1345" t="str">
        <f>TEXT(Ledger[[#This Row],[Date]],"mmm")</f>
        <v>Mar</v>
      </c>
    </row>
    <row r="1346" spans="1:15" x14ac:dyDescent="0.35">
      <c r="A1346" t="s">
        <v>5801</v>
      </c>
      <c r="B1346" s="8">
        <v>46108</v>
      </c>
      <c r="C1346" s="5">
        <v>0.82222222222222219</v>
      </c>
      <c r="D1346" t="str">
        <f>_xlfn.XLOOKUP(Ledger[[#This Row],[Employee_ID]],Employees!C:C,Employees!A:A)</f>
        <v>Evening</v>
      </c>
      <c r="E1346" t="s">
        <v>932</v>
      </c>
      <c r="F1346" t="str">
        <f>_xlfn.XLOOKUP(Ledger[[#This Row],[Employee_ID]],Employees!C:C,Employees!B:B)</f>
        <v>BR02</v>
      </c>
      <c r="G1346" t="s">
        <v>1011</v>
      </c>
      <c r="H1346" t="s">
        <v>456</v>
      </c>
      <c r="I1346">
        <v>1</v>
      </c>
      <c r="J1346">
        <f>_xlfn.XLOOKUP(Ledger[[#This Row],[SKU]]&amp;"|"&amp;Ledger[[#This Row],[Branch_ID]], PriceList!E:E,PriceList!C:C,"")</f>
        <v>715</v>
      </c>
      <c r="K1346">
        <f>_xlfn.XLOOKUP(Ledger[[#This Row],[SKU]]&amp;"|"&amp;Ledger[[#This Row],[Branch_ID]], PriceList[Key], PriceList[Unit_Retail_Price_EGP], "")</f>
        <v>1689</v>
      </c>
      <c r="L1346">
        <f>YEAR(Ledger[[#This Row],[Date]])</f>
        <v>2026</v>
      </c>
      <c r="M1346" t="str">
        <f>"Qtr"&amp;ROUNDUP(MONTH(Ledger[[#This Row],[Date]])/3,0)</f>
        <v>Qtr1</v>
      </c>
      <c r="N1346">
        <f>MONTH(Ledger[[#This Row],[Date]])</f>
        <v>3</v>
      </c>
      <c r="O1346" t="str">
        <f>TEXT(Ledger[[#This Row],[Date]],"mmm")</f>
        <v>Mar</v>
      </c>
    </row>
    <row r="1347" spans="1:15" x14ac:dyDescent="0.35">
      <c r="A1347" t="s">
        <v>5802</v>
      </c>
      <c r="B1347" s="8">
        <v>46108</v>
      </c>
      <c r="C1347" s="5">
        <v>0.8256944444444444</v>
      </c>
      <c r="D1347" t="str">
        <f>_xlfn.XLOOKUP(Ledger[[#This Row],[Employee_ID]],Employees!C:C,Employees!A:A)</f>
        <v>Evening</v>
      </c>
      <c r="E1347" t="s">
        <v>932</v>
      </c>
      <c r="F1347" t="str">
        <f>_xlfn.XLOOKUP(Ledger[[#This Row],[Employee_ID]],Employees!C:C,Employees!B:B)</f>
        <v>BR02</v>
      </c>
      <c r="G1347" t="s">
        <v>1011</v>
      </c>
      <c r="H1347" t="s">
        <v>190</v>
      </c>
      <c r="I1347">
        <v>1</v>
      </c>
      <c r="J1347">
        <f>_xlfn.XLOOKUP(Ledger[[#This Row],[SKU]]&amp;"|"&amp;Ledger[[#This Row],[Branch_ID]], PriceList!E:E,PriceList!C:C,"")</f>
        <v>390</v>
      </c>
      <c r="K1347">
        <f>_xlfn.XLOOKUP(Ledger[[#This Row],[SKU]]&amp;"|"&amp;Ledger[[#This Row],[Branch_ID]], PriceList[Key], PriceList[Unit_Retail_Price_EGP], "")</f>
        <v>949</v>
      </c>
      <c r="L1347">
        <f>YEAR(Ledger[[#This Row],[Date]])</f>
        <v>2026</v>
      </c>
      <c r="M1347" t="str">
        <f>"Qtr"&amp;ROUNDUP(MONTH(Ledger[[#This Row],[Date]])/3,0)</f>
        <v>Qtr1</v>
      </c>
      <c r="N1347">
        <f>MONTH(Ledger[[#This Row],[Date]])</f>
        <v>3</v>
      </c>
      <c r="O1347" t="str">
        <f>TEXT(Ledger[[#This Row],[Date]],"mmm")</f>
        <v>Mar</v>
      </c>
    </row>
    <row r="1348" spans="1:15" x14ac:dyDescent="0.35">
      <c r="A1348" t="s">
        <v>5816</v>
      </c>
      <c r="B1348" s="8">
        <v>46109</v>
      </c>
      <c r="C1348" s="5">
        <v>0.82013888888888886</v>
      </c>
      <c r="D1348" t="str">
        <f>_xlfn.XLOOKUP(Ledger[[#This Row],[Employee_ID]],Employees!C:C,Employees!A:A)</f>
        <v>Evening</v>
      </c>
      <c r="E1348" t="s">
        <v>932</v>
      </c>
      <c r="F1348" t="str">
        <f>_xlfn.XLOOKUP(Ledger[[#This Row],[Employee_ID]],Employees!C:C,Employees!B:B)</f>
        <v>BR02</v>
      </c>
      <c r="G1348" t="s">
        <v>1011</v>
      </c>
      <c r="H1348" t="s">
        <v>174</v>
      </c>
      <c r="I1348">
        <v>1</v>
      </c>
      <c r="J1348">
        <f>_xlfn.XLOOKUP(Ledger[[#This Row],[SKU]]&amp;"|"&amp;Ledger[[#This Row],[Branch_ID]], PriceList!E:E,PriceList!C:C,"")</f>
        <v>185</v>
      </c>
      <c r="K1348">
        <f>_xlfn.XLOOKUP(Ledger[[#This Row],[SKU]]&amp;"|"&amp;Ledger[[#This Row],[Branch_ID]], PriceList[Key], PriceList[Unit_Retail_Price_EGP], "")</f>
        <v>479</v>
      </c>
      <c r="L1348">
        <f>YEAR(Ledger[[#This Row],[Date]])</f>
        <v>2026</v>
      </c>
      <c r="M1348" t="str">
        <f>"Qtr"&amp;ROUNDUP(MONTH(Ledger[[#This Row],[Date]])/3,0)</f>
        <v>Qtr1</v>
      </c>
      <c r="N1348">
        <f>MONTH(Ledger[[#This Row],[Date]])</f>
        <v>3</v>
      </c>
      <c r="O1348" t="str">
        <f>TEXT(Ledger[[#This Row],[Date]],"mmm")</f>
        <v>Mar</v>
      </c>
    </row>
    <row r="1349" spans="1:15" x14ac:dyDescent="0.35">
      <c r="A1349" t="s">
        <v>5835</v>
      </c>
      <c r="B1349" s="8">
        <v>46110</v>
      </c>
      <c r="C1349" s="5">
        <v>0.90138888888888891</v>
      </c>
      <c r="D1349" t="str">
        <f>_xlfn.XLOOKUP(Ledger[[#This Row],[Employee_ID]],Employees!C:C,Employees!A:A)</f>
        <v>Evening</v>
      </c>
      <c r="E1349" t="s">
        <v>932</v>
      </c>
      <c r="F1349" t="str">
        <f>_xlfn.XLOOKUP(Ledger[[#This Row],[Employee_ID]],Employees!C:C,Employees!B:B)</f>
        <v>BR02</v>
      </c>
      <c r="G1349" t="s">
        <v>1011</v>
      </c>
      <c r="H1349" t="s">
        <v>678</v>
      </c>
      <c r="I1349">
        <v>1</v>
      </c>
      <c r="J1349">
        <f>_xlfn.XLOOKUP(Ledger[[#This Row],[SKU]]&amp;"|"&amp;Ledger[[#This Row],[Branch_ID]], PriceList!E:E,PriceList!C:C,"")</f>
        <v>390</v>
      </c>
      <c r="K1349">
        <f>_xlfn.XLOOKUP(Ledger[[#This Row],[SKU]]&amp;"|"&amp;Ledger[[#This Row],[Branch_ID]], PriceList[Key], PriceList[Unit_Retail_Price_EGP], "")</f>
        <v>949</v>
      </c>
      <c r="L1349">
        <f>YEAR(Ledger[[#This Row],[Date]])</f>
        <v>2026</v>
      </c>
      <c r="M1349" t="str">
        <f>"Qtr"&amp;ROUNDUP(MONTH(Ledger[[#This Row],[Date]])/3,0)</f>
        <v>Qtr1</v>
      </c>
      <c r="N1349">
        <f>MONTH(Ledger[[#This Row],[Date]])</f>
        <v>3</v>
      </c>
      <c r="O1349" t="str">
        <f>TEXT(Ledger[[#This Row],[Date]],"mmm")</f>
        <v>Mar</v>
      </c>
    </row>
    <row r="1350" spans="1:15" x14ac:dyDescent="0.35">
      <c r="A1350" t="s">
        <v>5846</v>
      </c>
      <c r="B1350" s="8">
        <v>46111</v>
      </c>
      <c r="C1350" s="5">
        <v>0.83333333333333337</v>
      </c>
      <c r="D1350" t="str">
        <f>_xlfn.XLOOKUP(Ledger[[#This Row],[Employee_ID]],Employees!C:C,Employees!A:A)</f>
        <v>Evening</v>
      </c>
      <c r="E1350" t="s">
        <v>932</v>
      </c>
      <c r="F1350" t="str">
        <f>_xlfn.XLOOKUP(Ledger[[#This Row],[Employee_ID]],Employees!C:C,Employees!B:B)</f>
        <v>BR02</v>
      </c>
      <c r="G1350" t="s">
        <v>1011</v>
      </c>
      <c r="H1350" t="s">
        <v>404</v>
      </c>
      <c r="I1350">
        <v>1</v>
      </c>
      <c r="J1350">
        <f>_xlfn.XLOOKUP(Ledger[[#This Row],[SKU]]&amp;"|"&amp;Ledger[[#This Row],[Branch_ID]], PriceList!E:E,PriceList!C:C,"")</f>
        <v>145</v>
      </c>
      <c r="K1350">
        <f>_xlfn.XLOOKUP(Ledger[[#This Row],[SKU]]&amp;"|"&amp;Ledger[[#This Row],[Branch_ID]], PriceList[Key], PriceList[Unit_Retail_Price_EGP], "")</f>
        <v>369</v>
      </c>
      <c r="L1350">
        <f>YEAR(Ledger[[#This Row],[Date]])</f>
        <v>2026</v>
      </c>
      <c r="M1350" t="str">
        <f>"Qtr"&amp;ROUNDUP(MONTH(Ledger[[#This Row],[Date]])/3,0)</f>
        <v>Qtr1</v>
      </c>
      <c r="N1350">
        <f>MONTH(Ledger[[#This Row],[Date]])</f>
        <v>3</v>
      </c>
      <c r="O1350" t="str">
        <f>TEXT(Ledger[[#This Row],[Date]],"mmm")</f>
        <v>Mar</v>
      </c>
    </row>
    <row r="1351" spans="1:15" x14ac:dyDescent="0.35">
      <c r="A1351" t="s">
        <v>5900</v>
      </c>
      <c r="B1351" s="8">
        <v>46115</v>
      </c>
      <c r="C1351" s="5">
        <v>0.82847222222222228</v>
      </c>
      <c r="D1351" t="str">
        <f>_xlfn.XLOOKUP(Ledger[[#This Row],[Employee_ID]],Employees!C:C,Employees!A:A)</f>
        <v>Evening</v>
      </c>
      <c r="E1351" t="s">
        <v>932</v>
      </c>
      <c r="F1351" t="str">
        <f>_xlfn.XLOOKUP(Ledger[[#This Row],[Employee_ID]],Employees!C:C,Employees!B:B)</f>
        <v>BR02</v>
      </c>
      <c r="G1351" t="s">
        <v>1011</v>
      </c>
      <c r="H1351" t="s">
        <v>430</v>
      </c>
      <c r="I1351">
        <v>1</v>
      </c>
      <c r="J1351">
        <f>_xlfn.XLOOKUP(Ledger[[#This Row],[SKU]]&amp;"|"&amp;Ledger[[#This Row],[Branch_ID]], PriceList!E:E,PriceList!C:C,"")</f>
        <v>655</v>
      </c>
      <c r="K1351">
        <f>_xlfn.XLOOKUP(Ledger[[#This Row],[SKU]]&amp;"|"&amp;Ledger[[#This Row],[Branch_ID]], PriceList[Key], PriceList[Unit_Retail_Price_EGP], "")</f>
        <v>1589</v>
      </c>
      <c r="L1351">
        <f>YEAR(Ledger[[#This Row],[Date]])</f>
        <v>2026</v>
      </c>
      <c r="M1351" t="str">
        <f>"Qtr"&amp;ROUNDUP(MONTH(Ledger[[#This Row],[Date]])/3,0)</f>
        <v>Qtr2</v>
      </c>
      <c r="N1351">
        <f>MONTH(Ledger[[#This Row],[Date]])</f>
        <v>4</v>
      </c>
      <c r="O1351" t="str">
        <f>TEXT(Ledger[[#This Row],[Date]],"mmm")</f>
        <v>Apr</v>
      </c>
    </row>
    <row r="1352" spans="1:15" x14ac:dyDescent="0.35">
      <c r="A1352" t="s">
        <v>5903</v>
      </c>
      <c r="B1352" s="8">
        <v>46115</v>
      </c>
      <c r="C1352" s="5">
        <v>0.89444444444444449</v>
      </c>
      <c r="D1352" t="str">
        <f>_xlfn.XLOOKUP(Ledger[[#This Row],[Employee_ID]],Employees!C:C,Employees!A:A)</f>
        <v>Evening</v>
      </c>
      <c r="E1352" t="s">
        <v>932</v>
      </c>
      <c r="F1352" t="str">
        <f>_xlfn.XLOOKUP(Ledger[[#This Row],[Employee_ID]],Employees!C:C,Employees!B:B)</f>
        <v>BR02</v>
      </c>
      <c r="G1352" t="s">
        <v>1011</v>
      </c>
      <c r="H1352" t="s">
        <v>236</v>
      </c>
      <c r="I1352">
        <v>1</v>
      </c>
      <c r="J1352">
        <f>_xlfn.XLOOKUP(Ledger[[#This Row],[SKU]]&amp;"|"&amp;Ledger[[#This Row],[Branch_ID]], PriceList!E:E,PriceList!C:C,"")</f>
        <v>530</v>
      </c>
      <c r="K1352">
        <f>_xlfn.XLOOKUP(Ledger[[#This Row],[SKU]]&amp;"|"&amp;Ledger[[#This Row],[Branch_ID]], PriceList[Key], PriceList[Unit_Retail_Price_EGP], "")</f>
        <v>1269</v>
      </c>
      <c r="L1352">
        <f>YEAR(Ledger[[#This Row],[Date]])</f>
        <v>2026</v>
      </c>
      <c r="M1352" t="str">
        <f>"Qtr"&amp;ROUNDUP(MONTH(Ledger[[#This Row],[Date]])/3,0)</f>
        <v>Qtr2</v>
      </c>
      <c r="N1352">
        <f>MONTH(Ledger[[#This Row],[Date]])</f>
        <v>4</v>
      </c>
      <c r="O1352" t="str">
        <f>TEXT(Ledger[[#This Row],[Date]],"mmm")</f>
        <v>Apr</v>
      </c>
    </row>
    <row r="1353" spans="1:15" x14ac:dyDescent="0.35">
      <c r="A1353" t="s">
        <v>5920</v>
      </c>
      <c r="B1353" s="8">
        <v>46116</v>
      </c>
      <c r="C1353" s="5">
        <v>0.87777777777777777</v>
      </c>
      <c r="D1353" t="str">
        <f>_xlfn.XLOOKUP(Ledger[[#This Row],[Employee_ID]],Employees!C:C,Employees!A:A)</f>
        <v>Evening</v>
      </c>
      <c r="E1353" t="s">
        <v>932</v>
      </c>
      <c r="F1353" t="str">
        <f>_xlfn.XLOOKUP(Ledger[[#This Row],[Employee_ID]],Employees!C:C,Employees!B:B)</f>
        <v>BR02</v>
      </c>
      <c r="G1353" t="s">
        <v>1011</v>
      </c>
      <c r="H1353" t="s">
        <v>87</v>
      </c>
      <c r="I1353">
        <v>1</v>
      </c>
      <c r="J1353">
        <f>_xlfn.XLOOKUP(Ledger[[#This Row],[SKU]]&amp;"|"&amp;Ledger[[#This Row],[Branch_ID]], PriceList!E:E,PriceList!C:C,"")</f>
        <v>470</v>
      </c>
      <c r="K1353">
        <f>_xlfn.XLOOKUP(Ledger[[#This Row],[SKU]]&amp;"|"&amp;Ledger[[#This Row],[Branch_ID]], PriceList[Key], PriceList[Unit_Retail_Price_EGP], "")</f>
        <v>1159</v>
      </c>
      <c r="L1353">
        <f>YEAR(Ledger[[#This Row],[Date]])</f>
        <v>2026</v>
      </c>
      <c r="M1353" t="str">
        <f>"Qtr"&amp;ROUNDUP(MONTH(Ledger[[#This Row],[Date]])/3,0)</f>
        <v>Qtr2</v>
      </c>
      <c r="N1353">
        <f>MONTH(Ledger[[#This Row],[Date]])</f>
        <v>4</v>
      </c>
      <c r="O1353" t="str">
        <f>TEXT(Ledger[[#This Row],[Date]],"mmm")</f>
        <v>Apr</v>
      </c>
    </row>
    <row r="1354" spans="1:15" x14ac:dyDescent="0.35">
      <c r="A1354" t="s">
        <v>5922</v>
      </c>
      <c r="B1354" s="8">
        <v>46116</v>
      </c>
      <c r="C1354" s="5">
        <v>0.91180555555555554</v>
      </c>
      <c r="D1354" t="str">
        <f>_xlfn.XLOOKUP(Ledger[[#This Row],[Employee_ID]],Employees!C:C,Employees!A:A)</f>
        <v>Evening</v>
      </c>
      <c r="E1354" t="s">
        <v>932</v>
      </c>
      <c r="F1354" t="str">
        <f>_xlfn.XLOOKUP(Ledger[[#This Row],[Employee_ID]],Employees!C:C,Employees!B:B)</f>
        <v>BR02</v>
      </c>
      <c r="G1354" t="s">
        <v>1011</v>
      </c>
      <c r="H1354" t="s">
        <v>330</v>
      </c>
      <c r="I1354">
        <v>1</v>
      </c>
      <c r="J1354">
        <f>_xlfn.XLOOKUP(Ledger[[#This Row],[SKU]]&amp;"|"&amp;Ledger[[#This Row],[Branch_ID]], PriceList!E:E,PriceList!C:C,"")</f>
        <v>430</v>
      </c>
      <c r="K1354">
        <f>_xlfn.XLOOKUP(Ledger[[#This Row],[SKU]]&amp;"|"&amp;Ledger[[#This Row],[Branch_ID]], PriceList[Key], PriceList[Unit_Retail_Price_EGP], "")</f>
        <v>1059</v>
      </c>
      <c r="L1354">
        <f>YEAR(Ledger[[#This Row],[Date]])</f>
        <v>2026</v>
      </c>
      <c r="M1354" t="str">
        <f>"Qtr"&amp;ROUNDUP(MONTH(Ledger[[#This Row],[Date]])/3,0)</f>
        <v>Qtr2</v>
      </c>
      <c r="N1354">
        <f>MONTH(Ledger[[#This Row],[Date]])</f>
        <v>4</v>
      </c>
      <c r="O1354" t="str">
        <f>TEXT(Ledger[[#This Row],[Date]],"mmm")</f>
        <v>Apr</v>
      </c>
    </row>
    <row r="1355" spans="1:15" x14ac:dyDescent="0.35">
      <c r="A1355" t="s">
        <v>5941</v>
      </c>
      <c r="B1355" s="8">
        <v>46118</v>
      </c>
      <c r="C1355" s="5">
        <v>0.79583333333333328</v>
      </c>
      <c r="D1355" t="str">
        <f>_xlfn.XLOOKUP(Ledger[[#This Row],[Employee_ID]],Employees!C:C,Employees!A:A)</f>
        <v>Evening</v>
      </c>
      <c r="E1355" t="s">
        <v>932</v>
      </c>
      <c r="F1355" t="str">
        <f>_xlfn.XLOOKUP(Ledger[[#This Row],[Employee_ID]],Employees!C:C,Employees!B:B)</f>
        <v>BR02</v>
      </c>
      <c r="G1355" t="s">
        <v>1011</v>
      </c>
      <c r="H1355" t="s">
        <v>378</v>
      </c>
      <c r="I1355">
        <v>1</v>
      </c>
      <c r="J1355">
        <f>_xlfn.XLOOKUP(Ledger[[#This Row],[SKU]]&amp;"|"&amp;Ledger[[#This Row],[Branch_ID]], PriceList!E:E,PriceList!C:C,"")</f>
        <v>305</v>
      </c>
      <c r="K1355">
        <f>_xlfn.XLOOKUP(Ledger[[#This Row],[SKU]]&amp;"|"&amp;Ledger[[#This Row],[Branch_ID]], PriceList[Key], PriceList[Unit_Retail_Price_EGP], "")</f>
        <v>739</v>
      </c>
      <c r="L1355">
        <f>YEAR(Ledger[[#This Row],[Date]])</f>
        <v>2026</v>
      </c>
      <c r="M1355" t="str">
        <f>"Qtr"&amp;ROUNDUP(MONTH(Ledger[[#This Row],[Date]])/3,0)</f>
        <v>Qtr2</v>
      </c>
      <c r="N1355">
        <f>MONTH(Ledger[[#This Row],[Date]])</f>
        <v>4</v>
      </c>
      <c r="O1355" t="str">
        <f>TEXT(Ledger[[#This Row],[Date]],"mmm")</f>
        <v>Apr</v>
      </c>
    </row>
    <row r="1356" spans="1:15" x14ac:dyDescent="0.35">
      <c r="A1356" t="s">
        <v>5945</v>
      </c>
      <c r="B1356" s="8">
        <v>46118</v>
      </c>
      <c r="C1356" s="5">
        <v>0.8833333333333333</v>
      </c>
      <c r="D1356" t="str">
        <f>_xlfn.XLOOKUP(Ledger[[#This Row],[Employee_ID]],Employees!C:C,Employees!A:A)</f>
        <v>Evening</v>
      </c>
      <c r="E1356" t="s">
        <v>932</v>
      </c>
      <c r="F1356" t="str">
        <f>_xlfn.XLOOKUP(Ledger[[#This Row],[Employee_ID]],Employees!C:C,Employees!B:B)</f>
        <v>BR02</v>
      </c>
      <c r="G1356" t="s">
        <v>1011</v>
      </c>
      <c r="H1356" t="s">
        <v>206</v>
      </c>
      <c r="I1356">
        <v>1</v>
      </c>
      <c r="J1356">
        <f>_xlfn.XLOOKUP(Ledger[[#This Row],[SKU]]&amp;"|"&amp;Ledger[[#This Row],[Branch_ID]], PriceList!E:E,PriceList!C:C,"")</f>
        <v>145</v>
      </c>
      <c r="K1356">
        <f>_xlfn.XLOOKUP(Ledger[[#This Row],[SKU]]&amp;"|"&amp;Ledger[[#This Row],[Branch_ID]], PriceList[Key], PriceList[Unit_Retail_Price_EGP], "")</f>
        <v>369</v>
      </c>
      <c r="L1356">
        <f>YEAR(Ledger[[#This Row],[Date]])</f>
        <v>2026</v>
      </c>
      <c r="M1356" t="str">
        <f>"Qtr"&amp;ROUNDUP(MONTH(Ledger[[#This Row],[Date]])/3,0)</f>
        <v>Qtr2</v>
      </c>
      <c r="N1356">
        <f>MONTH(Ledger[[#This Row],[Date]])</f>
        <v>4</v>
      </c>
      <c r="O1356" t="str">
        <f>TEXT(Ledger[[#This Row],[Date]],"mmm")</f>
        <v>Apr</v>
      </c>
    </row>
    <row r="1357" spans="1:15" x14ac:dyDescent="0.35">
      <c r="A1357" t="s">
        <v>5967</v>
      </c>
      <c r="B1357" s="8">
        <v>46120</v>
      </c>
      <c r="C1357" s="5">
        <v>0.90763888888888888</v>
      </c>
      <c r="D1357" t="str">
        <f>_xlfn.XLOOKUP(Ledger[[#This Row],[Employee_ID]],Employees!C:C,Employees!A:A)</f>
        <v>Evening</v>
      </c>
      <c r="E1357" t="s">
        <v>932</v>
      </c>
      <c r="F1357" t="str">
        <f>_xlfn.XLOOKUP(Ledger[[#This Row],[Employee_ID]],Employees!C:C,Employees!B:B)</f>
        <v>BR02</v>
      </c>
      <c r="G1357" t="s">
        <v>1011</v>
      </c>
      <c r="H1357" t="s">
        <v>209</v>
      </c>
      <c r="I1357">
        <v>1</v>
      </c>
      <c r="J1357">
        <f>_xlfn.XLOOKUP(Ledger[[#This Row],[SKU]]&amp;"|"&amp;Ledger[[#This Row],[Branch_ID]], PriceList!E:E,PriceList!C:C,"")</f>
        <v>165</v>
      </c>
      <c r="K1357">
        <f>_xlfn.XLOOKUP(Ledger[[#This Row],[SKU]]&amp;"|"&amp;Ledger[[#This Row],[Branch_ID]], PriceList[Key], PriceList[Unit_Retail_Price_EGP], "")</f>
        <v>419</v>
      </c>
      <c r="L1357">
        <f>YEAR(Ledger[[#This Row],[Date]])</f>
        <v>2026</v>
      </c>
      <c r="M1357" t="str">
        <f>"Qtr"&amp;ROUNDUP(MONTH(Ledger[[#This Row],[Date]])/3,0)</f>
        <v>Qtr2</v>
      </c>
      <c r="N1357">
        <f>MONTH(Ledger[[#This Row],[Date]])</f>
        <v>4</v>
      </c>
      <c r="O1357" t="str">
        <f>TEXT(Ledger[[#This Row],[Date]],"mmm")</f>
        <v>Apr</v>
      </c>
    </row>
    <row r="1358" spans="1:15" x14ac:dyDescent="0.35">
      <c r="A1358" t="s">
        <v>5980</v>
      </c>
      <c r="B1358" s="8">
        <v>46121</v>
      </c>
      <c r="C1358" s="5">
        <v>0.75902777777777775</v>
      </c>
      <c r="D1358" t="str">
        <f>_xlfn.XLOOKUP(Ledger[[#This Row],[Employee_ID]],Employees!C:C,Employees!A:A)</f>
        <v>Evening</v>
      </c>
      <c r="E1358" t="s">
        <v>932</v>
      </c>
      <c r="F1358" t="str">
        <f>_xlfn.XLOOKUP(Ledger[[#This Row],[Employee_ID]],Employees!C:C,Employees!B:B)</f>
        <v>BR02</v>
      </c>
      <c r="G1358" t="s">
        <v>1011</v>
      </c>
      <c r="H1358" t="s">
        <v>278</v>
      </c>
      <c r="I1358">
        <v>1</v>
      </c>
      <c r="J1358">
        <f>_xlfn.XLOOKUP(Ledger[[#This Row],[SKU]]&amp;"|"&amp;Ledger[[#This Row],[Branch_ID]], PriceList!E:E,PriceList!C:C,"")</f>
        <v>390</v>
      </c>
      <c r="K1358">
        <f>_xlfn.XLOOKUP(Ledger[[#This Row],[SKU]]&amp;"|"&amp;Ledger[[#This Row],[Branch_ID]], PriceList[Key], PriceList[Unit_Retail_Price_EGP], "")</f>
        <v>949</v>
      </c>
      <c r="L1358">
        <f>YEAR(Ledger[[#This Row],[Date]])</f>
        <v>2026</v>
      </c>
      <c r="M1358" t="str">
        <f>"Qtr"&amp;ROUNDUP(MONTH(Ledger[[#This Row],[Date]])/3,0)</f>
        <v>Qtr2</v>
      </c>
      <c r="N1358">
        <f>MONTH(Ledger[[#This Row],[Date]])</f>
        <v>4</v>
      </c>
      <c r="O1358" t="str">
        <f>TEXT(Ledger[[#This Row],[Date]],"mmm")</f>
        <v>Apr</v>
      </c>
    </row>
    <row r="1359" spans="1:15" x14ac:dyDescent="0.35">
      <c r="A1359" t="s">
        <v>6022</v>
      </c>
      <c r="B1359" s="8">
        <v>46123</v>
      </c>
      <c r="C1359" s="5">
        <v>0.81319444444444444</v>
      </c>
      <c r="D1359" t="str">
        <f>_xlfn.XLOOKUP(Ledger[[#This Row],[Employee_ID]],Employees!C:C,Employees!A:A)</f>
        <v>Evening</v>
      </c>
      <c r="E1359" t="s">
        <v>932</v>
      </c>
      <c r="F1359" t="str">
        <f>_xlfn.XLOOKUP(Ledger[[#This Row],[Employee_ID]],Employees!C:C,Employees!B:B)</f>
        <v>BR02</v>
      </c>
      <c r="G1359" t="s">
        <v>1011</v>
      </c>
      <c r="H1359" t="s">
        <v>133</v>
      </c>
      <c r="I1359">
        <v>1</v>
      </c>
      <c r="J1359">
        <f>_xlfn.XLOOKUP(Ledger[[#This Row],[SKU]]&amp;"|"&amp;Ledger[[#This Row],[Branch_ID]], PriceList!E:E,PriceList!C:C,"")</f>
        <v>470</v>
      </c>
      <c r="K1359">
        <f>_xlfn.XLOOKUP(Ledger[[#This Row],[SKU]]&amp;"|"&amp;Ledger[[#This Row],[Branch_ID]], PriceList[Key], PriceList[Unit_Retail_Price_EGP], "")</f>
        <v>1159</v>
      </c>
      <c r="L1359">
        <f>YEAR(Ledger[[#This Row],[Date]])</f>
        <v>2026</v>
      </c>
      <c r="M1359" t="str">
        <f>"Qtr"&amp;ROUNDUP(MONTH(Ledger[[#This Row],[Date]])/3,0)</f>
        <v>Qtr2</v>
      </c>
      <c r="N1359">
        <f>MONTH(Ledger[[#This Row],[Date]])</f>
        <v>4</v>
      </c>
      <c r="O1359" t="str">
        <f>TEXT(Ledger[[#This Row],[Date]],"mmm")</f>
        <v>Apr</v>
      </c>
    </row>
    <row r="1360" spans="1:15" x14ac:dyDescent="0.35">
      <c r="A1360" t="s">
        <v>6037</v>
      </c>
      <c r="B1360" s="8">
        <v>46124</v>
      </c>
      <c r="C1360" s="5">
        <v>0.80763888888888891</v>
      </c>
      <c r="D1360" t="str">
        <f>_xlfn.XLOOKUP(Ledger[[#This Row],[Employee_ID]],Employees!C:C,Employees!A:A)</f>
        <v>Evening</v>
      </c>
      <c r="E1360" t="s">
        <v>932</v>
      </c>
      <c r="F1360" t="str">
        <f>_xlfn.XLOOKUP(Ledger[[#This Row],[Employee_ID]],Employees!C:C,Employees!B:B)</f>
        <v>BR02</v>
      </c>
      <c r="G1360" t="s">
        <v>1011</v>
      </c>
      <c r="H1360" t="s">
        <v>103</v>
      </c>
      <c r="I1360">
        <v>1</v>
      </c>
      <c r="J1360">
        <f>_xlfn.XLOOKUP(Ledger[[#This Row],[SKU]]&amp;"|"&amp;Ledger[[#This Row],[Branch_ID]], PriceList!E:E,PriceList!C:C,"")</f>
        <v>165</v>
      </c>
      <c r="K1360">
        <f>_xlfn.XLOOKUP(Ledger[[#This Row],[SKU]]&amp;"|"&amp;Ledger[[#This Row],[Branch_ID]], PriceList[Key], PriceList[Unit_Retail_Price_EGP], "")</f>
        <v>419</v>
      </c>
      <c r="L1360">
        <f>YEAR(Ledger[[#This Row],[Date]])</f>
        <v>2026</v>
      </c>
      <c r="M1360" t="str">
        <f>"Qtr"&amp;ROUNDUP(MONTH(Ledger[[#This Row],[Date]])/3,0)</f>
        <v>Qtr2</v>
      </c>
      <c r="N1360">
        <f>MONTH(Ledger[[#This Row],[Date]])</f>
        <v>4</v>
      </c>
      <c r="O1360" t="str">
        <f>TEXT(Ledger[[#This Row],[Date]],"mmm")</f>
        <v>Apr</v>
      </c>
    </row>
    <row r="1361" spans="1:15" x14ac:dyDescent="0.35">
      <c r="A1361" t="s">
        <v>6075</v>
      </c>
      <c r="B1361" s="8">
        <v>46127</v>
      </c>
      <c r="C1361" s="5">
        <v>0.87847222222222221</v>
      </c>
      <c r="D1361" t="str">
        <f>_xlfn.XLOOKUP(Ledger[[#This Row],[Employee_ID]],Employees!C:C,Employees!A:A)</f>
        <v>Evening</v>
      </c>
      <c r="E1361" t="s">
        <v>932</v>
      </c>
      <c r="F1361" t="str">
        <f>_xlfn.XLOOKUP(Ledger[[#This Row],[Employee_ID]],Employees!C:C,Employees!B:B)</f>
        <v>BR02</v>
      </c>
      <c r="G1361" t="s">
        <v>1011</v>
      </c>
      <c r="H1361" t="s">
        <v>263</v>
      </c>
      <c r="I1361">
        <v>1</v>
      </c>
      <c r="J1361">
        <f>_xlfn.XLOOKUP(Ledger[[#This Row],[SKU]]&amp;"|"&amp;Ledger[[#This Row],[Branch_ID]], PriceList!E:E,PriceList!C:C,"")</f>
        <v>165</v>
      </c>
      <c r="K1361">
        <f>_xlfn.XLOOKUP(Ledger[[#This Row],[SKU]]&amp;"|"&amp;Ledger[[#This Row],[Branch_ID]], PriceList[Key], PriceList[Unit_Retail_Price_EGP], "")</f>
        <v>419</v>
      </c>
      <c r="L1361">
        <f>YEAR(Ledger[[#This Row],[Date]])</f>
        <v>2026</v>
      </c>
      <c r="M1361" t="str">
        <f>"Qtr"&amp;ROUNDUP(MONTH(Ledger[[#This Row],[Date]])/3,0)</f>
        <v>Qtr2</v>
      </c>
      <c r="N1361">
        <f>MONTH(Ledger[[#This Row],[Date]])</f>
        <v>4</v>
      </c>
      <c r="O1361" t="str">
        <f>TEXT(Ledger[[#This Row],[Date]],"mmm")</f>
        <v>Apr</v>
      </c>
    </row>
    <row r="1362" spans="1:15" x14ac:dyDescent="0.35">
      <c r="A1362" t="s">
        <v>6088</v>
      </c>
      <c r="B1362" s="8">
        <v>46128</v>
      </c>
      <c r="C1362" s="5">
        <v>0.87638888888888888</v>
      </c>
      <c r="D1362" t="str">
        <f>_xlfn.XLOOKUP(Ledger[[#This Row],[Employee_ID]],Employees!C:C,Employees!A:A)</f>
        <v>Evening</v>
      </c>
      <c r="E1362" t="s">
        <v>932</v>
      </c>
      <c r="F1362" t="str">
        <f>_xlfn.XLOOKUP(Ledger[[#This Row],[Employee_ID]],Employees!C:C,Employees!B:B)</f>
        <v>BR02</v>
      </c>
      <c r="G1362" t="s">
        <v>1011</v>
      </c>
      <c r="H1362" t="s">
        <v>608</v>
      </c>
      <c r="I1362">
        <v>1</v>
      </c>
      <c r="J1362">
        <f>_xlfn.XLOOKUP(Ledger[[#This Row],[SKU]]&amp;"|"&amp;Ledger[[#This Row],[Branch_ID]], PriceList!E:E,PriceList!C:C,"")</f>
        <v>225</v>
      </c>
      <c r="K1362">
        <f>_xlfn.XLOOKUP(Ledger[[#This Row],[SKU]]&amp;"|"&amp;Ledger[[#This Row],[Branch_ID]], PriceList[Key], PriceList[Unit_Retail_Price_EGP], "")</f>
        <v>579</v>
      </c>
      <c r="L1362">
        <f>YEAR(Ledger[[#This Row],[Date]])</f>
        <v>2026</v>
      </c>
      <c r="M1362" t="str">
        <f>"Qtr"&amp;ROUNDUP(MONTH(Ledger[[#This Row],[Date]])/3,0)</f>
        <v>Qtr2</v>
      </c>
      <c r="N1362">
        <f>MONTH(Ledger[[#This Row],[Date]])</f>
        <v>4</v>
      </c>
      <c r="O1362" t="str">
        <f>TEXT(Ledger[[#This Row],[Date]],"mmm")</f>
        <v>Apr</v>
      </c>
    </row>
    <row r="1363" spans="1:15" x14ac:dyDescent="0.35">
      <c r="A1363" t="s">
        <v>6100</v>
      </c>
      <c r="B1363" s="8">
        <v>46129</v>
      </c>
      <c r="C1363" s="5">
        <v>0.75555555555555554</v>
      </c>
      <c r="D1363" t="str">
        <f>_xlfn.XLOOKUP(Ledger[[#This Row],[Employee_ID]],Employees!C:C,Employees!A:A)</f>
        <v>Evening</v>
      </c>
      <c r="E1363" t="s">
        <v>932</v>
      </c>
      <c r="F1363" t="str">
        <f>_xlfn.XLOOKUP(Ledger[[#This Row],[Employee_ID]],Employees!C:C,Employees!B:B)</f>
        <v>BR02</v>
      </c>
      <c r="G1363" t="s">
        <v>1011</v>
      </c>
      <c r="H1363" t="s">
        <v>188</v>
      </c>
      <c r="I1363">
        <v>1</v>
      </c>
      <c r="J1363">
        <f>_xlfn.XLOOKUP(Ledger[[#This Row],[SKU]]&amp;"|"&amp;Ledger[[#This Row],[Branch_ID]], PriceList!E:E,PriceList!C:C,"")</f>
        <v>490</v>
      </c>
      <c r="K1363">
        <f>_xlfn.XLOOKUP(Ledger[[#This Row],[SKU]]&amp;"|"&amp;Ledger[[#This Row],[Branch_ID]], PriceList[Key], PriceList[Unit_Retail_Price_EGP], "")</f>
        <v>1159</v>
      </c>
      <c r="L1363">
        <f>YEAR(Ledger[[#This Row],[Date]])</f>
        <v>2026</v>
      </c>
      <c r="M1363" t="str">
        <f>"Qtr"&amp;ROUNDUP(MONTH(Ledger[[#This Row],[Date]])/3,0)</f>
        <v>Qtr2</v>
      </c>
      <c r="N1363">
        <f>MONTH(Ledger[[#This Row],[Date]])</f>
        <v>4</v>
      </c>
      <c r="O1363" t="str">
        <f>TEXT(Ledger[[#This Row],[Date]],"mmm")</f>
        <v>Apr</v>
      </c>
    </row>
    <row r="1364" spans="1:15" x14ac:dyDescent="0.35">
      <c r="A1364" t="s">
        <v>6104</v>
      </c>
      <c r="B1364" s="8">
        <v>46129</v>
      </c>
      <c r="C1364" s="5">
        <v>0.90694444444444444</v>
      </c>
      <c r="D1364" t="str">
        <f>_xlfn.XLOOKUP(Ledger[[#This Row],[Employee_ID]],Employees!C:C,Employees!A:A)</f>
        <v>Evening</v>
      </c>
      <c r="E1364" t="s">
        <v>932</v>
      </c>
      <c r="F1364" t="str">
        <f>_xlfn.XLOOKUP(Ledger[[#This Row],[Employee_ID]],Employees!C:C,Employees!B:B)</f>
        <v>BR02</v>
      </c>
      <c r="G1364" t="s">
        <v>1011</v>
      </c>
      <c r="H1364" t="s">
        <v>206</v>
      </c>
      <c r="I1364">
        <v>1</v>
      </c>
      <c r="J1364">
        <f>_xlfn.XLOOKUP(Ledger[[#This Row],[SKU]]&amp;"|"&amp;Ledger[[#This Row],[Branch_ID]], PriceList!E:E,PriceList!C:C,"")</f>
        <v>145</v>
      </c>
      <c r="K1364">
        <f>_xlfn.XLOOKUP(Ledger[[#This Row],[SKU]]&amp;"|"&amp;Ledger[[#This Row],[Branch_ID]], PriceList[Key], PriceList[Unit_Retail_Price_EGP], "")</f>
        <v>369</v>
      </c>
      <c r="L1364">
        <f>YEAR(Ledger[[#This Row],[Date]])</f>
        <v>2026</v>
      </c>
      <c r="M1364" t="str">
        <f>"Qtr"&amp;ROUNDUP(MONTH(Ledger[[#This Row],[Date]])/3,0)</f>
        <v>Qtr2</v>
      </c>
      <c r="N1364">
        <f>MONTH(Ledger[[#This Row],[Date]])</f>
        <v>4</v>
      </c>
      <c r="O1364" t="str">
        <f>TEXT(Ledger[[#This Row],[Date]],"mmm")</f>
        <v>Apr</v>
      </c>
    </row>
    <row r="1365" spans="1:15" x14ac:dyDescent="0.35">
      <c r="A1365" t="s">
        <v>6121</v>
      </c>
      <c r="B1365" s="8">
        <v>46130</v>
      </c>
      <c r="C1365" s="5">
        <v>0.84305555555555556</v>
      </c>
      <c r="D1365" t="str">
        <f>_xlfn.XLOOKUP(Ledger[[#This Row],[Employee_ID]],Employees!C:C,Employees!A:A)</f>
        <v>Evening</v>
      </c>
      <c r="E1365" t="s">
        <v>932</v>
      </c>
      <c r="F1365" t="str">
        <f>_xlfn.XLOOKUP(Ledger[[#This Row],[Employee_ID]],Employees!C:C,Employees!B:B)</f>
        <v>BR02</v>
      </c>
      <c r="G1365" t="s">
        <v>1011</v>
      </c>
      <c r="H1365" t="s">
        <v>348</v>
      </c>
      <c r="I1365">
        <v>1</v>
      </c>
      <c r="J1365">
        <f>_xlfn.XLOOKUP(Ledger[[#This Row],[SKU]]&amp;"|"&amp;Ledger[[#This Row],[Branch_ID]], PriceList!E:E,PriceList!C:C,"")</f>
        <v>530</v>
      </c>
      <c r="K1365">
        <f>_xlfn.XLOOKUP(Ledger[[#This Row],[SKU]]&amp;"|"&amp;Ledger[[#This Row],[Branch_ID]], PriceList[Key], PriceList[Unit_Retail_Price_EGP], "")</f>
        <v>1269</v>
      </c>
      <c r="L1365">
        <f>YEAR(Ledger[[#This Row],[Date]])</f>
        <v>2026</v>
      </c>
      <c r="M1365" t="str">
        <f>"Qtr"&amp;ROUNDUP(MONTH(Ledger[[#This Row],[Date]])/3,0)</f>
        <v>Qtr2</v>
      </c>
      <c r="N1365">
        <f>MONTH(Ledger[[#This Row],[Date]])</f>
        <v>4</v>
      </c>
      <c r="O1365" t="str">
        <f>TEXT(Ledger[[#This Row],[Date]],"mmm")</f>
        <v>Apr</v>
      </c>
    </row>
    <row r="1366" spans="1:15" x14ac:dyDescent="0.35">
      <c r="A1366" t="s">
        <v>6125</v>
      </c>
      <c r="B1366" s="8">
        <v>46130</v>
      </c>
      <c r="C1366" s="5">
        <v>0.90833333333333333</v>
      </c>
      <c r="D1366" t="str">
        <f>_xlfn.XLOOKUP(Ledger[[#This Row],[Employee_ID]],Employees!C:C,Employees!A:A)</f>
        <v>Evening</v>
      </c>
      <c r="E1366" t="s">
        <v>932</v>
      </c>
      <c r="F1366" t="str">
        <f>_xlfn.XLOOKUP(Ledger[[#This Row],[Employee_ID]],Employees!C:C,Employees!B:B)</f>
        <v>BR02</v>
      </c>
      <c r="G1366" t="s">
        <v>1011</v>
      </c>
      <c r="H1366" t="s">
        <v>259</v>
      </c>
      <c r="I1366">
        <v>1</v>
      </c>
      <c r="J1366">
        <f>_xlfn.XLOOKUP(Ledger[[#This Row],[SKU]]&amp;"|"&amp;Ledger[[#This Row],[Branch_ID]], PriceList!E:E,PriceList!C:C,"")</f>
        <v>470</v>
      </c>
      <c r="K1366">
        <f>_xlfn.XLOOKUP(Ledger[[#This Row],[SKU]]&amp;"|"&amp;Ledger[[#This Row],[Branch_ID]], PriceList[Key], PriceList[Unit_Retail_Price_EGP], "")</f>
        <v>1159</v>
      </c>
      <c r="L1366">
        <f>YEAR(Ledger[[#This Row],[Date]])</f>
        <v>2026</v>
      </c>
      <c r="M1366" t="str">
        <f>"Qtr"&amp;ROUNDUP(MONTH(Ledger[[#This Row],[Date]])/3,0)</f>
        <v>Qtr2</v>
      </c>
      <c r="N1366">
        <f>MONTH(Ledger[[#This Row],[Date]])</f>
        <v>4</v>
      </c>
      <c r="O1366" t="str">
        <f>TEXT(Ledger[[#This Row],[Date]],"mmm")</f>
        <v>Apr</v>
      </c>
    </row>
    <row r="1367" spans="1:15" x14ac:dyDescent="0.35">
      <c r="A1367" t="s">
        <v>6139</v>
      </c>
      <c r="B1367" s="8">
        <v>46131</v>
      </c>
      <c r="C1367" s="5">
        <v>0.90972222222222221</v>
      </c>
      <c r="D1367" t="str">
        <f>_xlfn.XLOOKUP(Ledger[[#This Row],[Employee_ID]],Employees!C:C,Employees!A:A)</f>
        <v>Evening</v>
      </c>
      <c r="E1367" t="s">
        <v>932</v>
      </c>
      <c r="F1367" t="str">
        <f>_xlfn.XLOOKUP(Ledger[[#This Row],[Employee_ID]],Employees!C:C,Employees!B:B)</f>
        <v>BR02</v>
      </c>
      <c r="G1367" t="s">
        <v>1011</v>
      </c>
      <c r="H1367" t="s">
        <v>206</v>
      </c>
      <c r="I1367">
        <v>1</v>
      </c>
      <c r="J1367">
        <f>_xlfn.XLOOKUP(Ledger[[#This Row],[SKU]]&amp;"|"&amp;Ledger[[#This Row],[Branch_ID]], PriceList!E:E,PriceList!C:C,"")</f>
        <v>145</v>
      </c>
      <c r="K1367">
        <f>_xlfn.XLOOKUP(Ledger[[#This Row],[SKU]]&amp;"|"&amp;Ledger[[#This Row],[Branch_ID]], PriceList[Key], PriceList[Unit_Retail_Price_EGP], "")</f>
        <v>369</v>
      </c>
      <c r="L1367">
        <f>YEAR(Ledger[[#This Row],[Date]])</f>
        <v>2026</v>
      </c>
      <c r="M1367" t="str">
        <f>"Qtr"&amp;ROUNDUP(MONTH(Ledger[[#This Row],[Date]])/3,0)</f>
        <v>Qtr2</v>
      </c>
      <c r="N1367">
        <f>MONTH(Ledger[[#This Row],[Date]])</f>
        <v>4</v>
      </c>
      <c r="O1367" t="str">
        <f>TEXT(Ledger[[#This Row],[Date]],"mmm")</f>
        <v>Apr</v>
      </c>
    </row>
    <row r="1368" spans="1:15" x14ac:dyDescent="0.35">
      <c r="A1368" t="s">
        <v>6187</v>
      </c>
      <c r="B1368" s="8">
        <v>46135</v>
      </c>
      <c r="C1368" s="5">
        <v>0.8618055555555556</v>
      </c>
      <c r="D1368" t="str">
        <f>_xlfn.XLOOKUP(Ledger[[#This Row],[Employee_ID]],Employees!C:C,Employees!A:A)</f>
        <v>Evening</v>
      </c>
      <c r="E1368" t="s">
        <v>932</v>
      </c>
      <c r="F1368" t="str">
        <f>_xlfn.XLOOKUP(Ledger[[#This Row],[Employee_ID]],Employees!C:C,Employees!B:B)</f>
        <v>BR02</v>
      </c>
      <c r="G1368" t="s">
        <v>1011</v>
      </c>
      <c r="H1368" t="s">
        <v>154</v>
      </c>
      <c r="I1368">
        <v>1</v>
      </c>
      <c r="J1368">
        <f>_xlfn.XLOOKUP(Ledger[[#This Row],[SKU]]&amp;"|"&amp;Ledger[[#This Row],[Branch_ID]], PriceList!E:E,PriceList!C:C,"")</f>
        <v>165</v>
      </c>
      <c r="K1368">
        <f>_xlfn.XLOOKUP(Ledger[[#This Row],[SKU]]&amp;"|"&amp;Ledger[[#This Row],[Branch_ID]], PriceList[Key], PriceList[Unit_Retail_Price_EGP], "")</f>
        <v>419</v>
      </c>
      <c r="L1368">
        <f>YEAR(Ledger[[#This Row],[Date]])</f>
        <v>2026</v>
      </c>
      <c r="M1368" t="str">
        <f>"Qtr"&amp;ROUNDUP(MONTH(Ledger[[#This Row],[Date]])/3,0)</f>
        <v>Qtr2</v>
      </c>
      <c r="N1368">
        <f>MONTH(Ledger[[#This Row],[Date]])</f>
        <v>4</v>
      </c>
      <c r="O1368" t="str">
        <f>TEXT(Ledger[[#This Row],[Date]],"mmm")</f>
        <v>Apr</v>
      </c>
    </row>
    <row r="1369" spans="1:15" x14ac:dyDescent="0.35">
      <c r="A1369" t="s">
        <v>6188</v>
      </c>
      <c r="B1369" s="8">
        <v>46135</v>
      </c>
      <c r="C1369" s="5">
        <v>0.88541666666666663</v>
      </c>
      <c r="D1369" t="str">
        <f>_xlfn.XLOOKUP(Ledger[[#This Row],[Employee_ID]],Employees!C:C,Employees!A:A)</f>
        <v>Evening</v>
      </c>
      <c r="E1369" t="s">
        <v>932</v>
      </c>
      <c r="F1369" t="str">
        <f>_xlfn.XLOOKUP(Ledger[[#This Row],[Employee_ID]],Employees!C:C,Employees!B:B)</f>
        <v>BR02</v>
      </c>
      <c r="G1369" t="s">
        <v>1011</v>
      </c>
      <c r="H1369" t="s">
        <v>87</v>
      </c>
      <c r="I1369">
        <v>1</v>
      </c>
      <c r="J1369">
        <f>_xlfn.XLOOKUP(Ledger[[#This Row],[SKU]]&amp;"|"&amp;Ledger[[#This Row],[Branch_ID]], PriceList!E:E,PriceList!C:C,"")</f>
        <v>470</v>
      </c>
      <c r="K1369">
        <f>_xlfn.XLOOKUP(Ledger[[#This Row],[SKU]]&amp;"|"&amp;Ledger[[#This Row],[Branch_ID]], PriceList[Key], PriceList[Unit_Retail_Price_EGP], "")</f>
        <v>1159</v>
      </c>
      <c r="L1369">
        <f>YEAR(Ledger[[#This Row],[Date]])</f>
        <v>2026</v>
      </c>
      <c r="M1369" t="str">
        <f>"Qtr"&amp;ROUNDUP(MONTH(Ledger[[#This Row],[Date]])/3,0)</f>
        <v>Qtr2</v>
      </c>
      <c r="N1369">
        <f>MONTH(Ledger[[#This Row],[Date]])</f>
        <v>4</v>
      </c>
      <c r="O1369" t="str">
        <f>TEXT(Ledger[[#This Row],[Date]],"mmm")</f>
        <v>Apr</v>
      </c>
    </row>
    <row r="1370" spans="1:15" x14ac:dyDescent="0.35">
      <c r="A1370" t="s">
        <v>6205</v>
      </c>
      <c r="B1370" s="8">
        <v>46136</v>
      </c>
      <c r="C1370" s="5">
        <v>0.83888888888888891</v>
      </c>
      <c r="D1370" t="str">
        <f>_xlfn.XLOOKUP(Ledger[[#This Row],[Employee_ID]],Employees!C:C,Employees!A:A)</f>
        <v>Evening</v>
      </c>
      <c r="E1370" t="s">
        <v>932</v>
      </c>
      <c r="F1370" t="str">
        <f>_xlfn.XLOOKUP(Ledger[[#This Row],[Employee_ID]],Employees!C:C,Employees!B:B)</f>
        <v>BR02</v>
      </c>
      <c r="G1370" t="s">
        <v>1011</v>
      </c>
      <c r="H1370" t="s">
        <v>100</v>
      </c>
      <c r="I1370">
        <v>1</v>
      </c>
      <c r="J1370">
        <f>_xlfn.XLOOKUP(Ledger[[#This Row],[SKU]]&amp;"|"&amp;Ledger[[#This Row],[Branch_ID]], PriceList!E:E,PriceList!C:C,"")</f>
        <v>530</v>
      </c>
      <c r="K1370">
        <f>_xlfn.XLOOKUP(Ledger[[#This Row],[SKU]]&amp;"|"&amp;Ledger[[#This Row],[Branch_ID]], PriceList[Key], PriceList[Unit_Retail_Price_EGP], "")</f>
        <v>1269</v>
      </c>
      <c r="L1370">
        <f>YEAR(Ledger[[#This Row],[Date]])</f>
        <v>2026</v>
      </c>
      <c r="M1370" t="str">
        <f>"Qtr"&amp;ROUNDUP(MONTH(Ledger[[#This Row],[Date]])/3,0)</f>
        <v>Qtr2</v>
      </c>
      <c r="N1370">
        <f>MONTH(Ledger[[#This Row],[Date]])</f>
        <v>4</v>
      </c>
      <c r="O1370" t="str">
        <f>TEXT(Ledger[[#This Row],[Date]],"mmm")</f>
        <v>Apr</v>
      </c>
    </row>
    <row r="1371" spans="1:15" x14ac:dyDescent="0.35">
      <c r="A1371" t="s">
        <v>6206</v>
      </c>
      <c r="B1371" s="8">
        <v>46136</v>
      </c>
      <c r="C1371" s="5">
        <v>0.85277777777777775</v>
      </c>
      <c r="D1371" t="str">
        <f>_xlfn.XLOOKUP(Ledger[[#This Row],[Employee_ID]],Employees!C:C,Employees!A:A)</f>
        <v>Evening</v>
      </c>
      <c r="E1371" t="s">
        <v>932</v>
      </c>
      <c r="F1371" t="str">
        <f>_xlfn.XLOOKUP(Ledger[[#This Row],[Employee_ID]],Employees!C:C,Employees!B:B)</f>
        <v>BR02</v>
      </c>
      <c r="G1371" t="s">
        <v>1011</v>
      </c>
      <c r="H1371" t="s">
        <v>382</v>
      </c>
      <c r="I1371">
        <v>1</v>
      </c>
      <c r="J1371">
        <f>_xlfn.XLOOKUP(Ledger[[#This Row],[SKU]]&amp;"|"&amp;Ledger[[#This Row],[Branch_ID]], PriceList!E:E,PriceList!C:C,"")</f>
        <v>165</v>
      </c>
      <c r="K1371">
        <f>_xlfn.XLOOKUP(Ledger[[#This Row],[SKU]]&amp;"|"&amp;Ledger[[#This Row],[Branch_ID]], PriceList[Key], PriceList[Unit_Retail_Price_EGP], "")</f>
        <v>419</v>
      </c>
      <c r="L1371">
        <f>YEAR(Ledger[[#This Row],[Date]])</f>
        <v>2026</v>
      </c>
      <c r="M1371" t="str">
        <f>"Qtr"&amp;ROUNDUP(MONTH(Ledger[[#This Row],[Date]])/3,0)</f>
        <v>Qtr2</v>
      </c>
      <c r="N1371">
        <f>MONTH(Ledger[[#This Row],[Date]])</f>
        <v>4</v>
      </c>
      <c r="O1371" t="str">
        <f>TEXT(Ledger[[#This Row],[Date]],"mmm")</f>
        <v>Apr</v>
      </c>
    </row>
    <row r="1372" spans="1:15" x14ac:dyDescent="0.35">
      <c r="A1372" t="s">
        <v>6245</v>
      </c>
      <c r="B1372" s="8">
        <v>46139</v>
      </c>
      <c r="C1372" s="5">
        <v>0.81180555555555556</v>
      </c>
      <c r="D1372" t="str">
        <f>_xlfn.XLOOKUP(Ledger[[#This Row],[Employee_ID]],Employees!C:C,Employees!A:A)</f>
        <v>Evening</v>
      </c>
      <c r="E1372" t="s">
        <v>932</v>
      </c>
      <c r="F1372" t="str">
        <f>_xlfn.XLOOKUP(Ledger[[#This Row],[Employee_ID]],Employees!C:C,Employees!B:B)</f>
        <v>BR02</v>
      </c>
      <c r="G1372" t="s">
        <v>1011</v>
      </c>
      <c r="H1372" t="s">
        <v>348</v>
      </c>
      <c r="I1372">
        <v>1</v>
      </c>
      <c r="J1372">
        <f>_xlfn.XLOOKUP(Ledger[[#This Row],[SKU]]&amp;"|"&amp;Ledger[[#This Row],[Branch_ID]], PriceList!E:E,PriceList!C:C,"")</f>
        <v>530</v>
      </c>
      <c r="K1372">
        <f>_xlfn.XLOOKUP(Ledger[[#This Row],[SKU]]&amp;"|"&amp;Ledger[[#This Row],[Branch_ID]], PriceList[Key], PriceList[Unit_Retail_Price_EGP], "")</f>
        <v>1269</v>
      </c>
      <c r="L1372">
        <f>YEAR(Ledger[[#This Row],[Date]])</f>
        <v>2026</v>
      </c>
      <c r="M1372" t="str">
        <f>"Qtr"&amp;ROUNDUP(MONTH(Ledger[[#This Row],[Date]])/3,0)</f>
        <v>Qtr2</v>
      </c>
      <c r="N1372">
        <f>MONTH(Ledger[[#This Row],[Date]])</f>
        <v>4</v>
      </c>
      <c r="O1372" t="str">
        <f>TEXT(Ledger[[#This Row],[Date]],"mmm")</f>
        <v>Apr</v>
      </c>
    </row>
    <row r="1373" spans="1:15" x14ac:dyDescent="0.35">
      <c r="A1373" t="s">
        <v>6283</v>
      </c>
      <c r="B1373" s="8">
        <v>46142</v>
      </c>
      <c r="C1373" s="5">
        <v>0.79027777777777775</v>
      </c>
      <c r="D1373" t="str">
        <f>_xlfn.XLOOKUP(Ledger[[#This Row],[Employee_ID]],Employees!C:C,Employees!A:A)</f>
        <v>Evening</v>
      </c>
      <c r="E1373" t="s">
        <v>932</v>
      </c>
      <c r="F1373" t="str">
        <f>_xlfn.XLOOKUP(Ledger[[#This Row],[Employee_ID]],Employees!C:C,Employees!B:B)</f>
        <v>BR02</v>
      </c>
      <c r="G1373" t="s">
        <v>1011</v>
      </c>
      <c r="H1373" t="s">
        <v>639</v>
      </c>
      <c r="I1373">
        <v>1</v>
      </c>
      <c r="J1373">
        <f>_xlfn.XLOOKUP(Ledger[[#This Row],[SKU]]&amp;"|"&amp;Ledger[[#This Row],[Branch_ID]], PriceList!E:E,PriceList!C:C,"")</f>
        <v>225</v>
      </c>
      <c r="K1373">
        <f>_xlfn.XLOOKUP(Ledger[[#This Row],[SKU]]&amp;"|"&amp;Ledger[[#This Row],[Branch_ID]], PriceList[Key], PriceList[Unit_Retail_Price_EGP], "")</f>
        <v>579</v>
      </c>
      <c r="L1373">
        <f>YEAR(Ledger[[#This Row],[Date]])</f>
        <v>2026</v>
      </c>
      <c r="M1373" t="str">
        <f>"Qtr"&amp;ROUNDUP(MONTH(Ledger[[#This Row],[Date]])/3,0)</f>
        <v>Qtr2</v>
      </c>
      <c r="N1373">
        <f>MONTH(Ledger[[#This Row],[Date]])</f>
        <v>4</v>
      </c>
      <c r="O1373" t="str">
        <f>TEXT(Ledger[[#This Row],[Date]],"mmm")</f>
        <v>Apr</v>
      </c>
    </row>
    <row r="1374" spans="1:15" x14ac:dyDescent="0.35">
      <c r="A1374" t="s">
        <v>6302</v>
      </c>
      <c r="B1374" s="8">
        <v>46143</v>
      </c>
      <c r="C1374" s="5">
        <v>0.89027777777777772</v>
      </c>
      <c r="D1374" t="str">
        <f>_xlfn.XLOOKUP(Ledger[[#This Row],[Employee_ID]],Employees!C:C,Employees!A:A)</f>
        <v>Evening</v>
      </c>
      <c r="E1374" t="s">
        <v>932</v>
      </c>
      <c r="F1374" t="str">
        <f>_xlfn.XLOOKUP(Ledger[[#This Row],[Employee_ID]],Employees!C:C,Employees!B:B)</f>
        <v>BR02</v>
      </c>
      <c r="G1374" t="s">
        <v>1011</v>
      </c>
      <c r="H1374" t="s">
        <v>681</v>
      </c>
      <c r="I1374">
        <v>1</v>
      </c>
      <c r="J1374">
        <f>_xlfn.XLOOKUP(Ledger[[#This Row],[SKU]]&amp;"|"&amp;Ledger[[#This Row],[Branch_ID]], PriceList!E:E,PriceList!C:C,"")</f>
        <v>145</v>
      </c>
      <c r="K1374">
        <f>_xlfn.XLOOKUP(Ledger[[#This Row],[SKU]]&amp;"|"&amp;Ledger[[#This Row],[Branch_ID]], PriceList[Key], PriceList[Unit_Retail_Price_EGP], "")</f>
        <v>369</v>
      </c>
      <c r="L1374">
        <f>YEAR(Ledger[[#This Row],[Date]])</f>
        <v>2026</v>
      </c>
      <c r="M1374" t="str">
        <f>"Qtr"&amp;ROUNDUP(MONTH(Ledger[[#This Row],[Date]])/3,0)</f>
        <v>Qtr2</v>
      </c>
      <c r="N1374">
        <f>MONTH(Ledger[[#This Row],[Date]])</f>
        <v>5</v>
      </c>
      <c r="O1374" t="str">
        <f>TEXT(Ledger[[#This Row],[Date]],"mmm")</f>
        <v>May</v>
      </c>
    </row>
    <row r="1375" spans="1:15" x14ac:dyDescent="0.35">
      <c r="A1375" t="s">
        <v>6322</v>
      </c>
      <c r="B1375" s="8">
        <v>46144</v>
      </c>
      <c r="C1375" s="5">
        <v>0.90555555555555556</v>
      </c>
      <c r="D1375" t="str">
        <f>_xlfn.XLOOKUP(Ledger[[#This Row],[Employee_ID]],Employees!C:C,Employees!A:A)</f>
        <v>Evening</v>
      </c>
      <c r="E1375" t="s">
        <v>932</v>
      </c>
      <c r="F1375" t="str">
        <f>_xlfn.XLOOKUP(Ledger[[#This Row],[Employee_ID]],Employees!C:C,Employees!B:B)</f>
        <v>BR02</v>
      </c>
      <c r="G1375" t="s">
        <v>1011</v>
      </c>
      <c r="H1375" t="s">
        <v>108</v>
      </c>
      <c r="I1375">
        <v>1</v>
      </c>
      <c r="J1375">
        <f>_xlfn.XLOOKUP(Ledger[[#This Row],[SKU]]&amp;"|"&amp;Ledger[[#This Row],[Branch_ID]], PriceList!E:E,PriceList!C:C,"")</f>
        <v>165</v>
      </c>
      <c r="K1375">
        <f>_xlfn.XLOOKUP(Ledger[[#This Row],[SKU]]&amp;"|"&amp;Ledger[[#This Row],[Branch_ID]], PriceList[Key], PriceList[Unit_Retail_Price_EGP], "")</f>
        <v>419</v>
      </c>
      <c r="L1375">
        <f>YEAR(Ledger[[#This Row],[Date]])</f>
        <v>2026</v>
      </c>
      <c r="M1375" t="str">
        <f>"Qtr"&amp;ROUNDUP(MONTH(Ledger[[#This Row],[Date]])/3,0)</f>
        <v>Qtr2</v>
      </c>
      <c r="N1375">
        <f>MONTH(Ledger[[#This Row],[Date]])</f>
        <v>5</v>
      </c>
      <c r="O1375" t="str">
        <f>TEXT(Ledger[[#This Row],[Date]],"mmm")</f>
        <v>May</v>
      </c>
    </row>
    <row r="1376" spans="1:15" x14ac:dyDescent="0.35">
      <c r="A1376" t="s">
        <v>6351</v>
      </c>
      <c r="B1376" s="8">
        <v>46146</v>
      </c>
      <c r="C1376" s="5">
        <v>0.8305555555555556</v>
      </c>
      <c r="D1376" t="str">
        <f>_xlfn.XLOOKUP(Ledger[[#This Row],[Employee_ID]],Employees!C:C,Employees!A:A)</f>
        <v>Evening</v>
      </c>
      <c r="E1376" t="s">
        <v>932</v>
      </c>
      <c r="F1376" t="str">
        <f>_xlfn.XLOOKUP(Ledger[[#This Row],[Employee_ID]],Employees!C:C,Employees!B:B)</f>
        <v>BR02</v>
      </c>
      <c r="G1376" t="s">
        <v>1011</v>
      </c>
      <c r="H1376" t="s">
        <v>346</v>
      </c>
      <c r="I1376">
        <v>1</v>
      </c>
      <c r="J1376">
        <f>_xlfn.XLOOKUP(Ledger[[#This Row],[SKU]]&amp;"|"&amp;Ledger[[#This Row],[Branch_ID]], PriceList!E:E,PriceList!C:C,"")</f>
        <v>185</v>
      </c>
      <c r="K1376">
        <f>_xlfn.XLOOKUP(Ledger[[#This Row],[SKU]]&amp;"|"&amp;Ledger[[#This Row],[Branch_ID]], PriceList[Key], PriceList[Unit_Retail_Price_EGP], "")</f>
        <v>479</v>
      </c>
      <c r="L1376">
        <f>YEAR(Ledger[[#This Row],[Date]])</f>
        <v>2026</v>
      </c>
      <c r="M1376" t="str">
        <f>"Qtr"&amp;ROUNDUP(MONTH(Ledger[[#This Row],[Date]])/3,0)</f>
        <v>Qtr2</v>
      </c>
      <c r="N1376">
        <f>MONTH(Ledger[[#This Row],[Date]])</f>
        <v>5</v>
      </c>
      <c r="O1376" t="str">
        <f>TEXT(Ledger[[#This Row],[Date]],"mmm")</f>
        <v>May</v>
      </c>
    </row>
    <row r="1377" spans="1:15" x14ac:dyDescent="0.35">
      <c r="A1377" t="s">
        <v>6358</v>
      </c>
      <c r="B1377" s="8">
        <v>46147</v>
      </c>
      <c r="C1377" s="5">
        <v>0.80138888888888893</v>
      </c>
      <c r="D1377" t="str">
        <f>_xlfn.XLOOKUP(Ledger[[#This Row],[Employee_ID]],Employees!C:C,Employees!A:A)</f>
        <v>Evening</v>
      </c>
      <c r="E1377" t="s">
        <v>932</v>
      </c>
      <c r="F1377" t="str">
        <f>_xlfn.XLOOKUP(Ledger[[#This Row],[Employee_ID]],Employees!C:C,Employees!B:B)</f>
        <v>BR02</v>
      </c>
      <c r="G1377" t="s">
        <v>1011</v>
      </c>
      <c r="H1377" t="s">
        <v>307</v>
      </c>
      <c r="I1377">
        <v>1</v>
      </c>
      <c r="J1377">
        <f>_xlfn.XLOOKUP(Ledger[[#This Row],[SKU]]&amp;"|"&amp;Ledger[[#This Row],[Branch_ID]], PriceList!E:E,PriceList!C:C,"")</f>
        <v>145</v>
      </c>
      <c r="K1377">
        <f>_xlfn.XLOOKUP(Ledger[[#This Row],[SKU]]&amp;"|"&amp;Ledger[[#This Row],[Branch_ID]], PriceList[Key], PriceList[Unit_Retail_Price_EGP], "")</f>
        <v>369</v>
      </c>
      <c r="L1377">
        <f>YEAR(Ledger[[#This Row],[Date]])</f>
        <v>2026</v>
      </c>
      <c r="M1377" t="str">
        <f>"Qtr"&amp;ROUNDUP(MONTH(Ledger[[#This Row],[Date]])/3,0)</f>
        <v>Qtr2</v>
      </c>
      <c r="N1377">
        <f>MONTH(Ledger[[#This Row],[Date]])</f>
        <v>5</v>
      </c>
      <c r="O1377" t="str">
        <f>TEXT(Ledger[[#This Row],[Date]],"mmm")</f>
        <v>May</v>
      </c>
    </row>
    <row r="1378" spans="1:15" x14ac:dyDescent="0.35">
      <c r="A1378" t="s">
        <v>6359</v>
      </c>
      <c r="B1378" s="8">
        <v>46147</v>
      </c>
      <c r="C1378" s="5">
        <v>0.8666666666666667</v>
      </c>
      <c r="D1378" t="str">
        <f>_xlfn.XLOOKUP(Ledger[[#This Row],[Employee_ID]],Employees!C:C,Employees!A:A)</f>
        <v>Evening</v>
      </c>
      <c r="E1378" t="s">
        <v>932</v>
      </c>
      <c r="F1378" t="str">
        <f>_xlfn.XLOOKUP(Ledger[[#This Row],[Employee_ID]],Employees!C:C,Employees!B:B)</f>
        <v>BR02</v>
      </c>
      <c r="G1378" t="s">
        <v>1011</v>
      </c>
      <c r="H1378" t="s">
        <v>154</v>
      </c>
      <c r="I1378">
        <v>1</v>
      </c>
      <c r="J1378">
        <f>_xlfn.XLOOKUP(Ledger[[#This Row],[SKU]]&amp;"|"&amp;Ledger[[#This Row],[Branch_ID]], PriceList!E:E,PriceList!C:C,"")</f>
        <v>165</v>
      </c>
      <c r="K1378">
        <f>_xlfn.XLOOKUP(Ledger[[#This Row],[SKU]]&amp;"|"&amp;Ledger[[#This Row],[Branch_ID]], PriceList[Key], PriceList[Unit_Retail_Price_EGP], "")</f>
        <v>419</v>
      </c>
      <c r="L1378">
        <f>YEAR(Ledger[[#This Row],[Date]])</f>
        <v>2026</v>
      </c>
      <c r="M1378" t="str">
        <f>"Qtr"&amp;ROUNDUP(MONTH(Ledger[[#This Row],[Date]])/3,0)</f>
        <v>Qtr2</v>
      </c>
      <c r="N1378">
        <f>MONTH(Ledger[[#This Row],[Date]])</f>
        <v>5</v>
      </c>
      <c r="O1378" t="str">
        <f>TEXT(Ledger[[#This Row],[Date]],"mmm")</f>
        <v>May</v>
      </c>
    </row>
    <row r="1379" spans="1:15" x14ac:dyDescent="0.35">
      <c r="A1379" t="s">
        <v>6361</v>
      </c>
      <c r="B1379" s="8">
        <v>46147</v>
      </c>
      <c r="C1379" s="5">
        <v>0.89722222222222225</v>
      </c>
      <c r="D1379" t="str">
        <f>_xlfn.XLOOKUP(Ledger[[#This Row],[Employee_ID]],Employees!C:C,Employees!A:A)</f>
        <v>Evening</v>
      </c>
      <c r="E1379" t="s">
        <v>932</v>
      </c>
      <c r="F1379" t="str">
        <f>_xlfn.XLOOKUP(Ledger[[#This Row],[Employee_ID]],Employees!C:C,Employees!B:B)</f>
        <v>BR02</v>
      </c>
      <c r="G1379" t="s">
        <v>1011</v>
      </c>
      <c r="H1379" t="s">
        <v>200</v>
      </c>
      <c r="I1379">
        <v>1</v>
      </c>
      <c r="J1379">
        <f>_xlfn.XLOOKUP(Ledger[[#This Row],[SKU]]&amp;"|"&amp;Ledger[[#This Row],[Branch_ID]], PriceList!E:E,PriceList!C:C,"")</f>
        <v>185</v>
      </c>
      <c r="K1379">
        <f>_xlfn.XLOOKUP(Ledger[[#This Row],[SKU]]&amp;"|"&amp;Ledger[[#This Row],[Branch_ID]], PriceList[Key], PriceList[Unit_Retail_Price_EGP], "")</f>
        <v>479</v>
      </c>
      <c r="L1379">
        <f>YEAR(Ledger[[#This Row],[Date]])</f>
        <v>2026</v>
      </c>
      <c r="M1379" t="str">
        <f>"Qtr"&amp;ROUNDUP(MONTH(Ledger[[#This Row],[Date]])/3,0)</f>
        <v>Qtr2</v>
      </c>
      <c r="N1379">
        <f>MONTH(Ledger[[#This Row],[Date]])</f>
        <v>5</v>
      </c>
      <c r="O1379" t="str">
        <f>TEXT(Ledger[[#This Row],[Date]],"mmm")</f>
        <v>May</v>
      </c>
    </row>
    <row r="1380" spans="1:15" x14ac:dyDescent="0.35">
      <c r="A1380" t="s">
        <v>6376</v>
      </c>
      <c r="B1380" s="8">
        <v>46148</v>
      </c>
      <c r="C1380" s="5">
        <v>0.85486111111111107</v>
      </c>
      <c r="D1380" t="str">
        <f>_xlfn.XLOOKUP(Ledger[[#This Row],[Employee_ID]],Employees!C:C,Employees!A:A)</f>
        <v>Evening</v>
      </c>
      <c r="E1380" t="s">
        <v>932</v>
      </c>
      <c r="F1380" t="str">
        <f>_xlfn.XLOOKUP(Ledger[[#This Row],[Employee_ID]],Employees!C:C,Employees!B:B)</f>
        <v>BR02</v>
      </c>
      <c r="G1380" t="s">
        <v>1011</v>
      </c>
      <c r="H1380" t="s">
        <v>174</v>
      </c>
      <c r="I1380">
        <v>1</v>
      </c>
      <c r="J1380">
        <f>_xlfn.XLOOKUP(Ledger[[#This Row],[SKU]]&amp;"|"&amp;Ledger[[#This Row],[Branch_ID]], PriceList!E:E,PriceList!C:C,"")</f>
        <v>185</v>
      </c>
      <c r="K1380">
        <f>_xlfn.XLOOKUP(Ledger[[#This Row],[SKU]]&amp;"|"&amp;Ledger[[#This Row],[Branch_ID]], PriceList[Key], PriceList[Unit_Retail_Price_EGP], "")</f>
        <v>479</v>
      </c>
      <c r="L1380">
        <f>YEAR(Ledger[[#This Row],[Date]])</f>
        <v>2026</v>
      </c>
      <c r="M1380" t="str">
        <f>"Qtr"&amp;ROUNDUP(MONTH(Ledger[[#This Row],[Date]])/3,0)</f>
        <v>Qtr2</v>
      </c>
      <c r="N1380">
        <f>MONTH(Ledger[[#This Row],[Date]])</f>
        <v>5</v>
      </c>
      <c r="O1380" t="str">
        <f>TEXT(Ledger[[#This Row],[Date]],"mmm")</f>
        <v>May</v>
      </c>
    </row>
    <row r="1381" spans="1:15" x14ac:dyDescent="0.35">
      <c r="A1381" t="s">
        <v>6432</v>
      </c>
      <c r="B1381" s="8">
        <v>46152</v>
      </c>
      <c r="C1381" s="5">
        <v>0.82430555555555551</v>
      </c>
      <c r="D1381" t="str">
        <f>_xlfn.XLOOKUP(Ledger[[#This Row],[Employee_ID]],Employees!C:C,Employees!A:A)</f>
        <v>Evening</v>
      </c>
      <c r="E1381" t="s">
        <v>932</v>
      </c>
      <c r="F1381" t="str">
        <f>_xlfn.XLOOKUP(Ledger[[#This Row],[Employee_ID]],Employees!C:C,Employees!B:B)</f>
        <v>BR02</v>
      </c>
      <c r="G1381" t="s">
        <v>1011</v>
      </c>
      <c r="H1381" t="s">
        <v>229</v>
      </c>
      <c r="I1381">
        <v>1</v>
      </c>
      <c r="J1381">
        <f>_xlfn.XLOOKUP(Ledger[[#This Row],[SKU]]&amp;"|"&amp;Ledger[[#This Row],[Branch_ID]], PriceList!E:E,PriceList!C:C,"")</f>
        <v>225</v>
      </c>
      <c r="K1381">
        <f>_xlfn.XLOOKUP(Ledger[[#This Row],[SKU]]&amp;"|"&amp;Ledger[[#This Row],[Branch_ID]], PriceList[Key], PriceList[Unit_Retail_Price_EGP], "")</f>
        <v>579</v>
      </c>
      <c r="L1381">
        <f>YEAR(Ledger[[#This Row],[Date]])</f>
        <v>2026</v>
      </c>
      <c r="M1381" t="str">
        <f>"Qtr"&amp;ROUNDUP(MONTH(Ledger[[#This Row],[Date]])/3,0)</f>
        <v>Qtr2</v>
      </c>
      <c r="N1381">
        <f>MONTH(Ledger[[#This Row],[Date]])</f>
        <v>5</v>
      </c>
      <c r="O1381" t="str">
        <f>TEXT(Ledger[[#This Row],[Date]],"mmm")</f>
        <v>May</v>
      </c>
    </row>
    <row r="1382" spans="1:15" x14ac:dyDescent="0.35">
      <c r="A1382" t="s">
        <v>6482</v>
      </c>
      <c r="B1382" s="8">
        <v>46156</v>
      </c>
      <c r="C1382" s="5">
        <v>0.83125000000000004</v>
      </c>
      <c r="D1382" t="str">
        <f>_xlfn.XLOOKUP(Ledger[[#This Row],[Employee_ID]],Employees!C:C,Employees!A:A)</f>
        <v>Evening</v>
      </c>
      <c r="E1382" t="s">
        <v>932</v>
      </c>
      <c r="F1382" t="str">
        <f>_xlfn.XLOOKUP(Ledger[[#This Row],[Employee_ID]],Employees!C:C,Employees!B:B)</f>
        <v>BR02</v>
      </c>
      <c r="G1382" t="s">
        <v>1011</v>
      </c>
      <c r="H1382" t="s">
        <v>286</v>
      </c>
      <c r="I1382">
        <v>1</v>
      </c>
      <c r="J1382">
        <f>_xlfn.XLOOKUP(Ledger[[#This Row],[SKU]]&amp;"|"&amp;Ledger[[#This Row],[Branch_ID]], PriceList!E:E,PriceList!C:C,"")</f>
        <v>145</v>
      </c>
      <c r="K1382">
        <f>_xlfn.XLOOKUP(Ledger[[#This Row],[SKU]]&amp;"|"&amp;Ledger[[#This Row],[Branch_ID]], PriceList[Key], PriceList[Unit_Retail_Price_EGP], "")</f>
        <v>369</v>
      </c>
      <c r="L1382">
        <f>YEAR(Ledger[[#This Row],[Date]])</f>
        <v>2026</v>
      </c>
      <c r="M1382" t="str">
        <f>"Qtr"&amp;ROUNDUP(MONTH(Ledger[[#This Row],[Date]])/3,0)</f>
        <v>Qtr2</v>
      </c>
      <c r="N1382">
        <f>MONTH(Ledger[[#This Row],[Date]])</f>
        <v>5</v>
      </c>
      <c r="O1382" t="str">
        <f>TEXT(Ledger[[#This Row],[Date]],"mmm")</f>
        <v>May</v>
      </c>
    </row>
    <row r="1383" spans="1:15" x14ac:dyDescent="0.35">
      <c r="A1383" t="s">
        <v>6483</v>
      </c>
      <c r="B1383" s="8">
        <v>46156</v>
      </c>
      <c r="C1383" s="5">
        <v>0.85416666666666663</v>
      </c>
      <c r="D1383" t="str">
        <f>_xlfn.XLOOKUP(Ledger[[#This Row],[Employee_ID]],Employees!C:C,Employees!A:A)</f>
        <v>Evening</v>
      </c>
      <c r="E1383" t="s">
        <v>932</v>
      </c>
      <c r="F1383" t="str">
        <f>_xlfn.XLOOKUP(Ledger[[#This Row],[Employee_ID]],Employees!C:C,Employees!B:B)</f>
        <v>BR02</v>
      </c>
      <c r="G1383" t="s">
        <v>1011</v>
      </c>
      <c r="H1383" t="s">
        <v>211</v>
      </c>
      <c r="I1383">
        <v>1</v>
      </c>
      <c r="J1383">
        <f>_xlfn.XLOOKUP(Ledger[[#This Row],[SKU]]&amp;"|"&amp;Ledger[[#This Row],[Branch_ID]], PriceList!E:E,PriceList!C:C,"")</f>
        <v>265</v>
      </c>
      <c r="K1383">
        <f>_xlfn.XLOOKUP(Ledger[[#This Row],[SKU]]&amp;"|"&amp;Ledger[[#This Row],[Branch_ID]], PriceList[Key], PriceList[Unit_Retail_Price_EGP], "")</f>
        <v>629</v>
      </c>
      <c r="L1383">
        <f>YEAR(Ledger[[#This Row],[Date]])</f>
        <v>2026</v>
      </c>
      <c r="M1383" t="str">
        <f>"Qtr"&amp;ROUNDUP(MONTH(Ledger[[#This Row],[Date]])/3,0)</f>
        <v>Qtr2</v>
      </c>
      <c r="N1383">
        <f>MONTH(Ledger[[#This Row],[Date]])</f>
        <v>5</v>
      </c>
      <c r="O1383" t="str">
        <f>TEXT(Ledger[[#This Row],[Date]],"mmm")</f>
        <v>May</v>
      </c>
    </row>
    <row r="1384" spans="1:15" x14ac:dyDescent="0.35">
      <c r="A1384" t="s">
        <v>6550</v>
      </c>
      <c r="B1384" s="8">
        <v>46160</v>
      </c>
      <c r="C1384" s="5">
        <v>0.81527777777777777</v>
      </c>
      <c r="D1384" t="str">
        <f>_xlfn.XLOOKUP(Ledger[[#This Row],[Employee_ID]],Employees!C:C,Employees!A:A)</f>
        <v>Evening</v>
      </c>
      <c r="E1384" t="s">
        <v>932</v>
      </c>
      <c r="F1384" t="str">
        <f>_xlfn.XLOOKUP(Ledger[[#This Row],[Employee_ID]],Employees!C:C,Employees!B:B)</f>
        <v>BR02</v>
      </c>
      <c r="G1384" t="s">
        <v>1011</v>
      </c>
      <c r="H1384" t="s">
        <v>313</v>
      </c>
      <c r="I1384">
        <v>1</v>
      </c>
      <c r="J1384">
        <f>_xlfn.XLOOKUP(Ledger[[#This Row],[SKU]]&amp;"|"&amp;Ledger[[#This Row],[Branch_ID]], PriceList!E:E,PriceList!C:C,"")</f>
        <v>145</v>
      </c>
      <c r="K1384">
        <f>_xlfn.XLOOKUP(Ledger[[#This Row],[SKU]]&amp;"|"&amp;Ledger[[#This Row],[Branch_ID]], PriceList[Key], PriceList[Unit_Retail_Price_EGP], "")</f>
        <v>369</v>
      </c>
      <c r="L1384">
        <f>YEAR(Ledger[[#This Row],[Date]])</f>
        <v>2026</v>
      </c>
      <c r="M1384" t="str">
        <f>"Qtr"&amp;ROUNDUP(MONTH(Ledger[[#This Row],[Date]])/3,0)</f>
        <v>Qtr2</v>
      </c>
      <c r="N1384">
        <f>MONTH(Ledger[[#This Row],[Date]])</f>
        <v>5</v>
      </c>
      <c r="O1384" t="str">
        <f>TEXT(Ledger[[#This Row],[Date]],"mmm")</f>
        <v>May</v>
      </c>
    </row>
    <row r="1385" spans="1:15" x14ac:dyDescent="0.35">
      <c r="A1385" t="s">
        <v>6564</v>
      </c>
      <c r="B1385" s="8">
        <v>46161</v>
      </c>
      <c r="C1385" s="5">
        <v>0.8979166666666667</v>
      </c>
      <c r="D1385" t="str">
        <f>_xlfn.XLOOKUP(Ledger[[#This Row],[Employee_ID]],Employees!C:C,Employees!A:A)</f>
        <v>Evening</v>
      </c>
      <c r="E1385" t="s">
        <v>932</v>
      </c>
      <c r="F1385" t="str">
        <f>_xlfn.XLOOKUP(Ledger[[#This Row],[Employee_ID]],Employees!C:C,Employees!B:B)</f>
        <v>BR02</v>
      </c>
      <c r="G1385" t="s">
        <v>1011</v>
      </c>
      <c r="H1385" t="s">
        <v>151</v>
      </c>
      <c r="I1385">
        <v>1</v>
      </c>
      <c r="J1385">
        <f>_xlfn.XLOOKUP(Ledger[[#This Row],[SKU]]&amp;"|"&amp;Ledger[[#This Row],[Branch_ID]], PriceList!E:E,PriceList!C:C,"")</f>
        <v>165</v>
      </c>
      <c r="K1385">
        <f>_xlfn.XLOOKUP(Ledger[[#This Row],[SKU]]&amp;"|"&amp;Ledger[[#This Row],[Branch_ID]], PriceList[Key], PriceList[Unit_Retail_Price_EGP], "")</f>
        <v>419</v>
      </c>
      <c r="L1385">
        <f>YEAR(Ledger[[#This Row],[Date]])</f>
        <v>2026</v>
      </c>
      <c r="M1385" t="str">
        <f>"Qtr"&amp;ROUNDUP(MONTH(Ledger[[#This Row],[Date]])/3,0)</f>
        <v>Qtr2</v>
      </c>
      <c r="N1385">
        <f>MONTH(Ledger[[#This Row],[Date]])</f>
        <v>5</v>
      </c>
      <c r="O1385" t="str">
        <f>TEXT(Ledger[[#This Row],[Date]],"mmm")</f>
        <v>May</v>
      </c>
    </row>
    <row r="1386" spans="1:15" x14ac:dyDescent="0.35">
      <c r="A1386" t="s">
        <v>6573</v>
      </c>
      <c r="B1386" s="8">
        <v>46162</v>
      </c>
      <c r="C1386" s="5">
        <v>0.83750000000000002</v>
      </c>
      <c r="D1386" t="str">
        <f>_xlfn.XLOOKUP(Ledger[[#This Row],[Employee_ID]],Employees!C:C,Employees!A:A)</f>
        <v>Evening</v>
      </c>
      <c r="E1386" t="s">
        <v>932</v>
      </c>
      <c r="F1386" t="str">
        <f>_xlfn.XLOOKUP(Ledger[[#This Row],[Employee_ID]],Employees!C:C,Employees!B:B)</f>
        <v>BR02</v>
      </c>
      <c r="G1386" t="s">
        <v>1011</v>
      </c>
      <c r="H1386" t="s">
        <v>378</v>
      </c>
      <c r="I1386">
        <v>1</v>
      </c>
      <c r="J1386">
        <f>_xlfn.XLOOKUP(Ledger[[#This Row],[SKU]]&amp;"|"&amp;Ledger[[#This Row],[Branch_ID]], PriceList!E:E,PriceList!C:C,"")</f>
        <v>305</v>
      </c>
      <c r="K1386">
        <f>_xlfn.XLOOKUP(Ledger[[#This Row],[SKU]]&amp;"|"&amp;Ledger[[#This Row],[Branch_ID]], PriceList[Key], PriceList[Unit_Retail_Price_EGP], "")</f>
        <v>739</v>
      </c>
      <c r="L1386">
        <f>YEAR(Ledger[[#This Row],[Date]])</f>
        <v>2026</v>
      </c>
      <c r="M1386" t="str">
        <f>"Qtr"&amp;ROUNDUP(MONTH(Ledger[[#This Row],[Date]])/3,0)</f>
        <v>Qtr2</v>
      </c>
      <c r="N1386">
        <f>MONTH(Ledger[[#This Row],[Date]])</f>
        <v>5</v>
      </c>
      <c r="O1386" t="str">
        <f>TEXT(Ledger[[#This Row],[Date]],"mmm")</f>
        <v>May</v>
      </c>
    </row>
    <row r="1387" spans="1:15" x14ac:dyDescent="0.35">
      <c r="A1387" t="s">
        <v>6622</v>
      </c>
      <c r="B1387" s="8">
        <v>46165</v>
      </c>
      <c r="C1387" s="5">
        <v>0.79583333333333328</v>
      </c>
      <c r="D1387" t="str">
        <f>_xlfn.XLOOKUP(Ledger[[#This Row],[Employee_ID]],Employees!C:C,Employees!A:A)</f>
        <v>Evening</v>
      </c>
      <c r="E1387" t="s">
        <v>932</v>
      </c>
      <c r="F1387" t="str">
        <f>_xlfn.XLOOKUP(Ledger[[#This Row],[Employee_ID]],Employees!C:C,Employees!B:B)</f>
        <v>BR02</v>
      </c>
      <c r="G1387" t="s">
        <v>1011</v>
      </c>
      <c r="H1387" t="s">
        <v>404</v>
      </c>
      <c r="I1387">
        <v>1</v>
      </c>
      <c r="J1387">
        <f>_xlfn.XLOOKUP(Ledger[[#This Row],[SKU]]&amp;"|"&amp;Ledger[[#This Row],[Branch_ID]], PriceList!E:E,PriceList!C:C,"")</f>
        <v>145</v>
      </c>
      <c r="K1387">
        <f>_xlfn.XLOOKUP(Ledger[[#This Row],[SKU]]&amp;"|"&amp;Ledger[[#This Row],[Branch_ID]], PriceList[Key], PriceList[Unit_Retail_Price_EGP], "")</f>
        <v>369</v>
      </c>
      <c r="L1387">
        <f>YEAR(Ledger[[#This Row],[Date]])</f>
        <v>2026</v>
      </c>
      <c r="M1387" t="str">
        <f>"Qtr"&amp;ROUNDUP(MONTH(Ledger[[#This Row],[Date]])/3,0)</f>
        <v>Qtr2</v>
      </c>
      <c r="N1387">
        <f>MONTH(Ledger[[#This Row],[Date]])</f>
        <v>5</v>
      </c>
      <c r="O1387" t="str">
        <f>TEXT(Ledger[[#This Row],[Date]],"mmm")</f>
        <v>May</v>
      </c>
    </row>
    <row r="1388" spans="1:15" x14ac:dyDescent="0.35">
      <c r="A1388" t="s">
        <v>6649</v>
      </c>
      <c r="B1388" s="8">
        <v>46167</v>
      </c>
      <c r="C1388" s="5">
        <v>0.89861111111111114</v>
      </c>
      <c r="D1388" t="str">
        <f>_xlfn.XLOOKUP(Ledger[[#This Row],[Employee_ID]],Employees!C:C,Employees!A:A)</f>
        <v>Evening</v>
      </c>
      <c r="E1388" t="s">
        <v>932</v>
      </c>
      <c r="F1388" t="str">
        <f>_xlfn.XLOOKUP(Ledger[[#This Row],[Employee_ID]],Employees!C:C,Employees!B:B)</f>
        <v>BR02</v>
      </c>
      <c r="G1388" t="s">
        <v>1011</v>
      </c>
      <c r="H1388" t="s">
        <v>621</v>
      </c>
      <c r="I1388">
        <v>1</v>
      </c>
      <c r="J1388">
        <f>_xlfn.XLOOKUP(Ledger[[#This Row],[SKU]]&amp;"|"&amp;Ledger[[#This Row],[Branch_ID]], PriceList!E:E,PriceList!C:C,"")</f>
        <v>185</v>
      </c>
      <c r="K1388">
        <f>_xlfn.XLOOKUP(Ledger[[#This Row],[SKU]]&amp;"|"&amp;Ledger[[#This Row],[Branch_ID]], PriceList[Key], PriceList[Unit_Retail_Price_EGP], "")</f>
        <v>479</v>
      </c>
      <c r="L1388">
        <f>YEAR(Ledger[[#This Row],[Date]])</f>
        <v>2026</v>
      </c>
      <c r="M1388" t="str">
        <f>"Qtr"&amp;ROUNDUP(MONTH(Ledger[[#This Row],[Date]])/3,0)</f>
        <v>Qtr2</v>
      </c>
      <c r="N1388">
        <f>MONTH(Ledger[[#This Row],[Date]])</f>
        <v>5</v>
      </c>
      <c r="O1388" t="str">
        <f>TEXT(Ledger[[#This Row],[Date]],"mmm")</f>
        <v>May</v>
      </c>
    </row>
    <row r="1389" spans="1:15" x14ac:dyDescent="0.35">
      <c r="A1389" t="s">
        <v>6687</v>
      </c>
      <c r="B1389" s="8">
        <v>46170</v>
      </c>
      <c r="C1389" s="5">
        <v>0.86111111111111116</v>
      </c>
      <c r="D1389" t="str">
        <f>_xlfn.XLOOKUP(Ledger[[#This Row],[Employee_ID]],Employees!C:C,Employees!A:A)</f>
        <v>Evening</v>
      </c>
      <c r="E1389" t="s">
        <v>932</v>
      </c>
      <c r="F1389" t="str">
        <f>_xlfn.XLOOKUP(Ledger[[#This Row],[Employee_ID]],Employees!C:C,Employees!B:B)</f>
        <v>BR02</v>
      </c>
      <c r="G1389" t="s">
        <v>1011</v>
      </c>
      <c r="H1389" t="s">
        <v>313</v>
      </c>
      <c r="I1389">
        <v>1</v>
      </c>
      <c r="J1389">
        <f>_xlfn.XLOOKUP(Ledger[[#This Row],[SKU]]&amp;"|"&amp;Ledger[[#This Row],[Branch_ID]], PriceList!E:E,PriceList!C:C,"")</f>
        <v>145</v>
      </c>
      <c r="K1389">
        <f>_xlfn.XLOOKUP(Ledger[[#This Row],[SKU]]&amp;"|"&amp;Ledger[[#This Row],[Branch_ID]], PriceList[Key], PriceList[Unit_Retail_Price_EGP], "")</f>
        <v>369</v>
      </c>
      <c r="L1389">
        <f>YEAR(Ledger[[#This Row],[Date]])</f>
        <v>2026</v>
      </c>
      <c r="M1389" t="str">
        <f>"Qtr"&amp;ROUNDUP(MONTH(Ledger[[#This Row],[Date]])/3,0)</f>
        <v>Qtr2</v>
      </c>
      <c r="N1389">
        <f>MONTH(Ledger[[#This Row],[Date]])</f>
        <v>5</v>
      </c>
      <c r="O1389" t="str">
        <f>TEXT(Ledger[[#This Row],[Date]],"mmm")</f>
        <v>May</v>
      </c>
    </row>
    <row r="1390" spans="1:15" x14ac:dyDescent="0.35">
      <c r="A1390" t="s">
        <v>6688</v>
      </c>
      <c r="B1390" s="8">
        <v>46170</v>
      </c>
      <c r="C1390" s="5">
        <v>0.875</v>
      </c>
      <c r="D1390" t="str">
        <f>_xlfn.XLOOKUP(Ledger[[#This Row],[Employee_ID]],Employees!C:C,Employees!A:A)</f>
        <v>Evening</v>
      </c>
      <c r="E1390" t="s">
        <v>932</v>
      </c>
      <c r="F1390" t="str">
        <f>_xlfn.XLOOKUP(Ledger[[#This Row],[Employee_ID]],Employees!C:C,Employees!B:B)</f>
        <v>BR02</v>
      </c>
      <c r="G1390" t="s">
        <v>1011</v>
      </c>
      <c r="H1390" t="s">
        <v>87</v>
      </c>
      <c r="I1390">
        <v>1</v>
      </c>
      <c r="J1390">
        <f>_xlfn.XLOOKUP(Ledger[[#This Row],[SKU]]&amp;"|"&amp;Ledger[[#This Row],[Branch_ID]], PriceList!E:E,PriceList!C:C,"")</f>
        <v>470</v>
      </c>
      <c r="K1390">
        <f>_xlfn.XLOOKUP(Ledger[[#This Row],[SKU]]&amp;"|"&amp;Ledger[[#This Row],[Branch_ID]], PriceList[Key], PriceList[Unit_Retail_Price_EGP], "")</f>
        <v>1159</v>
      </c>
      <c r="L1390">
        <f>YEAR(Ledger[[#This Row],[Date]])</f>
        <v>2026</v>
      </c>
      <c r="M1390" t="str">
        <f>"Qtr"&amp;ROUNDUP(MONTH(Ledger[[#This Row],[Date]])/3,0)</f>
        <v>Qtr2</v>
      </c>
      <c r="N1390">
        <f>MONTH(Ledger[[#This Row],[Date]])</f>
        <v>5</v>
      </c>
      <c r="O1390" t="str">
        <f>TEXT(Ledger[[#This Row],[Date]],"mmm")</f>
        <v>May</v>
      </c>
    </row>
    <row r="1391" spans="1:15" x14ac:dyDescent="0.35">
      <c r="A1391" t="s">
        <v>6709</v>
      </c>
      <c r="B1391" s="8">
        <v>46171</v>
      </c>
      <c r="C1391" s="5">
        <v>0.89930555555555558</v>
      </c>
      <c r="D1391" t="str">
        <f>_xlfn.XLOOKUP(Ledger[[#This Row],[Employee_ID]],Employees!C:C,Employees!A:A)</f>
        <v>Evening</v>
      </c>
      <c r="E1391" t="s">
        <v>932</v>
      </c>
      <c r="F1391" t="str">
        <f>_xlfn.XLOOKUP(Ledger[[#This Row],[Employee_ID]],Employees!C:C,Employees!B:B)</f>
        <v>BR02</v>
      </c>
      <c r="G1391" t="s">
        <v>1011</v>
      </c>
      <c r="H1391" t="s">
        <v>186</v>
      </c>
      <c r="I1391">
        <v>1</v>
      </c>
      <c r="J1391">
        <f>_xlfn.XLOOKUP(Ledger[[#This Row],[SKU]]&amp;"|"&amp;Ledger[[#This Row],[Branch_ID]], PriceList!E:E,PriceList!C:C,"")</f>
        <v>225</v>
      </c>
      <c r="K1391">
        <f>_xlfn.XLOOKUP(Ledger[[#This Row],[SKU]]&amp;"|"&amp;Ledger[[#This Row],[Branch_ID]], PriceList[Key], PriceList[Unit_Retail_Price_EGP], "")</f>
        <v>579</v>
      </c>
      <c r="L1391">
        <f>YEAR(Ledger[[#This Row],[Date]])</f>
        <v>2026</v>
      </c>
      <c r="M1391" t="str">
        <f>"Qtr"&amp;ROUNDUP(MONTH(Ledger[[#This Row],[Date]])/3,0)</f>
        <v>Qtr2</v>
      </c>
      <c r="N1391">
        <f>MONTH(Ledger[[#This Row],[Date]])</f>
        <v>5</v>
      </c>
      <c r="O1391" t="str">
        <f>TEXT(Ledger[[#This Row],[Date]],"mmm")</f>
        <v>May</v>
      </c>
    </row>
    <row r="1392" spans="1:15" x14ac:dyDescent="0.35">
      <c r="A1392" t="s">
        <v>6731</v>
      </c>
      <c r="B1392" s="8">
        <v>46172</v>
      </c>
      <c r="C1392" s="5">
        <v>0.88472222222222219</v>
      </c>
      <c r="D1392" t="str">
        <f>_xlfn.XLOOKUP(Ledger[[#This Row],[Employee_ID]],Employees!C:C,Employees!A:A)</f>
        <v>Evening</v>
      </c>
      <c r="E1392" t="s">
        <v>932</v>
      </c>
      <c r="F1392" t="str">
        <f>_xlfn.XLOOKUP(Ledger[[#This Row],[Employee_ID]],Employees!C:C,Employees!B:B)</f>
        <v>BR02</v>
      </c>
      <c r="G1392" t="s">
        <v>1011</v>
      </c>
      <c r="H1392" t="s">
        <v>346</v>
      </c>
      <c r="I1392">
        <v>1</v>
      </c>
      <c r="J1392">
        <f>_xlfn.XLOOKUP(Ledger[[#This Row],[SKU]]&amp;"|"&amp;Ledger[[#This Row],[Branch_ID]], PriceList!E:E,PriceList!C:C,"")</f>
        <v>185</v>
      </c>
      <c r="K1392">
        <f>_xlfn.XLOOKUP(Ledger[[#This Row],[SKU]]&amp;"|"&amp;Ledger[[#This Row],[Branch_ID]], PriceList[Key], PriceList[Unit_Retail_Price_EGP], "")</f>
        <v>479</v>
      </c>
      <c r="L1392">
        <f>YEAR(Ledger[[#This Row],[Date]])</f>
        <v>2026</v>
      </c>
      <c r="M1392" t="str">
        <f>"Qtr"&amp;ROUNDUP(MONTH(Ledger[[#This Row],[Date]])/3,0)</f>
        <v>Qtr2</v>
      </c>
      <c r="N1392">
        <f>MONTH(Ledger[[#This Row],[Date]])</f>
        <v>5</v>
      </c>
      <c r="O1392" t="str">
        <f>TEXT(Ledger[[#This Row],[Date]],"mmm")</f>
        <v>May</v>
      </c>
    </row>
    <row r="1393" spans="1:15" x14ac:dyDescent="0.35">
      <c r="A1393" t="s">
        <v>6744</v>
      </c>
      <c r="B1393" s="8">
        <v>46173</v>
      </c>
      <c r="C1393" s="5">
        <v>0.81041666666666667</v>
      </c>
      <c r="D1393" t="str">
        <f>_xlfn.XLOOKUP(Ledger[[#This Row],[Employee_ID]],Employees!C:C,Employees!A:A)</f>
        <v>Evening</v>
      </c>
      <c r="E1393" t="s">
        <v>932</v>
      </c>
      <c r="F1393" t="str">
        <f>_xlfn.XLOOKUP(Ledger[[#This Row],[Employee_ID]],Employees!C:C,Employees!B:B)</f>
        <v>BR02</v>
      </c>
      <c r="G1393" t="s">
        <v>1011</v>
      </c>
      <c r="H1393" t="s">
        <v>106</v>
      </c>
      <c r="I1393">
        <v>1</v>
      </c>
      <c r="J1393">
        <f>_xlfn.XLOOKUP(Ledger[[#This Row],[SKU]]&amp;"|"&amp;Ledger[[#This Row],[Branch_ID]], PriceList!E:E,PriceList!C:C,"")</f>
        <v>225</v>
      </c>
      <c r="K1393">
        <f>_xlfn.XLOOKUP(Ledger[[#This Row],[SKU]]&amp;"|"&amp;Ledger[[#This Row],[Branch_ID]], PriceList[Key], PriceList[Unit_Retail_Price_EGP], "")</f>
        <v>579</v>
      </c>
      <c r="L1393">
        <f>YEAR(Ledger[[#This Row],[Date]])</f>
        <v>2026</v>
      </c>
      <c r="M1393" t="str">
        <f>"Qtr"&amp;ROUNDUP(MONTH(Ledger[[#This Row],[Date]])/3,0)</f>
        <v>Qtr2</v>
      </c>
      <c r="N1393">
        <f>MONTH(Ledger[[#This Row],[Date]])</f>
        <v>5</v>
      </c>
      <c r="O1393" t="str">
        <f>TEXT(Ledger[[#This Row],[Date]],"mmm")</f>
        <v>May</v>
      </c>
    </row>
    <row r="1394" spans="1:15" x14ac:dyDescent="0.35">
      <c r="A1394" t="s">
        <v>942</v>
      </c>
      <c r="B1394" s="8">
        <v>45809</v>
      </c>
      <c r="C1394" s="5">
        <v>0.63680555555555551</v>
      </c>
      <c r="D1394" t="str">
        <f>_xlfn.XLOOKUP(Ledger[[#This Row],[Employee_ID]],Employees!C:C,Employees!A:A)</f>
        <v>Afternoon</v>
      </c>
      <c r="E1394" t="s">
        <v>932</v>
      </c>
      <c r="F1394" t="str">
        <f>_xlfn.XLOOKUP(Ledger[[#This Row],[Employee_ID]],Employees!C:C,Employees!B:B)</f>
        <v>BR02</v>
      </c>
      <c r="G1394" t="s">
        <v>944</v>
      </c>
      <c r="H1394" t="s">
        <v>307</v>
      </c>
      <c r="I1394">
        <v>1</v>
      </c>
      <c r="J1394">
        <f>_xlfn.XLOOKUP(Ledger[[#This Row],[SKU]]&amp;"|"&amp;Ledger[[#This Row],[Branch_ID]], PriceList!E:E,PriceList!C:C,"")</f>
        <v>145</v>
      </c>
      <c r="K1394">
        <f>_xlfn.XLOOKUP(Ledger[[#This Row],[SKU]]&amp;"|"&amp;Ledger[[#This Row],[Branch_ID]], PriceList[Key], PriceList[Unit_Retail_Price_EGP], "")</f>
        <v>369</v>
      </c>
      <c r="L1394">
        <f>YEAR(Ledger[[#This Row],[Date]])</f>
        <v>2025</v>
      </c>
      <c r="M1394" t="str">
        <f>"Qtr"&amp;ROUNDUP(MONTH(Ledger[[#This Row],[Date]])/3,0)</f>
        <v>Qtr2</v>
      </c>
      <c r="N1394">
        <f>MONTH(Ledger[[#This Row],[Date]])</f>
        <v>6</v>
      </c>
      <c r="O1394" t="str">
        <f>TEXT(Ledger[[#This Row],[Date]],"mmm")</f>
        <v>Jun</v>
      </c>
    </row>
    <row r="1395" spans="1:15" x14ac:dyDescent="0.35">
      <c r="A1395" t="s">
        <v>950</v>
      </c>
      <c r="B1395" s="8">
        <v>45809</v>
      </c>
      <c r="C1395" s="5">
        <v>0.66111111111111109</v>
      </c>
      <c r="D1395" t="str">
        <f>_xlfn.XLOOKUP(Ledger[[#This Row],[Employee_ID]],Employees!C:C,Employees!A:A)</f>
        <v>Afternoon</v>
      </c>
      <c r="E1395" t="s">
        <v>932</v>
      </c>
      <c r="F1395" t="str">
        <f>_xlfn.XLOOKUP(Ledger[[#This Row],[Employee_ID]],Employees!C:C,Employees!B:B)</f>
        <v>BR02</v>
      </c>
      <c r="G1395" t="s">
        <v>944</v>
      </c>
      <c r="H1395" t="s">
        <v>174</v>
      </c>
      <c r="I1395">
        <v>1</v>
      </c>
      <c r="J1395">
        <f>_xlfn.XLOOKUP(Ledger[[#This Row],[SKU]]&amp;"|"&amp;Ledger[[#This Row],[Branch_ID]], PriceList!E:E,PriceList!C:C,"")</f>
        <v>185</v>
      </c>
      <c r="K1395">
        <f>_xlfn.XLOOKUP(Ledger[[#This Row],[SKU]]&amp;"|"&amp;Ledger[[#This Row],[Branch_ID]], PriceList[Key], PriceList[Unit_Retail_Price_EGP], "")</f>
        <v>479</v>
      </c>
      <c r="L1395">
        <f>YEAR(Ledger[[#This Row],[Date]])</f>
        <v>2025</v>
      </c>
      <c r="M1395" t="str">
        <f>"Qtr"&amp;ROUNDUP(MONTH(Ledger[[#This Row],[Date]])/3,0)</f>
        <v>Qtr2</v>
      </c>
      <c r="N1395">
        <f>MONTH(Ledger[[#This Row],[Date]])</f>
        <v>6</v>
      </c>
      <c r="O1395" t="str">
        <f>TEXT(Ledger[[#This Row],[Date]],"mmm")</f>
        <v>Jun</v>
      </c>
    </row>
    <row r="1396" spans="1:15" x14ac:dyDescent="0.35">
      <c r="A1396" t="s">
        <v>952</v>
      </c>
      <c r="B1396" s="8">
        <v>45809</v>
      </c>
      <c r="C1396" s="5">
        <v>0.67708333333333337</v>
      </c>
      <c r="D1396" t="str">
        <f>_xlfn.XLOOKUP(Ledger[[#This Row],[Employee_ID]],Employees!C:C,Employees!A:A)</f>
        <v>Afternoon</v>
      </c>
      <c r="E1396" t="s">
        <v>932</v>
      </c>
      <c r="F1396" t="str">
        <f>_xlfn.XLOOKUP(Ledger[[#This Row],[Employee_ID]],Employees!C:C,Employees!B:B)</f>
        <v>BR02</v>
      </c>
      <c r="G1396" t="s">
        <v>944</v>
      </c>
      <c r="H1396" t="s">
        <v>681</v>
      </c>
      <c r="I1396">
        <v>1</v>
      </c>
      <c r="J1396">
        <f>_xlfn.XLOOKUP(Ledger[[#This Row],[SKU]]&amp;"|"&amp;Ledger[[#This Row],[Branch_ID]], PriceList!E:E,PriceList!C:C,"")</f>
        <v>145</v>
      </c>
      <c r="K1396">
        <f>_xlfn.XLOOKUP(Ledger[[#This Row],[SKU]]&amp;"|"&amp;Ledger[[#This Row],[Branch_ID]], PriceList[Key], PriceList[Unit_Retail_Price_EGP], "")</f>
        <v>369</v>
      </c>
      <c r="L1396">
        <f>YEAR(Ledger[[#This Row],[Date]])</f>
        <v>2025</v>
      </c>
      <c r="M1396" t="str">
        <f>"Qtr"&amp;ROUNDUP(MONTH(Ledger[[#This Row],[Date]])/3,0)</f>
        <v>Qtr2</v>
      </c>
      <c r="N1396">
        <f>MONTH(Ledger[[#This Row],[Date]])</f>
        <v>6</v>
      </c>
      <c r="O1396" t="str">
        <f>TEXT(Ledger[[#This Row],[Date]],"mmm")</f>
        <v>Jun</v>
      </c>
    </row>
    <row r="1397" spans="1:15" x14ac:dyDescent="0.35">
      <c r="A1397" t="s">
        <v>1024</v>
      </c>
      <c r="B1397" s="8">
        <v>45812</v>
      </c>
      <c r="C1397" s="5">
        <v>0.68402777777777779</v>
      </c>
      <c r="D1397" t="str">
        <f>_xlfn.XLOOKUP(Ledger[[#This Row],[Employee_ID]],Employees!C:C,Employees!A:A)</f>
        <v>Afternoon</v>
      </c>
      <c r="E1397" t="s">
        <v>932</v>
      </c>
      <c r="F1397" t="str">
        <f>_xlfn.XLOOKUP(Ledger[[#This Row],[Employee_ID]],Employees!C:C,Employees!B:B)</f>
        <v>BR02</v>
      </c>
      <c r="G1397" t="s">
        <v>944</v>
      </c>
      <c r="H1397" t="s">
        <v>59</v>
      </c>
      <c r="I1397">
        <v>1</v>
      </c>
      <c r="J1397">
        <f>_xlfn.XLOOKUP(Ledger[[#This Row],[SKU]]&amp;"|"&amp;Ledger[[#This Row],[Branch_ID]], PriceList!E:E,PriceList!C:C,"")</f>
        <v>430</v>
      </c>
      <c r="K1397">
        <f>_xlfn.XLOOKUP(Ledger[[#This Row],[SKU]]&amp;"|"&amp;Ledger[[#This Row],[Branch_ID]], PriceList[Key], PriceList[Unit_Retail_Price_EGP], "")</f>
        <v>1059</v>
      </c>
      <c r="L1397">
        <f>YEAR(Ledger[[#This Row],[Date]])</f>
        <v>2025</v>
      </c>
      <c r="M1397" t="str">
        <f>"Qtr"&amp;ROUNDUP(MONTH(Ledger[[#This Row],[Date]])/3,0)</f>
        <v>Qtr2</v>
      </c>
      <c r="N1397">
        <f>MONTH(Ledger[[#This Row],[Date]])</f>
        <v>6</v>
      </c>
      <c r="O1397" t="str">
        <f>TEXT(Ledger[[#This Row],[Date]],"mmm")</f>
        <v>Jun</v>
      </c>
    </row>
    <row r="1398" spans="1:15" x14ac:dyDescent="0.35">
      <c r="A1398" t="s">
        <v>1042</v>
      </c>
      <c r="B1398" s="8">
        <v>45813</v>
      </c>
      <c r="C1398" s="5">
        <v>0.63888888888888884</v>
      </c>
      <c r="D1398" t="str">
        <f>_xlfn.XLOOKUP(Ledger[[#This Row],[Employee_ID]],Employees!C:C,Employees!A:A)</f>
        <v>Afternoon</v>
      </c>
      <c r="E1398" t="s">
        <v>932</v>
      </c>
      <c r="F1398" t="str">
        <f>_xlfn.XLOOKUP(Ledger[[#This Row],[Employee_ID]],Employees!C:C,Employees!B:B)</f>
        <v>BR02</v>
      </c>
      <c r="G1398" t="s">
        <v>944</v>
      </c>
      <c r="H1398" t="s">
        <v>229</v>
      </c>
      <c r="I1398">
        <v>1</v>
      </c>
      <c r="J1398">
        <f>_xlfn.XLOOKUP(Ledger[[#This Row],[SKU]]&amp;"|"&amp;Ledger[[#This Row],[Branch_ID]], PriceList!E:E,PriceList!C:C,"")</f>
        <v>225</v>
      </c>
      <c r="K1398">
        <f>_xlfn.XLOOKUP(Ledger[[#This Row],[SKU]]&amp;"|"&amp;Ledger[[#This Row],[Branch_ID]], PriceList[Key], PriceList[Unit_Retail_Price_EGP], "")</f>
        <v>579</v>
      </c>
      <c r="L1398">
        <f>YEAR(Ledger[[#This Row],[Date]])</f>
        <v>2025</v>
      </c>
      <c r="M1398" t="str">
        <f>"Qtr"&amp;ROUNDUP(MONTH(Ledger[[#This Row],[Date]])/3,0)</f>
        <v>Qtr2</v>
      </c>
      <c r="N1398">
        <f>MONTH(Ledger[[#This Row],[Date]])</f>
        <v>6</v>
      </c>
      <c r="O1398" t="str">
        <f>TEXT(Ledger[[#This Row],[Date]],"mmm")</f>
        <v>Jun</v>
      </c>
    </row>
    <row r="1399" spans="1:15" x14ac:dyDescent="0.35">
      <c r="A1399" t="s">
        <v>1052</v>
      </c>
      <c r="B1399" s="8">
        <v>45813</v>
      </c>
      <c r="C1399" s="5">
        <v>0.71388888888888891</v>
      </c>
      <c r="D1399" t="str">
        <f>_xlfn.XLOOKUP(Ledger[[#This Row],[Employee_ID]],Employees!C:C,Employees!A:A)</f>
        <v>Afternoon</v>
      </c>
      <c r="E1399" t="s">
        <v>932</v>
      </c>
      <c r="F1399" t="str">
        <f>_xlfn.XLOOKUP(Ledger[[#This Row],[Employee_ID]],Employees!C:C,Employees!B:B)</f>
        <v>BR02</v>
      </c>
      <c r="G1399" t="s">
        <v>944</v>
      </c>
      <c r="H1399" t="s">
        <v>353</v>
      </c>
      <c r="I1399">
        <v>1</v>
      </c>
      <c r="J1399">
        <f>_xlfn.XLOOKUP(Ledger[[#This Row],[SKU]]&amp;"|"&amp;Ledger[[#This Row],[Branch_ID]], PriceList!E:E,PriceList!C:C,"")</f>
        <v>305</v>
      </c>
      <c r="K1399">
        <f>_xlfn.XLOOKUP(Ledger[[#This Row],[SKU]]&amp;"|"&amp;Ledger[[#This Row],[Branch_ID]], PriceList[Key], PriceList[Unit_Retail_Price_EGP], "")</f>
        <v>739</v>
      </c>
      <c r="L1399">
        <f>YEAR(Ledger[[#This Row],[Date]])</f>
        <v>2025</v>
      </c>
      <c r="M1399" t="str">
        <f>"Qtr"&amp;ROUNDUP(MONTH(Ledger[[#This Row],[Date]])/3,0)</f>
        <v>Qtr2</v>
      </c>
      <c r="N1399">
        <f>MONTH(Ledger[[#This Row],[Date]])</f>
        <v>6</v>
      </c>
      <c r="O1399" t="str">
        <f>TEXT(Ledger[[#This Row],[Date]],"mmm")</f>
        <v>Jun</v>
      </c>
    </row>
    <row r="1400" spans="1:15" x14ac:dyDescent="0.35">
      <c r="A1400" t="s">
        <v>1069</v>
      </c>
      <c r="B1400" s="8">
        <v>45814</v>
      </c>
      <c r="C1400" s="5">
        <v>0.69236111111111109</v>
      </c>
      <c r="D1400" t="str">
        <f>_xlfn.XLOOKUP(Ledger[[#This Row],[Employee_ID]],Employees!C:C,Employees!A:A)</f>
        <v>Afternoon</v>
      </c>
      <c r="E1400" t="s">
        <v>932</v>
      </c>
      <c r="F1400" t="str">
        <f>_xlfn.XLOOKUP(Ledger[[#This Row],[Employee_ID]],Employees!C:C,Employees!B:B)</f>
        <v>BR02</v>
      </c>
      <c r="G1400" t="s">
        <v>944</v>
      </c>
      <c r="H1400" t="s">
        <v>195</v>
      </c>
      <c r="I1400">
        <v>1</v>
      </c>
      <c r="J1400">
        <f>_xlfn.XLOOKUP(Ledger[[#This Row],[SKU]]&amp;"|"&amp;Ledger[[#This Row],[Branch_ID]], PriceList!E:E,PriceList!C:C,"")</f>
        <v>165</v>
      </c>
      <c r="K1400">
        <f>_xlfn.XLOOKUP(Ledger[[#This Row],[SKU]]&amp;"|"&amp;Ledger[[#This Row],[Branch_ID]], PriceList[Key], PriceList[Unit_Retail_Price_EGP], "")</f>
        <v>419</v>
      </c>
      <c r="L1400">
        <f>YEAR(Ledger[[#This Row],[Date]])</f>
        <v>2025</v>
      </c>
      <c r="M1400" t="str">
        <f>"Qtr"&amp;ROUNDUP(MONTH(Ledger[[#This Row],[Date]])/3,0)</f>
        <v>Qtr2</v>
      </c>
      <c r="N1400">
        <f>MONTH(Ledger[[#This Row],[Date]])</f>
        <v>6</v>
      </c>
      <c r="O1400" t="str">
        <f>TEXT(Ledger[[#This Row],[Date]],"mmm")</f>
        <v>Jun</v>
      </c>
    </row>
    <row r="1401" spans="1:15" x14ac:dyDescent="0.35">
      <c r="A1401" t="s">
        <v>1138</v>
      </c>
      <c r="B1401" s="8">
        <v>45816</v>
      </c>
      <c r="C1401" s="5">
        <v>0.70416666666666672</v>
      </c>
      <c r="D1401" t="str">
        <f>_xlfn.XLOOKUP(Ledger[[#This Row],[Employee_ID]],Employees!C:C,Employees!A:A)</f>
        <v>Afternoon</v>
      </c>
      <c r="E1401" t="s">
        <v>932</v>
      </c>
      <c r="F1401" t="str">
        <f>_xlfn.XLOOKUP(Ledger[[#This Row],[Employee_ID]],Employees!C:C,Employees!B:B)</f>
        <v>BR02</v>
      </c>
      <c r="G1401" t="s">
        <v>944</v>
      </c>
      <c r="H1401" t="s">
        <v>106</v>
      </c>
      <c r="I1401">
        <v>1</v>
      </c>
      <c r="J1401">
        <f>_xlfn.XLOOKUP(Ledger[[#This Row],[SKU]]&amp;"|"&amp;Ledger[[#This Row],[Branch_ID]], PriceList!E:E,PriceList!C:C,"")</f>
        <v>225</v>
      </c>
      <c r="K1401">
        <f>_xlfn.XLOOKUP(Ledger[[#This Row],[SKU]]&amp;"|"&amp;Ledger[[#This Row],[Branch_ID]], PriceList[Key], PriceList[Unit_Retail_Price_EGP], "")</f>
        <v>579</v>
      </c>
      <c r="L1401">
        <f>YEAR(Ledger[[#This Row],[Date]])</f>
        <v>2025</v>
      </c>
      <c r="M1401" t="str">
        <f>"Qtr"&amp;ROUNDUP(MONTH(Ledger[[#This Row],[Date]])/3,0)</f>
        <v>Qtr2</v>
      </c>
      <c r="N1401">
        <f>MONTH(Ledger[[#This Row],[Date]])</f>
        <v>6</v>
      </c>
      <c r="O1401" t="str">
        <f>TEXT(Ledger[[#This Row],[Date]],"mmm")</f>
        <v>Jun</v>
      </c>
    </row>
    <row r="1402" spans="1:15" x14ac:dyDescent="0.35">
      <c r="A1402" t="s">
        <v>1176</v>
      </c>
      <c r="B1402" s="8">
        <v>45818</v>
      </c>
      <c r="C1402" s="5">
        <v>0.62708333333333333</v>
      </c>
      <c r="D1402" t="str">
        <f>_xlfn.XLOOKUP(Ledger[[#This Row],[Employee_ID]],Employees!C:C,Employees!A:A)</f>
        <v>Afternoon</v>
      </c>
      <c r="E1402" t="s">
        <v>932</v>
      </c>
      <c r="F1402" t="str">
        <f>_xlfn.XLOOKUP(Ledger[[#This Row],[Employee_ID]],Employees!C:C,Employees!B:B)</f>
        <v>BR02</v>
      </c>
      <c r="G1402" t="s">
        <v>944</v>
      </c>
      <c r="H1402" t="s">
        <v>162</v>
      </c>
      <c r="I1402">
        <v>1</v>
      </c>
      <c r="J1402">
        <f>_xlfn.XLOOKUP(Ledger[[#This Row],[SKU]]&amp;"|"&amp;Ledger[[#This Row],[Branch_ID]], PriceList!E:E,PriceList!C:C,"")</f>
        <v>165</v>
      </c>
      <c r="K1402">
        <f>_xlfn.XLOOKUP(Ledger[[#This Row],[SKU]]&amp;"|"&amp;Ledger[[#This Row],[Branch_ID]], PriceList[Key], PriceList[Unit_Retail_Price_EGP], "")</f>
        <v>419</v>
      </c>
      <c r="L1402">
        <f>YEAR(Ledger[[#This Row],[Date]])</f>
        <v>2025</v>
      </c>
      <c r="M1402" t="str">
        <f>"Qtr"&amp;ROUNDUP(MONTH(Ledger[[#This Row],[Date]])/3,0)</f>
        <v>Qtr2</v>
      </c>
      <c r="N1402">
        <f>MONTH(Ledger[[#This Row],[Date]])</f>
        <v>6</v>
      </c>
      <c r="O1402" t="str">
        <f>TEXT(Ledger[[#This Row],[Date]],"mmm")</f>
        <v>Jun</v>
      </c>
    </row>
    <row r="1403" spans="1:15" x14ac:dyDescent="0.35">
      <c r="A1403" t="s">
        <v>1180</v>
      </c>
      <c r="B1403" s="8">
        <v>45818</v>
      </c>
      <c r="C1403" s="5">
        <v>0.69513888888888886</v>
      </c>
      <c r="D1403" t="str">
        <f>_xlfn.XLOOKUP(Ledger[[#This Row],[Employee_ID]],Employees!C:C,Employees!A:A)</f>
        <v>Afternoon</v>
      </c>
      <c r="E1403" t="s">
        <v>932</v>
      </c>
      <c r="F1403" t="str">
        <f>_xlfn.XLOOKUP(Ledger[[#This Row],[Employee_ID]],Employees!C:C,Employees!B:B)</f>
        <v>BR02</v>
      </c>
      <c r="G1403" t="s">
        <v>944</v>
      </c>
      <c r="H1403" t="s">
        <v>263</v>
      </c>
      <c r="I1403">
        <v>1</v>
      </c>
      <c r="J1403">
        <f>_xlfn.XLOOKUP(Ledger[[#This Row],[SKU]]&amp;"|"&amp;Ledger[[#This Row],[Branch_ID]], PriceList!E:E,PriceList!C:C,"")</f>
        <v>165</v>
      </c>
      <c r="K1403">
        <f>_xlfn.XLOOKUP(Ledger[[#This Row],[SKU]]&amp;"|"&amp;Ledger[[#This Row],[Branch_ID]], PriceList[Key], PriceList[Unit_Retail_Price_EGP], "")</f>
        <v>419</v>
      </c>
      <c r="L1403">
        <f>YEAR(Ledger[[#This Row],[Date]])</f>
        <v>2025</v>
      </c>
      <c r="M1403" t="str">
        <f>"Qtr"&amp;ROUNDUP(MONTH(Ledger[[#This Row],[Date]])/3,0)</f>
        <v>Qtr2</v>
      </c>
      <c r="N1403">
        <f>MONTH(Ledger[[#This Row],[Date]])</f>
        <v>6</v>
      </c>
      <c r="O1403" t="str">
        <f>TEXT(Ledger[[#This Row],[Date]],"mmm")</f>
        <v>Jun</v>
      </c>
    </row>
    <row r="1404" spans="1:15" x14ac:dyDescent="0.35">
      <c r="A1404" t="s">
        <v>1195</v>
      </c>
      <c r="B1404" s="8">
        <v>45819</v>
      </c>
      <c r="C1404" s="5">
        <v>0.66527777777777775</v>
      </c>
      <c r="D1404" t="str">
        <f>_xlfn.XLOOKUP(Ledger[[#This Row],[Employee_ID]],Employees!C:C,Employees!A:A)</f>
        <v>Afternoon</v>
      </c>
      <c r="E1404" t="s">
        <v>932</v>
      </c>
      <c r="F1404" t="str">
        <f>_xlfn.XLOOKUP(Ledger[[#This Row],[Employee_ID]],Employees!C:C,Employees!B:B)</f>
        <v>BR02</v>
      </c>
      <c r="G1404" t="s">
        <v>944</v>
      </c>
      <c r="H1404" t="s">
        <v>281</v>
      </c>
      <c r="I1404">
        <v>1</v>
      </c>
      <c r="J1404">
        <f>_xlfn.XLOOKUP(Ledger[[#This Row],[SKU]]&amp;"|"&amp;Ledger[[#This Row],[Branch_ID]], PriceList!E:E,PriceList!C:C,"")</f>
        <v>145</v>
      </c>
      <c r="K1404">
        <f>_xlfn.XLOOKUP(Ledger[[#This Row],[SKU]]&amp;"|"&amp;Ledger[[#This Row],[Branch_ID]], PriceList[Key], PriceList[Unit_Retail_Price_EGP], "")</f>
        <v>369</v>
      </c>
      <c r="L1404">
        <f>YEAR(Ledger[[#This Row],[Date]])</f>
        <v>2025</v>
      </c>
      <c r="M1404" t="str">
        <f>"Qtr"&amp;ROUNDUP(MONTH(Ledger[[#This Row],[Date]])/3,0)</f>
        <v>Qtr2</v>
      </c>
      <c r="N1404">
        <f>MONTH(Ledger[[#This Row],[Date]])</f>
        <v>6</v>
      </c>
      <c r="O1404" t="str">
        <f>TEXT(Ledger[[#This Row],[Date]],"mmm")</f>
        <v>Jun</v>
      </c>
    </row>
    <row r="1405" spans="1:15" x14ac:dyDescent="0.35">
      <c r="A1405" t="s">
        <v>1281</v>
      </c>
      <c r="B1405" s="8">
        <v>45822</v>
      </c>
      <c r="C1405" s="5">
        <v>0.64027777777777772</v>
      </c>
      <c r="D1405" t="str">
        <f>_xlfn.XLOOKUP(Ledger[[#This Row],[Employee_ID]],Employees!C:C,Employees!A:A)</f>
        <v>Afternoon</v>
      </c>
      <c r="E1405" t="s">
        <v>932</v>
      </c>
      <c r="F1405" t="str">
        <f>_xlfn.XLOOKUP(Ledger[[#This Row],[Employee_ID]],Employees!C:C,Employees!B:B)</f>
        <v>BR02</v>
      </c>
      <c r="G1405" t="s">
        <v>944</v>
      </c>
      <c r="H1405" t="s">
        <v>247</v>
      </c>
      <c r="I1405">
        <v>1</v>
      </c>
      <c r="J1405">
        <f>_xlfn.XLOOKUP(Ledger[[#This Row],[SKU]]&amp;"|"&amp;Ledger[[#This Row],[Branch_ID]], PriceList!E:E,PriceList!C:C,"")</f>
        <v>390</v>
      </c>
      <c r="K1405">
        <f>_xlfn.XLOOKUP(Ledger[[#This Row],[SKU]]&amp;"|"&amp;Ledger[[#This Row],[Branch_ID]], PriceList[Key], PriceList[Unit_Retail_Price_EGP], "")</f>
        <v>949</v>
      </c>
      <c r="L1405">
        <f>YEAR(Ledger[[#This Row],[Date]])</f>
        <v>2025</v>
      </c>
      <c r="M1405" t="str">
        <f>"Qtr"&amp;ROUNDUP(MONTH(Ledger[[#This Row],[Date]])/3,0)</f>
        <v>Qtr2</v>
      </c>
      <c r="N1405">
        <f>MONTH(Ledger[[#This Row],[Date]])</f>
        <v>6</v>
      </c>
      <c r="O1405" t="str">
        <f>TEXT(Ledger[[#This Row],[Date]],"mmm")</f>
        <v>Jun</v>
      </c>
    </row>
    <row r="1406" spans="1:15" x14ac:dyDescent="0.35">
      <c r="A1406" t="s">
        <v>1303</v>
      </c>
      <c r="B1406" s="8">
        <v>45823</v>
      </c>
      <c r="C1406" s="5">
        <v>0.60833333333333328</v>
      </c>
      <c r="D1406" t="str">
        <f>_xlfn.XLOOKUP(Ledger[[#This Row],[Employee_ID]],Employees!C:C,Employees!A:A)</f>
        <v>Afternoon</v>
      </c>
      <c r="E1406" t="s">
        <v>932</v>
      </c>
      <c r="F1406" t="str">
        <f>_xlfn.XLOOKUP(Ledger[[#This Row],[Employee_ID]],Employees!C:C,Employees!B:B)</f>
        <v>BR02</v>
      </c>
      <c r="G1406" t="s">
        <v>944</v>
      </c>
      <c r="H1406" t="s">
        <v>335</v>
      </c>
      <c r="I1406">
        <v>1</v>
      </c>
      <c r="J1406">
        <f>_xlfn.XLOOKUP(Ledger[[#This Row],[SKU]]&amp;"|"&amp;Ledger[[#This Row],[Branch_ID]], PriceList!E:E,PriceList!C:C,"")</f>
        <v>185</v>
      </c>
      <c r="K1406">
        <f>_xlfn.XLOOKUP(Ledger[[#This Row],[SKU]]&amp;"|"&amp;Ledger[[#This Row],[Branch_ID]], PriceList[Key], PriceList[Unit_Retail_Price_EGP], "")</f>
        <v>479</v>
      </c>
      <c r="L1406">
        <f>YEAR(Ledger[[#This Row],[Date]])</f>
        <v>2025</v>
      </c>
      <c r="M1406" t="str">
        <f>"Qtr"&amp;ROUNDUP(MONTH(Ledger[[#This Row],[Date]])/3,0)</f>
        <v>Qtr2</v>
      </c>
      <c r="N1406">
        <f>MONTH(Ledger[[#This Row],[Date]])</f>
        <v>6</v>
      </c>
      <c r="O1406" t="str">
        <f>TEXT(Ledger[[#This Row],[Date]],"mmm")</f>
        <v>Jun</v>
      </c>
    </row>
    <row r="1407" spans="1:15" x14ac:dyDescent="0.35">
      <c r="A1407" t="s">
        <v>1390</v>
      </c>
      <c r="B1407" s="8">
        <v>45827</v>
      </c>
      <c r="C1407" s="5">
        <v>0.60486111111111107</v>
      </c>
      <c r="D1407" t="str">
        <f>_xlfn.XLOOKUP(Ledger[[#This Row],[Employee_ID]],Employees!C:C,Employees!A:A)</f>
        <v>Afternoon</v>
      </c>
      <c r="E1407" t="s">
        <v>932</v>
      </c>
      <c r="F1407" t="str">
        <f>_xlfn.XLOOKUP(Ledger[[#This Row],[Employee_ID]],Employees!C:C,Employees!B:B)</f>
        <v>BR02</v>
      </c>
      <c r="G1407" t="s">
        <v>944</v>
      </c>
      <c r="H1407" t="s">
        <v>143</v>
      </c>
      <c r="I1407">
        <v>1</v>
      </c>
      <c r="J1407">
        <f>_xlfn.XLOOKUP(Ledger[[#This Row],[SKU]]&amp;"|"&amp;Ledger[[#This Row],[Branch_ID]], PriceList!E:E,PriceList!C:C,"")</f>
        <v>225</v>
      </c>
      <c r="K1407">
        <f>_xlfn.XLOOKUP(Ledger[[#This Row],[SKU]]&amp;"|"&amp;Ledger[[#This Row],[Branch_ID]], PriceList[Key], PriceList[Unit_Retail_Price_EGP], "")</f>
        <v>579</v>
      </c>
      <c r="L1407">
        <f>YEAR(Ledger[[#This Row],[Date]])</f>
        <v>2025</v>
      </c>
      <c r="M1407" t="str">
        <f>"Qtr"&amp;ROUNDUP(MONTH(Ledger[[#This Row],[Date]])/3,0)</f>
        <v>Qtr2</v>
      </c>
      <c r="N1407">
        <f>MONTH(Ledger[[#This Row],[Date]])</f>
        <v>6</v>
      </c>
      <c r="O1407" t="str">
        <f>TEXT(Ledger[[#This Row],[Date]],"mmm")</f>
        <v>Jun</v>
      </c>
    </row>
    <row r="1408" spans="1:15" x14ac:dyDescent="0.35">
      <c r="A1408" t="s">
        <v>1391</v>
      </c>
      <c r="B1408" s="8">
        <v>45827</v>
      </c>
      <c r="C1408" s="5">
        <v>0.67361111111111116</v>
      </c>
      <c r="D1408" t="str">
        <f>_xlfn.XLOOKUP(Ledger[[#This Row],[Employee_ID]],Employees!C:C,Employees!A:A)</f>
        <v>Afternoon</v>
      </c>
      <c r="E1408" t="s">
        <v>932</v>
      </c>
      <c r="F1408" t="str">
        <f>_xlfn.XLOOKUP(Ledger[[#This Row],[Employee_ID]],Employees!C:C,Employees!B:B)</f>
        <v>BR02</v>
      </c>
      <c r="G1408" t="s">
        <v>944</v>
      </c>
      <c r="H1408" t="s">
        <v>78</v>
      </c>
      <c r="I1408">
        <v>1</v>
      </c>
      <c r="J1408">
        <f>_xlfn.XLOOKUP(Ledger[[#This Row],[SKU]]&amp;"|"&amp;Ledger[[#This Row],[Branch_ID]], PriceList!E:E,PriceList!C:C,"")</f>
        <v>225</v>
      </c>
      <c r="K1408">
        <f>_xlfn.XLOOKUP(Ledger[[#This Row],[SKU]]&amp;"|"&amp;Ledger[[#This Row],[Branch_ID]], PriceList[Key], PriceList[Unit_Retail_Price_EGP], "")</f>
        <v>579</v>
      </c>
      <c r="L1408">
        <f>YEAR(Ledger[[#This Row],[Date]])</f>
        <v>2025</v>
      </c>
      <c r="M1408" t="str">
        <f>"Qtr"&amp;ROUNDUP(MONTH(Ledger[[#This Row],[Date]])/3,0)</f>
        <v>Qtr2</v>
      </c>
      <c r="N1408">
        <f>MONTH(Ledger[[#This Row],[Date]])</f>
        <v>6</v>
      </c>
      <c r="O1408" t="str">
        <f>TEXT(Ledger[[#This Row],[Date]],"mmm")</f>
        <v>Jun</v>
      </c>
    </row>
    <row r="1409" spans="1:15" x14ac:dyDescent="0.35">
      <c r="A1409" t="s">
        <v>1414</v>
      </c>
      <c r="B1409" s="8">
        <v>45828</v>
      </c>
      <c r="C1409" s="5">
        <v>0.60902777777777772</v>
      </c>
      <c r="D1409" t="str">
        <f>_xlfn.XLOOKUP(Ledger[[#This Row],[Employee_ID]],Employees!C:C,Employees!A:A)</f>
        <v>Afternoon</v>
      </c>
      <c r="E1409" t="s">
        <v>932</v>
      </c>
      <c r="F1409" t="str">
        <f>_xlfn.XLOOKUP(Ledger[[#This Row],[Employee_ID]],Employees!C:C,Employees!B:B)</f>
        <v>BR02</v>
      </c>
      <c r="G1409" t="s">
        <v>944</v>
      </c>
      <c r="H1409" t="s">
        <v>491</v>
      </c>
      <c r="I1409">
        <v>1</v>
      </c>
      <c r="J1409">
        <f>_xlfn.XLOOKUP(Ledger[[#This Row],[SKU]]&amp;"|"&amp;Ledger[[#This Row],[Branch_ID]], PriceList!E:E,PriceList!C:C,"")</f>
        <v>470</v>
      </c>
      <c r="K1409">
        <f>_xlfn.XLOOKUP(Ledger[[#This Row],[SKU]]&amp;"|"&amp;Ledger[[#This Row],[Branch_ID]], PriceList[Key], PriceList[Unit_Retail_Price_EGP], "")</f>
        <v>1159</v>
      </c>
      <c r="L1409">
        <f>YEAR(Ledger[[#This Row],[Date]])</f>
        <v>2025</v>
      </c>
      <c r="M1409" t="str">
        <f>"Qtr"&amp;ROUNDUP(MONTH(Ledger[[#This Row],[Date]])/3,0)</f>
        <v>Qtr2</v>
      </c>
      <c r="N1409">
        <f>MONTH(Ledger[[#This Row],[Date]])</f>
        <v>6</v>
      </c>
      <c r="O1409" t="str">
        <f>TEXT(Ledger[[#This Row],[Date]],"mmm")</f>
        <v>Jun</v>
      </c>
    </row>
    <row r="1410" spans="1:15" x14ac:dyDescent="0.35">
      <c r="A1410" t="s">
        <v>1483</v>
      </c>
      <c r="B1410" s="8">
        <v>45831</v>
      </c>
      <c r="C1410" s="5">
        <v>0.63194444444444442</v>
      </c>
      <c r="D1410" t="str">
        <f>_xlfn.XLOOKUP(Ledger[[#This Row],[Employee_ID]],Employees!C:C,Employees!A:A)</f>
        <v>Afternoon</v>
      </c>
      <c r="E1410" t="s">
        <v>932</v>
      </c>
      <c r="F1410" t="str">
        <f>_xlfn.XLOOKUP(Ledger[[#This Row],[Employee_ID]],Employees!C:C,Employees!B:B)</f>
        <v>BR02</v>
      </c>
      <c r="G1410" t="s">
        <v>944</v>
      </c>
      <c r="H1410" t="s">
        <v>416</v>
      </c>
      <c r="I1410">
        <v>1</v>
      </c>
      <c r="J1410">
        <f>_xlfn.XLOOKUP(Ledger[[#This Row],[SKU]]&amp;"|"&amp;Ledger[[#This Row],[Branch_ID]], PriceList!E:E,PriceList!C:C,"")</f>
        <v>110</v>
      </c>
      <c r="K1410">
        <f>_xlfn.XLOOKUP(Ledger[[#This Row],[SKU]]&amp;"|"&amp;Ledger[[#This Row],[Branch_ID]], PriceList[Key], PriceList[Unit_Retail_Price_EGP], "")</f>
        <v>299</v>
      </c>
      <c r="L1410">
        <f>YEAR(Ledger[[#This Row],[Date]])</f>
        <v>2025</v>
      </c>
      <c r="M1410" t="str">
        <f>"Qtr"&amp;ROUNDUP(MONTH(Ledger[[#This Row],[Date]])/3,0)</f>
        <v>Qtr2</v>
      </c>
      <c r="N1410">
        <f>MONTH(Ledger[[#This Row],[Date]])</f>
        <v>6</v>
      </c>
      <c r="O1410" t="str">
        <f>TEXT(Ledger[[#This Row],[Date]],"mmm")</f>
        <v>Jun</v>
      </c>
    </row>
    <row r="1411" spans="1:15" x14ac:dyDescent="0.35">
      <c r="A1411" t="s">
        <v>1501</v>
      </c>
      <c r="B1411" s="8">
        <v>45832</v>
      </c>
      <c r="C1411" s="5">
        <v>0.58680555555555558</v>
      </c>
      <c r="D1411" t="str">
        <f>_xlfn.XLOOKUP(Ledger[[#This Row],[Employee_ID]],Employees!C:C,Employees!A:A)</f>
        <v>Afternoon</v>
      </c>
      <c r="E1411" t="s">
        <v>932</v>
      </c>
      <c r="F1411" t="str">
        <f>_xlfn.XLOOKUP(Ledger[[#This Row],[Employee_ID]],Employees!C:C,Employees!B:B)</f>
        <v>BR02</v>
      </c>
      <c r="G1411" t="s">
        <v>944</v>
      </c>
      <c r="H1411" t="s">
        <v>460</v>
      </c>
      <c r="I1411">
        <v>1</v>
      </c>
      <c r="J1411">
        <f>_xlfn.XLOOKUP(Ledger[[#This Row],[SKU]]&amp;"|"&amp;Ledger[[#This Row],[Branch_ID]], PriceList!E:E,PriceList!C:C,"")</f>
        <v>145</v>
      </c>
      <c r="K1411">
        <f>_xlfn.XLOOKUP(Ledger[[#This Row],[SKU]]&amp;"|"&amp;Ledger[[#This Row],[Branch_ID]], PriceList[Key], PriceList[Unit_Retail_Price_EGP], "")</f>
        <v>369</v>
      </c>
      <c r="L1411">
        <f>YEAR(Ledger[[#This Row],[Date]])</f>
        <v>2025</v>
      </c>
      <c r="M1411" t="str">
        <f>"Qtr"&amp;ROUNDUP(MONTH(Ledger[[#This Row],[Date]])/3,0)</f>
        <v>Qtr2</v>
      </c>
      <c r="N1411">
        <f>MONTH(Ledger[[#This Row],[Date]])</f>
        <v>6</v>
      </c>
      <c r="O1411" t="str">
        <f>TEXT(Ledger[[#This Row],[Date]],"mmm")</f>
        <v>Jun</v>
      </c>
    </row>
    <row r="1412" spans="1:15" x14ac:dyDescent="0.35">
      <c r="A1412" t="s">
        <v>1518</v>
      </c>
      <c r="B1412" s="8">
        <v>45833</v>
      </c>
      <c r="C1412" s="5">
        <v>0.68402777777777779</v>
      </c>
      <c r="D1412" t="str">
        <f>_xlfn.XLOOKUP(Ledger[[#This Row],[Employee_ID]],Employees!C:C,Employees!A:A)</f>
        <v>Afternoon</v>
      </c>
      <c r="E1412" t="s">
        <v>932</v>
      </c>
      <c r="F1412" t="str">
        <f>_xlfn.XLOOKUP(Ledger[[#This Row],[Employee_ID]],Employees!C:C,Employees!B:B)</f>
        <v>BR02</v>
      </c>
      <c r="G1412" t="s">
        <v>944</v>
      </c>
      <c r="H1412" t="s">
        <v>344</v>
      </c>
      <c r="I1412">
        <v>1</v>
      </c>
      <c r="J1412">
        <f>_xlfn.XLOOKUP(Ledger[[#This Row],[SKU]]&amp;"|"&amp;Ledger[[#This Row],[Branch_ID]], PriceList!E:E,PriceList!C:C,"")</f>
        <v>430</v>
      </c>
      <c r="K1412">
        <f>_xlfn.XLOOKUP(Ledger[[#This Row],[SKU]]&amp;"|"&amp;Ledger[[#This Row],[Branch_ID]], PriceList[Key], PriceList[Unit_Retail_Price_EGP], "")</f>
        <v>1059</v>
      </c>
      <c r="L1412">
        <f>YEAR(Ledger[[#This Row],[Date]])</f>
        <v>2025</v>
      </c>
      <c r="M1412" t="str">
        <f>"Qtr"&amp;ROUNDUP(MONTH(Ledger[[#This Row],[Date]])/3,0)</f>
        <v>Qtr2</v>
      </c>
      <c r="N1412">
        <f>MONTH(Ledger[[#This Row],[Date]])</f>
        <v>6</v>
      </c>
      <c r="O1412" t="str">
        <f>TEXT(Ledger[[#This Row],[Date]],"mmm")</f>
        <v>Jun</v>
      </c>
    </row>
    <row r="1413" spans="1:15" x14ac:dyDescent="0.35">
      <c r="A1413" t="s">
        <v>1519</v>
      </c>
      <c r="B1413" s="8">
        <v>45833</v>
      </c>
      <c r="C1413" s="5">
        <v>0.69722222222222219</v>
      </c>
      <c r="D1413" t="str">
        <f>_xlfn.XLOOKUP(Ledger[[#This Row],[Employee_ID]],Employees!C:C,Employees!A:A)</f>
        <v>Afternoon</v>
      </c>
      <c r="E1413" t="s">
        <v>932</v>
      </c>
      <c r="F1413" t="str">
        <f>_xlfn.XLOOKUP(Ledger[[#This Row],[Employee_ID]],Employees!C:C,Employees!B:B)</f>
        <v>BR02</v>
      </c>
      <c r="G1413" t="s">
        <v>944</v>
      </c>
      <c r="H1413" t="s">
        <v>148</v>
      </c>
      <c r="I1413">
        <v>1</v>
      </c>
      <c r="J1413">
        <f>_xlfn.XLOOKUP(Ledger[[#This Row],[SKU]]&amp;"|"&amp;Ledger[[#This Row],[Branch_ID]], PriceList!E:E,PriceList!C:C,"")</f>
        <v>265</v>
      </c>
      <c r="K1413">
        <f>_xlfn.XLOOKUP(Ledger[[#This Row],[SKU]]&amp;"|"&amp;Ledger[[#This Row],[Branch_ID]], PriceList[Key], PriceList[Unit_Retail_Price_EGP], "")</f>
        <v>629</v>
      </c>
      <c r="L1413">
        <f>YEAR(Ledger[[#This Row],[Date]])</f>
        <v>2025</v>
      </c>
      <c r="M1413" t="str">
        <f>"Qtr"&amp;ROUNDUP(MONTH(Ledger[[#This Row],[Date]])/3,0)</f>
        <v>Qtr2</v>
      </c>
      <c r="N1413">
        <f>MONTH(Ledger[[#This Row],[Date]])</f>
        <v>6</v>
      </c>
      <c r="O1413" t="str">
        <f>TEXT(Ledger[[#This Row],[Date]],"mmm")</f>
        <v>Jun</v>
      </c>
    </row>
    <row r="1414" spans="1:15" x14ac:dyDescent="0.35">
      <c r="A1414" t="s">
        <v>1562</v>
      </c>
      <c r="B1414" s="8">
        <v>45835</v>
      </c>
      <c r="C1414" s="5">
        <v>0.60416666666666663</v>
      </c>
      <c r="D1414" t="str">
        <f>_xlfn.XLOOKUP(Ledger[[#This Row],[Employee_ID]],Employees!C:C,Employees!A:A)</f>
        <v>Afternoon</v>
      </c>
      <c r="E1414" t="s">
        <v>932</v>
      </c>
      <c r="F1414" t="str">
        <f>_xlfn.XLOOKUP(Ledger[[#This Row],[Employee_ID]],Employees!C:C,Employees!B:B)</f>
        <v>BR02</v>
      </c>
      <c r="G1414" t="s">
        <v>944</v>
      </c>
      <c r="H1414" t="s">
        <v>223</v>
      </c>
      <c r="I1414">
        <v>1</v>
      </c>
      <c r="J1414">
        <f>_xlfn.XLOOKUP(Ledger[[#This Row],[SKU]]&amp;"|"&amp;Ledger[[#This Row],[Branch_ID]], PriceList!E:E,PriceList!C:C,"")</f>
        <v>110</v>
      </c>
      <c r="K1414">
        <f>_xlfn.XLOOKUP(Ledger[[#This Row],[SKU]]&amp;"|"&amp;Ledger[[#This Row],[Branch_ID]], PriceList[Key], PriceList[Unit_Retail_Price_EGP], "")</f>
        <v>299</v>
      </c>
      <c r="L1414">
        <f>YEAR(Ledger[[#This Row],[Date]])</f>
        <v>2025</v>
      </c>
      <c r="M1414" t="str">
        <f>"Qtr"&amp;ROUNDUP(MONTH(Ledger[[#This Row],[Date]])/3,0)</f>
        <v>Qtr2</v>
      </c>
      <c r="N1414">
        <f>MONTH(Ledger[[#This Row],[Date]])</f>
        <v>6</v>
      </c>
      <c r="O1414" t="str">
        <f>TEXT(Ledger[[#This Row],[Date]],"mmm")</f>
        <v>Jun</v>
      </c>
    </row>
    <row r="1415" spans="1:15" x14ac:dyDescent="0.35">
      <c r="A1415" t="s">
        <v>1571</v>
      </c>
      <c r="B1415" s="8">
        <v>45835</v>
      </c>
      <c r="C1415" s="5">
        <v>0.68263888888888891</v>
      </c>
      <c r="D1415" t="str">
        <f>_xlfn.XLOOKUP(Ledger[[#This Row],[Employee_ID]],Employees!C:C,Employees!A:A)</f>
        <v>Afternoon</v>
      </c>
      <c r="E1415" t="s">
        <v>932</v>
      </c>
      <c r="F1415" t="str">
        <f>_xlfn.XLOOKUP(Ledger[[#This Row],[Employee_ID]],Employees!C:C,Employees!B:B)</f>
        <v>BR02</v>
      </c>
      <c r="G1415" t="s">
        <v>944</v>
      </c>
      <c r="H1415" t="s">
        <v>317</v>
      </c>
      <c r="I1415">
        <v>1</v>
      </c>
      <c r="J1415">
        <f>_xlfn.XLOOKUP(Ledger[[#This Row],[SKU]]&amp;"|"&amp;Ledger[[#This Row],[Branch_ID]], PriceList!E:E,PriceList!C:C,"")</f>
        <v>265</v>
      </c>
      <c r="K1415">
        <f>_xlfn.XLOOKUP(Ledger[[#This Row],[SKU]]&amp;"|"&amp;Ledger[[#This Row],[Branch_ID]], PriceList[Key], PriceList[Unit_Retail_Price_EGP], "")</f>
        <v>629</v>
      </c>
      <c r="L1415">
        <f>YEAR(Ledger[[#This Row],[Date]])</f>
        <v>2025</v>
      </c>
      <c r="M1415" t="str">
        <f>"Qtr"&amp;ROUNDUP(MONTH(Ledger[[#This Row],[Date]])/3,0)</f>
        <v>Qtr2</v>
      </c>
      <c r="N1415">
        <f>MONTH(Ledger[[#This Row],[Date]])</f>
        <v>6</v>
      </c>
      <c r="O1415" t="str">
        <f>TEXT(Ledger[[#This Row],[Date]],"mmm")</f>
        <v>Jun</v>
      </c>
    </row>
    <row r="1416" spans="1:15" x14ac:dyDescent="0.35">
      <c r="A1416" t="s">
        <v>1573</v>
      </c>
      <c r="B1416" s="8">
        <v>45835</v>
      </c>
      <c r="C1416" s="5">
        <v>0.68472222222222223</v>
      </c>
      <c r="D1416" t="str">
        <f>_xlfn.XLOOKUP(Ledger[[#This Row],[Employee_ID]],Employees!C:C,Employees!A:A)</f>
        <v>Afternoon</v>
      </c>
      <c r="E1416" t="s">
        <v>932</v>
      </c>
      <c r="F1416" t="str">
        <f>_xlfn.XLOOKUP(Ledger[[#This Row],[Employee_ID]],Employees!C:C,Employees!B:B)</f>
        <v>BR02</v>
      </c>
      <c r="G1416" t="s">
        <v>944</v>
      </c>
      <c r="H1416" t="s">
        <v>82</v>
      </c>
      <c r="I1416">
        <v>1</v>
      </c>
      <c r="J1416">
        <f>_xlfn.XLOOKUP(Ledger[[#This Row],[SKU]]&amp;"|"&amp;Ledger[[#This Row],[Branch_ID]], PriceList!E:E,PriceList!C:C,"")</f>
        <v>110</v>
      </c>
      <c r="K1416">
        <f>_xlfn.XLOOKUP(Ledger[[#This Row],[SKU]]&amp;"|"&amp;Ledger[[#This Row],[Branch_ID]], PriceList[Key], PriceList[Unit_Retail_Price_EGP], "")</f>
        <v>299</v>
      </c>
      <c r="L1416">
        <f>YEAR(Ledger[[#This Row],[Date]])</f>
        <v>2025</v>
      </c>
      <c r="M1416" t="str">
        <f>"Qtr"&amp;ROUNDUP(MONTH(Ledger[[#This Row],[Date]])/3,0)</f>
        <v>Qtr2</v>
      </c>
      <c r="N1416">
        <f>MONTH(Ledger[[#This Row],[Date]])</f>
        <v>6</v>
      </c>
      <c r="O1416" t="str">
        <f>TEXT(Ledger[[#This Row],[Date]],"mmm")</f>
        <v>Jun</v>
      </c>
    </row>
    <row r="1417" spans="1:15" x14ac:dyDescent="0.35">
      <c r="A1417" t="s">
        <v>1575</v>
      </c>
      <c r="B1417" s="8">
        <v>45835</v>
      </c>
      <c r="C1417" s="5">
        <v>0.69861111111111107</v>
      </c>
      <c r="D1417" t="str">
        <f>_xlfn.XLOOKUP(Ledger[[#This Row],[Employee_ID]],Employees!C:C,Employees!A:A)</f>
        <v>Afternoon</v>
      </c>
      <c r="E1417" t="s">
        <v>932</v>
      </c>
      <c r="F1417" t="str">
        <f>_xlfn.XLOOKUP(Ledger[[#This Row],[Employee_ID]],Employees!C:C,Employees!B:B)</f>
        <v>BR02</v>
      </c>
      <c r="G1417" t="s">
        <v>944</v>
      </c>
      <c r="H1417" t="s">
        <v>255</v>
      </c>
      <c r="I1417">
        <v>1</v>
      </c>
      <c r="J1417">
        <f>_xlfn.XLOOKUP(Ledger[[#This Row],[SKU]]&amp;"|"&amp;Ledger[[#This Row],[Branch_ID]], PriceList!E:E,PriceList!C:C,"")</f>
        <v>165</v>
      </c>
      <c r="K1417">
        <f>_xlfn.XLOOKUP(Ledger[[#This Row],[SKU]]&amp;"|"&amp;Ledger[[#This Row],[Branch_ID]], PriceList[Key], PriceList[Unit_Retail_Price_EGP], "")</f>
        <v>419</v>
      </c>
      <c r="L1417">
        <f>YEAR(Ledger[[#This Row],[Date]])</f>
        <v>2025</v>
      </c>
      <c r="M1417" t="str">
        <f>"Qtr"&amp;ROUNDUP(MONTH(Ledger[[#This Row],[Date]])/3,0)</f>
        <v>Qtr2</v>
      </c>
      <c r="N1417">
        <f>MONTH(Ledger[[#This Row],[Date]])</f>
        <v>6</v>
      </c>
      <c r="O1417" t="str">
        <f>TEXT(Ledger[[#This Row],[Date]],"mmm")</f>
        <v>Jun</v>
      </c>
    </row>
    <row r="1418" spans="1:15" x14ac:dyDescent="0.35">
      <c r="A1418" t="s">
        <v>1618</v>
      </c>
      <c r="B1418" s="8">
        <v>45837</v>
      </c>
      <c r="C1418" s="5">
        <v>0.6743055555555556</v>
      </c>
      <c r="D1418" t="str">
        <f>_xlfn.XLOOKUP(Ledger[[#This Row],[Employee_ID]],Employees!C:C,Employees!A:A)</f>
        <v>Afternoon</v>
      </c>
      <c r="E1418" t="s">
        <v>932</v>
      </c>
      <c r="F1418" t="str">
        <f>_xlfn.XLOOKUP(Ledger[[#This Row],[Employee_ID]],Employees!C:C,Employees!B:B)</f>
        <v>BR02</v>
      </c>
      <c r="G1418" t="s">
        <v>944</v>
      </c>
      <c r="H1418" t="s">
        <v>366</v>
      </c>
      <c r="I1418">
        <v>1</v>
      </c>
      <c r="J1418">
        <f>_xlfn.XLOOKUP(Ledger[[#This Row],[SKU]]&amp;"|"&amp;Ledger[[#This Row],[Branch_ID]], PriceList!E:E,PriceList!C:C,"")</f>
        <v>135</v>
      </c>
      <c r="K1418">
        <f>_xlfn.XLOOKUP(Ledger[[#This Row],[SKU]]&amp;"|"&amp;Ledger[[#This Row],[Branch_ID]], PriceList[Key], PriceList[Unit_Retail_Price_EGP], "")</f>
        <v>319</v>
      </c>
      <c r="L1418">
        <f>YEAR(Ledger[[#This Row],[Date]])</f>
        <v>2025</v>
      </c>
      <c r="M1418" t="str">
        <f>"Qtr"&amp;ROUNDUP(MONTH(Ledger[[#This Row],[Date]])/3,0)</f>
        <v>Qtr2</v>
      </c>
      <c r="N1418">
        <f>MONTH(Ledger[[#This Row],[Date]])</f>
        <v>6</v>
      </c>
      <c r="O1418" t="str">
        <f>TEXT(Ledger[[#This Row],[Date]],"mmm")</f>
        <v>Jun</v>
      </c>
    </row>
    <row r="1419" spans="1:15" x14ac:dyDescent="0.35">
      <c r="A1419" t="s">
        <v>1641</v>
      </c>
      <c r="B1419" s="8">
        <v>45838</v>
      </c>
      <c r="C1419" s="5">
        <v>0.58750000000000002</v>
      </c>
      <c r="D1419" t="str">
        <f>_xlfn.XLOOKUP(Ledger[[#This Row],[Employee_ID]],Employees!C:C,Employees!A:A)</f>
        <v>Afternoon</v>
      </c>
      <c r="E1419" t="s">
        <v>932</v>
      </c>
      <c r="F1419" t="str">
        <f>_xlfn.XLOOKUP(Ledger[[#This Row],[Employee_ID]],Employees!C:C,Employees!B:B)</f>
        <v>BR02</v>
      </c>
      <c r="G1419" t="s">
        <v>944</v>
      </c>
      <c r="H1419" t="s">
        <v>307</v>
      </c>
      <c r="I1419">
        <v>1</v>
      </c>
      <c r="J1419">
        <f>_xlfn.XLOOKUP(Ledger[[#This Row],[SKU]]&amp;"|"&amp;Ledger[[#This Row],[Branch_ID]], PriceList!E:E,PriceList!C:C,"")</f>
        <v>145</v>
      </c>
      <c r="K1419">
        <f>_xlfn.XLOOKUP(Ledger[[#This Row],[SKU]]&amp;"|"&amp;Ledger[[#This Row],[Branch_ID]], PriceList[Key], PriceList[Unit_Retail_Price_EGP], "")</f>
        <v>369</v>
      </c>
      <c r="L1419">
        <f>YEAR(Ledger[[#This Row],[Date]])</f>
        <v>2025</v>
      </c>
      <c r="M1419" t="str">
        <f>"Qtr"&amp;ROUNDUP(MONTH(Ledger[[#This Row],[Date]])/3,0)</f>
        <v>Qtr2</v>
      </c>
      <c r="N1419">
        <f>MONTH(Ledger[[#This Row],[Date]])</f>
        <v>6</v>
      </c>
      <c r="O1419" t="str">
        <f>TEXT(Ledger[[#This Row],[Date]],"mmm")</f>
        <v>Jun</v>
      </c>
    </row>
    <row r="1420" spans="1:15" x14ac:dyDescent="0.35">
      <c r="A1420" t="s">
        <v>1685</v>
      </c>
      <c r="B1420" s="8">
        <v>45840</v>
      </c>
      <c r="C1420" s="5">
        <v>0.65902777777777777</v>
      </c>
      <c r="D1420" t="str">
        <f>_xlfn.XLOOKUP(Ledger[[#This Row],[Employee_ID]],Employees!C:C,Employees!A:A)</f>
        <v>Afternoon</v>
      </c>
      <c r="E1420" t="s">
        <v>932</v>
      </c>
      <c r="F1420" t="str">
        <f>_xlfn.XLOOKUP(Ledger[[#This Row],[Employee_ID]],Employees!C:C,Employees!B:B)</f>
        <v>BR02</v>
      </c>
      <c r="G1420" t="s">
        <v>944</v>
      </c>
      <c r="H1420" t="s">
        <v>148</v>
      </c>
      <c r="I1420">
        <v>1</v>
      </c>
      <c r="J1420">
        <f>_xlfn.XLOOKUP(Ledger[[#This Row],[SKU]]&amp;"|"&amp;Ledger[[#This Row],[Branch_ID]], PriceList!E:E,PriceList!C:C,"")</f>
        <v>265</v>
      </c>
      <c r="K1420">
        <f>_xlfn.XLOOKUP(Ledger[[#This Row],[SKU]]&amp;"|"&amp;Ledger[[#This Row],[Branch_ID]], PriceList[Key], PriceList[Unit_Retail_Price_EGP], "")</f>
        <v>629</v>
      </c>
      <c r="L1420">
        <f>YEAR(Ledger[[#This Row],[Date]])</f>
        <v>2025</v>
      </c>
      <c r="M1420" t="str">
        <f>"Qtr"&amp;ROUNDUP(MONTH(Ledger[[#This Row],[Date]])/3,0)</f>
        <v>Qtr3</v>
      </c>
      <c r="N1420">
        <f>MONTH(Ledger[[#This Row],[Date]])</f>
        <v>7</v>
      </c>
      <c r="O1420" t="str">
        <f>TEXT(Ledger[[#This Row],[Date]],"mmm")</f>
        <v>Jul</v>
      </c>
    </row>
    <row r="1421" spans="1:15" x14ac:dyDescent="0.35">
      <c r="A1421" t="s">
        <v>1700</v>
      </c>
      <c r="B1421" s="8">
        <v>45841</v>
      </c>
      <c r="C1421" s="5">
        <v>0.68888888888888888</v>
      </c>
      <c r="D1421" t="str">
        <f>_xlfn.XLOOKUP(Ledger[[#This Row],[Employee_ID]],Employees!C:C,Employees!A:A)</f>
        <v>Afternoon</v>
      </c>
      <c r="E1421" t="s">
        <v>932</v>
      </c>
      <c r="F1421" t="str">
        <f>_xlfn.XLOOKUP(Ledger[[#This Row],[Employee_ID]],Employees!C:C,Employees!B:B)</f>
        <v>BR02</v>
      </c>
      <c r="G1421" t="s">
        <v>944</v>
      </c>
      <c r="H1421" t="s">
        <v>143</v>
      </c>
      <c r="I1421">
        <v>1</v>
      </c>
      <c r="J1421">
        <f>_xlfn.XLOOKUP(Ledger[[#This Row],[SKU]]&amp;"|"&amp;Ledger[[#This Row],[Branch_ID]], PriceList!E:E,PriceList!C:C,"")</f>
        <v>225</v>
      </c>
      <c r="K1421">
        <f>_xlfn.XLOOKUP(Ledger[[#This Row],[SKU]]&amp;"|"&amp;Ledger[[#This Row],[Branch_ID]], PriceList[Key], PriceList[Unit_Retail_Price_EGP], "")</f>
        <v>579</v>
      </c>
      <c r="L1421">
        <f>YEAR(Ledger[[#This Row],[Date]])</f>
        <v>2025</v>
      </c>
      <c r="M1421" t="str">
        <f>"Qtr"&amp;ROUNDUP(MONTH(Ledger[[#This Row],[Date]])/3,0)</f>
        <v>Qtr3</v>
      </c>
      <c r="N1421">
        <f>MONTH(Ledger[[#This Row],[Date]])</f>
        <v>7</v>
      </c>
      <c r="O1421" t="str">
        <f>TEXT(Ledger[[#This Row],[Date]],"mmm")</f>
        <v>Jul</v>
      </c>
    </row>
    <row r="1422" spans="1:15" x14ac:dyDescent="0.35">
      <c r="A1422" t="s">
        <v>1718</v>
      </c>
      <c r="B1422" s="8">
        <v>45842</v>
      </c>
      <c r="C1422" s="5">
        <v>0.62083333333333335</v>
      </c>
      <c r="D1422" t="str">
        <f>_xlfn.XLOOKUP(Ledger[[#This Row],[Employee_ID]],Employees!C:C,Employees!A:A)</f>
        <v>Afternoon</v>
      </c>
      <c r="E1422" t="s">
        <v>932</v>
      </c>
      <c r="F1422" t="str">
        <f>_xlfn.XLOOKUP(Ledger[[#This Row],[Employee_ID]],Employees!C:C,Employees!B:B)</f>
        <v>BR02</v>
      </c>
      <c r="G1422" t="s">
        <v>944</v>
      </c>
      <c r="H1422" t="s">
        <v>382</v>
      </c>
      <c r="I1422">
        <v>1</v>
      </c>
      <c r="J1422">
        <f>_xlfn.XLOOKUP(Ledger[[#This Row],[SKU]]&amp;"|"&amp;Ledger[[#This Row],[Branch_ID]], PriceList!E:E,PriceList!C:C,"")</f>
        <v>165</v>
      </c>
      <c r="K1422">
        <f>_xlfn.XLOOKUP(Ledger[[#This Row],[SKU]]&amp;"|"&amp;Ledger[[#This Row],[Branch_ID]], PriceList[Key], PriceList[Unit_Retail_Price_EGP], "")</f>
        <v>419</v>
      </c>
      <c r="L1422">
        <f>YEAR(Ledger[[#This Row],[Date]])</f>
        <v>2025</v>
      </c>
      <c r="M1422" t="str">
        <f>"Qtr"&amp;ROUNDUP(MONTH(Ledger[[#This Row],[Date]])/3,0)</f>
        <v>Qtr3</v>
      </c>
      <c r="N1422">
        <f>MONTH(Ledger[[#This Row],[Date]])</f>
        <v>7</v>
      </c>
      <c r="O1422" t="str">
        <f>TEXT(Ledger[[#This Row],[Date]],"mmm")</f>
        <v>Jul</v>
      </c>
    </row>
    <row r="1423" spans="1:15" x14ac:dyDescent="0.35">
      <c r="A1423" t="s">
        <v>1739</v>
      </c>
      <c r="B1423" s="8">
        <v>45843</v>
      </c>
      <c r="C1423" s="5">
        <v>0.58472222222222225</v>
      </c>
      <c r="D1423" t="str">
        <f>_xlfn.XLOOKUP(Ledger[[#This Row],[Employee_ID]],Employees!C:C,Employees!A:A)</f>
        <v>Afternoon</v>
      </c>
      <c r="E1423" t="s">
        <v>932</v>
      </c>
      <c r="F1423" t="str">
        <f>_xlfn.XLOOKUP(Ledger[[#This Row],[Employee_ID]],Employees!C:C,Employees!B:B)</f>
        <v>BR02</v>
      </c>
      <c r="G1423" t="s">
        <v>944</v>
      </c>
      <c r="H1423" t="s">
        <v>639</v>
      </c>
      <c r="I1423">
        <v>1</v>
      </c>
      <c r="J1423">
        <f>_xlfn.XLOOKUP(Ledger[[#This Row],[SKU]]&amp;"|"&amp;Ledger[[#This Row],[Branch_ID]], PriceList!E:E,PriceList!C:C,"")</f>
        <v>225</v>
      </c>
      <c r="K1423">
        <f>_xlfn.XLOOKUP(Ledger[[#This Row],[SKU]]&amp;"|"&amp;Ledger[[#This Row],[Branch_ID]], PriceList[Key], PriceList[Unit_Retail_Price_EGP], "")</f>
        <v>579</v>
      </c>
      <c r="L1423">
        <f>YEAR(Ledger[[#This Row],[Date]])</f>
        <v>2025</v>
      </c>
      <c r="M1423" t="str">
        <f>"Qtr"&amp;ROUNDUP(MONTH(Ledger[[#This Row],[Date]])/3,0)</f>
        <v>Qtr3</v>
      </c>
      <c r="N1423">
        <f>MONTH(Ledger[[#This Row],[Date]])</f>
        <v>7</v>
      </c>
      <c r="O1423" t="str">
        <f>TEXT(Ledger[[#This Row],[Date]],"mmm")</f>
        <v>Jul</v>
      </c>
    </row>
    <row r="1424" spans="1:15" x14ac:dyDescent="0.35">
      <c r="A1424" t="s">
        <v>1747</v>
      </c>
      <c r="B1424" s="8">
        <v>45843</v>
      </c>
      <c r="C1424" s="5">
        <v>0.70347222222222228</v>
      </c>
      <c r="D1424" t="str">
        <f>_xlfn.XLOOKUP(Ledger[[#This Row],[Employee_ID]],Employees!C:C,Employees!A:A)</f>
        <v>Afternoon</v>
      </c>
      <c r="E1424" t="s">
        <v>932</v>
      </c>
      <c r="F1424" t="str">
        <f>_xlfn.XLOOKUP(Ledger[[#This Row],[Employee_ID]],Employees!C:C,Employees!B:B)</f>
        <v>BR02</v>
      </c>
      <c r="G1424" t="s">
        <v>944</v>
      </c>
      <c r="H1424" t="s">
        <v>764</v>
      </c>
      <c r="I1424">
        <v>1</v>
      </c>
      <c r="J1424">
        <f>_xlfn.XLOOKUP(Ledger[[#This Row],[SKU]]&amp;"|"&amp;Ledger[[#This Row],[Branch_ID]], PriceList!E:E,PriceList!C:C,"")</f>
        <v>390</v>
      </c>
      <c r="K1424">
        <f>_xlfn.XLOOKUP(Ledger[[#This Row],[SKU]]&amp;"|"&amp;Ledger[[#This Row],[Branch_ID]], PriceList[Key], PriceList[Unit_Retail_Price_EGP], "")</f>
        <v>949</v>
      </c>
      <c r="L1424">
        <f>YEAR(Ledger[[#This Row],[Date]])</f>
        <v>2025</v>
      </c>
      <c r="M1424" t="str">
        <f>"Qtr"&amp;ROUNDUP(MONTH(Ledger[[#This Row],[Date]])/3,0)</f>
        <v>Qtr3</v>
      </c>
      <c r="N1424">
        <f>MONTH(Ledger[[#This Row],[Date]])</f>
        <v>7</v>
      </c>
      <c r="O1424" t="str">
        <f>TEXT(Ledger[[#This Row],[Date]],"mmm")</f>
        <v>Jul</v>
      </c>
    </row>
    <row r="1425" spans="1:15" x14ac:dyDescent="0.35">
      <c r="A1425" t="s">
        <v>1748</v>
      </c>
      <c r="B1425" s="8">
        <v>45843</v>
      </c>
      <c r="C1425" s="5">
        <v>0.72361111111111109</v>
      </c>
      <c r="D1425" t="str">
        <f>_xlfn.XLOOKUP(Ledger[[#This Row],[Employee_ID]],Employees!C:C,Employees!A:A)</f>
        <v>Afternoon</v>
      </c>
      <c r="E1425" t="s">
        <v>932</v>
      </c>
      <c r="F1425" t="str">
        <f>_xlfn.XLOOKUP(Ledger[[#This Row],[Employee_ID]],Employees!C:C,Employees!B:B)</f>
        <v>BR02</v>
      </c>
      <c r="G1425" t="s">
        <v>944</v>
      </c>
      <c r="H1425" t="s">
        <v>223</v>
      </c>
      <c r="I1425">
        <v>1</v>
      </c>
      <c r="J1425">
        <f>_xlfn.XLOOKUP(Ledger[[#This Row],[SKU]]&amp;"|"&amp;Ledger[[#This Row],[Branch_ID]], PriceList!E:E,PriceList!C:C,"")</f>
        <v>110</v>
      </c>
      <c r="K1425">
        <f>_xlfn.XLOOKUP(Ledger[[#This Row],[SKU]]&amp;"|"&amp;Ledger[[#This Row],[Branch_ID]], PriceList[Key], PriceList[Unit_Retail_Price_EGP], "")</f>
        <v>299</v>
      </c>
      <c r="L1425">
        <f>YEAR(Ledger[[#This Row],[Date]])</f>
        <v>2025</v>
      </c>
      <c r="M1425" t="str">
        <f>"Qtr"&amp;ROUNDUP(MONTH(Ledger[[#This Row],[Date]])/3,0)</f>
        <v>Qtr3</v>
      </c>
      <c r="N1425">
        <f>MONTH(Ledger[[#This Row],[Date]])</f>
        <v>7</v>
      </c>
      <c r="O1425" t="str">
        <f>TEXT(Ledger[[#This Row],[Date]],"mmm")</f>
        <v>Jul</v>
      </c>
    </row>
    <row r="1426" spans="1:15" x14ac:dyDescent="0.35">
      <c r="A1426" t="s">
        <v>1825</v>
      </c>
      <c r="B1426" s="8">
        <v>45848</v>
      </c>
      <c r="C1426" s="5">
        <v>0.61388888888888893</v>
      </c>
      <c r="D1426" t="str">
        <f>_xlfn.XLOOKUP(Ledger[[#This Row],[Employee_ID]],Employees!C:C,Employees!A:A)</f>
        <v>Afternoon</v>
      </c>
      <c r="E1426" t="s">
        <v>932</v>
      </c>
      <c r="F1426" t="str">
        <f>_xlfn.XLOOKUP(Ledger[[#This Row],[Employee_ID]],Employees!C:C,Employees!B:B)</f>
        <v>BR02</v>
      </c>
      <c r="G1426" t="s">
        <v>944</v>
      </c>
      <c r="H1426" t="s">
        <v>335</v>
      </c>
      <c r="I1426">
        <v>1</v>
      </c>
      <c r="J1426">
        <f>_xlfn.XLOOKUP(Ledger[[#This Row],[SKU]]&amp;"|"&amp;Ledger[[#This Row],[Branch_ID]], PriceList!E:E,PriceList!C:C,"")</f>
        <v>185</v>
      </c>
      <c r="K1426">
        <f>_xlfn.XLOOKUP(Ledger[[#This Row],[SKU]]&amp;"|"&amp;Ledger[[#This Row],[Branch_ID]], PriceList[Key], PriceList[Unit_Retail_Price_EGP], "")</f>
        <v>479</v>
      </c>
      <c r="L1426">
        <f>YEAR(Ledger[[#This Row],[Date]])</f>
        <v>2025</v>
      </c>
      <c r="M1426" t="str">
        <f>"Qtr"&amp;ROUNDUP(MONTH(Ledger[[#This Row],[Date]])/3,0)</f>
        <v>Qtr3</v>
      </c>
      <c r="N1426">
        <f>MONTH(Ledger[[#This Row],[Date]])</f>
        <v>7</v>
      </c>
      <c r="O1426" t="str">
        <f>TEXT(Ledger[[#This Row],[Date]],"mmm")</f>
        <v>Jul</v>
      </c>
    </row>
    <row r="1427" spans="1:15" x14ac:dyDescent="0.35">
      <c r="A1427" t="s">
        <v>1829</v>
      </c>
      <c r="B1427" s="8">
        <v>45848</v>
      </c>
      <c r="C1427" s="5">
        <v>0.64583333333333337</v>
      </c>
      <c r="D1427" t="str">
        <f>_xlfn.XLOOKUP(Ledger[[#This Row],[Employee_ID]],Employees!C:C,Employees!A:A)</f>
        <v>Afternoon</v>
      </c>
      <c r="E1427" t="s">
        <v>932</v>
      </c>
      <c r="F1427" t="str">
        <f>_xlfn.XLOOKUP(Ledger[[#This Row],[Employee_ID]],Employees!C:C,Employees!B:B)</f>
        <v>BR02</v>
      </c>
      <c r="G1427" t="s">
        <v>944</v>
      </c>
      <c r="H1427" t="s">
        <v>162</v>
      </c>
      <c r="I1427">
        <v>1</v>
      </c>
      <c r="J1427">
        <f>_xlfn.XLOOKUP(Ledger[[#This Row],[SKU]]&amp;"|"&amp;Ledger[[#This Row],[Branch_ID]], PriceList!E:E,PriceList!C:C,"")</f>
        <v>165</v>
      </c>
      <c r="K1427">
        <f>_xlfn.XLOOKUP(Ledger[[#This Row],[SKU]]&amp;"|"&amp;Ledger[[#This Row],[Branch_ID]], PriceList[Key], PriceList[Unit_Retail_Price_EGP], "")</f>
        <v>419</v>
      </c>
      <c r="L1427">
        <f>YEAR(Ledger[[#This Row],[Date]])</f>
        <v>2025</v>
      </c>
      <c r="M1427" t="str">
        <f>"Qtr"&amp;ROUNDUP(MONTH(Ledger[[#This Row],[Date]])/3,0)</f>
        <v>Qtr3</v>
      </c>
      <c r="N1427">
        <f>MONTH(Ledger[[#This Row],[Date]])</f>
        <v>7</v>
      </c>
      <c r="O1427" t="str">
        <f>TEXT(Ledger[[#This Row],[Date]],"mmm")</f>
        <v>Jul</v>
      </c>
    </row>
    <row r="1428" spans="1:15" x14ac:dyDescent="0.35">
      <c r="A1428" t="s">
        <v>1851</v>
      </c>
      <c r="B1428" s="8">
        <v>45849</v>
      </c>
      <c r="C1428" s="5">
        <v>0.62569444444444444</v>
      </c>
      <c r="D1428" t="str">
        <f>_xlfn.XLOOKUP(Ledger[[#This Row],[Employee_ID]],Employees!C:C,Employees!A:A)</f>
        <v>Afternoon</v>
      </c>
      <c r="E1428" t="s">
        <v>932</v>
      </c>
      <c r="F1428" t="str">
        <f>_xlfn.XLOOKUP(Ledger[[#This Row],[Employee_ID]],Employees!C:C,Employees!B:B)</f>
        <v>BR02</v>
      </c>
      <c r="G1428" t="s">
        <v>944</v>
      </c>
      <c r="H1428" t="s">
        <v>344</v>
      </c>
      <c r="I1428">
        <v>1</v>
      </c>
      <c r="J1428">
        <f>_xlfn.XLOOKUP(Ledger[[#This Row],[SKU]]&amp;"|"&amp;Ledger[[#This Row],[Branch_ID]], PriceList!E:E,PriceList!C:C,"")</f>
        <v>430</v>
      </c>
      <c r="K1428">
        <f>_xlfn.XLOOKUP(Ledger[[#This Row],[SKU]]&amp;"|"&amp;Ledger[[#This Row],[Branch_ID]], PriceList[Key], PriceList[Unit_Retail_Price_EGP], "")</f>
        <v>1059</v>
      </c>
      <c r="L1428">
        <f>YEAR(Ledger[[#This Row],[Date]])</f>
        <v>2025</v>
      </c>
      <c r="M1428" t="str">
        <f>"Qtr"&amp;ROUNDUP(MONTH(Ledger[[#This Row],[Date]])/3,0)</f>
        <v>Qtr3</v>
      </c>
      <c r="N1428">
        <f>MONTH(Ledger[[#This Row],[Date]])</f>
        <v>7</v>
      </c>
      <c r="O1428" t="str">
        <f>TEXT(Ledger[[#This Row],[Date]],"mmm")</f>
        <v>Jul</v>
      </c>
    </row>
    <row r="1429" spans="1:15" x14ac:dyDescent="0.35">
      <c r="A1429" t="s">
        <v>1943</v>
      </c>
      <c r="B1429" s="8">
        <v>45854</v>
      </c>
      <c r="C1429" s="5">
        <v>0.64444444444444449</v>
      </c>
      <c r="D1429" t="str">
        <f>_xlfn.XLOOKUP(Ledger[[#This Row],[Employee_ID]],Employees!C:C,Employees!A:A)</f>
        <v>Afternoon</v>
      </c>
      <c r="E1429" t="s">
        <v>932</v>
      </c>
      <c r="F1429" t="str">
        <f>_xlfn.XLOOKUP(Ledger[[#This Row],[Employee_ID]],Employees!C:C,Employees!B:B)</f>
        <v>BR02</v>
      </c>
      <c r="G1429" t="s">
        <v>944</v>
      </c>
      <c r="H1429" t="s">
        <v>502</v>
      </c>
      <c r="I1429">
        <v>1</v>
      </c>
      <c r="J1429">
        <f>_xlfn.XLOOKUP(Ledger[[#This Row],[SKU]]&amp;"|"&amp;Ledger[[#This Row],[Branch_ID]], PriceList!E:E,PriceList!C:C,"")</f>
        <v>305</v>
      </c>
      <c r="K1429">
        <f>_xlfn.XLOOKUP(Ledger[[#This Row],[SKU]]&amp;"|"&amp;Ledger[[#This Row],[Branch_ID]], PriceList[Key], PriceList[Unit_Retail_Price_EGP], "")</f>
        <v>739</v>
      </c>
      <c r="L1429">
        <f>YEAR(Ledger[[#This Row],[Date]])</f>
        <v>2025</v>
      </c>
      <c r="M1429" t="str">
        <f>"Qtr"&amp;ROUNDUP(MONTH(Ledger[[#This Row],[Date]])/3,0)</f>
        <v>Qtr3</v>
      </c>
      <c r="N1429">
        <f>MONTH(Ledger[[#This Row],[Date]])</f>
        <v>7</v>
      </c>
      <c r="O1429" t="str">
        <f>TEXT(Ledger[[#This Row],[Date]],"mmm")</f>
        <v>Jul</v>
      </c>
    </row>
    <row r="1430" spans="1:15" x14ac:dyDescent="0.35">
      <c r="A1430" t="s">
        <v>1986</v>
      </c>
      <c r="B1430" s="8">
        <v>45856</v>
      </c>
      <c r="C1430" s="5">
        <v>0.64513888888888893</v>
      </c>
      <c r="D1430" t="str">
        <f>_xlfn.XLOOKUP(Ledger[[#This Row],[Employee_ID]],Employees!C:C,Employees!A:A)</f>
        <v>Afternoon</v>
      </c>
      <c r="E1430" t="s">
        <v>932</v>
      </c>
      <c r="F1430" t="str">
        <f>_xlfn.XLOOKUP(Ledger[[#This Row],[Employee_ID]],Employees!C:C,Employees!B:B)</f>
        <v>BR02</v>
      </c>
      <c r="G1430" t="s">
        <v>944</v>
      </c>
      <c r="H1430" t="s">
        <v>359</v>
      </c>
      <c r="I1430">
        <v>1</v>
      </c>
      <c r="J1430">
        <f>_xlfn.XLOOKUP(Ledger[[#This Row],[SKU]]&amp;"|"&amp;Ledger[[#This Row],[Branch_ID]], PriceList!E:E,PriceList!C:C,"")</f>
        <v>145</v>
      </c>
      <c r="K1430">
        <f>_xlfn.XLOOKUP(Ledger[[#This Row],[SKU]]&amp;"|"&amp;Ledger[[#This Row],[Branch_ID]], PriceList[Key], PriceList[Unit_Retail_Price_EGP], "")</f>
        <v>369</v>
      </c>
      <c r="L1430">
        <f>YEAR(Ledger[[#This Row],[Date]])</f>
        <v>2025</v>
      </c>
      <c r="M1430" t="str">
        <f>"Qtr"&amp;ROUNDUP(MONTH(Ledger[[#This Row],[Date]])/3,0)</f>
        <v>Qtr3</v>
      </c>
      <c r="N1430">
        <f>MONTH(Ledger[[#This Row],[Date]])</f>
        <v>7</v>
      </c>
      <c r="O1430" t="str">
        <f>TEXT(Ledger[[#This Row],[Date]],"mmm")</f>
        <v>Jul</v>
      </c>
    </row>
    <row r="1431" spans="1:15" x14ac:dyDescent="0.35">
      <c r="A1431" t="s">
        <v>2015</v>
      </c>
      <c r="B1431" s="8">
        <v>45857</v>
      </c>
      <c r="C1431" s="5">
        <v>0.62986111111111109</v>
      </c>
      <c r="D1431" t="str">
        <f>_xlfn.XLOOKUP(Ledger[[#This Row],[Employee_ID]],Employees!C:C,Employees!A:A)</f>
        <v>Afternoon</v>
      </c>
      <c r="E1431" t="s">
        <v>932</v>
      </c>
      <c r="F1431" t="str">
        <f>_xlfn.XLOOKUP(Ledger[[#This Row],[Employee_ID]],Employees!C:C,Employees!B:B)</f>
        <v>BR02</v>
      </c>
      <c r="G1431" t="s">
        <v>944</v>
      </c>
      <c r="H1431" t="s">
        <v>186</v>
      </c>
      <c r="I1431">
        <v>1</v>
      </c>
      <c r="J1431">
        <f>_xlfn.XLOOKUP(Ledger[[#This Row],[SKU]]&amp;"|"&amp;Ledger[[#This Row],[Branch_ID]], PriceList!E:E,PriceList!C:C,"")</f>
        <v>225</v>
      </c>
      <c r="K1431">
        <f>_xlfn.XLOOKUP(Ledger[[#This Row],[SKU]]&amp;"|"&amp;Ledger[[#This Row],[Branch_ID]], PriceList[Key], PriceList[Unit_Retail_Price_EGP], "")</f>
        <v>579</v>
      </c>
      <c r="L1431">
        <f>YEAR(Ledger[[#This Row],[Date]])</f>
        <v>2025</v>
      </c>
      <c r="M1431" t="str">
        <f>"Qtr"&amp;ROUNDUP(MONTH(Ledger[[#This Row],[Date]])/3,0)</f>
        <v>Qtr3</v>
      </c>
      <c r="N1431">
        <f>MONTH(Ledger[[#This Row],[Date]])</f>
        <v>7</v>
      </c>
      <c r="O1431" t="str">
        <f>TEXT(Ledger[[#This Row],[Date]],"mmm")</f>
        <v>Jul</v>
      </c>
    </row>
    <row r="1432" spans="1:15" x14ac:dyDescent="0.35">
      <c r="A1432" t="s">
        <v>2018</v>
      </c>
      <c r="B1432" s="8">
        <v>45857</v>
      </c>
      <c r="C1432" s="5">
        <v>0.65208333333333335</v>
      </c>
      <c r="D1432" t="str">
        <f>_xlfn.XLOOKUP(Ledger[[#This Row],[Employee_ID]],Employees!C:C,Employees!A:A)</f>
        <v>Afternoon</v>
      </c>
      <c r="E1432" t="s">
        <v>932</v>
      </c>
      <c r="F1432" t="str">
        <f>_xlfn.XLOOKUP(Ledger[[#This Row],[Employee_ID]],Employees!C:C,Employees!B:B)</f>
        <v>BR02</v>
      </c>
      <c r="G1432" t="s">
        <v>944</v>
      </c>
      <c r="H1432" t="s">
        <v>197</v>
      </c>
      <c r="I1432">
        <v>1</v>
      </c>
      <c r="J1432">
        <f>_xlfn.XLOOKUP(Ledger[[#This Row],[SKU]]&amp;"|"&amp;Ledger[[#This Row],[Branch_ID]], PriceList!E:E,PriceList!C:C,"")</f>
        <v>225</v>
      </c>
      <c r="K1432">
        <f>_xlfn.XLOOKUP(Ledger[[#This Row],[SKU]]&amp;"|"&amp;Ledger[[#This Row],[Branch_ID]], PriceList[Key], PriceList[Unit_Retail_Price_EGP], "")</f>
        <v>579</v>
      </c>
      <c r="L1432">
        <f>YEAR(Ledger[[#This Row],[Date]])</f>
        <v>2025</v>
      </c>
      <c r="M1432" t="str">
        <f>"Qtr"&amp;ROUNDUP(MONTH(Ledger[[#This Row],[Date]])/3,0)</f>
        <v>Qtr3</v>
      </c>
      <c r="N1432">
        <f>MONTH(Ledger[[#This Row],[Date]])</f>
        <v>7</v>
      </c>
      <c r="O1432" t="str">
        <f>TEXT(Ledger[[#This Row],[Date]],"mmm")</f>
        <v>Jul</v>
      </c>
    </row>
    <row r="1433" spans="1:15" x14ac:dyDescent="0.35">
      <c r="A1433" t="s">
        <v>2055</v>
      </c>
      <c r="B1433" s="8">
        <v>45859</v>
      </c>
      <c r="C1433" s="5">
        <v>0.69027777777777777</v>
      </c>
      <c r="D1433" t="str">
        <f>_xlfn.XLOOKUP(Ledger[[#This Row],[Employee_ID]],Employees!C:C,Employees!A:A)</f>
        <v>Afternoon</v>
      </c>
      <c r="E1433" t="s">
        <v>932</v>
      </c>
      <c r="F1433" t="str">
        <f>_xlfn.XLOOKUP(Ledger[[#This Row],[Employee_ID]],Employees!C:C,Employees!B:B)</f>
        <v>BR02</v>
      </c>
      <c r="G1433" t="s">
        <v>944</v>
      </c>
      <c r="H1433" t="s">
        <v>382</v>
      </c>
      <c r="I1433">
        <v>1</v>
      </c>
      <c r="J1433">
        <f>_xlfn.XLOOKUP(Ledger[[#This Row],[SKU]]&amp;"|"&amp;Ledger[[#This Row],[Branch_ID]], PriceList!E:E,PriceList!C:C,"")</f>
        <v>165</v>
      </c>
      <c r="K1433">
        <f>_xlfn.XLOOKUP(Ledger[[#This Row],[SKU]]&amp;"|"&amp;Ledger[[#This Row],[Branch_ID]], PriceList[Key], PriceList[Unit_Retail_Price_EGP], "")</f>
        <v>419</v>
      </c>
      <c r="L1433">
        <f>YEAR(Ledger[[#This Row],[Date]])</f>
        <v>2025</v>
      </c>
      <c r="M1433" t="str">
        <f>"Qtr"&amp;ROUNDUP(MONTH(Ledger[[#This Row],[Date]])/3,0)</f>
        <v>Qtr3</v>
      </c>
      <c r="N1433">
        <f>MONTH(Ledger[[#This Row],[Date]])</f>
        <v>7</v>
      </c>
      <c r="O1433" t="str">
        <f>TEXT(Ledger[[#This Row],[Date]],"mmm")</f>
        <v>Jul</v>
      </c>
    </row>
    <row r="1434" spans="1:15" x14ac:dyDescent="0.35">
      <c r="A1434" t="s">
        <v>2070</v>
      </c>
      <c r="B1434" s="8">
        <v>45860</v>
      </c>
      <c r="C1434" s="5">
        <v>0.61944444444444446</v>
      </c>
      <c r="D1434" t="str">
        <f>_xlfn.XLOOKUP(Ledger[[#This Row],[Employee_ID]],Employees!C:C,Employees!A:A)</f>
        <v>Afternoon</v>
      </c>
      <c r="E1434" t="s">
        <v>932</v>
      </c>
      <c r="F1434" t="str">
        <f>_xlfn.XLOOKUP(Ledger[[#This Row],[Employee_ID]],Employees!C:C,Employees!B:B)</f>
        <v>BR02</v>
      </c>
      <c r="G1434" t="s">
        <v>944</v>
      </c>
      <c r="H1434" t="s">
        <v>106</v>
      </c>
      <c r="I1434">
        <v>1</v>
      </c>
      <c r="J1434">
        <f>_xlfn.XLOOKUP(Ledger[[#This Row],[SKU]]&amp;"|"&amp;Ledger[[#This Row],[Branch_ID]], PriceList!E:E,PriceList!C:C,"")</f>
        <v>225</v>
      </c>
      <c r="K1434">
        <f>_xlfn.XLOOKUP(Ledger[[#This Row],[SKU]]&amp;"|"&amp;Ledger[[#This Row],[Branch_ID]], PriceList[Key], PriceList[Unit_Retail_Price_EGP], "")</f>
        <v>579</v>
      </c>
      <c r="L1434">
        <f>YEAR(Ledger[[#This Row],[Date]])</f>
        <v>2025</v>
      </c>
      <c r="M1434" t="str">
        <f>"Qtr"&amp;ROUNDUP(MONTH(Ledger[[#This Row],[Date]])/3,0)</f>
        <v>Qtr3</v>
      </c>
      <c r="N1434">
        <f>MONTH(Ledger[[#This Row],[Date]])</f>
        <v>7</v>
      </c>
      <c r="O1434" t="str">
        <f>TEXT(Ledger[[#This Row],[Date]],"mmm")</f>
        <v>Jul</v>
      </c>
    </row>
    <row r="1435" spans="1:15" x14ac:dyDescent="0.35">
      <c r="A1435" t="s">
        <v>2076</v>
      </c>
      <c r="B1435" s="8">
        <v>45860</v>
      </c>
      <c r="C1435" s="5">
        <v>0.72222222222222221</v>
      </c>
      <c r="D1435" t="str">
        <f>_xlfn.XLOOKUP(Ledger[[#This Row],[Employee_ID]],Employees!C:C,Employees!A:A)</f>
        <v>Afternoon</v>
      </c>
      <c r="E1435" t="s">
        <v>932</v>
      </c>
      <c r="F1435" t="str">
        <f>_xlfn.XLOOKUP(Ledger[[#This Row],[Employee_ID]],Employees!C:C,Employees!B:B)</f>
        <v>BR02</v>
      </c>
      <c r="G1435" t="s">
        <v>944</v>
      </c>
      <c r="H1435" t="s">
        <v>195</v>
      </c>
      <c r="I1435">
        <v>1</v>
      </c>
      <c r="J1435">
        <f>_xlfn.XLOOKUP(Ledger[[#This Row],[SKU]]&amp;"|"&amp;Ledger[[#This Row],[Branch_ID]], PriceList!E:E,PriceList!C:C,"")</f>
        <v>165</v>
      </c>
      <c r="K1435">
        <f>_xlfn.XLOOKUP(Ledger[[#This Row],[SKU]]&amp;"|"&amp;Ledger[[#This Row],[Branch_ID]], PriceList[Key], PriceList[Unit_Retail_Price_EGP], "")</f>
        <v>419</v>
      </c>
      <c r="L1435">
        <f>YEAR(Ledger[[#This Row],[Date]])</f>
        <v>2025</v>
      </c>
      <c r="M1435" t="str">
        <f>"Qtr"&amp;ROUNDUP(MONTH(Ledger[[#This Row],[Date]])/3,0)</f>
        <v>Qtr3</v>
      </c>
      <c r="N1435">
        <f>MONTH(Ledger[[#This Row],[Date]])</f>
        <v>7</v>
      </c>
      <c r="O1435" t="str">
        <f>TEXT(Ledger[[#This Row],[Date]],"mmm")</f>
        <v>Jul</v>
      </c>
    </row>
    <row r="1436" spans="1:15" x14ac:dyDescent="0.35">
      <c r="A1436" t="s">
        <v>2102</v>
      </c>
      <c r="B1436" s="8">
        <v>45862</v>
      </c>
      <c r="C1436" s="5">
        <v>0.59791666666666665</v>
      </c>
      <c r="D1436" t="str">
        <f>_xlfn.XLOOKUP(Ledger[[#This Row],[Employee_ID]],Employees!C:C,Employees!A:A)</f>
        <v>Afternoon</v>
      </c>
      <c r="E1436" t="s">
        <v>932</v>
      </c>
      <c r="F1436" t="str">
        <f>_xlfn.XLOOKUP(Ledger[[#This Row],[Employee_ID]],Employees!C:C,Employees!B:B)</f>
        <v>BR02</v>
      </c>
      <c r="G1436" t="s">
        <v>944</v>
      </c>
      <c r="H1436" t="s">
        <v>232</v>
      </c>
      <c r="I1436">
        <v>1</v>
      </c>
      <c r="J1436">
        <f>_xlfn.XLOOKUP(Ledger[[#This Row],[SKU]]&amp;"|"&amp;Ledger[[#This Row],[Branch_ID]], PriceList!E:E,PriceList!C:C,"")</f>
        <v>390</v>
      </c>
      <c r="K1436">
        <f>_xlfn.XLOOKUP(Ledger[[#This Row],[SKU]]&amp;"|"&amp;Ledger[[#This Row],[Branch_ID]], PriceList[Key], PriceList[Unit_Retail_Price_EGP], "")</f>
        <v>949</v>
      </c>
      <c r="L1436">
        <f>YEAR(Ledger[[#This Row],[Date]])</f>
        <v>2025</v>
      </c>
      <c r="M1436" t="str">
        <f>"Qtr"&amp;ROUNDUP(MONTH(Ledger[[#This Row],[Date]])/3,0)</f>
        <v>Qtr3</v>
      </c>
      <c r="N1436">
        <f>MONTH(Ledger[[#This Row],[Date]])</f>
        <v>7</v>
      </c>
      <c r="O1436" t="str">
        <f>TEXT(Ledger[[#This Row],[Date]],"mmm")</f>
        <v>Jul</v>
      </c>
    </row>
    <row r="1437" spans="1:15" x14ac:dyDescent="0.35">
      <c r="A1437" t="s">
        <v>2104</v>
      </c>
      <c r="B1437" s="8">
        <v>45862</v>
      </c>
      <c r="C1437" s="5">
        <v>0.62083333333333335</v>
      </c>
      <c r="D1437" t="str">
        <f>_xlfn.XLOOKUP(Ledger[[#This Row],[Employee_ID]],Employees!C:C,Employees!A:A)</f>
        <v>Afternoon</v>
      </c>
      <c r="E1437" t="s">
        <v>932</v>
      </c>
      <c r="F1437" t="str">
        <f>_xlfn.XLOOKUP(Ledger[[#This Row],[Employee_ID]],Employees!C:C,Employees!B:B)</f>
        <v>BR02</v>
      </c>
      <c r="G1437" t="s">
        <v>944</v>
      </c>
      <c r="H1437" t="s">
        <v>154</v>
      </c>
      <c r="I1437">
        <v>1</v>
      </c>
      <c r="J1437">
        <f>_xlfn.XLOOKUP(Ledger[[#This Row],[SKU]]&amp;"|"&amp;Ledger[[#This Row],[Branch_ID]], PriceList!E:E,PriceList!C:C,"")</f>
        <v>165</v>
      </c>
      <c r="K1437">
        <f>_xlfn.XLOOKUP(Ledger[[#This Row],[SKU]]&amp;"|"&amp;Ledger[[#This Row],[Branch_ID]], PriceList[Key], PriceList[Unit_Retail_Price_EGP], "")</f>
        <v>419</v>
      </c>
      <c r="L1437">
        <f>YEAR(Ledger[[#This Row],[Date]])</f>
        <v>2025</v>
      </c>
      <c r="M1437" t="str">
        <f>"Qtr"&amp;ROUNDUP(MONTH(Ledger[[#This Row],[Date]])/3,0)</f>
        <v>Qtr3</v>
      </c>
      <c r="N1437">
        <f>MONTH(Ledger[[#This Row],[Date]])</f>
        <v>7</v>
      </c>
      <c r="O1437" t="str">
        <f>TEXT(Ledger[[#This Row],[Date]],"mmm")</f>
        <v>Jul</v>
      </c>
    </row>
    <row r="1438" spans="1:15" x14ac:dyDescent="0.35">
      <c r="A1438" t="s">
        <v>2105</v>
      </c>
      <c r="B1438" s="8">
        <v>45862</v>
      </c>
      <c r="C1438" s="5">
        <v>0.66666666666666663</v>
      </c>
      <c r="D1438" t="str">
        <f>_xlfn.XLOOKUP(Ledger[[#This Row],[Employee_ID]],Employees!C:C,Employees!A:A)</f>
        <v>Afternoon</v>
      </c>
      <c r="E1438" t="s">
        <v>932</v>
      </c>
      <c r="F1438" t="str">
        <f>_xlfn.XLOOKUP(Ledger[[#This Row],[Employee_ID]],Employees!C:C,Employees!B:B)</f>
        <v>BR02</v>
      </c>
      <c r="G1438" t="s">
        <v>944</v>
      </c>
      <c r="H1438" t="s">
        <v>225</v>
      </c>
      <c r="I1438">
        <v>1</v>
      </c>
      <c r="J1438">
        <f>_xlfn.XLOOKUP(Ledger[[#This Row],[SKU]]&amp;"|"&amp;Ledger[[#This Row],[Branch_ID]], PriceList!E:E,PriceList!C:C,"")</f>
        <v>430</v>
      </c>
      <c r="K1438">
        <f>_xlfn.XLOOKUP(Ledger[[#This Row],[SKU]]&amp;"|"&amp;Ledger[[#This Row],[Branch_ID]], PriceList[Key], PriceList[Unit_Retail_Price_EGP], "")</f>
        <v>1059</v>
      </c>
      <c r="L1438">
        <f>YEAR(Ledger[[#This Row],[Date]])</f>
        <v>2025</v>
      </c>
      <c r="M1438" t="str">
        <f>"Qtr"&amp;ROUNDUP(MONTH(Ledger[[#This Row],[Date]])/3,0)</f>
        <v>Qtr3</v>
      </c>
      <c r="N1438">
        <f>MONTH(Ledger[[#This Row],[Date]])</f>
        <v>7</v>
      </c>
      <c r="O1438" t="str">
        <f>TEXT(Ledger[[#This Row],[Date]],"mmm")</f>
        <v>Jul</v>
      </c>
    </row>
    <row r="1439" spans="1:15" x14ac:dyDescent="0.35">
      <c r="A1439" t="s">
        <v>2147</v>
      </c>
      <c r="B1439" s="8">
        <v>45864</v>
      </c>
      <c r="C1439" s="5">
        <v>0.66041666666666665</v>
      </c>
      <c r="D1439" t="str">
        <f>_xlfn.XLOOKUP(Ledger[[#This Row],[Employee_ID]],Employees!C:C,Employees!A:A)</f>
        <v>Afternoon</v>
      </c>
      <c r="E1439" t="s">
        <v>932</v>
      </c>
      <c r="F1439" t="str">
        <f>_xlfn.XLOOKUP(Ledger[[#This Row],[Employee_ID]],Employees!C:C,Employees!B:B)</f>
        <v>BR02</v>
      </c>
      <c r="G1439" t="s">
        <v>944</v>
      </c>
      <c r="H1439" t="s">
        <v>395</v>
      </c>
      <c r="I1439">
        <v>1</v>
      </c>
      <c r="J1439">
        <f>_xlfn.XLOOKUP(Ledger[[#This Row],[SKU]]&amp;"|"&amp;Ledger[[#This Row],[Branch_ID]], PriceList!E:E,PriceList!C:C,"")</f>
        <v>265</v>
      </c>
      <c r="K1439">
        <f>_xlfn.XLOOKUP(Ledger[[#This Row],[SKU]]&amp;"|"&amp;Ledger[[#This Row],[Branch_ID]], PriceList[Key], PriceList[Unit_Retail_Price_EGP], "")</f>
        <v>629</v>
      </c>
      <c r="L1439">
        <f>YEAR(Ledger[[#This Row],[Date]])</f>
        <v>2025</v>
      </c>
      <c r="M1439" t="str">
        <f>"Qtr"&amp;ROUNDUP(MONTH(Ledger[[#This Row],[Date]])/3,0)</f>
        <v>Qtr3</v>
      </c>
      <c r="N1439">
        <f>MONTH(Ledger[[#This Row],[Date]])</f>
        <v>7</v>
      </c>
      <c r="O1439" t="str">
        <f>TEXT(Ledger[[#This Row],[Date]],"mmm")</f>
        <v>Jul</v>
      </c>
    </row>
    <row r="1440" spans="1:15" x14ac:dyDescent="0.35">
      <c r="A1440" t="s">
        <v>2184</v>
      </c>
      <c r="B1440" s="8">
        <v>45866</v>
      </c>
      <c r="C1440" s="5">
        <v>0.67222222222222228</v>
      </c>
      <c r="D1440" t="str">
        <f>_xlfn.XLOOKUP(Ledger[[#This Row],[Employee_ID]],Employees!C:C,Employees!A:A)</f>
        <v>Afternoon</v>
      </c>
      <c r="E1440" t="s">
        <v>932</v>
      </c>
      <c r="F1440" t="str">
        <f>_xlfn.XLOOKUP(Ledger[[#This Row],[Employee_ID]],Employees!C:C,Employees!B:B)</f>
        <v>BR02</v>
      </c>
      <c r="G1440" t="s">
        <v>944</v>
      </c>
      <c r="H1440" t="s">
        <v>681</v>
      </c>
      <c r="I1440">
        <v>1</v>
      </c>
      <c r="J1440">
        <f>_xlfn.XLOOKUP(Ledger[[#This Row],[SKU]]&amp;"|"&amp;Ledger[[#This Row],[Branch_ID]], PriceList!E:E,PriceList!C:C,"")</f>
        <v>145</v>
      </c>
      <c r="K1440">
        <f>_xlfn.XLOOKUP(Ledger[[#This Row],[SKU]]&amp;"|"&amp;Ledger[[#This Row],[Branch_ID]], PriceList[Key], PriceList[Unit_Retail_Price_EGP], "")</f>
        <v>369</v>
      </c>
      <c r="L1440">
        <f>YEAR(Ledger[[#This Row],[Date]])</f>
        <v>2025</v>
      </c>
      <c r="M1440" t="str">
        <f>"Qtr"&amp;ROUNDUP(MONTH(Ledger[[#This Row],[Date]])/3,0)</f>
        <v>Qtr3</v>
      </c>
      <c r="N1440">
        <f>MONTH(Ledger[[#This Row],[Date]])</f>
        <v>7</v>
      </c>
      <c r="O1440" t="str">
        <f>TEXT(Ledger[[#This Row],[Date]],"mmm")</f>
        <v>Jul</v>
      </c>
    </row>
    <row r="1441" spans="1:15" x14ac:dyDescent="0.35">
      <c r="A1441" t="s">
        <v>2213</v>
      </c>
      <c r="B1441" s="8">
        <v>45868</v>
      </c>
      <c r="C1441" s="5">
        <v>0.6479166666666667</v>
      </c>
      <c r="D1441" t="str">
        <f>_xlfn.XLOOKUP(Ledger[[#This Row],[Employee_ID]],Employees!C:C,Employees!A:A)</f>
        <v>Afternoon</v>
      </c>
      <c r="E1441" t="s">
        <v>932</v>
      </c>
      <c r="F1441" t="str">
        <f>_xlfn.XLOOKUP(Ledger[[#This Row],[Employee_ID]],Employees!C:C,Employees!B:B)</f>
        <v>BR02</v>
      </c>
      <c r="G1441" t="s">
        <v>944</v>
      </c>
      <c r="H1441" t="s">
        <v>232</v>
      </c>
      <c r="I1441">
        <v>1</v>
      </c>
      <c r="J1441">
        <f>_xlfn.XLOOKUP(Ledger[[#This Row],[SKU]]&amp;"|"&amp;Ledger[[#This Row],[Branch_ID]], PriceList!E:E,PriceList!C:C,"")</f>
        <v>390</v>
      </c>
      <c r="K1441">
        <f>_xlfn.XLOOKUP(Ledger[[#This Row],[SKU]]&amp;"|"&amp;Ledger[[#This Row],[Branch_ID]], PriceList[Key], PriceList[Unit_Retail_Price_EGP], "")</f>
        <v>949</v>
      </c>
      <c r="L1441">
        <f>YEAR(Ledger[[#This Row],[Date]])</f>
        <v>2025</v>
      </c>
      <c r="M1441" t="str">
        <f>"Qtr"&amp;ROUNDUP(MONTH(Ledger[[#This Row],[Date]])/3,0)</f>
        <v>Qtr3</v>
      </c>
      <c r="N1441">
        <f>MONTH(Ledger[[#This Row],[Date]])</f>
        <v>7</v>
      </c>
      <c r="O1441" t="str">
        <f>TEXT(Ledger[[#This Row],[Date]],"mmm")</f>
        <v>Jul</v>
      </c>
    </row>
    <row r="1442" spans="1:15" x14ac:dyDescent="0.35">
      <c r="A1442" t="s">
        <v>2236</v>
      </c>
      <c r="B1442" s="8">
        <v>45869</v>
      </c>
      <c r="C1442" s="5">
        <v>0.7</v>
      </c>
      <c r="D1442" t="str">
        <f>_xlfn.XLOOKUP(Ledger[[#This Row],[Employee_ID]],Employees!C:C,Employees!A:A)</f>
        <v>Afternoon</v>
      </c>
      <c r="E1442" t="s">
        <v>932</v>
      </c>
      <c r="F1442" t="str">
        <f>_xlfn.XLOOKUP(Ledger[[#This Row],[Employee_ID]],Employees!C:C,Employees!B:B)</f>
        <v>BR02</v>
      </c>
      <c r="G1442" t="s">
        <v>944</v>
      </c>
      <c r="H1442" t="s">
        <v>164</v>
      </c>
      <c r="I1442">
        <v>1</v>
      </c>
      <c r="J1442">
        <f>_xlfn.XLOOKUP(Ledger[[#This Row],[SKU]]&amp;"|"&amp;Ledger[[#This Row],[Branch_ID]], PriceList!E:E,PriceList!C:C,"")</f>
        <v>430</v>
      </c>
      <c r="K1442">
        <f>_xlfn.XLOOKUP(Ledger[[#This Row],[SKU]]&amp;"|"&amp;Ledger[[#This Row],[Branch_ID]], PriceList[Key], PriceList[Unit_Retail_Price_EGP], "")</f>
        <v>1059</v>
      </c>
      <c r="L1442">
        <f>YEAR(Ledger[[#This Row],[Date]])</f>
        <v>2025</v>
      </c>
      <c r="M1442" t="str">
        <f>"Qtr"&amp;ROUNDUP(MONTH(Ledger[[#This Row],[Date]])/3,0)</f>
        <v>Qtr3</v>
      </c>
      <c r="N1442">
        <f>MONTH(Ledger[[#This Row],[Date]])</f>
        <v>7</v>
      </c>
      <c r="O1442" t="str">
        <f>TEXT(Ledger[[#This Row],[Date]],"mmm")</f>
        <v>Jul</v>
      </c>
    </row>
    <row r="1443" spans="1:15" x14ac:dyDescent="0.35">
      <c r="A1443" t="s">
        <v>2254</v>
      </c>
      <c r="B1443" s="8">
        <v>45870</v>
      </c>
      <c r="C1443" s="5">
        <v>0.67986111111111114</v>
      </c>
      <c r="D1443" t="str">
        <f>_xlfn.XLOOKUP(Ledger[[#This Row],[Employee_ID]],Employees!C:C,Employees!A:A)</f>
        <v>Afternoon</v>
      </c>
      <c r="E1443" t="s">
        <v>932</v>
      </c>
      <c r="F1443" t="str">
        <f>_xlfn.XLOOKUP(Ledger[[#This Row],[Employee_ID]],Employees!C:C,Employees!B:B)</f>
        <v>BR02</v>
      </c>
      <c r="G1443" t="s">
        <v>944</v>
      </c>
      <c r="H1443" t="s">
        <v>681</v>
      </c>
      <c r="I1443">
        <v>1</v>
      </c>
      <c r="J1443">
        <f>_xlfn.XLOOKUP(Ledger[[#This Row],[SKU]]&amp;"|"&amp;Ledger[[#This Row],[Branch_ID]], PriceList!E:E,PriceList!C:C,"")</f>
        <v>145</v>
      </c>
      <c r="K1443">
        <f>_xlfn.XLOOKUP(Ledger[[#This Row],[SKU]]&amp;"|"&amp;Ledger[[#This Row],[Branch_ID]], PriceList[Key], PriceList[Unit_Retail_Price_EGP], "")</f>
        <v>369</v>
      </c>
      <c r="L1443">
        <f>YEAR(Ledger[[#This Row],[Date]])</f>
        <v>2025</v>
      </c>
      <c r="M1443" t="str">
        <f>"Qtr"&amp;ROUNDUP(MONTH(Ledger[[#This Row],[Date]])/3,0)</f>
        <v>Qtr3</v>
      </c>
      <c r="N1443">
        <f>MONTH(Ledger[[#This Row],[Date]])</f>
        <v>8</v>
      </c>
      <c r="O1443" t="str">
        <f>TEXT(Ledger[[#This Row],[Date]],"mmm")</f>
        <v>Aug</v>
      </c>
    </row>
    <row r="1444" spans="1:15" x14ac:dyDescent="0.35">
      <c r="A1444" t="s">
        <v>2260</v>
      </c>
      <c r="B1444" s="8">
        <v>45870</v>
      </c>
      <c r="C1444" s="5">
        <v>0.72083333333333333</v>
      </c>
      <c r="D1444" t="str">
        <f>_xlfn.XLOOKUP(Ledger[[#This Row],[Employee_ID]],Employees!C:C,Employees!A:A)</f>
        <v>Afternoon</v>
      </c>
      <c r="E1444" t="s">
        <v>932</v>
      </c>
      <c r="F1444" t="str">
        <f>_xlfn.XLOOKUP(Ledger[[#This Row],[Employee_ID]],Employees!C:C,Employees!B:B)</f>
        <v>BR02</v>
      </c>
      <c r="G1444" t="s">
        <v>944</v>
      </c>
      <c r="H1444" t="s">
        <v>213</v>
      </c>
      <c r="I1444">
        <v>1</v>
      </c>
      <c r="J1444">
        <f>_xlfn.XLOOKUP(Ledger[[#This Row],[SKU]]&amp;"|"&amp;Ledger[[#This Row],[Branch_ID]], PriceList!E:E,PriceList!C:C,"")</f>
        <v>530</v>
      </c>
      <c r="K1444">
        <f>_xlfn.XLOOKUP(Ledger[[#This Row],[SKU]]&amp;"|"&amp;Ledger[[#This Row],[Branch_ID]], PriceList[Key], PriceList[Unit_Retail_Price_EGP], "")</f>
        <v>1269</v>
      </c>
      <c r="L1444">
        <f>YEAR(Ledger[[#This Row],[Date]])</f>
        <v>2025</v>
      </c>
      <c r="M1444" t="str">
        <f>"Qtr"&amp;ROUNDUP(MONTH(Ledger[[#This Row],[Date]])/3,0)</f>
        <v>Qtr3</v>
      </c>
      <c r="N1444">
        <f>MONTH(Ledger[[#This Row],[Date]])</f>
        <v>8</v>
      </c>
      <c r="O1444" t="str">
        <f>TEXT(Ledger[[#This Row],[Date]],"mmm")</f>
        <v>Aug</v>
      </c>
    </row>
    <row r="1445" spans="1:15" x14ac:dyDescent="0.35">
      <c r="A1445" t="s">
        <v>2279</v>
      </c>
      <c r="B1445" s="8">
        <v>45871</v>
      </c>
      <c r="C1445" s="5">
        <v>0.58750000000000002</v>
      </c>
      <c r="D1445" t="str">
        <f>_xlfn.XLOOKUP(Ledger[[#This Row],[Employee_ID]],Employees!C:C,Employees!A:A)</f>
        <v>Afternoon</v>
      </c>
      <c r="E1445" t="s">
        <v>932</v>
      </c>
      <c r="F1445" t="str">
        <f>_xlfn.XLOOKUP(Ledger[[#This Row],[Employee_ID]],Employees!C:C,Employees!B:B)</f>
        <v>BR02</v>
      </c>
      <c r="G1445" t="s">
        <v>944</v>
      </c>
      <c r="H1445" t="s">
        <v>211</v>
      </c>
      <c r="I1445">
        <v>1</v>
      </c>
      <c r="J1445">
        <f>_xlfn.XLOOKUP(Ledger[[#This Row],[SKU]]&amp;"|"&amp;Ledger[[#This Row],[Branch_ID]], PriceList!E:E,PriceList!C:C,"")</f>
        <v>265</v>
      </c>
      <c r="K1445">
        <f>_xlfn.XLOOKUP(Ledger[[#This Row],[SKU]]&amp;"|"&amp;Ledger[[#This Row],[Branch_ID]], PriceList[Key], PriceList[Unit_Retail_Price_EGP], "")</f>
        <v>629</v>
      </c>
      <c r="L1445">
        <f>YEAR(Ledger[[#This Row],[Date]])</f>
        <v>2025</v>
      </c>
      <c r="M1445" t="str">
        <f>"Qtr"&amp;ROUNDUP(MONTH(Ledger[[#This Row],[Date]])/3,0)</f>
        <v>Qtr3</v>
      </c>
      <c r="N1445">
        <f>MONTH(Ledger[[#This Row],[Date]])</f>
        <v>8</v>
      </c>
      <c r="O1445" t="str">
        <f>TEXT(Ledger[[#This Row],[Date]],"mmm")</f>
        <v>Aug</v>
      </c>
    </row>
    <row r="1446" spans="1:15" x14ac:dyDescent="0.35">
      <c r="A1446" t="s">
        <v>2280</v>
      </c>
      <c r="B1446" s="8">
        <v>45871</v>
      </c>
      <c r="C1446" s="5">
        <v>0.61805555555555558</v>
      </c>
      <c r="D1446" t="str">
        <f>_xlfn.XLOOKUP(Ledger[[#This Row],[Employee_ID]],Employees!C:C,Employees!A:A)</f>
        <v>Afternoon</v>
      </c>
      <c r="E1446" t="s">
        <v>932</v>
      </c>
      <c r="F1446" t="str">
        <f>_xlfn.XLOOKUP(Ledger[[#This Row],[Employee_ID]],Employees!C:C,Employees!B:B)</f>
        <v>BR02</v>
      </c>
      <c r="G1446" t="s">
        <v>944</v>
      </c>
      <c r="H1446" t="s">
        <v>286</v>
      </c>
      <c r="I1446">
        <v>1</v>
      </c>
      <c r="J1446">
        <f>_xlfn.XLOOKUP(Ledger[[#This Row],[SKU]]&amp;"|"&amp;Ledger[[#This Row],[Branch_ID]], PriceList!E:E,PriceList!C:C,"")</f>
        <v>145</v>
      </c>
      <c r="K1446">
        <f>_xlfn.XLOOKUP(Ledger[[#This Row],[SKU]]&amp;"|"&amp;Ledger[[#This Row],[Branch_ID]], PriceList[Key], PriceList[Unit_Retail_Price_EGP], "")</f>
        <v>369</v>
      </c>
      <c r="L1446">
        <f>YEAR(Ledger[[#This Row],[Date]])</f>
        <v>2025</v>
      </c>
      <c r="M1446" t="str">
        <f>"Qtr"&amp;ROUNDUP(MONTH(Ledger[[#This Row],[Date]])/3,0)</f>
        <v>Qtr3</v>
      </c>
      <c r="N1446">
        <f>MONTH(Ledger[[#This Row],[Date]])</f>
        <v>8</v>
      </c>
      <c r="O1446" t="str">
        <f>TEXT(Ledger[[#This Row],[Date]],"mmm")</f>
        <v>Aug</v>
      </c>
    </row>
    <row r="1447" spans="1:15" x14ac:dyDescent="0.35">
      <c r="A1447" t="s">
        <v>2285</v>
      </c>
      <c r="B1447" s="8">
        <v>45871</v>
      </c>
      <c r="C1447" s="5">
        <v>0.66736111111111107</v>
      </c>
      <c r="D1447" t="str">
        <f>_xlfn.XLOOKUP(Ledger[[#This Row],[Employee_ID]],Employees!C:C,Employees!A:A)</f>
        <v>Afternoon</v>
      </c>
      <c r="E1447" t="s">
        <v>932</v>
      </c>
      <c r="F1447" t="str">
        <f>_xlfn.XLOOKUP(Ledger[[#This Row],[Employee_ID]],Employees!C:C,Employees!B:B)</f>
        <v>BR02</v>
      </c>
      <c r="G1447" t="s">
        <v>944</v>
      </c>
      <c r="H1447" t="s">
        <v>330</v>
      </c>
      <c r="I1447">
        <v>1</v>
      </c>
      <c r="J1447">
        <f>_xlfn.XLOOKUP(Ledger[[#This Row],[SKU]]&amp;"|"&amp;Ledger[[#This Row],[Branch_ID]], PriceList!E:E,PriceList!C:C,"")</f>
        <v>430</v>
      </c>
      <c r="K1447">
        <f>_xlfn.XLOOKUP(Ledger[[#This Row],[SKU]]&amp;"|"&amp;Ledger[[#This Row],[Branch_ID]], PriceList[Key], PriceList[Unit_Retail_Price_EGP], "")</f>
        <v>1059</v>
      </c>
      <c r="L1447">
        <f>YEAR(Ledger[[#This Row],[Date]])</f>
        <v>2025</v>
      </c>
      <c r="M1447" t="str">
        <f>"Qtr"&amp;ROUNDUP(MONTH(Ledger[[#This Row],[Date]])/3,0)</f>
        <v>Qtr3</v>
      </c>
      <c r="N1447">
        <f>MONTH(Ledger[[#This Row],[Date]])</f>
        <v>8</v>
      </c>
      <c r="O1447" t="str">
        <f>TEXT(Ledger[[#This Row],[Date]],"mmm")</f>
        <v>Aug</v>
      </c>
    </row>
    <row r="1448" spans="1:15" x14ac:dyDescent="0.35">
      <c r="A1448" t="s">
        <v>2304</v>
      </c>
      <c r="B1448" s="8">
        <v>45872</v>
      </c>
      <c r="C1448" s="5">
        <v>0.72986111111111107</v>
      </c>
      <c r="D1448" t="str">
        <f>_xlfn.XLOOKUP(Ledger[[#This Row],[Employee_ID]],Employees!C:C,Employees!A:A)</f>
        <v>Afternoon</v>
      </c>
      <c r="E1448" t="s">
        <v>932</v>
      </c>
      <c r="F1448" t="str">
        <f>_xlfn.XLOOKUP(Ledger[[#This Row],[Employee_ID]],Employees!C:C,Employees!B:B)</f>
        <v>BR02</v>
      </c>
      <c r="G1448" t="s">
        <v>944</v>
      </c>
      <c r="H1448" t="s">
        <v>195</v>
      </c>
      <c r="I1448">
        <v>1</v>
      </c>
      <c r="J1448">
        <f>_xlfn.XLOOKUP(Ledger[[#This Row],[SKU]]&amp;"|"&amp;Ledger[[#This Row],[Branch_ID]], PriceList!E:E,PriceList!C:C,"")</f>
        <v>165</v>
      </c>
      <c r="K1448">
        <f>_xlfn.XLOOKUP(Ledger[[#This Row],[SKU]]&amp;"|"&amp;Ledger[[#This Row],[Branch_ID]], PriceList[Key], PriceList[Unit_Retail_Price_EGP], "")</f>
        <v>419</v>
      </c>
      <c r="L1448">
        <f>YEAR(Ledger[[#This Row],[Date]])</f>
        <v>2025</v>
      </c>
      <c r="M1448" t="str">
        <f>"Qtr"&amp;ROUNDUP(MONTH(Ledger[[#This Row],[Date]])/3,0)</f>
        <v>Qtr3</v>
      </c>
      <c r="N1448">
        <f>MONTH(Ledger[[#This Row],[Date]])</f>
        <v>8</v>
      </c>
      <c r="O1448" t="str">
        <f>TEXT(Ledger[[#This Row],[Date]],"mmm")</f>
        <v>Aug</v>
      </c>
    </row>
    <row r="1449" spans="1:15" x14ac:dyDescent="0.35">
      <c r="A1449" t="s">
        <v>2329</v>
      </c>
      <c r="B1449" s="8">
        <v>45874</v>
      </c>
      <c r="C1449" s="5">
        <v>0.67500000000000004</v>
      </c>
      <c r="D1449" t="str">
        <f>_xlfn.XLOOKUP(Ledger[[#This Row],[Employee_ID]],Employees!C:C,Employees!A:A)</f>
        <v>Afternoon</v>
      </c>
      <c r="E1449" t="s">
        <v>932</v>
      </c>
      <c r="F1449" t="str">
        <f>_xlfn.XLOOKUP(Ledger[[#This Row],[Employee_ID]],Employees!C:C,Employees!B:B)</f>
        <v>BR02</v>
      </c>
      <c r="G1449" t="s">
        <v>944</v>
      </c>
      <c r="H1449" t="s">
        <v>255</v>
      </c>
      <c r="I1449">
        <v>1</v>
      </c>
      <c r="J1449">
        <f>_xlfn.XLOOKUP(Ledger[[#This Row],[SKU]]&amp;"|"&amp;Ledger[[#This Row],[Branch_ID]], PriceList!E:E,PriceList!C:C,"")</f>
        <v>165</v>
      </c>
      <c r="K1449">
        <f>_xlfn.XLOOKUP(Ledger[[#This Row],[SKU]]&amp;"|"&amp;Ledger[[#This Row],[Branch_ID]], PriceList[Key], PriceList[Unit_Retail_Price_EGP], "")</f>
        <v>419</v>
      </c>
      <c r="L1449">
        <f>YEAR(Ledger[[#This Row],[Date]])</f>
        <v>2025</v>
      </c>
      <c r="M1449" t="str">
        <f>"Qtr"&amp;ROUNDUP(MONTH(Ledger[[#This Row],[Date]])/3,0)</f>
        <v>Qtr3</v>
      </c>
      <c r="N1449">
        <f>MONTH(Ledger[[#This Row],[Date]])</f>
        <v>8</v>
      </c>
      <c r="O1449" t="str">
        <f>TEXT(Ledger[[#This Row],[Date]],"mmm")</f>
        <v>Aug</v>
      </c>
    </row>
    <row r="1450" spans="1:15" x14ac:dyDescent="0.35">
      <c r="A1450" t="s">
        <v>2378</v>
      </c>
      <c r="B1450" s="8">
        <v>45877</v>
      </c>
      <c r="C1450" s="5">
        <v>0.58333333333333337</v>
      </c>
      <c r="D1450" t="str">
        <f>_xlfn.XLOOKUP(Ledger[[#This Row],[Employee_ID]],Employees!C:C,Employees!A:A)</f>
        <v>Afternoon</v>
      </c>
      <c r="E1450" t="s">
        <v>932</v>
      </c>
      <c r="F1450" t="str">
        <f>_xlfn.XLOOKUP(Ledger[[#This Row],[Employee_ID]],Employees!C:C,Employees!B:B)</f>
        <v>BR02</v>
      </c>
      <c r="G1450" t="s">
        <v>944</v>
      </c>
      <c r="H1450" t="s">
        <v>267</v>
      </c>
      <c r="I1450">
        <v>1</v>
      </c>
      <c r="J1450">
        <f>_xlfn.XLOOKUP(Ledger[[#This Row],[SKU]]&amp;"|"&amp;Ledger[[#This Row],[Branch_ID]], PriceList!E:E,PriceList!C:C,"")</f>
        <v>165</v>
      </c>
      <c r="K1450">
        <f>_xlfn.XLOOKUP(Ledger[[#This Row],[SKU]]&amp;"|"&amp;Ledger[[#This Row],[Branch_ID]], PriceList[Key], PriceList[Unit_Retail_Price_EGP], "")</f>
        <v>419</v>
      </c>
      <c r="L1450">
        <f>YEAR(Ledger[[#This Row],[Date]])</f>
        <v>2025</v>
      </c>
      <c r="M1450" t="str">
        <f>"Qtr"&amp;ROUNDUP(MONTH(Ledger[[#This Row],[Date]])/3,0)</f>
        <v>Qtr3</v>
      </c>
      <c r="N1450">
        <f>MONTH(Ledger[[#This Row],[Date]])</f>
        <v>8</v>
      </c>
      <c r="O1450" t="str">
        <f>TEXT(Ledger[[#This Row],[Date]],"mmm")</f>
        <v>Aug</v>
      </c>
    </row>
    <row r="1451" spans="1:15" x14ac:dyDescent="0.35">
      <c r="A1451" t="s">
        <v>2379</v>
      </c>
      <c r="B1451" s="8">
        <v>45877</v>
      </c>
      <c r="C1451" s="5">
        <v>0.59791666666666665</v>
      </c>
      <c r="D1451" t="str">
        <f>_xlfn.XLOOKUP(Ledger[[#This Row],[Employee_ID]],Employees!C:C,Employees!A:A)</f>
        <v>Afternoon</v>
      </c>
      <c r="E1451" t="s">
        <v>932</v>
      </c>
      <c r="F1451" t="str">
        <f>_xlfn.XLOOKUP(Ledger[[#This Row],[Employee_ID]],Employees!C:C,Employees!B:B)</f>
        <v>BR02</v>
      </c>
      <c r="G1451" t="s">
        <v>944</v>
      </c>
      <c r="H1451" t="s">
        <v>206</v>
      </c>
      <c r="I1451">
        <v>1</v>
      </c>
      <c r="J1451">
        <f>_xlfn.XLOOKUP(Ledger[[#This Row],[SKU]]&amp;"|"&amp;Ledger[[#This Row],[Branch_ID]], PriceList!E:E,PriceList!C:C,"")</f>
        <v>145</v>
      </c>
      <c r="K1451">
        <f>_xlfn.XLOOKUP(Ledger[[#This Row],[SKU]]&amp;"|"&amp;Ledger[[#This Row],[Branch_ID]], PriceList[Key], PriceList[Unit_Retail_Price_EGP], "")</f>
        <v>369</v>
      </c>
      <c r="L1451">
        <f>YEAR(Ledger[[#This Row],[Date]])</f>
        <v>2025</v>
      </c>
      <c r="M1451" t="str">
        <f>"Qtr"&amp;ROUNDUP(MONTH(Ledger[[#This Row],[Date]])/3,0)</f>
        <v>Qtr3</v>
      </c>
      <c r="N1451">
        <f>MONTH(Ledger[[#This Row],[Date]])</f>
        <v>8</v>
      </c>
      <c r="O1451" t="str">
        <f>TEXT(Ledger[[#This Row],[Date]],"mmm")</f>
        <v>Aug</v>
      </c>
    </row>
    <row r="1452" spans="1:15" x14ac:dyDescent="0.35">
      <c r="A1452" t="s">
        <v>2384</v>
      </c>
      <c r="B1452" s="8">
        <v>45877</v>
      </c>
      <c r="C1452" s="5">
        <v>0.71388888888888891</v>
      </c>
      <c r="D1452" t="str">
        <f>_xlfn.XLOOKUP(Ledger[[#This Row],[Employee_ID]],Employees!C:C,Employees!A:A)</f>
        <v>Afternoon</v>
      </c>
      <c r="E1452" t="s">
        <v>932</v>
      </c>
      <c r="F1452" t="str">
        <f>_xlfn.XLOOKUP(Ledger[[#This Row],[Employee_ID]],Employees!C:C,Employees!B:B)</f>
        <v>BR02</v>
      </c>
      <c r="G1452" t="s">
        <v>944</v>
      </c>
      <c r="H1452" t="s">
        <v>528</v>
      </c>
      <c r="I1452">
        <v>1</v>
      </c>
      <c r="J1452">
        <f>_xlfn.XLOOKUP(Ledger[[#This Row],[SKU]]&amp;"|"&amp;Ledger[[#This Row],[Branch_ID]], PriceList!E:E,PriceList!C:C,"")</f>
        <v>390</v>
      </c>
      <c r="K1452">
        <f>_xlfn.XLOOKUP(Ledger[[#This Row],[SKU]]&amp;"|"&amp;Ledger[[#This Row],[Branch_ID]], PriceList[Key], PriceList[Unit_Retail_Price_EGP], "")</f>
        <v>949</v>
      </c>
      <c r="L1452">
        <f>YEAR(Ledger[[#This Row],[Date]])</f>
        <v>2025</v>
      </c>
      <c r="M1452" t="str">
        <f>"Qtr"&amp;ROUNDUP(MONTH(Ledger[[#This Row],[Date]])/3,0)</f>
        <v>Qtr3</v>
      </c>
      <c r="N1452">
        <f>MONTH(Ledger[[#This Row],[Date]])</f>
        <v>8</v>
      </c>
      <c r="O1452" t="str">
        <f>TEXT(Ledger[[#This Row],[Date]],"mmm")</f>
        <v>Aug</v>
      </c>
    </row>
    <row r="1453" spans="1:15" x14ac:dyDescent="0.35">
      <c r="A1453" t="s">
        <v>2405</v>
      </c>
      <c r="B1453" s="8">
        <v>45878</v>
      </c>
      <c r="C1453" s="5">
        <v>0.69652777777777775</v>
      </c>
      <c r="D1453" t="str">
        <f>_xlfn.XLOOKUP(Ledger[[#This Row],[Employee_ID]],Employees!C:C,Employees!A:A)</f>
        <v>Afternoon</v>
      </c>
      <c r="E1453" t="s">
        <v>932</v>
      </c>
      <c r="F1453" t="str">
        <f>_xlfn.XLOOKUP(Ledger[[#This Row],[Employee_ID]],Employees!C:C,Employees!B:B)</f>
        <v>BR02</v>
      </c>
      <c r="G1453" t="s">
        <v>944</v>
      </c>
      <c r="H1453" t="s">
        <v>193</v>
      </c>
      <c r="I1453">
        <v>1</v>
      </c>
      <c r="J1453">
        <f>_xlfn.XLOOKUP(Ledger[[#This Row],[SKU]]&amp;"|"&amp;Ledger[[#This Row],[Branch_ID]], PriceList!E:E,PriceList!C:C,"")</f>
        <v>145</v>
      </c>
      <c r="K1453">
        <f>_xlfn.XLOOKUP(Ledger[[#This Row],[SKU]]&amp;"|"&amp;Ledger[[#This Row],[Branch_ID]], PriceList[Key], PriceList[Unit_Retail_Price_EGP], "")</f>
        <v>369</v>
      </c>
      <c r="L1453">
        <f>YEAR(Ledger[[#This Row],[Date]])</f>
        <v>2025</v>
      </c>
      <c r="M1453" t="str">
        <f>"Qtr"&amp;ROUNDUP(MONTH(Ledger[[#This Row],[Date]])/3,0)</f>
        <v>Qtr3</v>
      </c>
      <c r="N1453">
        <f>MONTH(Ledger[[#This Row],[Date]])</f>
        <v>8</v>
      </c>
      <c r="O1453" t="str">
        <f>TEXT(Ledger[[#This Row],[Date]],"mmm")</f>
        <v>Aug</v>
      </c>
    </row>
    <row r="1454" spans="1:15" x14ac:dyDescent="0.35">
      <c r="A1454" t="s">
        <v>2443</v>
      </c>
      <c r="B1454" s="8">
        <v>45880</v>
      </c>
      <c r="C1454" s="5">
        <v>0.66805555555555551</v>
      </c>
      <c r="D1454" t="str">
        <f>_xlfn.XLOOKUP(Ledger[[#This Row],[Employee_ID]],Employees!C:C,Employees!A:A)</f>
        <v>Afternoon</v>
      </c>
      <c r="E1454" t="s">
        <v>932</v>
      </c>
      <c r="F1454" t="str">
        <f>_xlfn.XLOOKUP(Ledger[[#This Row],[Employee_ID]],Employees!C:C,Employees!B:B)</f>
        <v>BR02</v>
      </c>
      <c r="G1454" t="s">
        <v>944</v>
      </c>
      <c r="H1454" t="s">
        <v>130</v>
      </c>
      <c r="I1454">
        <v>1</v>
      </c>
      <c r="J1454">
        <f>_xlfn.XLOOKUP(Ledger[[#This Row],[SKU]]&amp;"|"&amp;Ledger[[#This Row],[Branch_ID]], PriceList!E:E,PriceList!C:C,"")</f>
        <v>225</v>
      </c>
      <c r="K1454">
        <f>_xlfn.XLOOKUP(Ledger[[#This Row],[SKU]]&amp;"|"&amp;Ledger[[#This Row],[Branch_ID]], PriceList[Key], PriceList[Unit_Retail_Price_EGP], "")</f>
        <v>579</v>
      </c>
      <c r="L1454">
        <f>YEAR(Ledger[[#This Row],[Date]])</f>
        <v>2025</v>
      </c>
      <c r="M1454" t="str">
        <f>"Qtr"&amp;ROUNDUP(MONTH(Ledger[[#This Row],[Date]])/3,0)</f>
        <v>Qtr3</v>
      </c>
      <c r="N1454">
        <f>MONTH(Ledger[[#This Row],[Date]])</f>
        <v>8</v>
      </c>
      <c r="O1454" t="str">
        <f>TEXT(Ledger[[#This Row],[Date]],"mmm")</f>
        <v>Aug</v>
      </c>
    </row>
    <row r="1455" spans="1:15" x14ac:dyDescent="0.35">
      <c r="A1455" t="s">
        <v>2496</v>
      </c>
      <c r="B1455" s="8">
        <v>45883</v>
      </c>
      <c r="C1455" s="5">
        <v>0.64027777777777772</v>
      </c>
      <c r="D1455" t="str">
        <f>_xlfn.XLOOKUP(Ledger[[#This Row],[Employee_ID]],Employees!C:C,Employees!A:A)</f>
        <v>Afternoon</v>
      </c>
      <c r="E1455" t="s">
        <v>932</v>
      </c>
      <c r="F1455" t="str">
        <f>_xlfn.XLOOKUP(Ledger[[#This Row],[Employee_ID]],Employees!C:C,Employees!B:B)</f>
        <v>BR02</v>
      </c>
      <c r="G1455" t="s">
        <v>944</v>
      </c>
      <c r="H1455" t="s">
        <v>117</v>
      </c>
      <c r="I1455">
        <v>1</v>
      </c>
      <c r="J1455">
        <f>_xlfn.XLOOKUP(Ledger[[#This Row],[SKU]]&amp;"|"&amp;Ledger[[#This Row],[Branch_ID]], PriceList!E:E,PriceList!C:C,"")</f>
        <v>470</v>
      </c>
      <c r="K1455">
        <f>_xlfn.XLOOKUP(Ledger[[#This Row],[SKU]]&amp;"|"&amp;Ledger[[#This Row],[Branch_ID]], PriceList[Key], PriceList[Unit_Retail_Price_EGP], "")</f>
        <v>1159</v>
      </c>
      <c r="L1455">
        <f>YEAR(Ledger[[#This Row],[Date]])</f>
        <v>2025</v>
      </c>
      <c r="M1455" t="str">
        <f>"Qtr"&amp;ROUNDUP(MONTH(Ledger[[#This Row],[Date]])/3,0)</f>
        <v>Qtr3</v>
      </c>
      <c r="N1455">
        <f>MONTH(Ledger[[#This Row],[Date]])</f>
        <v>8</v>
      </c>
      <c r="O1455" t="str">
        <f>TEXT(Ledger[[#This Row],[Date]],"mmm")</f>
        <v>Aug</v>
      </c>
    </row>
    <row r="1456" spans="1:15" x14ac:dyDescent="0.35">
      <c r="A1456" t="s">
        <v>2498</v>
      </c>
      <c r="B1456" s="8">
        <v>45883</v>
      </c>
      <c r="C1456" s="5">
        <v>0.71180555555555558</v>
      </c>
      <c r="D1456" t="str">
        <f>_xlfn.XLOOKUP(Ledger[[#This Row],[Employee_ID]],Employees!C:C,Employees!A:A)</f>
        <v>Afternoon</v>
      </c>
      <c r="E1456" t="s">
        <v>932</v>
      </c>
      <c r="F1456" t="str">
        <f>_xlfn.XLOOKUP(Ledger[[#This Row],[Employee_ID]],Employees!C:C,Employees!B:B)</f>
        <v>BR02</v>
      </c>
      <c r="G1456" t="s">
        <v>944</v>
      </c>
      <c r="H1456" t="s">
        <v>460</v>
      </c>
      <c r="I1456">
        <v>1</v>
      </c>
      <c r="J1456">
        <f>_xlfn.XLOOKUP(Ledger[[#This Row],[SKU]]&amp;"|"&amp;Ledger[[#This Row],[Branch_ID]], PriceList!E:E,PriceList!C:C,"")</f>
        <v>145</v>
      </c>
      <c r="K1456">
        <f>_xlfn.XLOOKUP(Ledger[[#This Row],[SKU]]&amp;"|"&amp;Ledger[[#This Row],[Branch_ID]], PriceList[Key], PriceList[Unit_Retail_Price_EGP], "")</f>
        <v>369</v>
      </c>
      <c r="L1456">
        <f>YEAR(Ledger[[#This Row],[Date]])</f>
        <v>2025</v>
      </c>
      <c r="M1456" t="str">
        <f>"Qtr"&amp;ROUNDUP(MONTH(Ledger[[#This Row],[Date]])/3,0)</f>
        <v>Qtr3</v>
      </c>
      <c r="N1456">
        <f>MONTH(Ledger[[#This Row],[Date]])</f>
        <v>8</v>
      </c>
      <c r="O1456" t="str">
        <f>TEXT(Ledger[[#This Row],[Date]],"mmm")</f>
        <v>Aug</v>
      </c>
    </row>
    <row r="1457" spans="1:15" x14ac:dyDescent="0.35">
      <c r="A1457" t="s">
        <v>2534</v>
      </c>
      <c r="B1457" s="8">
        <v>45885</v>
      </c>
      <c r="C1457" s="5">
        <v>0.59652777777777777</v>
      </c>
      <c r="D1457" t="str">
        <f>_xlfn.XLOOKUP(Ledger[[#This Row],[Employee_ID]],Employees!C:C,Employees!A:A)</f>
        <v>Afternoon</v>
      </c>
      <c r="E1457" t="s">
        <v>932</v>
      </c>
      <c r="F1457" t="str">
        <f>_xlfn.XLOOKUP(Ledger[[#This Row],[Employee_ID]],Employees!C:C,Employees!B:B)</f>
        <v>BR02</v>
      </c>
      <c r="G1457" t="s">
        <v>944</v>
      </c>
      <c r="H1457" t="s">
        <v>197</v>
      </c>
      <c r="I1457">
        <v>1</v>
      </c>
      <c r="J1457">
        <f>_xlfn.XLOOKUP(Ledger[[#This Row],[SKU]]&amp;"|"&amp;Ledger[[#This Row],[Branch_ID]], PriceList!E:E,PriceList!C:C,"")</f>
        <v>225</v>
      </c>
      <c r="K1457">
        <f>_xlfn.XLOOKUP(Ledger[[#This Row],[SKU]]&amp;"|"&amp;Ledger[[#This Row],[Branch_ID]], PriceList[Key], PriceList[Unit_Retail_Price_EGP], "")</f>
        <v>579</v>
      </c>
      <c r="L1457">
        <f>YEAR(Ledger[[#This Row],[Date]])</f>
        <v>2025</v>
      </c>
      <c r="M1457" t="str">
        <f>"Qtr"&amp;ROUNDUP(MONTH(Ledger[[#This Row],[Date]])/3,0)</f>
        <v>Qtr3</v>
      </c>
      <c r="N1457">
        <f>MONTH(Ledger[[#This Row],[Date]])</f>
        <v>8</v>
      </c>
      <c r="O1457" t="str">
        <f>TEXT(Ledger[[#This Row],[Date]],"mmm")</f>
        <v>Aug</v>
      </c>
    </row>
    <row r="1458" spans="1:15" x14ac:dyDescent="0.35">
      <c r="A1458" t="s">
        <v>2536</v>
      </c>
      <c r="B1458" s="8">
        <v>45885</v>
      </c>
      <c r="C1458" s="5">
        <v>0.62430555555555556</v>
      </c>
      <c r="D1458" t="str">
        <f>_xlfn.XLOOKUP(Ledger[[#This Row],[Employee_ID]],Employees!C:C,Employees!A:A)</f>
        <v>Afternoon</v>
      </c>
      <c r="E1458" t="s">
        <v>932</v>
      </c>
      <c r="F1458" t="str">
        <f>_xlfn.XLOOKUP(Ledger[[#This Row],[Employee_ID]],Employees!C:C,Employees!B:B)</f>
        <v>BR02</v>
      </c>
      <c r="G1458" t="s">
        <v>944</v>
      </c>
      <c r="H1458" t="s">
        <v>168</v>
      </c>
      <c r="I1458">
        <v>1</v>
      </c>
      <c r="J1458">
        <f>_xlfn.XLOOKUP(Ledger[[#This Row],[SKU]]&amp;"|"&amp;Ledger[[#This Row],[Branch_ID]], PriceList!E:E,PriceList!C:C,"")</f>
        <v>390</v>
      </c>
      <c r="K1458">
        <f>_xlfn.XLOOKUP(Ledger[[#This Row],[SKU]]&amp;"|"&amp;Ledger[[#This Row],[Branch_ID]], PriceList[Key], PriceList[Unit_Retail_Price_EGP], "")</f>
        <v>949</v>
      </c>
      <c r="L1458">
        <f>YEAR(Ledger[[#This Row],[Date]])</f>
        <v>2025</v>
      </c>
      <c r="M1458" t="str">
        <f>"Qtr"&amp;ROUNDUP(MONTH(Ledger[[#This Row],[Date]])/3,0)</f>
        <v>Qtr3</v>
      </c>
      <c r="N1458">
        <f>MONTH(Ledger[[#This Row],[Date]])</f>
        <v>8</v>
      </c>
      <c r="O1458" t="str">
        <f>TEXT(Ledger[[#This Row],[Date]],"mmm")</f>
        <v>Aug</v>
      </c>
    </row>
    <row r="1459" spans="1:15" x14ac:dyDescent="0.35">
      <c r="A1459" t="s">
        <v>2545</v>
      </c>
      <c r="B1459" s="8">
        <v>45885</v>
      </c>
      <c r="C1459" s="5">
        <v>0.69444444444444442</v>
      </c>
      <c r="D1459" t="str">
        <f>_xlfn.XLOOKUP(Ledger[[#This Row],[Employee_ID]],Employees!C:C,Employees!A:A)</f>
        <v>Afternoon</v>
      </c>
      <c r="E1459" t="s">
        <v>932</v>
      </c>
      <c r="F1459" t="str">
        <f>_xlfn.XLOOKUP(Ledger[[#This Row],[Employee_ID]],Employees!C:C,Employees!B:B)</f>
        <v>BR02</v>
      </c>
      <c r="G1459" t="s">
        <v>944</v>
      </c>
      <c r="H1459" t="s">
        <v>188</v>
      </c>
      <c r="I1459">
        <v>1</v>
      </c>
      <c r="J1459">
        <f>_xlfn.XLOOKUP(Ledger[[#This Row],[SKU]]&amp;"|"&amp;Ledger[[#This Row],[Branch_ID]], PriceList!E:E,PriceList!C:C,"")</f>
        <v>490</v>
      </c>
      <c r="K1459">
        <f>_xlfn.XLOOKUP(Ledger[[#This Row],[SKU]]&amp;"|"&amp;Ledger[[#This Row],[Branch_ID]], PriceList[Key], PriceList[Unit_Retail_Price_EGP], "")</f>
        <v>1159</v>
      </c>
      <c r="L1459">
        <f>YEAR(Ledger[[#This Row],[Date]])</f>
        <v>2025</v>
      </c>
      <c r="M1459" t="str">
        <f>"Qtr"&amp;ROUNDUP(MONTH(Ledger[[#This Row],[Date]])/3,0)</f>
        <v>Qtr3</v>
      </c>
      <c r="N1459">
        <f>MONTH(Ledger[[#This Row],[Date]])</f>
        <v>8</v>
      </c>
      <c r="O1459" t="str">
        <f>TEXT(Ledger[[#This Row],[Date]],"mmm")</f>
        <v>Aug</v>
      </c>
    </row>
    <row r="1460" spans="1:15" x14ac:dyDescent="0.35">
      <c r="A1460" t="s">
        <v>2546</v>
      </c>
      <c r="B1460" s="8">
        <v>45885</v>
      </c>
      <c r="C1460" s="5">
        <v>0.70347222222222228</v>
      </c>
      <c r="D1460" t="str">
        <f>_xlfn.XLOOKUP(Ledger[[#This Row],[Employee_ID]],Employees!C:C,Employees!A:A)</f>
        <v>Afternoon</v>
      </c>
      <c r="E1460" t="s">
        <v>932</v>
      </c>
      <c r="F1460" t="str">
        <f>_xlfn.XLOOKUP(Ledger[[#This Row],[Employee_ID]],Employees!C:C,Employees!B:B)</f>
        <v>BR02</v>
      </c>
      <c r="G1460" t="s">
        <v>944</v>
      </c>
      <c r="H1460" t="s">
        <v>382</v>
      </c>
      <c r="I1460">
        <v>1</v>
      </c>
      <c r="J1460">
        <f>_xlfn.XLOOKUP(Ledger[[#This Row],[SKU]]&amp;"|"&amp;Ledger[[#This Row],[Branch_ID]], PriceList!E:E,PriceList!C:C,"")</f>
        <v>165</v>
      </c>
      <c r="K1460">
        <f>_xlfn.XLOOKUP(Ledger[[#This Row],[SKU]]&amp;"|"&amp;Ledger[[#This Row],[Branch_ID]], PriceList[Key], PriceList[Unit_Retail_Price_EGP], "")</f>
        <v>419</v>
      </c>
      <c r="L1460">
        <f>YEAR(Ledger[[#This Row],[Date]])</f>
        <v>2025</v>
      </c>
      <c r="M1460" t="str">
        <f>"Qtr"&amp;ROUNDUP(MONTH(Ledger[[#This Row],[Date]])/3,0)</f>
        <v>Qtr3</v>
      </c>
      <c r="N1460">
        <f>MONTH(Ledger[[#This Row],[Date]])</f>
        <v>8</v>
      </c>
      <c r="O1460" t="str">
        <f>TEXT(Ledger[[#This Row],[Date]],"mmm")</f>
        <v>Aug</v>
      </c>
    </row>
    <row r="1461" spans="1:15" x14ac:dyDescent="0.35">
      <c r="A1461" t="s">
        <v>2560</v>
      </c>
      <c r="B1461" s="8">
        <v>45886</v>
      </c>
      <c r="C1461" s="5">
        <v>0.60902777777777772</v>
      </c>
      <c r="D1461" t="str">
        <f>_xlfn.XLOOKUP(Ledger[[#This Row],[Employee_ID]],Employees!C:C,Employees!A:A)</f>
        <v>Afternoon</v>
      </c>
      <c r="E1461" t="s">
        <v>932</v>
      </c>
      <c r="F1461" t="str">
        <f>_xlfn.XLOOKUP(Ledger[[#This Row],[Employee_ID]],Employees!C:C,Employees!B:B)</f>
        <v>BR02</v>
      </c>
      <c r="G1461" t="s">
        <v>944</v>
      </c>
      <c r="H1461" t="s">
        <v>247</v>
      </c>
      <c r="I1461">
        <v>1</v>
      </c>
      <c r="J1461">
        <f>_xlfn.XLOOKUP(Ledger[[#This Row],[SKU]]&amp;"|"&amp;Ledger[[#This Row],[Branch_ID]], PriceList!E:E,PriceList!C:C,"")</f>
        <v>390</v>
      </c>
      <c r="K1461">
        <f>_xlfn.XLOOKUP(Ledger[[#This Row],[SKU]]&amp;"|"&amp;Ledger[[#This Row],[Branch_ID]], PriceList[Key], PriceList[Unit_Retail_Price_EGP], "")</f>
        <v>949</v>
      </c>
      <c r="L1461">
        <f>YEAR(Ledger[[#This Row],[Date]])</f>
        <v>2025</v>
      </c>
      <c r="M1461" t="str">
        <f>"Qtr"&amp;ROUNDUP(MONTH(Ledger[[#This Row],[Date]])/3,0)</f>
        <v>Qtr3</v>
      </c>
      <c r="N1461">
        <f>MONTH(Ledger[[#This Row],[Date]])</f>
        <v>8</v>
      </c>
      <c r="O1461" t="str">
        <f>TEXT(Ledger[[#This Row],[Date]],"mmm")</f>
        <v>Aug</v>
      </c>
    </row>
    <row r="1462" spans="1:15" x14ac:dyDescent="0.35">
      <c r="A1462" t="s">
        <v>2595</v>
      </c>
      <c r="B1462" s="8">
        <v>45889</v>
      </c>
      <c r="C1462" s="5">
        <v>0.6166666666666667</v>
      </c>
      <c r="D1462" t="str">
        <f>_xlfn.XLOOKUP(Ledger[[#This Row],[Employee_ID]],Employees!C:C,Employees!A:A)</f>
        <v>Afternoon</v>
      </c>
      <c r="E1462" t="s">
        <v>932</v>
      </c>
      <c r="F1462" t="str">
        <f>_xlfn.XLOOKUP(Ledger[[#This Row],[Employee_ID]],Employees!C:C,Employees!B:B)</f>
        <v>BR02</v>
      </c>
      <c r="G1462" t="s">
        <v>944</v>
      </c>
      <c r="H1462" t="s">
        <v>40</v>
      </c>
      <c r="I1462">
        <v>1</v>
      </c>
      <c r="J1462">
        <f>_xlfn.XLOOKUP(Ledger[[#This Row],[SKU]]&amp;"|"&amp;Ledger[[#This Row],[Branch_ID]], PriceList!E:E,PriceList!C:C,"")</f>
        <v>490</v>
      </c>
      <c r="K1462">
        <f>_xlfn.XLOOKUP(Ledger[[#This Row],[SKU]]&amp;"|"&amp;Ledger[[#This Row],[Branch_ID]], PriceList[Key], PriceList[Unit_Retail_Price_EGP], "")</f>
        <v>1159</v>
      </c>
      <c r="L1462">
        <f>YEAR(Ledger[[#This Row],[Date]])</f>
        <v>2025</v>
      </c>
      <c r="M1462" t="str">
        <f>"Qtr"&amp;ROUNDUP(MONTH(Ledger[[#This Row],[Date]])/3,0)</f>
        <v>Qtr3</v>
      </c>
      <c r="N1462">
        <f>MONTH(Ledger[[#This Row],[Date]])</f>
        <v>8</v>
      </c>
      <c r="O1462" t="str">
        <f>TEXT(Ledger[[#This Row],[Date]],"mmm")</f>
        <v>Aug</v>
      </c>
    </row>
    <row r="1463" spans="1:15" x14ac:dyDescent="0.35">
      <c r="A1463" t="s">
        <v>2612</v>
      </c>
      <c r="B1463" s="8">
        <v>45890</v>
      </c>
      <c r="C1463" s="5">
        <v>0.63611111111111107</v>
      </c>
      <c r="D1463" t="str">
        <f>_xlfn.XLOOKUP(Ledger[[#This Row],[Employee_ID]],Employees!C:C,Employees!A:A)</f>
        <v>Afternoon</v>
      </c>
      <c r="E1463" t="s">
        <v>932</v>
      </c>
      <c r="F1463" t="str">
        <f>_xlfn.XLOOKUP(Ledger[[#This Row],[Employee_ID]],Employees!C:C,Employees!B:B)</f>
        <v>BR02</v>
      </c>
      <c r="G1463" t="s">
        <v>944</v>
      </c>
      <c r="H1463" t="s">
        <v>263</v>
      </c>
      <c r="I1463">
        <v>1</v>
      </c>
      <c r="J1463">
        <f>_xlfn.XLOOKUP(Ledger[[#This Row],[SKU]]&amp;"|"&amp;Ledger[[#This Row],[Branch_ID]], PriceList!E:E,PriceList!C:C,"")</f>
        <v>165</v>
      </c>
      <c r="K1463">
        <f>_xlfn.XLOOKUP(Ledger[[#This Row],[SKU]]&amp;"|"&amp;Ledger[[#This Row],[Branch_ID]], PriceList[Key], PriceList[Unit_Retail_Price_EGP], "")</f>
        <v>419</v>
      </c>
      <c r="L1463">
        <f>YEAR(Ledger[[#This Row],[Date]])</f>
        <v>2025</v>
      </c>
      <c r="M1463" t="str">
        <f>"Qtr"&amp;ROUNDUP(MONTH(Ledger[[#This Row],[Date]])/3,0)</f>
        <v>Qtr3</v>
      </c>
      <c r="N1463">
        <f>MONTH(Ledger[[#This Row],[Date]])</f>
        <v>8</v>
      </c>
      <c r="O1463" t="str">
        <f>TEXT(Ledger[[#This Row],[Date]],"mmm")</f>
        <v>Aug</v>
      </c>
    </row>
    <row r="1464" spans="1:15" x14ac:dyDescent="0.35">
      <c r="A1464" t="s">
        <v>2629</v>
      </c>
      <c r="B1464" s="8">
        <v>45891</v>
      </c>
      <c r="C1464" s="5">
        <v>0.68958333333333333</v>
      </c>
      <c r="D1464" t="str">
        <f>_xlfn.XLOOKUP(Ledger[[#This Row],[Employee_ID]],Employees!C:C,Employees!A:A)</f>
        <v>Afternoon</v>
      </c>
      <c r="E1464" t="s">
        <v>932</v>
      </c>
      <c r="F1464" t="str">
        <f>_xlfn.XLOOKUP(Ledger[[#This Row],[Employee_ID]],Employees!C:C,Employees!B:B)</f>
        <v>BR02</v>
      </c>
      <c r="G1464" t="s">
        <v>944</v>
      </c>
      <c r="H1464" t="s">
        <v>143</v>
      </c>
      <c r="I1464">
        <v>1</v>
      </c>
      <c r="J1464">
        <f>_xlfn.XLOOKUP(Ledger[[#This Row],[SKU]]&amp;"|"&amp;Ledger[[#This Row],[Branch_ID]], PriceList!E:E,PriceList!C:C,"")</f>
        <v>225</v>
      </c>
      <c r="K1464">
        <f>_xlfn.XLOOKUP(Ledger[[#This Row],[SKU]]&amp;"|"&amp;Ledger[[#This Row],[Branch_ID]], PriceList[Key], PriceList[Unit_Retail_Price_EGP], "")</f>
        <v>579</v>
      </c>
      <c r="L1464">
        <f>YEAR(Ledger[[#This Row],[Date]])</f>
        <v>2025</v>
      </c>
      <c r="M1464" t="str">
        <f>"Qtr"&amp;ROUNDUP(MONTH(Ledger[[#This Row],[Date]])/3,0)</f>
        <v>Qtr3</v>
      </c>
      <c r="N1464">
        <f>MONTH(Ledger[[#This Row],[Date]])</f>
        <v>8</v>
      </c>
      <c r="O1464" t="str">
        <f>TEXT(Ledger[[#This Row],[Date]],"mmm")</f>
        <v>Aug</v>
      </c>
    </row>
    <row r="1465" spans="1:15" x14ac:dyDescent="0.35">
      <c r="A1465" t="s">
        <v>2632</v>
      </c>
      <c r="B1465" s="8">
        <v>45891</v>
      </c>
      <c r="C1465" s="5">
        <v>0.72083333333333333</v>
      </c>
      <c r="D1465" t="str">
        <f>_xlfn.XLOOKUP(Ledger[[#This Row],[Employee_ID]],Employees!C:C,Employees!A:A)</f>
        <v>Afternoon</v>
      </c>
      <c r="E1465" t="s">
        <v>932</v>
      </c>
      <c r="F1465" t="str">
        <f>_xlfn.XLOOKUP(Ledger[[#This Row],[Employee_ID]],Employees!C:C,Employees!B:B)</f>
        <v>BR02</v>
      </c>
      <c r="G1465" t="s">
        <v>944</v>
      </c>
      <c r="H1465" t="s">
        <v>48</v>
      </c>
      <c r="I1465">
        <v>1</v>
      </c>
      <c r="J1465">
        <f>_xlfn.XLOOKUP(Ledger[[#This Row],[SKU]]&amp;"|"&amp;Ledger[[#This Row],[Branch_ID]], PriceList!E:E,PriceList!C:C,"")</f>
        <v>145</v>
      </c>
      <c r="K1465">
        <f>_xlfn.XLOOKUP(Ledger[[#This Row],[SKU]]&amp;"|"&amp;Ledger[[#This Row],[Branch_ID]], PriceList[Key], PriceList[Unit_Retail_Price_EGP], "")</f>
        <v>369</v>
      </c>
      <c r="L1465">
        <f>YEAR(Ledger[[#This Row],[Date]])</f>
        <v>2025</v>
      </c>
      <c r="M1465" t="str">
        <f>"Qtr"&amp;ROUNDUP(MONTH(Ledger[[#This Row],[Date]])/3,0)</f>
        <v>Qtr3</v>
      </c>
      <c r="N1465">
        <f>MONTH(Ledger[[#This Row],[Date]])</f>
        <v>8</v>
      </c>
      <c r="O1465" t="str">
        <f>TEXT(Ledger[[#This Row],[Date]],"mmm")</f>
        <v>Aug</v>
      </c>
    </row>
    <row r="1466" spans="1:15" x14ac:dyDescent="0.35">
      <c r="A1466" t="s">
        <v>2634</v>
      </c>
      <c r="B1466" s="8">
        <v>45891</v>
      </c>
      <c r="C1466" s="5">
        <v>0.73611111111111116</v>
      </c>
      <c r="D1466" t="str">
        <f>_xlfn.XLOOKUP(Ledger[[#This Row],[Employee_ID]],Employees!C:C,Employees!A:A)</f>
        <v>Afternoon</v>
      </c>
      <c r="E1466" t="s">
        <v>932</v>
      </c>
      <c r="F1466" t="str">
        <f>_xlfn.XLOOKUP(Ledger[[#This Row],[Employee_ID]],Employees!C:C,Employees!B:B)</f>
        <v>BR02</v>
      </c>
      <c r="G1466" t="s">
        <v>944</v>
      </c>
      <c r="H1466" t="s">
        <v>229</v>
      </c>
      <c r="I1466">
        <v>1</v>
      </c>
      <c r="J1466">
        <f>_xlfn.XLOOKUP(Ledger[[#This Row],[SKU]]&amp;"|"&amp;Ledger[[#This Row],[Branch_ID]], PriceList!E:E,PriceList!C:C,"")</f>
        <v>225</v>
      </c>
      <c r="K1466">
        <f>_xlfn.XLOOKUP(Ledger[[#This Row],[SKU]]&amp;"|"&amp;Ledger[[#This Row],[Branch_ID]], PriceList[Key], PriceList[Unit_Retail_Price_EGP], "")</f>
        <v>579</v>
      </c>
      <c r="L1466">
        <f>YEAR(Ledger[[#This Row],[Date]])</f>
        <v>2025</v>
      </c>
      <c r="M1466" t="str">
        <f>"Qtr"&amp;ROUNDUP(MONTH(Ledger[[#This Row],[Date]])/3,0)</f>
        <v>Qtr3</v>
      </c>
      <c r="N1466">
        <f>MONTH(Ledger[[#This Row],[Date]])</f>
        <v>8</v>
      </c>
      <c r="O1466" t="str">
        <f>TEXT(Ledger[[#This Row],[Date]],"mmm")</f>
        <v>Aug</v>
      </c>
    </row>
    <row r="1467" spans="1:15" x14ac:dyDescent="0.35">
      <c r="A1467" t="s">
        <v>2681</v>
      </c>
      <c r="B1467" s="8">
        <v>45894</v>
      </c>
      <c r="C1467" s="5">
        <v>0.62152777777777779</v>
      </c>
      <c r="D1467" t="str">
        <f>_xlfn.XLOOKUP(Ledger[[#This Row],[Employee_ID]],Employees!C:C,Employees!A:A)</f>
        <v>Afternoon</v>
      </c>
      <c r="E1467" t="s">
        <v>932</v>
      </c>
      <c r="F1467" t="str">
        <f>_xlfn.XLOOKUP(Ledger[[#This Row],[Employee_ID]],Employees!C:C,Employees!B:B)</f>
        <v>BR02</v>
      </c>
      <c r="G1467" t="s">
        <v>944</v>
      </c>
      <c r="H1467" t="s">
        <v>436</v>
      </c>
      <c r="I1467">
        <v>1</v>
      </c>
      <c r="J1467">
        <f>_xlfn.XLOOKUP(Ledger[[#This Row],[SKU]]&amp;"|"&amp;Ledger[[#This Row],[Branch_ID]], PriceList!E:E,PriceList!C:C,"")</f>
        <v>145</v>
      </c>
      <c r="K1467">
        <f>_xlfn.XLOOKUP(Ledger[[#This Row],[SKU]]&amp;"|"&amp;Ledger[[#This Row],[Branch_ID]], PriceList[Key], PriceList[Unit_Retail_Price_EGP], "")</f>
        <v>369</v>
      </c>
      <c r="L1467">
        <f>YEAR(Ledger[[#This Row],[Date]])</f>
        <v>2025</v>
      </c>
      <c r="M1467" t="str">
        <f>"Qtr"&amp;ROUNDUP(MONTH(Ledger[[#This Row],[Date]])/3,0)</f>
        <v>Qtr3</v>
      </c>
      <c r="N1467">
        <f>MONTH(Ledger[[#This Row],[Date]])</f>
        <v>8</v>
      </c>
      <c r="O1467" t="str">
        <f>TEXT(Ledger[[#This Row],[Date]],"mmm")</f>
        <v>Aug</v>
      </c>
    </row>
    <row r="1468" spans="1:15" x14ac:dyDescent="0.35">
      <c r="A1468" t="s">
        <v>2697</v>
      </c>
      <c r="B1468" s="8">
        <v>45895</v>
      </c>
      <c r="C1468" s="5">
        <v>0.71944444444444444</v>
      </c>
      <c r="D1468" t="str">
        <f>_xlfn.XLOOKUP(Ledger[[#This Row],[Employee_ID]],Employees!C:C,Employees!A:A)</f>
        <v>Afternoon</v>
      </c>
      <c r="E1468" t="s">
        <v>932</v>
      </c>
      <c r="F1468" t="str">
        <f>_xlfn.XLOOKUP(Ledger[[#This Row],[Employee_ID]],Employees!C:C,Employees!B:B)</f>
        <v>BR02</v>
      </c>
      <c r="G1468" t="s">
        <v>944</v>
      </c>
      <c r="H1468" t="s">
        <v>119</v>
      </c>
      <c r="I1468">
        <v>1</v>
      </c>
      <c r="J1468">
        <f>_xlfn.XLOOKUP(Ledger[[#This Row],[SKU]]&amp;"|"&amp;Ledger[[#This Row],[Branch_ID]], PriceList!E:E,PriceList!C:C,"")</f>
        <v>225</v>
      </c>
      <c r="K1468">
        <f>_xlfn.XLOOKUP(Ledger[[#This Row],[SKU]]&amp;"|"&amp;Ledger[[#This Row],[Branch_ID]], PriceList[Key], PriceList[Unit_Retail_Price_EGP], "")</f>
        <v>579</v>
      </c>
      <c r="L1468">
        <f>YEAR(Ledger[[#This Row],[Date]])</f>
        <v>2025</v>
      </c>
      <c r="M1468" t="str">
        <f>"Qtr"&amp;ROUNDUP(MONTH(Ledger[[#This Row],[Date]])/3,0)</f>
        <v>Qtr3</v>
      </c>
      <c r="N1468">
        <f>MONTH(Ledger[[#This Row],[Date]])</f>
        <v>8</v>
      </c>
      <c r="O1468" t="str">
        <f>TEXT(Ledger[[#This Row],[Date]],"mmm")</f>
        <v>Aug</v>
      </c>
    </row>
    <row r="1469" spans="1:15" x14ac:dyDescent="0.35">
      <c r="A1469" t="s">
        <v>2698</v>
      </c>
      <c r="B1469" s="8">
        <v>45895</v>
      </c>
      <c r="C1469" s="5">
        <v>0.74722222222222223</v>
      </c>
      <c r="D1469" t="str">
        <f>_xlfn.XLOOKUP(Ledger[[#This Row],[Employee_ID]],Employees!C:C,Employees!A:A)</f>
        <v>Afternoon</v>
      </c>
      <c r="E1469" t="s">
        <v>932</v>
      </c>
      <c r="F1469" t="str">
        <f>_xlfn.XLOOKUP(Ledger[[#This Row],[Employee_ID]],Employees!C:C,Employees!B:B)</f>
        <v>BR02</v>
      </c>
      <c r="G1469" t="s">
        <v>944</v>
      </c>
      <c r="H1469" t="s">
        <v>565</v>
      </c>
      <c r="I1469">
        <v>1</v>
      </c>
      <c r="J1469">
        <f>_xlfn.XLOOKUP(Ledger[[#This Row],[SKU]]&amp;"|"&amp;Ledger[[#This Row],[Branch_ID]], PriceList!E:E,PriceList!C:C,"")</f>
        <v>430</v>
      </c>
      <c r="K1469">
        <f>_xlfn.XLOOKUP(Ledger[[#This Row],[SKU]]&amp;"|"&amp;Ledger[[#This Row],[Branch_ID]], PriceList[Key], PriceList[Unit_Retail_Price_EGP], "")</f>
        <v>1059</v>
      </c>
      <c r="L1469">
        <f>YEAR(Ledger[[#This Row],[Date]])</f>
        <v>2025</v>
      </c>
      <c r="M1469" t="str">
        <f>"Qtr"&amp;ROUNDUP(MONTH(Ledger[[#This Row],[Date]])/3,0)</f>
        <v>Qtr3</v>
      </c>
      <c r="N1469">
        <f>MONTH(Ledger[[#This Row],[Date]])</f>
        <v>8</v>
      </c>
      <c r="O1469" t="str">
        <f>TEXT(Ledger[[#This Row],[Date]],"mmm")</f>
        <v>Aug</v>
      </c>
    </row>
    <row r="1470" spans="1:15" x14ac:dyDescent="0.35">
      <c r="A1470" t="s">
        <v>2742</v>
      </c>
      <c r="B1470" s="8">
        <v>45898</v>
      </c>
      <c r="C1470" s="5">
        <v>0.67291666666666672</v>
      </c>
      <c r="D1470" t="str">
        <f>_xlfn.XLOOKUP(Ledger[[#This Row],[Employee_ID]],Employees!C:C,Employees!A:A)</f>
        <v>Afternoon</v>
      </c>
      <c r="E1470" t="s">
        <v>932</v>
      </c>
      <c r="F1470" t="str">
        <f>_xlfn.XLOOKUP(Ledger[[#This Row],[Employee_ID]],Employees!C:C,Employees!B:B)</f>
        <v>BR02</v>
      </c>
      <c r="G1470" t="s">
        <v>944</v>
      </c>
      <c r="H1470" t="s">
        <v>184</v>
      </c>
      <c r="I1470">
        <v>1</v>
      </c>
      <c r="J1470">
        <f>_xlfn.XLOOKUP(Ledger[[#This Row],[SKU]]&amp;"|"&amp;Ledger[[#This Row],[Branch_ID]], PriceList!E:E,PriceList!C:C,"")</f>
        <v>265</v>
      </c>
      <c r="K1470">
        <f>_xlfn.XLOOKUP(Ledger[[#This Row],[SKU]]&amp;"|"&amp;Ledger[[#This Row],[Branch_ID]], PriceList[Key], PriceList[Unit_Retail_Price_EGP], "")</f>
        <v>629</v>
      </c>
      <c r="L1470">
        <f>YEAR(Ledger[[#This Row],[Date]])</f>
        <v>2025</v>
      </c>
      <c r="M1470" t="str">
        <f>"Qtr"&amp;ROUNDUP(MONTH(Ledger[[#This Row],[Date]])/3,0)</f>
        <v>Qtr3</v>
      </c>
      <c r="N1470">
        <f>MONTH(Ledger[[#This Row],[Date]])</f>
        <v>8</v>
      </c>
      <c r="O1470" t="str">
        <f>TEXT(Ledger[[#This Row],[Date]],"mmm")</f>
        <v>Aug</v>
      </c>
    </row>
    <row r="1471" spans="1:15" x14ac:dyDescent="0.35">
      <c r="A1471" t="s">
        <v>2767</v>
      </c>
      <c r="B1471" s="8">
        <v>45899</v>
      </c>
      <c r="C1471" s="5">
        <v>0.59722222222222221</v>
      </c>
      <c r="D1471" t="str">
        <f>_xlfn.XLOOKUP(Ledger[[#This Row],[Employee_ID]],Employees!C:C,Employees!A:A)</f>
        <v>Afternoon</v>
      </c>
      <c r="E1471" t="s">
        <v>932</v>
      </c>
      <c r="F1471" t="str">
        <f>_xlfn.XLOOKUP(Ledger[[#This Row],[Employee_ID]],Employees!C:C,Employees!B:B)</f>
        <v>BR02</v>
      </c>
      <c r="G1471" t="s">
        <v>944</v>
      </c>
      <c r="H1471" t="s">
        <v>380</v>
      </c>
      <c r="I1471">
        <v>1</v>
      </c>
      <c r="J1471">
        <f>_xlfn.XLOOKUP(Ledger[[#This Row],[SKU]]&amp;"|"&amp;Ledger[[#This Row],[Branch_ID]], PriceList!E:E,PriceList!C:C,"")</f>
        <v>225</v>
      </c>
      <c r="K1471">
        <f>_xlfn.XLOOKUP(Ledger[[#This Row],[SKU]]&amp;"|"&amp;Ledger[[#This Row],[Branch_ID]], PriceList[Key], PriceList[Unit_Retail_Price_EGP], "")</f>
        <v>579</v>
      </c>
      <c r="L1471">
        <f>YEAR(Ledger[[#This Row],[Date]])</f>
        <v>2025</v>
      </c>
      <c r="M1471" t="str">
        <f>"Qtr"&amp;ROUNDUP(MONTH(Ledger[[#This Row],[Date]])/3,0)</f>
        <v>Qtr3</v>
      </c>
      <c r="N1471">
        <f>MONTH(Ledger[[#This Row],[Date]])</f>
        <v>8</v>
      </c>
      <c r="O1471" t="str">
        <f>TEXT(Ledger[[#This Row],[Date]],"mmm")</f>
        <v>Aug</v>
      </c>
    </row>
    <row r="1472" spans="1:15" x14ac:dyDescent="0.35">
      <c r="A1472" t="s">
        <v>2769</v>
      </c>
      <c r="B1472" s="8">
        <v>45899</v>
      </c>
      <c r="C1472" s="5">
        <v>0.6166666666666667</v>
      </c>
      <c r="D1472" t="str">
        <f>_xlfn.XLOOKUP(Ledger[[#This Row],[Employee_ID]],Employees!C:C,Employees!A:A)</f>
        <v>Afternoon</v>
      </c>
      <c r="E1472" t="s">
        <v>932</v>
      </c>
      <c r="F1472" t="str">
        <f>_xlfn.XLOOKUP(Ledger[[#This Row],[Employee_ID]],Employees!C:C,Employees!B:B)</f>
        <v>BR02</v>
      </c>
      <c r="G1472" t="s">
        <v>944</v>
      </c>
      <c r="H1472" t="s">
        <v>346</v>
      </c>
      <c r="I1472">
        <v>1</v>
      </c>
      <c r="J1472">
        <f>_xlfn.XLOOKUP(Ledger[[#This Row],[SKU]]&amp;"|"&amp;Ledger[[#This Row],[Branch_ID]], PriceList!E:E,PriceList!C:C,"")</f>
        <v>185</v>
      </c>
      <c r="K1472">
        <f>_xlfn.XLOOKUP(Ledger[[#This Row],[SKU]]&amp;"|"&amp;Ledger[[#This Row],[Branch_ID]], PriceList[Key], PriceList[Unit_Retail_Price_EGP], "")</f>
        <v>479</v>
      </c>
      <c r="L1472">
        <f>YEAR(Ledger[[#This Row],[Date]])</f>
        <v>2025</v>
      </c>
      <c r="M1472" t="str">
        <f>"Qtr"&amp;ROUNDUP(MONTH(Ledger[[#This Row],[Date]])/3,0)</f>
        <v>Qtr3</v>
      </c>
      <c r="N1472">
        <f>MONTH(Ledger[[#This Row],[Date]])</f>
        <v>8</v>
      </c>
      <c r="O1472" t="str">
        <f>TEXT(Ledger[[#This Row],[Date]],"mmm")</f>
        <v>Aug</v>
      </c>
    </row>
    <row r="1473" spans="1:15" x14ac:dyDescent="0.35">
      <c r="A1473" t="s">
        <v>2771</v>
      </c>
      <c r="B1473" s="8">
        <v>45899</v>
      </c>
      <c r="C1473" s="5">
        <v>0.64166666666666672</v>
      </c>
      <c r="D1473" t="str">
        <f>_xlfn.XLOOKUP(Ledger[[#This Row],[Employee_ID]],Employees!C:C,Employees!A:A)</f>
        <v>Afternoon</v>
      </c>
      <c r="E1473" t="s">
        <v>932</v>
      </c>
      <c r="F1473" t="str">
        <f>_xlfn.XLOOKUP(Ledger[[#This Row],[Employee_ID]],Employees!C:C,Employees!B:B)</f>
        <v>BR02</v>
      </c>
      <c r="G1473" t="s">
        <v>944</v>
      </c>
      <c r="H1473" t="s">
        <v>148</v>
      </c>
      <c r="I1473">
        <v>1</v>
      </c>
      <c r="J1473">
        <f>_xlfn.XLOOKUP(Ledger[[#This Row],[SKU]]&amp;"|"&amp;Ledger[[#This Row],[Branch_ID]], PriceList!E:E,PriceList!C:C,"")</f>
        <v>265</v>
      </c>
      <c r="K1473">
        <f>_xlfn.XLOOKUP(Ledger[[#This Row],[SKU]]&amp;"|"&amp;Ledger[[#This Row],[Branch_ID]], PriceList[Key], PriceList[Unit_Retail_Price_EGP], "")</f>
        <v>629</v>
      </c>
      <c r="L1473">
        <f>YEAR(Ledger[[#This Row],[Date]])</f>
        <v>2025</v>
      </c>
      <c r="M1473" t="str">
        <f>"Qtr"&amp;ROUNDUP(MONTH(Ledger[[#This Row],[Date]])/3,0)</f>
        <v>Qtr3</v>
      </c>
      <c r="N1473">
        <f>MONTH(Ledger[[#This Row],[Date]])</f>
        <v>8</v>
      </c>
      <c r="O1473" t="str">
        <f>TEXT(Ledger[[#This Row],[Date]],"mmm")</f>
        <v>Aug</v>
      </c>
    </row>
    <row r="1474" spans="1:15" x14ac:dyDescent="0.35">
      <c r="A1474" t="s">
        <v>2789</v>
      </c>
      <c r="B1474" s="8">
        <v>45900</v>
      </c>
      <c r="C1474" s="5">
        <v>0.62291666666666667</v>
      </c>
      <c r="D1474" t="str">
        <f>_xlfn.XLOOKUP(Ledger[[#This Row],[Employee_ID]],Employees!C:C,Employees!A:A)</f>
        <v>Afternoon</v>
      </c>
      <c r="E1474" t="s">
        <v>932</v>
      </c>
      <c r="F1474" t="str">
        <f>_xlfn.XLOOKUP(Ledger[[#This Row],[Employee_ID]],Employees!C:C,Employees!B:B)</f>
        <v>BR02</v>
      </c>
      <c r="G1474" t="s">
        <v>944</v>
      </c>
      <c r="H1474" t="s">
        <v>154</v>
      </c>
      <c r="I1474">
        <v>1</v>
      </c>
      <c r="J1474">
        <f>_xlfn.XLOOKUP(Ledger[[#This Row],[SKU]]&amp;"|"&amp;Ledger[[#This Row],[Branch_ID]], PriceList!E:E,PriceList!C:C,"")</f>
        <v>165</v>
      </c>
      <c r="K1474">
        <f>_xlfn.XLOOKUP(Ledger[[#This Row],[SKU]]&amp;"|"&amp;Ledger[[#This Row],[Branch_ID]], PriceList[Key], PriceList[Unit_Retail_Price_EGP], "")</f>
        <v>419</v>
      </c>
      <c r="L1474">
        <f>YEAR(Ledger[[#This Row],[Date]])</f>
        <v>2025</v>
      </c>
      <c r="M1474" t="str">
        <f>"Qtr"&amp;ROUNDUP(MONTH(Ledger[[#This Row],[Date]])/3,0)</f>
        <v>Qtr3</v>
      </c>
      <c r="N1474">
        <f>MONTH(Ledger[[#This Row],[Date]])</f>
        <v>8</v>
      </c>
      <c r="O1474" t="str">
        <f>TEXT(Ledger[[#This Row],[Date]],"mmm")</f>
        <v>Aug</v>
      </c>
    </row>
    <row r="1475" spans="1:15" x14ac:dyDescent="0.35">
      <c r="A1475" t="s">
        <v>2839</v>
      </c>
      <c r="B1475" s="8">
        <v>45904</v>
      </c>
      <c r="C1475" s="5">
        <v>0.71180555555555558</v>
      </c>
      <c r="D1475" t="str">
        <f>_xlfn.XLOOKUP(Ledger[[#This Row],[Employee_ID]],Employees!C:C,Employees!A:A)</f>
        <v>Afternoon</v>
      </c>
      <c r="E1475" t="s">
        <v>932</v>
      </c>
      <c r="F1475" t="str">
        <f>_xlfn.XLOOKUP(Ledger[[#This Row],[Employee_ID]],Employees!C:C,Employees!B:B)</f>
        <v>BR02</v>
      </c>
      <c r="G1475" t="s">
        <v>944</v>
      </c>
      <c r="H1475" t="s">
        <v>361</v>
      </c>
      <c r="I1475">
        <v>1</v>
      </c>
      <c r="J1475">
        <f>_xlfn.XLOOKUP(Ledger[[#This Row],[SKU]]&amp;"|"&amp;Ledger[[#This Row],[Branch_ID]], PriceList!E:E,PriceList!C:C,"")</f>
        <v>390</v>
      </c>
      <c r="K1475">
        <f>_xlfn.XLOOKUP(Ledger[[#This Row],[SKU]]&amp;"|"&amp;Ledger[[#This Row],[Branch_ID]], PriceList[Key], PriceList[Unit_Retail_Price_EGP], "")</f>
        <v>949</v>
      </c>
      <c r="L1475">
        <f>YEAR(Ledger[[#This Row],[Date]])</f>
        <v>2025</v>
      </c>
      <c r="M1475" t="str">
        <f>"Qtr"&amp;ROUNDUP(MONTH(Ledger[[#This Row],[Date]])/3,0)</f>
        <v>Qtr3</v>
      </c>
      <c r="N1475">
        <f>MONTH(Ledger[[#This Row],[Date]])</f>
        <v>9</v>
      </c>
      <c r="O1475" t="str">
        <f>TEXT(Ledger[[#This Row],[Date]],"mmm")</f>
        <v>Sep</v>
      </c>
    </row>
    <row r="1476" spans="1:15" x14ac:dyDescent="0.35">
      <c r="A1476" t="s">
        <v>2854</v>
      </c>
      <c r="B1476" s="8">
        <v>45905</v>
      </c>
      <c r="C1476" s="5">
        <v>0.6743055555555556</v>
      </c>
      <c r="D1476" t="str">
        <f>_xlfn.XLOOKUP(Ledger[[#This Row],[Employee_ID]],Employees!C:C,Employees!A:A)</f>
        <v>Afternoon</v>
      </c>
      <c r="E1476" t="s">
        <v>932</v>
      </c>
      <c r="F1476" t="str">
        <f>_xlfn.XLOOKUP(Ledger[[#This Row],[Employee_ID]],Employees!C:C,Employees!B:B)</f>
        <v>BR02</v>
      </c>
      <c r="G1476" t="s">
        <v>944</v>
      </c>
      <c r="H1476" t="s">
        <v>337</v>
      </c>
      <c r="I1476">
        <v>1</v>
      </c>
      <c r="J1476">
        <f>_xlfn.XLOOKUP(Ledger[[#This Row],[SKU]]&amp;"|"&amp;Ledger[[#This Row],[Branch_ID]], PriceList!E:E,PriceList!C:C,"")</f>
        <v>145</v>
      </c>
      <c r="K1476">
        <f>_xlfn.XLOOKUP(Ledger[[#This Row],[SKU]]&amp;"|"&amp;Ledger[[#This Row],[Branch_ID]], PriceList[Key], PriceList[Unit_Retail_Price_EGP], "")</f>
        <v>369</v>
      </c>
      <c r="L1476">
        <f>YEAR(Ledger[[#This Row],[Date]])</f>
        <v>2025</v>
      </c>
      <c r="M1476" t="str">
        <f>"Qtr"&amp;ROUNDUP(MONTH(Ledger[[#This Row],[Date]])/3,0)</f>
        <v>Qtr3</v>
      </c>
      <c r="N1476">
        <f>MONTH(Ledger[[#This Row],[Date]])</f>
        <v>9</v>
      </c>
      <c r="O1476" t="str">
        <f>TEXT(Ledger[[#This Row],[Date]],"mmm")</f>
        <v>Sep</v>
      </c>
    </row>
    <row r="1477" spans="1:15" x14ac:dyDescent="0.35">
      <c r="A1477" t="s">
        <v>2860</v>
      </c>
      <c r="B1477" s="8">
        <v>45905</v>
      </c>
      <c r="C1477" s="5">
        <v>0.71458333333333335</v>
      </c>
      <c r="D1477" t="str">
        <f>_xlfn.XLOOKUP(Ledger[[#This Row],[Employee_ID]],Employees!C:C,Employees!A:A)</f>
        <v>Afternoon</v>
      </c>
      <c r="E1477" t="s">
        <v>932</v>
      </c>
      <c r="F1477" t="str">
        <f>_xlfn.XLOOKUP(Ledger[[#This Row],[Employee_ID]],Employees!C:C,Employees!B:B)</f>
        <v>BR02</v>
      </c>
      <c r="G1477" t="s">
        <v>944</v>
      </c>
      <c r="H1477" t="s">
        <v>295</v>
      </c>
      <c r="I1477">
        <v>1</v>
      </c>
      <c r="J1477">
        <f>_xlfn.XLOOKUP(Ledger[[#This Row],[SKU]]&amp;"|"&amp;Ledger[[#This Row],[Branch_ID]], PriceList!E:E,PriceList!C:C,"")</f>
        <v>145</v>
      </c>
      <c r="K1477">
        <f>_xlfn.XLOOKUP(Ledger[[#This Row],[SKU]]&amp;"|"&amp;Ledger[[#This Row],[Branch_ID]], PriceList[Key], PriceList[Unit_Retail_Price_EGP], "")</f>
        <v>369</v>
      </c>
      <c r="L1477">
        <f>YEAR(Ledger[[#This Row],[Date]])</f>
        <v>2025</v>
      </c>
      <c r="M1477" t="str">
        <f>"Qtr"&amp;ROUNDUP(MONTH(Ledger[[#This Row],[Date]])/3,0)</f>
        <v>Qtr3</v>
      </c>
      <c r="N1477">
        <f>MONTH(Ledger[[#This Row],[Date]])</f>
        <v>9</v>
      </c>
      <c r="O1477" t="str">
        <f>TEXT(Ledger[[#This Row],[Date]],"mmm")</f>
        <v>Sep</v>
      </c>
    </row>
    <row r="1478" spans="1:15" x14ac:dyDescent="0.35">
      <c r="A1478" t="s">
        <v>2872</v>
      </c>
      <c r="B1478" s="8">
        <v>45906</v>
      </c>
      <c r="C1478" s="5">
        <v>0.62291666666666667</v>
      </c>
      <c r="D1478" t="str">
        <f>_xlfn.XLOOKUP(Ledger[[#This Row],[Employee_ID]],Employees!C:C,Employees!A:A)</f>
        <v>Afternoon</v>
      </c>
      <c r="E1478" t="s">
        <v>932</v>
      </c>
      <c r="F1478" t="str">
        <f>_xlfn.XLOOKUP(Ledger[[#This Row],[Employee_ID]],Employees!C:C,Employees!B:B)</f>
        <v>BR02</v>
      </c>
      <c r="G1478" t="s">
        <v>944</v>
      </c>
      <c r="H1478" t="s">
        <v>565</v>
      </c>
      <c r="I1478">
        <v>1</v>
      </c>
      <c r="J1478">
        <f>_xlfn.XLOOKUP(Ledger[[#This Row],[SKU]]&amp;"|"&amp;Ledger[[#This Row],[Branch_ID]], PriceList!E:E,PriceList!C:C,"")</f>
        <v>430</v>
      </c>
      <c r="K1478">
        <f>_xlfn.XLOOKUP(Ledger[[#This Row],[SKU]]&amp;"|"&amp;Ledger[[#This Row],[Branch_ID]], PriceList[Key], PriceList[Unit_Retail_Price_EGP], "")</f>
        <v>1059</v>
      </c>
      <c r="L1478">
        <f>YEAR(Ledger[[#This Row],[Date]])</f>
        <v>2025</v>
      </c>
      <c r="M1478" t="str">
        <f>"Qtr"&amp;ROUNDUP(MONTH(Ledger[[#This Row],[Date]])/3,0)</f>
        <v>Qtr3</v>
      </c>
      <c r="N1478">
        <f>MONTH(Ledger[[#This Row],[Date]])</f>
        <v>9</v>
      </c>
      <c r="O1478" t="str">
        <f>TEXT(Ledger[[#This Row],[Date]],"mmm")</f>
        <v>Sep</v>
      </c>
    </row>
    <row r="1479" spans="1:15" x14ac:dyDescent="0.35">
      <c r="A1479" t="s">
        <v>2925</v>
      </c>
      <c r="B1479" s="8">
        <v>45909</v>
      </c>
      <c r="C1479" s="5">
        <v>0.72430555555555554</v>
      </c>
      <c r="D1479" t="str">
        <f>_xlfn.XLOOKUP(Ledger[[#This Row],[Employee_ID]],Employees!C:C,Employees!A:A)</f>
        <v>Afternoon</v>
      </c>
      <c r="E1479" t="s">
        <v>932</v>
      </c>
      <c r="F1479" t="str">
        <f>_xlfn.XLOOKUP(Ledger[[#This Row],[Employee_ID]],Employees!C:C,Employees!B:B)</f>
        <v>BR02</v>
      </c>
      <c r="G1479" t="s">
        <v>944</v>
      </c>
      <c r="H1479" t="s">
        <v>565</v>
      </c>
      <c r="I1479">
        <v>1</v>
      </c>
      <c r="J1479">
        <f>_xlfn.XLOOKUP(Ledger[[#This Row],[SKU]]&amp;"|"&amp;Ledger[[#This Row],[Branch_ID]], PriceList!E:E,PriceList!C:C,"")</f>
        <v>430</v>
      </c>
      <c r="K1479">
        <f>_xlfn.XLOOKUP(Ledger[[#This Row],[SKU]]&amp;"|"&amp;Ledger[[#This Row],[Branch_ID]], PriceList[Key], PriceList[Unit_Retail_Price_EGP], "")</f>
        <v>1059</v>
      </c>
      <c r="L1479">
        <f>YEAR(Ledger[[#This Row],[Date]])</f>
        <v>2025</v>
      </c>
      <c r="M1479" t="str">
        <f>"Qtr"&amp;ROUNDUP(MONTH(Ledger[[#This Row],[Date]])/3,0)</f>
        <v>Qtr3</v>
      </c>
      <c r="N1479">
        <f>MONTH(Ledger[[#This Row],[Date]])</f>
        <v>9</v>
      </c>
      <c r="O1479" t="str">
        <f>TEXT(Ledger[[#This Row],[Date]],"mmm")</f>
        <v>Sep</v>
      </c>
    </row>
    <row r="1480" spans="1:15" x14ac:dyDescent="0.35">
      <c r="A1480" t="s">
        <v>2959</v>
      </c>
      <c r="B1480" s="8">
        <v>45911</v>
      </c>
      <c r="C1480" s="5">
        <v>0.6743055555555556</v>
      </c>
      <c r="D1480" t="str">
        <f>_xlfn.XLOOKUP(Ledger[[#This Row],[Employee_ID]],Employees!C:C,Employees!A:A)</f>
        <v>Afternoon</v>
      </c>
      <c r="E1480" t="s">
        <v>932</v>
      </c>
      <c r="F1480" t="str">
        <f>_xlfn.XLOOKUP(Ledger[[#This Row],[Employee_ID]],Employees!C:C,Employees!B:B)</f>
        <v>BR02</v>
      </c>
      <c r="G1480" t="s">
        <v>944</v>
      </c>
      <c r="H1480" t="s">
        <v>53</v>
      </c>
      <c r="I1480">
        <v>1</v>
      </c>
      <c r="J1480">
        <f>_xlfn.XLOOKUP(Ledger[[#This Row],[SKU]]&amp;"|"&amp;Ledger[[#This Row],[Branch_ID]], PriceList!E:E,PriceList!C:C,"")</f>
        <v>655</v>
      </c>
      <c r="K1480">
        <f>_xlfn.XLOOKUP(Ledger[[#This Row],[SKU]]&amp;"|"&amp;Ledger[[#This Row],[Branch_ID]], PriceList[Key], PriceList[Unit_Retail_Price_EGP], "")</f>
        <v>1589</v>
      </c>
      <c r="L1480">
        <f>YEAR(Ledger[[#This Row],[Date]])</f>
        <v>2025</v>
      </c>
      <c r="M1480" t="str">
        <f>"Qtr"&amp;ROUNDUP(MONTH(Ledger[[#This Row],[Date]])/3,0)</f>
        <v>Qtr3</v>
      </c>
      <c r="N1480">
        <f>MONTH(Ledger[[#This Row],[Date]])</f>
        <v>9</v>
      </c>
      <c r="O1480" t="str">
        <f>TEXT(Ledger[[#This Row],[Date]],"mmm")</f>
        <v>Sep</v>
      </c>
    </row>
    <row r="1481" spans="1:15" x14ac:dyDescent="0.35">
      <c r="A1481" t="s">
        <v>2970</v>
      </c>
      <c r="B1481" s="8">
        <v>45912</v>
      </c>
      <c r="C1481" s="5">
        <v>0.61597222222222225</v>
      </c>
      <c r="D1481" t="str">
        <f>_xlfn.XLOOKUP(Ledger[[#This Row],[Employee_ID]],Employees!C:C,Employees!A:A)</f>
        <v>Afternoon</v>
      </c>
      <c r="E1481" t="s">
        <v>932</v>
      </c>
      <c r="F1481" t="str">
        <f>_xlfn.XLOOKUP(Ledger[[#This Row],[Employee_ID]],Employees!C:C,Employees!B:B)</f>
        <v>BR02</v>
      </c>
      <c r="G1481" t="s">
        <v>944</v>
      </c>
      <c r="H1481" t="s">
        <v>40</v>
      </c>
      <c r="I1481">
        <v>1</v>
      </c>
      <c r="J1481">
        <f>_xlfn.XLOOKUP(Ledger[[#This Row],[SKU]]&amp;"|"&amp;Ledger[[#This Row],[Branch_ID]], PriceList!E:E,PriceList!C:C,"")</f>
        <v>490</v>
      </c>
      <c r="K1481">
        <f>_xlfn.XLOOKUP(Ledger[[#This Row],[SKU]]&amp;"|"&amp;Ledger[[#This Row],[Branch_ID]], PriceList[Key], PriceList[Unit_Retail_Price_EGP], "")</f>
        <v>1159</v>
      </c>
      <c r="L1481">
        <f>YEAR(Ledger[[#This Row],[Date]])</f>
        <v>2025</v>
      </c>
      <c r="M1481" t="str">
        <f>"Qtr"&amp;ROUNDUP(MONTH(Ledger[[#This Row],[Date]])/3,0)</f>
        <v>Qtr3</v>
      </c>
      <c r="N1481">
        <f>MONTH(Ledger[[#This Row],[Date]])</f>
        <v>9</v>
      </c>
      <c r="O1481" t="str">
        <f>TEXT(Ledger[[#This Row],[Date]],"mmm")</f>
        <v>Sep</v>
      </c>
    </row>
    <row r="1482" spans="1:15" x14ac:dyDescent="0.35">
      <c r="A1482" t="s">
        <v>2985</v>
      </c>
      <c r="B1482" s="8">
        <v>45913</v>
      </c>
      <c r="C1482" s="5">
        <v>0.60277777777777775</v>
      </c>
      <c r="D1482" t="str">
        <f>_xlfn.XLOOKUP(Ledger[[#This Row],[Employee_ID]],Employees!C:C,Employees!A:A)</f>
        <v>Afternoon</v>
      </c>
      <c r="E1482" t="s">
        <v>932</v>
      </c>
      <c r="F1482" t="str">
        <f>_xlfn.XLOOKUP(Ledger[[#This Row],[Employee_ID]],Employees!C:C,Employees!B:B)</f>
        <v>BR02</v>
      </c>
      <c r="G1482" t="s">
        <v>944</v>
      </c>
      <c r="H1482" t="s">
        <v>295</v>
      </c>
      <c r="I1482">
        <v>1</v>
      </c>
      <c r="J1482">
        <f>_xlfn.XLOOKUP(Ledger[[#This Row],[SKU]]&amp;"|"&amp;Ledger[[#This Row],[Branch_ID]], PriceList!E:E,PriceList!C:C,"")</f>
        <v>145</v>
      </c>
      <c r="K1482">
        <f>_xlfn.XLOOKUP(Ledger[[#This Row],[SKU]]&amp;"|"&amp;Ledger[[#This Row],[Branch_ID]], PriceList[Key], PriceList[Unit_Retail_Price_EGP], "")</f>
        <v>369</v>
      </c>
      <c r="L1482">
        <f>YEAR(Ledger[[#This Row],[Date]])</f>
        <v>2025</v>
      </c>
      <c r="M1482" t="str">
        <f>"Qtr"&amp;ROUNDUP(MONTH(Ledger[[#This Row],[Date]])/3,0)</f>
        <v>Qtr3</v>
      </c>
      <c r="N1482">
        <f>MONTH(Ledger[[#This Row],[Date]])</f>
        <v>9</v>
      </c>
      <c r="O1482" t="str">
        <f>TEXT(Ledger[[#This Row],[Date]],"mmm")</f>
        <v>Sep</v>
      </c>
    </row>
    <row r="1483" spans="1:15" x14ac:dyDescent="0.35">
      <c r="A1483" t="s">
        <v>3007</v>
      </c>
      <c r="B1483" s="8">
        <v>45914</v>
      </c>
      <c r="C1483" s="5">
        <v>0.58888888888888891</v>
      </c>
      <c r="D1483" t="str">
        <f>_xlfn.XLOOKUP(Ledger[[#This Row],[Employee_ID]],Employees!C:C,Employees!A:A)</f>
        <v>Afternoon</v>
      </c>
      <c r="E1483" t="s">
        <v>932</v>
      </c>
      <c r="F1483" t="str">
        <f>_xlfn.XLOOKUP(Ledger[[#This Row],[Employee_ID]],Employees!C:C,Employees!B:B)</f>
        <v>BR02</v>
      </c>
      <c r="G1483" t="s">
        <v>944</v>
      </c>
      <c r="H1483" t="s">
        <v>681</v>
      </c>
      <c r="I1483">
        <v>1</v>
      </c>
      <c r="J1483">
        <f>_xlfn.XLOOKUP(Ledger[[#This Row],[SKU]]&amp;"|"&amp;Ledger[[#This Row],[Branch_ID]], PriceList!E:E,PriceList!C:C,"")</f>
        <v>145</v>
      </c>
      <c r="K1483">
        <f>_xlfn.XLOOKUP(Ledger[[#This Row],[SKU]]&amp;"|"&amp;Ledger[[#This Row],[Branch_ID]], PriceList[Key], PriceList[Unit_Retail_Price_EGP], "")</f>
        <v>369</v>
      </c>
      <c r="L1483">
        <f>YEAR(Ledger[[#This Row],[Date]])</f>
        <v>2025</v>
      </c>
      <c r="M1483" t="str">
        <f>"Qtr"&amp;ROUNDUP(MONTH(Ledger[[#This Row],[Date]])/3,0)</f>
        <v>Qtr3</v>
      </c>
      <c r="N1483">
        <f>MONTH(Ledger[[#This Row],[Date]])</f>
        <v>9</v>
      </c>
      <c r="O1483" t="str">
        <f>TEXT(Ledger[[#This Row],[Date]],"mmm")</f>
        <v>Sep</v>
      </c>
    </row>
    <row r="1484" spans="1:15" x14ac:dyDescent="0.35">
      <c r="A1484" t="s">
        <v>3024</v>
      </c>
      <c r="B1484" s="8">
        <v>45915</v>
      </c>
      <c r="C1484" s="5">
        <v>0.67569444444444449</v>
      </c>
      <c r="D1484" t="str">
        <f>_xlfn.XLOOKUP(Ledger[[#This Row],[Employee_ID]],Employees!C:C,Employees!A:A)</f>
        <v>Afternoon</v>
      </c>
      <c r="E1484" t="s">
        <v>932</v>
      </c>
      <c r="F1484" t="str">
        <f>_xlfn.XLOOKUP(Ledger[[#This Row],[Employee_ID]],Employees!C:C,Employees!B:B)</f>
        <v>BR02</v>
      </c>
      <c r="G1484" t="s">
        <v>944</v>
      </c>
      <c r="H1484" t="s">
        <v>574</v>
      </c>
      <c r="I1484">
        <v>1</v>
      </c>
      <c r="J1484">
        <f>_xlfn.XLOOKUP(Ledger[[#This Row],[SKU]]&amp;"|"&amp;Ledger[[#This Row],[Branch_ID]], PriceList!E:E,PriceList!C:C,"")</f>
        <v>225</v>
      </c>
      <c r="K1484">
        <f>_xlfn.XLOOKUP(Ledger[[#This Row],[SKU]]&amp;"|"&amp;Ledger[[#This Row],[Branch_ID]], PriceList[Key], PriceList[Unit_Retail_Price_EGP], "")</f>
        <v>579</v>
      </c>
      <c r="L1484">
        <f>YEAR(Ledger[[#This Row],[Date]])</f>
        <v>2025</v>
      </c>
      <c r="M1484" t="str">
        <f>"Qtr"&amp;ROUNDUP(MONTH(Ledger[[#This Row],[Date]])/3,0)</f>
        <v>Qtr3</v>
      </c>
      <c r="N1484">
        <f>MONTH(Ledger[[#This Row],[Date]])</f>
        <v>9</v>
      </c>
      <c r="O1484" t="str">
        <f>TEXT(Ledger[[#This Row],[Date]],"mmm")</f>
        <v>Sep</v>
      </c>
    </row>
    <row r="1485" spans="1:15" x14ac:dyDescent="0.35">
      <c r="A1485" t="s">
        <v>3046</v>
      </c>
      <c r="B1485" s="8">
        <v>45917</v>
      </c>
      <c r="C1485" s="5">
        <v>0.71319444444444446</v>
      </c>
      <c r="D1485" t="str">
        <f>_xlfn.XLOOKUP(Ledger[[#This Row],[Employee_ID]],Employees!C:C,Employees!A:A)</f>
        <v>Afternoon</v>
      </c>
      <c r="E1485" t="s">
        <v>932</v>
      </c>
      <c r="F1485" t="str">
        <f>_xlfn.XLOOKUP(Ledger[[#This Row],[Employee_ID]],Employees!C:C,Employees!B:B)</f>
        <v>BR02</v>
      </c>
      <c r="G1485" t="s">
        <v>944</v>
      </c>
      <c r="H1485" t="s">
        <v>186</v>
      </c>
      <c r="I1485">
        <v>1</v>
      </c>
      <c r="J1485">
        <f>_xlfn.XLOOKUP(Ledger[[#This Row],[SKU]]&amp;"|"&amp;Ledger[[#This Row],[Branch_ID]], PriceList!E:E,PriceList!C:C,"")</f>
        <v>225</v>
      </c>
      <c r="K1485">
        <f>_xlfn.XLOOKUP(Ledger[[#This Row],[SKU]]&amp;"|"&amp;Ledger[[#This Row],[Branch_ID]], PriceList[Key], PriceList[Unit_Retail_Price_EGP], "")</f>
        <v>579</v>
      </c>
      <c r="L1485">
        <f>YEAR(Ledger[[#This Row],[Date]])</f>
        <v>2025</v>
      </c>
      <c r="M1485" t="str">
        <f>"Qtr"&amp;ROUNDUP(MONTH(Ledger[[#This Row],[Date]])/3,0)</f>
        <v>Qtr3</v>
      </c>
      <c r="N1485">
        <f>MONTH(Ledger[[#This Row],[Date]])</f>
        <v>9</v>
      </c>
      <c r="O1485" t="str">
        <f>TEXT(Ledger[[#This Row],[Date]],"mmm")</f>
        <v>Sep</v>
      </c>
    </row>
    <row r="1486" spans="1:15" x14ac:dyDescent="0.35">
      <c r="A1486" t="s">
        <v>3047</v>
      </c>
      <c r="B1486" s="8">
        <v>45917</v>
      </c>
      <c r="C1486" s="5">
        <v>0.74583333333333335</v>
      </c>
      <c r="D1486" t="str">
        <f>_xlfn.XLOOKUP(Ledger[[#This Row],[Employee_ID]],Employees!C:C,Employees!A:A)</f>
        <v>Afternoon</v>
      </c>
      <c r="E1486" t="s">
        <v>932</v>
      </c>
      <c r="F1486" t="str">
        <f>_xlfn.XLOOKUP(Ledger[[#This Row],[Employee_ID]],Employees!C:C,Employees!B:B)</f>
        <v>BR02</v>
      </c>
      <c r="G1486" t="s">
        <v>944</v>
      </c>
      <c r="H1486" t="s">
        <v>190</v>
      </c>
      <c r="I1486">
        <v>1</v>
      </c>
      <c r="J1486">
        <f>_xlfn.XLOOKUP(Ledger[[#This Row],[SKU]]&amp;"|"&amp;Ledger[[#This Row],[Branch_ID]], PriceList!E:E,PriceList!C:C,"")</f>
        <v>390</v>
      </c>
      <c r="K1486">
        <f>_xlfn.XLOOKUP(Ledger[[#This Row],[SKU]]&amp;"|"&amp;Ledger[[#This Row],[Branch_ID]], PriceList[Key], PriceList[Unit_Retail_Price_EGP], "")</f>
        <v>949</v>
      </c>
      <c r="L1486">
        <f>YEAR(Ledger[[#This Row],[Date]])</f>
        <v>2025</v>
      </c>
      <c r="M1486" t="str">
        <f>"Qtr"&amp;ROUNDUP(MONTH(Ledger[[#This Row],[Date]])/3,0)</f>
        <v>Qtr3</v>
      </c>
      <c r="N1486">
        <f>MONTH(Ledger[[#This Row],[Date]])</f>
        <v>9</v>
      </c>
      <c r="O1486" t="str">
        <f>TEXT(Ledger[[#This Row],[Date]],"mmm")</f>
        <v>Sep</v>
      </c>
    </row>
    <row r="1487" spans="1:15" x14ac:dyDescent="0.35">
      <c r="A1487" t="s">
        <v>3074</v>
      </c>
      <c r="B1487" s="8">
        <v>45919</v>
      </c>
      <c r="C1487" s="5">
        <v>0.6020833333333333</v>
      </c>
      <c r="D1487" t="str">
        <f>_xlfn.XLOOKUP(Ledger[[#This Row],[Employee_ID]],Employees!C:C,Employees!A:A)</f>
        <v>Afternoon</v>
      </c>
      <c r="E1487" t="s">
        <v>932</v>
      </c>
      <c r="F1487" t="str">
        <f>_xlfn.XLOOKUP(Ledger[[#This Row],[Employee_ID]],Employees!C:C,Employees!B:B)</f>
        <v>BR02</v>
      </c>
      <c r="G1487" t="s">
        <v>944</v>
      </c>
      <c r="H1487" t="s">
        <v>164</v>
      </c>
      <c r="I1487">
        <v>1</v>
      </c>
      <c r="J1487">
        <f>_xlfn.XLOOKUP(Ledger[[#This Row],[SKU]]&amp;"|"&amp;Ledger[[#This Row],[Branch_ID]], PriceList!E:E,PriceList!C:C,"")</f>
        <v>430</v>
      </c>
      <c r="K1487">
        <f>_xlfn.XLOOKUP(Ledger[[#This Row],[SKU]]&amp;"|"&amp;Ledger[[#This Row],[Branch_ID]], PriceList[Key], PriceList[Unit_Retail_Price_EGP], "")</f>
        <v>1059</v>
      </c>
      <c r="L1487">
        <f>YEAR(Ledger[[#This Row],[Date]])</f>
        <v>2025</v>
      </c>
      <c r="M1487" t="str">
        <f>"Qtr"&amp;ROUNDUP(MONTH(Ledger[[#This Row],[Date]])/3,0)</f>
        <v>Qtr3</v>
      </c>
      <c r="N1487">
        <f>MONTH(Ledger[[#This Row],[Date]])</f>
        <v>9</v>
      </c>
      <c r="O1487" t="str">
        <f>TEXT(Ledger[[#This Row],[Date]],"mmm")</f>
        <v>Sep</v>
      </c>
    </row>
    <row r="1488" spans="1:15" x14ac:dyDescent="0.35">
      <c r="A1488" t="s">
        <v>3081</v>
      </c>
      <c r="B1488" s="8">
        <v>45919</v>
      </c>
      <c r="C1488" s="5">
        <v>0.66180555555555554</v>
      </c>
      <c r="D1488" t="str">
        <f>_xlfn.XLOOKUP(Ledger[[#This Row],[Employee_ID]],Employees!C:C,Employees!A:A)</f>
        <v>Afternoon</v>
      </c>
      <c r="E1488" t="s">
        <v>932</v>
      </c>
      <c r="F1488" t="str">
        <f>_xlfn.XLOOKUP(Ledger[[#This Row],[Employee_ID]],Employees!C:C,Employees!B:B)</f>
        <v>BR02</v>
      </c>
      <c r="G1488" t="s">
        <v>944</v>
      </c>
      <c r="H1488" t="s">
        <v>197</v>
      </c>
      <c r="I1488">
        <v>1</v>
      </c>
      <c r="J1488">
        <f>_xlfn.XLOOKUP(Ledger[[#This Row],[SKU]]&amp;"|"&amp;Ledger[[#This Row],[Branch_ID]], PriceList!E:E,PriceList!C:C,"")</f>
        <v>225</v>
      </c>
      <c r="K1488">
        <f>_xlfn.XLOOKUP(Ledger[[#This Row],[SKU]]&amp;"|"&amp;Ledger[[#This Row],[Branch_ID]], PriceList[Key], PriceList[Unit_Retail_Price_EGP], "")</f>
        <v>579</v>
      </c>
      <c r="L1488">
        <f>YEAR(Ledger[[#This Row],[Date]])</f>
        <v>2025</v>
      </c>
      <c r="M1488" t="str">
        <f>"Qtr"&amp;ROUNDUP(MONTH(Ledger[[#This Row],[Date]])/3,0)</f>
        <v>Qtr3</v>
      </c>
      <c r="N1488">
        <f>MONTH(Ledger[[#This Row],[Date]])</f>
        <v>9</v>
      </c>
      <c r="O1488" t="str">
        <f>TEXT(Ledger[[#This Row],[Date]],"mmm")</f>
        <v>Sep</v>
      </c>
    </row>
    <row r="1489" spans="1:15" x14ac:dyDescent="0.35">
      <c r="A1489" t="s">
        <v>3094</v>
      </c>
      <c r="B1489" s="8">
        <v>45920</v>
      </c>
      <c r="C1489" s="5">
        <v>0.62430555555555556</v>
      </c>
      <c r="D1489" t="str">
        <f>_xlfn.XLOOKUP(Ledger[[#This Row],[Employee_ID]],Employees!C:C,Employees!A:A)</f>
        <v>Afternoon</v>
      </c>
      <c r="E1489" t="s">
        <v>932</v>
      </c>
      <c r="F1489" t="str">
        <f>_xlfn.XLOOKUP(Ledger[[#This Row],[Employee_ID]],Employees!C:C,Employees!B:B)</f>
        <v>BR02</v>
      </c>
      <c r="G1489" t="s">
        <v>944</v>
      </c>
      <c r="H1489" t="s">
        <v>195</v>
      </c>
      <c r="I1489">
        <v>1</v>
      </c>
      <c r="J1489">
        <f>_xlfn.XLOOKUP(Ledger[[#This Row],[SKU]]&amp;"|"&amp;Ledger[[#This Row],[Branch_ID]], PriceList!E:E,PriceList!C:C,"")</f>
        <v>165</v>
      </c>
      <c r="K1489">
        <f>_xlfn.XLOOKUP(Ledger[[#This Row],[SKU]]&amp;"|"&amp;Ledger[[#This Row],[Branch_ID]], PriceList[Key], PriceList[Unit_Retail_Price_EGP], "")</f>
        <v>419</v>
      </c>
      <c r="L1489">
        <f>YEAR(Ledger[[#This Row],[Date]])</f>
        <v>2025</v>
      </c>
      <c r="M1489" t="str">
        <f>"Qtr"&amp;ROUNDUP(MONTH(Ledger[[#This Row],[Date]])/3,0)</f>
        <v>Qtr3</v>
      </c>
      <c r="N1489">
        <f>MONTH(Ledger[[#This Row],[Date]])</f>
        <v>9</v>
      </c>
      <c r="O1489" t="str">
        <f>TEXT(Ledger[[#This Row],[Date]],"mmm")</f>
        <v>Sep</v>
      </c>
    </row>
    <row r="1490" spans="1:15" x14ac:dyDescent="0.35">
      <c r="A1490" t="s">
        <v>3096</v>
      </c>
      <c r="B1490" s="8">
        <v>45920</v>
      </c>
      <c r="C1490" s="5">
        <v>0.64375000000000004</v>
      </c>
      <c r="D1490" t="str">
        <f>_xlfn.XLOOKUP(Ledger[[#This Row],[Employee_ID]],Employees!C:C,Employees!A:A)</f>
        <v>Afternoon</v>
      </c>
      <c r="E1490" t="s">
        <v>932</v>
      </c>
      <c r="F1490" t="str">
        <f>_xlfn.XLOOKUP(Ledger[[#This Row],[Employee_ID]],Employees!C:C,Employees!B:B)</f>
        <v>BR02</v>
      </c>
      <c r="G1490" t="s">
        <v>944</v>
      </c>
      <c r="H1490" t="s">
        <v>209</v>
      </c>
      <c r="I1490">
        <v>1</v>
      </c>
      <c r="J1490">
        <f>_xlfn.XLOOKUP(Ledger[[#This Row],[SKU]]&amp;"|"&amp;Ledger[[#This Row],[Branch_ID]], PriceList!E:E,PriceList!C:C,"")</f>
        <v>165</v>
      </c>
      <c r="K1490">
        <f>_xlfn.XLOOKUP(Ledger[[#This Row],[SKU]]&amp;"|"&amp;Ledger[[#This Row],[Branch_ID]], PriceList[Key], PriceList[Unit_Retail_Price_EGP], "")</f>
        <v>419</v>
      </c>
      <c r="L1490">
        <f>YEAR(Ledger[[#This Row],[Date]])</f>
        <v>2025</v>
      </c>
      <c r="M1490" t="str">
        <f>"Qtr"&amp;ROUNDUP(MONTH(Ledger[[#This Row],[Date]])/3,0)</f>
        <v>Qtr3</v>
      </c>
      <c r="N1490">
        <f>MONTH(Ledger[[#This Row],[Date]])</f>
        <v>9</v>
      </c>
      <c r="O1490" t="str">
        <f>TEXT(Ledger[[#This Row],[Date]],"mmm")</f>
        <v>Sep</v>
      </c>
    </row>
    <row r="1491" spans="1:15" x14ac:dyDescent="0.35">
      <c r="A1491" t="s">
        <v>3122</v>
      </c>
      <c r="B1491" s="8">
        <v>45921</v>
      </c>
      <c r="C1491" s="5">
        <v>0.71388888888888891</v>
      </c>
      <c r="D1491" t="str">
        <f>_xlfn.XLOOKUP(Ledger[[#This Row],[Employee_ID]],Employees!C:C,Employees!A:A)</f>
        <v>Afternoon</v>
      </c>
      <c r="E1491" t="s">
        <v>932</v>
      </c>
      <c r="F1491" t="str">
        <f>_xlfn.XLOOKUP(Ledger[[#This Row],[Employee_ID]],Employees!C:C,Employees!B:B)</f>
        <v>BR02</v>
      </c>
      <c r="G1491" t="s">
        <v>944</v>
      </c>
      <c r="H1491" t="s">
        <v>164</v>
      </c>
      <c r="I1491">
        <v>1</v>
      </c>
      <c r="J1491">
        <f>_xlfn.XLOOKUP(Ledger[[#This Row],[SKU]]&amp;"|"&amp;Ledger[[#This Row],[Branch_ID]], PriceList!E:E,PriceList!C:C,"")</f>
        <v>430</v>
      </c>
      <c r="K1491">
        <f>_xlfn.XLOOKUP(Ledger[[#This Row],[SKU]]&amp;"|"&amp;Ledger[[#This Row],[Branch_ID]], PriceList[Key], PriceList[Unit_Retail_Price_EGP], "")</f>
        <v>1059</v>
      </c>
      <c r="L1491">
        <f>YEAR(Ledger[[#This Row],[Date]])</f>
        <v>2025</v>
      </c>
      <c r="M1491" t="str">
        <f>"Qtr"&amp;ROUNDUP(MONTH(Ledger[[#This Row],[Date]])/3,0)</f>
        <v>Qtr3</v>
      </c>
      <c r="N1491">
        <f>MONTH(Ledger[[#This Row],[Date]])</f>
        <v>9</v>
      </c>
      <c r="O1491" t="str">
        <f>TEXT(Ledger[[#This Row],[Date]],"mmm")</f>
        <v>Sep</v>
      </c>
    </row>
    <row r="1492" spans="1:15" x14ac:dyDescent="0.35">
      <c r="A1492" t="s">
        <v>3145</v>
      </c>
      <c r="B1492" s="8">
        <v>45923</v>
      </c>
      <c r="C1492" s="5">
        <v>0.58819444444444446</v>
      </c>
      <c r="D1492" t="str">
        <f>_xlfn.XLOOKUP(Ledger[[#This Row],[Employee_ID]],Employees!C:C,Employees!A:A)</f>
        <v>Afternoon</v>
      </c>
      <c r="E1492" t="s">
        <v>932</v>
      </c>
      <c r="F1492" t="str">
        <f>_xlfn.XLOOKUP(Ledger[[#This Row],[Employee_ID]],Employees!C:C,Employees!B:B)</f>
        <v>BR02</v>
      </c>
      <c r="G1492" t="s">
        <v>944</v>
      </c>
      <c r="H1492" t="s">
        <v>154</v>
      </c>
      <c r="I1492">
        <v>1</v>
      </c>
      <c r="J1492">
        <f>_xlfn.XLOOKUP(Ledger[[#This Row],[SKU]]&amp;"|"&amp;Ledger[[#This Row],[Branch_ID]], PriceList!E:E,PriceList!C:C,"")</f>
        <v>165</v>
      </c>
      <c r="K1492">
        <f>_xlfn.XLOOKUP(Ledger[[#This Row],[SKU]]&amp;"|"&amp;Ledger[[#This Row],[Branch_ID]], PriceList[Key], PriceList[Unit_Retail_Price_EGP], "")</f>
        <v>419</v>
      </c>
      <c r="L1492">
        <f>YEAR(Ledger[[#This Row],[Date]])</f>
        <v>2025</v>
      </c>
      <c r="M1492" t="str">
        <f>"Qtr"&amp;ROUNDUP(MONTH(Ledger[[#This Row],[Date]])/3,0)</f>
        <v>Qtr3</v>
      </c>
      <c r="N1492">
        <f>MONTH(Ledger[[#This Row],[Date]])</f>
        <v>9</v>
      </c>
      <c r="O1492" t="str">
        <f>TEXT(Ledger[[#This Row],[Date]],"mmm")</f>
        <v>Sep</v>
      </c>
    </row>
    <row r="1493" spans="1:15" x14ac:dyDescent="0.35">
      <c r="A1493" t="s">
        <v>3159</v>
      </c>
      <c r="B1493" s="8">
        <v>45924</v>
      </c>
      <c r="C1493" s="5">
        <v>0.58611111111111114</v>
      </c>
      <c r="D1493" t="str">
        <f>_xlfn.XLOOKUP(Ledger[[#This Row],[Employee_ID]],Employees!C:C,Employees!A:A)</f>
        <v>Afternoon</v>
      </c>
      <c r="E1493" t="s">
        <v>932</v>
      </c>
      <c r="F1493" t="str">
        <f>_xlfn.XLOOKUP(Ledger[[#This Row],[Employee_ID]],Employees!C:C,Employees!B:B)</f>
        <v>BR02</v>
      </c>
      <c r="G1493" t="s">
        <v>944</v>
      </c>
      <c r="H1493" t="s">
        <v>278</v>
      </c>
      <c r="I1493">
        <v>1</v>
      </c>
      <c r="J1493">
        <f>_xlfn.XLOOKUP(Ledger[[#This Row],[SKU]]&amp;"|"&amp;Ledger[[#This Row],[Branch_ID]], PriceList!E:E,PriceList!C:C,"")</f>
        <v>390</v>
      </c>
      <c r="K1493">
        <f>_xlfn.XLOOKUP(Ledger[[#This Row],[SKU]]&amp;"|"&amp;Ledger[[#This Row],[Branch_ID]], PriceList[Key], PriceList[Unit_Retail_Price_EGP], "")</f>
        <v>949</v>
      </c>
      <c r="L1493">
        <f>YEAR(Ledger[[#This Row],[Date]])</f>
        <v>2025</v>
      </c>
      <c r="M1493" t="str">
        <f>"Qtr"&amp;ROUNDUP(MONTH(Ledger[[#This Row],[Date]])/3,0)</f>
        <v>Qtr3</v>
      </c>
      <c r="N1493">
        <f>MONTH(Ledger[[#This Row],[Date]])</f>
        <v>9</v>
      </c>
      <c r="O1493" t="str">
        <f>TEXT(Ledger[[#This Row],[Date]],"mmm")</f>
        <v>Sep</v>
      </c>
    </row>
    <row r="1494" spans="1:15" x14ac:dyDescent="0.35">
      <c r="A1494" t="s">
        <v>3160</v>
      </c>
      <c r="B1494" s="8">
        <v>45924</v>
      </c>
      <c r="C1494" s="5">
        <v>0.59027777777777779</v>
      </c>
      <c r="D1494" t="str">
        <f>_xlfn.XLOOKUP(Ledger[[#This Row],[Employee_ID]],Employees!C:C,Employees!A:A)</f>
        <v>Afternoon</v>
      </c>
      <c r="E1494" t="s">
        <v>932</v>
      </c>
      <c r="F1494" t="str">
        <f>_xlfn.XLOOKUP(Ledger[[#This Row],[Employee_ID]],Employees!C:C,Employees!B:B)</f>
        <v>BR02</v>
      </c>
      <c r="G1494" t="s">
        <v>944</v>
      </c>
      <c r="H1494" t="s">
        <v>409</v>
      </c>
      <c r="I1494">
        <v>1</v>
      </c>
      <c r="J1494">
        <f>_xlfn.XLOOKUP(Ledger[[#This Row],[SKU]]&amp;"|"&amp;Ledger[[#This Row],[Branch_ID]], PriceList!E:E,PriceList!C:C,"")</f>
        <v>715</v>
      </c>
      <c r="K1494">
        <f>_xlfn.XLOOKUP(Ledger[[#This Row],[SKU]]&amp;"|"&amp;Ledger[[#This Row],[Branch_ID]], PriceList[Key], PriceList[Unit_Retail_Price_EGP], "")</f>
        <v>1689</v>
      </c>
      <c r="L1494">
        <f>YEAR(Ledger[[#This Row],[Date]])</f>
        <v>2025</v>
      </c>
      <c r="M1494" t="str">
        <f>"Qtr"&amp;ROUNDUP(MONTH(Ledger[[#This Row],[Date]])/3,0)</f>
        <v>Qtr3</v>
      </c>
      <c r="N1494">
        <f>MONTH(Ledger[[#This Row],[Date]])</f>
        <v>9</v>
      </c>
      <c r="O1494" t="str">
        <f>TEXT(Ledger[[#This Row],[Date]],"mmm")</f>
        <v>Sep</v>
      </c>
    </row>
    <row r="1495" spans="1:15" x14ac:dyDescent="0.35">
      <c r="A1495" t="s">
        <v>3162</v>
      </c>
      <c r="B1495" s="8">
        <v>45924</v>
      </c>
      <c r="C1495" s="5">
        <v>0.60972222222222228</v>
      </c>
      <c r="D1495" t="str">
        <f>_xlfn.XLOOKUP(Ledger[[#This Row],[Employee_ID]],Employees!C:C,Employees!A:A)</f>
        <v>Afternoon</v>
      </c>
      <c r="E1495" t="s">
        <v>932</v>
      </c>
      <c r="F1495" t="str">
        <f>_xlfn.XLOOKUP(Ledger[[#This Row],[Employee_ID]],Employees!C:C,Employees!B:B)</f>
        <v>BR02</v>
      </c>
      <c r="G1495" t="s">
        <v>944</v>
      </c>
      <c r="H1495" t="s">
        <v>135</v>
      </c>
      <c r="I1495">
        <v>1</v>
      </c>
      <c r="J1495">
        <f>_xlfn.XLOOKUP(Ledger[[#This Row],[SKU]]&amp;"|"&amp;Ledger[[#This Row],[Branch_ID]], PriceList!E:E,PriceList!C:C,"")</f>
        <v>145</v>
      </c>
      <c r="K1495">
        <f>_xlfn.XLOOKUP(Ledger[[#This Row],[SKU]]&amp;"|"&amp;Ledger[[#This Row],[Branch_ID]], PriceList[Key], PriceList[Unit_Retail_Price_EGP], "")</f>
        <v>369</v>
      </c>
      <c r="L1495">
        <f>YEAR(Ledger[[#This Row],[Date]])</f>
        <v>2025</v>
      </c>
      <c r="M1495" t="str">
        <f>"Qtr"&amp;ROUNDUP(MONTH(Ledger[[#This Row],[Date]])/3,0)</f>
        <v>Qtr3</v>
      </c>
      <c r="N1495">
        <f>MONTH(Ledger[[#This Row],[Date]])</f>
        <v>9</v>
      </c>
      <c r="O1495" t="str">
        <f>TEXT(Ledger[[#This Row],[Date]],"mmm")</f>
        <v>Sep</v>
      </c>
    </row>
    <row r="1496" spans="1:15" x14ac:dyDescent="0.35">
      <c r="A1496" t="s">
        <v>3176</v>
      </c>
      <c r="B1496" s="8">
        <v>45925</v>
      </c>
      <c r="C1496" s="5">
        <v>0.64236111111111116</v>
      </c>
      <c r="D1496" t="str">
        <f>_xlfn.XLOOKUP(Ledger[[#This Row],[Employee_ID]],Employees!C:C,Employees!A:A)</f>
        <v>Afternoon</v>
      </c>
      <c r="E1496" t="s">
        <v>932</v>
      </c>
      <c r="F1496" t="str">
        <f>_xlfn.XLOOKUP(Ledger[[#This Row],[Employee_ID]],Employees!C:C,Employees!B:B)</f>
        <v>BR02</v>
      </c>
      <c r="G1496" t="s">
        <v>944</v>
      </c>
      <c r="H1496" t="s">
        <v>574</v>
      </c>
      <c r="I1496">
        <v>1</v>
      </c>
      <c r="J1496">
        <f>_xlfn.XLOOKUP(Ledger[[#This Row],[SKU]]&amp;"|"&amp;Ledger[[#This Row],[Branch_ID]], PriceList!E:E,PriceList!C:C,"")</f>
        <v>225</v>
      </c>
      <c r="K1496">
        <f>_xlfn.XLOOKUP(Ledger[[#This Row],[SKU]]&amp;"|"&amp;Ledger[[#This Row],[Branch_ID]], PriceList[Key], PriceList[Unit_Retail_Price_EGP], "")</f>
        <v>579</v>
      </c>
      <c r="L1496">
        <f>YEAR(Ledger[[#This Row],[Date]])</f>
        <v>2025</v>
      </c>
      <c r="M1496" t="str">
        <f>"Qtr"&amp;ROUNDUP(MONTH(Ledger[[#This Row],[Date]])/3,0)</f>
        <v>Qtr3</v>
      </c>
      <c r="N1496">
        <f>MONTH(Ledger[[#This Row],[Date]])</f>
        <v>9</v>
      </c>
      <c r="O1496" t="str">
        <f>TEXT(Ledger[[#This Row],[Date]],"mmm")</f>
        <v>Sep</v>
      </c>
    </row>
    <row r="1497" spans="1:15" x14ac:dyDescent="0.35">
      <c r="A1497" t="s">
        <v>3197</v>
      </c>
      <c r="B1497" s="8">
        <v>45926</v>
      </c>
      <c r="C1497" s="5">
        <v>0.69861111111111107</v>
      </c>
      <c r="D1497" t="str">
        <f>_xlfn.XLOOKUP(Ledger[[#This Row],[Employee_ID]],Employees!C:C,Employees!A:A)</f>
        <v>Afternoon</v>
      </c>
      <c r="E1497" t="s">
        <v>932</v>
      </c>
      <c r="F1497" t="str">
        <f>_xlfn.XLOOKUP(Ledger[[#This Row],[Employee_ID]],Employees!C:C,Employees!B:B)</f>
        <v>BR02</v>
      </c>
      <c r="G1497" t="s">
        <v>944</v>
      </c>
      <c r="H1497" t="s">
        <v>193</v>
      </c>
      <c r="I1497">
        <v>1</v>
      </c>
      <c r="J1497">
        <f>_xlfn.XLOOKUP(Ledger[[#This Row],[SKU]]&amp;"|"&amp;Ledger[[#This Row],[Branch_ID]], PriceList!E:E,PriceList!C:C,"")</f>
        <v>145</v>
      </c>
      <c r="K1497">
        <f>_xlfn.XLOOKUP(Ledger[[#This Row],[SKU]]&amp;"|"&amp;Ledger[[#This Row],[Branch_ID]], PriceList[Key], PriceList[Unit_Retail_Price_EGP], "")</f>
        <v>369</v>
      </c>
      <c r="L1497">
        <f>YEAR(Ledger[[#This Row],[Date]])</f>
        <v>2025</v>
      </c>
      <c r="M1497" t="str">
        <f>"Qtr"&amp;ROUNDUP(MONTH(Ledger[[#This Row],[Date]])/3,0)</f>
        <v>Qtr3</v>
      </c>
      <c r="N1497">
        <f>MONTH(Ledger[[#This Row],[Date]])</f>
        <v>9</v>
      </c>
      <c r="O1497" t="str">
        <f>TEXT(Ledger[[#This Row],[Date]],"mmm")</f>
        <v>Sep</v>
      </c>
    </row>
    <row r="1498" spans="1:15" x14ac:dyDescent="0.35">
      <c r="A1498" t="s">
        <v>3215</v>
      </c>
      <c r="B1498" s="8">
        <v>45927</v>
      </c>
      <c r="C1498" s="5">
        <v>0.59513888888888888</v>
      </c>
      <c r="D1498" t="str">
        <f>_xlfn.XLOOKUP(Ledger[[#This Row],[Employee_ID]],Employees!C:C,Employees!A:A)</f>
        <v>Afternoon</v>
      </c>
      <c r="E1498" t="s">
        <v>932</v>
      </c>
      <c r="F1498" t="str">
        <f>_xlfn.XLOOKUP(Ledger[[#This Row],[Employee_ID]],Employees!C:C,Employees!B:B)</f>
        <v>BR02</v>
      </c>
      <c r="G1498" t="s">
        <v>944</v>
      </c>
      <c r="H1498" t="s">
        <v>608</v>
      </c>
      <c r="I1498">
        <v>1</v>
      </c>
      <c r="J1498">
        <f>_xlfn.XLOOKUP(Ledger[[#This Row],[SKU]]&amp;"|"&amp;Ledger[[#This Row],[Branch_ID]], PriceList!E:E,PriceList!C:C,"")</f>
        <v>225</v>
      </c>
      <c r="K1498">
        <f>_xlfn.XLOOKUP(Ledger[[#This Row],[SKU]]&amp;"|"&amp;Ledger[[#This Row],[Branch_ID]], PriceList[Key], PriceList[Unit_Retail_Price_EGP], "")</f>
        <v>579</v>
      </c>
      <c r="L1498">
        <f>YEAR(Ledger[[#This Row],[Date]])</f>
        <v>2025</v>
      </c>
      <c r="M1498" t="str">
        <f>"Qtr"&amp;ROUNDUP(MONTH(Ledger[[#This Row],[Date]])/3,0)</f>
        <v>Qtr3</v>
      </c>
      <c r="N1498">
        <f>MONTH(Ledger[[#This Row],[Date]])</f>
        <v>9</v>
      </c>
      <c r="O1498" t="str">
        <f>TEXT(Ledger[[#This Row],[Date]],"mmm")</f>
        <v>Sep</v>
      </c>
    </row>
    <row r="1499" spans="1:15" x14ac:dyDescent="0.35">
      <c r="A1499" t="s">
        <v>3230</v>
      </c>
      <c r="B1499" s="8">
        <v>45928</v>
      </c>
      <c r="C1499" s="5">
        <v>0.58750000000000002</v>
      </c>
      <c r="D1499" t="str">
        <f>_xlfn.XLOOKUP(Ledger[[#This Row],[Employee_ID]],Employees!C:C,Employees!A:A)</f>
        <v>Afternoon</v>
      </c>
      <c r="E1499" t="s">
        <v>932</v>
      </c>
      <c r="F1499" t="str">
        <f>_xlfn.XLOOKUP(Ledger[[#This Row],[Employee_ID]],Employees!C:C,Employees!B:B)</f>
        <v>BR02</v>
      </c>
      <c r="G1499" t="s">
        <v>944</v>
      </c>
      <c r="H1499" t="s">
        <v>387</v>
      </c>
      <c r="I1499">
        <v>1</v>
      </c>
      <c r="J1499">
        <f>_xlfn.XLOOKUP(Ledger[[#This Row],[SKU]]&amp;"|"&amp;Ledger[[#This Row],[Branch_ID]], PriceList!E:E,PriceList!C:C,"")</f>
        <v>390</v>
      </c>
      <c r="K1499">
        <f>_xlfn.XLOOKUP(Ledger[[#This Row],[SKU]]&amp;"|"&amp;Ledger[[#This Row],[Branch_ID]], PriceList[Key], PriceList[Unit_Retail_Price_EGP], "")</f>
        <v>949</v>
      </c>
      <c r="L1499">
        <f>YEAR(Ledger[[#This Row],[Date]])</f>
        <v>2025</v>
      </c>
      <c r="M1499" t="str">
        <f>"Qtr"&amp;ROUNDUP(MONTH(Ledger[[#This Row],[Date]])/3,0)</f>
        <v>Qtr3</v>
      </c>
      <c r="N1499">
        <f>MONTH(Ledger[[#This Row],[Date]])</f>
        <v>9</v>
      </c>
      <c r="O1499" t="str">
        <f>TEXT(Ledger[[#This Row],[Date]],"mmm")</f>
        <v>Sep</v>
      </c>
    </row>
    <row r="1500" spans="1:15" x14ac:dyDescent="0.35">
      <c r="A1500" t="s">
        <v>3234</v>
      </c>
      <c r="B1500" s="8">
        <v>45928</v>
      </c>
      <c r="C1500" s="5">
        <v>0.64444444444444449</v>
      </c>
      <c r="D1500" t="str">
        <f>_xlfn.XLOOKUP(Ledger[[#This Row],[Employee_ID]],Employees!C:C,Employees!A:A)</f>
        <v>Afternoon</v>
      </c>
      <c r="E1500" t="s">
        <v>932</v>
      </c>
      <c r="F1500" t="str">
        <f>_xlfn.XLOOKUP(Ledger[[#This Row],[Employee_ID]],Employees!C:C,Employees!B:B)</f>
        <v>BR02</v>
      </c>
      <c r="G1500" t="s">
        <v>944</v>
      </c>
      <c r="H1500" t="s">
        <v>344</v>
      </c>
      <c r="I1500">
        <v>1</v>
      </c>
      <c r="J1500">
        <f>_xlfn.XLOOKUP(Ledger[[#This Row],[SKU]]&amp;"|"&amp;Ledger[[#This Row],[Branch_ID]], PriceList!E:E,PriceList!C:C,"")</f>
        <v>430</v>
      </c>
      <c r="K1500">
        <f>_xlfn.XLOOKUP(Ledger[[#This Row],[SKU]]&amp;"|"&amp;Ledger[[#This Row],[Branch_ID]], PriceList[Key], PriceList[Unit_Retail_Price_EGP], "")</f>
        <v>1059</v>
      </c>
      <c r="L1500">
        <f>YEAR(Ledger[[#This Row],[Date]])</f>
        <v>2025</v>
      </c>
      <c r="M1500" t="str">
        <f>"Qtr"&amp;ROUNDUP(MONTH(Ledger[[#This Row],[Date]])/3,0)</f>
        <v>Qtr3</v>
      </c>
      <c r="N1500">
        <f>MONTH(Ledger[[#This Row],[Date]])</f>
        <v>9</v>
      </c>
      <c r="O1500" t="str">
        <f>TEXT(Ledger[[#This Row],[Date]],"mmm")</f>
        <v>Sep</v>
      </c>
    </row>
    <row r="1501" spans="1:15" x14ac:dyDescent="0.35">
      <c r="A1501" t="s">
        <v>3248</v>
      </c>
      <c r="B1501" s="8">
        <v>45929</v>
      </c>
      <c r="C1501" s="5">
        <v>0.63194444444444442</v>
      </c>
      <c r="D1501" t="str">
        <f>_xlfn.XLOOKUP(Ledger[[#This Row],[Employee_ID]],Employees!C:C,Employees!A:A)</f>
        <v>Afternoon</v>
      </c>
      <c r="E1501" t="s">
        <v>932</v>
      </c>
      <c r="F1501" t="str">
        <f>_xlfn.XLOOKUP(Ledger[[#This Row],[Employee_ID]],Employees!C:C,Employees!B:B)</f>
        <v>BR02</v>
      </c>
      <c r="G1501" t="s">
        <v>944</v>
      </c>
      <c r="H1501" t="s">
        <v>151</v>
      </c>
      <c r="I1501">
        <v>1</v>
      </c>
      <c r="J1501">
        <f>_xlfn.XLOOKUP(Ledger[[#This Row],[SKU]]&amp;"|"&amp;Ledger[[#This Row],[Branch_ID]], PriceList!E:E,PriceList!C:C,"")</f>
        <v>165</v>
      </c>
      <c r="K1501">
        <f>_xlfn.XLOOKUP(Ledger[[#This Row],[SKU]]&amp;"|"&amp;Ledger[[#This Row],[Branch_ID]], PriceList[Key], PriceList[Unit_Retail_Price_EGP], "")</f>
        <v>419</v>
      </c>
      <c r="L1501">
        <f>YEAR(Ledger[[#This Row],[Date]])</f>
        <v>2025</v>
      </c>
      <c r="M1501" t="str">
        <f>"Qtr"&amp;ROUNDUP(MONTH(Ledger[[#This Row],[Date]])/3,0)</f>
        <v>Qtr3</v>
      </c>
      <c r="N1501">
        <f>MONTH(Ledger[[#This Row],[Date]])</f>
        <v>9</v>
      </c>
      <c r="O1501" t="str">
        <f>TEXT(Ledger[[#This Row],[Date]],"mmm")</f>
        <v>Sep</v>
      </c>
    </row>
    <row r="1502" spans="1:15" x14ac:dyDescent="0.35">
      <c r="A1502" t="s">
        <v>3266</v>
      </c>
      <c r="B1502" s="8">
        <v>45930</v>
      </c>
      <c r="C1502" s="5">
        <v>0.72499999999999998</v>
      </c>
      <c r="D1502" t="str">
        <f>_xlfn.XLOOKUP(Ledger[[#This Row],[Employee_ID]],Employees!C:C,Employees!A:A)</f>
        <v>Afternoon</v>
      </c>
      <c r="E1502" t="s">
        <v>932</v>
      </c>
      <c r="F1502" t="str">
        <f>_xlfn.XLOOKUP(Ledger[[#This Row],[Employee_ID]],Employees!C:C,Employees!B:B)</f>
        <v>BR02</v>
      </c>
      <c r="G1502" t="s">
        <v>944</v>
      </c>
      <c r="H1502" t="s">
        <v>143</v>
      </c>
      <c r="I1502">
        <v>1</v>
      </c>
      <c r="J1502">
        <f>_xlfn.XLOOKUP(Ledger[[#This Row],[SKU]]&amp;"|"&amp;Ledger[[#This Row],[Branch_ID]], PriceList!E:E,PriceList!C:C,"")</f>
        <v>225</v>
      </c>
      <c r="K1502">
        <f>_xlfn.XLOOKUP(Ledger[[#This Row],[SKU]]&amp;"|"&amp;Ledger[[#This Row],[Branch_ID]], PriceList[Key], PriceList[Unit_Retail_Price_EGP], "")</f>
        <v>579</v>
      </c>
      <c r="L1502">
        <f>YEAR(Ledger[[#This Row],[Date]])</f>
        <v>2025</v>
      </c>
      <c r="M1502" t="str">
        <f>"Qtr"&amp;ROUNDUP(MONTH(Ledger[[#This Row],[Date]])/3,0)</f>
        <v>Qtr3</v>
      </c>
      <c r="N1502">
        <f>MONTH(Ledger[[#This Row],[Date]])</f>
        <v>9</v>
      </c>
      <c r="O1502" t="str">
        <f>TEXT(Ledger[[#This Row],[Date]],"mmm")</f>
        <v>Sep</v>
      </c>
    </row>
    <row r="1503" spans="1:15" x14ac:dyDescent="0.35">
      <c r="A1503" t="s">
        <v>3319</v>
      </c>
      <c r="B1503" s="8">
        <v>45934</v>
      </c>
      <c r="C1503" s="5">
        <v>0.67152777777777772</v>
      </c>
      <c r="D1503" t="str">
        <f>_xlfn.XLOOKUP(Ledger[[#This Row],[Employee_ID]],Employees!C:C,Employees!A:A)</f>
        <v>Afternoon</v>
      </c>
      <c r="E1503" t="s">
        <v>932</v>
      </c>
      <c r="F1503" t="str">
        <f>_xlfn.XLOOKUP(Ledger[[#This Row],[Employee_ID]],Employees!C:C,Employees!B:B)</f>
        <v>BR02</v>
      </c>
      <c r="G1503" t="s">
        <v>944</v>
      </c>
      <c r="H1503" t="s">
        <v>195</v>
      </c>
      <c r="I1503">
        <v>1</v>
      </c>
      <c r="J1503">
        <f>_xlfn.XLOOKUP(Ledger[[#This Row],[SKU]]&amp;"|"&amp;Ledger[[#This Row],[Branch_ID]], PriceList!E:E,PriceList!C:C,"")</f>
        <v>165</v>
      </c>
      <c r="K1503">
        <f>_xlfn.XLOOKUP(Ledger[[#This Row],[SKU]]&amp;"|"&amp;Ledger[[#This Row],[Branch_ID]], PriceList[Key], PriceList[Unit_Retail_Price_EGP], "")</f>
        <v>419</v>
      </c>
      <c r="L1503">
        <f>YEAR(Ledger[[#This Row],[Date]])</f>
        <v>2025</v>
      </c>
      <c r="M1503" t="str">
        <f>"Qtr"&amp;ROUNDUP(MONTH(Ledger[[#This Row],[Date]])/3,0)</f>
        <v>Qtr4</v>
      </c>
      <c r="N1503">
        <f>MONTH(Ledger[[#This Row],[Date]])</f>
        <v>10</v>
      </c>
      <c r="O1503" t="str">
        <f>TEXT(Ledger[[#This Row],[Date]],"mmm")</f>
        <v>Oct</v>
      </c>
    </row>
    <row r="1504" spans="1:15" x14ac:dyDescent="0.35">
      <c r="A1504" t="s">
        <v>3322</v>
      </c>
      <c r="B1504" s="8">
        <v>45934</v>
      </c>
      <c r="C1504" s="5">
        <v>0.7270833333333333</v>
      </c>
      <c r="D1504" t="str">
        <f>_xlfn.XLOOKUP(Ledger[[#This Row],[Employee_ID]],Employees!C:C,Employees!A:A)</f>
        <v>Afternoon</v>
      </c>
      <c r="E1504" t="s">
        <v>932</v>
      </c>
      <c r="F1504" t="str">
        <f>_xlfn.XLOOKUP(Ledger[[#This Row],[Employee_ID]],Employees!C:C,Employees!B:B)</f>
        <v>BR02</v>
      </c>
      <c r="G1504" t="s">
        <v>944</v>
      </c>
      <c r="H1504" t="s">
        <v>186</v>
      </c>
      <c r="I1504">
        <v>1</v>
      </c>
      <c r="J1504">
        <f>_xlfn.XLOOKUP(Ledger[[#This Row],[SKU]]&amp;"|"&amp;Ledger[[#This Row],[Branch_ID]], PriceList!E:E,PriceList!C:C,"")</f>
        <v>225</v>
      </c>
      <c r="K1504">
        <f>_xlfn.XLOOKUP(Ledger[[#This Row],[SKU]]&amp;"|"&amp;Ledger[[#This Row],[Branch_ID]], PriceList[Key], PriceList[Unit_Retail_Price_EGP], "")</f>
        <v>579</v>
      </c>
      <c r="L1504">
        <f>YEAR(Ledger[[#This Row],[Date]])</f>
        <v>2025</v>
      </c>
      <c r="M1504" t="str">
        <f>"Qtr"&amp;ROUNDUP(MONTH(Ledger[[#This Row],[Date]])/3,0)</f>
        <v>Qtr4</v>
      </c>
      <c r="N1504">
        <f>MONTH(Ledger[[#This Row],[Date]])</f>
        <v>10</v>
      </c>
      <c r="O1504" t="str">
        <f>TEXT(Ledger[[#This Row],[Date]],"mmm")</f>
        <v>Oct</v>
      </c>
    </row>
    <row r="1505" spans="1:15" x14ac:dyDescent="0.35">
      <c r="A1505" t="s">
        <v>3323</v>
      </c>
      <c r="B1505" s="8">
        <v>45934</v>
      </c>
      <c r="C1505" s="5">
        <v>0.73055555555555551</v>
      </c>
      <c r="D1505" t="str">
        <f>_xlfn.XLOOKUP(Ledger[[#This Row],[Employee_ID]],Employees!C:C,Employees!A:A)</f>
        <v>Afternoon</v>
      </c>
      <c r="E1505" t="s">
        <v>932</v>
      </c>
      <c r="F1505" t="str">
        <f>_xlfn.XLOOKUP(Ledger[[#This Row],[Employee_ID]],Employees!C:C,Employees!B:B)</f>
        <v>BR02</v>
      </c>
      <c r="G1505" t="s">
        <v>944</v>
      </c>
      <c r="H1505" t="s">
        <v>209</v>
      </c>
      <c r="I1505">
        <v>1</v>
      </c>
      <c r="J1505">
        <f>_xlfn.XLOOKUP(Ledger[[#This Row],[SKU]]&amp;"|"&amp;Ledger[[#This Row],[Branch_ID]], PriceList!E:E,PriceList!C:C,"")</f>
        <v>165</v>
      </c>
      <c r="K1505">
        <f>_xlfn.XLOOKUP(Ledger[[#This Row],[SKU]]&amp;"|"&amp;Ledger[[#This Row],[Branch_ID]], PriceList[Key], PriceList[Unit_Retail_Price_EGP], "")</f>
        <v>419</v>
      </c>
      <c r="L1505">
        <f>YEAR(Ledger[[#This Row],[Date]])</f>
        <v>2025</v>
      </c>
      <c r="M1505" t="str">
        <f>"Qtr"&amp;ROUNDUP(MONTH(Ledger[[#This Row],[Date]])/3,0)</f>
        <v>Qtr4</v>
      </c>
      <c r="N1505">
        <f>MONTH(Ledger[[#This Row],[Date]])</f>
        <v>10</v>
      </c>
      <c r="O1505" t="str">
        <f>TEXT(Ledger[[#This Row],[Date]],"mmm")</f>
        <v>Oct</v>
      </c>
    </row>
    <row r="1506" spans="1:15" x14ac:dyDescent="0.35">
      <c r="A1506" t="s">
        <v>3338</v>
      </c>
      <c r="B1506" s="8">
        <v>45935</v>
      </c>
      <c r="C1506" s="5">
        <v>0.73750000000000004</v>
      </c>
      <c r="D1506" t="str">
        <f>_xlfn.XLOOKUP(Ledger[[#This Row],[Employee_ID]],Employees!C:C,Employees!A:A)</f>
        <v>Afternoon</v>
      </c>
      <c r="E1506" t="s">
        <v>932</v>
      </c>
      <c r="F1506" t="str">
        <f>_xlfn.XLOOKUP(Ledger[[#This Row],[Employee_ID]],Employees!C:C,Employees!B:B)</f>
        <v>BR02</v>
      </c>
      <c r="G1506" t="s">
        <v>944</v>
      </c>
      <c r="H1506" t="s">
        <v>337</v>
      </c>
      <c r="I1506">
        <v>1</v>
      </c>
      <c r="J1506">
        <f>_xlfn.XLOOKUP(Ledger[[#This Row],[SKU]]&amp;"|"&amp;Ledger[[#This Row],[Branch_ID]], PriceList!E:E,PriceList!C:C,"")</f>
        <v>145</v>
      </c>
      <c r="K1506">
        <f>_xlfn.XLOOKUP(Ledger[[#This Row],[SKU]]&amp;"|"&amp;Ledger[[#This Row],[Branch_ID]], PriceList[Key], PriceList[Unit_Retail_Price_EGP], "")</f>
        <v>369</v>
      </c>
      <c r="L1506">
        <f>YEAR(Ledger[[#This Row],[Date]])</f>
        <v>2025</v>
      </c>
      <c r="M1506" t="str">
        <f>"Qtr"&amp;ROUNDUP(MONTH(Ledger[[#This Row],[Date]])/3,0)</f>
        <v>Qtr4</v>
      </c>
      <c r="N1506">
        <f>MONTH(Ledger[[#This Row],[Date]])</f>
        <v>10</v>
      </c>
      <c r="O1506" t="str">
        <f>TEXT(Ledger[[#This Row],[Date]],"mmm")</f>
        <v>Oct</v>
      </c>
    </row>
    <row r="1507" spans="1:15" x14ac:dyDescent="0.35">
      <c r="A1507" t="s">
        <v>3349</v>
      </c>
      <c r="B1507" s="8">
        <v>45936</v>
      </c>
      <c r="C1507" s="5">
        <v>0.6743055555555556</v>
      </c>
      <c r="D1507" t="str">
        <f>_xlfn.XLOOKUP(Ledger[[#This Row],[Employee_ID]],Employees!C:C,Employees!A:A)</f>
        <v>Afternoon</v>
      </c>
      <c r="E1507" t="s">
        <v>932</v>
      </c>
      <c r="F1507" t="str">
        <f>_xlfn.XLOOKUP(Ledger[[#This Row],[Employee_ID]],Employees!C:C,Employees!B:B)</f>
        <v>BR02</v>
      </c>
      <c r="G1507" t="s">
        <v>944</v>
      </c>
      <c r="H1507" t="s">
        <v>382</v>
      </c>
      <c r="I1507">
        <v>1</v>
      </c>
      <c r="J1507">
        <f>_xlfn.XLOOKUP(Ledger[[#This Row],[SKU]]&amp;"|"&amp;Ledger[[#This Row],[Branch_ID]], PriceList!E:E,PriceList!C:C,"")</f>
        <v>165</v>
      </c>
      <c r="K1507">
        <f>_xlfn.XLOOKUP(Ledger[[#This Row],[SKU]]&amp;"|"&amp;Ledger[[#This Row],[Branch_ID]], PriceList[Key], PriceList[Unit_Retail_Price_EGP], "")</f>
        <v>419</v>
      </c>
      <c r="L1507">
        <f>YEAR(Ledger[[#This Row],[Date]])</f>
        <v>2025</v>
      </c>
      <c r="M1507" t="str">
        <f>"Qtr"&amp;ROUNDUP(MONTH(Ledger[[#This Row],[Date]])/3,0)</f>
        <v>Qtr4</v>
      </c>
      <c r="N1507">
        <f>MONTH(Ledger[[#This Row],[Date]])</f>
        <v>10</v>
      </c>
      <c r="O1507" t="str">
        <f>TEXT(Ledger[[#This Row],[Date]],"mmm")</f>
        <v>Oct</v>
      </c>
    </row>
    <row r="1508" spans="1:15" x14ac:dyDescent="0.35">
      <c r="A1508" t="s">
        <v>3363</v>
      </c>
      <c r="B1508" s="8">
        <v>45937</v>
      </c>
      <c r="C1508" s="5">
        <v>0.73055555555555551</v>
      </c>
      <c r="D1508" t="str">
        <f>_xlfn.XLOOKUP(Ledger[[#This Row],[Employee_ID]],Employees!C:C,Employees!A:A)</f>
        <v>Afternoon</v>
      </c>
      <c r="E1508" t="s">
        <v>932</v>
      </c>
      <c r="F1508" t="str">
        <f>_xlfn.XLOOKUP(Ledger[[#This Row],[Employee_ID]],Employees!C:C,Employees!B:B)</f>
        <v>BR02</v>
      </c>
      <c r="G1508" t="s">
        <v>944</v>
      </c>
      <c r="H1508" t="s">
        <v>154</v>
      </c>
      <c r="I1508">
        <v>1</v>
      </c>
      <c r="J1508">
        <f>_xlfn.XLOOKUP(Ledger[[#This Row],[SKU]]&amp;"|"&amp;Ledger[[#This Row],[Branch_ID]], PriceList!E:E,PriceList!C:C,"")</f>
        <v>165</v>
      </c>
      <c r="K1508">
        <f>_xlfn.XLOOKUP(Ledger[[#This Row],[SKU]]&amp;"|"&amp;Ledger[[#This Row],[Branch_ID]], PriceList[Key], PriceList[Unit_Retail_Price_EGP], "")</f>
        <v>419</v>
      </c>
      <c r="L1508">
        <f>YEAR(Ledger[[#This Row],[Date]])</f>
        <v>2025</v>
      </c>
      <c r="M1508" t="str">
        <f>"Qtr"&amp;ROUNDUP(MONTH(Ledger[[#This Row],[Date]])/3,0)</f>
        <v>Qtr4</v>
      </c>
      <c r="N1508">
        <f>MONTH(Ledger[[#This Row],[Date]])</f>
        <v>10</v>
      </c>
      <c r="O1508" t="str">
        <f>TEXT(Ledger[[#This Row],[Date]],"mmm")</f>
        <v>Oct</v>
      </c>
    </row>
    <row r="1509" spans="1:15" x14ac:dyDescent="0.35">
      <c r="A1509" t="s">
        <v>3376</v>
      </c>
      <c r="B1509" s="8">
        <v>45938</v>
      </c>
      <c r="C1509" s="5">
        <v>0.6875</v>
      </c>
      <c r="D1509" t="str">
        <f>_xlfn.XLOOKUP(Ledger[[#This Row],[Employee_ID]],Employees!C:C,Employees!A:A)</f>
        <v>Afternoon</v>
      </c>
      <c r="E1509" t="s">
        <v>932</v>
      </c>
      <c r="F1509" t="str">
        <f>_xlfn.XLOOKUP(Ledger[[#This Row],[Employee_ID]],Employees!C:C,Employees!B:B)</f>
        <v>BR02</v>
      </c>
      <c r="G1509" t="s">
        <v>944</v>
      </c>
      <c r="H1509" t="s">
        <v>409</v>
      </c>
      <c r="I1509">
        <v>1</v>
      </c>
      <c r="J1509">
        <f>_xlfn.XLOOKUP(Ledger[[#This Row],[SKU]]&amp;"|"&amp;Ledger[[#This Row],[Branch_ID]], PriceList!E:E,PriceList!C:C,"")</f>
        <v>715</v>
      </c>
      <c r="K1509">
        <f>_xlfn.XLOOKUP(Ledger[[#This Row],[SKU]]&amp;"|"&amp;Ledger[[#This Row],[Branch_ID]], PriceList[Key], PriceList[Unit_Retail_Price_EGP], "")</f>
        <v>1689</v>
      </c>
      <c r="L1509">
        <f>YEAR(Ledger[[#This Row],[Date]])</f>
        <v>2025</v>
      </c>
      <c r="M1509" t="str">
        <f>"Qtr"&amp;ROUNDUP(MONTH(Ledger[[#This Row],[Date]])/3,0)</f>
        <v>Qtr4</v>
      </c>
      <c r="N1509">
        <f>MONTH(Ledger[[#This Row],[Date]])</f>
        <v>10</v>
      </c>
      <c r="O1509" t="str">
        <f>TEXT(Ledger[[#This Row],[Date]],"mmm")</f>
        <v>Oct</v>
      </c>
    </row>
    <row r="1510" spans="1:15" x14ac:dyDescent="0.35">
      <c r="A1510" t="s">
        <v>3379</v>
      </c>
      <c r="B1510" s="8">
        <v>45938</v>
      </c>
      <c r="C1510" s="5">
        <v>0.69305555555555554</v>
      </c>
      <c r="D1510" t="str">
        <f>_xlfn.XLOOKUP(Ledger[[#This Row],[Employee_ID]],Employees!C:C,Employees!A:A)</f>
        <v>Afternoon</v>
      </c>
      <c r="E1510" t="s">
        <v>932</v>
      </c>
      <c r="F1510" t="str">
        <f>_xlfn.XLOOKUP(Ledger[[#This Row],[Employee_ID]],Employees!C:C,Employees!B:B)</f>
        <v>BR02</v>
      </c>
      <c r="G1510" t="s">
        <v>944</v>
      </c>
      <c r="H1510" t="s">
        <v>117</v>
      </c>
      <c r="I1510">
        <v>1</v>
      </c>
      <c r="J1510">
        <f>_xlfn.XLOOKUP(Ledger[[#This Row],[SKU]]&amp;"|"&amp;Ledger[[#This Row],[Branch_ID]], PriceList!E:E,PriceList!C:C,"")</f>
        <v>470</v>
      </c>
      <c r="K1510">
        <f>_xlfn.XLOOKUP(Ledger[[#This Row],[SKU]]&amp;"|"&amp;Ledger[[#This Row],[Branch_ID]], PriceList[Key], PriceList[Unit_Retail_Price_EGP], "")</f>
        <v>1159</v>
      </c>
      <c r="L1510">
        <f>YEAR(Ledger[[#This Row],[Date]])</f>
        <v>2025</v>
      </c>
      <c r="M1510" t="str">
        <f>"Qtr"&amp;ROUNDUP(MONTH(Ledger[[#This Row],[Date]])/3,0)</f>
        <v>Qtr4</v>
      </c>
      <c r="N1510">
        <f>MONTH(Ledger[[#This Row],[Date]])</f>
        <v>10</v>
      </c>
      <c r="O1510" t="str">
        <f>TEXT(Ledger[[#This Row],[Date]],"mmm")</f>
        <v>Oct</v>
      </c>
    </row>
    <row r="1511" spans="1:15" x14ac:dyDescent="0.35">
      <c r="A1511" t="s">
        <v>3389</v>
      </c>
      <c r="B1511" s="8">
        <v>45939</v>
      </c>
      <c r="C1511" s="5">
        <v>0.59513888888888888</v>
      </c>
      <c r="D1511" t="str">
        <f>_xlfn.XLOOKUP(Ledger[[#This Row],[Employee_ID]],Employees!C:C,Employees!A:A)</f>
        <v>Afternoon</v>
      </c>
      <c r="E1511" t="s">
        <v>932</v>
      </c>
      <c r="F1511" t="str">
        <f>_xlfn.XLOOKUP(Ledger[[#This Row],[Employee_ID]],Employees!C:C,Employees!B:B)</f>
        <v>BR02</v>
      </c>
      <c r="G1511" t="s">
        <v>944</v>
      </c>
      <c r="H1511" t="s">
        <v>313</v>
      </c>
      <c r="I1511">
        <v>1</v>
      </c>
      <c r="J1511">
        <f>_xlfn.XLOOKUP(Ledger[[#This Row],[SKU]]&amp;"|"&amp;Ledger[[#This Row],[Branch_ID]], PriceList!E:E,PriceList!C:C,"")</f>
        <v>145</v>
      </c>
      <c r="K1511">
        <f>_xlfn.XLOOKUP(Ledger[[#This Row],[SKU]]&amp;"|"&amp;Ledger[[#This Row],[Branch_ID]], PriceList[Key], PriceList[Unit_Retail_Price_EGP], "")</f>
        <v>369</v>
      </c>
      <c r="L1511">
        <f>YEAR(Ledger[[#This Row],[Date]])</f>
        <v>2025</v>
      </c>
      <c r="M1511" t="str">
        <f>"Qtr"&amp;ROUNDUP(MONTH(Ledger[[#This Row],[Date]])/3,0)</f>
        <v>Qtr4</v>
      </c>
      <c r="N1511">
        <f>MONTH(Ledger[[#This Row],[Date]])</f>
        <v>10</v>
      </c>
      <c r="O1511" t="str">
        <f>TEXT(Ledger[[#This Row],[Date]],"mmm")</f>
        <v>Oct</v>
      </c>
    </row>
    <row r="1512" spans="1:15" x14ac:dyDescent="0.35">
      <c r="A1512" t="s">
        <v>3403</v>
      </c>
      <c r="B1512" s="8">
        <v>45940</v>
      </c>
      <c r="C1512" s="5">
        <v>0.6333333333333333</v>
      </c>
      <c r="D1512" t="str">
        <f>_xlfn.XLOOKUP(Ledger[[#This Row],[Employee_ID]],Employees!C:C,Employees!A:A)</f>
        <v>Afternoon</v>
      </c>
      <c r="E1512" t="s">
        <v>932</v>
      </c>
      <c r="F1512" t="str">
        <f>_xlfn.XLOOKUP(Ledger[[#This Row],[Employee_ID]],Employees!C:C,Employees!B:B)</f>
        <v>BR02</v>
      </c>
      <c r="G1512" t="s">
        <v>944</v>
      </c>
      <c r="H1512" t="s">
        <v>232</v>
      </c>
      <c r="I1512">
        <v>1</v>
      </c>
      <c r="J1512">
        <f>_xlfn.XLOOKUP(Ledger[[#This Row],[SKU]]&amp;"|"&amp;Ledger[[#This Row],[Branch_ID]], PriceList!E:E,PriceList!C:C,"")</f>
        <v>390</v>
      </c>
      <c r="K1512">
        <f>_xlfn.XLOOKUP(Ledger[[#This Row],[SKU]]&amp;"|"&amp;Ledger[[#This Row],[Branch_ID]], PriceList[Key], PriceList[Unit_Retail_Price_EGP], "")</f>
        <v>949</v>
      </c>
      <c r="L1512">
        <f>YEAR(Ledger[[#This Row],[Date]])</f>
        <v>2025</v>
      </c>
      <c r="M1512" t="str">
        <f>"Qtr"&amp;ROUNDUP(MONTH(Ledger[[#This Row],[Date]])/3,0)</f>
        <v>Qtr4</v>
      </c>
      <c r="N1512">
        <f>MONTH(Ledger[[#This Row],[Date]])</f>
        <v>10</v>
      </c>
      <c r="O1512" t="str">
        <f>TEXT(Ledger[[#This Row],[Date]],"mmm")</f>
        <v>Oct</v>
      </c>
    </row>
    <row r="1513" spans="1:15" x14ac:dyDescent="0.35">
      <c r="A1513" t="s">
        <v>3448</v>
      </c>
      <c r="B1513" s="8">
        <v>45943</v>
      </c>
      <c r="C1513" s="5">
        <v>0.6</v>
      </c>
      <c r="D1513" t="str">
        <f>_xlfn.XLOOKUP(Ledger[[#This Row],[Employee_ID]],Employees!C:C,Employees!A:A)</f>
        <v>Afternoon</v>
      </c>
      <c r="E1513" t="s">
        <v>932</v>
      </c>
      <c r="F1513" t="str">
        <f>_xlfn.XLOOKUP(Ledger[[#This Row],[Employee_ID]],Employees!C:C,Employees!B:B)</f>
        <v>BR02</v>
      </c>
      <c r="G1513" t="s">
        <v>944</v>
      </c>
      <c r="H1513" t="s">
        <v>281</v>
      </c>
      <c r="I1513">
        <v>1</v>
      </c>
      <c r="J1513">
        <f>_xlfn.XLOOKUP(Ledger[[#This Row],[SKU]]&amp;"|"&amp;Ledger[[#This Row],[Branch_ID]], PriceList!E:E,PriceList!C:C,"")</f>
        <v>145</v>
      </c>
      <c r="K1513">
        <f>_xlfn.XLOOKUP(Ledger[[#This Row],[SKU]]&amp;"|"&amp;Ledger[[#This Row],[Branch_ID]], PriceList[Key], PriceList[Unit_Retail_Price_EGP], "")</f>
        <v>369</v>
      </c>
      <c r="L1513">
        <f>YEAR(Ledger[[#This Row],[Date]])</f>
        <v>2025</v>
      </c>
      <c r="M1513" t="str">
        <f>"Qtr"&amp;ROUNDUP(MONTH(Ledger[[#This Row],[Date]])/3,0)</f>
        <v>Qtr4</v>
      </c>
      <c r="N1513">
        <f>MONTH(Ledger[[#This Row],[Date]])</f>
        <v>10</v>
      </c>
      <c r="O1513" t="str">
        <f>TEXT(Ledger[[#This Row],[Date]],"mmm")</f>
        <v>Oct</v>
      </c>
    </row>
    <row r="1514" spans="1:15" x14ac:dyDescent="0.35">
      <c r="A1514" t="s">
        <v>3455</v>
      </c>
      <c r="B1514" s="8">
        <v>45943</v>
      </c>
      <c r="C1514" s="5">
        <v>0.70347222222222228</v>
      </c>
      <c r="D1514" t="str">
        <f>_xlfn.XLOOKUP(Ledger[[#This Row],[Employee_ID]],Employees!C:C,Employees!A:A)</f>
        <v>Afternoon</v>
      </c>
      <c r="E1514" t="s">
        <v>932</v>
      </c>
      <c r="F1514" t="str">
        <f>_xlfn.XLOOKUP(Ledger[[#This Row],[Employee_ID]],Employees!C:C,Employees!B:B)</f>
        <v>BR02</v>
      </c>
      <c r="G1514" t="s">
        <v>944</v>
      </c>
      <c r="H1514" t="s">
        <v>348</v>
      </c>
      <c r="I1514">
        <v>1</v>
      </c>
      <c r="J1514">
        <f>_xlfn.XLOOKUP(Ledger[[#This Row],[SKU]]&amp;"|"&amp;Ledger[[#This Row],[Branch_ID]], PriceList!E:E,PriceList!C:C,"")</f>
        <v>530</v>
      </c>
      <c r="K1514">
        <f>_xlfn.XLOOKUP(Ledger[[#This Row],[SKU]]&amp;"|"&amp;Ledger[[#This Row],[Branch_ID]], PriceList[Key], PriceList[Unit_Retail_Price_EGP], "")</f>
        <v>1269</v>
      </c>
      <c r="L1514">
        <f>YEAR(Ledger[[#This Row],[Date]])</f>
        <v>2025</v>
      </c>
      <c r="M1514" t="str">
        <f>"Qtr"&amp;ROUNDUP(MONTH(Ledger[[#This Row],[Date]])/3,0)</f>
        <v>Qtr4</v>
      </c>
      <c r="N1514">
        <f>MONTH(Ledger[[#This Row],[Date]])</f>
        <v>10</v>
      </c>
      <c r="O1514" t="str">
        <f>TEXT(Ledger[[#This Row],[Date]],"mmm")</f>
        <v>Oct</v>
      </c>
    </row>
    <row r="1515" spans="1:15" x14ac:dyDescent="0.35">
      <c r="A1515" t="s">
        <v>3462</v>
      </c>
      <c r="B1515" s="8">
        <v>45944</v>
      </c>
      <c r="C1515" s="5">
        <v>0.59652777777777777</v>
      </c>
      <c r="D1515" t="str">
        <f>_xlfn.XLOOKUP(Ledger[[#This Row],[Employee_ID]],Employees!C:C,Employees!A:A)</f>
        <v>Afternoon</v>
      </c>
      <c r="E1515" t="s">
        <v>932</v>
      </c>
      <c r="F1515" t="str">
        <f>_xlfn.XLOOKUP(Ledger[[#This Row],[Employee_ID]],Employees!C:C,Employees!B:B)</f>
        <v>BR02</v>
      </c>
      <c r="G1515" t="s">
        <v>944</v>
      </c>
      <c r="H1515" t="s">
        <v>135</v>
      </c>
      <c r="I1515">
        <v>1</v>
      </c>
      <c r="J1515">
        <f>_xlfn.XLOOKUP(Ledger[[#This Row],[SKU]]&amp;"|"&amp;Ledger[[#This Row],[Branch_ID]], PriceList!E:E,PriceList!C:C,"")</f>
        <v>145</v>
      </c>
      <c r="K1515">
        <f>_xlfn.XLOOKUP(Ledger[[#This Row],[SKU]]&amp;"|"&amp;Ledger[[#This Row],[Branch_ID]], PriceList[Key], PriceList[Unit_Retail_Price_EGP], "")</f>
        <v>369</v>
      </c>
      <c r="L1515">
        <f>YEAR(Ledger[[#This Row],[Date]])</f>
        <v>2025</v>
      </c>
      <c r="M1515" t="str">
        <f>"Qtr"&amp;ROUNDUP(MONTH(Ledger[[#This Row],[Date]])/3,0)</f>
        <v>Qtr4</v>
      </c>
      <c r="N1515">
        <f>MONTH(Ledger[[#This Row],[Date]])</f>
        <v>10</v>
      </c>
      <c r="O1515" t="str">
        <f>TEXT(Ledger[[#This Row],[Date]],"mmm")</f>
        <v>Oct</v>
      </c>
    </row>
    <row r="1516" spans="1:15" x14ac:dyDescent="0.35">
      <c r="A1516" t="s">
        <v>3486</v>
      </c>
      <c r="B1516" s="8">
        <v>45946</v>
      </c>
      <c r="C1516" s="5">
        <v>0.6694444444444444</v>
      </c>
      <c r="D1516" t="str">
        <f>_xlfn.XLOOKUP(Ledger[[#This Row],[Employee_ID]],Employees!C:C,Employees!A:A)</f>
        <v>Afternoon</v>
      </c>
      <c r="E1516" t="s">
        <v>932</v>
      </c>
      <c r="F1516" t="str">
        <f>_xlfn.XLOOKUP(Ledger[[#This Row],[Employee_ID]],Employees!C:C,Employees!B:B)</f>
        <v>BR02</v>
      </c>
      <c r="G1516" t="s">
        <v>944</v>
      </c>
      <c r="H1516" t="s">
        <v>608</v>
      </c>
      <c r="I1516">
        <v>1</v>
      </c>
      <c r="J1516">
        <f>_xlfn.XLOOKUP(Ledger[[#This Row],[SKU]]&amp;"|"&amp;Ledger[[#This Row],[Branch_ID]], PriceList!E:E,PriceList!C:C,"")</f>
        <v>225</v>
      </c>
      <c r="K1516">
        <f>_xlfn.XLOOKUP(Ledger[[#This Row],[SKU]]&amp;"|"&amp;Ledger[[#This Row],[Branch_ID]], PriceList[Key], PriceList[Unit_Retail_Price_EGP], "")</f>
        <v>579</v>
      </c>
      <c r="L1516">
        <f>YEAR(Ledger[[#This Row],[Date]])</f>
        <v>2025</v>
      </c>
      <c r="M1516" t="str">
        <f>"Qtr"&amp;ROUNDUP(MONTH(Ledger[[#This Row],[Date]])/3,0)</f>
        <v>Qtr4</v>
      </c>
      <c r="N1516">
        <f>MONTH(Ledger[[#This Row],[Date]])</f>
        <v>10</v>
      </c>
      <c r="O1516" t="str">
        <f>TEXT(Ledger[[#This Row],[Date]],"mmm")</f>
        <v>Oct</v>
      </c>
    </row>
    <row r="1517" spans="1:15" x14ac:dyDescent="0.35">
      <c r="A1517" t="s">
        <v>3503</v>
      </c>
      <c r="B1517" s="8">
        <v>45947</v>
      </c>
      <c r="C1517" s="5">
        <v>0.59236111111111112</v>
      </c>
      <c r="D1517" t="str">
        <f>_xlfn.XLOOKUP(Ledger[[#This Row],[Employee_ID]],Employees!C:C,Employees!A:A)</f>
        <v>Afternoon</v>
      </c>
      <c r="E1517" t="s">
        <v>932</v>
      </c>
      <c r="F1517" t="str">
        <f>_xlfn.XLOOKUP(Ledger[[#This Row],[Employee_ID]],Employees!C:C,Employees!B:B)</f>
        <v>BR02</v>
      </c>
      <c r="G1517" t="s">
        <v>944</v>
      </c>
      <c r="H1517" t="s">
        <v>87</v>
      </c>
      <c r="I1517">
        <v>1</v>
      </c>
      <c r="J1517">
        <f>_xlfn.XLOOKUP(Ledger[[#This Row],[SKU]]&amp;"|"&amp;Ledger[[#This Row],[Branch_ID]], PriceList!E:E,PriceList!C:C,"")</f>
        <v>470</v>
      </c>
      <c r="K1517">
        <f>_xlfn.XLOOKUP(Ledger[[#This Row],[SKU]]&amp;"|"&amp;Ledger[[#This Row],[Branch_ID]], PriceList[Key], PriceList[Unit_Retail_Price_EGP], "")</f>
        <v>1159</v>
      </c>
      <c r="L1517">
        <f>YEAR(Ledger[[#This Row],[Date]])</f>
        <v>2025</v>
      </c>
      <c r="M1517" t="str">
        <f>"Qtr"&amp;ROUNDUP(MONTH(Ledger[[#This Row],[Date]])/3,0)</f>
        <v>Qtr4</v>
      </c>
      <c r="N1517">
        <f>MONTH(Ledger[[#This Row],[Date]])</f>
        <v>10</v>
      </c>
      <c r="O1517" t="str">
        <f>TEXT(Ledger[[#This Row],[Date]],"mmm")</f>
        <v>Oct</v>
      </c>
    </row>
    <row r="1518" spans="1:15" x14ac:dyDescent="0.35">
      <c r="A1518" t="s">
        <v>3509</v>
      </c>
      <c r="B1518" s="8">
        <v>45947</v>
      </c>
      <c r="C1518" s="5">
        <v>0.73958333333333337</v>
      </c>
      <c r="D1518" t="str">
        <f>_xlfn.XLOOKUP(Ledger[[#This Row],[Employee_ID]],Employees!C:C,Employees!A:A)</f>
        <v>Afternoon</v>
      </c>
      <c r="E1518" t="s">
        <v>932</v>
      </c>
      <c r="F1518" t="str">
        <f>_xlfn.XLOOKUP(Ledger[[#This Row],[Employee_ID]],Employees!C:C,Employees!B:B)</f>
        <v>BR02</v>
      </c>
      <c r="G1518" t="s">
        <v>944</v>
      </c>
      <c r="H1518" t="s">
        <v>610</v>
      </c>
      <c r="I1518">
        <v>1</v>
      </c>
      <c r="J1518">
        <f>_xlfn.XLOOKUP(Ledger[[#This Row],[SKU]]&amp;"|"&amp;Ledger[[#This Row],[Branch_ID]], PriceList!E:E,PriceList!C:C,"")</f>
        <v>185</v>
      </c>
      <c r="K1518">
        <f>_xlfn.XLOOKUP(Ledger[[#This Row],[SKU]]&amp;"|"&amp;Ledger[[#This Row],[Branch_ID]], PriceList[Key], PriceList[Unit_Retail_Price_EGP], "")</f>
        <v>479</v>
      </c>
      <c r="L1518">
        <f>YEAR(Ledger[[#This Row],[Date]])</f>
        <v>2025</v>
      </c>
      <c r="M1518" t="str">
        <f>"Qtr"&amp;ROUNDUP(MONTH(Ledger[[#This Row],[Date]])/3,0)</f>
        <v>Qtr4</v>
      </c>
      <c r="N1518">
        <f>MONTH(Ledger[[#This Row],[Date]])</f>
        <v>10</v>
      </c>
      <c r="O1518" t="str">
        <f>TEXT(Ledger[[#This Row],[Date]],"mmm")</f>
        <v>Oct</v>
      </c>
    </row>
    <row r="1519" spans="1:15" x14ac:dyDescent="0.35">
      <c r="A1519" t="s">
        <v>3543</v>
      </c>
      <c r="B1519" s="8">
        <v>45949</v>
      </c>
      <c r="C1519" s="5">
        <v>0.58750000000000002</v>
      </c>
      <c r="D1519" t="str">
        <f>_xlfn.XLOOKUP(Ledger[[#This Row],[Employee_ID]],Employees!C:C,Employees!A:A)</f>
        <v>Afternoon</v>
      </c>
      <c r="E1519" t="s">
        <v>932</v>
      </c>
      <c r="F1519" t="str">
        <f>_xlfn.XLOOKUP(Ledger[[#This Row],[Employee_ID]],Employees!C:C,Employees!B:B)</f>
        <v>BR02</v>
      </c>
      <c r="G1519" t="s">
        <v>944</v>
      </c>
      <c r="H1519" t="s">
        <v>106</v>
      </c>
      <c r="I1519">
        <v>1</v>
      </c>
      <c r="J1519">
        <f>_xlfn.XLOOKUP(Ledger[[#This Row],[SKU]]&amp;"|"&amp;Ledger[[#This Row],[Branch_ID]], PriceList!E:E,PriceList!C:C,"")</f>
        <v>225</v>
      </c>
      <c r="K1519">
        <f>_xlfn.XLOOKUP(Ledger[[#This Row],[SKU]]&amp;"|"&amp;Ledger[[#This Row],[Branch_ID]], PriceList[Key], PriceList[Unit_Retail_Price_EGP], "")</f>
        <v>579</v>
      </c>
      <c r="L1519">
        <f>YEAR(Ledger[[#This Row],[Date]])</f>
        <v>2025</v>
      </c>
      <c r="M1519" t="str">
        <f>"Qtr"&amp;ROUNDUP(MONTH(Ledger[[#This Row],[Date]])/3,0)</f>
        <v>Qtr4</v>
      </c>
      <c r="N1519">
        <f>MONTH(Ledger[[#This Row],[Date]])</f>
        <v>10</v>
      </c>
      <c r="O1519" t="str">
        <f>TEXT(Ledger[[#This Row],[Date]],"mmm")</f>
        <v>Oct</v>
      </c>
    </row>
    <row r="1520" spans="1:15" x14ac:dyDescent="0.35">
      <c r="A1520" t="s">
        <v>3545</v>
      </c>
      <c r="B1520" s="8">
        <v>45949</v>
      </c>
      <c r="C1520" s="5">
        <v>0.72499999999999998</v>
      </c>
      <c r="D1520" t="str">
        <f>_xlfn.XLOOKUP(Ledger[[#This Row],[Employee_ID]],Employees!C:C,Employees!A:A)</f>
        <v>Afternoon</v>
      </c>
      <c r="E1520" t="s">
        <v>932</v>
      </c>
      <c r="F1520" t="str">
        <f>_xlfn.XLOOKUP(Ledger[[#This Row],[Employee_ID]],Employees!C:C,Employees!B:B)</f>
        <v>BR02</v>
      </c>
      <c r="G1520" t="s">
        <v>944</v>
      </c>
      <c r="H1520" t="s">
        <v>221</v>
      </c>
      <c r="I1520">
        <v>1</v>
      </c>
      <c r="J1520">
        <f>_xlfn.XLOOKUP(Ledger[[#This Row],[SKU]]&amp;"|"&amp;Ledger[[#This Row],[Branch_ID]], PriceList!E:E,PriceList!C:C,"")</f>
        <v>490</v>
      </c>
      <c r="K1520">
        <f>_xlfn.XLOOKUP(Ledger[[#This Row],[SKU]]&amp;"|"&amp;Ledger[[#This Row],[Branch_ID]], PriceList[Key], PriceList[Unit_Retail_Price_EGP], "")</f>
        <v>1159</v>
      </c>
      <c r="L1520">
        <f>YEAR(Ledger[[#This Row],[Date]])</f>
        <v>2025</v>
      </c>
      <c r="M1520" t="str">
        <f>"Qtr"&amp;ROUNDUP(MONTH(Ledger[[#This Row],[Date]])/3,0)</f>
        <v>Qtr4</v>
      </c>
      <c r="N1520">
        <f>MONTH(Ledger[[#This Row],[Date]])</f>
        <v>10</v>
      </c>
      <c r="O1520" t="str">
        <f>TEXT(Ledger[[#This Row],[Date]],"mmm")</f>
        <v>Oct</v>
      </c>
    </row>
    <row r="1521" spans="1:15" x14ac:dyDescent="0.35">
      <c r="A1521" t="s">
        <v>3555</v>
      </c>
      <c r="B1521" s="8">
        <v>45950</v>
      </c>
      <c r="C1521" s="5">
        <v>0.60486111111111107</v>
      </c>
      <c r="D1521" t="str">
        <f>_xlfn.XLOOKUP(Ledger[[#This Row],[Employee_ID]],Employees!C:C,Employees!A:A)</f>
        <v>Afternoon</v>
      </c>
      <c r="E1521" t="s">
        <v>932</v>
      </c>
      <c r="F1521" t="str">
        <f>_xlfn.XLOOKUP(Ledger[[#This Row],[Employee_ID]],Employees!C:C,Employees!B:B)</f>
        <v>BR02</v>
      </c>
      <c r="G1521" t="s">
        <v>944</v>
      </c>
      <c r="H1521" t="s">
        <v>295</v>
      </c>
      <c r="I1521">
        <v>1</v>
      </c>
      <c r="J1521">
        <f>_xlfn.XLOOKUP(Ledger[[#This Row],[SKU]]&amp;"|"&amp;Ledger[[#This Row],[Branch_ID]], PriceList!E:E,PriceList!C:C,"")</f>
        <v>145</v>
      </c>
      <c r="K1521">
        <f>_xlfn.XLOOKUP(Ledger[[#This Row],[SKU]]&amp;"|"&amp;Ledger[[#This Row],[Branch_ID]], PriceList[Key], PriceList[Unit_Retail_Price_EGP], "")</f>
        <v>369</v>
      </c>
      <c r="L1521">
        <f>YEAR(Ledger[[#This Row],[Date]])</f>
        <v>2025</v>
      </c>
      <c r="M1521" t="str">
        <f>"Qtr"&amp;ROUNDUP(MONTH(Ledger[[#This Row],[Date]])/3,0)</f>
        <v>Qtr4</v>
      </c>
      <c r="N1521">
        <f>MONTH(Ledger[[#This Row],[Date]])</f>
        <v>10</v>
      </c>
      <c r="O1521" t="str">
        <f>TEXT(Ledger[[#This Row],[Date]],"mmm")</f>
        <v>Oct</v>
      </c>
    </row>
    <row r="1522" spans="1:15" x14ac:dyDescent="0.35">
      <c r="A1522" t="s">
        <v>3599</v>
      </c>
      <c r="B1522" s="8">
        <v>45953</v>
      </c>
      <c r="C1522" s="5">
        <v>0.68263888888888891</v>
      </c>
      <c r="D1522" t="str">
        <f>_xlfn.XLOOKUP(Ledger[[#This Row],[Employee_ID]],Employees!C:C,Employees!A:A)</f>
        <v>Afternoon</v>
      </c>
      <c r="E1522" t="s">
        <v>932</v>
      </c>
      <c r="F1522" t="str">
        <f>_xlfn.XLOOKUP(Ledger[[#This Row],[Employee_ID]],Employees!C:C,Employees!B:B)</f>
        <v>BR02</v>
      </c>
      <c r="G1522" t="s">
        <v>944</v>
      </c>
      <c r="H1522" t="s">
        <v>678</v>
      </c>
      <c r="I1522">
        <v>1</v>
      </c>
      <c r="J1522">
        <f>_xlfn.XLOOKUP(Ledger[[#This Row],[SKU]]&amp;"|"&amp;Ledger[[#This Row],[Branch_ID]], PriceList!E:E,PriceList!C:C,"")</f>
        <v>390</v>
      </c>
      <c r="K1522">
        <f>_xlfn.XLOOKUP(Ledger[[#This Row],[SKU]]&amp;"|"&amp;Ledger[[#This Row],[Branch_ID]], PriceList[Key], PriceList[Unit_Retail_Price_EGP], "")</f>
        <v>949</v>
      </c>
      <c r="L1522">
        <f>YEAR(Ledger[[#This Row],[Date]])</f>
        <v>2025</v>
      </c>
      <c r="M1522" t="str">
        <f>"Qtr"&amp;ROUNDUP(MONTH(Ledger[[#This Row],[Date]])/3,0)</f>
        <v>Qtr4</v>
      </c>
      <c r="N1522">
        <f>MONTH(Ledger[[#This Row],[Date]])</f>
        <v>10</v>
      </c>
      <c r="O1522" t="str">
        <f>TEXT(Ledger[[#This Row],[Date]],"mmm")</f>
        <v>Oct</v>
      </c>
    </row>
    <row r="1523" spans="1:15" x14ac:dyDescent="0.35">
      <c r="A1523" t="s">
        <v>3613</v>
      </c>
      <c r="B1523" s="8">
        <v>45954</v>
      </c>
      <c r="C1523" s="5">
        <v>0.72222222222222221</v>
      </c>
      <c r="D1523" t="str">
        <f>_xlfn.XLOOKUP(Ledger[[#This Row],[Employee_ID]],Employees!C:C,Employees!A:A)</f>
        <v>Afternoon</v>
      </c>
      <c r="E1523" t="s">
        <v>932</v>
      </c>
      <c r="F1523" t="str">
        <f>_xlfn.XLOOKUP(Ledger[[#This Row],[Employee_ID]],Employees!C:C,Employees!B:B)</f>
        <v>BR02</v>
      </c>
      <c r="G1523" t="s">
        <v>944</v>
      </c>
      <c r="H1523" t="s">
        <v>652</v>
      </c>
      <c r="I1523">
        <v>1</v>
      </c>
      <c r="J1523">
        <f>_xlfn.XLOOKUP(Ledger[[#This Row],[SKU]]&amp;"|"&amp;Ledger[[#This Row],[Branch_ID]], PriceList!E:E,PriceList!C:C,"")</f>
        <v>530</v>
      </c>
      <c r="K1523">
        <f>_xlfn.XLOOKUP(Ledger[[#This Row],[SKU]]&amp;"|"&amp;Ledger[[#This Row],[Branch_ID]], PriceList[Key], PriceList[Unit_Retail_Price_EGP], "")</f>
        <v>1269</v>
      </c>
      <c r="L1523">
        <f>YEAR(Ledger[[#This Row],[Date]])</f>
        <v>2025</v>
      </c>
      <c r="M1523" t="str">
        <f>"Qtr"&amp;ROUNDUP(MONTH(Ledger[[#This Row],[Date]])/3,0)</f>
        <v>Qtr4</v>
      </c>
      <c r="N1523">
        <f>MONTH(Ledger[[#This Row],[Date]])</f>
        <v>10</v>
      </c>
      <c r="O1523" t="str">
        <f>TEXT(Ledger[[#This Row],[Date]],"mmm")</f>
        <v>Oct</v>
      </c>
    </row>
    <row r="1524" spans="1:15" x14ac:dyDescent="0.35">
      <c r="A1524" t="s">
        <v>3635</v>
      </c>
      <c r="B1524" s="8">
        <v>45955</v>
      </c>
      <c r="C1524" s="5">
        <v>0.73750000000000004</v>
      </c>
      <c r="D1524" t="str">
        <f>_xlfn.XLOOKUP(Ledger[[#This Row],[Employee_ID]],Employees!C:C,Employees!A:A)</f>
        <v>Afternoon</v>
      </c>
      <c r="E1524" t="s">
        <v>932</v>
      </c>
      <c r="F1524" t="str">
        <f>_xlfn.XLOOKUP(Ledger[[#This Row],[Employee_ID]],Employees!C:C,Employees!B:B)</f>
        <v>BR02</v>
      </c>
      <c r="G1524" t="s">
        <v>944</v>
      </c>
      <c r="H1524" t="s">
        <v>197</v>
      </c>
      <c r="I1524">
        <v>1</v>
      </c>
      <c r="J1524">
        <f>_xlfn.XLOOKUP(Ledger[[#This Row],[SKU]]&amp;"|"&amp;Ledger[[#This Row],[Branch_ID]], PriceList!E:E,PriceList!C:C,"")</f>
        <v>225</v>
      </c>
      <c r="K1524">
        <f>_xlfn.XLOOKUP(Ledger[[#This Row],[SKU]]&amp;"|"&amp;Ledger[[#This Row],[Branch_ID]], PriceList[Key], PriceList[Unit_Retail_Price_EGP], "")</f>
        <v>579</v>
      </c>
      <c r="L1524">
        <f>YEAR(Ledger[[#This Row],[Date]])</f>
        <v>2025</v>
      </c>
      <c r="M1524" t="str">
        <f>"Qtr"&amp;ROUNDUP(MONTH(Ledger[[#This Row],[Date]])/3,0)</f>
        <v>Qtr4</v>
      </c>
      <c r="N1524">
        <f>MONTH(Ledger[[#This Row],[Date]])</f>
        <v>10</v>
      </c>
      <c r="O1524" t="str">
        <f>TEXT(Ledger[[#This Row],[Date]],"mmm")</f>
        <v>Oct</v>
      </c>
    </row>
    <row r="1525" spans="1:15" x14ac:dyDescent="0.35">
      <c r="A1525" t="s">
        <v>3673</v>
      </c>
      <c r="B1525" s="8">
        <v>45958</v>
      </c>
      <c r="C1525" s="5">
        <v>0.63888888888888884</v>
      </c>
      <c r="D1525" t="str">
        <f>_xlfn.XLOOKUP(Ledger[[#This Row],[Employee_ID]],Employees!C:C,Employees!A:A)</f>
        <v>Afternoon</v>
      </c>
      <c r="E1525" t="s">
        <v>932</v>
      </c>
      <c r="F1525" t="str">
        <f>_xlfn.XLOOKUP(Ledger[[#This Row],[Employee_ID]],Employees!C:C,Employees!B:B)</f>
        <v>BR02</v>
      </c>
      <c r="G1525" t="s">
        <v>944</v>
      </c>
      <c r="H1525" t="s">
        <v>325</v>
      </c>
      <c r="I1525">
        <v>1</v>
      </c>
      <c r="J1525">
        <f>_xlfn.XLOOKUP(Ledger[[#This Row],[SKU]]&amp;"|"&amp;Ledger[[#This Row],[Branch_ID]], PriceList!E:E,PriceList!C:C,"")</f>
        <v>470</v>
      </c>
      <c r="K1525">
        <f>_xlfn.XLOOKUP(Ledger[[#This Row],[SKU]]&amp;"|"&amp;Ledger[[#This Row],[Branch_ID]], PriceList[Key], PriceList[Unit_Retail_Price_EGP], "")</f>
        <v>1159</v>
      </c>
      <c r="L1525">
        <f>YEAR(Ledger[[#This Row],[Date]])</f>
        <v>2025</v>
      </c>
      <c r="M1525" t="str">
        <f>"Qtr"&amp;ROUNDUP(MONTH(Ledger[[#This Row],[Date]])/3,0)</f>
        <v>Qtr4</v>
      </c>
      <c r="N1525">
        <f>MONTH(Ledger[[#This Row],[Date]])</f>
        <v>10</v>
      </c>
      <c r="O1525" t="str">
        <f>TEXT(Ledger[[#This Row],[Date]],"mmm")</f>
        <v>Oct</v>
      </c>
    </row>
    <row r="1526" spans="1:15" x14ac:dyDescent="0.35">
      <c r="A1526" t="s">
        <v>3689</v>
      </c>
      <c r="B1526" s="8">
        <v>45959</v>
      </c>
      <c r="C1526" s="5">
        <v>0.73263888888888884</v>
      </c>
      <c r="D1526" t="str">
        <f>_xlfn.XLOOKUP(Ledger[[#This Row],[Employee_ID]],Employees!C:C,Employees!A:A)</f>
        <v>Afternoon</v>
      </c>
      <c r="E1526" t="s">
        <v>932</v>
      </c>
      <c r="F1526" t="str">
        <f>_xlfn.XLOOKUP(Ledger[[#This Row],[Employee_ID]],Employees!C:C,Employees!B:B)</f>
        <v>BR02</v>
      </c>
      <c r="G1526" t="s">
        <v>944</v>
      </c>
      <c r="H1526" t="s">
        <v>53</v>
      </c>
      <c r="I1526">
        <v>1</v>
      </c>
      <c r="J1526">
        <f>_xlfn.XLOOKUP(Ledger[[#This Row],[SKU]]&amp;"|"&amp;Ledger[[#This Row],[Branch_ID]], PriceList!E:E,PriceList!C:C,"")</f>
        <v>655</v>
      </c>
      <c r="K1526">
        <f>_xlfn.XLOOKUP(Ledger[[#This Row],[SKU]]&amp;"|"&amp;Ledger[[#This Row],[Branch_ID]], PriceList[Key], PriceList[Unit_Retail_Price_EGP], "")</f>
        <v>1589</v>
      </c>
      <c r="L1526">
        <f>YEAR(Ledger[[#This Row],[Date]])</f>
        <v>2025</v>
      </c>
      <c r="M1526" t="str">
        <f>"Qtr"&amp;ROUNDUP(MONTH(Ledger[[#This Row],[Date]])/3,0)</f>
        <v>Qtr4</v>
      </c>
      <c r="N1526">
        <f>MONTH(Ledger[[#This Row],[Date]])</f>
        <v>10</v>
      </c>
      <c r="O1526" t="str">
        <f>TEXT(Ledger[[#This Row],[Date]],"mmm")</f>
        <v>Oct</v>
      </c>
    </row>
    <row r="1527" spans="1:15" x14ac:dyDescent="0.35">
      <c r="A1527" t="s">
        <v>3697</v>
      </c>
      <c r="B1527" s="8">
        <v>45960</v>
      </c>
      <c r="C1527" s="5">
        <v>0.63472222222222219</v>
      </c>
      <c r="D1527" t="str">
        <f>_xlfn.XLOOKUP(Ledger[[#This Row],[Employee_ID]],Employees!C:C,Employees!A:A)</f>
        <v>Afternoon</v>
      </c>
      <c r="E1527" t="s">
        <v>932</v>
      </c>
      <c r="F1527" t="str">
        <f>_xlfn.XLOOKUP(Ledger[[#This Row],[Employee_ID]],Employees!C:C,Employees!B:B)</f>
        <v>BR02</v>
      </c>
      <c r="G1527" t="s">
        <v>944</v>
      </c>
      <c r="H1527" t="s">
        <v>359</v>
      </c>
      <c r="I1527">
        <v>1</v>
      </c>
      <c r="J1527">
        <f>_xlfn.XLOOKUP(Ledger[[#This Row],[SKU]]&amp;"|"&amp;Ledger[[#This Row],[Branch_ID]], PriceList!E:E,PriceList!C:C,"")</f>
        <v>145</v>
      </c>
      <c r="K1527">
        <f>_xlfn.XLOOKUP(Ledger[[#This Row],[SKU]]&amp;"|"&amp;Ledger[[#This Row],[Branch_ID]], PriceList[Key], PriceList[Unit_Retail_Price_EGP], "")</f>
        <v>369</v>
      </c>
      <c r="L1527">
        <f>YEAR(Ledger[[#This Row],[Date]])</f>
        <v>2025</v>
      </c>
      <c r="M1527" t="str">
        <f>"Qtr"&amp;ROUNDUP(MONTH(Ledger[[#This Row],[Date]])/3,0)</f>
        <v>Qtr4</v>
      </c>
      <c r="N1527">
        <f>MONTH(Ledger[[#This Row],[Date]])</f>
        <v>10</v>
      </c>
      <c r="O1527" t="str">
        <f>TEXT(Ledger[[#This Row],[Date]],"mmm")</f>
        <v>Oct</v>
      </c>
    </row>
    <row r="1528" spans="1:15" x14ac:dyDescent="0.35">
      <c r="A1528" t="s">
        <v>3700</v>
      </c>
      <c r="B1528" s="8">
        <v>45960</v>
      </c>
      <c r="C1528" s="5">
        <v>0.68819444444444444</v>
      </c>
      <c r="D1528" t="str">
        <f>_xlfn.XLOOKUP(Ledger[[#This Row],[Employee_ID]],Employees!C:C,Employees!A:A)</f>
        <v>Afternoon</v>
      </c>
      <c r="E1528" t="s">
        <v>932</v>
      </c>
      <c r="F1528" t="str">
        <f>_xlfn.XLOOKUP(Ledger[[#This Row],[Employee_ID]],Employees!C:C,Employees!B:B)</f>
        <v>BR02</v>
      </c>
      <c r="G1528" t="s">
        <v>944</v>
      </c>
      <c r="H1528" t="s">
        <v>608</v>
      </c>
      <c r="I1528">
        <v>1</v>
      </c>
      <c r="J1528">
        <f>_xlfn.XLOOKUP(Ledger[[#This Row],[SKU]]&amp;"|"&amp;Ledger[[#This Row],[Branch_ID]], PriceList!E:E,PriceList!C:C,"")</f>
        <v>225</v>
      </c>
      <c r="K1528">
        <f>_xlfn.XLOOKUP(Ledger[[#This Row],[SKU]]&amp;"|"&amp;Ledger[[#This Row],[Branch_ID]], PriceList[Key], PriceList[Unit_Retail_Price_EGP], "")</f>
        <v>579</v>
      </c>
      <c r="L1528">
        <f>YEAR(Ledger[[#This Row],[Date]])</f>
        <v>2025</v>
      </c>
      <c r="M1528" t="str">
        <f>"Qtr"&amp;ROUNDUP(MONTH(Ledger[[#This Row],[Date]])/3,0)</f>
        <v>Qtr4</v>
      </c>
      <c r="N1528">
        <f>MONTH(Ledger[[#This Row],[Date]])</f>
        <v>10</v>
      </c>
      <c r="O1528" t="str">
        <f>TEXT(Ledger[[#This Row],[Date]],"mmm")</f>
        <v>Oct</v>
      </c>
    </row>
    <row r="1529" spans="1:15" x14ac:dyDescent="0.35">
      <c r="A1529" t="s">
        <v>3730</v>
      </c>
      <c r="B1529" s="8">
        <v>45962</v>
      </c>
      <c r="C1529" s="5">
        <v>0.67291666666666672</v>
      </c>
      <c r="D1529" t="str">
        <f>_xlfn.XLOOKUP(Ledger[[#This Row],[Employee_ID]],Employees!C:C,Employees!A:A)</f>
        <v>Afternoon</v>
      </c>
      <c r="E1529" t="s">
        <v>932</v>
      </c>
      <c r="F1529" t="str">
        <f>_xlfn.XLOOKUP(Ledger[[#This Row],[Employee_ID]],Employees!C:C,Employees!B:B)</f>
        <v>BR02</v>
      </c>
      <c r="G1529" t="s">
        <v>944</v>
      </c>
      <c r="H1529" t="s">
        <v>523</v>
      </c>
      <c r="I1529">
        <v>1</v>
      </c>
      <c r="J1529">
        <f>_xlfn.XLOOKUP(Ledger[[#This Row],[SKU]]&amp;"|"&amp;Ledger[[#This Row],[Branch_ID]], PriceList!E:E,PriceList!C:C,"")</f>
        <v>430</v>
      </c>
      <c r="K1529">
        <f>_xlfn.XLOOKUP(Ledger[[#This Row],[SKU]]&amp;"|"&amp;Ledger[[#This Row],[Branch_ID]], PriceList[Key], PriceList[Unit_Retail_Price_EGP], "")</f>
        <v>1059</v>
      </c>
      <c r="L1529">
        <f>YEAR(Ledger[[#This Row],[Date]])</f>
        <v>2025</v>
      </c>
      <c r="M1529" t="str">
        <f>"Qtr"&amp;ROUNDUP(MONTH(Ledger[[#This Row],[Date]])/3,0)</f>
        <v>Qtr4</v>
      </c>
      <c r="N1529">
        <f>MONTH(Ledger[[#This Row],[Date]])</f>
        <v>11</v>
      </c>
      <c r="O1529" t="str">
        <f>TEXT(Ledger[[#This Row],[Date]],"mmm")</f>
        <v>Nov</v>
      </c>
    </row>
    <row r="1530" spans="1:15" x14ac:dyDescent="0.35">
      <c r="A1530" t="s">
        <v>3742</v>
      </c>
      <c r="B1530" s="8">
        <v>45963</v>
      </c>
      <c r="C1530" s="5">
        <v>0.59444444444444444</v>
      </c>
      <c r="D1530" t="str">
        <f>_xlfn.XLOOKUP(Ledger[[#This Row],[Employee_ID]],Employees!C:C,Employees!A:A)</f>
        <v>Afternoon</v>
      </c>
      <c r="E1530" t="s">
        <v>932</v>
      </c>
      <c r="F1530" t="str">
        <f>_xlfn.XLOOKUP(Ledger[[#This Row],[Employee_ID]],Employees!C:C,Employees!B:B)</f>
        <v>BR02</v>
      </c>
      <c r="G1530" t="s">
        <v>944</v>
      </c>
      <c r="H1530" t="s">
        <v>359</v>
      </c>
      <c r="I1530">
        <v>1</v>
      </c>
      <c r="J1530">
        <f>_xlfn.XLOOKUP(Ledger[[#This Row],[SKU]]&amp;"|"&amp;Ledger[[#This Row],[Branch_ID]], PriceList!E:E,PriceList!C:C,"")</f>
        <v>145</v>
      </c>
      <c r="K1530">
        <f>_xlfn.XLOOKUP(Ledger[[#This Row],[SKU]]&amp;"|"&amp;Ledger[[#This Row],[Branch_ID]], PriceList[Key], PriceList[Unit_Retail_Price_EGP], "")</f>
        <v>369</v>
      </c>
      <c r="L1530">
        <f>YEAR(Ledger[[#This Row],[Date]])</f>
        <v>2025</v>
      </c>
      <c r="M1530" t="str">
        <f>"Qtr"&amp;ROUNDUP(MONTH(Ledger[[#This Row],[Date]])/3,0)</f>
        <v>Qtr4</v>
      </c>
      <c r="N1530">
        <f>MONTH(Ledger[[#This Row],[Date]])</f>
        <v>11</v>
      </c>
      <c r="O1530" t="str">
        <f>TEXT(Ledger[[#This Row],[Date]],"mmm")</f>
        <v>Nov</v>
      </c>
    </row>
    <row r="1531" spans="1:15" x14ac:dyDescent="0.35">
      <c r="A1531" t="s">
        <v>3754</v>
      </c>
      <c r="B1531" s="8">
        <v>45964</v>
      </c>
      <c r="C1531" s="5">
        <v>0.59166666666666667</v>
      </c>
      <c r="D1531" t="str">
        <f>_xlfn.XLOOKUP(Ledger[[#This Row],[Employee_ID]],Employees!C:C,Employees!A:A)</f>
        <v>Afternoon</v>
      </c>
      <c r="E1531" t="s">
        <v>932</v>
      </c>
      <c r="F1531" t="str">
        <f>_xlfn.XLOOKUP(Ledger[[#This Row],[Employee_ID]],Employees!C:C,Employees!B:B)</f>
        <v>BR02</v>
      </c>
      <c r="G1531" t="s">
        <v>944</v>
      </c>
      <c r="H1531" t="s">
        <v>281</v>
      </c>
      <c r="I1531">
        <v>1</v>
      </c>
      <c r="J1531">
        <f>_xlfn.XLOOKUP(Ledger[[#This Row],[SKU]]&amp;"|"&amp;Ledger[[#This Row],[Branch_ID]], PriceList!E:E,PriceList!C:C,"")</f>
        <v>145</v>
      </c>
      <c r="K1531">
        <f>_xlfn.XLOOKUP(Ledger[[#This Row],[SKU]]&amp;"|"&amp;Ledger[[#This Row],[Branch_ID]], PriceList[Key], PriceList[Unit_Retail_Price_EGP], "")</f>
        <v>369</v>
      </c>
      <c r="L1531">
        <f>YEAR(Ledger[[#This Row],[Date]])</f>
        <v>2025</v>
      </c>
      <c r="M1531" t="str">
        <f>"Qtr"&amp;ROUNDUP(MONTH(Ledger[[#This Row],[Date]])/3,0)</f>
        <v>Qtr4</v>
      </c>
      <c r="N1531">
        <f>MONTH(Ledger[[#This Row],[Date]])</f>
        <v>11</v>
      </c>
      <c r="O1531" t="str">
        <f>TEXT(Ledger[[#This Row],[Date]],"mmm")</f>
        <v>Nov</v>
      </c>
    </row>
    <row r="1532" spans="1:15" x14ac:dyDescent="0.35">
      <c r="A1532" t="s">
        <v>3768</v>
      </c>
      <c r="B1532" s="8">
        <v>45965</v>
      </c>
      <c r="C1532" s="5">
        <v>0.58958333333333335</v>
      </c>
      <c r="D1532" t="str">
        <f>_xlfn.XLOOKUP(Ledger[[#This Row],[Employee_ID]],Employees!C:C,Employees!A:A)</f>
        <v>Afternoon</v>
      </c>
      <c r="E1532" t="s">
        <v>932</v>
      </c>
      <c r="F1532" t="str">
        <f>_xlfn.XLOOKUP(Ledger[[#This Row],[Employee_ID]],Employees!C:C,Employees!B:B)</f>
        <v>BR02</v>
      </c>
      <c r="G1532" t="s">
        <v>944</v>
      </c>
      <c r="H1532" t="s">
        <v>299</v>
      </c>
      <c r="I1532">
        <v>1</v>
      </c>
      <c r="J1532">
        <f>_xlfn.XLOOKUP(Ledger[[#This Row],[SKU]]&amp;"|"&amp;Ledger[[#This Row],[Branch_ID]], PriceList!E:E,PriceList!C:C,"")</f>
        <v>165</v>
      </c>
      <c r="K1532">
        <f>_xlfn.XLOOKUP(Ledger[[#This Row],[SKU]]&amp;"|"&amp;Ledger[[#This Row],[Branch_ID]], PriceList[Key], PriceList[Unit_Retail_Price_EGP], "")</f>
        <v>419</v>
      </c>
      <c r="L1532">
        <f>YEAR(Ledger[[#This Row],[Date]])</f>
        <v>2025</v>
      </c>
      <c r="M1532" t="str">
        <f>"Qtr"&amp;ROUNDUP(MONTH(Ledger[[#This Row],[Date]])/3,0)</f>
        <v>Qtr4</v>
      </c>
      <c r="N1532">
        <f>MONTH(Ledger[[#This Row],[Date]])</f>
        <v>11</v>
      </c>
      <c r="O1532" t="str">
        <f>TEXT(Ledger[[#This Row],[Date]],"mmm")</f>
        <v>Nov</v>
      </c>
    </row>
    <row r="1533" spans="1:15" x14ac:dyDescent="0.35">
      <c r="A1533" t="s">
        <v>3781</v>
      </c>
      <c r="B1533" s="8">
        <v>45966</v>
      </c>
      <c r="C1533" s="5">
        <v>0.7416666666666667</v>
      </c>
      <c r="D1533" t="str">
        <f>_xlfn.XLOOKUP(Ledger[[#This Row],[Employee_ID]],Employees!C:C,Employees!A:A)</f>
        <v>Afternoon</v>
      </c>
      <c r="E1533" t="s">
        <v>932</v>
      </c>
      <c r="F1533" t="str">
        <f>_xlfn.XLOOKUP(Ledger[[#This Row],[Employee_ID]],Employees!C:C,Employees!B:B)</f>
        <v>BR02</v>
      </c>
      <c r="G1533" t="s">
        <v>944</v>
      </c>
      <c r="H1533" t="s">
        <v>409</v>
      </c>
      <c r="I1533">
        <v>1</v>
      </c>
      <c r="J1533">
        <f>_xlfn.XLOOKUP(Ledger[[#This Row],[SKU]]&amp;"|"&amp;Ledger[[#This Row],[Branch_ID]], PriceList!E:E,PriceList!C:C,"")</f>
        <v>715</v>
      </c>
      <c r="K1533">
        <f>_xlfn.XLOOKUP(Ledger[[#This Row],[SKU]]&amp;"|"&amp;Ledger[[#This Row],[Branch_ID]], PriceList[Key], PriceList[Unit_Retail_Price_EGP], "")</f>
        <v>1689</v>
      </c>
      <c r="L1533">
        <f>YEAR(Ledger[[#This Row],[Date]])</f>
        <v>2025</v>
      </c>
      <c r="M1533" t="str">
        <f>"Qtr"&amp;ROUNDUP(MONTH(Ledger[[#This Row],[Date]])/3,0)</f>
        <v>Qtr4</v>
      </c>
      <c r="N1533">
        <f>MONTH(Ledger[[#This Row],[Date]])</f>
        <v>11</v>
      </c>
      <c r="O1533" t="str">
        <f>TEXT(Ledger[[#This Row],[Date]],"mmm")</f>
        <v>Nov</v>
      </c>
    </row>
    <row r="1534" spans="1:15" x14ac:dyDescent="0.35">
      <c r="A1534" t="s">
        <v>3794</v>
      </c>
      <c r="B1534" s="8">
        <v>45967</v>
      </c>
      <c r="C1534" s="5">
        <v>0.58333333333333337</v>
      </c>
      <c r="D1534" t="str">
        <f>_xlfn.XLOOKUP(Ledger[[#This Row],[Employee_ID]],Employees!C:C,Employees!A:A)</f>
        <v>Afternoon</v>
      </c>
      <c r="E1534" t="s">
        <v>932</v>
      </c>
      <c r="F1534" t="str">
        <f>_xlfn.XLOOKUP(Ledger[[#This Row],[Employee_ID]],Employees!C:C,Employees!B:B)</f>
        <v>BR02</v>
      </c>
      <c r="G1534" t="s">
        <v>944</v>
      </c>
      <c r="H1534" t="s">
        <v>359</v>
      </c>
      <c r="I1534">
        <v>1</v>
      </c>
      <c r="J1534">
        <f>_xlfn.XLOOKUP(Ledger[[#This Row],[SKU]]&amp;"|"&amp;Ledger[[#This Row],[Branch_ID]], PriceList!E:E,PriceList!C:C,"")</f>
        <v>145</v>
      </c>
      <c r="K1534">
        <f>_xlfn.XLOOKUP(Ledger[[#This Row],[SKU]]&amp;"|"&amp;Ledger[[#This Row],[Branch_ID]], PriceList[Key], PriceList[Unit_Retail_Price_EGP], "")</f>
        <v>369</v>
      </c>
      <c r="L1534">
        <f>YEAR(Ledger[[#This Row],[Date]])</f>
        <v>2025</v>
      </c>
      <c r="M1534" t="str">
        <f>"Qtr"&amp;ROUNDUP(MONTH(Ledger[[#This Row],[Date]])/3,0)</f>
        <v>Qtr4</v>
      </c>
      <c r="N1534">
        <f>MONTH(Ledger[[#This Row],[Date]])</f>
        <v>11</v>
      </c>
      <c r="O1534" t="str">
        <f>TEXT(Ledger[[#This Row],[Date]],"mmm")</f>
        <v>Nov</v>
      </c>
    </row>
    <row r="1535" spans="1:15" x14ac:dyDescent="0.35">
      <c r="A1535" t="s">
        <v>3795</v>
      </c>
      <c r="B1535" s="8">
        <v>45967</v>
      </c>
      <c r="C1535" s="5">
        <v>0.62430555555555556</v>
      </c>
      <c r="D1535" t="str">
        <f>_xlfn.XLOOKUP(Ledger[[#This Row],[Employee_ID]],Employees!C:C,Employees!A:A)</f>
        <v>Afternoon</v>
      </c>
      <c r="E1535" t="s">
        <v>932</v>
      </c>
      <c r="F1535" t="str">
        <f>_xlfn.XLOOKUP(Ledger[[#This Row],[Employee_ID]],Employees!C:C,Employees!B:B)</f>
        <v>BR02</v>
      </c>
      <c r="G1535" t="s">
        <v>944</v>
      </c>
      <c r="H1535" t="s">
        <v>528</v>
      </c>
      <c r="I1535">
        <v>1</v>
      </c>
      <c r="J1535">
        <f>_xlfn.XLOOKUP(Ledger[[#This Row],[SKU]]&amp;"|"&amp;Ledger[[#This Row],[Branch_ID]], PriceList!E:E,PriceList!C:C,"")</f>
        <v>390</v>
      </c>
      <c r="K1535">
        <f>_xlfn.XLOOKUP(Ledger[[#This Row],[SKU]]&amp;"|"&amp;Ledger[[#This Row],[Branch_ID]], PriceList[Key], PriceList[Unit_Retail_Price_EGP], "")</f>
        <v>949</v>
      </c>
      <c r="L1535">
        <f>YEAR(Ledger[[#This Row],[Date]])</f>
        <v>2025</v>
      </c>
      <c r="M1535" t="str">
        <f>"Qtr"&amp;ROUNDUP(MONTH(Ledger[[#This Row],[Date]])/3,0)</f>
        <v>Qtr4</v>
      </c>
      <c r="N1535">
        <f>MONTH(Ledger[[#This Row],[Date]])</f>
        <v>11</v>
      </c>
      <c r="O1535" t="str">
        <f>TEXT(Ledger[[#This Row],[Date]],"mmm")</f>
        <v>Nov</v>
      </c>
    </row>
    <row r="1536" spans="1:15" x14ac:dyDescent="0.35">
      <c r="A1536" t="s">
        <v>3798</v>
      </c>
      <c r="B1536" s="8">
        <v>45967</v>
      </c>
      <c r="C1536" s="5">
        <v>0.72499999999999998</v>
      </c>
      <c r="D1536" t="str">
        <f>_xlfn.XLOOKUP(Ledger[[#This Row],[Employee_ID]],Employees!C:C,Employees!A:A)</f>
        <v>Afternoon</v>
      </c>
      <c r="E1536" t="s">
        <v>932</v>
      </c>
      <c r="F1536" t="str">
        <f>_xlfn.XLOOKUP(Ledger[[#This Row],[Employee_ID]],Employees!C:C,Employees!B:B)</f>
        <v>BR02</v>
      </c>
      <c r="G1536" t="s">
        <v>944</v>
      </c>
      <c r="H1536" t="s">
        <v>344</v>
      </c>
      <c r="I1536">
        <v>1</v>
      </c>
      <c r="J1536">
        <f>_xlfn.XLOOKUP(Ledger[[#This Row],[SKU]]&amp;"|"&amp;Ledger[[#This Row],[Branch_ID]], PriceList!E:E,PriceList!C:C,"")</f>
        <v>430</v>
      </c>
      <c r="K1536">
        <f>_xlfn.XLOOKUP(Ledger[[#This Row],[SKU]]&amp;"|"&amp;Ledger[[#This Row],[Branch_ID]], PriceList[Key], PriceList[Unit_Retail_Price_EGP], "")</f>
        <v>1059</v>
      </c>
      <c r="L1536">
        <f>YEAR(Ledger[[#This Row],[Date]])</f>
        <v>2025</v>
      </c>
      <c r="M1536" t="str">
        <f>"Qtr"&amp;ROUNDUP(MONTH(Ledger[[#This Row],[Date]])/3,0)</f>
        <v>Qtr4</v>
      </c>
      <c r="N1536">
        <f>MONTH(Ledger[[#This Row],[Date]])</f>
        <v>11</v>
      </c>
      <c r="O1536" t="str">
        <f>TEXT(Ledger[[#This Row],[Date]],"mmm")</f>
        <v>Nov</v>
      </c>
    </row>
    <row r="1537" spans="1:15" x14ac:dyDescent="0.35">
      <c r="A1537" t="s">
        <v>3853</v>
      </c>
      <c r="B1537" s="8">
        <v>45971</v>
      </c>
      <c r="C1537" s="5">
        <v>0.66597222222222219</v>
      </c>
      <c r="D1537" t="str">
        <f>_xlfn.XLOOKUP(Ledger[[#This Row],[Employee_ID]],Employees!C:C,Employees!A:A)</f>
        <v>Afternoon</v>
      </c>
      <c r="E1537" t="s">
        <v>932</v>
      </c>
      <c r="F1537" t="str">
        <f>_xlfn.XLOOKUP(Ledger[[#This Row],[Employee_ID]],Employees!C:C,Employees!B:B)</f>
        <v>BR02</v>
      </c>
      <c r="G1537" t="s">
        <v>944</v>
      </c>
      <c r="H1537" t="s">
        <v>193</v>
      </c>
      <c r="I1537">
        <v>1</v>
      </c>
      <c r="J1537">
        <f>_xlfn.XLOOKUP(Ledger[[#This Row],[SKU]]&amp;"|"&amp;Ledger[[#This Row],[Branch_ID]], PriceList!E:E,PriceList!C:C,"")</f>
        <v>145</v>
      </c>
      <c r="K1537">
        <f>_xlfn.XLOOKUP(Ledger[[#This Row],[SKU]]&amp;"|"&amp;Ledger[[#This Row],[Branch_ID]], PriceList[Key], PriceList[Unit_Retail_Price_EGP], "")</f>
        <v>369</v>
      </c>
      <c r="L1537">
        <f>YEAR(Ledger[[#This Row],[Date]])</f>
        <v>2025</v>
      </c>
      <c r="M1537" t="str">
        <f>"Qtr"&amp;ROUNDUP(MONTH(Ledger[[#This Row],[Date]])/3,0)</f>
        <v>Qtr4</v>
      </c>
      <c r="N1537">
        <f>MONTH(Ledger[[#This Row],[Date]])</f>
        <v>11</v>
      </c>
      <c r="O1537" t="str">
        <f>TEXT(Ledger[[#This Row],[Date]],"mmm")</f>
        <v>Nov</v>
      </c>
    </row>
    <row r="1538" spans="1:15" x14ac:dyDescent="0.35">
      <c r="A1538" t="s">
        <v>3884</v>
      </c>
      <c r="B1538" s="8">
        <v>45974</v>
      </c>
      <c r="C1538" s="5">
        <v>0.60347222222222219</v>
      </c>
      <c r="D1538" t="str">
        <f>_xlfn.XLOOKUP(Ledger[[#This Row],[Employee_ID]],Employees!C:C,Employees!A:A)</f>
        <v>Afternoon</v>
      </c>
      <c r="E1538" t="s">
        <v>932</v>
      </c>
      <c r="F1538" t="str">
        <f>_xlfn.XLOOKUP(Ledger[[#This Row],[Employee_ID]],Employees!C:C,Employees!B:B)</f>
        <v>BR02</v>
      </c>
      <c r="G1538" t="s">
        <v>944</v>
      </c>
      <c r="H1538" t="s">
        <v>456</v>
      </c>
      <c r="I1538">
        <v>1</v>
      </c>
      <c r="J1538">
        <f>_xlfn.XLOOKUP(Ledger[[#This Row],[SKU]]&amp;"|"&amp;Ledger[[#This Row],[Branch_ID]], PriceList!E:E,PriceList!C:C,"")</f>
        <v>715</v>
      </c>
      <c r="K1538">
        <f>_xlfn.XLOOKUP(Ledger[[#This Row],[SKU]]&amp;"|"&amp;Ledger[[#This Row],[Branch_ID]], PriceList[Key], PriceList[Unit_Retail_Price_EGP], "")</f>
        <v>1689</v>
      </c>
      <c r="L1538">
        <f>YEAR(Ledger[[#This Row],[Date]])</f>
        <v>2025</v>
      </c>
      <c r="M1538" t="str">
        <f>"Qtr"&amp;ROUNDUP(MONTH(Ledger[[#This Row],[Date]])/3,0)</f>
        <v>Qtr4</v>
      </c>
      <c r="N1538">
        <f>MONTH(Ledger[[#This Row],[Date]])</f>
        <v>11</v>
      </c>
      <c r="O1538" t="str">
        <f>TEXT(Ledger[[#This Row],[Date]],"mmm")</f>
        <v>Nov</v>
      </c>
    </row>
    <row r="1539" spans="1:15" x14ac:dyDescent="0.35">
      <c r="A1539" t="s">
        <v>3907</v>
      </c>
      <c r="B1539" s="8">
        <v>45975</v>
      </c>
      <c r="C1539" s="5">
        <v>0.67986111111111114</v>
      </c>
      <c r="D1539" t="str">
        <f>_xlfn.XLOOKUP(Ledger[[#This Row],[Employee_ID]],Employees!C:C,Employees!A:A)</f>
        <v>Afternoon</v>
      </c>
      <c r="E1539" t="s">
        <v>932</v>
      </c>
      <c r="F1539" t="str">
        <f>_xlfn.XLOOKUP(Ledger[[#This Row],[Employee_ID]],Employees!C:C,Employees!B:B)</f>
        <v>BR02</v>
      </c>
      <c r="G1539" t="s">
        <v>944</v>
      </c>
      <c r="H1539" t="s">
        <v>117</v>
      </c>
      <c r="I1539">
        <v>1</v>
      </c>
      <c r="J1539">
        <f>_xlfn.XLOOKUP(Ledger[[#This Row],[SKU]]&amp;"|"&amp;Ledger[[#This Row],[Branch_ID]], PriceList!E:E,PriceList!C:C,"")</f>
        <v>470</v>
      </c>
      <c r="K1539">
        <f>_xlfn.XLOOKUP(Ledger[[#This Row],[SKU]]&amp;"|"&amp;Ledger[[#This Row],[Branch_ID]], PriceList[Key], PriceList[Unit_Retail_Price_EGP], "")</f>
        <v>1159</v>
      </c>
      <c r="L1539">
        <f>YEAR(Ledger[[#This Row],[Date]])</f>
        <v>2025</v>
      </c>
      <c r="M1539" t="str">
        <f>"Qtr"&amp;ROUNDUP(MONTH(Ledger[[#This Row],[Date]])/3,0)</f>
        <v>Qtr4</v>
      </c>
      <c r="N1539">
        <f>MONTH(Ledger[[#This Row],[Date]])</f>
        <v>11</v>
      </c>
      <c r="O1539" t="str">
        <f>TEXT(Ledger[[#This Row],[Date]],"mmm")</f>
        <v>Nov</v>
      </c>
    </row>
    <row r="1540" spans="1:15" x14ac:dyDescent="0.35">
      <c r="A1540" t="s">
        <v>3923</v>
      </c>
      <c r="B1540" s="8">
        <v>45976</v>
      </c>
      <c r="C1540" s="5">
        <v>0.59583333333333333</v>
      </c>
      <c r="D1540" t="str">
        <f>_xlfn.XLOOKUP(Ledger[[#This Row],[Employee_ID]],Employees!C:C,Employees!A:A)</f>
        <v>Afternoon</v>
      </c>
      <c r="E1540" t="s">
        <v>932</v>
      </c>
      <c r="F1540" t="str">
        <f>_xlfn.XLOOKUP(Ledger[[#This Row],[Employee_ID]],Employees!C:C,Employees!B:B)</f>
        <v>BR02</v>
      </c>
      <c r="G1540" t="s">
        <v>944</v>
      </c>
      <c r="H1540" t="s">
        <v>325</v>
      </c>
      <c r="I1540">
        <v>1</v>
      </c>
      <c r="J1540">
        <f>_xlfn.XLOOKUP(Ledger[[#This Row],[SKU]]&amp;"|"&amp;Ledger[[#This Row],[Branch_ID]], PriceList!E:E,PriceList!C:C,"")</f>
        <v>470</v>
      </c>
      <c r="K1540">
        <f>_xlfn.XLOOKUP(Ledger[[#This Row],[SKU]]&amp;"|"&amp;Ledger[[#This Row],[Branch_ID]], PriceList[Key], PriceList[Unit_Retail_Price_EGP], "")</f>
        <v>1159</v>
      </c>
      <c r="L1540">
        <f>YEAR(Ledger[[#This Row],[Date]])</f>
        <v>2025</v>
      </c>
      <c r="M1540" t="str">
        <f>"Qtr"&amp;ROUNDUP(MONTH(Ledger[[#This Row],[Date]])/3,0)</f>
        <v>Qtr4</v>
      </c>
      <c r="N1540">
        <f>MONTH(Ledger[[#This Row],[Date]])</f>
        <v>11</v>
      </c>
      <c r="O1540" t="str">
        <f>TEXT(Ledger[[#This Row],[Date]],"mmm")</f>
        <v>Nov</v>
      </c>
    </row>
    <row r="1541" spans="1:15" x14ac:dyDescent="0.35">
      <c r="A1541" t="s">
        <v>3956</v>
      </c>
      <c r="B1541" s="8">
        <v>45978</v>
      </c>
      <c r="C1541" s="5">
        <v>0.69930555555555551</v>
      </c>
      <c r="D1541" t="str">
        <f>_xlfn.XLOOKUP(Ledger[[#This Row],[Employee_ID]],Employees!C:C,Employees!A:A)</f>
        <v>Afternoon</v>
      </c>
      <c r="E1541" t="s">
        <v>932</v>
      </c>
      <c r="F1541" t="str">
        <f>_xlfn.XLOOKUP(Ledger[[#This Row],[Employee_ID]],Employees!C:C,Employees!B:B)</f>
        <v>BR02</v>
      </c>
      <c r="G1541" t="s">
        <v>944</v>
      </c>
      <c r="H1541" t="s">
        <v>108</v>
      </c>
      <c r="I1541">
        <v>1</v>
      </c>
      <c r="J1541">
        <f>_xlfn.XLOOKUP(Ledger[[#This Row],[SKU]]&amp;"|"&amp;Ledger[[#This Row],[Branch_ID]], PriceList!E:E,PriceList!C:C,"")</f>
        <v>165</v>
      </c>
      <c r="K1541">
        <f>_xlfn.XLOOKUP(Ledger[[#This Row],[SKU]]&amp;"|"&amp;Ledger[[#This Row],[Branch_ID]], PriceList[Key], PriceList[Unit_Retail_Price_EGP], "")</f>
        <v>419</v>
      </c>
      <c r="L1541">
        <f>YEAR(Ledger[[#This Row],[Date]])</f>
        <v>2025</v>
      </c>
      <c r="M1541" t="str">
        <f>"Qtr"&amp;ROUNDUP(MONTH(Ledger[[#This Row],[Date]])/3,0)</f>
        <v>Qtr4</v>
      </c>
      <c r="N1541">
        <f>MONTH(Ledger[[#This Row],[Date]])</f>
        <v>11</v>
      </c>
      <c r="O1541" t="str">
        <f>TEXT(Ledger[[#This Row],[Date]],"mmm")</f>
        <v>Nov</v>
      </c>
    </row>
    <row r="1542" spans="1:15" x14ac:dyDescent="0.35">
      <c r="A1542" t="s">
        <v>3968</v>
      </c>
      <c r="B1542" s="8">
        <v>45979</v>
      </c>
      <c r="C1542" s="5">
        <v>0.74791666666666667</v>
      </c>
      <c r="D1542" t="str">
        <f>_xlfn.XLOOKUP(Ledger[[#This Row],[Employee_ID]],Employees!C:C,Employees!A:A)</f>
        <v>Afternoon</v>
      </c>
      <c r="E1542" t="s">
        <v>932</v>
      </c>
      <c r="F1542" t="str">
        <f>_xlfn.XLOOKUP(Ledger[[#This Row],[Employee_ID]],Employees!C:C,Employees!B:B)</f>
        <v>BR02</v>
      </c>
      <c r="G1542" t="s">
        <v>944</v>
      </c>
      <c r="H1542" t="s">
        <v>158</v>
      </c>
      <c r="I1542">
        <v>1</v>
      </c>
      <c r="J1542">
        <f>_xlfn.XLOOKUP(Ledger[[#This Row],[SKU]]&amp;"|"&amp;Ledger[[#This Row],[Branch_ID]], PriceList!E:E,PriceList!C:C,"")</f>
        <v>45</v>
      </c>
      <c r="K1542">
        <f>_xlfn.XLOOKUP(Ledger[[#This Row],[SKU]]&amp;"|"&amp;Ledger[[#This Row],[Branch_ID]], PriceList[Key], PriceList[Unit_Retail_Price_EGP], "")</f>
        <v>129</v>
      </c>
      <c r="L1542">
        <f>YEAR(Ledger[[#This Row],[Date]])</f>
        <v>2025</v>
      </c>
      <c r="M1542" t="str">
        <f>"Qtr"&amp;ROUNDUP(MONTH(Ledger[[#This Row],[Date]])/3,0)</f>
        <v>Qtr4</v>
      </c>
      <c r="N1542">
        <f>MONTH(Ledger[[#This Row],[Date]])</f>
        <v>11</v>
      </c>
      <c r="O1542" t="str">
        <f>TEXT(Ledger[[#This Row],[Date]],"mmm")</f>
        <v>Nov</v>
      </c>
    </row>
    <row r="1543" spans="1:15" x14ac:dyDescent="0.35">
      <c r="A1543" t="s">
        <v>3988</v>
      </c>
      <c r="B1543" s="8">
        <v>45981</v>
      </c>
      <c r="C1543" s="5">
        <v>0.6020833333333333</v>
      </c>
      <c r="D1543" t="str">
        <f>_xlfn.XLOOKUP(Ledger[[#This Row],[Employee_ID]],Employees!C:C,Employees!A:A)</f>
        <v>Afternoon</v>
      </c>
      <c r="E1543" t="s">
        <v>932</v>
      </c>
      <c r="F1543" t="str">
        <f>_xlfn.XLOOKUP(Ledger[[#This Row],[Employee_ID]],Employees!C:C,Employees!B:B)</f>
        <v>BR02</v>
      </c>
      <c r="G1543" t="s">
        <v>944</v>
      </c>
      <c r="H1543" t="s">
        <v>472</v>
      </c>
      <c r="I1543">
        <v>1</v>
      </c>
      <c r="J1543">
        <f>_xlfn.XLOOKUP(Ledger[[#This Row],[SKU]]&amp;"|"&amp;Ledger[[#This Row],[Branch_ID]], PriceList!E:E,PriceList!C:C,"")</f>
        <v>430</v>
      </c>
      <c r="K1543">
        <f>_xlfn.XLOOKUP(Ledger[[#This Row],[SKU]]&amp;"|"&amp;Ledger[[#This Row],[Branch_ID]], PriceList[Key], PriceList[Unit_Retail_Price_EGP], "")</f>
        <v>1059</v>
      </c>
      <c r="L1543">
        <f>YEAR(Ledger[[#This Row],[Date]])</f>
        <v>2025</v>
      </c>
      <c r="M1543" t="str">
        <f>"Qtr"&amp;ROUNDUP(MONTH(Ledger[[#This Row],[Date]])/3,0)</f>
        <v>Qtr4</v>
      </c>
      <c r="N1543">
        <f>MONTH(Ledger[[#This Row],[Date]])</f>
        <v>11</v>
      </c>
      <c r="O1543" t="str">
        <f>TEXT(Ledger[[#This Row],[Date]],"mmm")</f>
        <v>Nov</v>
      </c>
    </row>
    <row r="1544" spans="1:15" x14ac:dyDescent="0.35">
      <c r="A1544" t="s">
        <v>3989</v>
      </c>
      <c r="B1544" s="8">
        <v>45981</v>
      </c>
      <c r="C1544" s="5">
        <v>0.65486111111111112</v>
      </c>
      <c r="D1544" t="str">
        <f>_xlfn.XLOOKUP(Ledger[[#This Row],[Employee_ID]],Employees!C:C,Employees!A:A)</f>
        <v>Afternoon</v>
      </c>
      <c r="E1544" t="s">
        <v>932</v>
      </c>
      <c r="F1544" t="str">
        <f>_xlfn.XLOOKUP(Ledger[[#This Row],[Employee_ID]],Employees!C:C,Employees!B:B)</f>
        <v>BR02</v>
      </c>
      <c r="G1544" t="s">
        <v>944</v>
      </c>
      <c r="H1544" t="s">
        <v>325</v>
      </c>
      <c r="I1544">
        <v>1</v>
      </c>
      <c r="J1544">
        <f>_xlfn.XLOOKUP(Ledger[[#This Row],[SKU]]&amp;"|"&amp;Ledger[[#This Row],[Branch_ID]], PriceList!E:E,PriceList!C:C,"")</f>
        <v>470</v>
      </c>
      <c r="K1544">
        <f>_xlfn.XLOOKUP(Ledger[[#This Row],[SKU]]&amp;"|"&amp;Ledger[[#This Row],[Branch_ID]], PriceList[Key], PriceList[Unit_Retail_Price_EGP], "")</f>
        <v>1159</v>
      </c>
      <c r="L1544">
        <f>YEAR(Ledger[[#This Row],[Date]])</f>
        <v>2025</v>
      </c>
      <c r="M1544" t="str">
        <f>"Qtr"&amp;ROUNDUP(MONTH(Ledger[[#This Row],[Date]])/3,0)</f>
        <v>Qtr4</v>
      </c>
      <c r="N1544">
        <f>MONTH(Ledger[[#This Row],[Date]])</f>
        <v>11</v>
      </c>
      <c r="O1544" t="str">
        <f>TEXT(Ledger[[#This Row],[Date]],"mmm")</f>
        <v>Nov</v>
      </c>
    </row>
    <row r="1545" spans="1:15" x14ac:dyDescent="0.35">
      <c r="A1545" t="s">
        <v>4011</v>
      </c>
      <c r="B1545" s="8">
        <v>45982</v>
      </c>
      <c r="C1545" s="5">
        <v>0.73472222222222228</v>
      </c>
      <c r="D1545" t="str">
        <f>_xlfn.XLOOKUP(Ledger[[#This Row],[Employee_ID]],Employees!C:C,Employees!A:A)</f>
        <v>Afternoon</v>
      </c>
      <c r="E1545" t="s">
        <v>932</v>
      </c>
      <c r="F1545" t="str">
        <f>_xlfn.XLOOKUP(Ledger[[#This Row],[Employee_ID]],Employees!C:C,Employees!B:B)</f>
        <v>BR02</v>
      </c>
      <c r="G1545" t="s">
        <v>944</v>
      </c>
      <c r="H1545" t="s">
        <v>286</v>
      </c>
      <c r="I1545">
        <v>1</v>
      </c>
      <c r="J1545">
        <f>_xlfn.XLOOKUP(Ledger[[#This Row],[SKU]]&amp;"|"&amp;Ledger[[#This Row],[Branch_ID]], PriceList!E:E,PriceList!C:C,"")</f>
        <v>145</v>
      </c>
      <c r="K1545">
        <f>_xlfn.XLOOKUP(Ledger[[#This Row],[SKU]]&amp;"|"&amp;Ledger[[#This Row],[Branch_ID]], PriceList[Key], PriceList[Unit_Retail_Price_EGP], "")</f>
        <v>369</v>
      </c>
      <c r="L1545">
        <f>YEAR(Ledger[[#This Row],[Date]])</f>
        <v>2025</v>
      </c>
      <c r="M1545" t="str">
        <f>"Qtr"&amp;ROUNDUP(MONTH(Ledger[[#This Row],[Date]])/3,0)</f>
        <v>Qtr4</v>
      </c>
      <c r="N1545">
        <f>MONTH(Ledger[[#This Row],[Date]])</f>
        <v>11</v>
      </c>
      <c r="O1545" t="str">
        <f>TEXT(Ledger[[#This Row],[Date]],"mmm")</f>
        <v>Nov</v>
      </c>
    </row>
    <row r="1546" spans="1:15" x14ac:dyDescent="0.35">
      <c r="A1546" t="s">
        <v>4029</v>
      </c>
      <c r="B1546" s="8">
        <v>45983</v>
      </c>
      <c r="C1546" s="5">
        <v>0.66527777777777775</v>
      </c>
      <c r="D1546" t="str">
        <f>_xlfn.XLOOKUP(Ledger[[#This Row],[Employee_ID]],Employees!C:C,Employees!A:A)</f>
        <v>Afternoon</v>
      </c>
      <c r="E1546" t="s">
        <v>932</v>
      </c>
      <c r="F1546" t="str">
        <f>_xlfn.XLOOKUP(Ledger[[#This Row],[Employee_ID]],Employees!C:C,Employees!B:B)</f>
        <v>BR02</v>
      </c>
      <c r="G1546" t="s">
        <v>944</v>
      </c>
      <c r="H1546" t="s">
        <v>111</v>
      </c>
      <c r="I1546">
        <v>1</v>
      </c>
      <c r="J1546">
        <f>_xlfn.XLOOKUP(Ledger[[#This Row],[SKU]]&amp;"|"&amp;Ledger[[#This Row],[Branch_ID]], PriceList!E:E,PriceList!C:C,"")</f>
        <v>45</v>
      </c>
      <c r="K1546">
        <f>_xlfn.XLOOKUP(Ledger[[#This Row],[SKU]]&amp;"|"&amp;Ledger[[#This Row],[Branch_ID]], PriceList[Key], PriceList[Unit_Retail_Price_EGP], "")</f>
        <v>129</v>
      </c>
      <c r="L1546">
        <f>YEAR(Ledger[[#This Row],[Date]])</f>
        <v>2025</v>
      </c>
      <c r="M1546" t="str">
        <f>"Qtr"&amp;ROUNDUP(MONTH(Ledger[[#This Row],[Date]])/3,0)</f>
        <v>Qtr4</v>
      </c>
      <c r="N1546">
        <f>MONTH(Ledger[[#This Row],[Date]])</f>
        <v>11</v>
      </c>
      <c r="O1546" t="str">
        <f>TEXT(Ledger[[#This Row],[Date]],"mmm")</f>
        <v>Nov</v>
      </c>
    </row>
    <row r="1547" spans="1:15" x14ac:dyDescent="0.35">
      <c r="A1547" t="s">
        <v>4039</v>
      </c>
      <c r="B1547" s="8">
        <v>45984</v>
      </c>
      <c r="C1547" s="5">
        <v>0.71666666666666667</v>
      </c>
      <c r="D1547" t="str">
        <f>_xlfn.XLOOKUP(Ledger[[#This Row],[Employee_ID]],Employees!C:C,Employees!A:A)</f>
        <v>Afternoon</v>
      </c>
      <c r="E1547" t="s">
        <v>932</v>
      </c>
      <c r="F1547" t="str">
        <f>_xlfn.XLOOKUP(Ledger[[#This Row],[Employee_ID]],Employees!C:C,Employees!B:B)</f>
        <v>BR02</v>
      </c>
      <c r="G1547" t="s">
        <v>944</v>
      </c>
      <c r="H1547" t="s">
        <v>652</v>
      </c>
      <c r="I1547">
        <v>1</v>
      </c>
      <c r="J1547">
        <f>_xlfn.XLOOKUP(Ledger[[#This Row],[SKU]]&amp;"|"&amp;Ledger[[#This Row],[Branch_ID]], PriceList!E:E,PriceList!C:C,"")</f>
        <v>530</v>
      </c>
      <c r="K1547">
        <f>_xlfn.XLOOKUP(Ledger[[#This Row],[SKU]]&amp;"|"&amp;Ledger[[#This Row],[Branch_ID]], PriceList[Key], PriceList[Unit_Retail_Price_EGP], "")</f>
        <v>1269</v>
      </c>
      <c r="L1547">
        <f>YEAR(Ledger[[#This Row],[Date]])</f>
        <v>2025</v>
      </c>
      <c r="M1547" t="str">
        <f>"Qtr"&amp;ROUNDUP(MONTH(Ledger[[#This Row],[Date]])/3,0)</f>
        <v>Qtr4</v>
      </c>
      <c r="N1547">
        <f>MONTH(Ledger[[#This Row],[Date]])</f>
        <v>11</v>
      </c>
      <c r="O1547" t="str">
        <f>TEXT(Ledger[[#This Row],[Date]],"mmm")</f>
        <v>Nov</v>
      </c>
    </row>
    <row r="1548" spans="1:15" x14ac:dyDescent="0.35">
      <c r="A1548" t="s">
        <v>4056</v>
      </c>
      <c r="B1548" s="8">
        <v>45985</v>
      </c>
      <c r="C1548" s="5">
        <v>0.65208333333333335</v>
      </c>
      <c r="D1548" t="str">
        <f>_xlfn.XLOOKUP(Ledger[[#This Row],[Employee_ID]],Employees!C:C,Employees!A:A)</f>
        <v>Afternoon</v>
      </c>
      <c r="E1548" t="s">
        <v>932</v>
      </c>
      <c r="F1548" t="str">
        <f>_xlfn.XLOOKUP(Ledger[[#This Row],[Employee_ID]],Employees!C:C,Employees!B:B)</f>
        <v>BR02</v>
      </c>
      <c r="G1548" t="s">
        <v>944</v>
      </c>
      <c r="H1548" t="s">
        <v>289</v>
      </c>
      <c r="I1548">
        <v>1</v>
      </c>
      <c r="J1548">
        <f>_xlfn.XLOOKUP(Ledger[[#This Row],[SKU]]&amp;"|"&amp;Ledger[[#This Row],[Branch_ID]], PriceList!E:E,PriceList!C:C,"")</f>
        <v>530</v>
      </c>
      <c r="K1548">
        <f>_xlfn.XLOOKUP(Ledger[[#This Row],[SKU]]&amp;"|"&amp;Ledger[[#This Row],[Branch_ID]], PriceList[Key], PriceList[Unit_Retail_Price_EGP], "")</f>
        <v>1269</v>
      </c>
      <c r="L1548">
        <f>YEAR(Ledger[[#This Row],[Date]])</f>
        <v>2025</v>
      </c>
      <c r="M1548" t="str">
        <f>"Qtr"&amp;ROUNDUP(MONTH(Ledger[[#This Row],[Date]])/3,0)</f>
        <v>Qtr4</v>
      </c>
      <c r="N1548">
        <f>MONTH(Ledger[[#This Row],[Date]])</f>
        <v>11</v>
      </c>
      <c r="O1548" t="str">
        <f>TEXT(Ledger[[#This Row],[Date]],"mmm")</f>
        <v>Nov</v>
      </c>
    </row>
    <row r="1549" spans="1:15" x14ac:dyDescent="0.35">
      <c r="A1549" t="s">
        <v>4082</v>
      </c>
      <c r="B1549" s="8">
        <v>45987</v>
      </c>
      <c r="C1549" s="5">
        <v>0.64583333333333337</v>
      </c>
      <c r="D1549" t="str">
        <f>_xlfn.XLOOKUP(Ledger[[#This Row],[Employee_ID]],Employees!C:C,Employees!A:A)</f>
        <v>Afternoon</v>
      </c>
      <c r="E1549" t="s">
        <v>932</v>
      </c>
      <c r="F1549" t="str">
        <f>_xlfn.XLOOKUP(Ledger[[#This Row],[Employee_ID]],Employees!C:C,Employees!B:B)</f>
        <v>BR02</v>
      </c>
      <c r="G1549" t="s">
        <v>944</v>
      </c>
      <c r="H1549" t="s">
        <v>359</v>
      </c>
      <c r="I1549">
        <v>1</v>
      </c>
      <c r="J1549">
        <f>_xlfn.XLOOKUP(Ledger[[#This Row],[SKU]]&amp;"|"&amp;Ledger[[#This Row],[Branch_ID]], PriceList!E:E,PriceList!C:C,"")</f>
        <v>145</v>
      </c>
      <c r="K1549">
        <f>_xlfn.XLOOKUP(Ledger[[#This Row],[SKU]]&amp;"|"&amp;Ledger[[#This Row],[Branch_ID]], PriceList[Key], PriceList[Unit_Retail_Price_EGP], "")</f>
        <v>369</v>
      </c>
      <c r="L1549">
        <f>YEAR(Ledger[[#This Row],[Date]])</f>
        <v>2025</v>
      </c>
      <c r="M1549" t="str">
        <f>"Qtr"&amp;ROUNDUP(MONTH(Ledger[[#This Row],[Date]])/3,0)</f>
        <v>Qtr4</v>
      </c>
      <c r="N1549">
        <f>MONTH(Ledger[[#This Row],[Date]])</f>
        <v>11</v>
      </c>
      <c r="O1549" t="str">
        <f>TEXT(Ledger[[#This Row],[Date]],"mmm")</f>
        <v>Nov</v>
      </c>
    </row>
    <row r="1550" spans="1:15" x14ac:dyDescent="0.35">
      <c r="A1550" t="s">
        <v>4084</v>
      </c>
      <c r="B1550" s="8">
        <v>45987</v>
      </c>
      <c r="C1550" s="5">
        <v>0.70416666666666672</v>
      </c>
      <c r="D1550" t="str">
        <f>_xlfn.XLOOKUP(Ledger[[#This Row],[Employee_ID]],Employees!C:C,Employees!A:A)</f>
        <v>Afternoon</v>
      </c>
      <c r="E1550" t="s">
        <v>932</v>
      </c>
      <c r="F1550" t="str">
        <f>_xlfn.XLOOKUP(Ledger[[#This Row],[Employee_ID]],Employees!C:C,Employees!B:B)</f>
        <v>BR02</v>
      </c>
      <c r="G1550" t="s">
        <v>944</v>
      </c>
      <c r="H1550" t="s">
        <v>565</v>
      </c>
      <c r="I1550">
        <v>1</v>
      </c>
      <c r="J1550">
        <f>_xlfn.XLOOKUP(Ledger[[#This Row],[SKU]]&amp;"|"&amp;Ledger[[#This Row],[Branch_ID]], PriceList!E:E,PriceList!C:C,"")</f>
        <v>430</v>
      </c>
      <c r="K1550">
        <f>_xlfn.XLOOKUP(Ledger[[#This Row],[SKU]]&amp;"|"&amp;Ledger[[#This Row],[Branch_ID]], PriceList[Key], PriceList[Unit_Retail_Price_EGP], "")</f>
        <v>1059</v>
      </c>
      <c r="L1550">
        <f>YEAR(Ledger[[#This Row],[Date]])</f>
        <v>2025</v>
      </c>
      <c r="M1550" t="str">
        <f>"Qtr"&amp;ROUNDUP(MONTH(Ledger[[#This Row],[Date]])/3,0)</f>
        <v>Qtr4</v>
      </c>
      <c r="N1550">
        <f>MONTH(Ledger[[#This Row],[Date]])</f>
        <v>11</v>
      </c>
      <c r="O1550" t="str">
        <f>TEXT(Ledger[[#This Row],[Date]],"mmm")</f>
        <v>Nov</v>
      </c>
    </row>
    <row r="1551" spans="1:15" x14ac:dyDescent="0.35">
      <c r="A1551" t="s">
        <v>4092</v>
      </c>
      <c r="B1551" s="8">
        <v>45988</v>
      </c>
      <c r="C1551" s="5">
        <v>0.61597222222222225</v>
      </c>
      <c r="D1551" t="str">
        <f>_xlfn.XLOOKUP(Ledger[[#This Row],[Employee_ID]],Employees!C:C,Employees!A:A)</f>
        <v>Afternoon</v>
      </c>
      <c r="E1551" t="s">
        <v>932</v>
      </c>
      <c r="F1551" t="str">
        <f>_xlfn.XLOOKUP(Ledger[[#This Row],[Employee_ID]],Employees!C:C,Employees!B:B)</f>
        <v>BR02</v>
      </c>
      <c r="G1551" t="s">
        <v>944</v>
      </c>
      <c r="H1551" t="s">
        <v>380</v>
      </c>
      <c r="I1551">
        <v>1</v>
      </c>
      <c r="J1551">
        <f>_xlfn.XLOOKUP(Ledger[[#This Row],[SKU]]&amp;"|"&amp;Ledger[[#This Row],[Branch_ID]], PriceList!E:E,PriceList!C:C,"")</f>
        <v>225</v>
      </c>
      <c r="K1551">
        <f>_xlfn.XLOOKUP(Ledger[[#This Row],[SKU]]&amp;"|"&amp;Ledger[[#This Row],[Branch_ID]], PriceList[Key], PriceList[Unit_Retail_Price_EGP], "")</f>
        <v>579</v>
      </c>
      <c r="L1551">
        <f>YEAR(Ledger[[#This Row],[Date]])</f>
        <v>2025</v>
      </c>
      <c r="M1551" t="str">
        <f>"Qtr"&amp;ROUNDUP(MONTH(Ledger[[#This Row],[Date]])/3,0)</f>
        <v>Qtr4</v>
      </c>
      <c r="N1551">
        <f>MONTH(Ledger[[#This Row],[Date]])</f>
        <v>11</v>
      </c>
      <c r="O1551" t="str">
        <f>TEXT(Ledger[[#This Row],[Date]],"mmm")</f>
        <v>Nov</v>
      </c>
    </row>
    <row r="1552" spans="1:15" x14ac:dyDescent="0.35">
      <c r="A1552" t="s">
        <v>4109</v>
      </c>
      <c r="B1552" s="8">
        <v>45989</v>
      </c>
      <c r="C1552" s="5">
        <v>0.66319444444444442</v>
      </c>
      <c r="D1552" t="str">
        <f>_xlfn.XLOOKUP(Ledger[[#This Row],[Employee_ID]],Employees!C:C,Employees!A:A)</f>
        <v>Afternoon</v>
      </c>
      <c r="E1552" t="s">
        <v>932</v>
      </c>
      <c r="F1552" t="str">
        <f>_xlfn.XLOOKUP(Ledger[[#This Row],[Employee_ID]],Employees!C:C,Employees!B:B)</f>
        <v>BR02</v>
      </c>
      <c r="G1552" t="s">
        <v>944</v>
      </c>
      <c r="H1552" t="s">
        <v>255</v>
      </c>
      <c r="I1552">
        <v>1</v>
      </c>
      <c r="J1552">
        <f>_xlfn.XLOOKUP(Ledger[[#This Row],[SKU]]&amp;"|"&amp;Ledger[[#This Row],[Branch_ID]], PriceList!E:E,PriceList!C:C,"")</f>
        <v>165</v>
      </c>
      <c r="K1552">
        <f>_xlfn.XLOOKUP(Ledger[[#This Row],[SKU]]&amp;"|"&amp;Ledger[[#This Row],[Branch_ID]], PriceList[Key], PriceList[Unit_Retail_Price_EGP], "")</f>
        <v>419</v>
      </c>
      <c r="L1552">
        <f>YEAR(Ledger[[#This Row],[Date]])</f>
        <v>2025</v>
      </c>
      <c r="M1552" t="str">
        <f>"Qtr"&amp;ROUNDUP(MONTH(Ledger[[#This Row],[Date]])/3,0)</f>
        <v>Qtr4</v>
      </c>
      <c r="N1552">
        <f>MONTH(Ledger[[#This Row],[Date]])</f>
        <v>11</v>
      </c>
      <c r="O1552" t="str">
        <f>TEXT(Ledger[[#This Row],[Date]],"mmm")</f>
        <v>Nov</v>
      </c>
    </row>
    <row r="1553" spans="1:15" x14ac:dyDescent="0.35">
      <c r="A1553" t="s">
        <v>4111</v>
      </c>
      <c r="B1553" s="8">
        <v>45989</v>
      </c>
      <c r="C1553" s="5">
        <v>0.68958333333333333</v>
      </c>
      <c r="D1553" t="str">
        <f>_xlfn.XLOOKUP(Ledger[[#This Row],[Employee_ID]],Employees!C:C,Employees!A:A)</f>
        <v>Afternoon</v>
      </c>
      <c r="E1553" t="s">
        <v>932</v>
      </c>
      <c r="F1553" t="str">
        <f>_xlfn.XLOOKUP(Ledger[[#This Row],[Employee_ID]],Employees!C:C,Employees!B:B)</f>
        <v>BR02</v>
      </c>
      <c r="G1553" t="s">
        <v>944</v>
      </c>
      <c r="H1553" t="s">
        <v>151</v>
      </c>
      <c r="I1553">
        <v>1</v>
      </c>
      <c r="J1553">
        <f>_xlfn.XLOOKUP(Ledger[[#This Row],[SKU]]&amp;"|"&amp;Ledger[[#This Row],[Branch_ID]], PriceList!E:E,PriceList!C:C,"")</f>
        <v>165</v>
      </c>
      <c r="K1553">
        <f>_xlfn.XLOOKUP(Ledger[[#This Row],[SKU]]&amp;"|"&amp;Ledger[[#This Row],[Branch_ID]], PriceList[Key], PriceList[Unit_Retail_Price_EGP], "")</f>
        <v>419</v>
      </c>
      <c r="L1553">
        <f>YEAR(Ledger[[#This Row],[Date]])</f>
        <v>2025</v>
      </c>
      <c r="M1553" t="str">
        <f>"Qtr"&amp;ROUNDUP(MONTH(Ledger[[#This Row],[Date]])/3,0)</f>
        <v>Qtr4</v>
      </c>
      <c r="N1553">
        <f>MONTH(Ledger[[#This Row],[Date]])</f>
        <v>11</v>
      </c>
      <c r="O1553" t="str">
        <f>TEXT(Ledger[[#This Row],[Date]],"mmm")</f>
        <v>Nov</v>
      </c>
    </row>
    <row r="1554" spans="1:15" x14ac:dyDescent="0.35">
      <c r="A1554" t="s">
        <v>4113</v>
      </c>
      <c r="B1554" s="8">
        <v>45989</v>
      </c>
      <c r="C1554" s="5">
        <v>0.74305555555555558</v>
      </c>
      <c r="D1554" t="str">
        <f>_xlfn.XLOOKUP(Ledger[[#This Row],[Employee_ID]],Employees!C:C,Employees!A:A)</f>
        <v>Afternoon</v>
      </c>
      <c r="E1554" t="s">
        <v>932</v>
      </c>
      <c r="F1554" t="str">
        <f>_xlfn.XLOOKUP(Ledger[[#This Row],[Employee_ID]],Employees!C:C,Employees!B:B)</f>
        <v>BR02</v>
      </c>
      <c r="G1554" t="s">
        <v>944</v>
      </c>
      <c r="H1554" t="s">
        <v>361</v>
      </c>
      <c r="I1554">
        <v>1</v>
      </c>
      <c r="J1554">
        <f>_xlfn.XLOOKUP(Ledger[[#This Row],[SKU]]&amp;"|"&amp;Ledger[[#This Row],[Branch_ID]], PriceList!E:E,PriceList!C:C,"")</f>
        <v>390</v>
      </c>
      <c r="K1554">
        <f>_xlfn.XLOOKUP(Ledger[[#This Row],[SKU]]&amp;"|"&amp;Ledger[[#This Row],[Branch_ID]], PriceList[Key], PriceList[Unit_Retail_Price_EGP], "")</f>
        <v>949</v>
      </c>
      <c r="L1554">
        <f>YEAR(Ledger[[#This Row],[Date]])</f>
        <v>2025</v>
      </c>
      <c r="M1554" t="str">
        <f>"Qtr"&amp;ROUNDUP(MONTH(Ledger[[#This Row],[Date]])/3,0)</f>
        <v>Qtr4</v>
      </c>
      <c r="N1554">
        <f>MONTH(Ledger[[#This Row],[Date]])</f>
        <v>11</v>
      </c>
      <c r="O1554" t="str">
        <f>TEXT(Ledger[[#This Row],[Date]],"mmm")</f>
        <v>Nov</v>
      </c>
    </row>
    <row r="1555" spans="1:15" x14ac:dyDescent="0.35">
      <c r="A1555" t="s">
        <v>4131</v>
      </c>
      <c r="B1555" s="8">
        <v>45990</v>
      </c>
      <c r="C1555" s="5">
        <v>0.72013888888888888</v>
      </c>
      <c r="D1555" t="str">
        <f>_xlfn.XLOOKUP(Ledger[[#This Row],[Employee_ID]],Employees!C:C,Employees!A:A)</f>
        <v>Afternoon</v>
      </c>
      <c r="E1555" t="s">
        <v>932</v>
      </c>
      <c r="F1555" t="str">
        <f>_xlfn.XLOOKUP(Ledger[[#This Row],[Employee_ID]],Employees!C:C,Employees!B:B)</f>
        <v>BR02</v>
      </c>
      <c r="G1555" t="s">
        <v>944</v>
      </c>
      <c r="H1555" t="s">
        <v>240</v>
      </c>
      <c r="I1555">
        <v>1</v>
      </c>
      <c r="J1555">
        <f>_xlfn.XLOOKUP(Ledger[[#This Row],[SKU]]&amp;"|"&amp;Ledger[[#This Row],[Branch_ID]], PriceList!E:E,PriceList!C:C,"")</f>
        <v>490</v>
      </c>
      <c r="K1555">
        <f>_xlfn.XLOOKUP(Ledger[[#This Row],[SKU]]&amp;"|"&amp;Ledger[[#This Row],[Branch_ID]], PriceList[Key], PriceList[Unit_Retail_Price_EGP], "")</f>
        <v>1159</v>
      </c>
      <c r="L1555">
        <f>YEAR(Ledger[[#This Row],[Date]])</f>
        <v>2025</v>
      </c>
      <c r="M1555" t="str">
        <f>"Qtr"&amp;ROUNDUP(MONTH(Ledger[[#This Row],[Date]])/3,0)</f>
        <v>Qtr4</v>
      </c>
      <c r="N1555">
        <f>MONTH(Ledger[[#This Row],[Date]])</f>
        <v>11</v>
      </c>
      <c r="O1555" t="str">
        <f>TEXT(Ledger[[#This Row],[Date]],"mmm")</f>
        <v>Nov</v>
      </c>
    </row>
    <row r="1556" spans="1:15" x14ac:dyDescent="0.35">
      <c r="A1556" t="s">
        <v>4143</v>
      </c>
      <c r="B1556" s="8">
        <v>45991</v>
      </c>
      <c r="C1556" s="5">
        <v>0.65</v>
      </c>
      <c r="D1556" t="str">
        <f>_xlfn.XLOOKUP(Ledger[[#This Row],[Employee_ID]],Employees!C:C,Employees!A:A)</f>
        <v>Afternoon</v>
      </c>
      <c r="E1556" t="s">
        <v>932</v>
      </c>
      <c r="F1556" t="str">
        <f>_xlfn.XLOOKUP(Ledger[[#This Row],[Employee_ID]],Employees!C:C,Employees!B:B)</f>
        <v>BR02</v>
      </c>
      <c r="G1556" t="s">
        <v>944</v>
      </c>
      <c r="H1556" t="s">
        <v>218</v>
      </c>
      <c r="I1556">
        <v>1</v>
      </c>
      <c r="J1556">
        <f>_xlfn.XLOOKUP(Ledger[[#This Row],[SKU]]&amp;"|"&amp;Ledger[[#This Row],[Branch_ID]], PriceList!E:E,PriceList!C:C,"")</f>
        <v>655</v>
      </c>
      <c r="K1556">
        <f>_xlfn.XLOOKUP(Ledger[[#This Row],[SKU]]&amp;"|"&amp;Ledger[[#This Row],[Branch_ID]], PriceList[Key], PriceList[Unit_Retail_Price_EGP], "")</f>
        <v>1589</v>
      </c>
      <c r="L1556">
        <f>YEAR(Ledger[[#This Row],[Date]])</f>
        <v>2025</v>
      </c>
      <c r="M1556" t="str">
        <f>"Qtr"&amp;ROUNDUP(MONTH(Ledger[[#This Row],[Date]])/3,0)</f>
        <v>Qtr4</v>
      </c>
      <c r="N1556">
        <f>MONTH(Ledger[[#This Row],[Date]])</f>
        <v>11</v>
      </c>
      <c r="O1556" t="str">
        <f>TEXT(Ledger[[#This Row],[Date]],"mmm")</f>
        <v>Nov</v>
      </c>
    </row>
    <row r="1557" spans="1:15" x14ac:dyDescent="0.35">
      <c r="A1557" t="s">
        <v>4158</v>
      </c>
      <c r="B1557" s="8">
        <v>45992</v>
      </c>
      <c r="C1557" s="5">
        <v>0.65555555555555556</v>
      </c>
      <c r="D1557" t="str">
        <f>_xlfn.XLOOKUP(Ledger[[#This Row],[Employee_ID]],Employees!C:C,Employees!A:A)</f>
        <v>Afternoon</v>
      </c>
      <c r="E1557" t="s">
        <v>932</v>
      </c>
      <c r="F1557" t="str">
        <f>_xlfn.XLOOKUP(Ledger[[#This Row],[Employee_ID]],Employees!C:C,Employees!B:B)</f>
        <v>BR02</v>
      </c>
      <c r="G1557" t="s">
        <v>944</v>
      </c>
      <c r="H1557" t="s">
        <v>681</v>
      </c>
      <c r="I1557">
        <v>1</v>
      </c>
      <c r="J1557">
        <f>_xlfn.XLOOKUP(Ledger[[#This Row],[SKU]]&amp;"|"&amp;Ledger[[#This Row],[Branch_ID]], PriceList!E:E,PriceList!C:C,"")</f>
        <v>145</v>
      </c>
      <c r="K1557">
        <f>_xlfn.XLOOKUP(Ledger[[#This Row],[SKU]]&amp;"|"&amp;Ledger[[#This Row],[Branch_ID]], PriceList[Key], PriceList[Unit_Retail_Price_EGP], "")</f>
        <v>369</v>
      </c>
      <c r="L1557">
        <f>YEAR(Ledger[[#This Row],[Date]])</f>
        <v>2025</v>
      </c>
      <c r="M1557" t="str">
        <f>"Qtr"&amp;ROUNDUP(MONTH(Ledger[[#This Row],[Date]])/3,0)</f>
        <v>Qtr4</v>
      </c>
      <c r="N1557">
        <f>MONTH(Ledger[[#This Row],[Date]])</f>
        <v>12</v>
      </c>
      <c r="O1557" t="str">
        <f>TEXT(Ledger[[#This Row],[Date]],"mmm")</f>
        <v>Dec</v>
      </c>
    </row>
    <row r="1558" spans="1:15" x14ac:dyDescent="0.35">
      <c r="A1558" t="s">
        <v>4171</v>
      </c>
      <c r="B1558" s="8">
        <v>45993</v>
      </c>
      <c r="C1558" s="5">
        <v>0.70972222222222225</v>
      </c>
      <c r="D1558" t="str">
        <f>_xlfn.XLOOKUP(Ledger[[#This Row],[Employee_ID]],Employees!C:C,Employees!A:A)</f>
        <v>Afternoon</v>
      </c>
      <c r="E1558" t="s">
        <v>932</v>
      </c>
      <c r="F1558" t="str">
        <f>_xlfn.XLOOKUP(Ledger[[#This Row],[Employee_ID]],Employees!C:C,Employees!B:B)</f>
        <v>BR02</v>
      </c>
      <c r="G1558" t="s">
        <v>944</v>
      </c>
      <c r="H1558" t="s">
        <v>255</v>
      </c>
      <c r="I1558">
        <v>1</v>
      </c>
      <c r="J1558">
        <f>_xlfn.XLOOKUP(Ledger[[#This Row],[SKU]]&amp;"|"&amp;Ledger[[#This Row],[Branch_ID]], PriceList!E:E,PriceList!C:C,"")</f>
        <v>165</v>
      </c>
      <c r="K1558">
        <f>_xlfn.XLOOKUP(Ledger[[#This Row],[SKU]]&amp;"|"&amp;Ledger[[#This Row],[Branch_ID]], PriceList[Key], PriceList[Unit_Retail_Price_EGP], "")</f>
        <v>419</v>
      </c>
      <c r="L1558">
        <f>YEAR(Ledger[[#This Row],[Date]])</f>
        <v>2025</v>
      </c>
      <c r="M1558" t="str">
        <f>"Qtr"&amp;ROUNDUP(MONTH(Ledger[[#This Row],[Date]])/3,0)</f>
        <v>Qtr4</v>
      </c>
      <c r="N1558">
        <f>MONTH(Ledger[[#This Row],[Date]])</f>
        <v>12</v>
      </c>
      <c r="O1558" t="str">
        <f>TEXT(Ledger[[#This Row],[Date]],"mmm")</f>
        <v>Dec</v>
      </c>
    </row>
    <row r="1559" spans="1:15" x14ac:dyDescent="0.35">
      <c r="A1559" t="s">
        <v>4184</v>
      </c>
      <c r="B1559" s="8">
        <v>45994</v>
      </c>
      <c r="C1559" s="5">
        <v>0.65625</v>
      </c>
      <c r="D1559" t="str">
        <f>_xlfn.XLOOKUP(Ledger[[#This Row],[Employee_ID]],Employees!C:C,Employees!A:A)</f>
        <v>Afternoon</v>
      </c>
      <c r="E1559" t="s">
        <v>932</v>
      </c>
      <c r="F1559" t="str">
        <f>_xlfn.XLOOKUP(Ledger[[#This Row],[Employee_ID]],Employees!C:C,Employees!B:B)</f>
        <v>BR02</v>
      </c>
      <c r="G1559" t="s">
        <v>944</v>
      </c>
      <c r="H1559" t="s">
        <v>291</v>
      </c>
      <c r="I1559">
        <v>1</v>
      </c>
      <c r="J1559">
        <f>_xlfn.XLOOKUP(Ledger[[#This Row],[SKU]]&amp;"|"&amp;Ledger[[#This Row],[Branch_ID]], PriceList!E:E,PriceList!C:C,"")</f>
        <v>470</v>
      </c>
      <c r="K1559">
        <f>_xlfn.XLOOKUP(Ledger[[#This Row],[SKU]]&amp;"|"&amp;Ledger[[#This Row],[Branch_ID]], PriceList[Key], PriceList[Unit_Retail_Price_EGP], "")</f>
        <v>1159</v>
      </c>
      <c r="L1559">
        <f>YEAR(Ledger[[#This Row],[Date]])</f>
        <v>2025</v>
      </c>
      <c r="M1559" t="str">
        <f>"Qtr"&amp;ROUNDUP(MONTH(Ledger[[#This Row],[Date]])/3,0)</f>
        <v>Qtr4</v>
      </c>
      <c r="N1559">
        <f>MONTH(Ledger[[#This Row],[Date]])</f>
        <v>12</v>
      </c>
      <c r="O1559" t="str">
        <f>TEXT(Ledger[[#This Row],[Date]],"mmm")</f>
        <v>Dec</v>
      </c>
    </row>
    <row r="1560" spans="1:15" x14ac:dyDescent="0.35">
      <c r="A1560" t="s">
        <v>4195</v>
      </c>
      <c r="B1560" s="8">
        <v>45995</v>
      </c>
      <c r="C1560" s="5">
        <v>0.59097222222222223</v>
      </c>
      <c r="D1560" t="str">
        <f>_xlfn.XLOOKUP(Ledger[[#This Row],[Employee_ID]],Employees!C:C,Employees!A:A)</f>
        <v>Afternoon</v>
      </c>
      <c r="E1560" t="s">
        <v>932</v>
      </c>
      <c r="F1560" t="str">
        <f>_xlfn.XLOOKUP(Ledger[[#This Row],[Employee_ID]],Employees!C:C,Employees!B:B)</f>
        <v>BR02</v>
      </c>
      <c r="G1560" t="s">
        <v>944</v>
      </c>
      <c r="H1560" t="s">
        <v>236</v>
      </c>
      <c r="I1560">
        <v>1</v>
      </c>
      <c r="J1560">
        <f>_xlfn.XLOOKUP(Ledger[[#This Row],[SKU]]&amp;"|"&amp;Ledger[[#This Row],[Branch_ID]], PriceList!E:E,PriceList!C:C,"")</f>
        <v>530</v>
      </c>
      <c r="K1560">
        <f>_xlfn.XLOOKUP(Ledger[[#This Row],[SKU]]&amp;"|"&amp;Ledger[[#This Row],[Branch_ID]], PriceList[Key], PriceList[Unit_Retail_Price_EGP], "")</f>
        <v>1269</v>
      </c>
      <c r="L1560">
        <f>YEAR(Ledger[[#This Row],[Date]])</f>
        <v>2025</v>
      </c>
      <c r="M1560" t="str">
        <f>"Qtr"&amp;ROUNDUP(MONTH(Ledger[[#This Row],[Date]])/3,0)</f>
        <v>Qtr4</v>
      </c>
      <c r="N1560">
        <f>MONTH(Ledger[[#This Row],[Date]])</f>
        <v>12</v>
      </c>
      <c r="O1560" t="str">
        <f>TEXT(Ledger[[#This Row],[Date]],"mmm")</f>
        <v>Dec</v>
      </c>
    </row>
    <row r="1561" spans="1:15" x14ac:dyDescent="0.35">
      <c r="A1561" t="s">
        <v>4201</v>
      </c>
      <c r="B1561" s="8">
        <v>45995</v>
      </c>
      <c r="C1561" s="5">
        <v>0.7416666666666667</v>
      </c>
      <c r="D1561" t="str">
        <f>_xlfn.XLOOKUP(Ledger[[#This Row],[Employee_ID]],Employees!C:C,Employees!A:A)</f>
        <v>Afternoon</v>
      </c>
      <c r="E1561" t="s">
        <v>932</v>
      </c>
      <c r="F1561" t="str">
        <f>_xlfn.XLOOKUP(Ledger[[#This Row],[Employee_ID]],Employees!C:C,Employees!B:B)</f>
        <v>BR02</v>
      </c>
      <c r="G1561" t="s">
        <v>944</v>
      </c>
      <c r="H1561" t="s">
        <v>151</v>
      </c>
      <c r="I1561">
        <v>1</v>
      </c>
      <c r="J1561">
        <f>_xlfn.XLOOKUP(Ledger[[#This Row],[SKU]]&amp;"|"&amp;Ledger[[#This Row],[Branch_ID]], PriceList!E:E,PriceList!C:C,"")</f>
        <v>165</v>
      </c>
      <c r="K1561">
        <f>_xlfn.XLOOKUP(Ledger[[#This Row],[SKU]]&amp;"|"&amp;Ledger[[#This Row],[Branch_ID]], PriceList[Key], PriceList[Unit_Retail_Price_EGP], "")</f>
        <v>419</v>
      </c>
      <c r="L1561">
        <f>YEAR(Ledger[[#This Row],[Date]])</f>
        <v>2025</v>
      </c>
      <c r="M1561" t="str">
        <f>"Qtr"&amp;ROUNDUP(MONTH(Ledger[[#This Row],[Date]])/3,0)</f>
        <v>Qtr4</v>
      </c>
      <c r="N1561">
        <f>MONTH(Ledger[[#This Row],[Date]])</f>
        <v>12</v>
      </c>
      <c r="O1561" t="str">
        <f>TEXT(Ledger[[#This Row],[Date]],"mmm")</f>
        <v>Dec</v>
      </c>
    </row>
    <row r="1562" spans="1:15" x14ac:dyDescent="0.35">
      <c r="A1562" t="s">
        <v>4232</v>
      </c>
      <c r="B1562" s="8">
        <v>45997</v>
      </c>
      <c r="C1562" s="5">
        <v>0.74027777777777781</v>
      </c>
      <c r="D1562" t="str">
        <f>_xlfn.XLOOKUP(Ledger[[#This Row],[Employee_ID]],Employees!C:C,Employees!A:A)</f>
        <v>Afternoon</v>
      </c>
      <c r="E1562" t="s">
        <v>932</v>
      </c>
      <c r="F1562" t="str">
        <f>_xlfn.XLOOKUP(Ledger[[#This Row],[Employee_ID]],Employees!C:C,Employees!B:B)</f>
        <v>BR02</v>
      </c>
      <c r="G1562" t="s">
        <v>944</v>
      </c>
      <c r="H1562" t="s">
        <v>151</v>
      </c>
      <c r="I1562">
        <v>1</v>
      </c>
      <c r="J1562">
        <f>_xlfn.XLOOKUP(Ledger[[#This Row],[SKU]]&amp;"|"&amp;Ledger[[#This Row],[Branch_ID]], PriceList!E:E,PriceList!C:C,"")</f>
        <v>165</v>
      </c>
      <c r="K1562">
        <f>_xlfn.XLOOKUP(Ledger[[#This Row],[SKU]]&amp;"|"&amp;Ledger[[#This Row],[Branch_ID]], PriceList[Key], PriceList[Unit_Retail_Price_EGP], "")</f>
        <v>419</v>
      </c>
      <c r="L1562">
        <f>YEAR(Ledger[[#This Row],[Date]])</f>
        <v>2025</v>
      </c>
      <c r="M1562" t="str">
        <f>"Qtr"&amp;ROUNDUP(MONTH(Ledger[[#This Row],[Date]])/3,0)</f>
        <v>Qtr4</v>
      </c>
      <c r="N1562">
        <f>MONTH(Ledger[[#This Row],[Date]])</f>
        <v>12</v>
      </c>
      <c r="O1562" t="str">
        <f>TEXT(Ledger[[#This Row],[Date]],"mmm")</f>
        <v>Dec</v>
      </c>
    </row>
    <row r="1563" spans="1:15" x14ac:dyDescent="0.35">
      <c r="A1563" t="s">
        <v>4261</v>
      </c>
      <c r="B1563" s="8">
        <v>45999</v>
      </c>
      <c r="C1563" s="5">
        <v>0.72499999999999998</v>
      </c>
      <c r="D1563" t="str">
        <f>_xlfn.XLOOKUP(Ledger[[#This Row],[Employee_ID]],Employees!C:C,Employees!A:A)</f>
        <v>Afternoon</v>
      </c>
      <c r="E1563" t="s">
        <v>932</v>
      </c>
      <c r="F1563" t="str">
        <f>_xlfn.XLOOKUP(Ledger[[#This Row],[Employee_ID]],Employees!C:C,Employees!B:B)</f>
        <v>BR02</v>
      </c>
      <c r="G1563" t="s">
        <v>944</v>
      </c>
      <c r="H1563" t="s">
        <v>272</v>
      </c>
      <c r="I1563">
        <v>1</v>
      </c>
      <c r="J1563">
        <f>_xlfn.XLOOKUP(Ledger[[#This Row],[SKU]]&amp;"|"&amp;Ledger[[#This Row],[Branch_ID]], PriceList!E:E,PriceList!C:C,"")</f>
        <v>430</v>
      </c>
      <c r="K1563">
        <f>_xlfn.XLOOKUP(Ledger[[#This Row],[SKU]]&amp;"|"&amp;Ledger[[#This Row],[Branch_ID]], PriceList[Key], PriceList[Unit_Retail_Price_EGP], "")</f>
        <v>1059</v>
      </c>
      <c r="L1563">
        <f>YEAR(Ledger[[#This Row],[Date]])</f>
        <v>2025</v>
      </c>
      <c r="M1563" t="str">
        <f>"Qtr"&amp;ROUNDUP(MONTH(Ledger[[#This Row],[Date]])/3,0)</f>
        <v>Qtr4</v>
      </c>
      <c r="N1563">
        <f>MONTH(Ledger[[#This Row],[Date]])</f>
        <v>12</v>
      </c>
      <c r="O1563" t="str">
        <f>TEXT(Ledger[[#This Row],[Date]],"mmm")</f>
        <v>Dec</v>
      </c>
    </row>
    <row r="1564" spans="1:15" x14ac:dyDescent="0.35">
      <c r="A1564" t="s">
        <v>4271</v>
      </c>
      <c r="B1564" s="8">
        <v>46000</v>
      </c>
      <c r="C1564" s="5">
        <v>0.69652777777777775</v>
      </c>
      <c r="D1564" t="str">
        <f>_xlfn.XLOOKUP(Ledger[[#This Row],[Employee_ID]],Employees!C:C,Employees!A:A)</f>
        <v>Afternoon</v>
      </c>
      <c r="E1564" t="s">
        <v>932</v>
      </c>
      <c r="F1564" t="str">
        <f>_xlfn.XLOOKUP(Ledger[[#This Row],[Employee_ID]],Employees!C:C,Employees!B:B)</f>
        <v>BR02</v>
      </c>
      <c r="G1564" t="s">
        <v>944</v>
      </c>
      <c r="H1564" t="s">
        <v>40</v>
      </c>
      <c r="I1564">
        <v>1</v>
      </c>
      <c r="J1564">
        <f>_xlfn.XLOOKUP(Ledger[[#This Row],[SKU]]&amp;"|"&amp;Ledger[[#This Row],[Branch_ID]], PriceList!E:E,PriceList!C:C,"")</f>
        <v>490</v>
      </c>
      <c r="K1564">
        <f>_xlfn.XLOOKUP(Ledger[[#This Row],[SKU]]&amp;"|"&amp;Ledger[[#This Row],[Branch_ID]], PriceList[Key], PriceList[Unit_Retail_Price_EGP], "")</f>
        <v>1159</v>
      </c>
      <c r="L1564">
        <f>YEAR(Ledger[[#This Row],[Date]])</f>
        <v>2025</v>
      </c>
      <c r="M1564" t="str">
        <f>"Qtr"&amp;ROUNDUP(MONTH(Ledger[[#This Row],[Date]])/3,0)</f>
        <v>Qtr4</v>
      </c>
      <c r="N1564">
        <f>MONTH(Ledger[[#This Row],[Date]])</f>
        <v>12</v>
      </c>
      <c r="O1564" t="str">
        <f>TEXT(Ledger[[#This Row],[Date]],"mmm")</f>
        <v>Dec</v>
      </c>
    </row>
    <row r="1565" spans="1:15" x14ac:dyDescent="0.35">
      <c r="A1565" t="s">
        <v>4272</v>
      </c>
      <c r="B1565" s="8">
        <v>46000</v>
      </c>
      <c r="C1565" s="5">
        <v>0.74791666666666667</v>
      </c>
      <c r="D1565" t="str">
        <f>_xlfn.XLOOKUP(Ledger[[#This Row],[Employee_ID]],Employees!C:C,Employees!A:A)</f>
        <v>Afternoon</v>
      </c>
      <c r="E1565" t="s">
        <v>932</v>
      </c>
      <c r="F1565" t="str">
        <f>_xlfn.XLOOKUP(Ledger[[#This Row],[Employee_ID]],Employees!C:C,Employees!B:B)</f>
        <v>BR02</v>
      </c>
      <c r="G1565" t="s">
        <v>944</v>
      </c>
      <c r="H1565" t="s">
        <v>528</v>
      </c>
      <c r="I1565">
        <v>1</v>
      </c>
      <c r="J1565">
        <f>_xlfn.XLOOKUP(Ledger[[#This Row],[SKU]]&amp;"|"&amp;Ledger[[#This Row],[Branch_ID]], PriceList!E:E,PriceList!C:C,"")</f>
        <v>390</v>
      </c>
      <c r="K1565">
        <f>_xlfn.XLOOKUP(Ledger[[#This Row],[SKU]]&amp;"|"&amp;Ledger[[#This Row],[Branch_ID]], PriceList[Key], PriceList[Unit_Retail_Price_EGP], "")</f>
        <v>949</v>
      </c>
      <c r="L1565">
        <f>YEAR(Ledger[[#This Row],[Date]])</f>
        <v>2025</v>
      </c>
      <c r="M1565" t="str">
        <f>"Qtr"&amp;ROUNDUP(MONTH(Ledger[[#This Row],[Date]])/3,0)</f>
        <v>Qtr4</v>
      </c>
      <c r="N1565">
        <f>MONTH(Ledger[[#This Row],[Date]])</f>
        <v>12</v>
      </c>
      <c r="O1565" t="str">
        <f>TEXT(Ledger[[#This Row],[Date]],"mmm")</f>
        <v>Dec</v>
      </c>
    </row>
    <row r="1566" spans="1:15" x14ac:dyDescent="0.35">
      <c r="A1566" t="s">
        <v>4282</v>
      </c>
      <c r="B1566" s="8">
        <v>46001</v>
      </c>
      <c r="C1566" s="5">
        <v>0.61805555555555558</v>
      </c>
      <c r="D1566" t="str">
        <f>_xlfn.XLOOKUP(Ledger[[#This Row],[Employee_ID]],Employees!C:C,Employees!A:A)</f>
        <v>Afternoon</v>
      </c>
      <c r="E1566" t="s">
        <v>932</v>
      </c>
      <c r="F1566" t="str">
        <f>_xlfn.XLOOKUP(Ledger[[#This Row],[Employee_ID]],Employees!C:C,Employees!B:B)</f>
        <v>BR02</v>
      </c>
      <c r="G1566" t="s">
        <v>944</v>
      </c>
      <c r="H1566" t="s">
        <v>108</v>
      </c>
      <c r="I1566">
        <v>1</v>
      </c>
      <c r="J1566">
        <f>_xlfn.XLOOKUP(Ledger[[#This Row],[SKU]]&amp;"|"&amp;Ledger[[#This Row],[Branch_ID]], PriceList!E:E,PriceList!C:C,"")</f>
        <v>165</v>
      </c>
      <c r="K1566">
        <f>_xlfn.XLOOKUP(Ledger[[#This Row],[SKU]]&amp;"|"&amp;Ledger[[#This Row],[Branch_ID]], PriceList[Key], PriceList[Unit_Retail_Price_EGP], "")</f>
        <v>419</v>
      </c>
      <c r="L1566">
        <f>YEAR(Ledger[[#This Row],[Date]])</f>
        <v>2025</v>
      </c>
      <c r="M1566" t="str">
        <f>"Qtr"&amp;ROUNDUP(MONTH(Ledger[[#This Row],[Date]])/3,0)</f>
        <v>Qtr4</v>
      </c>
      <c r="N1566">
        <f>MONTH(Ledger[[#This Row],[Date]])</f>
        <v>12</v>
      </c>
      <c r="O1566" t="str">
        <f>TEXT(Ledger[[#This Row],[Date]],"mmm")</f>
        <v>Dec</v>
      </c>
    </row>
    <row r="1567" spans="1:15" x14ac:dyDescent="0.35">
      <c r="A1567" t="s">
        <v>4314</v>
      </c>
      <c r="B1567" s="8">
        <v>46003</v>
      </c>
      <c r="C1567" s="5">
        <v>0.68055555555555558</v>
      </c>
      <c r="D1567" t="str">
        <f>_xlfn.XLOOKUP(Ledger[[#This Row],[Employee_ID]],Employees!C:C,Employees!A:A)</f>
        <v>Afternoon</v>
      </c>
      <c r="E1567" t="s">
        <v>932</v>
      </c>
      <c r="F1567" t="str">
        <f>_xlfn.XLOOKUP(Ledger[[#This Row],[Employee_ID]],Employees!C:C,Employees!B:B)</f>
        <v>BR02</v>
      </c>
      <c r="G1567" t="s">
        <v>944</v>
      </c>
      <c r="H1567" t="s">
        <v>467</v>
      </c>
      <c r="I1567">
        <v>1</v>
      </c>
      <c r="J1567">
        <f>_xlfn.XLOOKUP(Ledger[[#This Row],[SKU]]&amp;"|"&amp;Ledger[[#This Row],[Branch_ID]], PriceList!E:E,PriceList!C:C,"")</f>
        <v>470</v>
      </c>
      <c r="K1567">
        <f>_xlfn.XLOOKUP(Ledger[[#This Row],[SKU]]&amp;"|"&amp;Ledger[[#This Row],[Branch_ID]], PriceList[Key], PriceList[Unit_Retail_Price_EGP], "")</f>
        <v>1159</v>
      </c>
      <c r="L1567">
        <f>YEAR(Ledger[[#This Row],[Date]])</f>
        <v>2025</v>
      </c>
      <c r="M1567" t="str">
        <f>"Qtr"&amp;ROUNDUP(MONTH(Ledger[[#This Row],[Date]])/3,0)</f>
        <v>Qtr4</v>
      </c>
      <c r="N1567">
        <f>MONTH(Ledger[[#This Row],[Date]])</f>
        <v>12</v>
      </c>
      <c r="O1567" t="str">
        <f>TEXT(Ledger[[#This Row],[Date]],"mmm")</f>
        <v>Dec</v>
      </c>
    </row>
    <row r="1568" spans="1:15" x14ac:dyDescent="0.35">
      <c r="A1568" t="s">
        <v>4328</v>
      </c>
      <c r="B1568" s="8">
        <v>46004</v>
      </c>
      <c r="C1568" s="5">
        <v>0.58750000000000002</v>
      </c>
      <c r="D1568" t="str">
        <f>_xlfn.XLOOKUP(Ledger[[#This Row],[Employee_ID]],Employees!C:C,Employees!A:A)</f>
        <v>Afternoon</v>
      </c>
      <c r="E1568" t="s">
        <v>932</v>
      </c>
      <c r="F1568" t="str">
        <f>_xlfn.XLOOKUP(Ledger[[#This Row],[Employee_ID]],Employees!C:C,Employees!B:B)</f>
        <v>BR02</v>
      </c>
      <c r="G1568" t="s">
        <v>944</v>
      </c>
      <c r="H1568" t="s">
        <v>111</v>
      </c>
      <c r="I1568">
        <v>1</v>
      </c>
      <c r="J1568">
        <f>_xlfn.XLOOKUP(Ledger[[#This Row],[SKU]]&amp;"|"&amp;Ledger[[#This Row],[Branch_ID]], PriceList!E:E,PriceList!C:C,"")</f>
        <v>45</v>
      </c>
      <c r="K1568">
        <f>_xlfn.XLOOKUP(Ledger[[#This Row],[SKU]]&amp;"|"&amp;Ledger[[#This Row],[Branch_ID]], PriceList[Key], PriceList[Unit_Retail_Price_EGP], "")</f>
        <v>129</v>
      </c>
      <c r="L1568">
        <f>YEAR(Ledger[[#This Row],[Date]])</f>
        <v>2025</v>
      </c>
      <c r="M1568" t="str">
        <f>"Qtr"&amp;ROUNDUP(MONTH(Ledger[[#This Row],[Date]])/3,0)</f>
        <v>Qtr4</v>
      </c>
      <c r="N1568">
        <f>MONTH(Ledger[[#This Row],[Date]])</f>
        <v>12</v>
      </c>
      <c r="O1568" t="str">
        <f>TEXT(Ledger[[#This Row],[Date]],"mmm")</f>
        <v>Dec</v>
      </c>
    </row>
    <row r="1569" spans="1:15" x14ac:dyDescent="0.35">
      <c r="A1569" t="s">
        <v>4342</v>
      </c>
      <c r="B1569" s="8">
        <v>46005</v>
      </c>
      <c r="C1569" s="5">
        <v>0.59444444444444444</v>
      </c>
      <c r="D1569" t="str">
        <f>_xlfn.XLOOKUP(Ledger[[#This Row],[Employee_ID]],Employees!C:C,Employees!A:A)</f>
        <v>Afternoon</v>
      </c>
      <c r="E1569" t="s">
        <v>932</v>
      </c>
      <c r="F1569" t="str">
        <f>_xlfn.XLOOKUP(Ledger[[#This Row],[Employee_ID]],Employees!C:C,Employees!B:B)</f>
        <v>BR02</v>
      </c>
      <c r="G1569" t="s">
        <v>944</v>
      </c>
      <c r="H1569" t="s">
        <v>186</v>
      </c>
      <c r="I1569">
        <v>1</v>
      </c>
      <c r="J1569">
        <f>_xlfn.XLOOKUP(Ledger[[#This Row],[SKU]]&amp;"|"&amp;Ledger[[#This Row],[Branch_ID]], PriceList!E:E,PriceList!C:C,"")</f>
        <v>225</v>
      </c>
      <c r="K1569">
        <f>_xlfn.XLOOKUP(Ledger[[#This Row],[SKU]]&amp;"|"&amp;Ledger[[#This Row],[Branch_ID]], PriceList[Key], PriceList[Unit_Retail_Price_EGP], "")</f>
        <v>579</v>
      </c>
      <c r="L1569">
        <f>YEAR(Ledger[[#This Row],[Date]])</f>
        <v>2025</v>
      </c>
      <c r="M1569" t="str">
        <f>"Qtr"&amp;ROUNDUP(MONTH(Ledger[[#This Row],[Date]])/3,0)</f>
        <v>Qtr4</v>
      </c>
      <c r="N1569">
        <f>MONTH(Ledger[[#This Row],[Date]])</f>
        <v>12</v>
      </c>
      <c r="O1569" t="str">
        <f>TEXT(Ledger[[#This Row],[Date]],"mmm")</f>
        <v>Dec</v>
      </c>
    </row>
    <row r="1570" spans="1:15" x14ac:dyDescent="0.35">
      <c r="A1570" t="s">
        <v>4344</v>
      </c>
      <c r="B1570" s="8">
        <v>46005</v>
      </c>
      <c r="C1570" s="5">
        <v>0.61875000000000002</v>
      </c>
      <c r="D1570" t="str">
        <f>_xlfn.XLOOKUP(Ledger[[#This Row],[Employee_ID]],Employees!C:C,Employees!A:A)</f>
        <v>Afternoon</v>
      </c>
      <c r="E1570" t="s">
        <v>932</v>
      </c>
      <c r="F1570" t="str">
        <f>_xlfn.XLOOKUP(Ledger[[#This Row],[Employee_ID]],Employees!C:C,Employees!B:B)</f>
        <v>BR02</v>
      </c>
      <c r="G1570" t="s">
        <v>944</v>
      </c>
      <c r="H1570" t="s">
        <v>491</v>
      </c>
      <c r="I1570">
        <v>1</v>
      </c>
      <c r="J1570">
        <f>_xlfn.XLOOKUP(Ledger[[#This Row],[SKU]]&amp;"|"&amp;Ledger[[#This Row],[Branch_ID]], PriceList!E:E,PriceList!C:C,"")</f>
        <v>470</v>
      </c>
      <c r="K1570">
        <f>_xlfn.XLOOKUP(Ledger[[#This Row],[SKU]]&amp;"|"&amp;Ledger[[#This Row],[Branch_ID]], PriceList[Key], PriceList[Unit_Retail_Price_EGP], "")</f>
        <v>1159</v>
      </c>
      <c r="L1570">
        <f>YEAR(Ledger[[#This Row],[Date]])</f>
        <v>2025</v>
      </c>
      <c r="M1570" t="str">
        <f>"Qtr"&amp;ROUNDUP(MONTH(Ledger[[#This Row],[Date]])/3,0)</f>
        <v>Qtr4</v>
      </c>
      <c r="N1570">
        <f>MONTH(Ledger[[#This Row],[Date]])</f>
        <v>12</v>
      </c>
      <c r="O1570" t="str">
        <f>TEXT(Ledger[[#This Row],[Date]],"mmm")</f>
        <v>Dec</v>
      </c>
    </row>
    <row r="1571" spans="1:15" x14ac:dyDescent="0.35">
      <c r="A1571" t="s">
        <v>4369</v>
      </c>
      <c r="B1571" s="8">
        <v>46007</v>
      </c>
      <c r="C1571" s="5">
        <v>0.71319444444444446</v>
      </c>
      <c r="D1571" t="str">
        <f>_xlfn.XLOOKUP(Ledger[[#This Row],[Employee_ID]],Employees!C:C,Employees!A:A)</f>
        <v>Afternoon</v>
      </c>
      <c r="E1571" t="s">
        <v>932</v>
      </c>
      <c r="F1571" t="str">
        <f>_xlfn.XLOOKUP(Ledger[[#This Row],[Employee_ID]],Employees!C:C,Employees!B:B)</f>
        <v>BR02</v>
      </c>
      <c r="G1571" t="s">
        <v>944</v>
      </c>
      <c r="H1571" t="s">
        <v>348</v>
      </c>
      <c r="I1571">
        <v>1</v>
      </c>
      <c r="J1571">
        <f>_xlfn.XLOOKUP(Ledger[[#This Row],[SKU]]&amp;"|"&amp;Ledger[[#This Row],[Branch_ID]], PriceList!E:E,PriceList!C:C,"")</f>
        <v>530</v>
      </c>
      <c r="K1571">
        <f>_xlfn.XLOOKUP(Ledger[[#This Row],[SKU]]&amp;"|"&amp;Ledger[[#This Row],[Branch_ID]], PriceList[Key], PriceList[Unit_Retail_Price_EGP], "")</f>
        <v>1269</v>
      </c>
      <c r="L1571">
        <f>YEAR(Ledger[[#This Row],[Date]])</f>
        <v>2025</v>
      </c>
      <c r="M1571" t="str">
        <f>"Qtr"&amp;ROUNDUP(MONTH(Ledger[[#This Row],[Date]])/3,0)</f>
        <v>Qtr4</v>
      </c>
      <c r="N1571">
        <f>MONTH(Ledger[[#This Row],[Date]])</f>
        <v>12</v>
      </c>
      <c r="O1571" t="str">
        <f>TEXT(Ledger[[#This Row],[Date]],"mmm")</f>
        <v>Dec</v>
      </c>
    </row>
    <row r="1572" spans="1:15" x14ac:dyDescent="0.35">
      <c r="A1572" t="s">
        <v>4386</v>
      </c>
      <c r="B1572" s="8">
        <v>46008</v>
      </c>
      <c r="C1572" s="5">
        <v>0.73263888888888884</v>
      </c>
      <c r="D1572" t="str">
        <f>_xlfn.XLOOKUP(Ledger[[#This Row],[Employee_ID]],Employees!C:C,Employees!A:A)</f>
        <v>Afternoon</v>
      </c>
      <c r="E1572" t="s">
        <v>932</v>
      </c>
      <c r="F1572" t="str">
        <f>_xlfn.XLOOKUP(Ledger[[#This Row],[Employee_ID]],Employees!C:C,Employees!B:B)</f>
        <v>BR02</v>
      </c>
      <c r="G1572" t="s">
        <v>944</v>
      </c>
      <c r="H1572" t="s">
        <v>681</v>
      </c>
      <c r="I1572">
        <v>1</v>
      </c>
      <c r="J1572">
        <f>_xlfn.XLOOKUP(Ledger[[#This Row],[SKU]]&amp;"|"&amp;Ledger[[#This Row],[Branch_ID]], PriceList!E:E,PriceList!C:C,"")</f>
        <v>145</v>
      </c>
      <c r="K1572">
        <f>_xlfn.XLOOKUP(Ledger[[#This Row],[SKU]]&amp;"|"&amp;Ledger[[#This Row],[Branch_ID]], PriceList[Key], PriceList[Unit_Retail_Price_EGP], "")</f>
        <v>369</v>
      </c>
      <c r="L1572">
        <f>YEAR(Ledger[[#This Row],[Date]])</f>
        <v>2025</v>
      </c>
      <c r="M1572" t="str">
        <f>"Qtr"&amp;ROUNDUP(MONTH(Ledger[[#This Row],[Date]])/3,0)</f>
        <v>Qtr4</v>
      </c>
      <c r="N1572">
        <f>MONTH(Ledger[[#This Row],[Date]])</f>
        <v>12</v>
      </c>
      <c r="O1572" t="str">
        <f>TEXT(Ledger[[#This Row],[Date]],"mmm")</f>
        <v>Dec</v>
      </c>
    </row>
    <row r="1573" spans="1:15" x14ac:dyDescent="0.35">
      <c r="A1573" t="s">
        <v>4395</v>
      </c>
      <c r="B1573" s="8">
        <v>46009</v>
      </c>
      <c r="C1573" s="5">
        <v>0.61875000000000002</v>
      </c>
      <c r="D1573" t="str">
        <f>_xlfn.XLOOKUP(Ledger[[#This Row],[Employee_ID]],Employees!C:C,Employees!A:A)</f>
        <v>Afternoon</v>
      </c>
      <c r="E1573" t="s">
        <v>932</v>
      </c>
      <c r="F1573" t="str">
        <f>_xlfn.XLOOKUP(Ledger[[#This Row],[Employee_ID]],Employees!C:C,Employees!B:B)</f>
        <v>BR02</v>
      </c>
      <c r="G1573" t="s">
        <v>944</v>
      </c>
      <c r="H1573" t="s">
        <v>528</v>
      </c>
      <c r="I1573">
        <v>1</v>
      </c>
      <c r="J1573">
        <f>_xlfn.XLOOKUP(Ledger[[#This Row],[SKU]]&amp;"|"&amp;Ledger[[#This Row],[Branch_ID]], PriceList!E:E,PriceList!C:C,"")</f>
        <v>390</v>
      </c>
      <c r="K1573">
        <f>_xlfn.XLOOKUP(Ledger[[#This Row],[SKU]]&amp;"|"&amp;Ledger[[#This Row],[Branch_ID]], PriceList[Key], PriceList[Unit_Retail_Price_EGP], "")</f>
        <v>949</v>
      </c>
      <c r="L1573">
        <f>YEAR(Ledger[[#This Row],[Date]])</f>
        <v>2025</v>
      </c>
      <c r="M1573" t="str">
        <f>"Qtr"&amp;ROUNDUP(MONTH(Ledger[[#This Row],[Date]])/3,0)</f>
        <v>Qtr4</v>
      </c>
      <c r="N1573">
        <f>MONTH(Ledger[[#This Row],[Date]])</f>
        <v>12</v>
      </c>
      <c r="O1573" t="str">
        <f>TEXT(Ledger[[#This Row],[Date]],"mmm")</f>
        <v>Dec</v>
      </c>
    </row>
    <row r="1574" spans="1:15" x14ac:dyDescent="0.35">
      <c r="A1574" t="s">
        <v>4396</v>
      </c>
      <c r="B1574" s="8">
        <v>46009</v>
      </c>
      <c r="C1574" s="5">
        <v>0.63124999999999998</v>
      </c>
      <c r="D1574" t="str">
        <f>_xlfn.XLOOKUP(Ledger[[#This Row],[Employee_ID]],Employees!C:C,Employees!A:A)</f>
        <v>Afternoon</v>
      </c>
      <c r="E1574" t="s">
        <v>932</v>
      </c>
      <c r="F1574" t="str">
        <f>_xlfn.XLOOKUP(Ledger[[#This Row],[Employee_ID]],Employees!C:C,Employees!B:B)</f>
        <v>BR02</v>
      </c>
      <c r="G1574" t="s">
        <v>944</v>
      </c>
      <c r="H1574" t="s">
        <v>404</v>
      </c>
      <c r="I1574">
        <v>1</v>
      </c>
      <c r="J1574">
        <f>_xlfn.XLOOKUP(Ledger[[#This Row],[SKU]]&amp;"|"&amp;Ledger[[#This Row],[Branch_ID]], PriceList!E:E,PriceList!C:C,"")</f>
        <v>145</v>
      </c>
      <c r="K1574">
        <f>_xlfn.XLOOKUP(Ledger[[#This Row],[SKU]]&amp;"|"&amp;Ledger[[#This Row],[Branch_ID]], PriceList[Key], PriceList[Unit_Retail_Price_EGP], "")</f>
        <v>369</v>
      </c>
      <c r="L1574">
        <f>YEAR(Ledger[[#This Row],[Date]])</f>
        <v>2025</v>
      </c>
      <c r="M1574" t="str">
        <f>"Qtr"&amp;ROUNDUP(MONTH(Ledger[[#This Row],[Date]])/3,0)</f>
        <v>Qtr4</v>
      </c>
      <c r="N1574">
        <f>MONTH(Ledger[[#This Row],[Date]])</f>
        <v>12</v>
      </c>
      <c r="O1574" t="str">
        <f>TEXT(Ledger[[#This Row],[Date]],"mmm")</f>
        <v>Dec</v>
      </c>
    </row>
    <row r="1575" spans="1:15" x14ac:dyDescent="0.35">
      <c r="A1575" t="s">
        <v>4429</v>
      </c>
      <c r="B1575" s="8">
        <v>46011</v>
      </c>
      <c r="C1575" s="5">
        <v>0.69791666666666663</v>
      </c>
      <c r="D1575" t="str">
        <f>_xlfn.XLOOKUP(Ledger[[#This Row],[Employee_ID]],Employees!C:C,Employees!A:A)</f>
        <v>Afternoon</v>
      </c>
      <c r="E1575" t="s">
        <v>932</v>
      </c>
      <c r="F1575" t="str">
        <f>_xlfn.XLOOKUP(Ledger[[#This Row],[Employee_ID]],Employees!C:C,Employees!B:B)</f>
        <v>BR02</v>
      </c>
      <c r="G1575" t="s">
        <v>944</v>
      </c>
      <c r="H1575" t="s">
        <v>344</v>
      </c>
      <c r="I1575">
        <v>1</v>
      </c>
      <c r="J1575">
        <f>_xlfn.XLOOKUP(Ledger[[#This Row],[SKU]]&amp;"|"&amp;Ledger[[#This Row],[Branch_ID]], PriceList!E:E,PriceList!C:C,"")</f>
        <v>430</v>
      </c>
      <c r="K1575">
        <f>_xlfn.XLOOKUP(Ledger[[#This Row],[SKU]]&amp;"|"&amp;Ledger[[#This Row],[Branch_ID]], PriceList[Key], PriceList[Unit_Retail_Price_EGP], "")</f>
        <v>1059</v>
      </c>
      <c r="L1575">
        <f>YEAR(Ledger[[#This Row],[Date]])</f>
        <v>2025</v>
      </c>
      <c r="M1575" t="str">
        <f>"Qtr"&amp;ROUNDUP(MONTH(Ledger[[#This Row],[Date]])/3,0)</f>
        <v>Qtr4</v>
      </c>
      <c r="N1575">
        <f>MONTH(Ledger[[#This Row],[Date]])</f>
        <v>12</v>
      </c>
      <c r="O1575" t="str">
        <f>TEXT(Ledger[[#This Row],[Date]],"mmm")</f>
        <v>Dec</v>
      </c>
    </row>
    <row r="1576" spans="1:15" x14ac:dyDescent="0.35">
      <c r="A1576" t="s">
        <v>4431</v>
      </c>
      <c r="B1576" s="8">
        <v>46011</v>
      </c>
      <c r="C1576" s="5">
        <v>0.71527777777777779</v>
      </c>
      <c r="D1576" t="str">
        <f>_xlfn.XLOOKUP(Ledger[[#This Row],[Employee_ID]],Employees!C:C,Employees!A:A)</f>
        <v>Afternoon</v>
      </c>
      <c r="E1576" t="s">
        <v>932</v>
      </c>
      <c r="F1576" t="str">
        <f>_xlfn.XLOOKUP(Ledger[[#This Row],[Employee_ID]],Employees!C:C,Employees!B:B)</f>
        <v>BR02</v>
      </c>
      <c r="G1576" t="s">
        <v>944</v>
      </c>
      <c r="H1576" t="s">
        <v>229</v>
      </c>
      <c r="I1576">
        <v>1</v>
      </c>
      <c r="J1576">
        <f>_xlfn.XLOOKUP(Ledger[[#This Row],[SKU]]&amp;"|"&amp;Ledger[[#This Row],[Branch_ID]], PriceList!E:E,PriceList!C:C,"")</f>
        <v>225</v>
      </c>
      <c r="K1576">
        <f>_xlfn.XLOOKUP(Ledger[[#This Row],[SKU]]&amp;"|"&amp;Ledger[[#This Row],[Branch_ID]], PriceList[Key], PriceList[Unit_Retail_Price_EGP], "")</f>
        <v>579</v>
      </c>
      <c r="L1576">
        <f>YEAR(Ledger[[#This Row],[Date]])</f>
        <v>2025</v>
      </c>
      <c r="M1576" t="str">
        <f>"Qtr"&amp;ROUNDUP(MONTH(Ledger[[#This Row],[Date]])/3,0)</f>
        <v>Qtr4</v>
      </c>
      <c r="N1576">
        <f>MONTH(Ledger[[#This Row],[Date]])</f>
        <v>12</v>
      </c>
      <c r="O1576" t="str">
        <f>TEXT(Ledger[[#This Row],[Date]],"mmm")</f>
        <v>Dec</v>
      </c>
    </row>
    <row r="1577" spans="1:15" x14ac:dyDescent="0.35">
      <c r="A1577" t="s">
        <v>4439</v>
      </c>
      <c r="B1577" s="8">
        <v>46012</v>
      </c>
      <c r="C1577" s="5">
        <v>0.7006944444444444</v>
      </c>
      <c r="D1577" t="str">
        <f>_xlfn.XLOOKUP(Ledger[[#This Row],[Employee_ID]],Employees!C:C,Employees!A:A)</f>
        <v>Afternoon</v>
      </c>
      <c r="E1577" t="s">
        <v>932</v>
      </c>
      <c r="F1577" t="str">
        <f>_xlfn.XLOOKUP(Ledger[[#This Row],[Employee_ID]],Employees!C:C,Employees!B:B)</f>
        <v>BR02</v>
      </c>
      <c r="G1577" t="s">
        <v>944</v>
      </c>
      <c r="H1577" t="s">
        <v>87</v>
      </c>
      <c r="I1577">
        <v>1</v>
      </c>
      <c r="J1577">
        <f>_xlfn.XLOOKUP(Ledger[[#This Row],[SKU]]&amp;"|"&amp;Ledger[[#This Row],[Branch_ID]], PriceList!E:E,PriceList!C:C,"")</f>
        <v>470</v>
      </c>
      <c r="K1577">
        <f>_xlfn.XLOOKUP(Ledger[[#This Row],[SKU]]&amp;"|"&amp;Ledger[[#This Row],[Branch_ID]], PriceList[Key], PriceList[Unit_Retail_Price_EGP], "")</f>
        <v>1159</v>
      </c>
      <c r="L1577">
        <f>YEAR(Ledger[[#This Row],[Date]])</f>
        <v>2025</v>
      </c>
      <c r="M1577" t="str">
        <f>"Qtr"&amp;ROUNDUP(MONTH(Ledger[[#This Row],[Date]])/3,0)</f>
        <v>Qtr4</v>
      </c>
      <c r="N1577">
        <f>MONTH(Ledger[[#This Row],[Date]])</f>
        <v>12</v>
      </c>
      <c r="O1577" t="str">
        <f>TEXT(Ledger[[#This Row],[Date]],"mmm")</f>
        <v>Dec</v>
      </c>
    </row>
    <row r="1578" spans="1:15" x14ac:dyDescent="0.35">
      <c r="A1578" t="s">
        <v>4450</v>
      </c>
      <c r="B1578" s="8">
        <v>46013</v>
      </c>
      <c r="C1578" s="5">
        <v>0.66666666666666663</v>
      </c>
      <c r="D1578" t="str">
        <f>_xlfn.XLOOKUP(Ledger[[#This Row],[Employee_ID]],Employees!C:C,Employees!A:A)</f>
        <v>Afternoon</v>
      </c>
      <c r="E1578" t="s">
        <v>932</v>
      </c>
      <c r="F1578" t="str">
        <f>_xlfn.XLOOKUP(Ledger[[#This Row],[Employee_ID]],Employees!C:C,Employees!B:B)</f>
        <v>BR02</v>
      </c>
      <c r="G1578" t="s">
        <v>944</v>
      </c>
      <c r="H1578" t="s">
        <v>236</v>
      </c>
      <c r="I1578">
        <v>1</v>
      </c>
      <c r="J1578">
        <f>_xlfn.XLOOKUP(Ledger[[#This Row],[SKU]]&amp;"|"&amp;Ledger[[#This Row],[Branch_ID]], PriceList!E:E,PriceList!C:C,"")</f>
        <v>530</v>
      </c>
      <c r="K1578">
        <f>_xlfn.XLOOKUP(Ledger[[#This Row],[SKU]]&amp;"|"&amp;Ledger[[#This Row],[Branch_ID]], PriceList[Key], PriceList[Unit_Retail_Price_EGP], "")</f>
        <v>1269</v>
      </c>
      <c r="L1578">
        <f>YEAR(Ledger[[#This Row],[Date]])</f>
        <v>2025</v>
      </c>
      <c r="M1578" t="str">
        <f>"Qtr"&amp;ROUNDUP(MONTH(Ledger[[#This Row],[Date]])/3,0)</f>
        <v>Qtr4</v>
      </c>
      <c r="N1578">
        <f>MONTH(Ledger[[#This Row],[Date]])</f>
        <v>12</v>
      </c>
      <c r="O1578" t="str">
        <f>TEXT(Ledger[[#This Row],[Date]],"mmm")</f>
        <v>Dec</v>
      </c>
    </row>
    <row r="1579" spans="1:15" x14ac:dyDescent="0.35">
      <c r="A1579" t="s">
        <v>4462</v>
      </c>
      <c r="B1579" s="8">
        <v>46014</v>
      </c>
      <c r="C1579" s="5">
        <v>0.62847222222222221</v>
      </c>
      <c r="D1579" t="str">
        <f>_xlfn.XLOOKUP(Ledger[[#This Row],[Employee_ID]],Employees!C:C,Employees!A:A)</f>
        <v>Afternoon</v>
      </c>
      <c r="E1579" t="s">
        <v>932</v>
      </c>
      <c r="F1579" t="str">
        <f>_xlfn.XLOOKUP(Ledger[[#This Row],[Employee_ID]],Employees!C:C,Employees!B:B)</f>
        <v>BR02</v>
      </c>
      <c r="G1579" t="s">
        <v>944</v>
      </c>
      <c r="H1579" t="s">
        <v>378</v>
      </c>
      <c r="I1579">
        <v>1</v>
      </c>
      <c r="J1579">
        <f>_xlfn.XLOOKUP(Ledger[[#This Row],[SKU]]&amp;"|"&amp;Ledger[[#This Row],[Branch_ID]], PriceList!E:E,PriceList!C:C,"")</f>
        <v>305</v>
      </c>
      <c r="K1579">
        <f>_xlfn.XLOOKUP(Ledger[[#This Row],[SKU]]&amp;"|"&amp;Ledger[[#This Row],[Branch_ID]], PriceList[Key], PriceList[Unit_Retail_Price_EGP], "")</f>
        <v>739</v>
      </c>
      <c r="L1579">
        <f>YEAR(Ledger[[#This Row],[Date]])</f>
        <v>2025</v>
      </c>
      <c r="M1579" t="str">
        <f>"Qtr"&amp;ROUNDUP(MONTH(Ledger[[#This Row],[Date]])/3,0)</f>
        <v>Qtr4</v>
      </c>
      <c r="N1579">
        <f>MONTH(Ledger[[#This Row],[Date]])</f>
        <v>12</v>
      </c>
      <c r="O1579" t="str">
        <f>TEXT(Ledger[[#This Row],[Date]],"mmm")</f>
        <v>Dec</v>
      </c>
    </row>
    <row r="1580" spans="1:15" x14ac:dyDescent="0.35">
      <c r="A1580" t="s">
        <v>4463</v>
      </c>
      <c r="B1580" s="8">
        <v>46014</v>
      </c>
      <c r="C1580" s="5">
        <v>0.68680555555555556</v>
      </c>
      <c r="D1580" t="str">
        <f>_xlfn.XLOOKUP(Ledger[[#This Row],[Employee_ID]],Employees!C:C,Employees!A:A)</f>
        <v>Afternoon</v>
      </c>
      <c r="E1580" t="s">
        <v>932</v>
      </c>
      <c r="F1580" t="str">
        <f>_xlfn.XLOOKUP(Ledger[[#This Row],[Employee_ID]],Employees!C:C,Employees!B:B)</f>
        <v>BR02</v>
      </c>
      <c r="G1580" t="s">
        <v>944</v>
      </c>
      <c r="H1580" t="s">
        <v>78</v>
      </c>
      <c r="I1580">
        <v>1</v>
      </c>
      <c r="J1580">
        <f>_xlfn.XLOOKUP(Ledger[[#This Row],[SKU]]&amp;"|"&amp;Ledger[[#This Row],[Branch_ID]], PriceList!E:E,PriceList!C:C,"")</f>
        <v>225</v>
      </c>
      <c r="K1580">
        <f>_xlfn.XLOOKUP(Ledger[[#This Row],[SKU]]&amp;"|"&amp;Ledger[[#This Row],[Branch_ID]], PriceList[Key], PriceList[Unit_Retail_Price_EGP], "")</f>
        <v>579</v>
      </c>
      <c r="L1580">
        <f>YEAR(Ledger[[#This Row],[Date]])</f>
        <v>2025</v>
      </c>
      <c r="M1580" t="str">
        <f>"Qtr"&amp;ROUNDUP(MONTH(Ledger[[#This Row],[Date]])/3,0)</f>
        <v>Qtr4</v>
      </c>
      <c r="N1580">
        <f>MONTH(Ledger[[#This Row],[Date]])</f>
        <v>12</v>
      </c>
      <c r="O1580" t="str">
        <f>TEXT(Ledger[[#This Row],[Date]],"mmm")</f>
        <v>Dec</v>
      </c>
    </row>
    <row r="1581" spans="1:15" x14ac:dyDescent="0.35">
      <c r="A1581" t="s">
        <v>4511</v>
      </c>
      <c r="B1581" s="8">
        <v>46017</v>
      </c>
      <c r="C1581" s="5">
        <v>0.71458333333333335</v>
      </c>
      <c r="D1581" t="str">
        <f>_xlfn.XLOOKUP(Ledger[[#This Row],[Employee_ID]],Employees!C:C,Employees!A:A)</f>
        <v>Afternoon</v>
      </c>
      <c r="E1581" t="s">
        <v>932</v>
      </c>
      <c r="F1581" t="str">
        <f>_xlfn.XLOOKUP(Ledger[[#This Row],[Employee_ID]],Employees!C:C,Employees!B:B)</f>
        <v>BR02</v>
      </c>
      <c r="G1581" t="s">
        <v>944</v>
      </c>
      <c r="H1581" t="s">
        <v>117</v>
      </c>
      <c r="I1581">
        <v>1</v>
      </c>
      <c r="J1581">
        <f>_xlfn.XLOOKUP(Ledger[[#This Row],[SKU]]&amp;"|"&amp;Ledger[[#This Row],[Branch_ID]], PriceList!E:E,PriceList!C:C,"")</f>
        <v>470</v>
      </c>
      <c r="K1581">
        <f>_xlfn.XLOOKUP(Ledger[[#This Row],[SKU]]&amp;"|"&amp;Ledger[[#This Row],[Branch_ID]], PriceList[Key], PriceList[Unit_Retail_Price_EGP], "")</f>
        <v>1159</v>
      </c>
      <c r="L1581">
        <f>YEAR(Ledger[[#This Row],[Date]])</f>
        <v>2025</v>
      </c>
      <c r="M1581" t="str">
        <f>"Qtr"&amp;ROUNDUP(MONTH(Ledger[[#This Row],[Date]])/3,0)</f>
        <v>Qtr4</v>
      </c>
      <c r="N1581">
        <f>MONTH(Ledger[[#This Row],[Date]])</f>
        <v>12</v>
      </c>
      <c r="O1581" t="str">
        <f>TEXT(Ledger[[#This Row],[Date]],"mmm")</f>
        <v>Dec</v>
      </c>
    </row>
    <row r="1582" spans="1:15" x14ac:dyDescent="0.35">
      <c r="A1582" t="s">
        <v>4529</v>
      </c>
      <c r="B1582" s="8">
        <v>46018</v>
      </c>
      <c r="C1582" s="5">
        <v>0.64375000000000004</v>
      </c>
      <c r="D1582" t="str">
        <f>_xlfn.XLOOKUP(Ledger[[#This Row],[Employee_ID]],Employees!C:C,Employees!A:A)</f>
        <v>Afternoon</v>
      </c>
      <c r="E1582" t="s">
        <v>932</v>
      </c>
      <c r="F1582" t="str">
        <f>_xlfn.XLOOKUP(Ledger[[#This Row],[Employee_ID]],Employees!C:C,Employees!B:B)</f>
        <v>BR02</v>
      </c>
      <c r="G1582" t="s">
        <v>944</v>
      </c>
      <c r="H1582" t="s">
        <v>240</v>
      </c>
      <c r="I1582">
        <v>1</v>
      </c>
      <c r="J1582">
        <f>_xlfn.XLOOKUP(Ledger[[#This Row],[SKU]]&amp;"|"&amp;Ledger[[#This Row],[Branch_ID]], PriceList!E:E,PriceList!C:C,"")</f>
        <v>490</v>
      </c>
      <c r="K1582">
        <f>_xlfn.XLOOKUP(Ledger[[#This Row],[SKU]]&amp;"|"&amp;Ledger[[#This Row],[Branch_ID]], PriceList[Key], PriceList[Unit_Retail_Price_EGP], "")</f>
        <v>1159</v>
      </c>
      <c r="L1582">
        <f>YEAR(Ledger[[#This Row],[Date]])</f>
        <v>2025</v>
      </c>
      <c r="M1582" t="str">
        <f>"Qtr"&amp;ROUNDUP(MONTH(Ledger[[#This Row],[Date]])/3,0)</f>
        <v>Qtr4</v>
      </c>
      <c r="N1582">
        <f>MONTH(Ledger[[#This Row],[Date]])</f>
        <v>12</v>
      </c>
      <c r="O1582" t="str">
        <f>TEXT(Ledger[[#This Row],[Date]],"mmm")</f>
        <v>Dec</v>
      </c>
    </row>
    <row r="1583" spans="1:15" x14ac:dyDescent="0.35">
      <c r="A1583" t="s">
        <v>4545</v>
      </c>
      <c r="B1583" s="8">
        <v>46019</v>
      </c>
      <c r="C1583" s="5">
        <v>0.71597222222222223</v>
      </c>
      <c r="D1583" t="str">
        <f>_xlfn.XLOOKUP(Ledger[[#This Row],[Employee_ID]],Employees!C:C,Employees!A:A)</f>
        <v>Afternoon</v>
      </c>
      <c r="E1583" t="s">
        <v>932</v>
      </c>
      <c r="F1583" t="str">
        <f>_xlfn.XLOOKUP(Ledger[[#This Row],[Employee_ID]],Employees!C:C,Employees!B:B)</f>
        <v>BR02</v>
      </c>
      <c r="G1583" t="s">
        <v>944</v>
      </c>
      <c r="H1583" t="s">
        <v>467</v>
      </c>
      <c r="I1583">
        <v>1</v>
      </c>
      <c r="J1583">
        <f>_xlfn.XLOOKUP(Ledger[[#This Row],[SKU]]&amp;"|"&amp;Ledger[[#This Row],[Branch_ID]], PriceList!E:E,PriceList!C:C,"")</f>
        <v>470</v>
      </c>
      <c r="K1583">
        <f>_xlfn.XLOOKUP(Ledger[[#This Row],[SKU]]&amp;"|"&amp;Ledger[[#This Row],[Branch_ID]], PriceList[Key], PriceList[Unit_Retail_Price_EGP], "")</f>
        <v>1159</v>
      </c>
      <c r="L1583">
        <f>YEAR(Ledger[[#This Row],[Date]])</f>
        <v>2025</v>
      </c>
      <c r="M1583" t="str">
        <f>"Qtr"&amp;ROUNDUP(MONTH(Ledger[[#This Row],[Date]])/3,0)</f>
        <v>Qtr4</v>
      </c>
      <c r="N1583">
        <f>MONTH(Ledger[[#This Row],[Date]])</f>
        <v>12</v>
      </c>
      <c r="O1583" t="str">
        <f>TEXT(Ledger[[#This Row],[Date]],"mmm")</f>
        <v>Dec</v>
      </c>
    </row>
    <row r="1584" spans="1:15" x14ac:dyDescent="0.35">
      <c r="A1584" t="s">
        <v>4559</v>
      </c>
      <c r="B1584" s="8">
        <v>46020</v>
      </c>
      <c r="C1584" s="5">
        <v>0.73750000000000004</v>
      </c>
      <c r="D1584" t="str">
        <f>_xlfn.XLOOKUP(Ledger[[#This Row],[Employee_ID]],Employees!C:C,Employees!A:A)</f>
        <v>Afternoon</v>
      </c>
      <c r="E1584" t="s">
        <v>932</v>
      </c>
      <c r="F1584" t="str">
        <f>_xlfn.XLOOKUP(Ledger[[#This Row],[Employee_ID]],Employees!C:C,Employees!B:B)</f>
        <v>BR02</v>
      </c>
      <c r="G1584" t="s">
        <v>944</v>
      </c>
      <c r="H1584" t="s">
        <v>299</v>
      </c>
      <c r="I1584">
        <v>1</v>
      </c>
      <c r="J1584">
        <f>_xlfn.XLOOKUP(Ledger[[#This Row],[SKU]]&amp;"|"&amp;Ledger[[#This Row],[Branch_ID]], PriceList!E:E,PriceList!C:C,"")</f>
        <v>165</v>
      </c>
      <c r="K1584">
        <f>_xlfn.XLOOKUP(Ledger[[#This Row],[SKU]]&amp;"|"&amp;Ledger[[#This Row],[Branch_ID]], PriceList[Key], PriceList[Unit_Retail_Price_EGP], "")</f>
        <v>419</v>
      </c>
      <c r="L1584">
        <f>YEAR(Ledger[[#This Row],[Date]])</f>
        <v>2025</v>
      </c>
      <c r="M1584" t="str">
        <f>"Qtr"&amp;ROUNDUP(MONTH(Ledger[[#This Row],[Date]])/3,0)</f>
        <v>Qtr4</v>
      </c>
      <c r="N1584">
        <f>MONTH(Ledger[[#This Row],[Date]])</f>
        <v>12</v>
      </c>
      <c r="O1584" t="str">
        <f>TEXT(Ledger[[#This Row],[Date]],"mmm")</f>
        <v>Dec</v>
      </c>
    </row>
    <row r="1585" spans="1:15" x14ac:dyDescent="0.35">
      <c r="A1585" t="s">
        <v>4571</v>
      </c>
      <c r="B1585" s="8">
        <v>46021</v>
      </c>
      <c r="C1585" s="5">
        <v>0.70138888888888884</v>
      </c>
      <c r="D1585" t="str">
        <f>_xlfn.XLOOKUP(Ledger[[#This Row],[Employee_ID]],Employees!C:C,Employees!A:A)</f>
        <v>Afternoon</v>
      </c>
      <c r="E1585" t="s">
        <v>932</v>
      </c>
      <c r="F1585" t="str">
        <f>_xlfn.XLOOKUP(Ledger[[#This Row],[Employee_ID]],Employees!C:C,Employees!B:B)</f>
        <v>BR02</v>
      </c>
      <c r="G1585" t="s">
        <v>944</v>
      </c>
      <c r="H1585" t="s">
        <v>143</v>
      </c>
      <c r="I1585">
        <v>1</v>
      </c>
      <c r="J1585">
        <f>_xlfn.XLOOKUP(Ledger[[#This Row],[SKU]]&amp;"|"&amp;Ledger[[#This Row],[Branch_ID]], PriceList!E:E,PriceList!C:C,"")</f>
        <v>225</v>
      </c>
      <c r="K1585">
        <f>_xlfn.XLOOKUP(Ledger[[#This Row],[SKU]]&amp;"|"&amp;Ledger[[#This Row],[Branch_ID]], PriceList[Key], PriceList[Unit_Retail_Price_EGP], "")</f>
        <v>579</v>
      </c>
      <c r="L1585">
        <f>YEAR(Ledger[[#This Row],[Date]])</f>
        <v>2025</v>
      </c>
      <c r="M1585" t="str">
        <f>"Qtr"&amp;ROUNDUP(MONTH(Ledger[[#This Row],[Date]])/3,0)</f>
        <v>Qtr4</v>
      </c>
      <c r="N1585">
        <f>MONTH(Ledger[[#This Row],[Date]])</f>
        <v>12</v>
      </c>
      <c r="O1585" t="str">
        <f>TEXT(Ledger[[#This Row],[Date]],"mmm")</f>
        <v>Dec</v>
      </c>
    </row>
    <row r="1586" spans="1:15" x14ac:dyDescent="0.35">
      <c r="A1586" t="s">
        <v>4590</v>
      </c>
      <c r="B1586" s="8">
        <v>46023</v>
      </c>
      <c r="C1586" s="5">
        <v>0.69236111111111109</v>
      </c>
      <c r="D1586" t="str">
        <f>_xlfn.XLOOKUP(Ledger[[#This Row],[Employee_ID]],Employees!C:C,Employees!A:A)</f>
        <v>Afternoon</v>
      </c>
      <c r="E1586" t="s">
        <v>932</v>
      </c>
      <c r="F1586" t="str">
        <f>_xlfn.XLOOKUP(Ledger[[#This Row],[Employee_ID]],Employees!C:C,Employees!B:B)</f>
        <v>BR02</v>
      </c>
      <c r="G1586" t="s">
        <v>944</v>
      </c>
      <c r="H1586" t="s">
        <v>639</v>
      </c>
      <c r="I1586">
        <v>1</v>
      </c>
      <c r="J1586">
        <f>_xlfn.XLOOKUP(Ledger[[#This Row],[SKU]]&amp;"|"&amp;Ledger[[#This Row],[Branch_ID]], PriceList!E:E,PriceList!C:C,"")</f>
        <v>225</v>
      </c>
      <c r="K1586">
        <f>_xlfn.XLOOKUP(Ledger[[#This Row],[SKU]]&amp;"|"&amp;Ledger[[#This Row],[Branch_ID]], PriceList[Key], PriceList[Unit_Retail_Price_EGP], "")</f>
        <v>579</v>
      </c>
      <c r="L1586">
        <f>YEAR(Ledger[[#This Row],[Date]])</f>
        <v>2026</v>
      </c>
      <c r="M1586" t="str">
        <f>"Qtr"&amp;ROUNDUP(MONTH(Ledger[[#This Row],[Date]])/3,0)</f>
        <v>Qtr1</v>
      </c>
      <c r="N1586">
        <f>MONTH(Ledger[[#This Row],[Date]])</f>
        <v>1</v>
      </c>
      <c r="O1586" t="str">
        <f>TEXT(Ledger[[#This Row],[Date]],"mmm")</f>
        <v>Jan</v>
      </c>
    </row>
    <row r="1587" spans="1:15" x14ac:dyDescent="0.35">
      <c r="A1587" t="s">
        <v>4608</v>
      </c>
      <c r="B1587" s="8">
        <v>46024</v>
      </c>
      <c r="C1587" s="5">
        <v>0.58958333333333335</v>
      </c>
      <c r="D1587" t="str">
        <f>_xlfn.XLOOKUP(Ledger[[#This Row],[Employee_ID]],Employees!C:C,Employees!A:A)</f>
        <v>Afternoon</v>
      </c>
      <c r="E1587" t="s">
        <v>932</v>
      </c>
      <c r="F1587" t="str">
        <f>_xlfn.XLOOKUP(Ledger[[#This Row],[Employee_ID]],Employees!C:C,Employees!B:B)</f>
        <v>BR02</v>
      </c>
      <c r="G1587" t="s">
        <v>944</v>
      </c>
      <c r="H1587" t="s">
        <v>523</v>
      </c>
      <c r="I1587">
        <v>1</v>
      </c>
      <c r="J1587">
        <f>_xlfn.XLOOKUP(Ledger[[#This Row],[SKU]]&amp;"|"&amp;Ledger[[#This Row],[Branch_ID]], PriceList!E:E,PriceList!C:C,"")</f>
        <v>430</v>
      </c>
      <c r="K1587">
        <f>_xlfn.XLOOKUP(Ledger[[#This Row],[SKU]]&amp;"|"&amp;Ledger[[#This Row],[Branch_ID]], PriceList[Key], PriceList[Unit_Retail_Price_EGP], "")</f>
        <v>1059</v>
      </c>
      <c r="L1587">
        <f>YEAR(Ledger[[#This Row],[Date]])</f>
        <v>2026</v>
      </c>
      <c r="M1587" t="str">
        <f>"Qtr"&amp;ROUNDUP(MONTH(Ledger[[#This Row],[Date]])/3,0)</f>
        <v>Qtr1</v>
      </c>
      <c r="N1587">
        <f>MONTH(Ledger[[#This Row],[Date]])</f>
        <v>1</v>
      </c>
      <c r="O1587" t="str">
        <f>TEXT(Ledger[[#This Row],[Date]],"mmm")</f>
        <v>Jan</v>
      </c>
    </row>
    <row r="1588" spans="1:15" x14ac:dyDescent="0.35">
      <c r="A1588" t="s">
        <v>4626</v>
      </c>
      <c r="B1588" s="8">
        <v>46025</v>
      </c>
      <c r="C1588" s="5">
        <v>0.59305555555555556</v>
      </c>
      <c r="D1588" t="str">
        <f>_xlfn.XLOOKUP(Ledger[[#This Row],[Employee_ID]],Employees!C:C,Employees!A:A)</f>
        <v>Afternoon</v>
      </c>
      <c r="E1588" t="s">
        <v>932</v>
      </c>
      <c r="F1588" t="str">
        <f>_xlfn.XLOOKUP(Ledger[[#This Row],[Employee_ID]],Employees!C:C,Employees!B:B)</f>
        <v>BR02</v>
      </c>
      <c r="G1588" t="s">
        <v>944</v>
      </c>
      <c r="H1588" t="s">
        <v>111</v>
      </c>
      <c r="I1588">
        <v>1</v>
      </c>
      <c r="J1588">
        <f>_xlfn.XLOOKUP(Ledger[[#This Row],[SKU]]&amp;"|"&amp;Ledger[[#This Row],[Branch_ID]], PriceList!E:E,PriceList!C:C,"")</f>
        <v>45</v>
      </c>
      <c r="K1588">
        <f>_xlfn.XLOOKUP(Ledger[[#This Row],[SKU]]&amp;"|"&amp;Ledger[[#This Row],[Branch_ID]], PriceList[Key], PriceList[Unit_Retail_Price_EGP], "")</f>
        <v>129</v>
      </c>
      <c r="L1588">
        <f>YEAR(Ledger[[#This Row],[Date]])</f>
        <v>2026</v>
      </c>
      <c r="M1588" t="str">
        <f>"Qtr"&amp;ROUNDUP(MONTH(Ledger[[#This Row],[Date]])/3,0)</f>
        <v>Qtr1</v>
      </c>
      <c r="N1588">
        <f>MONTH(Ledger[[#This Row],[Date]])</f>
        <v>1</v>
      </c>
      <c r="O1588" t="str">
        <f>TEXT(Ledger[[#This Row],[Date]],"mmm")</f>
        <v>Jan</v>
      </c>
    </row>
    <row r="1589" spans="1:15" x14ac:dyDescent="0.35">
      <c r="A1589" t="s">
        <v>4627</v>
      </c>
      <c r="B1589" s="8">
        <v>46025</v>
      </c>
      <c r="C1589" s="5">
        <v>0.61250000000000004</v>
      </c>
      <c r="D1589" t="str">
        <f>_xlfn.XLOOKUP(Ledger[[#This Row],[Employee_ID]],Employees!C:C,Employees!A:A)</f>
        <v>Afternoon</v>
      </c>
      <c r="E1589" t="s">
        <v>932</v>
      </c>
      <c r="F1589" t="str">
        <f>_xlfn.XLOOKUP(Ledger[[#This Row],[Employee_ID]],Employees!C:C,Employees!B:B)</f>
        <v>BR02</v>
      </c>
      <c r="G1589" t="s">
        <v>944</v>
      </c>
      <c r="H1589" t="s">
        <v>59</v>
      </c>
      <c r="I1589">
        <v>1</v>
      </c>
      <c r="J1589">
        <f>_xlfn.XLOOKUP(Ledger[[#This Row],[SKU]]&amp;"|"&amp;Ledger[[#This Row],[Branch_ID]], PriceList!E:E,PriceList!C:C,"")</f>
        <v>430</v>
      </c>
      <c r="K1589">
        <f>_xlfn.XLOOKUP(Ledger[[#This Row],[SKU]]&amp;"|"&amp;Ledger[[#This Row],[Branch_ID]], PriceList[Key], PriceList[Unit_Retail_Price_EGP], "")</f>
        <v>1059</v>
      </c>
      <c r="L1589">
        <f>YEAR(Ledger[[#This Row],[Date]])</f>
        <v>2026</v>
      </c>
      <c r="M1589" t="str">
        <f>"Qtr"&amp;ROUNDUP(MONTH(Ledger[[#This Row],[Date]])/3,0)</f>
        <v>Qtr1</v>
      </c>
      <c r="N1589">
        <f>MONTH(Ledger[[#This Row],[Date]])</f>
        <v>1</v>
      </c>
      <c r="O1589" t="str">
        <f>TEXT(Ledger[[#This Row],[Date]],"mmm")</f>
        <v>Jan</v>
      </c>
    </row>
    <row r="1590" spans="1:15" x14ac:dyDescent="0.35">
      <c r="A1590" t="s">
        <v>4628</v>
      </c>
      <c r="B1590" s="8">
        <v>46025</v>
      </c>
      <c r="C1590" s="5">
        <v>0.64444444444444449</v>
      </c>
      <c r="D1590" t="str">
        <f>_xlfn.XLOOKUP(Ledger[[#This Row],[Employee_ID]],Employees!C:C,Employees!A:A)</f>
        <v>Afternoon</v>
      </c>
      <c r="E1590" t="s">
        <v>932</v>
      </c>
      <c r="F1590" t="str">
        <f>_xlfn.XLOOKUP(Ledger[[#This Row],[Employee_ID]],Employees!C:C,Employees!B:B)</f>
        <v>BR02</v>
      </c>
      <c r="G1590" t="s">
        <v>944</v>
      </c>
      <c r="H1590" t="s">
        <v>195</v>
      </c>
      <c r="I1590">
        <v>1</v>
      </c>
      <c r="J1590">
        <f>_xlfn.XLOOKUP(Ledger[[#This Row],[SKU]]&amp;"|"&amp;Ledger[[#This Row],[Branch_ID]], PriceList!E:E,PriceList!C:C,"")</f>
        <v>165</v>
      </c>
      <c r="K1590">
        <f>_xlfn.XLOOKUP(Ledger[[#This Row],[SKU]]&amp;"|"&amp;Ledger[[#This Row],[Branch_ID]], PriceList[Key], PriceList[Unit_Retail_Price_EGP], "")</f>
        <v>419</v>
      </c>
      <c r="L1590">
        <f>YEAR(Ledger[[#This Row],[Date]])</f>
        <v>2026</v>
      </c>
      <c r="M1590" t="str">
        <f>"Qtr"&amp;ROUNDUP(MONTH(Ledger[[#This Row],[Date]])/3,0)</f>
        <v>Qtr1</v>
      </c>
      <c r="N1590">
        <f>MONTH(Ledger[[#This Row],[Date]])</f>
        <v>1</v>
      </c>
      <c r="O1590" t="str">
        <f>TEXT(Ledger[[#This Row],[Date]],"mmm")</f>
        <v>Jan</v>
      </c>
    </row>
    <row r="1591" spans="1:15" x14ac:dyDescent="0.35">
      <c r="A1591" t="s">
        <v>4678</v>
      </c>
      <c r="B1591" s="8">
        <v>46029</v>
      </c>
      <c r="C1591" s="5">
        <v>0.58472222222222225</v>
      </c>
      <c r="D1591" t="str">
        <f>_xlfn.XLOOKUP(Ledger[[#This Row],[Employee_ID]],Employees!C:C,Employees!A:A)</f>
        <v>Afternoon</v>
      </c>
      <c r="E1591" t="s">
        <v>932</v>
      </c>
      <c r="F1591" t="str">
        <f>_xlfn.XLOOKUP(Ledger[[#This Row],[Employee_ID]],Employees!C:C,Employees!B:B)</f>
        <v>BR02</v>
      </c>
      <c r="G1591" t="s">
        <v>944</v>
      </c>
      <c r="H1591" t="s">
        <v>130</v>
      </c>
      <c r="I1591">
        <v>1</v>
      </c>
      <c r="J1591">
        <f>_xlfn.XLOOKUP(Ledger[[#This Row],[SKU]]&amp;"|"&amp;Ledger[[#This Row],[Branch_ID]], PriceList!E:E,PriceList!C:C,"")</f>
        <v>225</v>
      </c>
      <c r="K1591">
        <f>_xlfn.XLOOKUP(Ledger[[#This Row],[SKU]]&amp;"|"&amp;Ledger[[#This Row],[Branch_ID]], PriceList[Key], PriceList[Unit_Retail_Price_EGP], "")</f>
        <v>579</v>
      </c>
      <c r="L1591">
        <f>YEAR(Ledger[[#This Row],[Date]])</f>
        <v>2026</v>
      </c>
      <c r="M1591" t="str">
        <f>"Qtr"&amp;ROUNDUP(MONTH(Ledger[[#This Row],[Date]])/3,0)</f>
        <v>Qtr1</v>
      </c>
      <c r="N1591">
        <f>MONTH(Ledger[[#This Row],[Date]])</f>
        <v>1</v>
      </c>
      <c r="O1591" t="str">
        <f>TEXT(Ledger[[#This Row],[Date]],"mmm")</f>
        <v>Jan</v>
      </c>
    </row>
    <row r="1592" spans="1:15" x14ac:dyDescent="0.35">
      <c r="A1592" t="s">
        <v>4686</v>
      </c>
      <c r="B1592" s="8">
        <v>46030</v>
      </c>
      <c r="C1592" s="5">
        <v>0.67500000000000004</v>
      </c>
      <c r="D1592" t="str">
        <f>_xlfn.XLOOKUP(Ledger[[#This Row],[Employee_ID]],Employees!C:C,Employees!A:A)</f>
        <v>Afternoon</v>
      </c>
      <c r="E1592" t="s">
        <v>932</v>
      </c>
      <c r="F1592" t="str">
        <f>_xlfn.XLOOKUP(Ledger[[#This Row],[Employee_ID]],Employees!C:C,Employees!B:B)</f>
        <v>BR02</v>
      </c>
      <c r="G1592" t="s">
        <v>944</v>
      </c>
      <c r="H1592" t="s">
        <v>299</v>
      </c>
      <c r="I1592">
        <v>1</v>
      </c>
      <c r="J1592">
        <f>_xlfn.XLOOKUP(Ledger[[#This Row],[SKU]]&amp;"|"&amp;Ledger[[#This Row],[Branch_ID]], PriceList!E:E,PriceList!C:C,"")</f>
        <v>165</v>
      </c>
      <c r="K1592">
        <f>_xlfn.XLOOKUP(Ledger[[#This Row],[SKU]]&amp;"|"&amp;Ledger[[#This Row],[Branch_ID]], PriceList[Key], PriceList[Unit_Retail_Price_EGP], "")</f>
        <v>419</v>
      </c>
      <c r="L1592">
        <f>YEAR(Ledger[[#This Row],[Date]])</f>
        <v>2026</v>
      </c>
      <c r="M1592" t="str">
        <f>"Qtr"&amp;ROUNDUP(MONTH(Ledger[[#This Row],[Date]])/3,0)</f>
        <v>Qtr1</v>
      </c>
      <c r="N1592">
        <f>MONTH(Ledger[[#This Row],[Date]])</f>
        <v>1</v>
      </c>
      <c r="O1592" t="str">
        <f>TEXT(Ledger[[#This Row],[Date]],"mmm")</f>
        <v>Jan</v>
      </c>
    </row>
    <row r="1593" spans="1:15" x14ac:dyDescent="0.35">
      <c r="A1593" t="s">
        <v>4701</v>
      </c>
      <c r="B1593" s="8">
        <v>46031</v>
      </c>
      <c r="C1593" s="5">
        <v>0.69791666666666663</v>
      </c>
      <c r="D1593" t="str">
        <f>_xlfn.XLOOKUP(Ledger[[#This Row],[Employee_ID]],Employees!C:C,Employees!A:A)</f>
        <v>Afternoon</v>
      </c>
      <c r="E1593" t="s">
        <v>932</v>
      </c>
      <c r="F1593" t="str">
        <f>_xlfn.XLOOKUP(Ledger[[#This Row],[Employee_ID]],Employees!C:C,Employees!B:B)</f>
        <v>BR02</v>
      </c>
      <c r="G1593" t="s">
        <v>944</v>
      </c>
      <c r="H1593" t="s">
        <v>249</v>
      </c>
      <c r="I1593">
        <v>1</v>
      </c>
      <c r="J1593">
        <f>_xlfn.XLOOKUP(Ledger[[#This Row],[SKU]]&amp;"|"&amp;Ledger[[#This Row],[Branch_ID]], PriceList!E:E,PriceList!C:C,"")</f>
        <v>530</v>
      </c>
      <c r="K1593">
        <f>_xlfn.XLOOKUP(Ledger[[#This Row],[SKU]]&amp;"|"&amp;Ledger[[#This Row],[Branch_ID]], PriceList[Key], PriceList[Unit_Retail_Price_EGP], "")</f>
        <v>1269</v>
      </c>
      <c r="L1593">
        <f>YEAR(Ledger[[#This Row],[Date]])</f>
        <v>2026</v>
      </c>
      <c r="M1593" t="str">
        <f>"Qtr"&amp;ROUNDUP(MONTH(Ledger[[#This Row],[Date]])/3,0)</f>
        <v>Qtr1</v>
      </c>
      <c r="N1593">
        <f>MONTH(Ledger[[#This Row],[Date]])</f>
        <v>1</v>
      </c>
      <c r="O1593" t="str">
        <f>TEXT(Ledger[[#This Row],[Date]],"mmm")</f>
        <v>Jan</v>
      </c>
    </row>
    <row r="1594" spans="1:15" x14ac:dyDescent="0.35">
      <c r="A1594" t="s">
        <v>4717</v>
      </c>
      <c r="B1594" s="8">
        <v>46032</v>
      </c>
      <c r="C1594" s="5">
        <v>0.65416666666666667</v>
      </c>
      <c r="D1594" t="str">
        <f>_xlfn.XLOOKUP(Ledger[[#This Row],[Employee_ID]],Employees!C:C,Employees!A:A)</f>
        <v>Afternoon</v>
      </c>
      <c r="E1594" t="s">
        <v>932</v>
      </c>
      <c r="F1594" t="str">
        <f>_xlfn.XLOOKUP(Ledger[[#This Row],[Employee_ID]],Employees!C:C,Employees!B:B)</f>
        <v>BR02</v>
      </c>
      <c r="G1594" t="s">
        <v>944</v>
      </c>
      <c r="H1594" t="s">
        <v>162</v>
      </c>
      <c r="I1594">
        <v>1</v>
      </c>
      <c r="J1594">
        <f>_xlfn.XLOOKUP(Ledger[[#This Row],[SKU]]&amp;"|"&amp;Ledger[[#This Row],[Branch_ID]], PriceList!E:E,PriceList!C:C,"")</f>
        <v>165</v>
      </c>
      <c r="K1594">
        <f>_xlfn.XLOOKUP(Ledger[[#This Row],[SKU]]&amp;"|"&amp;Ledger[[#This Row],[Branch_ID]], PriceList[Key], PriceList[Unit_Retail_Price_EGP], "")</f>
        <v>419</v>
      </c>
      <c r="L1594">
        <f>YEAR(Ledger[[#This Row],[Date]])</f>
        <v>2026</v>
      </c>
      <c r="M1594" t="str">
        <f>"Qtr"&amp;ROUNDUP(MONTH(Ledger[[#This Row],[Date]])/3,0)</f>
        <v>Qtr1</v>
      </c>
      <c r="N1594">
        <f>MONTH(Ledger[[#This Row],[Date]])</f>
        <v>1</v>
      </c>
      <c r="O1594" t="str">
        <f>TEXT(Ledger[[#This Row],[Date]],"mmm")</f>
        <v>Jan</v>
      </c>
    </row>
    <row r="1595" spans="1:15" x14ac:dyDescent="0.35">
      <c r="A1595" t="s">
        <v>4718</v>
      </c>
      <c r="B1595" s="8">
        <v>46032</v>
      </c>
      <c r="C1595" s="5">
        <v>0.67152777777777772</v>
      </c>
      <c r="D1595" t="str">
        <f>_xlfn.XLOOKUP(Ledger[[#This Row],[Employee_ID]],Employees!C:C,Employees!A:A)</f>
        <v>Afternoon</v>
      </c>
      <c r="E1595" t="s">
        <v>932</v>
      </c>
      <c r="F1595" t="str">
        <f>_xlfn.XLOOKUP(Ledger[[#This Row],[Employee_ID]],Employees!C:C,Employees!B:B)</f>
        <v>BR02</v>
      </c>
      <c r="G1595" t="s">
        <v>944</v>
      </c>
      <c r="H1595" t="s">
        <v>221</v>
      </c>
      <c r="I1595">
        <v>1</v>
      </c>
      <c r="J1595">
        <f>_xlfn.XLOOKUP(Ledger[[#This Row],[SKU]]&amp;"|"&amp;Ledger[[#This Row],[Branch_ID]], PriceList!E:E,PriceList!C:C,"")</f>
        <v>490</v>
      </c>
      <c r="K1595">
        <f>_xlfn.XLOOKUP(Ledger[[#This Row],[SKU]]&amp;"|"&amp;Ledger[[#This Row],[Branch_ID]], PriceList[Key], PriceList[Unit_Retail_Price_EGP], "")</f>
        <v>1159</v>
      </c>
      <c r="L1595">
        <f>YEAR(Ledger[[#This Row],[Date]])</f>
        <v>2026</v>
      </c>
      <c r="M1595" t="str">
        <f>"Qtr"&amp;ROUNDUP(MONTH(Ledger[[#This Row],[Date]])/3,0)</f>
        <v>Qtr1</v>
      </c>
      <c r="N1595">
        <f>MONTH(Ledger[[#This Row],[Date]])</f>
        <v>1</v>
      </c>
      <c r="O1595" t="str">
        <f>TEXT(Ledger[[#This Row],[Date]],"mmm")</f>
        <v>Jan</v>
      </c>
    </row>
    <row r="1596" spans="1:15" x14ac:dyDescent="0.35">
      <c r="A1596" t="s">
        <v>4721</v>
      </c>
      <c r="B1596" s="8">
        <v>46032</v>
      </c>
      <c r="C1596" s="5">
        <v>0.72083333333333333</v>
      </c>
      <c r="D1596" t="str">
        <f>_xlfn.XLOOKUP(Ledger[[#This Row],[Employee_ID]],Employees!C:C,Employees!A:A)</f>
        <v>Afternoon</v>
      </c>
      <c r="E1596" t="s">
        <v>932</v>
      </c>
      <c r="F1596" t="str">
        <f>_xlfn.XLOOKUP(Ledger[[#This Row],[Employee_ID]],Employees!C:C,Employees!B:B)</f>
        <v>BR02</v>
      </c>
      <c r="G1596" t="s">
        <v>944</v>
      </c>
      <c r="H1596" t="s">
        <v>348</v>
      </c>
      <c r="I1596">
        <v>1</v>
      </c>
      <c r="J1596">
        <f>_xlfn.XLOOKUP(Ledger[[#This Row],[SKU]]&amp;"|"&amp;Ledger[[#This Row],[Branch_ID]], PriceList!E:E,PriceList!C:C,"")</f>
        <v>530</v>
      </c>
      <c r="K1596">
        <f>_xlfn.XLOOKUP(Ledger[[#This Row],[SKU]]&amp;"|"&amp;Ledger[[#This Row],[Branch_ID]], PriceList[Key], PriceList[Unit_Retail_Price_EGP], "")</f>
        <v>1269</v>
      </c>
      <c r="L1596">
        <f>YEAR(Ledger[[#This Row],[Date]])</f>
        <v>2026</v>
      </c>
      <c r="M1596" t="str">
        <f>"Qtr"&amp;ROUNDUP(MONTH(Ledger[[#This Row],[Date]])/3,0)</f>
        <v>Qtr1</v>
      </c>
      <c r="N1596">
        <f>MONTH(Ledger[[#This Row],[Date]])</f>
        <v>1</v>
      </c>
      <c r="O1596" t="str">
        <f>TEXT(Ledger[[#This Row],[Date]],"mmm")</f>
        <v>Jan</v>
      </c>
    </row>
    <row r="1597" spans="1:15" x14ac:dyDescent="0.35">
      <c r="A1597" t="s">
        <v>4735</v>
      </c>
      <c r="B1597" s="8">
        <v>46033</v>
      </c>
      <c r="C1597" s="5">
        <v>0.60069444444444442</v>
      </c>
      <c r="D1597" t="str">
        <f>_xlfn.XLOOKUP(Ledger[[#This Row],[Employee_ID]],Employees!C:C,Employees!A:A)</f>
        <v>Afternoon</v>
      </c>
      <c r="E1597" t="s">
        <v>932</v>
      </c>
      <c r="F1597" t="str">
        <f>_xlfn.XLOOKUP(Ledger[[#This Row],[Employee_ID]],Employees!C:C,Employees!B:B)</f>
        <v>BR02</v>
      </c>
      <c r="G1597" t="s">
        <v>944</v>
      </c>
      <c r="H1597" t="s">
        <v>128</v>
      </c>
      <c r="I1597">
        <v>1</v>
      </c>
      <c r="J1597">
        <f>_xlfn.XLOOKUP(Ledger[[#This Row],[SKU]]&amp;"|"&amp;Ledger[[#This Row],[Branch_ID]], PriceList!E:E,PriceList!C:C,"")</f>
        <v>490</v>
      </c>
      <c r="K1597">
        <f>_xlfn.XLOOKUP(Ledger[[#This Row],[SKU]]&amp;"|"&amp;Ledger[[#This Row],[Branch_ID]], PriceList[Key], PriceList[Unit_Retail_Price_EGP], "")</f>
        <v>1159</v>
      </c>
      <c r="L1597">
        <f>YEAR(Ledger[[#This Row],[Date]])</f>
        <v>2026</v>
      </c>
      <c r="M1597" t="str">
        <f>"Qtr"&amp;ROUNDUP(MONTH(Ledger[[#This Row],[Date]])/3,0)</f>
        <v>Qtr1</v>
      </c>
      <c r="N1597">
        <f>MONTH(Ledger[[#This Row],[Date]])</f>
        <v>1</v>
      </c>
      <c r="O1597" t="str">
        <f>TEXT(Ledger[[#This Row],[Date]],"mmm")</f>
        <v>Jan</v>
      </c>
    </row>
    <row r="1598" spans="1:15" x14ac:dyDescent="0.35">
      <c r="A1598" t="s">
        <v>4760</v>
      </c>
      <c r="B1598" s="8">
        <v>46035</v>
      </c>
      <c r="C1598" s="5">
        <v>0.71597222222222223</v>
      </c>
      <c r="D1598" t="str">
        <f>_xlfn.XLOOKUP(Ledger[[#This Row],[Employee_ID]],Employees!C:C,Employees!A:A)</f>
        <v>Afternoon</v>
      </c>
      <c r="E1598" t="s">
        <v>932</v>
      </c>
      <c r="F1598" t="str">
        <f>_xlfn.XLOOKUP(Ledger[[#This Row],[Employee_ID]],Employees!C:C,Employees!B:B)</f>
        <v>BR02</v>
      </c>
      <c r="G1598" t="s">
        <v>944</v>
      </c>
      <c r="H1598" t="s">
        <v>472</v>
      </c>
      <c r="I1598">
        <v>1</v>
      </c>
      <c r="J1598">
        <f>_xlfn.XLOOKUP(Ledger[[#This Row],[SKU]]&amp;"|"&amp;Ledger[[#This Row],[Branch_ID]], PriceList!E:E,PriceList!C:C,"")</f>
        <v>430</v>
      </c>
      <c r="K1598">
        <f>_xlfn.XLOOKUP(Ledger[[#This Row],[SKU]]&amp;"|"&amp;Ledger[[#This Row],[Branch_ID]], PriceList[Key], PriceList[Unit_Retail_Price_EGP], "")</f>
        <v>1059</v>
      </c>
      <c r="L1598">
        <f>YEAR(Ledger[[#This Row],[Date]])</f>
        <v>2026</v>
      </c>
      <c r="M1598" t="str">
        <f>"Qtr"&amp;ROUNDUP(MONTH(Ledger[[#This Row],[Date]])/3,0)</f>
        <v>Qtr1</v>
      </c>
      <c r="N1598">
        <f>MONTH(Ledger[[#This Row],[Date]])</f>
        <v>1</v>
      </c>
      <c r="O1598" t="str">
        <f>TEXT(Ledger[[#This Row],[Date]],"mmm")</f>
        <v>Jan</v>
      </c>
    </row>
    <row r="1599" spans="1:15" x14ac:dyDescent="0.35">
      <c r="A1599" t="s">
        <v>4768</v>
      </c>
      <c r="B1599" s="8">
        <v>46036</v>
      </c>
      <c r="C1599" s="5">
        <v>0.62013888888888891</v>
      </c>
      <c r="D1599" t="str">
        <f>_xlfn.XLOOKUP(Ledger[[#This Row],[Employee_ID]],Employees!C:C,Employees!A:A)</f>
        <v>Afternoon</v>
      </c>
      <c r="E1599" t="s">
        <v>932</v>
      </c>
      <c r="F1599" t="str">
        <f>_xlfn.XLOOKUP(Ledger[[#This Row],[Employee_ID]],Employees!C:C,Employees!B:B)</f>
        <v>BR02</v>
      </c>
      <c r="G1599" t="s">
        <v>944</v>
      </c>
      <c r="H1599" t="s">
        <v>234</v>
      </c>
      <c r="I1599">
        <v>1</v>
      </c>
      <c r="J1599">
        <f>_xlfn.XLOOKUP(Ledger[[#This Row],[SKU]]&amp;"|"&amp;Ledger[[#This Row],[Branch_ID]], PriceList!E:E,PriceList!C:C,"")</f>
        <v>470</v>
      </c>
      <c r="K1599">
        <f>_xlfn.XLOOKUP(Ledger[[#This Row],[SKU]]&amp;"|"&amp;Ledger[[#This Row],[Branch_ID]], PriceList[Key], PriceList[Unit_Retail_Price_EGP], "")</f>
        <v>1159</v>
      </c>
      <c r="L1599">
        <f>YEAR(Ledger[[#This Row],[Date]])</f>
        <v>2026</v>
      </c>
      <c r="M1599" t="str">
        <f>"Qtr"&amp;ROUNDUP(MONTH(Ledger[[#This Row],[Date]])/3,0)</f>
        <v>Qtr1</v>
      </c>
      <c r="N1599">
        <f>MONTH(Ledger[[#This Row],[Date]])</f>
        <v>1</v>
      </c>
      <c r="O1599" t="str">
        <f>TEXT(Ledger[[#This Row],[Date]],"mmm")</f>
        <v>Jan</v>
      </c>
    </row>
    <row r="1600" spans="1:15" x14ac:dyDescent="0.35">
      <c r="A1600" t="s">
        <v>4793</v>
      </c>
      <c r="B1600" s="8">
        <v>46038</v>
      </c>
      <c r="C1600" s="5">
        <v>0.58750000000000002</v>
      </c>
      <c r="D1600" t="str">
        <f>_xlfn.XLOOKUP(Ledger[[#This Row],[Employee_ID]],Employees!C:C,Employees!A:A)</f>
        <v>Afternoon</v>
      </c>
      <c r="E1600" t="s">
        <v>932</v>
      </c>
      <c r="F1600" t="str">
        <f>_xlfn.XLOOKUP(Ledger[[#This Row],[Employee_ID]],Employees!C:C,Employees!B:B)</f>
        <v>BR02</v>
      </c>
      <c r="G1600" t="s">
        <v>944</v>
      </c>
      <c r="H1600" t="s">
        <v>247</v>
      </c>
      <c r="I1600">
        <v>1</v>
      </c>
      <c r="J1600">
        <f>_xlfn.XLOOKUP(Ledger[[#This Row],[SKU]]&amp;"|"&amp;Ledger[[#This Row],[Branch_ID]], PriceList!E:E,PriceList!C:C,"")</f>
        <v>390</v>
      </c>
      <c r="K1600">
        <f>_xlfn.XLOOKUP(Ledger[[#This Row],[SKU]]&amp;"|"&amp;Ledger[[#This Row],[Branch_ID]], PriceList[Key], PriceList[Unit_Retail_Price_EGP], "")</f>
        <v>949</v>
      </c>
      <c r="L1600">
        <f>YEAR(Ledger[[#This Row],[Date]])</f>
        <v>2026</v>
      </c>
      <c r="M1600" t="str">
        <f>"Qtr"&amp;ROUNDUP(MONTH(Ledger[[#This Row],[Date]])/3,0)</f>
        <v>Qtr1</v>
      </c>
      <c r="N1600">
        <f>MONTH(Ledger[[#This Row],[Date]])</f>
        <v>1</v>
      </c>
      <c r="O1600" t="str">
        <f>TEXT(Ledger[[#This Row],[Date]],"mmm")</f>
        <v>Jan</v>
      </c>
    </row>
    <row r="1601" spans="1:15" x14ac:dyDescent="0.35">
      <c r="A1601" t="s">
        <v>4812</v>
      </c>
      <c r="B1601" s="8">
        <v>46039</v>
      </c>
      <c r="C1601" s="5">
        <v>0.67083333333333328</v>
      </c>
      <c r="D1601" t="str">
        <f>_xlfn.XLOOKUP(Ledger[[#This Row],[Employee_ID]],Employees!C:C,Employees!A:A)</f>
        <v>Afternoon</v>
      </c>
      <c r="E1601" t="s">
        <v>932</v>
      </c>
      <c r="F1601" t="str">
        <f>_xlfn.XLOOKUP(Ledger[[#This Row],[Employee_ID]],Employees!C:C,Employees!B:B)</f>
        <v>BR02</v>
      </c>
      <c r="G1601" t="s">
        <v>944</v>
      </c>
      <c r="H1601" t="s">
        <v>215</v>
      </c>
      <c r="I1601">
        <v>1</v>
      </c>
      <c r="J1601">
        <f>_xlfn.XLOOKUP(Ledger[[#This Row],[SKU]]&amp;"|"&amp;Ledger[[#This Row],[Branch_ID]], PriceList!E:E,PriceList!C:C,"")</f>
        <v>470</v>
      </c>
      <c r="K1601">
        <f>_xlfn.XLOOKUP(Ledger[[#This Row],[SKU]]&amp;"|"&amp;Ledger[[#This Row],[Branch_ID]], PriceList[Key], PriceList[Unit_Retail_Price_EGP], "")</f>
        <v>1159</v>
      </c>
      <c r="L1601">
        <f>YEAR(Ledger[[#This Row],[Date]])</f>
        <v>2026</v>
      </c>
      <c r="M1601" t="str">
        <f>"Qtr"&amp;ROUNDUP(MONTH(Ledger[[#This Row],[Date]])/3,0)</f>
        <v>Qtr1</v>
      </c>
      <c r="N1601">
        <f>MONTH(Ledger[[#This Row],[Date]])</f>
        <v>1</v>
      </c>
      <c r="O1601" t="str">
        <f>TEXT(Ledger[[#This Row],[Date]],"mmm")</f>
        <v>Jan</v>
      </c>
    </row>
    <row r="1602" spans="1:15" x14ac:dyDescent="0.35">
      <c r="A1602" t="s">
        <v>4814</v>
      </c>
      <c r="B1602" s="8">
        <v>46039</v>
      </c>
      <c r="C1602" s="5">
        <v>0.71736111111111112</v>
      </c>
      <c r="D1602" t="str">
        <f>_xlfn.XLOOKUP(Ledger[[#This Row],[Employee_ID]],Employees!C:C,Employees!A:A)</f>
        <v>Afternoon</v>
      </c>
      <c r="E1602" t="s">
        <v>932</v>
      </c>
      <c r="F1602" t="str">
        <f>_xlfn.XLOOKUP(Ledger[[#This Row],[Employee_ID]],Employees!C:C,Employees!B:B)</f>
        <v>BR02</v>
      </c>
      <c r="G1602" t="s">
        <v>944</v>
      </c>
      <c r="H1602" t="s">
        <v>168</v>
      </c>
      <c r="I1602">
        <v>1</v>
      </c>
      <c r="J1602">
        <f>_xlfn.XLOOKUP(Ledger[[#This Row],[SKU]]&amp;"|"&amp;Ledger[[#This Row],[Branch_ID]], PriceList!E:E,PriceList!C:C,"")</f>
        <v>390</v>
      </c>
      <c r="K1602">
        <f>_xlfn.XLOOKUP(Ledger[[#This Row],[SKU]]&amp;"|"&amp;Ledger[[#This Row],[Branch_ID]], PriceList[Key], PriceList[Unit_Retail_Price_EGP], "")</f>
        <v>949</v>
      </c>
      <c r="L1602">
        <f>YEAR(Ledger[[#This Row],[Date]])</f>
        <v>2026</v>
      </c>
      <c r="M1602" t="str">
        <f>"Qtr"&amp;ROUNDUP(MONTH(Ledger[[#This Row],[Date]])/3,0)</f>
        <v>Qtr1</v>
      </c>
      <c r="N1602">
        <f>MONTH(Ledger[[#This Row],[Date]])</f>
        <v>1</v>
      </c>
      <c r="O1602" t="str">
        <f>TEXT(Ledger[[#This Row],[Date]],"mmm")</f>
        <v>Jan</v>
      </c>
    </row>
    <row r="1603" spans="1:15" x14ac:dyDescent="0.35">
      <c r="A1603" t="s">
        <v>4872</v>
      </c>
      <c r="B1603" s="8">
        <v>46044</v>
      </c>
      <c r="C1603" s="5">
        <v>0.69722222222222219</v>
      </c>
      <c r="D1603" t="str">
        <f>_xlfn.XLOOKUP(Ledger[[#This Row],[Employee_ID]],Employees!C:C,Employees!A:A)</f>
        <v>Afternoon</v>
      </c>
      <c r="E1603" t="s">
        <v>932</v>
      </c>
      <c r="F1603" t="str">
        <f>_xlfn.XLOOKUP(Ledger[[#This Row],[Employee_ID]],Employees!C:C,Employees!B:B)</f>
        <v>BR02</v>
      </c>
      <c r="G1603" t="s">
        <v>944</v>
      </c>
      <c r="H1603" t="s">
        <v>307</v>
      </c>
      <c r="I1603">
        <v>1</v>
      </c>
      <c r="J1603">
        <f>_xlfn.XLOOKUP(Ledger[[#This Row],[SKU]]&amp;"|"&amp;Ledger[[#This Row],[Branch_ID]], PriceList!E:E,PriceList!C:C,"")</f>
        <v>145</v>
      </c>
      <c r="K1603">
        <f>_xlfn.XLOOKUP(Ledger[[#This Row],[SKU]]&amp;"|"&amp;Ledger[[#This Row],[Branch_ID]], PriceList[Key], PriceList[Unit_Retail_Price_EGP], "")</f>
        <v>369</v>
      </c>
      <c r="L1603">
        <f>YEAR(Ledger[[#This Row],[Date]])</f>
        <v>2026</v>
      </c>
      <c r="M1603" t="str">
        <f>"Qtr"&amp;ROUNDUP(MONTH(Ledger[[#This Row],[Date]])/3,0)</f>
        <v>Qtr1</v>
      </c>
      <c r="N1603">
        <f>MONTH(Ledger[[#This Row],[Date]])</f>
        <v>1</v>
      </c>
      <c r="O1603" t="str">
        <f>TEXT(Ledger[[#This Row],[Date]],"mmm")</f>
        <v>Jan</v>
      </c>
    </row>
    <row r="1604" spans="1:15" x14ac:dyDescent="0.35">
      <c r="A1604" t="s">
        <v>4889</v>
      </c>
      <c r="B1604" s="8">
        <v>46045</v>
      </c>
      <c r="C1604" s="5">
        <v>0.71319444444444446</v>
      </c>
      <c r="D1604" t="str">
        <f>_xlfn.XLOOKUP(Ledger[[#This Row],[Employee_ID]],Employees!C:C,Employees!A:A)</f>
        <v>Afternoon</v>
      </c>
      <c r="E1604" t="s">
        <v>932</v>
      </c>
      <c r="F1604" t="str">
        <f>_xlfn.XLOOKUP(Ledger[[#This Row],[Employee_ID]],Employees!C:C,Employees!B:B)</f>
        <v>BR02</v>
      </c>
      <c r="G1604" t="s">
        <v>944</v>
      </c>
      <c r="H1604" t="s">
        <v>179</v>
      </c>
      <c r="I1604">
        <v>1</v>
      </c>
      <c r="J1604">
        <f>_xlfn.XLOOKUP(Ledger[[#This Row],[SKU]]&amp;"|"&amp;Ledger[[#This Row],[Branch_ID]], PriceList!E:E,PriceList!C:C,"")</f>
        <v>390</v>
      </c>
      <c r="K1604">
        <f>_xlfn.XLOOKUP(Ledger[[#This Row],[SKU]]&amp;"|"&amp;Ledger[[#This Row],[Branch_ID]], PriceList[Key], PriceList[Unit_Retail_Price_EGP], "")</f>
        <v>949</v>
      </c>
      <c r="L1604">
        <f>YEAR(Ledger[[#This Row],[Date]])</f>
        <v>2026</v>
      </c>
      <c r="M1604" t="str">
        <f>"Qtr"&amp;ROUNDUP(MONTH(Ledger[[#This Row],[Date]])/3,0)</f>
        <v>Qtr1</v>
      </c>
      <c r="N1604">
        <f>MONTH(Ledger[[#This Row],[Date]])</f>
        <v>1</v>
      </c>
      <c r="O1604" t="str">
        <f>TEXT(Ledger[[#This Row],[Date]],"mmm")</f>
        <v>Jan</v>
      </c>
    </row>
    <row r="1605" spans="1:15" x14ac:dyDescent="0.35">
      <c r="A1605" t="s">
        <v>4901</v>
      </c>
      <c r="B1605" s="8">
        <v>46046</v>
      </c>
      <c r="C1605" s="5">
        <v>0.61111111111111116</v>
      </c>
      <c r="D1605" t="str">
        <f>_xlfn.XLOOKUP(Ledger[[#This Row],[Employee_ID]],Employees!C:C,Employees!A:A)</f>
        <v>Afternoon</v>
      </c>
      <c r="E1605" t="s">
        <v>932</v>
      </c>
      <c r="F1605" t="str">
        <f>_xlfn.XLOOKUP(Ledger[[#This Row],[Employee_ID]],Employees!C:C,Employees!B:B)</f>
        <v>BR02</v>
      </c>
      <c r="G1605" t="s">
        <v>944</v>
      </c>
      <c r="H1605" t="s">
        <v>289</v>
      </c>
      <c r="I1605">
        <v>1</v>
      </c>
      <c r="J1605">
        <f>_xlfn.XLOOKUP(Ledger[[#This Row],[SKU]]&amp;"|"&amp;Ledger[[#This Row],[Branch_ID]], PriceList!E:E,PriceList!C:C,"")</f>
        <v>530</v>
      </c>
      <c r="K1605">
        <f>_xlfn.XLOOKUP(Ledger[[#This Row],[SKU]]&amp;"|"&amp;Ledger[[#This Row],[Branch_ID]], PriceList[Key], PriceList[Unit_Retail_Price_EGP], "")</f>
        <v>1269</v>
      </c>
      <c r="L1605">
        <f>YEAR(Ledger[[#This Row],[Date]])</f>
        <v>2026</v>
      </c>
      <c r="M1605" t="str">
        <f>"Qtr"&amp;ROUNDUP(MONTH(Ledger[[#This Row],[Date]])/3,0)</f>
        <v>Qtr1</v>
      </c>
      <c r="N1605">
        <f>MONTH(Ledger[[#This Row],[Date]])</f>
        <v>1</v>
      </c>
      <c r="O1605" t="str">
        <f>TEXT(Ledger[[#This Row],[Date]],"mmm")</f>
        <v>Jan</v>
      </c>
    </row>
    <row r="1606" spans="1:15" x14ac:dyDescent="0.35">
      <c r="A1606" t="s">
        <v>4934</v>
      </c>
      <c r="B1606" s="8">
        <v>46048</v>
      </c>
      <c r="C1606" s="5">
        <v>0.61458333333333337</v>
      </c>
      <c r="D1606" t="str">
        <f>_xlfn.XLOOKUP(Ledger[[#This Row],[Employee_ID]],Employees!C:C,Employees!A:A)</f>
        <v>Afternoon</v>
      </c>
      <c r="E1606" t="s">
        <v>932</v>
      </c>
      <c r="F1606" t="str">
        <f>_xlfn.XLOOKUP(Ledger[[#This Row],[Employee_ID]],Employees!C:C,Employees!B:B)</f>
        <v>BR02</v>
      </c>
      <c r="G1606" t="s">
        <v>944</v>
      </c>
      <c r="H1606" t="s">
        <v>244</v>
      </c>
      <c r="I1606">
        <v>1</v>
      </c>
      <c r="J1606">
        <f>_xlfn.XLOOKUP(Ledger[[#This Row],[SKU]]&amp;"|"&amp;Ledger[[#This Row],[Branch_ID]], PriceList!E:E,PriceList!C:C,"")</f>
        <v>470</v>
      </c>
      <c r="K1606">
        <f>_xlfn.XLOOKUP(Ledger[[#This Row],[SKU]]&amp;"|"&amp;Ledger[[#This Row],[Branch_ID]], PriceList[Key], PriceList[Unit_Retail_Price_EGP], "")</f>
        <v>1159</v>
      </c>
      <c r="L1606">
        <f>YEAR(Ledger[[#This Row],[Date]])</f>
        <v>2026</v>
      </c>
      <c r="M1606" t="str">
        <f>"Qtr"&amp;ROUNDUP(MONTH(Ledger[[#This Row],[Date]])/3,0)</f>
        <v>Qtr1</v>
      </c>
      <c r="N1606">
        <f>MONTH(Ledger[[#This Row],[Date]])</f>
        <v>1</v>
      </c>
      <c r="O1606" t="str">
        <f>TEXT(Ledger[[#This Row],[Date]],"mmm")</f>
        <v>Jan</v>
      </c>
    </row>
    <row r="1607" spans="1:15" x14ac:dyDescent="0.35">
      <c r="A1607" t="s">
        <v>4942</v>
      </c>
      <c r="B1607" s="8">
        <v>46049</v>
      </c>
      <c r="C1607" s="5">
        <v>0.61944444444444446</v>
      </c>
      <c r="D1607" t="str">
        <f>_xlfn.XLOOKUP(Ledger[[#This Row],[Employee_ID]],Employees!C:C,Employees!A:A)</f>
        <v>Afternoon</v>
      </c>
      <c r="E1607" t="s">
        <v>932</v>
      </c>
      <c r="F1607" t="str">
        <f>_xlfn.XLOOKUP(Ledger[[#This Row],[Employee_ID]],Employees!C:C,Employees!B:B)</f>
        <v>BR02</v>
      </c>
      <c r="G1607" t="s">
        <v>944</v>
      </c>
      <c r="H1607" t="s">
        <v>337</v>
      </c>
      <c r="I1607">
        <v>1</v>
      </c>
      <c r="J1607">
        <f>_xlfn.XLOOKUP(Ledger[[#This Row],[SKU]]&amp;"|"&amp;Ledger[[#This Row],[Branch_ID]], PriceList!E:E,PriceList!C:C,"")</f>
        <v>145</v>
      </c>
      <c r="K1607">
        <f>_xlfn.XLOOKUP(Ledger[[#This Row],[SKU]]&amp;"|"&amp;Ledger[[#This Row],[Branch_ID]], PriceList[Key], PriceList[Unit_Retail_Price_EGP], "")</f>
        <v>369</v>
      </c>
      <c r="L1607">
        <f>YEAR(Ledger[[#This Row],[Date]])</f>
        <v>2026</v>
      </c>
      <c r="M1607" t="str">
        <f>"Qtr"&amp;ROUNDUP(MONTH(Ledger[[#This Row],[Date]])/3,0)</f>
        <v>Qtr1</v>
      </c>
      <c r="N1607">
        <f>MONTH(Ledger[[#This Row],[Date]])</f>
        <v>1</v>
      </c>
      <c r="O1607" t="str">
        <f>TEXT(Ledger[[#This Row],[Date]],"mmm")</f>
        <v>Jan</v>
      </c>
    </row>
    <row r="1608" spans="1:15" x14ac:dyDescent="0.35">
      <c r="A1608" t="s">
        <v>4957</v>
      </c>
      <c r="B1608" s="8">
        <v>46050</v>
      </c>
      <c r="C1608" s="5">
        <v>0.68263888888888891</v>
      </c>
      <c r="D1608" t="str">
        <f>_xlfn.XLOOKUP(Ledger[[#This Row],[Employee_ID]],Employees!C:C,Employees!A:A)</f>
        <v>Afternoon</v>
      </c>
      <c r="E1608" t="s">
        <v>932</v>
      </c>
      <c r="F1608" t="str">
        <f>_xlfn.XLOOKUP(Ledger[[#This Row],[Employee_ID]],Employees!C:C,Employees!B:B)</f>
        <v>BR02</v>
      </c>
      <c r="G1608" t="s">
        <v>944</v>
      </c>
      <c r="H1608" t="s">
        <v>179</v>
      </c>
      <c r="I1608">
        <v>1</v>
      </c>
      <c r="J1608">
        <f>_xlfn.XLOOKUP(Ledger[[#This Row],[SKU]]&amp;"|"&amp;Ledger[[#This Row],[Branch_ID]], PriceList!E:E,PriceList!C:C,"")</f>
        <v>390</v>
      </c>
      <c r="K1608">
        <f>_xlfn.XLOOKUP(Ledger[[#This Row],[SKU]]&amp;"|"&amp;Ledger[[#This Row],[Branch_ID]], PriceList[Key], PriceList[Unit_Retail_Price_EGP], "")</f>
        <v>949</v>
      </c>
      <c r="L1608">
        <f>YEAR(Ledger[[#This Row],[Date]])</f>
        <v>2026</v>
      </c>
      <c r="M1608" t="str">
        <f>"Qtr"&amp;ROUNDUP(MONTH(Ledger[[#This Row],[Date]])/3,0)</f>
        <v>Qtr1</v>
      </c>
      <c r="N1608">
        <f>MONTH(Ledger[[#This Row],[Date]])</f>
        <v>1</v>
      </c>
      <c r="O1608" t="str">
        <f>TEXT(Ledger[[#This Row],[Date]],"mmm")</f>
        <v>Jan</v>
      </c>
    </row>
    <row r="1609" spans="1:15" x14ac:dyDescent="0.35">
      <c r="A1609" t="s">
        <v>5027</v>
      </c>
      <c r="B1609" s="8">
        <v>46054</v>
      </c>
      <c r="C1609" s="5">
        <v>0.72430555555555554</v>
      </c>
      <c r="D1609" t="str">
        <f>_xlfn.XLOOKUP(Ledger[[#This Row],[Employee_ID]],Employees!C:C,Employees!A:A)</f>
        <v>Afternoon</v>
      </c>
      <c r="E1609" t="s">
        <v>932</v>
      </c>
      <c r="F1609" t="str">
        <f>_xlfn.XLOOKUP(Ledger[[#This Row],[Employee_ID]],Employees!C:C,Employees!B:B)</f>
        <v>BR02</v>
      </c>
      <c r="G1609" t="s">
        <v>944</v>
      </c>
      <c r="H1609" t="s">
        <v>313</v>
      </c>
      <c r="I1609">
        <v>1</v>
      </c>
      <c r="J1609">
        <f>_xlfn.XLOOKUP(Ledger[[#This Row],[SKU]]&amp;"|"&amp;Ledger[[#This Row],[Branch_ID]], PriceList!E:E,PriceList!C:C,"")</f>
        <v>145</v>
      </c>
      <c r="K1609">
        <f>_xlfn.XLOOKUP(Ledger[[#This Row],[SKU]]&amp;"|"&amp;Ledger[[#This Row],[Branch_ID]], PriceList[Key], PriceList[Unit_Retail_Price_EGP], "")</f>
        <v>369</v>
      </c>
      <c r="L1609">
        <f>YEAR(Ledger[[#This Row],[Date]])</f>
        <v>2026</v>
      </c>
      <c r="M1609" t="str">
        <f>"Qtr"&amp;ROUNDUP(MONTH(Ledger[[#This Row],[Date]])/3,0)</f>
        <v>Qtr1</v>
      </c>
      <c r="N1609">
        <f>MONTH(Ledger[[#This Row],[Date]])</f>
        <v>2</v>
      </c>
      <c r="O1609" t="str">
        <f>TEXT(Ledger[[#This Row],[Date]],"mmm")</f>
        <v>Feb</v>
      </c>
    </row>
    <row r="1610" spans="1:15" x14ac:dyDescent="0.35">
      <c r="A1610" t="s">
        <v>5056</v>
      </c>
      <c r="B1610" s="8">
        <v>46057</v>
      </c>
      <c r="C1610" s="5">
        <v>0.62430555555555556</v>
      </c>
      <c r="D1610" t="str">
        <f>_xlfn.XLOOKUP(Ledger[[#This Row],[Employee_ID]],Employees!C:C,Employees!A:A)</f>
        <v>Afternoon</v>
      </c>
      <c r="E1610" t="s">
        <v>932</v>
      </c>
      <c r="F1610" t="str">
        <f>_xlfn.XLOOKUP(Ledger[[#This Row],[Employee_ID]],Employees!C:C,Employees!B:B)</f>
        <v>BR02</v>
      </c>
      <c r="G1610" t="s">
        <v>944</v>
      </c>
      <c r="H1610" t="s">
        <v>337</v>
      </c>
      <c r="I1610">
        <v>1</v>
      </c>
      <c r="J1610">
        <f>_xlfn.XLOOKUP(Ledger[[#This Row],[SKU]]&amp;"|"&amp;Ledger[[#This Row],[Branch_ID]], PriceList!E:E,PriceList!C:C,"")</f>
        <v>145</v>
      </c>
      <c r="K1610">
        <f>_xlfn.XLOOKUP(Ledger[[#This Row],[SKU]]&amp;"|"&amp;Ledger[[#This Row],[Branch_ID]], PriceList[Key], PriceList[Unit_Retail_Price_EGP], "")</f>
        <v>369</v>
      </c>
      <c r="L1610">
        <f>YEAR(Ledger[[#This Row],[Date]])</f>
        <v>2026</v>
      </c>
      <c r="M1610" t="str">
        <f>"Qtr"&amp;ROUNDUP(MONTH(Ledger[[#This Row],[Date]])/3,0)</f>
        <v>Qtr1</v>
      </c>
      <c r="N1610">
        <f>MONTH(Ledger[[#This Row],[Date]])</f>
        <v>2</v>
      </c>
      <c r="O1610" t="str">
        <f>TEXT(Ledger[[#This Row],[Date]],"mmm")</f>
        <v>Feb</v>
      </c>
    </row>
    <row r="1611" spans="1:15" x14ac:dyDescent="0.35">
      <c r="A1611" t="s">
        <v>5058</v>
      </c>
      <c r="B1611" s="8">
        <v>46057</v>
      </c>
      <c r="C1611" s="5">
        <v>0.68402777777777779</v>
      </c>
      <c r="D1611" t="str">
        <f>_xlfn.XLOOKUP(Ledger[[#This Row],[Employee_ID]],Employees!C:C,Employees!A:A)</f>
        <v>Afternoon</v>
      </c>
      <c r="E1611" t="s">
        <v>932</v>
      </c>
      <c r="F1611" t="str">
        <f>_xlfn.XLOOKUP(Ledger[[#This Row],[Employee_ID]],Employees!C:C,Employees!B:B)</f>
        <v>BR02</v>
      </c>
      <c r="G1611" t="s">
        <v>944</v>
      </c>
      <c r="H1611" t="s">
        <v>485</v>
      </c>
      <c r="I1611">
        <v>1</v>
      </c>
      <c r="J1611">
        <f>_xlfn.XLOOKUP(Ledger[[#This Row],[SKU]]&amp;"|"&amp;Ledger[[#This Row],[Branch_ID]], PriceList!E:E,PriceList!C:C,"")</f>
        <v>135</v>
      </c>
      <c r="K1611">
        <f>_xlfn.XLOOKUP(Ledger[[#This Row],[SKU]]&amp;"|"&amp;Ledger[[#This Row],[Branch_ID]], PriceList[Key], PriceList[Unit_Retail_Price_EGP], "")</f>
        <v>319</v>
      </c>
      <c r="L1611">
        <f>YEAR(Ledger[[#This Row],[Date]])</f>
        <v>2026</v>
      </c>
      <c r="M1611" t="str">
        <f>"Qtr"&amp;ROUNDUP(MONTH(Ledger[[#This Row],[Date]])/3,0)</f>
        <v>Qtr1</v>
      </c>
      <c r="N1611">
        <f>MONTH(Ledger[[#This Row],[Date]])</f>
        <v>2</v>
      </c>
      <c r="O1611" t="str">
        <f>TEXT(Ledger[[#This Row],[Date]],"mmm")</f>
        <v>Feb</v>
      </c>
    </row>
    <row r="1612" spans="1:15" x14ac:dyDescent="0.35">
      <c r="A1612" t="s">
        <v>5071</v>
      </c>
      <c r="B1612" s="8">
        <v>46058</v>
      </c>
      <c r="C1612" s="5">
        <v>0.71527777777777779</v>
      </c>
      <c r="D1612" t="str">
        <f>_xlfn.XLOOKUP(Ledger[[#This Row],[Employee_ID]],Employees!C:C,Employees!A:A)</f>
        <v>Afternoon</v>
      </c>
      <c r="E1612" t="s">
        <v>932</v>
      </c>
      <c r="F1612" t="str">
        <f>_xlfn.XLOOKUP(Ledger[[#This Row],[Employee_ID]],Employees!C:C,Employees!B:B)</f>
        <v>BR02</v>
      </c>
      <c r="G1612" t="s">
        <v>944</v>
      </c>
      <c r="H1612" t="s">
        <v>215</v>
      </c>
      <c r="I1612">
        <v>1</v>
      </c>
      <c r="J1612">
        <f>_xlfn.XLOOKUP(Ledger[[#This Row],[SKU]]&amp;"|"&amp;Ledger[[#This Row],[Branch_ID]], PriceList!E:E,PriceList!C:C,"")</f>
        <v>470</v>
      </c>
      <c r="K1612">
        <f>_xlfn.XLOOKUP(Ledger[[#This Row],[SKU]]&amp;"|"&amp;Ledger[[#This Row],[Branch_ID]], PriceList[Key], PriceList[Unit_Retail_Price_EGP], "")</f>
        <v>1159</v>
      </c>
      <c r="L1612">
        <f>YEAR(Ledger[[#This Row],[Date]])</f>
        <v>2026</v>
      </c>
      <c r="M1612" t="str">
        <f>"Qtr"&amp;ROUNDUP(MONTH(Ledger[[#This Row],[Date]])/3,0)</f>
        <v>Qtr1</v>
      </c>
      <c r="N1612">
        <f>MONTH(Ledger[[#This Row],[Date]])</f>
        <v>2</v>
      </c>
      <c r="O1612" t="str">
        <f>TEXT(Ledger[[#This Row],[Date]],"mmm")</f>
        <v>Feb</v>
      </c>
    </row>
    <row r="1613" spans="1:15" x14ac:dyDescent="0.35">
      <c r="A1613" t="s">
        <v>5078</v>
      </c>
      <c r="B1613" s="8">
        <v>46059</v>
      </c>
      <c r="C1613" s="5">
        <v>0.58333333333333337</v>
      </c>
      <c r="D1613" t="str">
        <f>_xlfn.XLOOKUP(Ledger[[#This Row],[Employee_ID]],Employees!C:C,Employees!A:A)</f>
        <v>Afternoon</v>
      </c>
      <c r="E1613" t="s">
        <v>932</v>
      </c>
      <c r="F1613" t="str">
        <f>_xlfn.XLOOKUP(Ledger[[#This Row],[Employee_ID]],Employees!C:C,Employees!B:B)</f>
        <v>BR02</v>
      </c>
      <c r="G1613" t="s">
        <v>944</v>
      </c>
      <c r="H1613" t="s">
        <v>87</v>
      </c>
      <c r="I1613">
        <v>1</v>
      </c>
      <c r="J1613">
        <f>_xlfn.XLOOKUP(Ledger[[#This Row],[SKU]]&amp;"|"&amp;Ledger[[#This Row],[Branch_ID]], PriceList!E:E,PriceList!C:C,"")</f>
        <v>470</v>
      </c>
      <c r="K1613">
        <f>_xlfn.XLOOKUP(Ledger[[#This Row],[SKU]]&amp;"|"&amp;Ledger[[#This Row],[Branch_ID]], PriceList[Key], PriceList[Unit_Retail_Price_EGP], "")</f>
        <v>1159</v>
      </c>
      <c r="L1613">
        <f>YEAR(Ledger[[#This Row],[Date]])</f>
        <v>2026</v>
      </c>
      <c r="M1613" t="str">
        <f>"Qtr"&amp;ROUNDUP(MONTH(Ledger[[#This Row],[Date]])/3,0)</f>
        <v>Qtr1</v>
      </c>
      <c r="N1613">
        <f>MONTH(Ledger[[#This Row],[Date]])</f>
        <v>2</v>
      </c>
      <c r="O1613" t="str">
        <f>TEXT(Ledger[[#This Row],[Date]],"mmm")</f>
        <v>Feb</v>
      </c>
    </row>
    <row r="1614" spans="1:15" x14ac:dyDescent="0.35">
      <c r="A1614" t="s">
        <v>5080</v>
      </c>
      <c r="B1614" s="8">
        <v>46059</v>
      </c>
      <c r="C1614" s="5">
        <v>0.59930555555555554</v>
      </c>
      <c r="D1614" t="str">
        <f>_xlfn.XLOOKUP(Ledger[[#This Row],[Employee_ID]],Employees!C:C,Employees!A:A)</f>
        <v>Afternoon</v>
      </c>
      <c r="E1614" t="s">
        <v>932</v>
      </c>
      <c r="F1614" t="str">
        <f>_xlfn.XLOOKUP(Ledger[[#This Row],[Employee_ID]],Employees!C:C,Employees!B:B)</f>
        <v>BR02</v>
      </c>
      <c r="G1614" t="s">
        <v>944</v>
      </c>
      <c r="H1614" t="s">
        <v>209</v>
      </c>
      <c r="I1614">
        <v>1</v>
      </c>
      <c r="J1614">
        <f>_xlfn.XLOOKUP(Ledger[[#This Row],[SKU]]&amp;"|"&amp;Ledger[[#This Row],[Branch_ID]], PriceList!E:E,PriceList!C:C,"")</f>
        <v>165</v>
      </c>
      <c r="K1614">
        <f>_xlfn.XLOOKUP(Ledger[[#This Row],[SKU]]&amp;"|"&amp;Ledger[[#This Row],[Branch_ID]], PriceList[Key], PriceList[Unit_Retail_Price_EGP], "")</f>
        <v>419</v>
      </c>
      <c r="L1614">
        <f>YEAR(Ledger[[#This Row],[Date]])</f>
        <v>2026</v>
      </c>
      <c r="M1614" t="str">
        <f>"Qtr"&amp;ROUNDUP(MONTH(Ledger[[#This Row],[Date]])/3,0)</f>
        <v>Qtr1</v>
      </c>
      <c r="N1614">
        <f>MONTH(Ledger[[#This Row],[Date]])</f>
        <v>2</v>
      </c>
      <c r="O1614" t="str">
        <f>TEXT(Ledger[[#This Row],[Date]],"mmm")</f>
        <v>Feb</v>
      </c>
    </row>
    <row r="1615" spans="1:15" x14ac:dyDescent="0.35">
      <c r="A1615" t="s">
        <v>5084</v>
      </c>
      <c r="B1615" s="8">
        <v>46059</v>
      </c>
      <c r="C1615" s="5">
        <v>0.70902777777777781</v>
      </c>
      <c r="D1615" t="str">
        <f>_xlfn.XLOOKUP(Ledger[[#This Row],[Employee_ID]],Employees!C:C,Employees!A:A)</f>
        <v>Afternoon</v>
      </c>
      <c r="E1615" t="s">
        <v>932</v>
      </c>
      <c r="F1615" t="str">
        <f>_xlfn.XLOOKUP(Ledger[[#This Row],[Employee_ID]],Employees!C:C,Employees!B:B)</f>
        <v>BR02</v>
      </c>
      <c r="G1615" t="s">
        <v>944</v>
      </c>
      <c r="H1615" t="s">
        <v>286</v>
      </c>
      <c r="I1615">
        <v>1</v>
      </c>
      <c r="J1615">
        <f>_xlfn.XLOOKUP(Ledger[[#This Row],[SKU]]&amp;"|"&amp;Ledger[[#This Row],[Branch_ID]], PriceList!E:E,PriceList!C:C,"")</f>
        <v>145</v>
      </c>
      <c r="K1615">
        <f>_xlfn.XLOOKUP(Ledger[[#This Row],[SKU]]&amp;"|"&amp;Ledger[[#This Row],[Branch_ID]], PriceList[Key], PriceList[Unit_Retail_Price_EGP], "")</f>
        <v>369</v>
      </c>
      <c r="L1615">
        <f>YEAR(Ledger[[#This Row],[Date]])</f>
        <v>2026</v>
      </c>
      <c r="M1615" t="str">
        <f>"Qtr"&amp;ROUNDUP(MONTH(Ledger[[#This Row],[Date]])/3,0)</f>
        <v>Qtr1</v>
      </c>
      <c r="N1615">
        <f>MONTH(Ledger[[#This Row],[Date]])</f>
        <v>2</v>
      </c>
      <c r="O1615" t="str">
        <f>TEXT(Ledger[[#This Row],[Date]],"mmm")</f>
        <v>Feb</v>
      </c>
    </row>
    <row r="1616" spans="1:15" x14ac:dyDescent="0.35">
      <c r="A1616" t="s">
        <v>5098</v>
      </c>
      <c r="B1616" s="8">
        <v>46060</v>
      </c>
      <c r="C1616" s="5">
        <v>0.66388888888888886</v>
      </c>
      <c r="D1616" t="str">
        <f>_xlfn.XLOOKUP(Ledger[[#This Row],[Employee_ID]],Employees!C:C,Employees!A:A)</f>
        <v>Afternoon</v>
      </c>
      <c r="E1616" t="s">
        <v>932</v>
      </c>
      <c r="F1616" t="str">
        <f>_xlfn.XLOOKUP(Ledger[[#This Row],[Employee_ID]],Employees!C:C,Employees!B:B)</f>
        <v>BR02</v>
      </c>
      <c r="G1616" t="s">
        <v>944</v>
      </c>
      <c r="H1616" t="s">
        <v>195</v>
      </c>
      <c r="I1616">
        <v>1</v>
      </c>
      <c r="J1616">
        <f>_xlfn.XLOOKUP(Ledger[[#This Row],[SKU]]&amp;"|"&amp;Ledger[[#This Row],[Branch_ID]], PriceList!E:E,PriceList!C:C,"")</f>
        <v>165</v>
      </c>
      <c r="K1616">
        <f>_xlfn.XLOOKUP(Ledger[[#This Row],[SKU]]&amp;"|"&amp;Ledger[[#This Row],[Branch_ID]], PriceList[Key], PriceList[Unit_Retail_Price_EGP], "")</f>
        <v>419</v>
      </c>
      <c r="L1616">
        <f>YEAR(Ledger[[#This Row],[Date]])</f>
        <v>2026</v>
      </c>
      <c r="M1616" t="str">
        <f>"Qtr"&amp;ROUNDUP(MONTH(Ledger[[#This Row],[Date]])/3,0)</f>
        <v>Qtr1</v>
      </c>
      <c r="N1616">
        <f>MONTH(Ledger[[#This Row],[Date]])</f>
        <v>2</v>
      </c>
      <c r="O1616" t="str">
        <f>TEXT(Ledger[[#This Row],[Date]],"mmm")</f>
        <v>Feb</v>
      </c>
    </row>
    <row r="1617" spans="1:15" x14ac:dyDescent="0.35">
      <c r="A1617" t="s">
        <v>5118</v>
      </c>
      <c r="B1617" s="8">
        <v>46061</v>
      </c>
      <c r="C1617" s="5">
        <v>0.69166666666666665</v>
      </c>
      <c r="D1617" t="str">
        <f>_xlfn.XLOOKUP(Ledger[[#This Row],[Employee_ID]],Employees!C:C,Employees!A:A)</f>
        <v>Afternoon</v>
      </c>
      <c r="E1617" t="s">
        <v>932</v>
      </c>
      <c r="F1617" t="str">
        <f>_xlfn.XLOOKUP(Ledger[[#This Row],[Employee_ID]],Employees!C:C,Employees!B:B)</f>
        <v>BR02</v>
      </c>
      <c r="G1617" t="s">
        <v>944</v>
      </c>
      <c r="H1617" t="s">
        <v>73</v>
      </c>
      <c r="I1617">
        <v>1</v>
      </c>
      <c r="J1617">
        <f>_xlfn.XLOOKUP(Ledger[[#This Row],[SKU]]&amp;"|"&amp;Ledger[[#This Row],[Branch_ID]], PriceList!E:E,PriceList!C:C,"")</f>
        <v>390</v>
      </c>
      <c r="K1617">
        <f>_xlfn.XLOOKUP(Ledger[[#This Row],[SKU]]&amp;"|"&amp;Ledger[[#This Row],[Branch_ID]], PriceList[Key], PriceList[Unit_Retail_Price_EGP], "")</f>
        <v>949</v>
      </c>
      <c r="L1617">
        <f>YEAR(Ledger[[#This Row],[Date]])</f>
        <v>2026</v>
      </c>
      <c r="M1617" t="str">
        <f>"Qtr"&amp;ROUNDUP(MONTH(Ledger[[#This Row],[Date]])/3,0)</f>
        <v>Qtr1</v>
      </c>
      <c r="N1617">
        <f>MONTH(Ledger[[#This Row],[Date]])</f>
        <v>2</v>
      </c>
      <c r="O1617" t="str">
        <f>TEXT(Ledger[[#This Row],[Date]],"mmm")</f>
        <v>Feb</v>
      </c>
    </row>
    <row r="1618" spans="1:15" x14ac:dyDescent="0.35">
      <c r="A1618" t="s">
        <v>5119</v>
      </c>
      <c r="B1618" s="8">
        <v>46061</v>
      </c>
      <c r="C1618" s="5">
        <v>0.7319444444444444</v>
      </c>
      <c r="D1618" t="str">
        <f>_xlfn.XLOOKUP(Ledger[[#This Row],[Employee_ID]],Employees!C:C,Employees!A:A)</f>
        <v>Afternoon</v>
      </c>
      <c r="E1618" t="s">
        <v>932</v>
      </c>
      <c r="F1618" t="str">
        <f>_xlfn.XLOOKUP(Ledger[[#This Row],[Employee_ID]],Employees!C:C,Employees!B:B)</f>
        <v>BR02</v>
      </c>
      <c r="G1618" t="s">
        <v>944</v>
      </c>
      <c r="H1618" t="s">
        <v>610</v>
      </c>
      <c r="I1618">
        <v>1</v>
      </c>
      <c r="J1618">
        <f>_xlfn.XLOOKUP(Ledger[[#This Row],[SKU]]&amp;"|"&amp;Ledger[[#This Row],[Branch_ID]], PriceList!E:E,PriceList!C:C,"")</f>
        <v>185</v>
      </c>
      <c r="K1618">
        <f>_xlfn.XLOOKUP(Ledger[[#This Row],[SKU]]&amp;"|"&amp;Ledger[[#This Row],[Branch_ID]], PriceList[Key], PriceList[Unit_Retail_Price_EGP], "")</f>
        <v>479</v>
      </c>
      <c r="L1618">
        <f>YEAR(Ledger[[#This Row],[Date]])</f>
        <v>2026</v>
      </c>
      <c r="M1618" t="str">
        <f>"Qtr"&amp;ROUNDUP(MONTH(Ledger[[#This Row],[Date]])/3,0)</f>
        <v>Qtr1</v>
      </c>
      <c r="N1618">
        <f>MONTH(Ledger[[#This Row],[Date]])</f>
        <v>2</v>
      </c>
      <c r="O1618" t="str">
        <f>TEXT(Ledger[[#This Row],[Date]],"mmm")</f>
        <v>Feb</v>
      </c>
    </row>
    <row r="1619" spans="1:15" x14ac:dyDescent="0.35">
      <c r="A1619" t="s">
        <v>5143</v>
      </c>
      <c r="B1619" s="8">
        <v>46063</v>
      </c>
      <c r="C1619" s="5">
        <v>0.59375</v>
      </c>
      <c r="D1619" t="str">
        <f>_xlfn.XLOOKUP(Ledger[[#This Row],[Employee_ID]],Employees!C:C,Employees!A:A)</f>
        <v>Afternoon</v>
      </c>
      <c r="E1619" t="s">
        <v>932</v>
      </c>
      <c r="F1619" t="str">
        <f>_xlfn.XLOOKUP(Ledger[[#This Row],[Employee_ID]],Employees!C:C,Employees!B:B)</f>
        <v>BR02</v>
      </c>
      <c r="G1619" t="s">
        <v>944</v>
      </c>
      <c r="H1619" t="s">
        <v>244</v>
      </c>
      <c r="I1619">
        <v>1</v>
      </c>
      <c r="J1619">
        <f>_xlfn.XLOOKUP(Ledger[[#This Row],[SKU]]&amp;"|"&amp;Ledger[[#This Row],[Branch_ID]], PriceList!E:E,PriceList!C:C,"")</f>
        <v>470</v>
      </c>
      <c r="K1619">
        <f>_xlfn.XLOOKUP(Ledger[[#This Row],[SKU]]&amp;"|"&amp;Ledger[[#This Row],[Branch_ID]], PriceList[Key], PriceList[Unit_Retail_Price_EGP], "")</f>
        <v>1159</v>
      </c>
      <c r="L1619">
        <f>YEAR(Ledger[[#This Row],[Date]])</f>
        <v>2026</v>
      </c>
      <c r="M1619" t="str">
        <f>"Qtr"&amp;ROUNDUP(MONTH(Ledger[[#This Row],[Date]])/3,0)</f>
        <v>Qtr1</v>
      </c>
      <c r="N1619">
        <f>MONTH(Ledger[[#This Row],[Date]])</f>
        <v>2</v>
      </c>
      <c r="O1619" t="str">
        <f>TEXT(Ledger[[#This Row],[Date]],"mmm")</f>
        <v>Feb</v>
      </c>
    </row>
    <row r="1620" spans="1:15" x14ac:dyDescent="0.35">
      <c r="A1620" t="s">
        <v>5189</v>
      </c>
      <c r="B1620" s="8">
        <v>46066</v>
      </c>
      <c r="C1620" s="5">
        <v>0.67013888888888884</v>
      </c>
      <c r="D1620" t="str">
        <f>_xlfn.XLOOKUP(Ledger[[#This Row],[Employee_ID]],Employees!C:C,Employees!A:A)</f>
        <v>Afternoon</v>
      </c>
      <c r="E1620" t="s">
        <v>932</v>
      </c>
      <c r="F1620" t="str">
        <f>_xlfn.XLOOKUP(Ledger[[#This Row],[Employee_ID]],Employees!C:C,Employees!B:B)</f>
        <v>BR02</v>
      </c>
      <c r="G1620" t="s">
        <v>944</v>
      </c>
      <c r="H1620" t="s">
        <v>404</v>
      </c>
      <c r="I1620">
        <v>1</v>
      </c>
      <c r="J1620">
        <f>_xlfn.XLOOKUP(Ledger[[#This Row],[SKU]]&amp;"|"&amp;Ledger[[#This Row],[Branch_ID]], PriceList!E:E,PriceList!C:C,"")</f>
        <v>145</v>
      </c>
      <c r="K1620">
        <f>_xlfn.XLOOKUP(Ledger[[#This Row],[SKU]]&amp;"|"&amp;Ledger[[#This Row],[Branch_ID]], PriceList[Key], PriceList[Unit_Retail_Price_EGP], "")</f>
        <v>369</v>
      </c>
      <c r="L1620">
        <f>YEAR(Ledger[[#This Row],[Date]])</f>
        <v>2026</v>
      </c>
      <c r="M1620" t="str">
        <f>"Qtr"&amp;ROUNDUP(MONTH(Ledger[[#This Row],[Date]])/3,0)</f>
        <v>Qtr1</v>
      </c>
      <c r="N1620">
        <f>MONTH(Ledger[[#This Row],[Date]])</f>
        <v>2</v>
      </c>
      <c r="O1620" t="str">
        <f>TEXT(Ledger[[#This Row],[Date]],"mmm")</f>
        <v>Feb</v>
      </c>
    </row>
    <row r="1621" spans="1:15" x14ac:dyDescent="0.35">
      <c r="A1621" t="s">
        <v>5201</v>
      </c>
      <c r="B1621" s="8">
        <v>46067</v>
      </c>
      <c r="C1621" s="5">
        <v>0.58333333333333337</v>
      </c>
      <c r="D1621" t="str">
        <f>_xlfn.XLOOKUP(Ledger[[#This Row],[Employee_ID]],Employees!C:C,Employees!A:A)</f>
        <v>Afternoon</v>
      </c>
      <c r="E1621" t="s">
        <v>932</v>
      </c>
      <c r="F1621" t="str">
        <f>_xlfn.XLOOKUP(Ledger[[#This Row],[Employee_ID]],Employees!C:C,Employees!B:B)</f>
        <v>BR02</v>
      </c>
      <c r="G1621" t="s">
        <v>944</v>
      </c>
      <c r="H1621" t="s">
        <v>337</v>
      </c>
      <c r="I1621">
        <v>1</v>
      </c>
      <c r="J1621">
        <f>_xlfn.XLOOKUP(Ledger[[#This Row],[SKU]]&amp;"|"&amp;Ledger[[#This Row],[Branch_ID]], PriceList!E:E,PriceList!C:C,"")</f>
        <v>145</v>
      </c>
      <c r="K1621">
        <f>_xlfn.XLOOKUP(Ledger[[#This Row],[SKU]]&amp;"|"&amp;Ledger[[#This Row],[Branch_ID]], PriceList[Key], PriceList[Unit_Retail_Price_EGP], "")</f>
        <v>369</v>
      </c>
      <c r="L1621">
        <f>YEAR(Ledger[[#This Row],[Date]])</f>
        <v>2026</v>
      </c>
      <c r="M1621" t="str">
        <f>"Qtr"&amp;ROUNDUP(MONTH(Ledger[[#This Row],[Date]])/3,0)</f>
        <v>Qtr1</v>
      </c>
      <c r="N1621">
        <f>MONTH(Ledger[[#This Row],[Date]])</f>
        <v>2</v>
      </c>
      <c r="O1621" t="str">
        <f>TEXT(Ledger[[#This Row],[Date]],"mmm")</f>
        <v>Feb</v>
      </c>
    </row>
    <row r="1622" spans="1:15" x14ac:dyDescent="0.35">
      <c r="A1622" t="s">
        <v>5202</v>
      </c>
      <c r="B1622" s="8">
        <v>46067</v>
      </c>
      <c r="C1622" s="5">
        <v>0.60069444444444442</v>
      </c>
      <c r="D1622" t="str">
        <f>_xlfn.XLOOKUP(Ledger[[#This Row],[Employee_ID]],Employees!C:C,Employees!A:A)</f>
        <v>Afternoon</v>
      </c>
      <c r="E1622" t="s">
        <v>932</v>
      </c>
      <c r="F1622" t="str">
        <f>_xlfn.XLOOKUP(Ledger[[#This Row],[Employee_ID]],Employees!C:C,Employees!B:B)</f>
        <v>BR02</v>
      </c>
      <c r="G1622" t="s">
        <v>944</v>
      </c>
      <c r="H1622" t="s">
        <v>348</v>
      </c>
      <c r="I1622">
        <v>1</v>
      </c>
      <c r="J1622">
        <f>_xlfn.XLOOKUP(Ledger[[#This Row],[SKU]]&amp;"|"&amp;Ledger[[#This Row],[Branch_ID]], PriceList!E:E,PriceList!C:C,"")</f>
        <v>530</v>
      </c>
      <c r="K1622">
        <f>_xlfn.XLOOKUP(Ledger[[#This Row],[SKU]]&amp;"|"&amp;Ledger[[#This Row],[Branch_ID]], PriceList[Key], PriceList[Unit_Retail_Price_EGP], "")</f>
        <v>1269</v>
      </c>
      <c r="L1622">
        <f>YEAR(Ledger[[#This Row],[Date]])</f>
        <v>2026</v>
      </c>
      <c r="M1622" t="str">
        <f>"Qtr"&amp;ROUNDUP(MONTH(Ledger[[#This Row],[Date]])/3,0)</f>
        <v>Qtr1</v>
      </c>
      <c r="N1622">
        <f>MONTH(Ledger[[#This Row],[Date]])</f>
        <v>2</v>
      </c>
      <c r="O1622" t="str">
        <f>TEXT(Ledger[[#This Row],[Date]],"mmm")</f>
        <v>Feb</v>
      </c>
    </row>
    <row r="1623" spans="1:15" x14ac:dyDescent="0.35">
      <c r="A1623" t="s">
        <v>5203</v>
      </c>
      <c r="B1623" s="8">
        <v>46067</v>
      </c>
      <c r="C1623" s="5">
        <v>0.6118055555555556</v>
      </c>
      <c r="D1623" t="str">
        <f>_xlfn.XLOOKUP(Ledger[[#This Row],[Employee_ID]],Employees!C:C,Employees!A:A)</f>
        <v>Afternoon</v>
      </c>
      <c r="E1623" t="s">
        <v>932</v>
      </c>
      <c r="F1623" t="str">
        <f>_xlfn.XLOOKUP(Ledger[[#This Row],[Employee_ID]],Employees!C:C,Employees!B:B)</f>
        <v>BR02</v>
      </c>
      <c r="G1623" t="s">
        <v>944</v>
      </c>
      <c r="H1623" t="s">
        <v>337</v>
      </c>
      <c r="I1623">
        <v>1</v>
      </c>
      <c r="J1623">
        <f>_xlfn.XLOOKUP(Ledger[[#This Row],[SKU]]&amp;"|"&amp;Ledger[[#This Row],[Branch_ID]], PriceList!E:E,PriceList!C:C,"")</f>
        <v>145</v>
      </c>
      <c r="K1623">
        <f>_xlfn.XLOOKUP(Ledger[[#This Row],[SKU]]&amp;"|"&amp;Ledger[[#This Row],[Branch_ID]], PriceList[Key], PriceList[Unit_Retail_Price_EGP], "")</f>
        <v>369</v>
      </c>
      <c r="L1623">
        <f>YEAR(Ledger[[#This Row],[Date]])</f>
        <v>2026</v>
      </c>
      <c r="M1623" t="str">
        <f>"Qtr"&amp;ROUNDUP(MONTH(Ledger[[#This Row],[Date]])/3,0)</f>
        <v>Qtr1</v>
      </c>
      <c r="N1623">
        <f>MONTH(Ledger[[#This Row],[Date]])</f>
        <v>2</v>
      </c>
      <c r="O1623" t="str">
        <f>TEXT(Ledger[[#This Row],[Date]],"mmm")</f>
        <v>Feb</v>
      </c>
    </row>
    <row r="1624" spans="1:15" x14ac:dyDescent="0.35">
      <c r="A1624" t="s">
        <v>5208</v>
      </c>
      <c r="B1624" s="8">
        <v>46067</v>
      </c>
      <c r="C1624" s="5">
        <v>0.73124999999999996</v>
      </c>
      <c r="D1624" t="str">
        <f>_xlfn.XLOOKUP(Ledger[[#This Row],[Employee_ID]],Employees!C:C,Employees!A:A)</f>
        <v>Afternoon</v>
      </c>
      <c r="E1624" t="s">
        <v>932</v>
      </c>
      <c r="F1624" t="str">
        <f>_xlfn.XLOOKUP(Ledger[[#This Row],[Employee_ID]],Employees!C:C,Employees!B:B)</f>
        <v>BR02</v>
      </c>
      <c r="G1624" t="s">
        <v>944</v>
      </c>
      <c r="H1624" t="s">
        <v>225</v>
      </c>
      <c r="I1624">
        <v>1</v>
      </c>
      <c r="J1624">
        <f>_xlfn.XLOOKUP(Ledger[[#This Row],[SKU]]&amp;"|"&amp;Ledger[[#This Row],[Branch_ID]], PriceList!E:E,PriceList!C:C,"")</f>
        <v>430</v>
      </c>
      <c r="K1624">
        <f>_xlfn.XLOOKUP(Ledger[[#This Row],[SKU]]&amp;"|"&amp;Ledger[[#This Row],[Branch_ID]], PriceList[Key], PriceList[Unit_Retail_Price_EGP], "")</f>
        <v>1059</v>
      </c>
      <c r="L1624">
        <f>YEAR(Ledger[[#This Row],[Date]])</f>
        <v>2026</v>
      </c>
      <c r="M1624" t="str">
        <f>"Qtr"&amp;ROUNDUP(MONTH(Ledger[[#This Row],[Date]])/3,0)</f>
        <v>Qtr1</v>
      </c>
      <c r="N1624">
        <f>MONTH(Ledger[[#This Row],[Date]])</f>
        <v>2</v>
      </c>
      <c r="O1624" t="str">
        <f>TEXT(Ledger[[#This Row],[Date]],"mmm")</f>
        <v>Feb</v>
      </c>
    </row>
    <row r="1625" spans="1:15" x14ac:dyDescent="0.35">
      <c r="A1625" t="s">
        <v>5226</v>
      </c>
      <c r="B1625" s="8">
        <v>46068</v>
      </c>
      <c r="C1625" s="5">
        <v>0.74791666666666667</v>
      </c>
      <c r="D1625" t="str">
        <f>_xlfn.XLOOKUP(Ledger[[#This Row],[Employee_ID]],Employees!C:C,Employees!A:A)</f>
        <v>Afternoon</v>
      </c>
      <c r="E1625" t="s">
        <v>932</v>
      </c>
      <c r="F1625" t="str">
        <f>_xlfn.XLOOKUP(Ledger[[#This Row],[Employee_ID]],Employees!C:C,Employees!B:B)</f>
        <v>BR02</v>
      </c>
      <c r="G1625" t="s">
        <v>944</v>
      </c>
      <c r="H1625" t="s">
        <v>327</v>
      </c>
      <c r="I1625">
        <v>1</v>
      </c>
      <c r="J1625">
        <f>_xlfn.XLOOKUP(Ledger[[#This Row],[SKU]]&amp;"|"&amp;Ledger[[#This Row],[Branch_ID]], PriceList!E:E,PriceList!C:C,"")</f>
        <v>655</v>
      </c>
      <c r="K1625">
        <f>_xlfn.XLOOKUP(Ledger[[#This Row],[SKU]]&amp;"|"&amp;Ledger[[#This Row],[Branch_ID]], PriceList[Key], PriceList[Unit_Retail_Price_EGP], "")</f>
        <v>1589</v>
      </c>
      <c r="L1625">
        <f>YEAR(Ledger[[#This Row],[Date]])</f>
        <v>2026</v>
      </c>
      <c r="M1625" t="str">
        <f>"Qtr"&amp;ROUNDUP(MONTH(Ledger[[#This Row],[Date]])/3,0)</f>
        <v>Qtr1</v>
      </c>
      <c r="N1625">
        <f>MONTH(Ledger[[#This Row],[Date]])</f>
        <v>2</v>
      </c>
      <c r="O1625" t="str">
        <f>TEXT(Ledger[[#This Row],[Date]],"mmm")</f>
        <v>Feb</v>
      </c>
    </row>
    <row r="1626" spans="1:15" x14ac:dyDescent="0.35">
      <c r="A1626" t="s">
        <v>5246</v>
      </c>
      <c r="B1626" s="8">
        <v>46070</v>
      </c>
      <c r="C1626" s="5">
        <v>0.66388888888888886</v>
      </c>
      <c r="D1626" t="str">
        <f>_xlfn.XLOOKUP(Ledger[[#This Row],[Employee_ID]],Employees!C:C,Employees!A:A)</f>
        <v>Afternoon</v>
      </c>
      <c r="E1626" t="s">
        <v>932</v>
      </c>
      <c r="F1626" t="str">
        <f>_xlfn.XLOOKUP(Ledger[[#This Row],[Employee_ID]],Employees!C:C,Employees!B:B)</f>
        <v>BR02</v>
      </c>
      <c r="G1626" t="s">
        <v>944</v>
      </c>
      <c r="H1626" t="s">
        <v>193</v>
      </c>
      <c r="I1626">
        <v>1</v>
      </c>
      <c r="J1626">
        <f>_xlfn.XLOOKUP(Ledger[[#This Row],[SKU]]&amp;"|"&amp;Ledger[[#This Row],[Branch_ID]], PriceList!E:E,PriceList!C:C,"")</f>
        <v>145</v>
      </c>
      <c r="K1626">
        <f>_xlfn.XLOOKUP(Ledger[[#This Row],[SKU]]&amp;"|"&amp;Ledger[[#This Row],[Branch_ID]], PriceList[Key], PriceList[Unit_Retail_Price_EGP], "")</f>
        <v>369</v>
      </c>
      <c r="L1626">
        <f>YEAR(Ledger[[#This Row],[Date]])</f>
        <v>2026</v>
      </c>
      <c r="M1626" t="str">
        <f>"Qtr"&amp;ROUNDUP(MONTH(Ledger[[#This Row],[Date]])/3,0)</f>
        <v>Qtr1</v>
      </c>
      <c r="N1626">
        <f>MONTH(Ledger[[#This Row],[Date]])</f>
        <v>2</v>
      </c>
      <c r="O1626" t="str">
        <f>TEXT(Ledger[[#This Row],[Date]],"mmm")</f>
        <v>Feb</v>
      </c>
    </row>
    <row r="1627" spans="1:15" x14ac:dyDescent="0.35">
      <c r="A1627" t="s">
        <v>5258</v>
      </c>
      <c r="B1627" s="8">
        <v>46071</v>
      </c>
      <c r="C1627" s="5">
        <v>0.64375000000000004</v>
      </c>
      <c r="D1627" t="str">
        <f>_xlfn.XLOOKUP(Ledger[[#This Row],[Employee_ID]],Employees!C:C,Employees!A:A)</f>
        <v>Afternoon</v>
      </c>
      <c r="E1627" t="s">
        <v>932</v>
      </c>
      <c r="F1627" t="str">
        <f>_xlfn.XLOOKUP(Ledger[[#This Row],[Employee_ID]],Employees!C:C,Employees!B:B)</f>
        <v>BR02</v>
      </c>
      <c r="G1627" t="s">
        <v>944</v>
      </c>
      <c r="H1627" t="s">
        <v>244</v>
      </c>
      <c r="I1627">
        <v>1</v>
      </c>
      <c r="J1627">
        <f>_xlfn.XLOOKUP(Ledger[[#This Row],[SKU]]&amp;"|"&amp;Ledger[[#This Row],[Branch_ID]], PriceList!E:E,PriceList!C:C,"")</f>
        <v>470</v>
      </c>
      <c r="K1627">
        <f>_xlfn.XLOOKUP(Ledger[[#This Row],[SKU]]&amp;"|"&amp;Ledger[[#This Row],[Branch_ID]], PriceList[Key], PriceList[Unit_Retail_Price_EGP], "")</f>
        <v>1159</v>
      </c>
      <c r="L1627">
        <f>YEAR(Ledger[[#This Row],[Date]])</f>
        <v>2026</v>
      </c>
      <c r="M1627" t="str">
        <f>"Qtr"&amp;ROUNDUP(MONTH(Ledger[[#This Row],[Date]])/3,0)</f>
        <v>Qtr1</v>
      </c>
      <c r="N1627">
        <f>MONTH(Ledger[[#This Row],[Date]])</f>
        <v>2</v>
      </c>
      <c r="O1627" t="str">
        <f>TEXT(Ledger[[#This Row],[Date]],"mmm")</f>
        <v>Feb</v>
      </c>
    </row>
    <row r="1628" spans="1:15" x14ac:dyDescent="0.35">
      <c r="A1628" t="s">
        <v>5288</v>
      </c>
      <c r="B1628" s="8">
        <v>46073</v>
      </c>
      <c r="C1628" s="5">
        <v>0.67083333333333328</v>
      </c>
      <c r="D1628" t="str">
        <f>_xlfn.XLOOKUP(Ledger[[#This Row],[Employee_ID]],Employees!C:C,Employees!A:A)</f>
        <v>Afternoon</v>
      </c>
      <c r="E1628" t="s">
        <v>932</v>
      </c>
      <c r="F1628" t="str">
        <f>_xlfn.XLOOKUP(Ledger[[#This Row],[Employee_ID]],Employees!C:C,Employees!B:B)</f>
        <v>BR02</v>
      </c>
      <c r="G1628" t="s">
        <v>944</v>
      </c>
      <c r="H1628" t="s">
        <v>119</v>
      </c>
      <c r="I1628">
        <v>1</v>
      </c>
      <c r="J1628">
        <f>_xlfn.XLOOKUP(Ledger[[#This Row],[SKU]]&amp;"|"&amp;Ledger[[#This Row],[Branch_ID]], PriceList!E:E,PriceList!C:C,"")</f>
        <v>225</v>
      </c>
      <c r="K1628">
        <f>_xlfn.XLOOKUP(Ledger[[#This Row],[SKU]]&amp;"|"&amp;Ledger[[#This Row],[Branch_ID]], PriceList[Key], PriceList[Unit_Retail_Price_EGP], "")</f>
        <v>579</v>
      </c>
      <c r="L1628">
        <f>YEAR(Ledger[[#This Row],[Date]])</f>
        <v>2026</v>
      </c>
      <c r="M1628" t="str">
        <f>"Qtr"&amp;ROUNDUP(MONTH(Ledger[[#This Row],[Date]])/3,0)</f>
        <v>Qtr1</v>
      </c>
      <c r="N1628">
        <f>MONTH(Ledger[[#This Row],[Date]])</f>
        <v>2</v>
      </c>
      <c r="O1628" t="str">
        <f>TEXT(Ledger[[#This Row],[Date]],"mmm")</f>
        <v>Feb</v>
      </c>
    </row>
    <row r="1629" spans="1:15" x14ac:dyDescent="0.35">
      <c r="A1629" t="s">
        <v>5308</v>
      </c>
      <c r="B1629" s="8">
        <v>46074</v>
      </c>
      <c r="C1629" s="5">
        <v>0.61875000000000002</v>
      </c>
      <c r="D1629" t="str">
        <f>_xlfn.XLOOKUP(Ledger[[#This Row],[Employee_ID]],Employees!C:C,Employees!A:A)</f>
        <v>Afternoon</v>
      </c>
      <c r="E1629" t="s">
        <v>932</v>
      </c>
      <c r="F1629" t="str">
        <f>_xlfn.XLOOKUP(Ledger[[#This Row],[Employee_ID]],Employees!C:C,Employees!B:B)</f>
        <v>BR02</v>
      </c>
      <c r="G1629" t="s">
        <v>944</v>
      </c>
      <c r="H1629" t="s">
        <v>162</v>
      </c>
      <c r="I1629">
        <v>1</v>
      </c>
      <c r="J1629">
        <f>_xlfn.XLOOKUP(Ledger[[#This Row],[SKU]]&amp;"|"&amp;Ledger[[#This Row],[Branch_ID]], PriceList!E:E,PriceList!C:C,"")</f>
        <v>165</v>
      </c>
      <c r="K1629">
        <f>_xlfn.XLOOKUP(Ledger[[#This Row],[SKU]]&amp;"|"&amp;Ledger[[#This Row],[Branch_ID]], PriceList[Key], PriceList[Unit_Retail_Price_EGP], "")</f>
        <v>419</v>
      </c>
      <c r="L1629">
        <f>YEAR(Ledger[[#This Row],[Date]])</f>
        <v>2026</v>
      </c>
      <c r="M1629" t="str">
        <f>"Qtr"&amp;ROUNDUP(MONTH(Ledger[[#This Row],[Date]])/3,0)</f>
        <v>Qtr1</v>
      </c>
      <c r="N1629">
        <f>MONTH(Ledger[[#This Row],[Date]])</f>
        <v>2</v>
      </c>
      <c r="O1629" t="str">
        <f>TEXT(Ledger[[#This Row],[Date]],"mmm")</f>
        <v>Feb</v>
      </c>
    </row>
    <row r="1630" spans="1:15" x14ac:dyDescent="0.35">
      <c r="A1630" t="s">
        <v>5310</v>
      </c>
      <c r="B1630" s="8">
        <v>46074</v>
      </c>
      <c r="C1630" s="5">
        <v>0.67291666666666672</v>
      </c>
      <c r="D1630" t="str">
        <f>_xlfn.XLOOKUP(Ledger[[#This Row],[Employee_ID]],Employees!C:C,Employees!A:A)</f>
        <v>Afternoon</v>
      </c>
      <c r="E1630" t="s">
        <v>932</v>
      </c>
      <c r="F1630" t="str">
        <f>_xlfn.XLOOKUP(Ledger[[#This Row],[Employee_ID]],Employees!C:C,Employees!B:B)</f>
        <v>BR02</v>
      </c>
      <c r="G1630" t="s">
        <v>944</v>
      </c>
      <c r="H1630" t="s">
        <v>293</v>
      </c>
      <c r="I1630">
        <v>1</v>
      </c>
      <c r="J1630">
        <f>_xlfn.XLOOKUP(Ledger[[#This Row],[SKU]]&amp;"|"&amp;Ledger[[#This Row],[Branch_ID]], PriceList!E:E,PriceList!C:C,"")</f>
        <v>655</v>
      </c>
      <c r="K1630">
        <f>_xlfn.XLOOKUP(Ledger[[#This Row],[SKU]]&amp;"|"&amp;Ledger[[#This Row],[Branch_ID]], PriceList[Key], PriceList[Unit_Retail_Price_EGP], "")</f>
        <v>1589</v>
      </c>
      <c r="L1630">
        <f>YEAR(Ledger[[#This Row],[Date]])</f>
        <v>2026</v>
      </c>
      <c r="M1630" t="str">
        <f>"Qtr"&amp;ROUNDUP(MONTH(Ledger[[#This Row],[Date]])/3,0)</f>
        <v>Qtr1</v>
      </c>
      <c r="N1630">
        <f>MONTH(Ledger[[#This Row],[Date]])</f>
        <v>2</v>
      </c>
      <c r="O1630" t="str">
        <f>TEXT(Ledger[[#This Row],[Date]],"mmm")</f>
        <v>Feb</v>
      </c>
    </row>
    <row r="1631" spans="1:15" x14ac:dyDescent="0.35">
      <c r="A1631" t="s">
        <v>5311</v>
      </c>
      <c r="B1631" s="8">
        <v>46074</v>
      </c>
      <c r="C1631" s="5">
        <v>0.69027777777777777</v>
      </c>
      <c r="D1631" t="str">
        <f>_xlfn.XLOOKUP(Ledger[[#This Row],[Employee_ID]],Employees!C:C,Employees!A:A)</f>
        <v>Afternoon</v>
      </c>
      <c r="E1631" t="s">
        <v>932</v>
      </c>
      <c r="F1631" t="str">
        <f>_xlfn.XLOOKUP(Ledger[[#This Row],[Employee_ID]],Employees!C:C,Employees!B:B)</f>
        <v>BR02</v>
      </c>
      <c r="G1631" t="s">
        <v>944</v>
      </c>
      <c r="H1631" t="s">
        <v>523</v>
      </c>
      <c r="I1631">
        <v>1</v>
      </c>
      <c r="J1631">
        <f>_xlfn.XLOOKUP(Ledger[[#This Row],[SKU]]&amp;"|"&amp;Ledger[[#This Row],[Branch_ID]], PriceList!E:E,PriceList!C:C,"")</f>
        <v>430</v>
      </c>
      <c r="K1631">
        <f>_xlfn.XLOOKUP(Ledger[[#This Row],[SKU]]&amp;"|"&amp;Ledger[[#This Row],[Branch_ID]], PriceList[Key], PriceList[Unit_Retail_Price_EGP], "")</f>
        <v>1059</v>
      </c>
      <c r="L1631">
        <f>YEAR(Ledger[[#This Row],[Date]])</f>
        <v>2026</v>
      </c>
      <c r="M1631" t="str">
        <f>"Qtr"&amp;ROUNDUP(MONTH(Ledger[[#This Row],[Date]])/3,0)</f>
        <v>Qtr1</v>
      </c>
      <c r="N1631">
        <f>MONTH(Ledger[[#This Row],[Date]])</f>
        <v>2</v>
      </c>
      <c r="O1631" t="str">
        <f>TEXT(Ledger[[#This Row],[Date]],"mmm")</f>
        <v>Feb</v>
      </c>
    </row>
    <row r="1632" spans="1:15" x14ac:dyDescent="0.35">
      <c r="A1632" t="s">
        <v>5322</v>
      </c>
      <c r="B1632" s="8">
        <v>46075</v>
      </c>
      <c r="C1632" s="5">
        <v>0.70208333333333328</v>
      </c>
      <c r="D1632" t="str">
        <f>_xlfn.XLOOKUP(Ledger[[#This Row],[Employee_ID]],Employees!C:C,Employees!A:A)</f>
        <v>Afternoon</v>
      </c>
      <c r="E1632" t="s">
        <v>932</v>
      </c>
      <c r="F1632" t="str">
        <f>_xlfn.XLOOKUP(Ledger[[#This Row],[Employee_ID]],Employees!C:C,Employees!B:B)</f>
        <v>BR02</v>
      </c>
      <c r="G1632" t="s">
        <v>944</v>
      </c>
      <c r="H1632" t="s">
        <v>558</v>
      </c>
      <c r="I1632">
        <v>1</v>
      </c>
      <c r="J1632">
        <f>_xlfn.XLOOKUP(Ledger[[#This Row],[SKU]]&amp;"|"&amp;Ledger[[#This Row],[Branch_ID]], PriceList!E:E,PriceList!C:C,"")</f>
        <v>185</v>
      </c>
      <c r="K1632">
        <f>_xlfn.XLOOKUP(Ledger[[#This Row],[SKU]]&amp;"|"&amp;Ledger[[#This Row],[Branch_ID]], PriceList[Key], PriceList[Unit_Retail_Price_EGP], "")</f>
        <v>479</v>
      </c>
      <c r="L1632">
        <f>YEAR(Ledger[[#This Row],[Date]])</f>
        <v>2026</v>
      </c>
      <c r="M1632" t="str">
        <f>"Qtr"&amp;ROUNDUP(MONTH(Ledger[[#This Row],[Date]])/3,0)</f>
        <v>Qtr1</v>
      </c>
      <c r="N1632">
        <f>MONTH(Ledger[[#This Row],[Date]])</f>
        <v>2</v>
      </c>
      <c r="O1632" t="str">
        <f>TEXT(Ledger[[#This Row],[Date]],"mmm")</f>
        <v>Feb</v>
      </c>
    </row>
    <row r="1633" spans="1:15" x14ac:dyDescent="0.35">
      <c r="A1633" t="s">
        <v>5340</v>
      </c>
      <c r="B1633" s="8">
        <v>46076</v>
      </c>
      <c r="C1633" s="5">
        <v>0.74583333333333335</v>
      </c>
      <c r="D1633" t="str">
        <f>_xlfn.XLOOKUP(Ledger[[#This Row],[Employee_ID]],Employees!C:C,Employees!A:A)</f>
        <v>Afternoon</v>
      </c>
      <c r="E1633" t="s">
        <v>932</v>
      </c>
      <c r="F1633" t="str">
        <f>_xlfn.XLOOKUP(Ledger[[#This Row],[Employee_ID]],Employees!C:C,Employees!B:B)</f>
        <v>BR02</v>
      </c>
      <c r="G1633" t="s">
        <v>944</v>
      </c>
      <c r="H1633" t="s">
        <v>348</v>
      </c>
      <c r="I1633">
        <v>1</v>
      </c>
      <c r="J1633">
        <f>_xlfn.XLOOKUP(Ledger[[#This Row],[SKU]]&amp;"|"&amp;Ledger[[#This Row],[Branch_ID]], PriceList!E:E,PriceList!C:C,"")</f>
        <v>530</v>
      </c>
      <c r="K1633">
        <f>_xlfn.XLOOKUP(Ledger[[#This Row],[SKU]]&amp;"|"&amp;Ledger[[#This Row],[Branch_ID]], PriceList[Key], PriceList[Unit_Retail_Price_EGP], "")</f>
        <v>1269</v>
      </c>
      <c r="L1633">
        <f>YEAR(Ledger[[#This Row],[Date]])</f>
        <v>2026</v>
      </c>
      <c r="M1633" t="str">
        <f>"Qtr"&amp;ROUNDUP(MONTH(Ledger[[#This Row],[Date]])/3,0)</f>
        <v>Qtr1</v>
      </c>
      <c r="N1633">
        <f>MONTH(Ledger[[#This Row],[Date]])</f>
        <v>2</v>
      </c>
      <c r="O1633" t="str">
        <f>TEXT(Ledger[[#This Row],[Date]],"mmm")</f>
        <v>Feb</v>
      </c>
    </row>
    <row r="1634" spans="1:15" x14ac:dyDescent="0.35">
      <c r="A1634" t="s">
        <v>5351</v>
      </c>
      <c r="B1634" s="8">
        <v>46077</v>
      </c>
      <c r="C1634" s="5">
        <v>0.6118055555555556</v>
      </c>
      <c r="D1634" t="str">
        <f>_xlfn.XLOOKUP(Ledger[[#This Row],[Employee_ID]],Employees!C:C,Employees!A:A)</f>
        <v>Afternoon</v>
      </c>
      <c r="E1634" t="s">
        <v>932</v>
      </c>
      <c r="F1634" t="str">
        <f>_xlfn.XLOOKUP(Ledger[[#This Row],[Employee_ID]],Employees!C:C,Employees!B:B)</f>
        <v>BR02</v>
      </c>
      <c r="G1634" t="s">
        <v>944</v>
      </c>
      <c r="H1634" t="s">
        <v>130</v>
      </c>
      <c r="I1634">
        <v>1</v>
      </c>
      <c r="J1634">
        <f>_xlfn.XLOOKUP(Ledger[[#This Row],[SKU]]&amp;"|"&amp;Ledger[[#This Row],[Branch_ID]], PriceList!E:E,PriceList!C:C,"")</f>
        <v>225</v>
      </c>
      <c r="K1634">
        <f>_xlfn.XLOOKUP(Ledger[[#This Row],[SKU]]&amp;"|"&amp;Ledger[[#This Row],[Branch_ID]], PriceList[Key], PriceList[Unit_Retail_Price_EGP], "")</f>
        <v>579</v>
      </c>
      <c r="L1634">
        <f>YEAR(Ledger[[#This Row],[Date]])</f>
        <v>2026</v>
      </c>
      <c r="M1634" t="str">
        <f>"Qtr"&amp;ROUNDUP(MONTH(Ledger[[#This Row],[Date]])/3,0)</f>
        <v>Qtr1</v>
      </c>
      <c r="N1634">
        <f>MONTH(Ledger[[#This Row],[Date]])</f>
        <v>2</v>
      </c>
      <c r="O1634" t="str">
        <f>TEXT(Ledger[[#This Row],[Date]],"mmm")</f>
        <v>Feb</v>
      </c>
    </row>
    <row r="1635" spans="1:15" x14ac:dyDescent="0.35">
      <c r="A1635" t="s">
        <v>5392</v>
      </c>
      <c r="B1635" s="8">
        <v>46080</v>
      </c>
      <c r="C1635" s="5">
        <v>0.65277777777777779</v>
      </c>
      <c r="D1635" t="str">
        <f>_xlfn.XLOOKUP(Ledger[[#This Row],[Employee_ID]],Employees!C:C,Employees!A:A)</f>
        <v>Afternoon</v>
      </c>
      <c r="E1635" t="s">
        <v>932</v>
      </c>
      <c r="F1635" t="str">
        <f>_xlfn.XLOOKUP(Ledger[[#This Row],[Employee_ID]],Employees!C:C,Employees!B:B)</f>
        <v>BR02</v>
      </c>
      <c r="G1635" t="s">
        <v>944</v>
      </c>
      <c r="H1635" t="s">
        <v>317</v>
      </c>
      <c r="I1635">
        <v>1</v>
      </c>
      <c r="J1635">
        <f>_xlfn.XLOOKUP(Ledger[[#This Row],[SKU]]&amp;"|"&amp;Ledger[[#This Row],[Branch_ID]], PriceList!E:E,PriceList!C:C,"")</f>
        <v>265</v>
      </c>
      <c r="K1635">
        <f>_xlfn.XLOOKUP(Ledger[[#This Row],[SKU]]&amp;"|"&amp;Ledger[[#This Row],[Branch_ID]], PriceList[Key], PriceList[Unit_Retail_Price_EGP], "")</f>
        <v>629</v>
      </c>
      <c r="L1635">
        <f>YEAR(Ledger[[#This Row],[Date]])</f>
        <v>2026</v>
      </c>
      <c r="M1635" t="str">
        <f>"Qtr"&amp;ROUNDUP(MONTH(Ledger[[#This Row],[Date]])/3,0)</f>
        <v>Qtr1</v>
      </c>
      <c r="N1635">
        <f>MONTH(Ledger[[#This Row],[Date]])</f>
        <v>2</v>
      </c>
      <c r="O1635" t="str">
        <f>TEXT(Ledger[[#This Row],[Date]],"mmm")</f>
        <v>Feb</v>
      </c>
    </row>
    <row r="1636" spans="1:15" x14ac:dyDescent="0.35">
      <c r="A1636" t="s">
        <v>5420</v>
      </c>
      <c r="B1636" s="8">
        <v>46082</v>
      </c>
      <c r="C1636" s="5">
        <v>0.64166666666666672</v>
      </c>
      <c r="D1636" t="str">
        <f>_xlfn.XLOOKUP(Ledger[[#This Row],[Employee_ID]],Employees!C:C,Employees!A:A)</f>
        <v>Afternoon</v>
      </c>
      <c r="E1636" t="s">
        <v>932</v>
      </c>
      <c r="F1636" t="str">
        <f>_xlfn.XLOOKUP(Ledger[[#This Row],[Employee_ID]],Employees!C:C,Employees!B:B)</f>
        <v>BR02</v>
      </c>
      <c r="G1636" t="s">
        <v>944</v>
      </c>
      <c r="H1636" t="s">
        <v>491</v>
      </c>
      <c r="I1636">
        <v>1</v>
      </c>
      <c r="J1636">
        <f>_xlfn.XLOOKUP(Ledger[[#This Row],[SKU]]&amp;"|"&amp;Ledger[[#This Row],[Branch_ID]], PriceList!E:E,PriceList!C:C,"")</f>
        <v>470</v>
      </c>
      <c r="K1636">
        <f>_xlfn.XLOOKUP(Ledger[[#This Row],[SKU]]&amp;"|"&amp;Ledger[[#This Row],[Branch_ID]], PriceList[Key], PriceList[Unit_Retail_Price_EGP], "")</f>
        <v>1159</v>
      </c>
      <c r="L1636">
        <f>YEAR(Ledger[[#This Row],[Date]])</f>
        <v>2026</v>
      </c>
      <c r="M1636" t="str">
        <f>"Qtr"&amp;ROUNDUP(MONTH(Ledger[[#This Row],[Date]])/3,0)</f>
        <v>Qtr1</v>
      </c>
      <c r="N1636">
        <f>MONTH(Ledger[[#This Row],[Date]])</f>
        <v>3</v>
      </c>
      <c r="O1636" t="str">
        <f>TEXT(Ledger[[#This Row],[Date]],"mmm")</f>
        <v>Mar</v>
      </c>
    </row>
    <row r="1637" spans="1:15" x14ac:dyDescent="0.35">
      <c r="A1637" t="s">
        <v>5424</v>
      </c>
      <c r="B1637" s="8">
        <v>46082</v>
      </c>
      <c r="C1637" s="5">
        <v>0.74513888888888891</v>
      </c>
      <c r="D1637" t="str">
        <f>_xlfn.XLOOKUP(Ledger[[#This Row],[Employee_ID]],Employees!C:C,Employees!A:A)</f>
        <v>Afternoon</v>
      </c>
      <c r="E1637" t="s">
        <v>932</v>
      </c>
      <c r="F1637" t="str">
        <f>_xlfn.XLOOKUP(Ledger[[#This Row],[Employee_ID]],Employees!C:C,Employees!B:B)</f>
        <v>BR02</v>
      </c>
      <c r="G1637" t="s">
        <v>944</v>
      </c>
      <c r="H1637" t="s">
        <v>764</v>
      </c>
      <c r="I1637">
        <v>1</v>
      </c>
      <c r="J1637">
        <f>_xlfn.XLOOKUP(Ledger[[#This Row],[SKU]]&amp;"|"&amp;Ledger[[#This Row],[Branch_ID]], PriceList!E:E,PriceList!C:C,"")</f>
        <v>390</v>
      </c>
      <c r="K1637">
        <f>_xlfn.XLOOKUP(Ledger[[#This Row],[SKU]]&amp;"|"&amp;Ledger[[#This Row],[Branch_ID]], PriceList[Key], PriceList[Unit_Retail_Price_EGP], "")</f>
        <v>949</v>
      </c>
      <c r="L1637">
        <f>YEAR(Ledger[[#This Row],[Date]])</f>
        <v>2026</v>
      </c>
      <c r="M1637" t="str">
        <f>"Qtr"&amp;ROUNDUP(MONTH(Ledger[[#This Row],[Date]])/3,0)</f>
        <v>Qtr1</v>
      </c>
      <c r="N1637">
        <f>MONTH(Ledger[[#This Row],[Date]])</f>
        <v>3</v>
      </c>
      <c r="O1637" t="str">
        <f>TEXT(Ledger[[#This Row],[Date]],"mmm")</f>
        <v>Mar</v>
      </c>
    </row>
    <row r="1638" spans="1:15" x14ac:dyDescent="0.35">
      <c r="A1638" t="s">
        <v>5462</v>
      </c>
      <c r="B1638" s="8">
        <v>46085</v>
      </c>
      <c r="C1638" s="5">
        <v>0.69236111111111109</v>
      </c>
      <c r="D1638" t="str">
        <f>_xlfn.XLOOKUP(Ledger[[#This Row],[Employee_ID]],Employees!C:C,Employees!A:A)</f>
        <v>Afternoon</v>
      </c>
      <c r="E1638" t="s">
        <v>932</v>
      </c>
      <c r="F1638" t="str">
        <f>_xlfn.XLOOKUP(Ledger[[#This Row],[Employee_ID]],Employees!C:C,Employees!B:B)</f>
        <v>BR02</v>
      </c>
      <c r="G1638" t="s">
        <v>944</v>
      </c>
      <c r="H1638" t="s">
        <v>307</v>
      </c>
      <c r="I1638">
        <v>1</v>
      </c>
      <c r="J1638">
        <f>_xlfn.XLOOKUP(Ledger[[#This Row],[SKU]]&amp;"|"&amp;Ledger[[#This Row],[Branch_ID]], PriceList!E:E,PriceList!C:C,"")</f>
        <v>145</v>
      </c>
      <c r="K1638">
        <f>_xlfn.XLOOKUP(Ledger[[#This Row],[SKU]]&amp;"|"&amp;Ledger[[#This Row],[Branch_ID]], PriceList[Key], PriceList[Unit_Retail_Price_EGP], "")</f>
        <v>369</v>
      </c>
      <c r="L1638">
        <f>YEAR(Ledger[[#This Row],[Date]])</f>
        <v>2026</v>
      </c>
      <c r="M1638" t="str">
        <f>"Qtr"&amp;ROUNDUP(MONTH(Ledger[[#This Row],[Date]])/3,0)</f>
        <v>Qtr1</v>
      </c>
      <c r="N1638">
        <f>MONTH(Ledger[[#This Row],[Date]])</f>
        <v>3</v>
      </c>
      <c r="O1638" t="str">
        <f>TEXT(Ledger[[#This Row],[Date]],"mmm")</f>
        <v>Mar</v>
      </c>
    </row>
    <row r="1639" spans="1:15" x14ac:dyDescent="0.35">
      <c r="A1639" t="s">
        <v>5474</v>
      </c>
      <c r="B1639" s="8">
        <v>46086</v>
      </c>
      <c r="C1639" s="5">
        <v>0.72152777777777777</v>
      </c>
      <c r="D1639" t="str">
        <f>_xlfn.XLOOKUP(Ledger[[#This Row],[Employee_ID]],Employees!C:C,Employees!A:A)</f>
        <v>Afternoon</v>
      </c>
      <c r="E1639" t="s">
        <v>932</v>
      </c>
      <c r="F1639" t="str">
        <f>_xlfn.XLOOKUP(Ledger[[#This Row],[Employee_ID]],Employees!C:C,Employees!B:B)</f>
        <v>BR02</v>
      </c>
      <c r="G1639" t="s">
        <v>944</v>
      </c>
      <c r="H1639" t="s">
        <v>128</v>
      </c>
      <c r="I1639">
        <v>1</v>
      </c>
      <c r="J1639">
        <f>_xlfn.XLOOKUP(Ledger[[#This Row],[SKU]]&amp;"|"&amp;Ledger[[#This Row],[Branch_ID]], PriceList!E:E,PriceList!C:C,"")</f>
        <v>490</v>
      </c>
      <c r="K1639">
        <f>_xlfn.XLOOKUP(Ledger[[#This Row],[SKU]]&amp;"|"&amp;Ledger[[#This Row],[Branch_ID]], PriceList[Key], PriceList[Unit_Retail_Price_EGP], "")</f>
        <v>1159</v>
      </c>
      <c r="L1639">
        <f>YEAR(Ledger[[#This Row],[Date]])</f>
        <v>2026</v>
      </c>
      <c r="M1639" t="str">
        <f>"Qtr"&amp;ROUNDUP(MONTH(Ledger[[#This Row],[Date]])/3,0)</f>
        <v>Qtr1</v>
      </c>
      <c r="N1639">
        <f>MONTH(Ledger[[#This Row],[Date]])</f>
        <v>3</v>
      </c>
      <c r="O1639" t="str">
        <f>TEXT(Ledger[[#This Row],[Date]],"mmm")</f>
        <v>Mar</v>
      </c>
    </row>
    <row r="1640" spans="1:15" x14ac:dyDescent="0.35">
      <c r="A1640" t="s">
        <v>5502</v>
      </c>
      <c r="B1640" s="8">
        <v>46088</v>
      </c>
      <c r="C1640" s="5">
        <v>0.62916666666666665</v>
      </c>
      <c r="D1640" t="str">
        <f>_xlfn.XLOOKUP(Ledger[[#This Row],[Employee_ID]],Employees!C:C,Employees!A:A)</f>
        <v>Afternoon</v>
      </c>
      <c r="E1640" t="s">
        <v>932</v>
      </c>
      <c r="F1640" t="str">
        <f>_xlfn.XLOOKUP(Ledger[[#This Row],[Employee_ID]],Employees!C:C,Employees!B:B)</f>
        <v>BR02</v>
      </c>
      <c r="G1640" t="s">
        <v>944</v>
      </c>
      <c r="H1640" t="s">
        <v>361</v>
      </c>
      <c r="I1640">
        <v>1</v>
      </c>
      <c r="J1640">
        <f>_xlfn.XLOOKUP(Ledger[[#This Row],[SKU]]&amp;"|"&amp;Ledger[[#This Row],[Branch_ID]], PriceList!E:E,PriceList!C:C,"")</f>
        <v>390</v>
      </c>
      <c r="K1640">
        <f>_xlfn.XLOOKUP(Ledger[[#This Row],[SKU]]&amp;"|"&amp;Ledger[[#This Row],[Branch_ID]], PriceList[Key], PriceList[Unit_Retail_Price_EGP], "")</f>
        <v>949</v>
      </c>
      <c r="L1640">
        <f>YEAR(Ledger[[#This Row],[Date]])</f>
        <v>2026</v>
      </c>
      <c r="M1640" t="str">
        <f>"Qtr"&amp;ROUNDUP(MONTH(Ledger[[#This Row],[Date]])/3,0)</f>
        <v>Qtr1</v>
      </c>
      <c r="N1640">
        <f>MONTH(Ledger[[#This Row],[Date]])</f>
        <v>3</v>
      </c>
      <c r="O1640" t="str">
        <f>TEXT(Ledger[[#This Row],[Date]],"mmm")</f>
        <v>Mar</v>
      </c>
    </row>
    <row r="1641" spans="1:15" x14ac:dyDescent="0.35">
      <c r="A1641" t="s">
        <v>5504</v>
      </c>
      <c r="B1641" s="8">
        <v>46088</v>
      </c>
      <c r="C1641" s="5">
        <v>0.64930555555555558</v>
      </c>
      <c r="D1641" t="str">
        <f>_xlfn.XLOOKUP(Ledger[[#This Row],[Employee_ID]],Employees!C:C,Employees!A:A)</f>
        <v>Afternoon</v>
      </c>
      <c r="E1641" t="s">
        <v>932</v>
      </c>
      <c r="F1641" t="str">
        <f>_xlfn.XLOOKUP(Ledger[[#This Row],[Employee_ID]],Employees!C:C,Employees!B:B)</f>
        <v>BR02</v>
      </c>
      <c r="G1641" t="s">
        <v>944</v>
      </c>
      <c r="H1641" t="s">
        <v>234</v>
      </c>
      <c r="I1641">
        <v>1</v>
      </c>
      <c r="J1641">
        <f>_xlfn.XLOOKUP(Ledger[[#This Row],[SKU]]&amp;"|"&amp;Ledger[[#This Row],[Branch_ID]], PriceList!E:E,PriceList!C:C,"")</f>
        <v>470</v>
      </c>
      <c r="K1641">
        <f>_xlfn.XLOOKUP(Ledger[[#This Row],[SKU]]&amp;"|"&amp;Ledger[[#This Row],[Branch_ID]], PriceList[Key], PriceList[Unit_Retail_Price_EGP], "")</f>
        <v>1159</v>
      </c>
      <c r="L1641">
        <f>YEAR(Ledger[[#This Row],[Date]])</f>
        <v>2026</v>
      </c>
      <c r="M1641" t="str">
        <f>"Qtr"&amp;ROUNDUP(MONTH(Ledger[[#This Row],[Date]])/3,0)</f>
        <v>Qtr1</v>
      </c>
      <c r="N1641">
        <f>MONTH(Ledger[[#This Row],[Date]])</f>
        <v>3</v>
      </c>
      <c r="O1641" t="str">
        <f>TEXT(Ledger[[#This Row],[Date]],"mmm")</f>
        <v>Mar</v>
      </c>
    </row>
    <row r="1642" spans="1:15" x14ac:dyDescent="0.35">
      <c r="A1642" t="s">
        <v>5528</v>
      </c>
      <c r="B1642" s="8">
        <v>46089</v>
      </c>
      <c r="C1642" s="5">
        <v>0.6645833333333333</v>
      </c>
      <c r="D1642" t="str">
        <f>_xlfn.XLOOKUP(Ledger[[#This Row],[Employee_ID]],Employees!C:C,Employees!A:A)</f>
        <v>Afternoon</v>
      </c>
      <c r="E1642" t="s">
        <v>932</v>
      </c>
      <c r="F1642" t="str">
        <f>_xlfn.XLOOKUP(Ledger[[#This Row],[Employee_ID]],Employees!C:C,Employees!B:B)</f>
        <v>BR02</v>
      </c>
      <c r="G1642" t="s">
        <v>944</v>
      </c>
      <c r="H1642" t="s">
        <v>315</v>
      </c>
      <c r="I1642">
        <v>1</v>
      </c>
      <c r="J1642">
        <f>_xlfn.XLOOKUP(Ledger[[#This Row],[SKU]]&amp;"|"&amp;Ledger[[#This Row],[Branch_ID]], PriceList!E:E,PriceList!C:C,"")</f>
        <v>185</v>
      </c>
      <c r="K1642">
        <f>_xlfn.XLOOKUP(Ledger[[#This Row],[SKU]]&amp;"|"&amp;Ledger[[#This Row],[Branch_ID]], PriceList[Key], PriceList[Unit_Retail_Price_EGP], "")</f>
        <v>479</v>
      </c>
      <c r="L1642">
        <f>YEAR(Ledger[[#This Row],[Date]])</f>
        <v>2026</v>
      </c>
      <c r="M1642" t="str">
        <f>"Qtr"&amp;ROUNDUP(MONTH(Ledger[[#This Row],[Date]])/3,0)</f>
        <v>Qtr1</v>
      </c>
      <c r="N1642">
        <f>MONTH(Ledger[[#This Row],[Date]])</f>
        <v>3</v>
      </c>
      <c r="O1642" t="str">
        <f>TEXT(Ledger[[#This Row],[Date]],"mmm")</f>
        <v>Mar</v>
      </c>
    </row>
    <row r="1643" spans="1:15" x14ac:dyDescent="0.35">
      <c r="A1643" t="s">
        <v>5590</v>
      </c>
      <c r="B1643" s="8">
        <v>46094</v>
      </c>
      <c r="C1643" s="5">
        <v>0.64166666666666672</v>
      </c>
      <c r="D1643" t="str">
        <f>_xlfn.XLOOKUP(Ledger[[#This Row],[Employee_ID]],Employees!C:C,Employees!A:A)</f>
        <v>Afternoon</v>
      </c>
      <c r="E1643" t="s">
        <v>932</v>
      </c>
      <c r="F1643" t="str">
        <f>_xlfn.XLOOKUP(Ledger[[#This Row],[Employee_ID]],Employees!C:C,Employees!B:B)</f>
        <v>BR02</v>
      </c>
      <c r="G1643" t="s">
        <v>944</v>
      </c>
      <c r="H1643" t="s">
        <v>366</v>
      </c>
      <c r="I1643">
        <v>1</v>
      </c>
      <c r="J1643">
        <f>_xlfn.XLOOKUP(Ledger[[#This Row],[SKU]]&amp;"|"&amp;Ledger[[#This Row],[Branch_ID]], PriceList!E:E,PriceList!C:C,"")</f>
        <v>135</v>
      </c>
      <c r="K1643">
        <f>_xlfn.XLOOKUP(Ledger[[#This Row],[SKU]]&amp;"|"&amp;Ledger[[#This Row],[Branch_ID]], PriceList[Key], PriceList[Unit_Retail_Price_EGP], "")</f>
        <v>319</v>
      </c>
      <c r="L1643">
        <f>YEAR(Ledger[[#This Row],[Date]])</f>
        <v>2026</v>
      </c>
      <c r="M1643" t="str">
        <f>"Qtr"&amp;ROUNDUP(MONTH(Ledger[[#This Row],[Date]])/3,0)</f>
        <v>Qtr1</v>
      </c>
      <c r="N1643">
        <f>MONTH(Ledger[[#This Row],[Date]])</f>
        <v>3</v>
      </c>
      <c r="O1643" t="str">
        <f>TEXT(Ledger[[#This Row],[Date]],"mmm")</f>
        <v>Mar</v>
      </c>
    </row>
    <row r="1644" spans="1:15" x14ac:dyDescent="0.35">
      <c r="A1644" t="s">
        <v>5592</v>
      </c>
      <c r="B1644" s="8">
        <v>46094</v>
      </c>
      <c r="C1644" s="5">
        <v>0.65833333333333333</v>
      </c>
      <c r="D1644" t="str">
        <f>_xlfn.XLOOKUP(Ledger[[#This Row],[Employee_ID]],Employees!C:C,Employees!A:A)</f>
        <v>Afternoon</v>
      </c>
      <c r="E1644" t="s">
        <v>932</v>
      </c>
      <c r="F1644" t="str">
        <f>_xlfn.XLOOKUP(Ledger[[#This Row],[Employee_ID]],Employees!C:C,Employees!B:B)</f>
        <v>BR02</v>
      </c>
      <c r="G1644" t="s">
        <v>944</v>
      </c>
      <c r="H1644" t="s">
        <v>128</v>
      </c>
      <c r="I1644">
        <v>1</v>
      </c>
      <c r="J1644">
        <f>_xlfn.XLOOKUP(Ledger[[#This Row],[SKU]]&amp;"|"&amp;Ledger[[#This Row],[Branch_ID]], PriceList!E:E,PriceList!C:C,"")</f>
        <v>490</v>
      </c>
      <c r="K1644">
        <f>_xlfn.XLOOKUP(Ledger[[#This Row],[SKU]]&amp;"|"&amp;Ledger[[#This Row],[Branch_ID]], PriceList[Key], PriceList[Unit_Retail_Price_EGP], "")</f>
        <v>1159</v>
      </c>
      <c r="L1644">
        <f>YEAR(Ledger[[#This Row],[Date]])</f>
        <v>2026</v>
      </c>
      <c r="M1644" t="str">
        <f>"Qtr"&amp;ROUNDUP(MONTH(Ledger[[#This Row],[Date]])/3,0)</f>
        <v>Qtr1</v>
      </c>
      <c r="N1644">
        <f>MONTH(Ledger[[#This Row],[Date]])</f>
        <v>3</v>
      </c>
      <c r="O1644" t="str">
        <f>TEXT(Ledger[[#This Row],[Date]],"mmm")</f>
        <v>Mar</v>
      </c>
    </row>
    <row r="1645" spans="1:15" x14ac:dyDescent="0.35">
      <c r="A1645" t="s">
        <v>5612</v>
      </c>
      <c r="B1645" s="8">
        <v>46095</v>
      </c>
      <c r="C1645" s="5">
        <v>0.72777777777777775</v>
      </c>
      <c r="D1645" t="str">
        <f>_xlfn.XLOOKUP(Ledger[[#This Row],[Employee_ID]],Employees!C:C,Employees!A:A)</f>
        <v>Afternoon</v>
      </c>
      <c r="E1645" t="s">
        <v>932</v>
      </c>
      <c r="F1645" t="str">
        <f>_xlfn.XLOOKUP(Ledger[[#This Row],[Employee_ID]],Employees!C:C,Employees!B:B)</f>
        <v>BR02</v>
      </c>
      <c r="G1645" t="s">
        <v>944</v>
      </c>
      <c r="H1645" t="s">
        <v>313</v>
      </c>
      <c r="I1645">
        <v>1</v>
      </c>
      <c r="J1645">
        <f>_xlfn.XLOOKUP(Ledger[[#This Row],[SKU]]&amp;"|"&amp;Ledger[[#This Row],[Branch_ID]], PriceList!E:E,PriceList!C:C,"")</f>
        <v>145</v>
      </c>
      <c r="K1645">
        <f>_xlfn.XLOOKUP(Ledger[[#This Row],[SKU]]&amp;"|"&amp;Ledger[[#This Row],[Branch_ID]], PriceList[Key], PriceList[Unit_Retail_Price_EGP], "")</f>
        <v>369</v>
      </c>
      <c r="L1645">
        <f>YEAR(Ledger[[#This Row],[Date]])</f>
        <v>2026</v>
      </c>
      <c r="M1645" t="str">
        <f>"Qtr"&amp;ROUNDUP(MONTH(Ledger[[#This Row],[Date]])/3,0)</f>
        <v>Qtr1</v>
      </c>
      <c r="N1645">
        <f>MONTH(Ledger[[#This Row],[Date]])</f>
        <v>3</v>
      </c>
      <c r="O1645" t="str">
        <f>TEXT(Ledger[[#This Row],[Date]],"mmm")</f>
        <v>Mar</v>
      </c>
    </row>
    <row r="1646" spans="1:15" x14ac:dyDescent="0.35">
      <c r="A1646" t="s">
        <v>5626</v>
      </c>
      <c r="B1646" s="8">
        <v>46096</v>
      </c>
      <c r="C1646" s="5">
        <v>0.60277777777777775</v>
      </c>
      <c r="D1646" t="str">
        <f>_xlfn.XLOOKUP(Ledger[[#This Row],[Employee_ID]],Employees!C:C,Employees!A:A)</f>
        <v>Afternoon</v>
      </c>
      <c r="E1646" t="s">
        <v>932</v>
      </c>
      <c r="F1646" t="str">
        <f>_xlfn.XLOOKUP(Ledger[[#This Row],[Employee_ID]],Employees!C:C,Employees!B:B)</f>
        <v>BR02</v>
      </c>
      <c r="G1646" t="s">
        <v>944</v>
      </c>
      <c r="H1646" t="s">
        <v>337</v>
      </c>
      <c r="I1646">
        <v>1</v>
      </c>
      <c r="J1646">
        <f>_xlfn.XLOOKUP(Ledger[[#This Row],[SKU]]&amp;"|"&amp;Ledger[[#This Row],[Branch_ID]], PriceList!E:E,PriceList!C:C,"")</f>
        <v>145</v>
      </c>
      <c r="K1646">
        <f>_xlfn.XLOOKUP(Ledger[[#This Row],[SKU]]&amp;"|"&amp;Ledger[[#This Row],[Branch_ID]], PriceList[Key], PriceList[Unit_Retail_Price_EGP], "")</f>
        <v>369</v>
      </c>
      <c r="L1646">
        <f>YEAR(Ledger[[#This Row],[Date]])</f>
        <v>2026</v>
      </c>
      <c r="M1646" t="str">
        <f>"Qtr"&amp;ROUNDUP(MONTH(Ledger[[#This Row],[Date]])/3,0)</f>
        <v>Qtr1</v>
      </c>
      <c r="N1646">
        <f>MONTH(Ledger[[#This Row],[Date]])</f>
        <v>3</v>
      </c>
      <c r="O1646" t="str">
        <f>TEXT(Ledger[[#This Row],[Date]],"mmm")</f>
        <v>Mar</v>
      </c>
    </row>
    <row r="1647" spans="1:15" x14ac:dyDescent="0.35">
      <c r="A1647" t="s">
        <v>5627</v>
      </c>
      <c r="B1647" s="8">
        <v>46096</v>
      </c>
      <c r="C1647" s="5">
        <v>0.64583333333333337</v>
      </c>
      <c r="D1647" t="str">
        <f>_xlfn.XLOOKUP(Ledger[[#This Row],[Employee_ID]],Employees!C:C,Employees!A:A)</f>
        <v>Afternoon</v>
      </c>
      <c r="E1647" t="s">
        <v>932</v>
      </c>
      <c r="F1647" t="str">
        <f>_xlfn.XLOOKUP(Ledger[[#This Row],[Employee_ID]],Employees!C:C,Employees!B:B)</f>
        <v>BR02</v>
      </c>
      <c r="G1647" t="s">
        <v>944</v>
      </c>
      <c r="H1647" t="s">
        <v>467</v>
      </c>
      <c r="I1647">
        <v>1</v>
      </c>
      <c r="J1647">
        <f>_xlfn.XLOOKUP(Ledger[[#This Row],[SKU]]&amp;"|"&amp;Ledger[[#This Row],[Branch_ID]], PriceList!E:E,PriceList!C:C,"")</f>
        <v>470</v>
      </c>
      <c r="K1647">
        <f>_xlfn.XLOOKUP(Ledger[[#This Row],[SKU]]&amp;"|"&amp;Ledger[[#This Row],[Branch_ID]], PriceList[Key], PriceList[Unit_Retail_Price_EGP], "")</f>
        <v>1159</v>
      </c>
      <c r="L1647">
        <f>YEAR(Ledger[[#This Row],[Date]])</f>
        <v>2026</v>
      </c>
      <c r="M1647" t="str">
        <f>"Qtr"&amp;ROUNDUP(MONTH(Ledger[[#This Row],[Date]])/3,0)</f>
        <v>Qtr1</v>
      </c>
      <c r="N1647">
        <f>MONTH(Ledger[[#This Row],[Date]])</f>
        <v>3</v>
      </c>
      <c r="O1647" t="str">
        <f>TEXT(Ledger[[#This Row],[Date]],"mmm")</f>
        <v>Mar</v>
      </c>
    </row>
    <row r="1648" spans="1:15" x14ac:dyDescent="0.35">
      <c r="A1648" t="s">
        <v>5629</v>
      </c>
      <c r="B1648" s="8">
        <v>46096</v>
      </c>
      <c r="C1648" s="5">
        <v>0.7368055555555556</v>
      </c>
      <c r="D1648" t="str">
        <f>_xlfn.XLOOKUP(Ledger[[#This Row],[Employee_ID]],Employees!C:C,Employees!A:A)</f>
        <v>Afternoon</v>
      </c>
      <c r="E1648" t="s">
        <v>932</v>
      </c>
      <c r="F1648" t="str">
        <f>_xlfn.XLOOKUP(Ledger[[#This Row],[Employee_ID]],Employees!C:C,Employees!B:B)</f>
        <v>BR02</v>
      </c>
      <c r="G1648" t="s">
        <v>944</v>
      </c>
      <c r="H1648" t="s">
        <v>436</v>
      </c>
      <c r="I1648">
        <v>1</v>
      </c>
      <c r="J1648">
        <f>_xlfn.XLOOKUP(Ledger[[#This Row],[SKU]]&amp;"|"&amp;Ledger[[#This Row],[Branch_ID]], PriceList!E:E,PriceList!C:C,"")</f>
        <v>145</v>
      </c>
      <c r="K1648">
        <f>_xlfn.XLOOKUP(Ledger[[#This Row],[SKU]]&amp;"|"&amp;Ledger[[#This Row],[Branch_ID]], PriceList[Key], PriceList[Unit_Retail_Price_EGP], "")</f>
        <v>369</v>
      </c>
      <c r="L1648">
        <f>YEAR(Ledger[[#This Row],[Date]])</f>
        <v>2026</v>
      </c>
      <c r="M1648" t="str">
        <f>"Qtr"&amp;ROUNDUP(MONTH(Ledger[[#This Row],[Date]])/3,0)</f>
        <v>Qtr1</v>
      </c>
      <c r="N1648">
        <f>MONTH(Ledger[[#This Row],[Date]])</f>
        <v>3</v>
      </c>
      <c r="O1648" t="str">
        <f>TEXT(Ledger[[#This Row],[Date]],"mmm")</f>
        <v>Mar</v>
      </c>
    </row>
    <row r="1649" spans="1:15" x14ac:dyDescent="0.35">
      <c r="A1649" t="s">
        <v>5640</v>
      </c>
      <c r="B1649" s="8">
        <v>46097</v>
      </c>
      <c r="C1649" s="5">
        <v>0.59791666666666665</v>
      </c>
      <c r="D1649" t="str">
        <f>_xlfn.XLOOKUP(Ledger[[#This Row],[Employee_ID]],Employees!C:C,Employees!A:A)</f>
        <v>Afternoon</v>
      </c>
      <c r="E1649" t="s">
        <v>932</v>
      </c>
      <c r="F1649" t="str">
        <f>_xlfn.XLOOKUP(Ledger[[#This Row],[Employee_ID]],Employees!C:C,Employees!B:B)</f>
        <v>BR02</v>
      </c>
      <c r="G1649" t="s">
        <v>944</v>
      </c>
      <c r="H1649" t="s">
        <v>255</v>
      </c>
      <c r="I1649">
        <v>1</v>
      </c>
      <c r="J1649">
        <f>_xlfn.XLOOKUP(Ledger[[#This Row],[SKU]]&amp;"|"&amp;Ledger[[#This Row],[Branch_ID]], PriceList!E:E,PriceList!C:C,"")</f>
        <v>165</v>
      </c>
      <c r="K1649">
        <f>_xlfn.XLOOKUP(Ledger[[#This Row],[SKU]]&amp;"|"&amp;Ledger[[#This Row],[Branch_ID]], PriceList[Key], PriceList[Unit_Retail_Price_EGP], "")</f>
        <v>419</v>
      </c>
      <c r="L1649">
        <f>YEAR(Ledger[[#This Row],[Date]])</f>
        <v>2026</v>
      </c>
      <c r="M1649" t="str">
        <f>"Qtr"&amp;ROUNDUP(MONTH(Ledger[[#This Row],[Date]])/3,0)</f>
        <v>Qtr1</v>
      </c>
      <c r="N1649">
        <f>MONTH(Ledger[[#This Row],[Date]])</f>
        <v>3</v>
      </c>
      <c r="O1649" t="str">
        <f>TEXT(Ledger[[#This Row],[Date]],"mmm")</f>
        <v>Mar</v>
      </c>
    </row>
    <row r="1650" spans="1:15" x14ac:dyDescent="0.35">
      <c r="A1650" t="s">
        <v>5665</v>
      </c>
      <c r="B1650" s="8">
        <v>46099</v>
      </c>
      <c r="C1650" s="5">
        <v>0.71180555555555558</v>
      </c>
      <c r="D1650" t="str">
        <f>_xlfn.XLOOKUP(Ledger[[#This Row],[Employee_ID]],Employees!C:C,Employees!A:A)</f>
        <v>Afternoon</v>
      </c>
      <c r="E1650" t="s">
        <v>932</v>
      </c>
      <c r="F1650" t="str">
        <f>_xlfn.XLOOKUP(Ledger[[#This Row],[Employee_ID]],Employees!C:C,Employees!B:B)</f>
        <v>BR02</v>
      </c>
      <c r="G1650" t="s">
        <v>944</v>
      </c>
      <c r="H1650" t="s">
        <v>299</v>
      </c>
      <c r="I1650">
        <v>1</v>
      </c>
      <c r="J1650">
        <f>_xlfn.XLOOKUP(Ledger[[#This Row],[SKU]]&amp;"|"&amp;Ledger[[#This Row],[Branch_ID]], PriceList!E:E,PriceList!C:C,"")</f>
        <v>165</v>
      </c>
      <c r="K1650">
        <f>_xlfn.XLOOKUP(Ledger[[#This Row],[SKU]]&amp;"|"&amp;Ledger[[#This Row],[Branch_ID]], PriceList[Key], PriceList[Unit_Retail_Price_EGP], "")</f>
        <v>419</v>
      </c>
      <c r="L1650">
        <f>YEAR(Ledger[[#This Row],[Date]])</f>
        <v>2026</v>
      </c>
      <c r="M1650" t="str">
        <f>"Qtr"&amp;ROUNDUP(MONTH(Ledger[[#This Row],[Date]])/3,0)</f>
        <v>Qtr1</v>
      </c>
      <c r="N1650">
        <f>MONTH(Ledger[[#This Row],[Date]])</f>
        <v>3</v>
      </c>
      <c r="O1650" t="str">
        <f>TEXT(Ledger[[#This Row],[Date]],"mmm")</f>
        <v>Mar</v>
      </c>
    </row>
    <row r="1651" spans="1:15" x14ac:dyDescent="0.35">
      <c r="A1651" t="s">
        <v>5676</v>
      </c>
      <c r="B1651" s="8">
        <v>46100</v>
      </c>
      <c r="C1651" s="5">
        <v>0.61527777777777781</v>
      </c>
      <c r="D1651" t="str">
        <f>_xlfn.XLOOKUP(Ledger[[#This Row],[Employee_ID]],Employees!C:C,Employees!A:A)</f>
        <v>Afternoon</v>
      </c>
      <c r="E1651" t="s">
        <v>932</v>
      </c>
      <c r="F1651" t="str">
        <f>_xlfn.XLOOKUP(Ledger[[#This Row],[Employee_ID]],Employees!C:C,Employees!B:B)</f>
        <v>BR02</v>
      </c>
      <c r="G1651" t="s">
        <v>944</v>
      </c>
      <c r="H1651" t="s">
        <v>123</v>
      </c>
      <c r="I1651">
        <v>1</v>
      </c>
      <c r="J1651">
        <f>_xlfn.XLOOKUP(Ledger[[#This Row],[SKU]]&amp;"|"&amp;Ledger[[#This Row],[Branch_ID]], PriceList!E:E,PriceList!C:C,"")</f>
        <v>185</v>
      </c>
      <c r="K1651">
        <f>_xlfn.XLOOKUP(Ledger[[#This Row],[SKU]]&amp;"|"&amp;Ledger[[#This Row],[Branch_ID]], PriceList[Key], PriceList[Unit_Retail_Price_EGP], "")</f>
        <v>479</v>
      </c>
      <c r="L1651">
        <f>YEAR(Ledger[[#This Row],[Date]])</f>
        <v>2026</v>
      </c>
      <c r="M1651" t="str">
        <f>"Qtr"&amp;ROUNDUP(MONTH(Ledger[[#This Row],[Date]])/3,0)</f>
        <v>Qtr1</v>
      </c>
      <c r="N1651">
        <f>MONTH(Ledger[[#This Row],[Date]])</f>
        <v>3</v>
      </c>
      <c r="O1651" t="str">
        <f>TEXT(Ledger[[#This Row],[Date]],"mmm")</f>
        <v>Mar</v>
      </c>
    </row>
    <row r="1652" spans="1:15" x14ac:dyDescent="0.35">
      <c r="A1652" t="s">
        <v>5692</v>
      </c>
      <c r="B1652" s="8">
        <v>46101</v>
      </c>
      <c r="C1652" s="5">
        <v>0.65</v>
      </c>
      <c r="D1652" t="str">
        <f>_xlfn.XLOOKUP(Ledger[[#This Row],[Employee_ID]],Employees!C:C,Employees!A:A)</f>
        <v>Afternoon</v>
      </c>
      <c r="E1652" t="s">
        <v>932</v>
      </c>
      <c r="F1652" t="str">
        <f>_xlfn.XLOOKUP(Ledger[[#This Row],[Employee_ID]],Employees!C:C,Employees!B:B)</f>
        <v>BR02</v>
      </c>
      <c r="G1652" t="s">
        <v>944</v>
      </c>
      <c r="H1652" t="s">
        <v>764</v>
      </c>
      <c r="I1652">
        <v>1</v>
      </c>
      <c r="J1652">
        <f>_xlfn.XLOOKUP(Ledger[[#This Row],[SKU]]&amp;"|"&amp;Ledger[[#This Row],[Branch_ID]], PriceList!E:E,PriceList!C:C,"")</f>
        <v>390</v>
      </c>
      <c r="K1652">
        <f>_xlfn.XLOOKUP(Ledger[[#This Row],[SKU]]&amp;"|"&amp;Ledger[[#This Row],[Branch_ID]], PriceList[Key], PriceList[Unit_Retail_Price_EGP], "")</f>
        <v>949</v>
      </c>
      <c r="L1652">
        <f>YEAR(Ledger[[#This Row],[Date]])</f>
        <v>2026</v>
      </c>
      <c r="M1652" t="str">
        <f>"Qtr"&amp;ROUNDUP(MONTH(Ledger[[#This Row],[Date]])/3,0)</f>
        <v>Qtr1</v>
      </c>
      <c r="N1652">
        <f>MONTH(Ledger[[#This Row],[Date]])</f>
        <v>3</v>
      </c>
      <c r="O1652" t="str">
        <f>TEXT(Ledger[[#This Row],[Date]],"mmm")</f>
        <v>Mar</v>
      </c>
    </row>
    <row r="1653" spans="1:15" x14ac:dyDescent="0.35">
      <c r="A1653" t="s">
        <v>5712</v>
      </c>
      <c r="B1653" s="8">
        <v>46102</v>
      </c>
      <c r="C1653" s="5">
        <v>0.68402777777777779</v>
      </c>
      <c r="D1653" t="str">
        <f>_xlfn.XLOOKUP(Ledger[[#This Row],[Employee_ID]],Employees!C:C,Employees!A:A)</f>
        <v>Afternoon</v>
      </c>
      <c r="E1653" t="s">
        <v>932</v>
      </c>
      <c r="F1653" t="str">
        <f>_xlfn.XLOOKUP(Ledger[[#This Row],[Employee_ID]],Employees!C:C,Employees!B:B)</f>
        <v>BR02</v>
      </c>
      <c r="G1653" t="s">
        <v>944</v>
      </c>
      <c r="H1653" t="s">
        <v>485</v>
      </c>
      <c r="I1653">
        <v>1</v>
      </c>
      <c r="J1653">
        <f>_xlfn.XLOOKUP(Ledger[[#This Row],[SKU]]&amp;"|"&amp;Ledger[[#This Row],[Branch_ID]], PriceList!E:E,PriceList!C:C,"")</f>
        <v>135</v>
      </c>
      <c r="K1653">
        <f>_xlfn.XLOOKUP(Ledger[[#This Row],[SKU]]&amp;"|"&amp;Ledger[[#This Row],[Branch_ID]], PriceList[Key], PriceList[Unit_Retail_Price_EGP], "")</f>
        <v>319</v>
      </c>
      <c r="L1653">
        <f>YEAR(Ledger[[#This Row],[Date]])</f>
        <v>2026</v>
      </c>
      <c r="M1653" t="str">
        <f>"Qtr"&amp;ROUNDUP(MONTH(Ledger[[#This Row],[Date]])/3,0)</f>
        <v>Qtr1</v>
      </c>
      <c r="N1653">
        <f>MONTH(Ledger[[#This Row],[Date]])</f>
        <v>3</v>
      </c>
      <c r="O1653" t="str">
        <f>TEXT(Ledger[[#This Row],[Date]],"mmm")</f>
        <v>Mar</v>
      </c>
    </row>
    <row r="1654" spans="1:15" x14ac:dyDescent="0.35">
      <c r="A1654" t="s">
        <v>5734</v>
      </c>
      <c r="B1654" s="8">
        <v>46103</v>
      </c>
      <c r="C1654" s="5">
        <v>0.62430555555555556</v>
      </c>
      <c r="D1654" t="str">
        <f>_xlfn.XLOOKUP(Ledger[[#This Row],[Employee_ID]],Employees!C:C,Employees!A:A)</f>
        <v>Afternoon</v>
      </c>
      <c r="E1654" t="s">
        <v>932</v>
      </c>
      <c r="F1654" t="str">
        <f>_xlfn.XLOOKUP(Ledger[[#This Row],[Employee_ID]],Employees!C:C,Employees!B:B)</f>
        <v>BR02</v>
      </c>
      <c r="G1654" t="s">
        <v>944</v>
      </c>
      <c r="H1654" t="s">
        <v>346</v>
      </c>
      <c r="I1654">
        <v>1</v>
      </c>
      <c r="J1654">
        <f>_xlfn.XLOOKUP(Ledger[[#This Row],[SKU]]&amp;"|"&amp;Ledger[[#This Row],[Branch_ID]], PriceList!E:E,PriceList!C:C,"")</f>
        <v>185</v>
      </c>
      <c r="K1654">
        <f>_xlfn.XLOOKUP(Ledger[[#This Row],[SKU]]&amp;"|"&amp;Ledger[[#This Row],[Branch_ID]], PriceList[Key], PriceList[Unit_Retail_Price_EGP], "")</f>
        <v>479</v>
      </c>
      <c r="L1654">
        <f>YEAR(Ledger[[#This Row],[Date]])</f>
        <v>2026</v>
      </c>
      <c r="M1654" t="str">
        <f>"Qtr"&amp;ROUNDUP(MONTH(Ledger[[#This Row],[Date]])/3,0)</f>
        <v>Qtr1</v>
      </c>
      <c r="N1654">
        <f>MONTH(Ledger[[#This Row],[Date]])</f>
        <v>3</v>
      </c>
      <c r="O1654" t="str">
        <f>TEXT(Ledger[[#This Row],[Date]],"mmm")</f>
        <v>Mar</v>
      </c>
    </row>
    <row r="1655" spans="1:15" x14ac:dyDescent="0.35">
      <c r="A1655" t="s">
        <v>5776</v>
      </c>
      <c r="B1655" s="8">
        <v>46107</v>
      </c>
      <c r="C1655" s="5">
        <v>0.60972222222222228</v>
      </c>
      <c r="D1655" t="str">
        <f>_xlfn.XLOOKUP(Ledger[[#This Row],[Employee_ID]],Employees!C:C,Employees!A:A)</f>
        <v>Afternoon</v>
      </c>
      <c r="E1655" t="s">
        <v>932</v>
      </c>
      <c r="F1655" t="str">
        <f>_xlfn.XLOOKUP(Ledger[[#This Row],[Employee_ID]],Employees!C:C,Employees!B:B)</f>
        <v>BR02</v>
      </c>
      <c r="G1655" t="s">
        <v>944</v>
      </c>
      <c r="H1655" t="s">
        <v>130</v>
      </c>
      <c r="I1655">
        <v>1</v>
      </c>
      <c r="J1655">
        <f>_xlfn.XLOOKUP(Ledger[[#This Row],[SKU]]&amp;"|"&amp;Ledger[[#This Row],[Branch_ID]], PriceList!E:E,PriceList!C:C,"")</f>
        <v>225</v>
      </c>
      <c r="K1655">
        <f>_xlfn.XLOOKUP(Ledger[[#This Row],[SKU]]&amp;"|"&amp;Ledger[[#This Row],[Branch_ID]], PriceList[Key], PriceList[Unit_Retail_Price_EGP], "")</f>
        <v>579</v>
      </c>
      <c r="L1655">
        <f>YEAR(Ledger[[#This Row],[Date]])</f>
        <v>2026</v>
      </c>
      <c r="M1655" t="str">
        <f>"Qtr"&amp;ROUNDUP(MONTH(Ledger[[#This Row],[Date]])/3,0)</f>
        <v>Qtr1</v>
      </c>
      <c r="N1655">
        <f>MONTH(Ledger[[#This Row],[Date]])</f>
        <v>3</v>
      </c>
      <c r="O1655" t="str">
        <f>TEXT(Ledger[[#This Row],[Date]],"mmm")</f>
        <v>Mar</v>
      </c>
    </row>
    <row r="1656" spans="1:15" x14ac:dyDescent="0.35">
      <c r="A1656" t="s">
        <v>5777</v>
      </c>
      <c r="B1656" s="8">
        <v>46107</v>
      </c>
      <c r="C1656" s="5">
        <v>0.61041666666666672</v>
      </c>
      <c r="D1656" t="str">
        <f>_xlfn.XLOOKUP(Ledger[[#This Row],[Employee_ID]],Employees!C:C,Employees!A:A)</f>
        <v>Afternoon</v>
      </c>
      <c r="E1656" t="s">
        <v>932</v>
      </c>
      <c r="F1656" t="str">
        <f>_xlfn.XLOOKUP(Ledger[[#This Row],[Employee_ID]],Employees!C:C,Employees!B:B)</f>
        <v>BR02</v>
      </c>
      <c r="G1656" t="s">
        <v>944</v>
      </c>
      <c r="H1656" t="s">
        <v>313</v>
      </c>
      <c r="I1656">
        <v>1</v>
      </c>
      <c r="J1656">
        <f>_xlfn.XLOOKUP(Ledger[[#This Row],[SKU]]&amp;"|"&amp;Ledger[[#This Row],[Branch_ID]], PriceList!E:E,PriceList!C:C,"")</f>
        <v>145</v>
      </c>
      <c r="K1656">
        <f>_xlfn.XLOOKUP(Ledger[[#This Row],[SKU]]&amp;"|"&amp;Ledger[[#This Row],[Branch_ID]], PriceList[Key], PriceList[Unit_Retail_Price_EGP], "")</f>
        <v>369</v>
      </c>
      <c r="L1656">
        <f>YEAR(Ledger[[#This Row],[Date]])</f>
        <v>2026</v>
      </c>
      <c r="M1656" t="str">
        <f>"Qtr"&amp;ROUNDUP(MONTH(Ledger[[#This Row],[Date]])/3,0)</f>
        <v>Qtr1</v>
      </c>
      <c r="N1656">
        <f>MONTH(Ledger[[#This Row],[Date]])</f>
        <v>3</v>
      </c>
      <c r="O1656" t="str">
        <f>TEXT(Ledger[[#This Row],[Date]],"mmm")</f>
        <v>Mar</v>
      </c>
    </row>
    <row r="1657" spans="1:15" x14ac:dyDescent="0.35">
      <c r="A1657" t="s">
        <v>5790</v>
      </c>
      <c r="B1657" s="8">
        <v>46108</v>
      </c>
      <c r="C1657" s="5">
        <v>0.59236111111111112</v>
      </c>
      <c r="D1657" t="str">
        <f>_xlfn.XLOOKUP(Ledger[[#This Row],[Employee_ID]],Employees!C:C,Employees!A:A)</f>
        <v>Afternoon</v>
      </c>
      <c r="E1657" t="s">
        <v>932</v>
      </c>
      <c r="F1657" t="str">
        <f>_xlfn.XLOOKUP(Ledger[[#This Row],[Employee_ID]],Employees!C:C,Employees!B:B)</f>
        <v>BR02</v>
      </c>
      <c r="G1657" t="s">
        <v>944</v>
      </c>
      <c r="H1657" t="s">
        <v>344</v>
      </c>
      <c r="I1657">
        <v>1</v>
      </c>
      <c r="J1657">
        <f>_xlfn.XLOOKUP(Ledger[[#This Row],[SKU]]&amp;"|"&amp;Ledger[[#This Row],[Branch_ID]], PriceList!E:E,PriceList!C:C,"")</f>
        <v>430</v>
      </c>
      <c r="K1657">
        <f>_xlfn.XLOOKUP(Ledger[[#This Row],[SKU]]&amp;"|"&amp;Ledger[[#This Row],[Branch_ID]], PriceList[Key], PriceList[Unit_Retail_Price_EGP], "")</f>
        <v>1059</v>
      </c>
      <c r="L1657">
        <f>YEAR(Ledger[[#This Row],[Date]])</f>
        <v>2026</v>
      </c>
      <c r="M1657" t="str">
        <f>"Qtr"&amp;ROUNDUP(MONTH(Ledger[[#This Row],[Date]])/3,0)</f>
        <v>Qtr1</v>
      </c>
      <c r="N1657">
        <f>MONTH(Ledger[[#This Row],[Date]])</f>
        <v>3</v>
      </c>
      <c r="O1657" t="str">
        <f>TEXT(Ledger[[#This Row],[Date]],"mmm")</f>
        <v>Mar</v>
      </c>
    </row>
    <row r="1658" spans="1:15" x14ac:dyDescent="0.35">
      <c r="A1658" t="s">
        <v>5796</v>
      </c>
      <c r="B1658" s="8">
        <v>46108</v>
      </c>
      <c r="C1658" s="5">
        <v>0.69027777777777777</v>
      </c>
      <c r="D1658" t="str">
        <f>_xlfn.XLOOKUP(Ledger[[#This Row],[Employee_ID]],Employees!C:C,Employees!A:A)</f>
        <v>Afternoon</v>
      </c>
      <c r="E1658" t="s">
        <v>932</v>
      </c>
      <c r="F1658" t="str">
        <f>_xlfn.XLOOKUP(Ledger[[#This Row],[Employee_ID]],Employees!C:C,Employees!B:B)</f>
        <v>BR02</v>
      </c>
      <c r="G1658" t="s">
        <v>944</v>
      </c>
      <c r="H1658" t="s">
        <v>284</v>
      </c>
      <c r="I1658">
        <v>1</v>
      </c>
      <c r="J1658">
        <f>_xlfn.XLOOKUP(Ledger[[#This Row],[SKU]]&amp;"|"&amp;Ledger[[#This Row],[Branch_ID]], PriceList!E:E,PriceList!C:C,"")</f>
        <v>490</v>
      </c>
      <c r="K1658">
        <f>_xlfn.XLOOKUP(Ledger[[#This Row],[SKU]]&amp;"|"&amp;Ledger[[#This Row],[Branch_ID]], PriceList[Key], PriceList[Unit_Retail_Price_EGP], "")</f>
        <v>1159</v>
      </c>
      <c r="L1658">
        <f>YEAR(Ledger[[#This Row],[Date]])</f>
        <v>2026</v>
      </c>
      <c r="M1658" t="str">
        <f>"Qtr"&amp;ROUNDUP(MONTH(Ledger[[#This Row],[Date]])/3,0)</f>
        <v>Qtr1</v>
      </c>
      <c r="N1658">
        <f>MONTH(Ledger[[#This Row],[Date]])</f>
        <v>3</v>
      </c>
      <c r="O1658" t="str">
        <f>TEXT(Ledger[[#This Row],[Date]],"mmm")</f>
        <v>Mar</v>
      </c>
    </row>
    <row r="1659" spans="1:15" x14ac:dyDescent="0.35">
      <c r="A1659" t="s">
        <v>5810</v>
      </c>
      <c r="B1659" s="8">
        <v>46109</v>
      </c>
      <c r="C1659" s="5">
        <v>0.65972222222222221</v>
      </c>
      <c r="D1659" t="str">
        <f>_xlfn.XLOOKUP(Ledger[[#This Row],[Employee_ID]],Employees!C:C,Employees!A:A)</f>
        <v>Afternoon</v>
      </c>
      <c r="E1659" t="s">
        <v>932</v>
      </c>
      <c r="F1659" t="str">
        <f>_xlfn.XLOOKUP(Ledger[[#This Row],[Employee_ID]],Employees!C:C,Employees!B:B)</f>
        <v>BR02</v>
      </c>
      <c r="G1659" t="s">
        <v>944</v>
      </c>
      <c r="H1659" t="s">
        <v>143</v>
      </c>
      <c r="I1659">
        <v>1</v>
      </c>
      <c r="J1659">
        <f>_xlfn.XLOOKUP(Ledger[[#This Row],[SKU]]&amp;"|"&amp;Ledger[[#This Row],[Branch_ID]], PriceList!E:E,PriceList!C:C,"")</f>
        <v>225</v>
      </c>
      <c r="K1659">
        <f>_xlfn.XLOOKUP(Ledger[[#This Row],[SKU]]&amp;"|"&amp;Ledger[[#This Row],[Branch_ID]], PriceList[Key], PriceList[Unit_Retail_Price_EGP], "")</f>
        <v>579</v>
      </c>
      <c r="L1659">
        <f>YEAR(Ledger[[#This Row],[Date]])</f>
        <v>2026</v>
      </c>
      <c r="M1659" t="str">
        <f>"Qtr"&amp;ROUNDUP(MONTH(Ledger[[#This Row],[Date]])/3,0)</f>
        <v>Qtr1</v>
      </c>
      <c r="N1659">
        <f>MONTH(Ledger[[#This Row],[Date]])</f>
        <v>3</v>
      </c>
      <c r="O1659" t="str">
        <f>TEXT(Ledger[[#This Row],[Date]],"mmm")</f>
        <v>Mar</v>
      </c>
    </row>
    <row r="1660" spans="1:15" x14ac:dyDescent="0.35">
      <c r="A1660" t="s">
        <v>5855</v>
      </c>
      <c r="B1660" s="8">
        <v>46112</v>
      </c>
      <c r="C1660" s="5">
        <v>0.73472222222222228</v>
      </c>
      <c r="D1660" t="str">
        <f>_xlfn.XLOOKUP(Ledger[[#This Row],[Employee_ID]],Employees!C:C,Employees!A:A)</f>
        <v>Afternoon</v>
      </c>
      <c r="E1660" t="s">
        <v>932</v>
      </c>
      <c r="F1660" t="str">
        <f>_xlfn.XLOOKUP(Ledger[[#This Row],[Employee_ID]],Employees!C:C,Employees!B:B)</f>
        <v>BR02</v>
      </c>
      <c r="G1660" t="s">
        <v>944</v>
      </c>
      <c r="H1660" t="s">
        <v>229</v>
      </c>
      <c r="I1660">
        <v>1</v>
      </c>
      <c r="J1660">
        <f>_xlfn.XLOOKUP(Ledger[[#This Row],[SKU]]&amp;"|"&amp;Ledger[[#This Row],[Branch_ID]], PriceList!E:E,PriceList!C:C,"")</f>
        <v>225</v>
      </c>
      <c r="K1660">
        <f>_xlfn.XLOOKUP(Ledger[[#This Row],[SKU]]&amp;"|"&amp;Ledger[[#This Row],[Branch_ID]], PriceList[Key], PriceList[Unit_Retail_Price_EGP], "")</f>
        <v>579</v>
      </c>
      <c r="L1660">
        <f>YEAR(Ledger[[#This Row],[Date]])</f>
        <v>2026</v>
      </c>
      <c r="M1660" t="str">
        <f>"Qtr"&amp;ROUNDUP(MONTH(Ledger[[#This Row],[Date]])/3,0)</f>
        <v>Qtr1</v>
      </c>
      <c r="N1660">
        <f>MONTH(Ledger[[#This Row],[Date]])</f>
        <v>3</v>
      </c>
      <c r="O1660" t="str">
        <f>TEXT(Ledger[[#This Row],[Date]],"mmm")</f>
        <v>Mar</v>
      </c>
    </row>
    <row r="1661" spans="1:15" x14ac:dyDescent="0.35">
      <c r="A1661" t="s">
        <v>5865</v>
      </c>
      <c r="B1661" s="8">
        <v>46113</v>
      </c>
      <c r="C1661" s="5">
        <v>0.72083333333333333</v>
      </c>
      <c r="D1661" t="str">
        <f>_xlfn.XLOOKUP(Ledger[[#This Row],[Employee_ID]],Employees!C:C,Employees!A:A)</f>
        <v>Afternoon</v>
      </c>
      <c r="E1661" t="s">
        <v>932</v>
      </c>
      <c r="F1661" t="str">
        <f>_xlfn.XLOOKUP(Ledger[[#This Row],[Employee_ID]],Employees!C:C,Employees!B:B)</f>
        <v>BR02</v>
      </c>
      <c r="G1661" t="s">
        <v>944</v>
      </c>
      <c r="H1661" t="s">
        <v>337</v>
      </c>
      <c r="I1661">
        <v>1</v>
      </c>
      <c r="J1661">
        <f>_xlfn.XLOOKUP(Ledger[[#This Row],[SKU]]&amp;"|"&amp;Ledger[[#This Row],[Branch_ID]], PriceList!E:E,PriceList!C:C,"")</f>
        <v>145</v>
      </c>
      <c r="K1661">
        <f>_xlfn.XLOOKUP(Ledger[[#This Row],[SKU]]&amp;"|"&amp;Ledger[[#This Row],[Branch_ID]], PriceList[Key], PriceList[Unit_Retail_Price_EGP], "")</f>
        <v>369</v>
      </c>
      <c r="L1661">
        <f>YEAR(Ledger[[#This Row],[Date]])</f>
        <v>2026</v>
      </c>
      <c r="M1661" t="str">
        <f>"Qtr"&amp;ROUNDUP(MONTH(Ledger[[#This Row],[Date]])/3,0)</f>
        <v>Qtr2</v>
      </c>
      <c r="N1661">
        <f>MONTH(Ledger[[#This Row],[Date]])</f>
        <v>4</v>
      </c>
      <c r="O1661" t="str">
        <f>TEXT(Ledger[[#This Row],[Date]],"mmm")</f>
        <v>Apr</v>
      </c>
    </row>
    <row r="1662" spans="1:15" x14ac:dyDescent="0.35">
      <c r="A1662" t="s">
        <v>5877</v>
      </c>
      <c r="B1662" s="8">
        <v>46114</v>
      </c>
      <c r="C1662" s="5">
        <v>0.64652777777777781</v>
      </c>
      <c r="D1662" t="str">
        <f>_xlfn.XLOOKUP(Ledger[[#This Row],[Employee_ID]],Employees!C:C,Employees!A:A)</f>
        <v>Afternoon</v>
      </c>
      <c r="E1662" t="s">
        <v>932</v>
      </c>
      <c r="F1662" t="str">
        <f>_xlfn.XLOOKUP(Ledger[[#This Row],[Employee_ID]],Employees!C:C,Employees!B:B)</f>
        <v>BR02</v>
      </c>
      <c r="G1662" t="s">
        <v>944</v>
      </c>
      <c r="H1662" t="s">
        <v>213</v>
      </c>
      <c r="I1662">
        <v>1</v>
      </c>
      <c r="J1662">
        <f>_xlfn.XLOOKUP(Ledger[[#This Row],[SKU]]&amp;"|"&amp;Ledger[[#This Row],[Branch_ID]], PriceList!E:E,PriceList!C:C,"")</f>
        <v>530</v>
      </c>
      <c r="K1662">
        <f>_xlfn.XLOOKUP(Ledger[[#This Row],[SKU]]&amp;"|"&amp;Ledger[[#This Row],[Branch_ID]], PriceList[Key], PriceList[Unit_Retail_Price_EGP], "")</f>
        <v>1269</v>
      </c>
      <c r="L1662">
        <f>YEAR(Ledger[[#This Row],[Date]])</f>
        <v>2026</v>
      </c>
      <c r="M1662" t="str">
        <f>"Qtr"&amp;ROUNDUP(MONTH(Ledger[[#This Row],[Date]])/3,0)</f>
        <v>Qtr2</v>
      </c>
      <c r="N1662">
        <f>MONTH(Ledger[[#This Row],[Date]])</f>
        <v>4</v>
      </c>
      <c r="O1662" t="str">
        <f>TEXT(Ledger[[#This Row],[Date]],"mmm")</f>
        <v>Apr</v>
      </c>
    </row>
    <row r="1663" spans="1:15" x14ac:dyDescent="0.35">
      <c r="A1663" t="s">
        <v>5896</v>
      </c>
      <c r="B1663" s="8">
        <v>46115</v>
      </c>
      <c r="C1663" s="5">
        <v>0.74722222222222223</v>
      </c>
      <c r="D1663" t="str">
        <f>_xlfn.XLOOKUP(Ledger[[#This Row],[Employee_ID]],Employees!C:C,Employees!A:A)</f>
        <v>Afternoon</v>
      </c>
      <c r="E1663" t="s">
        <v>932</v>
      </c>
      <c r="F1663" t="str">
        <f>_xlfn.XLOOKUP(Ledger[[#This Row],[Employee_ID]],Employees!C:C,Employees!B:B)</f>
        <v>BR02</v>
      </c>
      <c r="G1663" t="s">
        <v>944</v>
      </c>
      <c r="H1663" t="s">
        <v>108</v>
      </c>
      <c r="I1663">
        <v>1</v>
      </c>
      <c r="J1663">
        <f>_xlfn.XLOOKUP(Ledger[[#This Row],[SKU]]&amp;"|"&amp;Ledger[[#This Row],[Branch_ID]], PriceList!E:E,PriceList!C:C,"")</f>
        <v>165</v>
      </c>
      <c r="K1663">
        <f>_xlfn.XLOOKUP(Ledger[[#This Row],[SKU]]&amp;"|"&amp;Ledger[[#This Row],[Branch_ID]], PriceList[Key], PriceList[Unit_Retail_Price_EGP], "")</f>
        <v>419</v>
      </c>
      <c r="L1663">
        <f>YEAR(Ledger[[#This Row],[Date]])</f>
        <v>2026</v>
      </c>
      <c r="M1663" t="str">
        <f>"Qtr"&amp;ROUNDUP(MONTH(Ledger[[#This Row],[Date]])/3,0)</f>
        <v>Qtr2</v>
      </c>
      <c r="N1663">
        <f>MONTH(Ledger[[#This Row],[Date]])</f>
        <v>4</v>
      </c>
      <c r="O1663" t="str">
        <f>TEXT(Ledger[[#This Row],[Date]],"mmm")</f>
        <v>Apr</v>
      </c>
    </row>
    <row r="1664" spans="1:15" x14ac:dyDescent="0.35">
      <c r="A1664" t="s">
        <v>5961</v>
      </c>
      <c r="B1664" s="8">
        <v>46120</v>
      </c>
      <c r="C1664" s="5">
        <v>0.62569444444444444</v>
      </c>
      <c r="D1664" t="str">
        <f>_xlfn.XLOOKUP(Ledger[[#This Row],[Employee_ID]],Employees!C:C,Employees!A:A)</f>
        <v>Afternoon</v>
      </c>
      <c r="E1664" t="s">
        <v>932</v>
      </c>
      <c r="F1664" t="str">
        <f>_xlfn.XLOOKUP(Ledger[[#This Row],[Employee_ID]],Employees!C:C,Employees!B:B)</f>
        <v>BR02</v>
      </c>
      <c r="G1664" t="s">
        <v>944</v>
      </c>
      <c r="H1664" t="s">
        <v>286</v>
      </c>
      <c r="I1664">
        <v>1</v>
      </c>
      <c r="J1664">
        <f>_xlfn.XLOOKUP(Ledger[[#This Row],[SKU]]&amp;"|"&amp;Ledger[[#This Row],[Branch_ID]], PriceList!E:E,PriceList!C:C,"")</f>
        <v>145</v>
      </c>
      <c r="K1664">
        <f>_xlfn.XLOOKUP(Ledger[[#This Row],[SKU]]&amp;"|"&amp;Ledger[[#This Row],[Branch_ID]], PriceList[Key], PriceList[Unit_Retail_Price_EGP], "")</f>
        <v>369</v>
      </c>
      <c r="L1664">
        <f>YEAR(Ledger[[#This Row],[Date]])</f>
        <v>2026</v>
      </c>
      <c r="M1664" t="str">
        <f>"Qtr"&amp;ROUNDUP(MONTH(Ledger[[#This Row],[Date]])/3,0)</f>
        <v>Qtr2</v>
      </c>
      <c r="N1664">
        <f>MONTH(Ledger[[#This Row],[Date]])</f>
        <v>4</v>
      </c>
      <c r="O1664" t="str">
        <f>TEXT(Ledger[[#This Row],[Date]],"mmm")</f>
        <v>Apr</v>
      </c>
    </row>
    <row r="1665" spans="1:15" x14ac:dyDescent="0.35">
      <c r="A1665" t="s">
        <v>5979</v>
      </c>
      <c r="B1665" s="8">
        <v>46121</v>
      </c>
      <c r="C1665" s="5">
        <v>0.74791666666666667</v>
      </c>
      <c r="D1665" t="str">
        <f>_xlfn.XLOOKUP(Ledger[[#This Row],[Employee_ID]],Employees!C:C,Employees!A:A)</f>
        <v>Afternoon</v>
      </c>
      <c r="E1665" t="s">
        <v>932</v>
      </c>
      <c r="F1665" t="str">
        <f>_xlfn.XLOOKUP(Ledger[[#This Row],[Employee_ID]],Employees!C:C,Employees!B:B)</f>
        <v>BR02</v>
      </c>
      <c r="G1665" t="s">
        <v>944</v>
      </c>
      <c r="H1665" t="s">
        <v>168</v>
      </c>
      <c r="I1665">
        <v>1</v>
      </c>
      <c r="J1665">
        <f>_xlfn.XLOOKUP(Ledger[[#This Row],[SKU]]&amp;"|"&amp;Ledger[[#This Row],[Branch_ID]], PriceList!E:E,PriceList!C:C,"")</f>
        <v>390</v>
      </c>
      <c r="K1665">
        <f>_xlfn.XLOOKUP(Ledger[[#This Row],[SKU]]&amp;"|"&amp;Ledger[[#This Row],[Branch_ID]], PriceList[Key], PriceList[Unit_Retail_Price_EGP], "")</f>
        <v>949</v>
      </c>
      <c r="L1665">
        <f>YEAR(Ledger[[#This Row],[Date]])</f>
        <v>2026</v>
      </c>
      <c r="M1665" t="str">
        <f>"Qtr"&amp;ROUNDUP(MONTH(Ledger[[#This Row],[Date]])/3,0)</f>
        <v>Qtr2</v>
      </c>
      <c r="N1665">
        <f>MONTH(Ledger[[#This Row],[Date]])</f>
        <v>4</v>
      </c>
      <c r="O1665" t="str">
        <f>TEXT(Ledger[[#This Row],[Date]],"mmm")</f>
        <v>Apr</v>
      </c>
    </row>
    <row r="1666" spans="1:15" x14ac:dyDescent="0.35">
      <c r="A1666" t="s">
        <v>6015</v>
      </c>
      <c r="B1666" s="8">
        <v>46123</v>
      </c>
      <c r="C1666" s="5">
        <v>0.69374999999999998</v>
      </c>
      <c r="D1666" t="str">
        <f>_xlfn.XLOOKUP(Ledger[[#This Row],[Employee_ID]],Employees!C:C,Employees!A:A)</f>
        <v>Afternoon</v>
      </c>
      <c r="E1666" t="s">
        <v>932</v>
      </c>
      <c r="F1666" t="str">
        <f>_xlfn.XLOOKUP(Ledger[[#This Row],[Employee_ID]],Employees!C:C,Employees!B:B)</f>
        <v>BR02</v>
      </c>
      <c r="G1666" t="s">
        <v>944</v>
      </c>
      <c r="H1666" t="s">
        <v>64</v>
      </c>
      <c r="I1666">
        <v>1</v>
      </c>
      <c r="J1666">
        <f>_xlfn.XLOOKUP(Ledger[[#This Row],[SKU]]&amp;"|"&amp;Ledger[[#This Row],[Branch_ID]], PriceList!E:E,PriceList!C:C,"")</f>
        <v>185</v>
      </c>
      <c r="K1666">
        <f>_xlfn.XLOOKUP(Ledger[[#This Row],[SKU]]&amp;"|"&amp;Ledger[[#This Row],[Branch_ID]], PriceList[Key], PriceList[Unit_Retail_Price_EGP], "")</f>
        <v>479</v>
      </c>
      <c r="L1666">
        <f>YEAR(Ledger[[#This Row],[Date]])</f>
        <v>2026</v>
      </c>
      <c r="M1666" t="str">
        <f>"Qtr"&amp;ROUNDUP(MONTH(Ledger[[#This Row],[Date]])/3,0)</f>
        <v>Qtr2</v>
      </c>
      <c r="N1666">
        <f>MONTH(Ledger[[#This Row],[Date]])</f>
        <v>4</v>
      </c>
      <c r="O1666" t="str">
        <f>TEXT(Ledger[[#This Row],[Date]],"mmm")</f>
        <v>Apr</v>
      </c>
    </row>
    <row r="1667" spans="1:15" x14ac:dyDescent="0.35">
      <c r="A1667" t="s">
        <v>6017</v>
      </c>
      <c r="B1667" s="8">
        <v>46123</v>
      </c>
      <c r="C1667" s="5">
        <v>0.72986111111111107</v>
      </c>
      <c r="D1667" t="str">
        <f>_xlfn.XLOOKUP(Ledger[[#This Row],[Employee_ID]],Employees!C:C,Employees!A:A)</f>
        <v>Afternoon</v>
      </c>
      <c r="E1667" t="s">
        <v>932</v>
      </c>
      <c r="F1667" t="str">
        <f>_xlfn.XLOOKUP(Ledger[[#This Row],[Employee_ID]],Employees!C:C,Employees!B:B)</f>
        <v>BR02</v>
      </c>
      <c r="G1667" t="s">
        <v>944</v>
      </c>
      <c r="H1667" t="s">
        <v>249</v>
      </c>
      <c r="I1667">
        <v>1</v>
      </c>
      <c r="J1667">
        <f>_xlfn.XLOOKUP(Ledger[[#This Row],[SKU]]&amp;"|"&amp;Ledger[[#This Row],[Branch_ID]], PriceList!E:E,PriceList!C:C,"")</f>
        <v>530</v>
      </c>
      <c r="K1667">
        <f>_xlfn.XLOOKUP(Ledger[[#This Row],[SKU]]&amp;"|"&amp;Ledger[[#This Row],[Branch_ID]], PriceList[Key], PriceList[Unit_Retail_Price_EGP], "")</f>
        <v>1269</v>
      </c>
      <c r="L1667">
        <f>YEAR(Ledger[[#This Row],[Date]])</f>
        <v>2026</v>
      </c>
      <c r="M1667" t="str">
        <f>"Qtr"&amp;ROUNDUP(MONTH(Ledger[[#This Row],[Date]])/3,0)</f>
        <v>Qtr2</v>
      </c>
      <c r="N1667">
        <f>MONTH(Ledger[[#This Row],[Date]])</f>
        <v>4</v>
      </c>
      <c r="O1667" t="str">
        <f>TEXT(Ledger[[#This Row],[Date]],"mmm")</f>
        <v>Apr</v>
      </c>
    </row>
    <row r="1668" spans="1:15" x14ac:dyDescent="0.35">
      <c r="A1668" t="s">
        <v>6030</v>
      </c>
      <c r="B1668" s="8">
        <v>46124</v>
      </c>
      <c r="C1668" s="5">
        <v>0.65694444444444444</v>
      </c>
      <c r="D1668" t="str">
        <f>_xlfn.XLOOKUP(Ledger[[#This Row],[Employee_ID]],Employees!C:C,Employees!A:A)</f>
        <v>Afternoon</v>
      </c>
      <c r="E1668" t="s">
        <v>932</v>
      </c>
      <c r="F1668" t="str">
        <f>_xlfn.XLOOKUP(Ledger[[#This Row],[Employee_ID]],Employees!C:C,Employees!B:B)</f>
        <v>BR02</v>
      </c>
      <c r="G1668" t="s">
        <v>944</v>
      </c>
      <c r="H1668" t="s">
        <v>229</v>
      </c>
      <c r="I1668">
        <v>1</v>
      </c>
      <c r="J1668">
        <f>_xlfn.XLOOKUP(Ledger[[#This Row],[SKU]]&amp;"|"&amp;Ledger[[#This Row],[Branch_ID]], PriceList!E:E,PriceList!C:C,"")</f>
        <v>225</v>
      </c>
      <c r="K1668">
        <f>_xlfn.XLOOKUP(Ledger[[#This Row],[SKU]]&amp;"|"&amp;Ledger[[#This Row],[Branch_ID]], PriceList[Key], PriceList[Unit_Retail_Price_EGP], "")</f>
        <v>579</v>
      </c>
      <c r="L1668">
        <f>YEAR(Ledger[[#This Row],[Date]])</f>
        <v>2026</v>
      </c>
      <c r="M1668" t="str">
        <f>"Qtr"&amp;ROUNDUP(MONTH(Ledger[[#This Row],[Date]])/3,0)</f>
        <v>Qtr2</v>
      </c>
      <c r="N1668">
        <f>MONTH(Ledger[[#This Row],[Date]])</f>
        <v>4</v>
      </c>
      <c r="O1668" t="str">
        <f>TEXT(Ledger[[#This Row],[Date]],"mmm")</f>
        <v>Apr</v>
      </c>
    </row>
    <row r="1669" spans="1:15" x14ac:dyDescent="0.35">
      <c r="A1669" t="s">
        <v>6047</v>
      </c>
      <c r="B1669" s="8">
        <v>46125</v>
      </c>
      <c r="C1669" s="5">
        <v>0.74027777777777781</v>
      </c>
      <c r="D1669" t="str">
        <f>_xlfn.XLOOKUP(Ledger[[#This Row],[Employee_ID]],Employees!C:C,Employees!A:A)</f>
        <v>Afternoon</v>
      </c>
      <c r="E1669" t="s">
        <v>932</v>
      </c>
      <c r="F1669" t="str">
        <f>_xlfn.XLOOKUP(Ledger[[#This Row],[Employee_ID]],Employees!C:C,Employees!B:B)</f>
        <v>BR02</v>
      </c>
      <c r="G1669" t="s">
        <v>944</v>
      </c>
      <c r="H1669" t="s">
        <v>227</v>
      </c>
      <c r="I1669">
        <v>1</v>
      </c>
      <c r="J1669">
        <f>_xlfn.XLOOKUP(Ledger[[#This Row],[SKU]]&amp;"|"&amp;Ledger[[#This Row],[Branch_ID]], PriceList!E:E,PriceList!C:C,"")</f>
        <v>305</v>
      </c>
      <c r="K1669">
        <f>_xlfn.XLOOKUP(Ledger[[#This Row],[SKU]]&amp;"|"&amp;Ledger[[#This Row],[Branch_ID]], PriceList[Key], PriceList[Unit_Retail_Price_EGP], "")</f>
        <v>739</v>
      </c>
      <c r="L1669">
        <f>YEAR(Ledger[[#This Row],[Date]])</f>
        <v>2026</v>
      </c>
      <c r="M1669" t="str">
        <f>"Qtr"&amp;ROUNDUP(MONTH(Ledger[[#This Row],[Date]])/3,0)</f>
        <v>Qtr2</v>
      </c>
      <c r="N1669">
        <f>MONTH(Ledger[[#This Row],[Date]])</f>
        <v>4</v>
      </c>
      <c r="O1669" t="str">
        <f>TEXT(Ledger[[#This Row],[Date]],"mmm")</f>
        <v>Apr</v>
      </c>
    </row>
    <row r="1670" spans="1:15" x14ac:dyDescent="0.35">
      <c r="A1670" t="s">
        <v>6055</v>
      </c>
      <c r="B1670" s="8">
        <v>46126</v>
      </c>
      <c r="C1670" s="5">
        <v>0.64861111111111114</v>
      </c>
      <c r="D1670" t="str">
        <f>_xlfn.XLOOKUP(Ledger[[#This Row],[Employee_ID]],Employees!C:C,Employees!A:A)</f>
        <v>Afternoon</v>
      </c>
      <c r="E1670" t="s">
        <v>932</v>
      </c>
      <c r="F1670" t="str">
        <f>_xlfn.XLOOKUP(Ledger[[#This Row],[Employee_ID]],Employees!C:C,Employees!B:B)</f>
        <v>BR02</v>
      </c>
      <c r="G1670" t="s">
        <v>944</v>
      </c>
      <c r="H1670" t="s">
        <v>106</v>
      </c>
      <c r="I1670">
        <v>1</v>
      </c>
      <c r="J1670">
        <f>_xlfn.XLOOKUP(Ledger[[#This Row],[SKU]]&amp;"|"&amp;Ledger[[#This Row],[Branch_ID]], PriceList!E:E,PriceList!C:C,"")</f>
        <v>225</v>
      </c>
      <c r="K1670">
        <f>_xlfn.XLOOKUP(Ledger[[#This Row],[SKU]]&amp;"|"&amp;Ledger[[#This Row],[Branch_ID]], PriceList[Key], PriceList[Unit_Retail_Price_EGP], "")</f>
        <v>579</v>
      </c>
      <c r="L1670">
        <f>YEAR(Ledger[[#This Row],[Date]])</f>
        <v>2026</v>
      </c>
      <c r="M1670" t="str">
        <f>"Qtr"&amp;ROUNDUP(MONTH(Ledger[[#This Row],[Date]])/3,0)</f>
        <v>Qtr2</v>
      </c>
      <c r="N1670">
        <f>MONTH(Ledger[[#This Row],[Date]])</f>
        <v>4</v>
      </c>
      <c r="O1670" t="str">
        <f>TEXT(Ledger[[#This Row],[Date]],"mmm")</f>
        <v>Apr</v>
      </c>
    </row>
    <row r="1671" spans="1:15" x14ac:dyDescent="0.35">
      <c r="A1671" t="s">
        <v>6057</v>
      </c>
      <c r="B1671" s="8">
        <v>46126</v>
      </c>
      <c r="C1671" s="5">
        <v>0.70277777777777772</v>
      </c>
      <c r="D1671" t="str">
        <f>_xlfn.XLOOKUP(Ledger[[#This Row],[Employee_ID]],Employees!C:C,Employees!A:A)</f>
        <v>Afternoon</v>
      </c>
      <c r="E1671" t="s">
        <v>932</v>
      </c>
      <c r="F1671" t="str">
        <f>_xlfn.XLOOKUP(Ledger[[#This Row],[Employee_ID]],Employees!C:C,Employees!B:B)</f>
        <v>BR02</v>
      </c>
      <c r="G1671" t="s">
        <v>944</v>
      </c>
      <c r="H1671" t="s">
        <v>313</v>
      </c>
      <c r="I1671">
        <v>1</v>
      </c>
      <c r="J1671">
        <f>_xlfn.XLOOKUP(Ledger[[#This Row],[SKU]]&amp;"|"&amp;Ledger[[#This Row],[Branch_ID]], PriceList!E:E,PriceList!C:C,"")</f>
        <v>145</v>
      </c>
      <c r="K1671">
        <f>_xlfn.XLOOKUP(Ledger[[#This Row],[SKU]]&amp;"|"&amp;Ledger[[#This Row],[Branch_ID]], PriceList[Key], PriceList[Unit_Retail_Price_EGP], "")</f>
        <v>369</v>
      </c>
      <c r="L1671">
        <f>YEAR(Ledger[[#This Row],[Date]])</f>
        <v>2026</v>
      </c>
      <c r="M1671" t="str">
        <f>"Qtr"&amp;ROUNDUP(MONTH(Ledger[[#This Row],[Date]])/3,0)</f>
        <v>Qtr2</v>
      </c>
      <c r="N1671">
        <f>MONTH(Ledger[[#This Row],[Date]])</f>
        <v>4</v>
      </c>
      <c r="O1671" t="str">
        <f>TEXT(Ledger[[#This Row],[Date]],"mmm")</f>
        <v>Apr</v>
      </c>
    </row>
    <row r="1672" spans="1:15" x14ac:dyDescent="0.35">
      <c r="A1672" t="s">
        <v>6095</v>
      </c>
      <c r="B1672" s="8">
        <v>46129</v>
      </c>
      <c r="C1672" s="5">
        <v>0.62986111111111109</v>
      </c>
      <c r="D1672" t="str">
        <f>_xlfn.XLOOKUP(Ledger[[#This Row],[Employee_ID]],Employees!C:C,Employees!A:A)</f>
        <v>Afternoon</v>
      </c>
      <c r="E1672" t="s">
        <v>932</v>
      </c>
      <c r="F1672" t="str">
        <f>_xlfn.XLOOKUP(Ledger[[#This Row],[Employee_ID]],Employees!C:C,Employees!B:B)</f>
        <v>BR02</v>
      </c>
      <c r="G1672" t="s">
        <v>944</v>
      </c>
      <c r="H1672" t="s">
        <v>188</v>
      </c>
      <c r="I1672">
        <v>1</v>
      </c>
      <c r="J1672">
        <f>_xlfn.XLOOKUP(Ledger[[#This Row],[SKU]]&amp;"|"&amp;Ledger[[#This Row],[Branch_ID]], PriceList!E:E,PriceList!C:C,"")</f>
        <v>490</v>
      </c>
      <c r="K1672">
        <f>_xlfn.XLOOKUP(Ledger[[#This Row],[SKU]]&amp;"|"&amp;Ledger[[#This Row],[Branch_ID]], PriceList[Key], PriceList[Unit_Retail_Price_EGP], "")</f>
        <v>1159</v>
      </c>
      <c r="L1672">
        <f>YEAR(Ledger[[#This Row],[Date]])</f>
        <v>2026</v>
      </c>
      <c r="M1672" t="str">
        <f>"Qtr"&amp;ROUNDUP(MONTH(Ledger[[#This Row],[Date]])/3,0)</f>
        <v>Qtr2</v>
      </c>
      <c r="N1672">
        <f>MONTH(Ledger[[#This Row],[Date]])</f>
        <v>4</v>
      </c>
      <c r="O1672" t="str">
        <f>TEXT(Ledger[[#This Row],[Date]],"mmm")</f>
        <v>Apr</v>
      </c>
    </row>
    <row r="1673" spans="1:15" x14ac:dyDescent="0.35">
      <c r="A1673" t="s">
        <v>6146</v>
      </c>
      <c r="B1673" s="8">
        <v>46132</v>
      </c>
      <c r="C1673" s="5">
        <v>0.59722222222222221</v>
      </c>
      <c r="D1673" t="str">
        <f>_xlfn.XLOOKUP(Ledger[[#This Row],[Employee_ID]],Employees!C:C,Employees!A:A)</f>
        <v>Afternoon</v>
      </c>
      <c r="E1673" t="s">
        <v>932</v>
      </c>
      <c r="F1673" t="str">
        <f>_xlfn.XLOOKUP(Ledger[[#This Row],[Employee_ID]],Employees!C:C,Employees!B:B)</f>
        <v>BR02</v>
      </c>
      <c r="G1673" t="s">
        <v>944</v>
      </c>
      <c r="H1673" t="s">
        <v>162</v>
      </c>
      <c r="I1673">
        <v>1</v>
      </c>
      <c r="J1673">
        <f>_xlfn.XLOOKUP(Ledger[[#This Row],[SKU]]&amp;"|"&amp;Ledger[[#This Row],[Branch_ID]], PriceList!E:E,PriceList!C:C,"")</f>
        <v>165</v>
      </c>
      <c r="K1673">
        <f>_xlfn.XLOOKUP(Ledger[[#This Row],[SKU]]&amp;"|"&amp;Ledger[[#This Row],[Branch_ID]], PriceList[Key], PriceList[Unit_Retail_Price_EGP], "")</f>
        <v>419</v>
      </c>
      <c r="L1673">
        <f>YEAR(Ledger[[#This Row],[Date]])</f>
        <v>2026</v>
      </c>
      <c r="M1673" t="str">
        <f>"Qtr"&amp;ROUNDUP(MONTH(Ledger[[#This Row],[Date]])/3,0)</f>
        <v>Qtr2</v>
      </c>
      <c r="N1673">
        <f>MONTH(Ledger[[#This Row],[Date]])</f>
        <v>4</v>
      </c>
      <c r="O1673" t="str">
        <f>TEXT(Ledger[[#This Row],[Date]],"mmm")</f>
        <v>Apr</v>
      </c>
    </row>
    <row r="1674" spans="1:15" x14ac:dyDescent="0.35">
      <c r="A1674" t="s">
        <v>6147</v>
      </c>
      <c r="B1674" s="8">
        <v>46132</v>
      </c>
      <c r="C1674" s="5">
        <v>0.64097222222222228</v>
      </c>
      <c r="D1674" t="str">
        <f>_xlfn.XLOOKUP(Ledger[[#This Row],[Employee_ID]],Employees!C:C,Employees!A:A)</f>
        <v>Afternoon</v>
      </c>
      <c r="E1674" t="s">
        <v>932</v>
      </c>
      <c r="F1674" t="str">
        <f>_xlfn.XLOOKUP(Ledger[[#This Row],[Employee_ID]],Employees!C:C,Employees!B:B)</f>
        <v>BR02</v>
      </c>
      <c r="G1674" t="s">
        <v>944</v>
      </c>
      <c r="H1674" t="s">
        <v>416</v>
      </c>
      <c r="I1674">
        <v>1</v>
      </c>
      <c r="J1674">
        <f>_xlfn.XLOOKUP(Ledger[[#This Row],[SKU]]&amp;"|"&amp;Ledger[[#This Row],[Branch_ID]], PriceList!E:E,PriceList!C:C,"")</f>
        <v>110</v>
      </c>
      <c r="K1674">
        <f>_xlfn.XLOOKUP(Ledger[[#This Row],[SKU]]&amp;"|"&amp;Ledger[[#This Row],[Branch_ID]], PriceList[Key], PriceList[Unit_Retail_Price_EGP], "")</f>
        <v>299</v>
      </c>
      <c r="L1674">
        <f>YEAR(Ledger[[#This Row],[Date]])</f>
        <v>2026</v>
      </c>
      <c r="M1674" t="str">
        <f>"Qtr"&amp;ROUNDUP(MONTH(Ledger[[#This Row],[Date]])/3,0)</f>
        <v>Qtr2</v>
      </c>
      <c r="N1674">
        <f>MONTH(Ledger[[#This Row],[Date]])</f>
        <v>4</v>
      </c>
      <c r="O1674" t="str">
        <f>TEXT(Ledger[[#This Row],[Date]],"mmm")</f>
        <v>Apr</v>
      </c>
    </row>
    <row r="1675" spans="1:15" x14ac:dyDescent="0.35">
      <c r="A1675" t="s">
        <v>6166</v>
      </c>
      <c r="B1675" s="8">
        <v>46134</v>
      </c>
      <c r="C1675" s="5">
        <v>0.61527777777777781</v>
      </c>
      <c r="D1675" t="str">
        <f>_xlfn.XLOOKUP(Ledger[[#This Row],[Employee_ID]],Employees!C:C,Employees!A:A)</f>
        <v>Afternoon</v>
      </c>
      <c r="E1675" t="s">
        <v>932</v>
      </c>
      <c r="F1675" t="str">
        <f>_xlfn.XLOOKUP(Ledger[[#This Row],[Employee_ID]],Employees!C:C,Employees!B:B)</f>
        <v>BR02</v>
      </c>
      <c r="G1675" t="s">
        <v>944</v>
      </c>
      <c r="H1675" t="s">
        <v>186</v>
      </c>
      <c r="I1675">
        <v>1</v>
      </c>
      <c r="J1675">
        <f>_xlfn.XLOOKUP(Ledger[[#This Row],[SKU]]&amp;"|"&amp;Ledger[[#This Row],[Branch_ID]], PriceList!E:E,PriceList!C:C,"")</f>
        <v>225</v>
      </c>
      <c r="K1675">
        <f>_xlfn.XLOOKUP(Ledger[[#This Row],[SKU]]&amp;"|"&amp;Ledger[[#This Row],[Branch_ID]], PriceList[Key], PriceList[Unit_Retail_Price_EGP], "")</f>
        <v>579</v>
      </c>
      <c r="L1675">
        <f>YEAR(Ledger[[#This Row],[Date]])</f>
        <v>2026</v>
      </c>
      <c r="M1675" t="str">
        <f>"Qtr"&amp;ROUNDUP(MONTH(Ledger[[#This Row],[Date]])/3,0)</f>
        <v>Qtr2</v>
      </c>
      <c r="N1675">
        <f>MONTH(Ledger[[#This Row],[Date]])</f>
        <v>4</v>
      </c>
      <c r="O1675" t="str">
        <f>TEXT(Ledger[[#This Row],[Date]],"mmm")</f>
        <v>Apr</v>
      </c>
    </row>
    <row r="1676" spans="1:15" x14ac:dyDescent="0.35">
      <c r="A1676" t="s">
        <v>6199</v>
      </c>
      <c r="B1676" s="8">
        <v>46136</v>
      </c>
      <c r="C1676" s="5">
        <v>0.68472222222222223</v>
      </c>
      <c r="D1676" t="str">
        <f>_xlfn.XLOOKUP(Ledger[[#This Row],[Employee_ID]],Employees!C:C,Employees!A:A)</f>
        <v>Afternoon</v>
      </c>
      <c r="E1676" t="s">
        <v>932</v>
      </c>
      <c r="F1676" t="str">
        <f>_xlfn.XLOOKUP(Ledger[[#This Row],[Employee_ID]],Employees!C:C,Employees!B:B)</f>
        <v>BR02</v>
      </c>
      <c r="G1676" t="s">
        <v>944</v>
      </c>
      <c r="H1676" t="s">
        <v>121</v>
      </c>
      <c r="I1676">
        <v>1</v>
      </c>
      <c r="J1676">
        <f>_xlfn.XLOOKUP(Ledger[[#This Row],[SKU]]&amp;"|"&amp;Ledger[[#This Row],[Branch_ID]], PriceList!E:E,PriceList!C:C,"")</f>
        <v>655</v>
      </c>
      <c r="K1676">
        <f>_xlfn.XLOOKUP(Ledger[[#This Row],[SKU]]&amp;"|"&amp;Ledger[[#This Row],[Branch_ID]], PriceList[Key], PriceList[Unit_Retail_Price_EGP], "")</f>
        <v>1589</v>
      </c>
      <c r="L1676">
        <f>YEAR(Ledger[[#This Row],[Date]])</f>
        <v>2026</v>
      </c>
      <c r="M1676" t="str">
        <f>"Qtr"&amp;ROUNDUP(MONTH(Ledger[[#This Row],[Date]])/3,0)</f>
        <v>Qtr2</v>
      </c>
      <c r="N1676">
        <f>MONTH(Ledger[[#This Row],[Date]])</f>
        <v>4</v>
      </c>
      <c r="O1676" t="str">
        <f>TEXT(Ledger[[#This Row],[Date]],"mmm")</f>
        <v>Apr</v>
      </c>
    </row>
    <row r="1677" spans="1:15" x14ac:dyDescent="0.35">
      <c r="A1677" t="s">
        <v>6215</v>
      </c>
      <c r="B1677" s="8">
        <v>46137</v>
      </c>
      <c r="C1677" s="5">
        <v>0.58888888888888891</v>
      </c>
      <c r="D1677" t="str">
        <f>_xlfn.XLOOKUP(Ledger[[#This Row],[Employee_ID]],Employees!C:C,Employees!A:A)</f>
        <v>Afternoon</v>
      </c>
      <c r="E1677" t="s">
        <v>932</v>
      </c>
      <c r="F1677" t="str">
        <f>_xlfn.XLOOKUP(Ledger[[#This Row],[Employee_ID]],Employees!C:C,Employees!B:B)</f>
        <v>BR02</v>
      </c>
      <c r="G1677" t="s">
        <v>944</v>
      </c>
      <c r="H1677" t="s">
        <v>263</v>
      </c>
      <c r="I1677">
        <v>1</v>
      </c>
      <c r="J1677">
        <f>_xlfn.XLOOKUP(Ledger[[#This Row],[SKU]]&amp;"|"&amp;Ledger[[#This Row],[Branch_ID]], PriceList!E:E,PriceList!C:C,"")</f>
        <v>165</v>
      </c>
      <c r="K1677">
        <f>_xlfn.XLOOKUP(Ledger[[#This Row],[SKU]]&amp;"|"&amp;Ledger[[#This Row],[Branch_ID]], PriceList[Key], PriceList[Unit_Retail_Price_EGP], "")</f>
        <v>419</v>
      </c>
      <c r="L1677">
        <f>YEAR(Ledger[[#This Row],[Date]])</f>
        <v>2026</v>
      </c>
      <c r="M1677" t="str">
        <f>"Qtr"&amp;ROUNDUP(MONTH(Ledger[[#This Row],[Date]])/3,0)</f>
        <v>Qtr2</v>
      </c>
      <c r="N1677">
        <f>MONTH(Ledger[[#This Row],[Date]])</f>
        <v>4</v>
      </c>
      <c r="O1677" t="str">
        <f>TEXT(Ledger[[#This Row],[Date]],"mmm")</f>
        <v>Apr</v>
      </c>
    </row>
    <row r="1678" spans="1:15" x14ac:dyDescent="0.35">
      <c r="A1678" t="s">
        <v>6220</v>
      </c>
      <c r="B1678" s="8">
        <v>46137</v>
      </c>
      <c r="C1678" s="5">
        <v>0.69444444444444442</v>
      </c>
      <c r="D1678" t="str">
        <f>_xlfn.XLOOKUP(Ledger[[#This Row],[Employee_ID]],Employees!C:C,Employees!A:A)</f>
        <v>Afternoon</v>
      </c>
      <c r="E1678" t="s">
        <v>932</v>
      </c>
      <c r="F1678" t="str">
        <f>_xlfn.XLOOKUP(Ledger[[#This Row],[Employee_ID]],Employees!C:C,Employees!B:B)</f>
        <v>BR02</v>
      </c>
      <c r="G1678" t="s">
        <v>944</v>
      </c>
      <c r="H1678" t="s">
        <v>348</v>
      </c>
      <c r="I1678">
        <v>1</v>
      </c>
      <c r="J1678">
        <f>_xlfn.XLOOKUP(Ledger[[#This Row],[SKU]]&amp;"|"&amp;Ledger[[#This Row],[Branch_ID]], PriceList!E:E,PriceList!C:C,"")</f>
        <v>530</v>
      </c>
      <c r="K1678">
        <f>_xlfn.XLOOKUP(Ledger[[#This Row],[SKU]]&amp;"|"&amp;Ledger[[#This Row],[Branch_ID]], PriceList[Key], PriceList[Unit_Retail_Price_EGP], "")</f>
        <v>1269</v>
      </c>
      <c r="L1678">
        <f>YEAR(Ledger[[#This Row],[Date]])</f>
        <v>2026</v>
      </c>
      <c r="M1678" t="str">
        <f>"Qtr"&amp;ROUNDUP(MONTH(Ledger[[#This Row],[Date]])/3,0)</f>
        <v>Qtr2</v>
      </c>
      <c r="N1678">
        <f>MONTH(Ledger[[#This Row],[Date]])</f>
        <v>4</v>
      </c>
      <c r="O1678" t="str">
        <f>TEXT(Ledger[[#This Row],[Date]],"mmm")</f>
        <v>Apr</v>
      </c>
    </row>
    <row r="1679" spans="1:15" x14ac:dyDescent="0.35">
      <c r="A1679" t="s">
        <v>6239</v>
      </c>
      <c r="B1679" s="8">
        <v>46139</v>
      </c>
      <c r="C1679" s="5">
        <v>0.6069444444444444</v>
      </c>
      <c r="D1679" t="str">
        <f>_xlfn.XLOOKUP(Ledger[[#This Row],[Employee_ID]],Employees!C:C,Employees!A:A)</f>
        <v>Afternoon</v>
      </c>
      <c r="E1679" t="s">
        <v>932</v>
      </c>
      <c r="F1679" t="str">
        <f>_xlfn.XLOOKUP(Ledger[[#This Row],[Employee_ID]],Employees!C:C,Employees!B:B)</f>
        <v>BR02</v>
      </c>
      <c r="G1679" t="s">
        <v>944</v>
      </c>
      <c r="H1679" t="s">
        <v>681</v>
      </c>
      <c r="I1679">
        <v>1</v>
      </c>
      <c r="J1679">
        <f>_xlfn.XLOOKUP(Ledger[[#This Row],[SKU]]&amp;"|"&amp;Ledger[[#This Row],[Branch_ID]], PriceList!E:E,PriceList!C:C,"")</f>
        <v>145</v>
      </c>
      <c r="K1679">
        <f>_xlfn.XLOOKUP(Ledger[[#This Row],[SKU]]&amp;"|"&amp;Ledger[[#This Row],[Branch_ID]], PriceList[Key], PriceList[Unit_Retail_Price_EGP], "")</f>
        <v>369</v>
      </c>
      <c r="L1679">
        <f>YEAR(Ledger[[#This Row],[Date]])</f>
        <v>2026</v>
      </c>
      <c r="M1679" t="str">
        <f>"Qtr"&amp;ROUNDUP(MONTH(Ledger[[#This Row],[Date]])/3,0)</f>
        <v>Qtr2</v>
      </c>
      <c r="N1679">
        <f>MONTH(Ledger[[#This Row],[Date]])</f>
        <v>4</v>
      </c>
      <c r="O1679" t="str">
        <f>TEXT(Ledger[[#This Row],[Date]],"mmm")</f>
        <v>Apr</v>
      </c>
    </row>
    <row r="1680" spans="1:15" x14ac:dyDescent="0.35">
      <c r="A1680" t="s">
        <v>6254</v>
      </c>
      <c r="B1680" s="8">
        <v>46140</v>
      </c>
      <c r="C1680" s="5">
        <v>0.625</v>
      </c>
      <c r="D1680" t="str">
        <f>_xlfn.XLOOKUP(Ledger[[#This Row],[Employee_ID]],Employees!C:C,Employees!A:A)</f>
        <v>Afternoon</v>
      </c>
      <c r="E1680" t="s">
        <v>932</v>
      </c>
      <c r="F1680" t="str">
        <f>_xlfn.XLOOKUP(Ledger[[#This Row],[Employee_ID]],Employees!C:C,Employees!B:B)</f>
        <v>BR02</v>
      </c>
      <c r="G1680" t="s">
        <v>944</v>
      </c>
      <c r="H1680" t="s">
        <v>380</v>
      </c>
      <c r="I1680">
        <v>1</v>
      </c>
      <c r="J1680">
        <f>_xlfn.XLOOKUP(Ledger[[#This Row],[SKU]]&amp;"|"&amp;Ledger[[#This Row],[Branch_ID]], PriceList!E:E,PriceList!C:C,"")</f>
        <v>225</v>
      </c>
      <c r="K1680">
        <f>_xlfn.XLOOKUP(Ledger[[#This Row],[SKU]]&amp;"|"&amp;Ledger[[#This Row],[Branch_ID]], PriceList[Key], PriceList[Unit_Retail_Price_EGP], "")</f>
        <v>579</v>
      </c>
      <c r="L1680">
        <f>YEAR(Ledger[[#This Row],[Date]])</f>
        <v>2026</v>
      </c>
      <c r="M1680" t="str">
        <f>"Qtr"&amp;ROUNDUP(MONTH(Ledger[[#This Row],[Date]])/3,0)</f>
        <v>Qtr2</v>
      </c>
      <c r="N1680">
        <f>MONTH(Ledger[[#This Row],[Date]])</f>
        <v>4</v>
      </c>
      <c r="O1680" t="str">
        <f>TEXT(Ledger[[#This Row],[Date]],"mmm")</f>
        <v>Apr</v>
      </c>
    </row>
    <row r="1681" spans="1:15" x14ac:dyDescent="0.35">
      <c r="A1681" t="s">
        <v>6265</v>
      </c>
      <c r="B1681" s="8">
        <v>46141</v>
      </c>
      <c r="C1681" s="5">
        <v>0.60624999999999996</v>
      </c>
      <c r="D1681" t="str">
        <f>_xlfn.XLOOKUP(Ledger[[#This Row],[Employee_ID]],Employees!C:C,Employees!A:A)</f>
        <v>Afternoon</v>
      </c>
      <c r="E1681" t="s">
        <v>932</v>
      </c>
      <c r="F1681" t="str">
        <f>_xlfn.XLOOKUP(Ledger[[#This Row],[Employee_ID]],Employees!C:C,Employees!B:B)</f>
        <v>BR02</v>
      </c>
      <c r="G1681" t="s">
        <v>944</v>
      </c>
      <c r="H1681" t="s">
        <v>106</v>
      </c>
      <c r="I1681">
        <v>1</v>
      </c>
      <c r="J1681">
        <f>_xlfn.XLOOKUP(Ledger[[#This Row],[SKU]]&amp;"|"&amp;Ledger[[#This Row],[Branch_ID]], PriceList!E:E,PriceList!C:C,"")</f>
        <v>225</v>
      </c>
      <c r="K1681">
        <f>_xlfn.XLOOKUP(Ledger[[#This Row],[SKU]]&amp;"|"&amp;Ledger[[#This Row],[Branch_ID]], PriceList[Key], PriceList[Unit_Retail_Price_EGP], "")</f>
        <v>579</v>
      </c>
      <c r="L1681">
        <f>YEAR(Ledger[[#This Row],[Date]])</f>
        <v>2026</v>
      </c>
      <c r="M1681" t="str">
        <f>"Qtr"&amp;ROUNDUP(MONTH(Ledger[[#This Row],[Date]])/3,0)</f>
        <v>Qtr2</v>
      </c>
      <c r="N1681">
        <f>MONTH(Ledger[[#This Row],[Date]])</f>
        <v>4</v>
      </c>
      <c r="O1681" t="str">
        <f>TEXT(Ledger[[#This Row],[Date]],"mmm")</f>
        <v>Apr</v>
      </c>
    </row>
    <row r="1682" spans="1:15" x14ac:dyDescent="0.35">
      <c r="A1682" t="s">
        <v>6268</v>
      </c>
      <c r="B1682" s="8">
        <v>46141</v>
      </c>
      <c r="C1682" s="5">
        <v>0.69444444444444442</v>
      </c>
      <c r="D1682" t="str">
        <f>_xlfn.XLOOKUP(Ledger[[#This Row],[Employee_ID]],Employees!C:C,Employees!A:A)</f>
        <v>Afternoon</v>
      </c>
      <c r="E1682" t="s">
        <v>932</v>
      </c>
      <c r="F1682" t="str">
        <f>_xlfn.XLOOKUP(Ledger[[#This Row],[Employee_ID]],Employees!C:C,Employees!B:B)</f>
        <v>BR02</v>
      </c>
      <c r="G1682" t="s">
        <v>944</v>
      </c>
      <c r="H1682" t="s">
        <v>135</v>
      </c>
      <c r="I1682">
        <v>1</v>
      </c>
      <c r="J1682">
        <f>_xlfn.XLOOKUP(Ledger[[#This Row],[SKU]]&amp;"|"&amp;Ledger[[#This Row],[Branch_ID]], PriceList!E:E,PriceList!C:C,"")</f>
        <v>145</v>
      </c>
      <c r="K1682">
        <f>_xlfn.XLOOKUP(Ledger[[#This Row],[SKU]]&amp;"|"&amp;Ledger[[#This Row],[Branch_ID]], PriceList[Key], PriceList[Unit_Retail_Price_EGP], "")</f>
        <v>369</v>
      </c>
      <c r="L1682">
        <f>YEAR(Ledger[[#This Row],[Date]])</f>
        <v>2026</v>
      </c>
      <c r="M1682" t="str">
        <f>"Qtr"&amp;ROUNDUP(MONTH(Ledger[[#This Row],[Date]])/3,0)</f>
        <v>Qtr2</v>
      </c>
      <c r="N1682">
        <f>MONTH(Ledger[[#This Row],[Date]])</f>
        <v>4</v>
      </c>
      <c r="O1682" t="str">
        <f>TEXT(Ledger[[#This Row],[Date]],"mmm")</f>
        <v>Apr</v>
      </c>
    </row>
    <row r="1683" spans="1:15" x14ac:dyDescent="0.35">
      <c r="A1683" t="s">
        <v>6293</v>
      </c>
      <c r="B1683" s="8">
        <v>46143</v>
      </c>
      <c r="C1683" s="5">
        <v>0.70833333333333337</v>
      </c>
      <c r="D1683" t="str">
        <f>_xlfn.XLOOKUP(Ledger[[#This Row],[Employee_ID]],Employees!C:C,Employees!A:A)</f>
        <v>Afternoon</v>
      </c>
      <c r="E1683" t="s">
        <v>932</v>
      </c>
      <c r="F1683" t="str">
        <f>_xlfn.XLOOKUP(Ledger[[#This Row],[Employee_ID]],Employees!C:C,Employees!B:B)</f>
        <v>BR02</v>
      </c>
      <c r="G1683" t="s">
        <v>944</v>
      </c>
      <c r="H1683" t="s">
        <v>190</v>
      </c>
      <c r="I1683">
        <v>1</v>
      </c>
      <c r="J1683">
        <f>_xlfn.XLOOKUP(Ledger[[#This Row],[SKU]]&amp;"|"&amp;Ledger[[#This Row],[Branch_ID]], PriceList!E:E,PriceList!C:C,"")</f>
        <v>390</v>
      </c>
      <c r="K1683">
        <f>_xlfn.XLOOKUP(Ledger[[#This Row],[SKU]]&amp;"|"&amp;Ledger[[#This Row],[Branch_ID]], PriceList[Key], PriceList[Unit_Retail_Price_EGP], "")</f>
        <v>949</v>
      </c>
      <c r="L1683">
        <f>YEAR(Ledger[[#This Row],[Date]])</f>
        <v>2026</v>
      </c>
      <c r="M1683" t="str">
        <f>"Qtr"&amp;ROUNDUP(MONTH(Ledger[[#This Row],[Date]])/3,0)</f>
        <v>Qtr2</v>
      </c>
      <c r="N1683">
        <f>MONTH(Ledger[[#This Row],[Date]])</f>
        <v>5</v>
      </c>
      <c r="O1683" t="str">
        <f>TEXT(Ledger[[#This Row],[Date]],"mmm")</f>
        <v>May</v>
      </c>
    </row>
    <row r="1684" spans="1:15" x14ac:dyDescent="0.35">
      <c r="A1684" t="s">
        <v>6312</v>
      </c>
      <c r="B1684" s="8">
        <v>46144</v>
      </c>
      <c r="C1684" s="5">
        <v>0.60416666666666663</v>
      </c>
      <c r="D1684" t="str">
        <f>_xlfn.XLOOKUP(Ledger[[#This Row],[Employee_ID]],Employees!C:C,Employees!A:A)</f>
        <v>Afternoon</v>
      </c>
      <c r="E1684" t="s">
        <v>932</v>
      </c>
      <c r="F1684" t="str">
        <f>_xlfn.XLOOKUP(Ledger[[#This Row],[Employee_ID]],Employees!C:C,Employees!B:B)</f>
        <v>BR02</v>
      </c>
      <c r="G1684" t="s">
        <v>944</v>
      </c>
      <c r="H1684" t="s">
        <v>436</v>
      </c>
      <c r="I1684">
        <v>1</v>
      </c>
      <c r="J1684">
        <f>_xlfn.XLOOKUP(Ledger[[#This Row],[SKU]]&amp;"|"&amp;Ledger[[#This Row],[Branch_ID]], PriceList!E:E,PriceList!C:C,"")</f>
        <v>145</v>
      </c>
      <c r="K1684">
        <f>_xlfn.XLOOKUP(Ledger[[#This Row],[SKU]]&amp;"|"&amp;Ledger[[#This Row],[Branch_ID]], PriceList[Key], PriceList[Unit_Retail_Price_EGP], "")</f>
        <v>369</v>
      </c>
      <c r="L1684">
        <f>YEAR(Ledger[[#This Row],[Date]])</f>
        <v>2026</v>
      </c>
      <c r="M1684" t="str">
        <f>"Qtr"&amp;ROUNDUP(MONTH(Ledger[[#This Row],[Date]])/3,0)</f>
        <v>Qtr2</v>
      </c>
      <c r="N1684">
        <f>MONTH(Ledger[[#This Row],[Date]])</f>
        <v>5</v>
      </c>
      <c r="O1684" t="str">
        <f>TEXT(Ledger[[#This Row],[Date]],"mmm")</f>
        <v>May</v>
      </c>
    </row>
    <row r="1685" spans="1:15" x14ac:dyDescent="0.35">
      <c r="A1685" t="s">
        <v>6332</v>
      </c>
      <c r="B1685" s="8">
        <v>46145</v>
      </c>
      <c r="C1685" s="5">
        <v>0.68819444444444444</v>
      </c>
      <c r="D1685" t="str">
        <f>_xlfn.XLOOKUP(Ledger[[#This Row],[Employee_ID]],Employees!C:C,Employees!A:A)</f>
        <v>Afternoon</v>
      </c>
      <c r="E1685" t="s">
        <v>932</v>
      </c>
      <c r="F1685" t="str">
        <f>_xlfn.XLOOKUP(Ledger[[#This Row],[Employee_ID]],Employees!C:C,Employees!B:B)</f>
        <v>BR02</v>
      </c>
      <c r="G1685" t="s">
        <v>944</v>
      </c>
      <c r="H1685" t="s">
        <v>499</v>
      </c>
      <c r="I1685">
        <v>1</v>
      </c>
      <c r="J1685">
        <f>_xlfn.XLOOKUP(Ledger[[#This Row],[SKU]]&amp;"|"&amp;Ledger[[#This Row],[Branch_ID]], PriceList!E:E,PriceList!C:C,"")</f>
        <v>305</v>
      </c>
      <c r="K1685">
        <f>_xlfn.XLOOKUP(Ledger[[#This Row],[SKU]]&amp;"|"&amp;Ledger[[#This Row],[Branch_ID]], PriceList[Key], PriceList[Unit_Retail_Price_EGP], "")</f>
        <v>739</v>
      </c>
      <c r="L1685">
        <f>YEAR(Ledger[[#This Row],[Date]])</f>
        <v>2026</v>
      </c>
      <c r="M1685" t="str">
        <f>"Qtr"&amp;ROUNDUP(MONTH(Ledger[[#This Row],[Date]])/3,0)</f>
        <v>Qtr2</v>
      </c>
      <c r="N1685">
        <f>MONTH(Ledger[[#This Row],[Date]])</f>
        <v>5</v>
      </c>
      <c r="O1685" t="str">
        <f>TEXT(Ledger[[#This Row],[Date]],"mmm")</f>
        <v>May</v>
      </c>
    </row>
    <row r="1686" spans="1:15" x14ac:dyDescent="0.35">
      <c r="A1686" t="s">
        <v>6335</v>
      </c>
      <c r="B1686" s="8">
        <v>46145</v>
      </c>
      <c r="C1686" s="5">
        <v>0.73888888888888893</v>
      </c>
      <c r="D1686" t="str">
        <f>_xlfn.XLOOKUP(Ledger[[#This Row],[Employee_ID]],Employees!C:C,Employees!A:A)</f>
        <v>Afternoon</v>
      </c>
      <c r="E1686" t="s">
        <v>932</v>
      </c>
      <c r="F1686" t="str">
        <f>_xlfn.XLOOKUP(Ledger[[#This Row],[Employee_ID]],Employees!C:C,Employees!B:B)</f>
        <v>BR02</v>
      </c>
      <c r="G1686" t="s">
        <v>944</v>
      </c>
      <c r="H1686" t="s">
        <v>382</v>
      </c>
      <c r="I1686">
        <v>1</v>
      </c>
      <c r="J1686">
        <f>_xlfn.XLOOKUP(Ledger[[#This Row],[SKU]]&amp;"|"&amp;Ledger[[#This Row],[Branch_ID]], PriceList!E:E,PriceList!C:C,"")</f>
        <v>165</v>
      </c>
      <c r="K1686">
        <f>_xlfn.XLOOKUP(Ledger[[#This Row],[SKU]]&amp;"|"&amp;Ledger[[#This Row],[Branch_ID]], PriceList[Key], PriceList[Unit_Retail_Price_EGP], "")</f>
        <v>419</v>
      </c>
      <c r="L1686">
        <f>YEAR(Ledger[[#This Row],[Date]])</f>
        <v>2026</v>
      </c>
      <c r="M1686" t="str">
        <f>"Qtr"&amp;ROUNDUP(MONTH(Ledger[[#This Row],[Date]])/3,0)</f>
        <v>Qtr2</v>
      </c>
      <c r="N1686">
        <f>MONTH(Ledger[[#This Row],[Date]])</f>
        <v>5</v>
      </c>
      <c r="O1686" t="str">
        <f>TEXT(Ledger[[#This Row],[Date]],"mmm")</f>
        <v>May</v>
      </c>
    </row>
    <row r="1687" spans="1:15" x14ac:dyDescent="0.35">
      <c r="A1687" t="s">
        <v>6348</v>
      </c>
      <c r="B1687" s="8">
        <v>46146</v>
      </c>
      <c r="C1687" s="5">
        <v>0.74444444444444446</v>
      </c>
      <c r="D1687" t="str">
        <f>_xlfn.XLOOKUP(Ledger[[#This Row],[Employee_ID]],Employees!C:C,Employees!A:A)</f>
        <v>Afternoon</v>
      </c>
      <c r="E1687" t="s">
        <v>932</v>
      </c>
      <c r="F1687" t="str">
        <f>_xlfn.XLOOKUP(Ledger[[#This Row],[Employee_ID]],Employees!C:C,Employees!B:B)</f>
        <v>BR02</v>
      </c>
      <c r="G1687" t="s">
        <v>944</v>
      </c>
      <c r="H1687" t="s">
        <v>315</v>
      </c>
      <c r="I1687">
        <v>1</v>
      </c>
      <c r="J1687">
        <f>_xlfn.XLOOKUP(Ledger[[#This Row],[SKU]]&amp;"|"&amp;Ledger[[#This Row],[Branch_ID]], PriceList!E:E,PriceList!C:C,"")</f>
        <v>185</v>
      </c>
      <c r="K1687">
        <f>_xlfn.XLOOKUP(Ledger[[#This Row],[SKU]]&amp;"|"&amp;Ledger[[#This Row],[Branch_ID]], PriceList[Key], PriceList[Unit_Retail_Price_EGP], "")</f>
        <v>479</v>
      </c>
      <c r="L1687">
        <f>YEAR(Ledger[[#This Row],[Date]])</f>
        <v>2026</v>
      </c>
      <c r="M1687" t="str">
        <f>"Qtr"&amp;ROUNDUP(MONTH(Ledger[[#This Row],[Date]])/3,0)</f>
        <v>Qtr2</v>
      </c>
      <c r="N1687">
        <f>MONTH(Ledger[[#This Row],[Date]])</f>
        <v>5</v>
      </c>
      <c r="O1687" t="str">
        <f>TEXT(Ledger[[#This Row],[Date]],"mmm")</f>
        <v>May</v>
      </c>
    </row>
    <row r="1688" spans="1:15" x14ac:dyDescent="0.35">
      <c r="A1688" t="s">
        <v>6370</v>
      </c>
      <c r="B1688" s="8">
        <v>46148</v>
      </c>
      <c r="C1688" s="5">
        <v>0.63611111111111107</v>
      </c>
      <c r="D1688" t="str">
        <f>_xlfn.XLOOKUP(Ledger[[#This Row],[Employee_ID]],Employees!C:C,Employees!A:A)</f>
        <v>Afternoon</v>
      </c>
      <c r="E1688" t="s">
        <v>932</v>
      </c>
      <c r="F1688" t="str">
        <f>_xlfn.XLOOKUP(Ledger[[#This Row],[Employee_ID]],Employees!C:C,Employees!B:B)</f>
        <v>BR02</v>
      </c>
      <c r="G1688" t="s">
        <v>944</v>
      </c>
      <c r="H1688" t="s">
        <v>162</v>
      </c>
      <c r="I1688">
        <v>1</v>
      </c>
      <c r="J1688">
        <f>_xlfn.XLOOKUP(Ledger[[#This Row],[SKU]]&amp;"|"&amp;Ledger[[#This Row],[Branch_ID]], PriceList!E:E,PriceList!C:C,"")</f>
        <v>165</v>
      </c>
      <c r="K1688">
        <f>_xlfn.XLOOKUP(Ledger[[#This Row],[SKU]]&amp;"|"&amp;Ledger[[#This Row],[Branch_ID]], PriceList[Key], PriceList[Unit_Retail_Price_EGP], "")</f>
        <v>419</v>
      </c>
      <c r="L1688">
        <f>YEAR(Ledger[[#This Row],[Date]])</f>
        <v>2026</v>
      </c>
      <c r="M1688" t="str">
        <f>"Qtr"&amp;ROUNDUP(MONTH(Ledger[[#This Row],[Date]])/3,0)</f>
        <v>Qtr2</v>
      </c>
      <c r="N1688">
        <f>MONTH(Ledger[[#This Row],[Date]])</f>
        <v>5</v>
      </c>
      <c r="O1688" t="str">
        <f>TEXT(Ledger[[#This Row],[Date]],"mmm")</f>
        <v>May</v>
      </c>
    </row>
    <row r="1689" spans="1:15" x14ac:dyDescent="0.35">
      <c r="A1689" t="s">
        <v>6371</v>
      </c>
      <c r="B1689" s="8">
        <v>46148</v>
      </c>
      <c r="C1689" s="5">
        <v>0.64236111111111116</v>
      </c>
      <c r="D1689" t="str">
        <f>_xlfn.XLOOKUP(Ledger[[#This Row],[Employee_ID]],Employees!C:C,Employees!A:A)</f>
        <v>Afternoon</v>
      </c>
      <c r="E1689" t="s">
        <v>932</v>
      </c>
      <c r="F1689" t="str">
        <f>_xlfn.XLOOKUP(Ledger[[#This Row],[Employee_ID]],Employees!C:C,Employees!B:B)</f>
        <v>BR02</v>
      </c>
      <c r="G1689" t="s">
        <v>944</v>
      </c>
      <c r="H1689" t="s">
        <v>193</v>
      </c>
      <c r="I1689">
        <v>1</v>
      </c>
      <c r="J1689">
        <f>_xlfn.XLOOKUP(Ledger[[#This Row],[SKU]]&amp;"|"&amp;Ledger[[#This Row],[Branch_ID]], PriceList!E:E,PriceList!C:C,"")</f>
        <v>145</v>
      </c>
      <c r="K1689">
        <f>_xlfn.XLOOKUP(Ledger[[#This Row],[SKU]]&amp;"|"&amp;Ledger[[#This Row],[Branch_ID]], PriceList[Key], PriceList[Unit_Retail_Price_EGP], "")</f>
        <v>369</v>
      </c>
      <c r="L1689">
        <f>YEAR(Ledger[[#This Row],[Date]])</f>
        <v>2026</v>
      </c>
      <c r="M1689" t="str">
        <f>"Qtr"&amp;ROUNDUP(MONTH(Ledger[[#This Row],[Date]])/3,0)</f>
        <v>Qtr2</v>
      </c>
      <c r="N1689">
        <f>MONTH(Ledger[[#This Row],[Date]])</f>
        <v>5</v>
      </c>
      <c r="O1689" t="str">
        <f>TEXT(Ledger[[#This Row],[Date]],"mmm")</f>
        <v>May</v>
      </c>
    </row>
    <row r="1690" spans="1:15" x14ac:dyDescent="0.35">
      <c r="A1690" t="s">
        <v>6380</v>
      </c>
      <c r="B1690" s="8">
        <v>46149</v>
      </c>
      <c r="C1690" s="5">
        <v>0.61319444444444449</v>
      </c>
      <c r="D1690" t="str">
        <f>_xlfn.XLOOKUP(Ledger[[#This Row],[Employee_ID]],Employees!C:C,Employees!A:A)</f>
        <v>Afternoon</v>
      </c>
      <c r="E1690" t="s">
        <v>932</v>
      </c>
      <c r="F1690" t="str">
        <f>_xlfn.XLOOKUP(Ledger[[#This Row],[Employee_ID]],Employees!C:C,Employees!B:B)</f>
        <v>BR02</v>
      </c>
      <c r="G1690" t="s">
        <v>944</v>
      </c>
      <c r="H1690" t="s">
        <v>123</v>
      </c>
      <c r="I1690">
        <v>1</v>
      </c>
      <c r="J1690">
        <f>_xlfn.XLOOKUP(Ledger[[#This Row],[SKU]]&amp;"|"&amp;Ledger[[#This Row],[Branch_ID]], PriceList!E:E,PriceList!C:C,"")</f>
        <v>185</v>
      </c>
      <c r="K1690">
        <f>_xlfn.XLOOKUP(Ledger[[#This Row],[SKU]]&amp;"|"&amp;Ledger[[#This Row],[Branch_ID]], PriceList[Key], PriceList[Unit_Retail_Price_EGP], "")</f>
        <v>479</v>
      </c>
      <c r="L1690">
        <f>YEAR(Ledger[[#This Row],[Date]])</f>
        <v>2026</v>
      </c>
      <c r="M1690" t="str">
        <f>"Qtr"&amp;ROUNDUP(MONTH(Ledger[[#This Row],[Date]])/3,0)</f>
        <v>Qtr2</v>
      </c>
      <c r="N1690">
        <f>MONTH(Ledger[[#This Row],[Date]])</f>
        <v>5</v>
      </c>
      <c r="O1690" t="str">
        <f>TEXT(Ledger[[#This Row],[Date]],"mmm")</f>
        <v>May</v>
      </c>
    </row>
    <row r="1691" spans="1:15" x14ac:dyDescent="0.35">
      <c r="A1691" t="s">
        <v>6394</v>
      </c>
      <c r="B1691" s="8">
        <v>46150</v>
      </c>
      <c r="C1691" s="5">
        <v>0.60902777777777772</v>
      </c>
      <c r="D1691" t="str">
        <f>_xlfn.XLOOKUP(Ledger[[#This Row],[Employee_ID]],Employees!C:C,Employees!A:A)</f>
        <v>Afternoon</v>
      </c>
      <c r="E1691" t="s">
        <v>932</v>
      </c>
      <c r="F1691" t="str">
        <f>_xlfn.XLOOKUP(Ledger[[#This Row],[Employee_ID]],Employees!C:C,Employees!B:B)</f>
        <v>BR02</v>
      </c>
      <c r="G1691" t="s">
        <v>944</v>
      </c>
      <c r="H1691" t="s">
        <v>380</v>
      </c>
      <c r="I1691">
        <v>1</v>
      </c>
      <c r="J1691">
        <f>_xlfn.XLOOKUP(Ledger[[#This Row],[SKU]]&amp;"|"&amp;Ledger[[#This Row],[Branch_ID]], PriceList!E:E,PriceList!C:C,"")</f>
        <v>225</v>
      </c>
      <c r="K1691">
        <f>_xlfn.XLOOKUP(Ledger[[#This Row],[SKU]]&amp;"|"&amp;Ledger[[#This Row],[Branch_ID]], PriceList[Key], PriceList[Unit_Retail_Price_EGP], "")</f>
        <v>579</v>
      </c>
      <c r="L1691">
        <f>YEAR(Ledger[[#This Row],[Date]])</f>
        <v>2026</v>
      </c>
      <c r="M1691" t="str">
        <f>"Qtr"&amp;ROUNDUP(MONTH(Ledger[[#This Row],[Date]])/3,0)</f>
        <v>Qtr2</v>
      </c>
      <c r="N1691">
        <f>MONTH(Ledger[[#This Row],[Date]])</f>
        <v>5</v>
      </c>
      <c r="O1691" t="str">
        <f>TEXT(Ledger[[#This Row],[Date]],"mmm")</f>
        <v>May</v>
      </c>
    </row>
    <row r="1692" spans="1:15" x14ac:dyDescent="0.35">
      <c r="A1692" t="s">
        <v>6413</v>
      </c>
      <c r="B1692" s="8">
        <v>46151</v>
      </c>
      <c r="C1692" s="5">
        <v>0.64444444444444449</v>
      </c>
      <c r="D1692" t="str">
        <f>_xlfn.XLOOKUP(Ledger[[#This Row],[Employee_ID]],Employees!C:C,Employees!A:A)</f>
        <v>Afternoon</v>
      </c>
      <c r="E1692" t="s">
        <v>932</v>
      </c>
      <c r="F1692" t="str">
        <f>_xlfn.XLOOKUP(Ledger[[#This Row],[Employee_ID]],Employees!C:C,Employees!B:B)</f>
        <v>BR02</v>
      </c>
      <c r="G1692" t="s">
        <v>944</v>
      </c>
      <c r="H1692" t="s">
        <v>267</v>
      </c>
      <c r="I1692">
        <v>1</v>
      </c>
      <c r="J1692">
        <f>_xlfn.XLOOKUP(Ledger[[#This Row],[SKU]]&amp;"|"&amp;Ledger[[#This Row],[Branch_ID]], PriceList!E:E,PriceList!C:C,"")</f>
        <v>165</v>
      </c>
      <c r="K1692">
        <f>_xlfn.XLOOKUP(Ledger[[#This Row],[SKU]]&amp;"|"&amp;Ledger[[#This Row],[Branch_ID]], PriceList[Key], PriceList[Unit_Retail_Price_EGP], "")</f>
        <v>419</v>
      </c>
      <c r="L1692">
        <f>YEAR(Ledger[[#This Row],[Date]])</f>
        <v>2026</v>
      </c>
      <c r="M1692" t="str">
        <f>"Qtr"&amp;ROUNDUP(MONTH(Ledger[[#This Row],[Date]])/3,0)</f>
        <v>Qtr2</v>
      </c>
      <c r="N1692">
        <f>MONTH(Ledger[[#This Row],[Date]])</f>
        <v>5</v>
      </c>
      <c r="O1692" t="str">
        <f>TEXT(Ledger[[#This Row],[Date]],"mmm")</f>
        <v>May</v>
      </c>
    </row>
    <row r="1693" spans="1:15" x14ac:dyDescent="0.35">
      <c r="A1693" t="s">
        <v>6416</v>
      </c>
      <c r="B1693" s="8">
        <v>46151</v>
      </c>
      <c r="C1693" s="5">
        <v>0.70833333333333337</v>
      </c>
      <c r="D1693" t="str">
        <f>_xlfn.XLOOKUP(Ledger[[#This Row],[Employee_ID]],Employees!C:C,Employees!A:A)</f>
        <v>Afternoon</v>
      </c>
      <c r="E1693" t="s">
        <v>932</v>
      </c>
      <c r="F1693" t="str">
        <f>_xlfn.XLOOKUP(Ledger[[#This Row],[Employee_ID]],Employees!C:C,Employees!B:B)</f>
        <v>BR02</v>
      </c>
      <c r="G1693" t="s">
        <v>944</v>
      </c>
      <c r="H1693" t="s">
        <v>291</v>
      </c>
      <c r="I1693">
        <v>1</v>
      </c>
      <c r="J1693">
        <f>_xlfn.XLOOKUP(Ledger[[#This Row],[SKU]]&amp;"|"&amp;Ledger[[#This Row],[Branch_ID]], PriceList!E:E,PriceList!C:C,"")</f>
        <v>470</v>
      </c>
      <c r="K1693">
        <f>_xlfn.XLOOKUP(Ledger[[#This Row],[SKU]]&amp;"|"&amp;Ledger[[#This Row],[Branch_ID]], PriceList[Key], PriceList[Unit_Retail_Price_EGP], "")</f>
        <v>1159</v>
      </c>
      <c r="L1693">
        <f>YEAR(Ledger[[#This Row],[Date]])</f>
        <v>2026</v>
      </c>
      <c r="M1693" t="str">
        <f>"Qtr"&amp;ROUNDUP(MONTH(Ledger[[#This Row],[Date]])/3,0)</f>
        <v>Qtr2</v>
      </c>
      <c r="N1693">
        <f>MONTH(Ledger[[#This Row],[Date]])</f>
        <v>5</v>
      </c>
      <c r="O1693" t="str">
        <f>TEXT(Ledger[[#This Row],[Date]],"mmm")</f>
        <v>May</v>
      </c>
    </row>
    <row r="1694" spans="1:15" x14ac:dyDescent="0.35">
      <c r="A1694" t="s">
        <v>6427</v>
      </c>
      <c r="B1694" s="8">
        <v>46152</v>
      </c>
      <c r="C1694" s="5">
        <v>0.6381944444444444</v>
      </c>
      <c r="D1694" t="str">
        <f>_xlfn.XLOOKUP(Ledger[[#This Row],[Employee_ID]],Employees!C:C,Employees!A:A)</f>
        <v>Afternoon</v>
      </c>
      <c r="E1694" t="s">
        <v>932</v>
      </c>
      <c r="F1694" t="str">
        <f>_xlfn.XLOOKUP(Ledger[[#This Row],[Employee_ID]],Employees!C:C,Employees!B:B)</f>
        <v>BR02</v>
      </c>
      <c r="G1694" t="s">
        <v>944</v>
      </c>
      <c r="H1694" t="s">
        <v>346</v>
      </c>
      <c r="I1694">
        <v>1</v>
      </c>
      <c r="J1694">
        <f>_xlfn.XLOOKUP(Ledger[[#This Row],[SKU]]&amp;"|"&amp;Ledger[[#This Row],[Branch_ID]], PriceList!E:E,PriceList!C:C,"")</f>
        <v>185</v>
      </c>
      <c r="K1694">
        <f>_xlfn.XLOOKUP(Ledger[[#This Row],[SKU]]&amp;"|"&amp;Ledger[[#This Row],[Branch_ID]], PriceList[Key], PriceList[Unit_Retail_Price_EGP], "")</f>
        <v>479</v>
      </c>
      <c r="L1694">
        <f>YEAR(Ledger[[#This Row],[Date]])</f>
        <v>2026</v>
      </c>
      <c r="M1694" t="str">
        <f>"Qtr"&amp;ROUNDUP(MONTH(Ledger[[#This Row],[Date]])/3,0)</f>
        <v>Qtr2</v>
      </c>
      <c r="N1694">
        <f>MONTH(Ledger[[#This Row],[Date]])</f>
        <v>5</v>
      </c>
      <c r="O1694" t="str">
        <f>TEXT(Ledger[[#This Row],[Date]],"mmm")</f>
        <v>May</v>
      </c>
    </row>
    <row r="1695" spans="1:15" x14ac:dyDescent="0.35">
      <c r="A1695" t="s">
        <v>6441</v>
      </c>
      <c r="B1695" s="8">
        <v>46153</v>
      </c>
      <c r="C1695" s="5">
        <v>0.59166666666666667</v>
      </c>
      <c r="D1695" t="str">
        <f>_xlfn.XLOOKUP(Ledger[[#This Row],[Employee_ID]],Employees!C:C,Employees!A:A)</f>
        <v>Afternoon</v>
      </c>
      <c r="E1695" t="s">
        <v>932</v>
      </c>
      <c r="F1695" t="str">
        <f>_xlfn.XLOOKUP(Ledger[[#This Row],[Employee_ID]],Employees!C:C,Employees!B:B)</f>
        <v>BR02</v>
      </c>
      <c r="G1695" t="s">
        <v>944</v>
      </c>
      <c r="H1695" t="s">
        <v>135</v>
      </c>
      <c r="I1695">
        <v>1</v>
      </c>
      <c r="J1695">
        <f>_xlfn.XLOOKUP(Ledger[[#This Row],[SKU]]&amp;"|"&amp;Ledger[[#This Row],[Branch_ID]], PriceList!E:E,PriceList!C:C,"")</f>
        <v>145</v>
      </c>
      <c r="K1695">
        <f>_xlfn.XLOOKUP(Ledger[[#This Row],[SKU]]&amp;"|"&amp;Ledger[[#This Row],[Branch_ID]], PriceList[Key], PriceList[Unit_Retail_Price_EGP], "")</f>
        <v>369</v>
      </c>
      <c r="L1695">
        <f>YEAR(Ledger[[#This Row],[Date]])</f>
        <v>2026</v>
      </c>
      <c r="M1695" t="str">
        <f>"Qtr"&amp;ROUNDUP(MONTH(Ledger[[#This Row],[Date]])/3,0)</f>
        <v>Qtr2</v>
      </c>
      <c r="N1695">
        <f>MONTH(Ledger[[#This Row],[Date]])</f>
        <v>5</v>
      </c>
      <c r="O1695" t="str">
        <f>TEXT(Ledger[[#This Row],[Date]],"mmm")</f>
        <v>May</v>
      </c>
    </row>
    <row r="1696" spans="1:15" x14ac:dyDescent="0.35">
      <c r="A1696" t="s">
        <v>6444</v>
      </c>
      <c r="B1696" s="8">
        <v>46153</v>
      </c>
      <c r="C1696" s="5">
        <v>0.70208333333333328</v>
      </c>
      <c r="D1696" t="str">
        <f>_xlfn.XLOOKUP(Ledger[[#This Row],[Employee_ID]],Employees!C:C,Employees!A:A)</f>
        <v>Afternoon</v>
      </c>
      <c r="E1696" t="s">
        <v>932</v>
      </c>
      <c r="F1696" t="str">
        <f>_xlfn.XLOOKUP(Ledger[[#This Row],[Employee_ID]],Employees!C:C,Employees!B:B)</f>
        <v>BR02</v>
      </c>
      <c r="G1696" t="s">
        <v>944</v>
      </c>
      <c r="H1696" t="s">
        <v>108</v>
      </c>
      <c r="I1696">
        <v>1</v>
      </c>
      <c r="J1696">
        <f>_xlfn.XLOOKUP(Ledger[[#This Row],[SKU]]&amp;"|"&amp;Ledger[[#This Row],[Branch_ID]], PriceList!E:E,PriceList!C:C,"")</f>
        <v>165</v>
      </c>
      <c r="K1696">
        <f>_xlfn.XLOOKUP(Ledger[[#This Row],[SKU]]&amp;"|"&amp;Ledger[[#This Row],[Branch_ID]], PriceList[Key], PriceList[Unit_Retail_Price_EGP], "")</f>
        <v>419</v>
      </c>
      <c r="L1696">
        <f>YEAR(Ledger[[#This Row],[Date]])</f>
        <v>2026</v>
      </c>
      <c r="M1696" t="str">
        <f>"Qtr"&amp;ROUNDUP(MONTH(Ledger[[#This Row],[Date]])/3,0)</f>
        <v>Qtr2</v>
      </c>
      <c r="N1696">
        <f>MONTH(Ledger[[#This Row],[Date]])</f>
        <v>5</v>
      </c>
      <c r="O1696" t="str">
        <f>TEXT(Ledger[[#This Row],[Date]],"mmm")</f>
        <v>May</v>
      </c>
    </row>
    <row r="1697" spans="1:15" x14ac:dyDescent="0.35">
      <c r="A1697" t="s">
        <v>6453</v>
      </c>
      <c r="B1697" s="8">
        <v>46154</v>
      </c>
      <c r="C1697" s="5">
        <v>0.63472222222222219</v>
      </c>
      <c r="D1697" t="str">
        <f>_xlfn.XLOOKUP(Ledger[[#This Row],[Employee_ID]],Employees!C:C,Employees!A:A)</f>
        <v>Afternoon</v>
      </c>
      <c r="E1697" t="s">
        <v>932</v>
      </c>
      <c r="F1697" t="str">
        <f>_xlfn.XLOOKUP(Ledger[[#This Row],[Employee_ID]],Employees!C:C,Employees!B:B)</f>
        <v>BR02</v>
      </c>
      <c r="G1697" t="s">
        <v>944</v>
      </c>
      <c r="H1697" t="s">
        <v>335</v>
      </c>
      <c r="I1697">
        <v>1</v>
      </c>
      <c r="J1697">
        <f>_xlfn.XLOOKUP(Ledger[[#This Row],[SKU]]&amp;"|"&amp;Ledger[[#This Row],[Branch_ID]], PriceList!E:E,PriceList!C:C,"")</f>
        <v>185</v>
      </c>
      <c r="K1697">
        <f>_xlfn.XLOOKUP(Ledger[[#This Row],[SKU]]&amp;"|"&amp;Ledger[[#This Row],[Branch_ID]], PriceList[Key], PriceList[Unit_Retail_Price_EGP], "")</f>
        <v>479</v>
      </c>
      <c r="L1697">
        <f>YEAR(Ledger[[#This Row],[Date]])</f>
        <v>2026</v>
      </c>
      <c r="M1697" t="str">
        <f>"Qtr"&amp;ROUNDUP(MONTH(Ledger[[#This Row],[Date]])/3,0)</f>
        <v>Qtr2</v>
      </c>
      <c r="N1697">
        <f>MONTH(Ledger[[#This Row],[Date]])</f>
        <v>5</v>
      </c>
      <c r="O1697" t="str">
        <f>TEXT(Ledger[[#This Row],[Date]],"mmm")</f>
        <v>May</v>
      </c>
    </row>
    <row r="1698" spans="1:15" x14ac:dyDescent="0.35">
      <c r="A1698" t="s">
        <v>6457</v>
      </c>
      <c r="B1698" s="8">
        <v>46154</v>
      </c>
      <c r="C1698" s="5">
        <v>0.72986111111111107</v>
      </c>
      <c r="D1698" t="str">
        <f>_xlfn.XLOOKUP(Ledger[[#This Row],[Employee_ID]],Employees!C:C,Employees!A:A)</f>
        <v>Afternoon</v>
      </c>
      <c r="E1698" t="s">
        <v>932</v>
      </c>
      <c r="F1698" t="str">
        <f>_xlfn.XLOOKUP(Ledger[[#This Row],[Employee_ID]],Employees!C:C,Employees!B:B)</f>
        <v>BR02</v>
      </c>
      <c r="G1698" t="s">
        <v>944</v>
      </c>
      <c r="H1698" t="s">
        <v>177</v>
      </c>
      <c r="I1698">
        <v>1</v>
      </c>
      <c r="J1698">
        <f>_xlfn.XLOOKUP(Ledger[[#This Row],[SKU]]&amp;"|"&amp;Ledger[[#This Row],[Branch_ID]], PriceList!E:E,PriceList!C:C,"")</f>
        <v>265</v>
      </c>
      <c r="K1698">
        <f>_xlfn.XLOOKUP(Ledger[[#This Row],[SKU]]&amp;"|"&amp;Ledger[[#This Row],[Branch_ID]], PriceList[Key], PriceList[Unit_Retail_Price_EGP], "")</f>
        <v>629</v>
      </c>
      <c r="L1698">
        <f>YEAR(Ledger[[#This Row],[Date]])</f>
        <v>2026</v>
      </c>
      <c r="M1698" t="str">
        <f>"Qtr"&amp;ROUNDUP(MONTH(Ledger[[#This Row],[Date]])/3,0)</f>
        <v>Qtr2</v>
      </c>
      <c r="N1698">
        <f>MONTH(Ledger[[#This Row],[Date]])</f>
        <v>5</v>
      </c>
      <c r="O1698" t="str">
        <f>TEXT(Ledger[[#This Row],[Date]],"mmm")</f>
        <v>May</v>
      </c>
    </row>
    <row r="1699" spans="1:15" x14ac:dyDescent="0.35">
      <c r="A1699" t="s">
        <v>6469</v>
      </c>
      <c r="B1699" s="8">
        <v>46155</v>
      </c>
      <c r="C1699" s="5">
        <v>0.62986111111111109</v>
      </c>
      <c r="D1699" t="str">
        <f>_xlfn.XLOOKUP(Ledger[[#This Row],[Employee_ID]],Employees!C:C,Employees!A:A)</f>
        <v>Afternoon</v>
      </c>
      <c r="E1699" t="s">
        <v>932</v>
      </c>
      <c r="F1699" t="str">
        <f>_xlfn.XLOOKUP(Ledger[[#This Row],[Employee_ID]],Employees!C:C,Employees!B:B)</f>
        <v>BR02</v>
      </c>
      <c r="G1699" t="s">
        <v>944</v>
      </c>
      <c r="H1699" t="s">
        <v>574</v>
      </c>
      <c r="I1699">
        <v>1</v>
      </c>
      <c r="J1699">
        <f>_xlfn.XLOOKUP(Ledger[[#This Row],[SKU]]&amp;"|"&amp;Ledger[[#This Row],[Branch_ID]], PriceList!E:E,PriceList!C:C,"")</f>
        <v>225</v>
      </c>
      <c r="K1699">
        <f>_xlfn.XLOOKUP(Ledger[[#This Row],[SKU]]&amp;"|"&amp;Ledger[[#This Row],[Branch_ID]], PriceList[Key], PriceList[Unit_Retail_Price_EGP], "")</f>
        <v>579</v>
      </c>
      <c r="L1699">
        <f>YEAR(Ledger[[#This Row],[Date]])</f>
        <v>2026</v>
      </c>
      <c r="M1699" t="str">
        <f>"Qtr"&amp;ROUNDUP(MONTH(Ledger[[#This Row],[Date]])/3,0)</f>
        <v>Qtr2</v>
      </c>
      <c r="N1699">
        <f>MONTH(Ledger[[#This Row],[Date]])</f>
        <v>5</v>
      </c>
      <c r="O1699" t="str">
        <f>TEXT(Ledger[[#This Row],[Date]],"mmm")</f>
        <v>May</v>
      </c>
    </row>
    <row r="1700" spans="1:15" x14ac:dyDescent="0.35">
      <c r="A1700" t="s">
        <v>6476</v>
      </c>
      <c r="B1700" s="8">
        <v>46156</v>
      </c>
      <c r="C1700" s="5">
        <v>0.66666666666666663</v>
      </c>
      <c r="D1700" t="str">
        <f>_xlfn.XLOOKUP(Ledger[[#This Row],[Employee_ID]],Employees!C:C,Employees!A:A)</f>
        <v>Afternoon</v>
      </c>
      <c r="E1700" t="s">
        <v>932</v>
      </c>
      <c r="F1700" t="str">
        <f>_xlfn.XLOOKUP(Ledger[[#This Row],[Employee_ID]],Employees!C:C,Employees!B:B)</f>
        <v>BR02</v>
      </c>
      <c r="G1700" t="s">
        <v>944</v>
      </c>
      <c r="H1700" t="s">
        <v>211</v>
      </c>
      <c r="I1700">
        <v>1</v>
      </c>
      <c r="J1700">
        <f>_xlfn.XLOOKUP(Ledger[[#This Row],[SKU]]&amp;"|"&amp;Ledger[[#This Row],[Branch_ID]], PriceList!E:E,PriceList!C:C,"")</f>
        <v>265</v>
      </c>
      <c r="K1700">
        <f>_xlfn.XLOOKUP(Ledger[[#This Row],[SKU]]&amp;"|"&amp;Ledger[[#This Row],[Branch_ID]], PriceList[Key], PriceList[Unit_Retail_Price_EGP], "")</f>
        <v>629</v>
      </c>
      <c r="L1700">
        <f>YEAR(Ledger[[#This Row],[Date]])</f>
        <v>2026</v>
      </c>
      <c r="M1700" t="str">
        <f>"Qtr"&amp;ROUNDUP(MONTH(Ledger[[#This Row],[Date]])/3,0)</f>
        <v>Qtr2</v>
      </c>
      <c r="N1700">
        <f>MONTH(Ledger[[#This Row],[Date]])</f>
        <v>5</v>
      </c>
      <c r="O1700" t="str">
        <f>TEXT(Ledger[[#This Row],[Date]],"mmm")</f>
        <v>May</v>
      </c>
    </row>
    <row r="1701" spans="1:15" x14ac:dyDescent="0.35">
      <c r="A1701" t="s">
        <v>6497</v>
      </c>
      <c r="B1701" s="8">
        <v>46157</v>
      </c>
      <c r="C1701" s="5">
        <v>0.68472222222222223</v>
      </c>
      <c r="D1701" t="str">
        <f>_xlfn.XLOOKUP(Ledger[[#This Row],[Employee_ID]],Employees!C:C,Employees!A:A)</f>
        <v>Afternoon</v>
      </c>
      <c r="E1701" t="s">
        <v>932</v>
      </c>
      <c r="F1701" t="str">
        <f>_xlfn.XLOOKUP(Ledger[[#This Row],[Employee_ID]],Employees!C:C,Employees!B:B)</f>
        <v>BR02</v>
      </c>
      <c r="G1701" t="s">
        <v>944</v>
      </c>
      <c r="H1701" t="s">
        <v>211</v>
      </c>
      <c r="I1701">
        <v>1</v>
      </c>
      <c r="J1701">
        <f>_xlfn.XLOOKUP(Ledger[[#This Row],[SKU]]&amp;"|"&amp;Ledger[[#This Row],[Branch_ID]], PriceList!E:E,PriceList!C:C,"")</f>
        <v>265</v>
      </c>
      <c r="K1701">
        <f>_xlfn.XLOOKUP(Ledger[[#This Row],[SKU]]&amp;"|"&amp;Ledger[[#This Row],[Branch_ID]], PriceList[Key], PriceList[Unit_Retail_Price_EGP], "")</f>
        <v>629</v>
      </c>
      <c r="L1701">
        <f>YEAR(Ledger[[#This Row],[Date]])</f>
        <v>2026</v>
      </c>
      <c r="M1701" t="str">
        <f>"Qtr"&amp;ROUNDUP(MONTH(Ledger[[#This Row],[Date]])/3,0)</f>
        <v>Qtr2</v>
      </c>
      <c r="N1701">
        <f>MONTH(Ledger[[#This Row],[Date]])</f>
        <v>5</v>
      </c>
      <c r="O1701" t="str">
        <f>TEXT(Ledger[[#This Row],[Date]],"mmm")</f>
        <v>May</v>
      </c>
    </row>
    <row r="1702" spans="1:15" x14ac:dyDescent="0.35">
      <c r="A1702" t="s">
        <v>6498</v>
      </c>
      <c r="B1702" s="8">
        <v>46157</v>
      </c>
      <c r="C1702" s="5">
        <v>0.69861111111111107</v>
      </c>
      <c r="D1702" t="str">
        <f>_xlfn.XLOOKUP(Ledger[[#This Row],[Employee_ID]],Employees!C:C,Employees!A:A)</f>
        <v>Afternoon</v>
      </c>
      <c r="E1702" t="s">
        <v>932</v>
      </c>
      <c r="F1702" t="str">
        <f>_xlfn.XLOOKUP(Ledger[[#This Row],[Employee_ID]],Employees!C:C,Employees!B:B)</f>
        <v>BR02</v>
      </c>
      <c r="G1702" t="s">
        <v>944</v>
      </c>
      <c r="H1702" t="s">
        <v>209</v>
      </c>
      <c r="I1702">
        <v>1</v>
      </c>
      <c r="J1702">
        <f>_xlfn.XLOOKUP(Ledger[[#This Row],[SKU]]&amp;"|"&amp;Ledger[[#This Row],[Branch_ID]], PriceList!E:E,PriceList!C:C,"")</f>
        <v>165</v>
      </c>
      <c r="K1702">
        <f>_xlfn.XLOOKUP(Ledger[[#This Row],[SKU]]&amp;"|"&amp;Ledger[[#This Row],[Branch_ID]], PriceList[Key], PriceList[Unit_Retail_Price_EGP], "")</f>
        <v>419</v>
      </c>
      <c r="L1702">
        <f>YEAR(Ledger[[#This Row],[Date]])</f>
        <v>2026</v>
      </c>
      <c r="M1702" t="str">
        <f>"Qtr"&amp;ROUNDUP(MONTH(Ledger[[#This Row],[Date]])/3,0)</f>
        <v>Qtr2</v>
      </c>
      <c r="N1702">
        <f>MONTH(Ledger[[#This Row],[Date]])</f>
        <v>5</v>
      </c>
      <c r="O1702" t="str">
        <f>TEXT(Ledger[[#This Row],[Date]],"mmm")</f>
        <v>May</v>
      </c>
    </row>
    <row r="1703" spans="1:15" x14ac:dyDescent="0.35">
      <c r="A1703" t="s">
        <v>6516</v>
      </c>
      <c r="B1703" s="8">
        <v>46158</v>
      </c>
      <c r="C1703" s="5">
        <v>0.68472222222222223</v>
      </c>
      <c r="D1703" t="str">
        <f>_xlfn.XLOOKUP(Ledger[[#This Row],[Employee_ID]],Employees!C:C,Employees!A:A)</f>
        <v>Afternoon</v>
      </c>
      <c r="E1703" t="s">
        <v>932</v>
      </c>
      <c r="F1703" t="str">
        <f>_xlfn.XLOOKUP(Ledger[[#This Row],[Employee_ID]],Employees!C:C,Employees!B:B)</f>
        <v>BR02</v>
      </c>
      <c r="G1703" t="s">
        <v>944</v>
      </c>
      <c r="H1703" t="s">
        <v>238</v>
      </c>
      <c r="I1703">
        <v>1</v>
      </c>
      <c r="J1703">
        <f>_xlfn.XLOOKUP(Ledger[[#This Row],[SKU]]&amp;"|"&amp;Ledger[[#This Row],[Branch_ID]], PriceList!E:E,PriceList!C:C,"")</f>
        <v>265</v>
      </c>
      <c r="K1703">
        <f>_xlfn.XLOOKUP(Ledger[[#This Row],[SKU]]&amp;"|"&amp;Ledger[[#This Row],[Branch_ID]], PriceList[Key], PriceList[Unit_Retail_Price_EGP], "")</f>
        <v>629</v>
      </c>
      <c r="L1703">
        <f>YEAR(Ledger[[#This Row],[Date]])</f>
        <v>2026</v>
      </c>
      <c r="M1703" t="str">
        <f>"Qtr"&amp;ROUNDUP(MONTH(Ledger[[#This Row],[Date]])/3,0)</f>
        <v>Qtr2</v>
      </c>
      <c r="N1703">
        <f>MONTH(Ledger[[#This Row],[Date]])</f>
        <v>5</v>
      </c>
      <c r="O1703" t="str">
        <f>TEXT(Ledger[[#This Row],[Date]],"mmm")</f>
        <v>May</v>
      </c>
    </row>
    <row r="1704" spans="1:15" x14ac:dyDescent="0.35">
      <c r="A1704" t="s">
        <v>6518</v>
      </c>
      <c r="B1704" s="8">
        <v>46158</v>
      </c>
      <c r="C1704" s="5">
        <v>0.71736111111111112</v>
      </c>
      <c r="D1704" t="str">
        <f>_xlfn.XLOOKUP(Ledger[[#This Row],[Employee_ID]],Employees!C:C,Employees!A:A)</f>
        <v>Afternoon</v>
      </c>
      <c r="E1704" t="s">
        <v>932</v>
      </c>
      <c r="F1704" t="str">
        <f>_xlfn.XLOOKUP(Ledger[[#This Row],[Employee_ID]],Employees!C:C,Employees!B:B)</f>
        <v>BR02</v>
      </c>
      <c r="G1704" t="s">
        <v>944</v>
      </c>
      <c r="H1704" t="s">
        <v>272</v>
      </c>
      <c r="I1704">
        <v>1</v>
      </c>
      <c r="J1704">
        <f>_xlfn.XLOOKUP(Ledger[[#This Row],[SKU]]&amp;"|"&amp;Ledger[[#This Row],[Branch_ID]], PriceList!E:E,PriceList!C:C,"")</f>
        <v>430</v>
      </c>
      <c r="K1704">
        <f>_xlfn.XLOOKUP(Ledger[[#This Row],[SKU]]&amp;"|"&amp;Ledger[[#This Row],[Branch_ID]], PriceList[Key], PriceList[Unit_Retail_Price_EGP], "")</f>
        <v>1059</v>
      </c>
      <c r="L1704">
        <f>YEAR(Ledger[[#This Row],[Date]])</f>
        <v>2026</v>
      </c>
      <c r="M1704" t="str">
        <f>"Qtr"&amp;ROUNDUP(MONTH(Ledger[[#This Row],[Date]])/3,0)</f>
        <v>Qtr2</v>
      </c>
      <c r="N1704">
        <f>MONTH(Ledger[[#This Row],[Date]])</f>
        <v>5</v>
      </c>
      <c r="O1704" t="str">
        <f>TEXT(Ledger[[#This Row],[Date]],"mmm")</f>
        <v>May</v>
      </c>
    </row>
    <row r="1705" spans="1:15" x14ac:dyDescent="0.35">
      <c r="A1705" t="s">
        <v>6521</v>
      </c>
      <c r="B1705" s="8">
        <v>46158</v>
      </c>
      <c r="C1705" s="5">
        <v>0.74097222222222225</v>
      </c>
      <c r="D1705" t="str">
        <f>_xlfn.XLOOKUP(Ledger[[#This Row],[Employee_ID]],Employees!C:C,Employees!A:A)</f>
        <v>Afternoon</v>
      </c>
      <c r="E1705" t="s">
        <v>932</v>
      </c>
      <c r="F1705" t="str">
        <f>_xlfn.XLOOKUP(Ledger[[#This Row],[Employee_ID]],Employees!C:C,Employees!B:B)</f>
        <v>BR02</v>
      </c>
      <c r="G1705" t="s">
        <v>944</v>
      </c>
      <c r="H1705" t="s">
        <v>299</v>
      </c>
      <c r="I1705">
        <v>1</v>
      </c>
      <c r="J1705">
        <f>_xlfn.XLOOKUP(Ledger[[#This Row],[SKU]]&amp;"|"&amp;Ledger[[#This Row],[Branch_ID]], PriceList!E:E,PriceList!C:C,"")</f>
        <v>165</v>
      </c>
      <c r="K1705">
        <f>_xlfn.XLOOKUP(Ledger[[#This Row],[SKU]]&amp;"|"&amp;Ledger[[#This Row],[Branch_ID]], PriceList[Key], PriceList[Unit_Retail_Price_EGP], "")</f>
        <v>419</v>
      </c>
      <c r="L1705">
        <f>YEAR(Ledger[[#This Row],[Date]])</f>
        <v>2026</v>
      </c>
      <c r="M1705" t="str">
        <f>"Qtr"&amp;ROUNDUP(MONTH(Ledger[[#This Row],[Date]])/3,0)</f>
        <v>Qtr2</v>
      </c>
      <c r="N1705">
        <f>MONTH(Ledger[[#This Row],[Date]])</f>
        <v>5</v>
      </c>
      <c r="O1705" t="str">
        <f>TEXT(Ledger[[#This Row],[Date]],"mmm")</f>
        <v>May</v>
      </c>
    </row>
    <row r="1706" spans="1:15" x14ac:dyDescent="0.35">
      <c r="A1706" t="s">
        <v>6548</v>
      </c>
      <c r="B1706" s="8">
        <v>46160</v>
      </c>
      <c r="C1706" s="5">
        <v>0.7319444444444444</v>
      </c>
      <c r="D1706" t="str">
        <f>_xlfn.XLOOKUP(Ledger[[#This Row],[Employee_ID]],Employees!C:C,Employees!A:A)</f>
        <v>Afternoon</v>
      </c>
      <c r="E1706" t="s">
        <v>932</v>
      </c>
      <c r="F1706" t="str">
        <f>_xlfn.XLOOKUP(Ledger[[#This Row],[Employee_ID]],Employees!C:C,Employees!B:B)</f>
        <v>BR02</v>
      </c>
      <c r="G1706" t="s">
        <v>944</v>
      </c>
      <c r="H1706" t="s">
        <v>171</v>
      </c>
      <c r="I1706">
        <v>1</v>
      </c>
      <c r="J1706">
        <f>_xlfn.XLOOKUP(Ledger[[#This Row],[SKU]]&amp;"|"&amp;Ledger[[#This Row],[Branch_ID]], PriceList!E:E,PriceList!C:C,"")</f>
        <v>470</v>
      </c>
      <c r="K1706">
        <f>_xlfn.XLOOKUP(Ledger[[#This Row],[SKU]]&amp;"|"&amp;Ledger[[#This Row],[Branch_ID]], PriceList[Key], PriceList[Unit_Retail_Price_EGP], "")</f>
        <v>1159</v>
      </c>
      <c r="L1706">
        <f>YEAR(Ledger[[#This Row],[Date]])</f>
        <v>2026</v>
      </c>
      <c r="M1706" t="str">
        <f>"Qtr"&amp;ROUNDUP(MONTH(Ledger[[#This Row],[Date]])/3,0)</f>
        <v>Qtr2</v>
      </c>
      <c r="N1706">
        <f>MONTH(Ledger[[#This Row],[Date]])</f>
        <v>5</v>
      </c>
      <c r="O1706" t="str">
        <f>TEXT(Ledger[[#This Row],[Date]],"mmm")</f>
        <v>May</v>
      </c>
    </row>
    <row r="1707" spans="1:15" x14ac:dyDescent="0.35">
      <c r="A1707" t="s">
        <v>6554</v>
      </c>
      <c r="B1707" s="8">
        <v>46161</v>
      </c>
      <c r="C1707" s="5">
        <v>0.63402777777777775</v>
      </c>
      <c r="D1707" t="str">
        <f>_xlfn.XLOOKUP(Ledger[[#This Row],[Employee_ID]],Employees!C:C,Employees!A:A)</f>
        <v>Afternoon</v>
      </c>
      <c r="E1707" t="s">
        <v>932</v>
      </c>
      <c r="F1707" t="str">
        <f>_xlfn.XLOOKUP(Ledger[[#This Row],[Employee_ID]],Employees!C:C,Employees!B:B)</f>
        <v>BR02</v>
      </c>
      <c r="G1707" t="s">
        <v>944</v>
      </c>
      <c r="H1707" t="s">
        <v>342</v>
      </c>
      <c r="I1707">
        <v>1</v>
      </c>
      <c r="J1707">
        <f>_xlfn.XLOOKUP(Ledger[[#This Row],[SKU]]&amp;"|"&amp;Ledger[[#This Row],[Branch_ID]], PriceList!E:E,PriceList!C:C,"")</f>
        <v>470</v>
      </c>
      <c r="K1707">
        <f>_xlfn.XLOOKUP(Ledger[[#This Row],[SKU]]&amp;"|"&amp;Ledger[[#This Row],[Branch_ID]], PriceList[Key], PriceList[Unit_Retail_Price_EGP], "")</f>
        <v>1159</v>
      </c>
      <c r="L1707">
        <f>YEAR(Ledger[[#This Row],[Date]])</f>
        <v>2026</v>
      </c>
      <c r="M1707" t="str">
        <f>"Qtr"&amp;ROUNDUP(MONTH(Ledger[[#This Row],[Date]])/3,0)</f>
        <v>Qtr2</v>
      </c>
      <c r="N1707">
        <f>MONTH(Ledger[[#This Row],[Date]])</f>
        <v>5</v>
      </c>
      <c r="O1707" t="str">
        <f>TEXT(Ledger[[#This Row],[Date]],"mmm")</f>
        <v>May</v>
      </c>
    </row>
    <row r="1708" spans="1:15" x14ac:dyDescent="0.35">
      <c r="A1708" t="s">
        <v>6581</v>
      </c>
      <c r="B1708" s="8">
        <v>46163</v>
      </c>
      <c r="C1708" s="5">
        <v>0.65625</v>
      </c>
      <c r="D1708" t="str">
        <f>_xlfn.XLOOKUP(Ledger[[#This Row],[Employee_ID]],Employees!C:C,Employees!A:A)</f>
        <v>Afternoon</v>
      </c>
      <c r="E1708" t="s">
        <v>932</v>
      </c>
      <c r="F1708" t="str">
        <f>_xlfn.XLOOKUP(Ledger[[#This Row],[Employee_ID]],Employees!C:C,Employees!B:B)</f>
        <v>BR02</v>
      </c>
      <c r="G1708" t="s">
        <v>944</v>
      </c>
      <c r="H1708" t="s">
        <v>103</v>
      </c>
      <c r="I1708">
        <v>1</v>
      </c>
      <c r="J1708">
        <f>_xlfn.XLOOKUP(Ledger[[#This Row],[SKU]]&amp;"|"&amp;Ledger[[#This Row],[Branch_ID]], PriceList!E:E,PriceList!C:C,"")</f>
        <v>165</v>
      </c>
      <c r="K1708">
        <f>_xlfn.XLOOKUP(Ledger[[#This Row],[SKU]]&amp;"|"&amp;Ledger[[#This Row],[Branch_ID]], PriceList[Key], PriceList[Unit_Retail_Price_EGP], "")</f>
        <v>419</v>
      </c>
      <c r="L1708">
        <f>YEAR(Ledger[[#This Row],[Date]])</f>
        <v>2026</v>
      </c>
      <c r="M1708" t="str">
        <f>"Qtr"&amp;ROUNDUP(MONTH(Ledger[[#This Row],[Date]])/3,0)</f>
        <v>Qtr2</v>
      </c>
      <c r="N1708">
        <f>MONTH(Ledger[[#This Row],[Date]])</f>
        <v>5</v>
      </c>
      <c r="O1708" t="str">
        <f>TEXT(Ledger[[#This Row],[Date]],"mmm")</f>
        <v>May</v>
      </c>
    </row>
    <row r="1709" spans="1:15" x14ac:dyDescent="0.35">
      <c r="A1709" t="s">
        <v>6585</v>
      </c>
      <c r="B1709" s="8">
        <v>46163</v>
      </c>
      <c r="C1709" s="5">
        <v>0.71180555555555558</v>
      </c>
      <c r="D1709" t="str">
        <f>_xlfn.XLOOKUP(Ledger[[#This Row],[Employee_ID]],Employees!C:C,Employees!A:A)</f>
        <v>Afternoon</v>
      </c>
      <c r="E1709" t="s">
        <v>932</v>
      </c>
      <c r="F1709" t="str">
        <f>_xlfn.XLOOKUP(Ledger[[#This Row],[Employee_ID]],Employees!C:C,Employees!B:B)</f>
        <v>BR02</v>
      </c>
      <c r="G1709" t="s">
        <v>944</v>
      </c>
      <c r="H1709" t="s">
        <v>681</v>
      </c>
      <c r="I1709">
        <v>1</v>
      </c>
      <c r="J1709">
        <f>_xlfn.XLOOKUP(Ledger[[#This Row],[SKU]]&amp;"|"&amp;Ledger[[#This Row],[Branch_ID]], PriceList!E:E,PriceList!C:C,"")</f>
        <v>145</v>
      </c>
      <c r="K1709">
        <f>_xlfn.XLOOKUP(Ledger[[#This Row],[SKU]]&amp;"|"&amp;Ledger[[#This Row],[Branch_ID]], PriceList[Key], PriceList[Unit_Retail_Price_EGP], "")</f>
        <v>369</v>
      </c>
      <c r="L1709">
        <f>YEAR(Ledger[[#This Row],[Date]])</f>
        <v>2026</v>
      </c>
      <c r="M1709" t="str">
        <f>"Qtr"&amp;ROUNDUP(MONTH(Ledger[[#This Row],[Date]])/3,0)</f>
        <v>Qtr2</v>
      </c>
      <c r="N1709">
        <f>MONTH(Ledger[[#This Row],[Date]])</f>
        <v>5</v>
      </c>
      <c r="O1709" t="str">
        <f>TEXT(Ledger[[#This Row],[Date]],"mmm")</f>
        <v>May</v>
      </c>
    </row>
    <row r="1710" spans="1:15" x14ac:dyDescent="0.35">
      <c r="A1710" t="s">
        <v>6597</v>
      </c>
      <c r="B1710" s="8">
        <v>46164</v>
      </c>
      <c r="C1710" s="5">
        <v>0.6381944444444444</v>
      </c>
      <c r="D1710" t="str">
        <f>_xlfn.XLOOKUP(Ledger[[#This Row],[Employee_ID]],Employees!C:C,Employees!A:A)</f>
        <v>Afternoon</v>
      </c>
      <c r="E1710" t="s">
        <v>932</v>
      </c>
      <c r="F1710" t="str">
        <f>_xlfn.XLOOKUP(Ledger[[#This Row],[Employee_ID]],Employees!C:C,Employees!B:B)</f>
        <v>BR02</v>
      </c>
      <c r="G1710" t="s">
        <v>944</v>
      </c>
      <c r="H1710" t="s">
        <v>154</v>
      </c>
      <c r="I1710">
        <v>1</v>
      </c>
      <c r="J1710">
        <f>_xlfn.XLOOKUP(Ledger[[#This Row],[SKU]]&amp;"|"&amp;Ledger[[#This Row],[Branch_ID]], PriceList!E:E,PriceList!C:C,"")</f>
        <v>165</v>
      </c>
      <c r="K1710">
        <f>_xlfn.XLOOKUP(Ledger[[#This Row],[SKU]]&amp;"|"&amp;Ledger[[#This Row],[Branch_ID]], PriceList[Key], PriceList[Unit_Retail_Price_EGP], "")</f>
        <v>419</v>
      </c>
      <c r="L1710">
        <f>YEAR(Ledger[[#This Row],[Date]])</f>
        <v>2026</v>
      </c>
      <c r="M1710" t="str">
        <f>"Qtr"&amp;ROUNDUP(MONTH(Ledger[[#This Row],[Date]])/3,0)</f>
        <v>Qtr2</v>
      </c>
      <c r="N1710">
        <f>MONTH(Ledger[[#This Row],[Date]])</f>
        <v>5</v>
      </c>
      <c r="O1710" t="str">
        <f>TEXT(Ledger[[#This Row],[Date]],"mmm")</f>
        <v>May</v>
      </c>
    </row>
    <row r="1711" spans="1:15" x14ac:dyDescent="0.35">
      <c r="A1711" t="s">
        <v>6615</v>
      </c>
      <c r="B1711" s="8">
        <v>46165</v>
      </c>
      <c r="C1711" s="5">
        <v>0.60763888888888884</v>
      </c>
      <c r="D1711" t="str">
        <f>_xlfn.XLOOKUP(Ledger[[#This Row],[Employee_ID]],Employees!C:C,Employees!A:A)</f>
        <v>Afternoon</v>
      </c>
      <c r="E1711" t="s">
        <v>932</v>
      </c>
      <c r="F1711" t="str">
        <f>_xlfn.XLOOKUP(Ledger[[#This Row],[Employee_ID]],Employees!C:C,Employees!B:B)</f>
        <v>BR02</v>
      </c>
      <c r="G1711" t="s">
        <v>944</v>
      </c>
      <c r="H1711" t="s">
        <v>359</v>
      </c>
      <c r="I1711">
        <v>1</v>
      </c>
      <c r="J1711">
        <f>_xlfn.XLOOKUP(Ledger[[#This Row],[SKU]]&amp;"|"&amp;Ledger[[#This Row],[Branch_ID]], PriceList!E:E,PriceList!C:C,"")</f>
        <v>145</v>
      </c>
      <c r="K1711">
        <f>_xlfn.XLOOKUP(Ledger[[#This Row],[SKU]]&amp;"|"&amp;Ledger[[#This Row],[Branch_ID]], PriceList[Key], PriceList[Unit_Retail_Price_EGP], "")</f>
        <v>369</v>
      </c>
      <c r="L1711">
        <f>YEAR(Ledger[[#This Row],[Date]])</f>
        <v>2026</v>
      </c>
      <c r="M1711" t="str">
        <f>"Qtr"&amp;ROUNDUP(MONTH(Ledger[[#This Row],[Date]])/3,0)</f>
        <v>Qtr2</v>
      </c>
      <c r="N1711">
        <f>MONTH(Ledger[[#This Row],[Date]])</f>
        <v>5</v>
      </c>
      <c r="O1711" t="str">
        <f>TEXT(Ledger[[#This Row],[Date]],"mmm")</f>
        <v>May</v>
      </c>
    </row>
    <row r="1712" spans="1:15" x14ac:dyDescent="0.35">
      <c r="A1712" t="s">
        <v>6619</v>
      </c>
      <c r="B1712" s="8">
        <v>46165</v>
      </c>
      <c r="C1712" s="5">
        <v>0.72152777777777777</v>
      </c>
      <c r="D1712" t="str">
        <f>_xlfn.XLOOKUP(Ledger[[#This Row],[Employee_ID]],Employees!C:C,Employees!A:A)</f>
        <v>Afternoon</v>
      </c>
      <c r="E1712" t="s">
        <v>932</v>
      </c>
      <c r="F1712" t="str">
        <f>_xlfn.XLOOKUP(Ledger[[#This Row],[Employee_ID]],Employees!C:C,Employees!B:B)</f>
        <v>BR02</v>
      </c>
      <c r="G1712" t="s">
        <v>944</v>
      </c>
      <c r="H1712" t="s">
        <v>206</v>
      </c>
      <c r="I1712">
        <v>1</v>
      </c>
      <c r="J1712">
        <f>_xlfn.XLOOKUP(Ledger[[#This Row],[SKU]]&amp;"|"&amp;Ledger[[#This Row],[Branch_ID]], PriceList!E:E,PriceList!C:C,"")</f>
        <v>145</v>
      </c>
      <c r="K1712">
        <f>_xlfn.XLOOKUP(Ledger[[#This Row],[SKU]]&amp;"|"&amp;Ledger[[#This Row],[Branch_ID]], PriceList[Key], PriceList[Unit_Retail_Price_EGP], "")</f>
        <v>369</v>
      </c>
      <c r="L1712">
        <f>YEAR(Ledger[[#This Row],[Date]])</f>
        <v>2026</v>
      </c>
      <c r="M1712" t="str">
        <f>"Qtr"&amp;ROUNDUP(MONTH(Ledger[[#This Row],[Date]])/3,0)</f>
        <v>Qtr2</v>
      </c>
      <c r="N1712">
        <f>MONTH(Ledger[[#This Row],[Date]])</f>
        <v>5</v>
      </c>
      <c r="O1712" t="str">
        <f>TEXT(Ledger[[#This Row],[Date]],"mmm")</f>
        <v>May</v>
      </c>
    </row>
    <row r="1713" spans="1:15" x14ac:dyDescent="0.35">
      <c r="A1713" t="s">
        <v>6634</v>
      </c>
      <c r="B1713" s="8">
        <v>46166</v>
      </c>
      <c r="C1713" s="5">
        <v>0.74652777777777779</v>
      </c>
      <c r="D1713" t="str">
        <f>_xlfn.XLOOKUP(Ledger[[#This Row],[Employee_ID]],Employees!C:C,Employees!A:A)</f>
        <v>Afternoon</v>
      </c>
      <c r="E1713" t="s">
        <v>932</v>
      </c>
      <c r="F1713" t="str">
        <f>_xlfn.XLOOKUP(Ledger[[#This Row],[Employee_ID]],Employees!C:C,Employees!B:B)</f>
        <v>BR02</v>
      </c>
      <c r="G1713" t="s">
        <v>944</v>
      </c>
      <c r="H1713" t="s">
        <v>346</v>
      </c>
      <c r="I1713">
        <v>1</v>
      </c>
      <c r="J1713">
        <f>_xlfn.XLOOKUP(Ledger[[#This Row],[SKU]]&amp;"|"&amp;Ledger[[#This Row],[Branch_ID]], PriceList!E:E,PriceList!C:C,"")</f>
        <v>185</v>
      </c>
      <c r="K1713">
        <f>_xlfn.XLOOKUP(Ledger[[#This Row],[SKU]]&amp;"|"&amp;Ledger[[#This Row],[Branch_ID]], PriceList[Key], PriceList[Unit_Retail_Price_EGP], "")</f>
        <v>479</v>
      </c>
      <c r="L1713">
        <f>YEAR(Ledger[[#This Row],[Date]])</f>
        <v>2026</v>
      </c>
      <c r="M1713" t="str">
        <f>"Qtr"&amp;ROUNDUP(MONTH(Ledger[[#This Row],[Date]])/3,0)</f>
        <v>Qtr2</v>
      </c>
      <c r="N1713">
        <f>MONTH(Ledger[[#This Row],[Date]])</f>
        <v>5</v>
      </c>
      <c r="O1713" t="str">
        <f>TEXT(Ledger[[#This Row],[Date]],"mmm")</f>
        <v>May</v>
      </c>
    </row>
    <row r="1714" spans="1:15" x14ac:dyDescent="0.35">
      <c r="A1714" t="s">
        <v>6643</v>
      </c>
      <c r="B1714" s="8">
        <v>46167</v>
      </c>
      <c r="C1714" s="5">
        <v>0.66527777777777775</v>
      </c>
      <c r="D1714" t="str">
        <f>_xlfn.XLOOKUP(Ledger[[#This Row],[Employee_ID]],Employees!C:C,Employees!A:A)</f>
        <v>Afternoon</v>
      </c>
      <c r="E1714" t="s">
        <v>932</v>
      </c>
      <c r="F1714" t="str">
        <f>_xlfn.XLOOKUP(Ledger[[#This Row],[Employee_ID]],Employees!C:C,Employees!B:B)</f>
        <v>BR02</v>
      </c>
      <c r="G1714" t="s">
        <v>944</v>
      </c>
      <c r="H1714" t="s">
        <v>639</v>
      </c>
      <c r="I1714">
        <v>1</v>
      </c>
      <c r="J1714">
        <f>_xlfn.XLOOKUP(Ledger[[#This Row],[SKU]]&amp;"|"&amp;Ledger[[#This Row],[Branch_ID]], PriceList!E:E,PriceList!C:C,"")</f>
        <v>225</v>
      </c>
      <c r="K1714">
        <f>_xlfn.XLOOKUP(Ledger[[#This Row],[SKU]]&amp;"|"&amp;Ledger[[#This Row],[Branch_ID]], PriceList[Key], PriceList[Unit_Retail_Price_EGP], "")</f>
        <v>579</v>
      </c>
      <c r="L1714">
        <f>YEAR(Ledger[[#This Row],[Date]])</f>
        <v>2026</v>
      </c>
      <c r="M1714" t="str">
        <f>"Qtr"&amp;ROUNDUP(MONTH(Ledger[[#This Row],[Date]])/3,0)</f>
        <v>Qtr2</v>
      </c>
      <c r="N1714">
        <f>MONTH(Ledger[[#This Row],[Date]])</f>
        <v>5</v>
      </c>
      <c r="O1714" t="str">
        <f>TEXT(Ledger[[#This Row],[Date]],"mmm")</f>
        <v>May</v>
      </c>
    </row>
    <row r="1715" spans="1:15" x14ac:dyDescent="0.35">
      <c r="A1715" t="s">
        <v>6656</v>
      </c>
      <c r="B1715" s="8">
        <v>46168</v>
      </c>
      <c r="C1715" s="5">
        <v>0.71111111111111114</v>
      </c>
      <c r="D1715" t="str">
        <f>_xlfn.XLOOKUP(Ledger[[#This Row],[Employee_ID]],Employees!C:C,Employees!A:A)</f>
        <v>Afternoon</v>
      </c>
      <c r="E1715" t="s">
        <v>932</v>
      </c>
      <c r="F1715" t="str">
        <f>_xlfn.XLOOKUP(Ledger[[#This Row],[Employee_ID]],Employees!C:C,Employees!B:B)</f>
        <v>BR02</v>
      </c>
      <c r="G1715" t="s">
        <v>944</v>
      </c>
      <c r="H1715" t="s">
        <v>681</v>
      </c>
      <c r="I1715">
        <v>1</v>
      </c>
      <c r="J1715">
        <f>_xlfn.XLOOKUP(Ledger[[#This Row],[SKU]]&amp;"|"&amp;Ledger[[#This Row],[Branch_ID]], PriceList!E:E,PriceList!C:C,"")</f>
        <v>145</v>
      </c>
      <c r="K1715">
        <f>_xlfn.XLOOKUP(Ledger[[#This Row],[SKU]]&amp;"|"&amp;Ledger[[#This Row],[Branch_ID]], PriceList[Key], PriceList[Unit_Retail_Price_EGP], "")</f>
        <v>369</v>
      </c>
      <c r="L1715">
        <f>YEAR(Ledger[[#This Row],[Date]])</f>
        <v>2026</v>
      </c>
      <c r="M1715" t="str">
        <f>"Qtr"&amp;ROUNDUP(MONTH(Ledger[[#This Row],[Date]])/3,0)</f>
        <v>Qtr2</v>
      </c>
      <c r="N1715">
        <f>MONTH(Ledger[[#This Row],[Date]])</f>
        <v>5</v>
      </c>
      <c r="O1715" t="str">
        <f>TEXT(Ledger[[#This Row],[Date]],"mmm")</f>
        <v>May</v>
      </c>
    </row>
    <row r="1716" spans="1:15" x14ac:dyDescent="0.35">
      <c r="A1716" t="s">
        <v>6657</v>
      </c>
      <c r="B1716" s="8">
        <v>46168</v>
      </c>
      <c r="C1716" s="5">
        <v>0.71319444444444446</v>
      </c>
      <c r="D1716" t="str">
        <f>_xlfn.XLOOKUP(Ledger[[#This Row],[Employee_ID]],Employees!C:C,Employees!A:A)</f>
        <v>Afternoon</v>
      </c>
      <c r="E1716" t="s">
        <v>932</v>
      </c>
      <c r="F1716" t="str">
        <f>_xlfn.XLOOKUP(Ledger[[#This Row],[Employee_ID]],Employees!C:C,Employees!B:B)</f>
        <v>BR02</v>
      </c>
      <c r="G1716" t="s">
        <v>944</v>
      </c>
      <c r="H1716" t="s">
        <v>206</v>
      </c>
      <c r="I1716">
        <v>1</v>
      </c>
      <c r="J1716">
        <f>_xlfn.XLOOKUP(Ledger[[#This Row],[SKU]]&amp;"|"&amp;Ledger[[#This Row],[Branch_ID]], PriceList!E:E,PriceList!C:C,"")</f>
        <v>145</v>
      </c>
      <c r="K1716">
        <f>_xlfn.XLOOKUP(Ledger[[#This Row],[SKU]]&amp;"|"&amp;Ledger[[#This Row],[Branch_ID]], PriceList[Key], PriceList[Unit_Retail_Price_EGP], "")</f>
        <v>369</v>
      </c>
      <c r="L1716">
        <f>YEAR(Ledger[[#This Row],[Date]])</f>
        <v>2026</v>
      </c>
      <c r="M1716" t="str">
        <f>"Qtr"&amp;ROUNDUP(MONTH(Ledger[[#This Row],[Date]])/3,0)</f>
        <v>Qtr2</v>
      </c>
      <c r="N1716">
        <f>MONTH(Ledger[[#This Row],[Date]])</f>
        <v>5</v>
      </c>
      <c r="O1716" t="str">
        <f>TEXT(Ledger[[#This Row],[Date]],"mmm")</f>
        <v>May</v>
      </c>
    </row>
    <row r="1717" spans="1:15" x14ac:dyDescent="0.35">
      <c r="A1717" t="s">
        <v>6666</v>
      </c>
      <c r="B1717" s="8">
        <v>46169</v>
      </c>
      <c r="C1717" s="5">
        <v>0.60138888888888886</v>
      </c>
      <c r="D1717" t="str">
        <f>_xlfn.XLOOKUP(Ledger[[#This Row],[Employee_ID]],Employees!C:C,Employees!A:A)</f>
        <v>Afternoon</v>
      </c>
      <c r="E1717" t="s">
        <v>932</v>
      </c>
      <c r="F1717" t="str">
        <f>_xlfn.XLOOKUP(Ledger[[#This Row],[Employee_ID]],Employees!C:C,Employees!B:B)</f>
        <v>BR02</v>
      </c>
      <c r="G1717" t="s">
        <v>944</v>
      </c>
      <c r="H1717" t="s">
        <v>621</v>
      </c>
      <c r="I1717">
        <v>1</v>
      </c>
      <c r="J1717">
        <f>_xlfn.XLOOKUP(Ledger[[#This Row],[SKU]]&amp;"|"&amp;Ledger[[#This Row],[Branch_ID]], PriceList!E:E,PriceList!C:C,"")</f>
        <v>185</v>
      </c>
      <c r="K1717">
        <f>_xlfn.XLOOKUP(Ledger[[#This Row],[SKU]]&amp;"|"&amp;Ledger[[#This Row],[Branch_ID]], PriceList[Key], PriceList[Unit_Retail_Price_EGP], "")</f>
        <v>479</v>
      </c>
      <c r="L1717">
        <f>YEAR(Ledger[[#This Row],[Date]])</f>
        <v>2026</v>
      </c>
      <c r="M1717" t="str">
        <f>"Qtr"&amp;ROUNDUP(MONTH(Ledger[[#This Row],[Date]])/3,0)</f>
        <v>Qtr2</v>
      </c>
      <c r="N1717">
        <f>MONTH(Ledger[[#This Row],[Date]])</f>
        <v>5</v>
      </c>
      <c r="O1717" t="str">
        <f>TEXT(Ledger[[#This Row],[Date]],"mmm")</f>
        <v>May</v>
      </c>
    </row>
    <row r="1718" spans="1:15" x14ac:dyDescent="0.35">
      <c r="A1718" t="s">
        <v>6667</v>
      </c>
      <c r="B1718" s="8">
        <v>46169</v>
      </c>
      <c r="C1718" s="5">
        <v>0.61805555555555558</v>
      </c>
      <c r="D1718" t="str">
        <f>_xlfn.XLOOKUP(Ledger[[#This Row],[Employee_ID]],Employees!C:C,Employees!A:A)</f>
        <v>Afternoon</v>
      </c>
      <c r="E1718" t="s">
        <v>932</v>
      </c>
      <c r="F1718" t="str">
        <f>_xlfn.XLOOKUP(Ledger[[#This Row],[Employee_ID]],Employees!C:C,Employees!B:B)</f>
        <v>BR02</v>
      </c>
      <c r="G1718" t="s">
        <v>944</v>
      </c>
      <c r="H1718" t="s">
        <v>366</v>
      </c>
      <c r="I1718">
        <v>1</v>
      </c>
      <c r="J1718">
        <f>_xlfn.XLOOKUP(Ledger[[#This Row],[SKU]]&amp;"|"&amp;Ledger[[#This Row],[Branch_ID]], PriceList!E:E,PriceList!C:C,"")</f>
        <v>135</v>
      </c>
      <c r="K1718">
        <f>_xlfn.XLOOKUP(Ledger[[#This Row],[SKU]]&amp;"|"&amp;Ledger[[#This Row],[Branch_ID]], PriceList[Key], PriceList[Unit_Retail_Price_EGP], "")</f>
        <v>319</v>
      </c>
      <c r="L1718">
        <f>YEAR(Ledger[[#This Row],[Date]])</f>
        <v>2026</v>
      </c>
      <c r="M1718" t="str">
        <f>"Qtr"&amp;ROUNDUP(MONTH(Ledger[[#This Row],[Date]])/3,0)</f>
        <v>Qtr2</v>
      </c>
      <c r="N1718">
        <f>MONTH(Ledger[[#This Row],[Date]])</f>
        <v>5</v>
      </c>
      <c r="O1718" t="str">
        <f>TEXT(Ledger[[#This Row],[Date]],"mmm")</f>
        <v>May</v>
      </c>
    </row>
    <row r="1719" spans="1:15" x14ac:dyDescent="0.35">
      <c r="A1719" t="s">
        <v>6682</v>
      </c>
      <c r="B1719" s="8">
        <v>46170</v>
      </c>
      <c r="C1719" s="5">
        <v>0.73958333333333337</v>
      </c>
      <c r="D1719" t="str">
        <f>_xlfn.XLOOKUP(Ledger[[#This Row],[Employee_ID]],Employees!C:C,Employees!A:A)</f>
        <v>Afternoon</v>
      </c>
      <c r="E1719" t="s">
        <v>932</v>
      </c>
      <c r="F1719" t="str">
        <f>_xlfn.XLOOKUP(Ledger[[#This Row],[Employee_ID]],Employees!C:C,Employees!B:B)</f>
        <v>BR02</v>
      </c>
      <c r="G1719" t="s">
        <v>944</v>
      </c>
      <c r="H1719" t="s">
        <v>236</v>
      </c>
      <c r="I1719">
        <v>1</v>
      </c>
      <c r="J1719">
        <f>_xlfn.XLOOKUP(Ledger[[#This Row],[SKU]]&amp;"|"&amp;Ledger[[#This Row],[Branch_ID]], PriceList!E:E,PriceList!C:C,"")</f>
        <v>530</v>
      </c>
      <c r="K1719">
        <f>_xlfn.XLOOKUP(Ledger[[#This Row],[SKU]]&amp;"|"&amp;Ledger[[#This Row],[Branch_ID]], PriceList[Key], PriceList[Unit_Retail_Price_EGP], "")</f>
        <v>1269</v>
      </c>
      <c r="L1719">
        <f>YEAR(Ledger[[#This Row],[Date]])</f>
        <v>2026</v>
      </c>
      <c r="M1719" t="str">
        <f>"Qtr"&amp;ROUNDUP(MONTH(Ledger[[#This Row],[Date]])/3,0)</f>
        <v>Qtr2</v>
      </c>
      <c r="N1719">
        <f>MONTH(Ledger[[#This Row],[Date]])</f>
        <v>5</v>
      </c>
      <c r="O1719" t="str">
        <f>TEXT(Ledger[[#This Row],[Date]],"mmm")</f>
        <v>May</v>
      </c>
    </row>
    <row r="1720" spans="1:15" x14ac:dyDescent="0.35">
      <c r="A1720" t="s">
        <v>6699</v>
      </c>
      <c r="B1720" s="8">
        <v>46171</v>
      </c>
      <c r="C1720" s="5">
        <v>0.69097222222222221</v>
      </c>
      <c r="D1720" t="str">
        <f>_xlfn.XLOOKUP(Ledger[[#This Row],[Employee_ID]],Employees!C:C,Employees!A:A)</f>
        <v>Afternoon</v>
      </c>
      <c r="E1720" t="s">
        <v>932</v>
      </c>
      <c r="F1720" t="str">
        <f>_xlfn.XLOOKUP(Ledger[[#This Row],[Employee_ID]],Employees!C:C,Employees!B:B)</f>
        <v>BR02</v>
      </c>
      <c r="G1720" t="s">
        <v>944</v>
      </c>
      <c r="H1720" t="s">
        <v>317</v>
      </c>
      <c r="I1720">
        <v>1</v>
      </c>
      <c r="J1720">
        <f>_xlfn.XLOOKUP(Ledger[[#This Row],[SKU]]&amp;"|"&amp;Ledger[[#This Row],[Branch_ID]], PriceList!E:E,PriceList!C:C,"")</f>
        <v>265</v>
      </c>
      <c r="K1720">
        <f>_xlfn.XLOOKUP(Ledger[[#This Row],[SKU]]&amp;"|"&amp;Ledger[[#This Row],[Branch_ID]], PriceList[Key], PriceList[Unit_Retail_Price_EGP], "")</f>
        <v>629</v>
      </c>
      <c r="L1720">
        <f>YEAR(Ledger[[#This Row],[Date]])</f>
        <v>2026</v>
      </c>
      <c r="M1720" t="str">
        <f>"Qtr"&amp;ROUNDUP(MONTH(Ledger[[#This Row],[Date]])/3,0)</f>
        <v>Qtr2</v>
      </c>
      <c r="N1720">
        <f>MONTH(Ledger[[#This Row],[Date]])</f>
        <v>5</v>
      </c>
      <c r="O1720" t="str">
        <f>TEXT(Ledger[[#This Row],[Date]],"mmm")</f>
        <v>May</v>
      </c>
    </row>
    <row r="1721" spans="1:15" x14ac:dyDescent="0.35">
      <c r="A1721" t="s">
        <v>6719</v>
      </c>
      <c r="B1721" s="8">
        <v>46172</v>
      </c>
      <c r="C1721" s="5">
        <v>0.60347222222222219</v>
      </c>
      <c r="D1721" t="str">
        <f>_xlfn.XLOOKUP(Ledger[[#This Row],[Employee_ID]],Employees!C:C,Employees!A:A)</f>
        <v>Afternoon</v>
      </c>
      <c r="E1721" t="s">
        <v>932</v>
      </c>
      <c r="F1721" t="str">
        <f>_xlfn.XLOOKUP(Ledger[[#This Row],[Employee_ID]],Employees!C:C,Employees!B:B)</f>
        <v>BR02</v>
      </c>
      <c r="G1721" t="s">
        <v>944</v>
      </c>
      <c r="H1721" t="s">
        <v>299</v>
      </c>
      <c r="I1721">
        <v>1</v>
      </c>
      <c r="J1721">
        <f>_xlfn.XLOOKUP(Ledger[[#This Row],[SKU]]&amp;"|"&amp;Ledger[[#This Row],[Branch_ID]], PriceList!E:E,PriceList!C:C,"")</f>
        <v>165</v>
      </c>
      <c r="K1721">
        <f>_xlfn.XLOOKUP(Ledger[[#This Row],[SKU]]&amp;"|"&amp;Ledger[[#This Row],[Branch_ID]], PriceList[Key], PriceList[Unit_Retail_Price_EGP], "")</f>
        <v>419</v>
      </c>
      <c r="L1721">
        <f>YEAR(Ledger[[#This Row],[Date]])</f>
        <v>2026</v>
      </c>
      <c r="M1721" t="str">
        <f>"Qtr"&amp;ROUNDUP(MONTH(Ledger[[#This Row],[Date]])/3,0)</f>
        <v>Qtr2</v>
      </c>
      <c r="N1721">
        <f>MONTH(Ledger[[#This Row],[Date]])</f>
        <v>5</v>
      </c>
      <c r="O1721" t="str">
        <f>TEXT(Ledger[[#This Row],[Date]],"mmm")</f>
        <v>May</v>
      </c>
    </row>
    <row r="1722" spans="1:15" x14ac:dyDescent="0.35">
      <c r="A1722" t="s">
        <v>6720</v>
      </c>
      <c r="B1722" s="8">
        <v>46172</v>
      </c>
      <c r="C1722" s="5">
        <v>0.64583333333333337</v>
      </c>
      <c r="D1722" t="str">
        <f>_xlfn.XLOOKUP(Ledger[[#This Row],[Employee_ID]],Employees!C:C,Employees!A:A)</f>
        <v>Afternoon</v>
      </c>
      <c r="E1722" t="s">
        <v>932</v>
      </c>
      <c r="F1722" t="str">
        <f>_xlfn.XLOOKUP(Ledger[[#This Row],[Employee_ID]],Employees!C:C,Employees!B:B)</f>
        <v>BR02</v>
      </c>
      <c r="G1722" t="s">
        <v>944</v>
      </c>
      <c r="H1722" t="s">
        <v>281</v>
      </c>
      <c r="I1722">
        <v>1</v>
      </c>
      <c r="J1722">
        <f>_xlfn.XLOOKUP(Ledger[[#This Row],[SKU]]&amp;"|"&amp;Ledger[[#This Row],[Branch_ID]], PriceList!E:E,PriceList!C:C,"")</f>
        <v>145</v>
      </c>
      <c r="K1722">
        <f>_xlfn.XLOOKUP(Ledger[[#This Row],[SKU]]&amp;"|"&amp;Ledger[[#This Row],[Branch_ID]], PriceList[Key], PriceList[Unit_Retail_Price_EGP], "")</f>
        <v>369</v>
      </c>
      <c r="L1722">
        <f>YEAR(Ledger[[#This Row],[Date]])</f>
        <v>2026</v>
      </c>
      <c r="M1722" t="str">
        <f>"Qtr"&amp;ROUNDUP(MONTH(Ledger[[#This Row],[Date]])/3,0)</f>
        <v>Qtr2</v>
      </c>
      <c r="N1722">
        <f>MONTH(Ledger[[#This Row],[Date]])</f>
        <v>5</v>
      </c>
      <c r="O1722" t="str">
        <f>TEXT(Ledger[[#This Row],[Date]],"mmm")</f>
        <v>May</v>
      </c>
    </row>
    <row r="1723" spans="1:15" x14ac:dyDescent="0.35">
      <c r="A1723" t="s">
        <v>6722</v>
      </c>
      <c r="B1723" s="8">
        <v>46172</v>
      </c>
      <c r="C1723" s="5">
        <v>0.68680555555555556</v>
      </c>
      <c r="D1723" t="str">
        <f>_xlfn.XLOOKUP(Ledger[[#This Row],[Employee_ID]],Employees!C:C,Employees!A:A)</f>
        <v>Afternoon</v>
      </c>
      <c r="E1723" t="s">
        <v>932</v>
      </c>
      <c r="F1723" t="str">
        <f>_xlfn.XLOOKUP(Ledger[[#This Row],[Employee_ID]],Employees!C:C,Employees!B:B)</f>
        <v>BR02</v>
      </c>
      <c r="G1723" t="s">
        <v>944</v>
      </c>
      <c r="H1723" t="s">
        <v>162</v>
      </c>
      <c r="I1723">
        <v>1</v>
      </c>
      <c r="J1723">
        <f>_xlfn.XLOOKUP(Ledger[[#This Row],[SKU]]&amp;"|"&amp;Ledger[[#This Row],[Branch_ID]], PriceList!E:E,PriceList!C:C,"")</f>
        <v>165</v>
      </c>
      <c r="K1723">
        <f>_xlfn.XLOOKUP(Ledger[[#This Row],[SKU]]&amp;"|"&amp;Ledger[[#This Row],[Branch_ID]], PriceList[Key], PriceList[Unit_Retail_Price_EGP], "")</f>
        <v>419</v>
      </c>
      <c r="L1723">
        <f>YEAR(Ledger[[#This Row],[Date]])</f>
        <v>2026</v>
      </c>
      <c r="M1723" t="str">
        <f>"Qtr"&amp;ROUNDUP(MONTH(Ledger[[#This Row],[Date]])/3,0)</f>
        <v>Qtr2</v>
      </c>
      <c r="N1723">
        <f>MONTH(Ledger[[#This Row],[Date]])</f>
        <v>5</v>
      </c>
      <c r="O1723" t="str">
        <f>TEXT(Ledger[[#This Row],[Date]],"mmm")</f>
        <v>May</v>
      </c>
    </row>
    <row r="1724" spans="1:15" x14ac:dyDescent="0.35">
      <c r="A1724" t="s">
        <v>6739</v>
      </c>
      <c r="B1724" s="8">
        <v>46173</v>
      </c>
      <c r="C1724" s="5">
        <v>0.71666666666666667</v>
      </c>
      <c r="D1724" t="str">
        <f>_xlfn.XLOOKUP(Ledger[[#This Row],[Employee_ID]],Employees!C:C,Employees!A:A)</f>
        <v>Afternoon</v>
      </c>
      <c r="E1724" t="s">
        <v>932</v>
      </c>
      <c r="F1724" t="str">
        <f>_xlfn.XLOOKUP(Ledger[[#This Row],[Employee_ID]],Employees!C:C,Employees!B:B)</f>
        <v>BR02</v>
      </c>
      <c r="G1724" t="s">
        <v>944</v>
      </c>
      <c r="H1724" t="s">
        <v>317</v>
      </c>
      <c r="I1724">
        <v>1</v>
      </c>
      <c r="J1724">
        <f>_xlfn.XLOOKUP(Ledger[[#This Row],[SKU]]&amp;"|"&amp;Ledger[[#This Row],[Branch_ID]], PriceList!E:E,PriceList!C:C,"")</f>
        <v>265</v>
      </c>
      <c r="K1724">
        <f>_xlfn.XLOOKUP(Ledger[[#This Row],[SKU]]&amp;"|"&amp;Ledger[[#This Row],[Branch_ID]], PriceList[Key], PriceList[Unit_Retail_Price_EGP], "")</f>
        <v>629</v>
      </c>
      <c r="L1724">
        <f>YEAR(Ledger[[#This Row],[Date]])</f>
        <v>2026</v>
      </c>
      <c r="M1724" t="str">
        <f>"Qtr"&amp;ROUNDUP(MONTH(Ledger[[#This Row],[Date]])/3,0)</f>
        <v>Qtr2</v>
      </c>
      <c r="N1724">
        <f>MONTH(Ledger[[#This Row],[Date]])</f>
        <v>5</v>
      </c>
      <c r="O1724" t="str">
        <f>TEXT(Ledger[[#This Row],[Date]],"mmm")</f>
        <v>May</v>
      </c>
    </row>
    <row r="1725" spans="1:15" x14ac:dyDescent="0.35">
      <c r="A1725" t="s">
        <v>981</v>
      </c>
      <c r="B1725" s="8">
        <v>45810</v>
      </c>
      <c r="C1725" s="5">
        <v>0.73611111111111116</v>
      </c>
      <c r="D1725" t="str">
        <f>_xlfn.XLOOKUP(Ledger[[#This Row],[Employee_ID]],Employees!C:C,Employees!A:A)</f>
        <v>Afternoon</v>
      </c>
      <c r="E1725" t="s">
        <v>932</v>
      </c>
      <c r="F1725" t="str">
        <f>_xlfn.XLOOKUP(Ledger[[#This Row],[Employee_ID]],Employees!C:C,Employees!B:B)</f>
        <v>BR03</v>
      </c>
      <c r="G1725" t="s">
        <v>983</v>
      </c>
      <c r="H1725" t="s">
        <v>335</v>
      </c>
      <c r="I1725">
        <v>1</v>
      </c>
      <c r="J1725">
        <f>_xlfn.XLOOKUP(Ledger[[#This Row],[SKU]]&amp;"|"&amp;Ledger[[#This Row],[Branch_ID]], PriceList!E:E,PriceList!C:C,"")</f>
        <v>180</v>
      </c>
      <c r="K1725">
        <f>_xlfn.XLOOKUP(Ledger[[#This Row],[SKU]]&amp;"|"&amp;Ledger[[#This Row],[Branch_ID]], PriceList[Key], PriceList[Unit_Retail_Price_EGP], "")</f>
        <v>459</v>
      </c>
      <c r="L1725">
        <f>YEAR(Ledger[[#This Row],[Date]])</f>
        <v>2025</v>
      </c>
      <c r="M1725" t="str">
        <f>"Qtr"&amp;ROUNDUP(MONTH(Ledger[[#This Row],[Date]])/3,0)</f>
        <v>Qtr2</v>
      </c>
      <c r="N1725">
        <f>MONTH(Ledger[[#This Row],[Date]])</f>
        <v>6</v>
      </c>
      <c r="O1725" t="str">
        <f>TEXT(Ledger[[#This Row],[Date]],"mmm")</f>
        <v>Jun</v>
      </c>
    </row>
    <row r="1726" spans="1:15" x14ac:dyDescent="0.35">
      <c r="A1726" t="s">
        <v>1001</v>
      </c>
      <c r="B1726" s="8">
        <v>45811</v>
      </c>
      <c r="C1726" s="5">
        <v>0.60833333333333328</v>
      </c>
      <c r="D1726" t="str">
        <f>_xlfn.XLOOKUP(Ledger[[#This Row],[Employee_ID]],Employees!C:C,Employees!A:A)</f>
        <v>Afternoon</v>
      </c>
      <c r="E1726" t="s">
        <v>932</v>
      </c>
      <c r="F1726" t="str">
        <f>_xlfn.XLOOKUP(Ledger[[#This Row],[Employee_ID]],Employees!C:C,Employees!B:B)</f>
        <v>BR03</v>
      </c>
      <c r="G1726" t="s">
        <v>983</v>
      </c>
      <c r="H1726" t="s">
        <v>195</v>
      </c>
      <c r="I1726">
        <v>1</v>
      </c>
      <c r="J1726">
        <f>_xlfn.XLOOKUP(Ledger[[#This Row],[SKU]]&amp;"|"&amp;Ledger[[#This Row],[Branch_ID]], PriceList!E:E,PriceList!C:C,"")</f>
        <v>160</v>
      </c>
      <c r="K1726">
        <f>_xlfn.XLOOKUP(Ledger[[#This Row],[SKU]]&amp;"|"&amp;Ledger[[#This Row],[Branch_ID]], PriceList[Key], PriceList[Unit_Retail_Price_EGP], "")</f>
        <v>409</v>
      </c>
      <c r="L1726">
        <f>YEAR(Ledger[[#This Row],[Date]])</f>
        <v>2025</v>
      </c>
      <c r="M1726" t="str">
        <f>"Qtr"&amp;ROUNDUP(MONTH(Ledger[[#This Row],[Date]])/3,0)</f>
        <v>Qtr2</v>
      </c>
      <c r="N1726">
        <f>MONTH(Ledger[[#This Row],[Date]])</f>
        <v>6</v>
      </c>
      <c r="O1726" t="str">
        <f>TEXT(Ledger[[#This Row],[Date]],"mmm")</f>
        <v>Jun</v>
      </c>
    </row>
    <row r="1727" spans="1:15" x14ac:dyDescent="0.35">
      <c r="A1727" t="s">
        <v>1020</v>
      </c>
      <c r="B1727" s="8">
        <v>45812</v>
      </c>
      <c r="C1727" s="5">
        <v>0.60624999999999996</v>
      </c>
      <c r="D1727" t="str">
        <f>_xlfn.XLOOKUP(Ledger[[#This Row],[Employee_ID]],Employees!C:C,Employees!A:A)</f>
        <v>Afternoon</v>
      </c>
      <c r="E1727" t="s">
        <v>932</v>
      </c>
      <c r="F1727" t="str">
        <f>_xlfn.XLOOKUP(Ledger[[#This Row],[Employee_ID]],Employees!C:C,Employees!B:B)</f>
        <v>BR03</v>
      </c>
      <c r="G1727" t="s">
        <v>983</v>
      </c>
      <c r="H1727" t="s">
        <v>137</v>
      </c>
      <c r="I1727">
        <v>1</v>
      </c>
      <c r="J1727">
        <f>_xlfn.XLOOKUP(Ledger[[#This Row],[SKU]]&amp;"|"&amp;Ledger[[#This Row],[Branch_ID]], PriceList!E:E,PriceList!C:C,"")</f>
        <v>520</v>
      </c>
      <c r="K1727">
        <f>_xlfn.XLOOKUP(Ledger[[#This Row],[SKU]]&amp;"|"&amp;Ledger[[#This Row],[Branch_ID]], PriceList[Key], PriceList[Unit_Retail_Price_EGP], "")</f>
        <v>1229</v>
      </c>
      <c r="L1727">
        <f>YEAR(Ledger[[#This Row],[Date]])</f>
        <v>2025</v>
      </c>
      <c r="M1727" t="str">
        <f>"Qtr"&amp;ROUNDUP(MONTH(Ledger[[#This Row],[Date]])/3,0)</f>
        <v>Qtr2</v>
      </c>
      <c r="N1727">
        <f>MONTH(Ledger[[#This Row],[Date]])</f>
        <v>6</v>
      </c>
      <c r="O1727" t="str">
        <f>TEXT(Ledger[[#This Row],[Date]],"mmm")</f>
        <v>Jun</v>
      </c>
    </row>
    <row r="1728" spans="1:15" x14ac:dyDescent="0.35">
      <c r="A1728" t="s">
        <v>1022</v>
      </c>
      <c r="B1728" s="8">
        <v>45812</v>
      </c>
      <c r="C1728" s="5">
        <v>0.65902777777777777</v>
      </c>
      <c r="D1728" t="str">
        <f>_xlfn.XLOOKUP(Ledger[[#This Row],[Employee_ID]],Employees!C:C,Employees!A:A)</f>
        <v>Afternoon</v>
      </c>
      <c r="E1728" t="s">
        <v>932</v>
      </c>
      <c r="F1728" t="str">
        <f>_xlfn.XLOOKUP(Ledger[[#This Row],[Employee_ID]],Employees!C:C,Employees!B:B)</f>
        <v>BR03</v>
      </c>
      <c r="G1728" t="s">
        <v>983</v>
      </c>
      <c r="H1728" t="s">
        <v>148</v>
      </c>
      <c r="I1728">
        <v>1</v>
      </c>
      <c r="J1728">
        <f>_xlfn.XLOOKUP(Ledger[[#This Row],[SKU]]&amp;"|"&amp;Ledger[[#This Row],[Branch_ID]], PriceList!E:E,PriceList!C:C,"")</f>
        <v>260</v>
      </c>
      <c r="K1728">
        <f>_xlfn.XLOOKUP(Ledger[[#This Row],[SKU]]&amp;"|"&amp;Ledger[[#This Row],[Branch_ID]], PriceList[Key], PriceList[Unit_Retail_Price_EGP], "")</f>
        <v>619</v>
      </c>
      <c r="L1728">
        <f>YEAR(Ledger[[#This Row],[Date]])</f>
        <v>2025</v>
      </c>
      <c r="M1728" t="str">
        <f>"Qtr"&amp;ROUNDUP(MONTH(Ledger[[#This Row],[Date]])/3,0)</f>
        <v>Qtr2</v>
      </c>
      <c r="N1728">
        <f>MONTH(Ledger[[#This Row],[Date]])</f>
        <v>6</v>
      </c>
      <c r="O1728" t="str">
        <f>TEXT(Ledger[[#This Row],[Date]],"mmm")</f>
        <v>Jun</v>
      </c>
    </row>
    <row r="1729" spans="1:15" x14ac:dyDescent="0.35">
      <c r="A1729" t="s">
        <v>1062</v>
      </c>
      <c r="B1729" s="8">
        <v>45814</v>
      </c>
      <c r="C1729" s="5">
        <v>0.62638888888888888</v>
      </c>
      <c r="D1729" t="str">
        <f>_xlfn.XLOOKUP(Ledger[[#This Row],[Employee_ID]],Employees!C:C,Employees!A:A)</f>
        <v>Afternoon</v>
      </c>
      <c r="E1729" t="s">
        <v>932</v>
      </c>
      <c r="F1729" t="str">
        <f>_xlfn.XLOOKUP(Ledger[[#This Row],[Employee_ID]],Employees!C:C,Employees!B:B)</f>
        <v>BR03</v>
      </c>
      <c r="G1729" t="s">
        <v>983</v>
      </c>
      <c r="H1729" t="s">
        <v>64</v>
      </c>
      <c r="I1729">
        <v>1</v>
      </c>
      <c r="J1729">
        <f>_xlfn.XLOOKUP(Ledger[[#This Row],[SKU]]&amp;"|"&amp;Ledger[[#This Row],[Branch_ID]], PriceList!E:E,PriceList!C:C,"")</f>
        <v>180</v>
      </c>
      <c r="K1729">
        <f>_xlfn.XLOOKUP(Ledger[[#This Row],[SKU]]&amp;"|"&amp;Ledger[[#This Row],[Branch_ID]], PriceList[Key], PriceList[Unit_Retail_Price_EGP], "")</f>
        <v>459</v>
      </c>
      <c r="L1729">
        <f>YEAR(Ledger[[#This Row],[Date]])</f>
        <v>2025</v>
      </c>
      <c r="M1729" t="str">
        <f>"Qtr"&amp;ROUNDUP(MONTH(Ledger[[#This Row],[Date]])/3,0)</f>
        <v>Qtr2</v>
      </c>
      <c r="N1729">
        <f>MONTH(Ledger[[#This Row],[Date]])</f>
        <v>6</v>
      </c>
      <c r="O1729" t="str">
        <f>TEXT(Ledger[[#This Row],[Date]],"mmm")</f>
        <v>Jun</v>
      </c>
    </row>
    <row r="1730" spans="1:15" x14ac:dyDescent="0.35">
      <c r="A1730" t="s">
        <v>1067</v>
      </c>
      <c r="B1730" s="8">
        <v>45814</v>
      </c>
      <c r="C1730" s="5">
        <v>0.6479166666666667</v>
      </c>
      <c r="D1730" t="str">
        <f>_xlfn.XLOOKUP(Ledger[[#This Row],[Employee_ID]],Employees!C:C,Employees!A:A)</f>
        <v>Afternoon</v>
      </c>
      <c r="E1730" t="s">
        <v>932</v>
      </c>
      <c r="F1730" t="str">
        <f>_xlfn.XLOOKUP(Ledger[[#This Row],[Employee_ID]],Employees!C:C,Employees!B:B)</f>
        <v>BR03</v>
      </c>
      <c r="G1730" t="s">
        <v>983</v>
      </c>
      <c r="H1730" t="s">
        <v>177</v>
      </c>
      <c r="I1730">
        <v>1</v>
      </c>
      <c r="J1730">
        <f>_xlfn.XLOOKUP(Ledger[[#This Row],[SKU]]&amp;"|"&amp;Ledger[[#This Row],[Branch_ID]], PriceList!E:E,PriceList!C:C,"")</f>
        <v>260</v>
      </c>
      <c r="K1730">
        <f>_xlfn.XLOOKUP(Ledger[[#This Row],[SKU]]&amp;"|"&amp;Ledger[[#This Row],[Branch_ID]], PriceList[Key], PriceList[Unit_Retail_Price_EGP], "")</f>
        <v>619</v>
      </c>
      <c r="L1730">
        <f>YEAR(Ledger[[#This Row],[Date]])</f>
        <v>2025</v>
      </c>
      <c r="M1730" t="str">
        <f>"Qtr"&amp;ROUNDUP(MONTH(Ledger[[#This Row],[Date]])/3,0)</f>
        <v>Qtr2</v>
      </c>
      <c r="N1730">
        <f>MONTH(Ledger[[#This Row],[Date]])</f>
        <v>6</v>
      </c>
      <c r="O1730" t="str">
        <f>TEXT(Ledger[[#This Row],[Date]],"mmm")</f>
        <v>Jun</v>
      </c>
    </row>
    <row r="1731" spans="1:15" x14ac:dyDescent="0.35">
      <c r="A1731" t="s">
        <v>1115</v>
      </c>
      <c r="B1731" s="8">
        <v>45815</v>
      </c>
      <c r="C1731" s="5">
        <v>0.70138888888888884</v>
      </c>
      <c r="D1731" t="str">
        <f>_xlfn.XLOOKUP(Ledger[[#This Row],[Employee_ID]],Employees!C:C,Employees!A:A)</f>
        <v>Afternoon</v>
      </c>
      <c r="E1731" t="s">
        <v>932</v>
      </c>
      <c r="F1731" t="str">
        <f>_xlfn.XLOOKUP(Ledger[[#This Row],[Employee_ID]],Employees!C:C,Employees!B:B)</f>
        <v>BR03</v>
      </c>
      <c r="G1731" t="s">
        <v>983</v>
      </c>
      <c r="H1731" t="s">
        <v>299</v>
      </c>
      <c r="I1731">
        <v>1</v>
      </c>
      <c r="J1731">
        <f>_xlfn.XLOOKUP(Ledger[[#This Row],[SKU]]&amp;"|"&amp;Ledger[[#This Row],[Branch_ID]], PriceList!E:E,PriceList!C:C,"")</f>
        <v>160</v>
      </c>
      <c r="K1731">
        <f>_xlfn.XLOOKUP(Ledger[[#This Row],[SKU]]&amp;"|"&amp;Ledger[[#This Row],[Branch_ID]], PriceList[Key], PriceList[Unit_Retail_Price_EGP], "")</f>
        <v>409</v>
      </c>
      <c r="L1731">
        <f>YEAR(Ledger[[#This Row],[Date]])</f>
        <v>2025</v>
      </c>
      <c r="M1731" t="str">
        <f>"Qtr"&amp;ROUNDUP(MONTH(Ledger[[#This Row],[Date]])/3,0)</f>
        <v>Qtr2</v>
      </c>
      <c r="N1731">
        <f>MONTH(Ledger[[#This Row],[Date]])</f>
        <v>6</v>
      </c>
      <c r="O1731" t="str">
        <f>TEXT(Ledger[[#This Row],[Date]],"mmm")</f>
        <v>Jun</v>
      </c>
    </row>
    <row r="1732" spans="1:15" x14ac:dyDescent="0.35">
      <c r="A1732" t="s">
        <v>1141</v>
      </c>
      <c r="B1732" s="8">
        <v>45816</v>
      </c>
      <c r="C1732" s="5">
        <v>0.73819444444444449</v>
      </c>
      <c r="D1732" t="str">
        <f>_xlfn.XLOOKUP(Ledger[[#This Row],[Employee_ID]],Employees!C:C,Employees!A:A)</f>
        <v>Afternoon</v>
      </c>
      <c r="E1732" t="s">
        <v>932</v>
      </c>
      <c r="F1732" t="str">
        <f>_xlfn.XLOOKUP(Ledger[[#This Row],[Employee_ID]],Employees!C:C,Employees!B:B)</f>
        <v>BR03</v>
      </c>
      <c r="G1732" t="s">
        <v>983</v>
      </c>
      <c r="H1732" t="s">
        <v>229</v>
      </c>
      <c r="I1732">
        <v>1</v>
      </c>
      <c r="J1732">
        <f>_xlfn.XLOOKUP(Ledger[[#This Row],[SKU]]&amp;"|"&amp;Ledger[[#This Row],[Branch_ID]], PriceList!E:E,PriceList!C:C,"")</f>
        <v>220</v>
      </c>
      <c r="K1732">
        <f>_xlfn.XLOOKUP(Ledger[[#This Row],[SKU]]&amp;"|"&amp;Ledger[[#This Row],[Branch_ID]], PriceList[Key], PriceList[Unit_Retail_Price_EGP], "")</f>
        <v>569</v>
      </c>
      <c r="L1732">
        <f>YEAR(Ledger[[#This Row],[Date]])</f>
        <v>2025</v>
      </c>
      <c r="M1732" t="str">
        <f>"Qtr"&amp;ROUNDUP(MONTH(Ledger[[#This Row],[Date]])/3,0)</f>
        <v>Qtr2</v>
      </c>
      <c r="N1732">
        <f>MONTH(Ledger[[#This Row],[Date]])</f>
        <v>6</v>
      </c>
      <c r="O1732" t="str">
        <f>TEXT(Ledger[[#This Row],[Date]],"mmm")</f>
        <v>Jun</v>
      </c>
    </row>
    <row r="1733" spans="1:15" x14ac:dyDescent="0.35">
      <c r="A1733" t="s">
        <v>1230</v>
      </c>
      <c r="B1733" s="8">
        <v>45820</v>
      </c>
      <c r="C1733" s="5">
        <v>0.66597222222222219</v>
      </c>
      <c r="D1733" t="str">
        <f>_xlfn.XLOOKUP(Ledger[[#This Row],[Employee_ID]],Employees!C:C,Employees!A:A)</f>
        <v>Afternoon</v>
      </c>
      <c r="E1733" t="s">
        <v>932</v>
      </c>
      <c r="F1733" t="str">
        <f>_xlfn.XLOOKUP(Ledger[[#This Row],[Employee_ID]],Employees!C:C,Employees!B:B)</f>
        <v>BR03</v>
      </c>
      <c r="G1733" t="s">
        <v>983</v>
      </c>
      <c r="H1733" t="s">
        <v>119</v>
      </c>
      <c r="I1733">
        <v>1</v>
      </c>
      <c r="J1733">
        <f>_xlfn.XLOOKUP(Ledger[[#This Row],[SKU]]&amp;"|"&amp;Ledger[[#This Row],[Branch_ID]], PriceList!E:E,PriceList!C:C,"")</f>
        <v>220</v>
      </c>
      <c r="K1733">
        <f>_xlfn.XLOOKUP(Ledger[[#This Row],[SKU]]&amp;"|"&amp;Ledger[[#This Row],[Branch_ID]], PriceList[Key], PriceList[Unit_Retail_Price_EGP], "")</f>
        <v>569</v>
      </c>
      <c r="L1733">
        <f>YEAR(Ledger[[#This Row],[Date]])</f>
        <v>2025</v>
      </c>
      <c r="M1733" t="str">
        <f>"Qtr"&amp;ROUNDUP(MONTH(Ledger[[#This Row],[Date]])/3,0)</f>
        <v>Qtr2</v>
      </c>
      <c r="N1733">
        <f>MONTH(Ledger[[#This Row],[Date]])</f>
        <v>6</v>
      </c>
      <c r="O1733" t="str">
        <f>TEXT(Ledger[[#This Row],[Date]],"mmm")</f>
        <v>Jun</v>
      </c>
    </row>
    <row r="1734" spans="1:15" x14ac:dyDescent="0.35">
      <c r="A1734" t="s">
        <v>1247</v>
      </c>
      <c r="B1734" s="8">
        <v>45821</v>
      </c>
      <c r="C1734" s="5">
        <v>0.58888888888888891</v>
      </c>
      <c r="D1734" t="str">
        <f>_xlfn.XLOOKUP(Ledger[[#This Row],[Employee_ID]],Employees!C:C,Employees!A:A)</f>
        <v>Afternoon</v>
      </c>
      <c r="E1734" t="s">
        <v>932</v>
      </c>
      <c r="F1734" t="str">
        <f>_xlfn.XLOOKUP(Ledger[[#This Row],[Employee_ID]],Employees!C:C,Employees!B:B)</f>
        <v>BR03</v>
      </c>
      <c r="G1734" t="s">
        <v>983</v>
      </c>
      <c r="H1734" t="s">
        <v>344</v>
      </c>
      <c r="I1734">
        <v>1</v>
      </c>
      <c r="J1734">
        <f>_xlfn.XLOOKUP(Ledger[[#This Row],[SKU]]&amp;"|"&amp;Ledger[[#This Row],[Branch_ID]], PriceList!E:E,PriceList!C:C,"")</f>
        <v>420</v>
      </c>
      <c r="K1734">
        <f>_xlfn.XLOOKUP(Ledger[[#This Row],[SKU]]&amp;"|"&amp;Ledger[[#This Row],[Branch_ID]], PriceList[Key], PriceList[Unit_Retail_Price_EGP], "")</f>
        <v>1029</v>
      </c>
      <c r="L1734">
        <f>YEAR(Ledger[[#This Row],[Date]])</f>
        <v>2025</v>
      </c>
      <c r="M1734" t="str">
        <f>"Qtr"&amp;ROUNDUP(MONTH(Ledger[[#This Row],[Date]])/3,0)</f>
        <v>Qtr2</v>
      </c>
      <c r="N1734">
        <f>MONTH(Ledger[[#This Row],[Date]])</f>
        <v>6</v>
      </c>
      <c r="O1734" t="str">
        <f>TEXT(Ledger[[#This Row],[Date]],"mmm")</f>
        <v>Jun</v>
      </c>
    </row>
    <row r="1735" spans="1:15" x14ac:dyDescent="0.35">
      <c r="A1735" t="s">
        <v>1282</v>
      </c>
      <c r="B1735" s="8">
        <v>45822</v>
      </c>
      <c r="C1735" s="5">
        <v>0.66805555555555551</v>
      </c>
      <c r="D1735" t="str">
        <f>_xlfn.XLOOKUP(Ledger[[#This Row],[Employee_ID]],Employees!C:C,Employees!A:A)</f>
        <v>Afternoon</v>
      </c>
      <c r="E1735" t="s">
        <v>932</v>
      </c>
      <c r="F1735" t="str">
        <f>_xlfn.XLOOKUP(Ledger[[#This Row],[Employee_ID]],Employees!C:C,Employees!B:B)</f>
        <v>BR03</v>
      </c>
      <c r="G1735" t="s">
        <v>983</v>
      </c>
      <c r="H1735" t="s">
        <v>395</v>
      </c>
      <c r="I1735">
        <v>1</v>
      </c>
      <c r="J1735">
        <f>_xlfn.XLOOKUP(Ledger[[#This Row],[SKU]]&amp;"|"&amp;Ledger[[#This Row],[Branch_ID]], PriceList!E:E,PriceList!C:C,"")</f>
        <v>260</v>
      </c>
      <c r="K1735">
        <f>_xlfn.XLOOKUP(Ledger[[#This Row],[SKU]]&amp;"|"&amp;Ledger[[#This Row],[Branch_ID]], PriceList[Key], PriceList[Unit_Retail_Price_EGP], "")</f>
        <v>619</v>
      </c>
      <c r="L1735">
        <f>YEAR(Ledger[[#This Row],[Date]])</f>
        <v>2025</v>
      </c>
      <c r="M1735" t="str">
        <f>"Qtr"&amp;ROUNDUP(MONTH(Ledger[[#This Row],[Date]])/3,0)</f>
        <v>Qtr2</v>
      </c>
      <c r="N1735">
        <f>MONTH(Ledger[[#This Row],[Date]])</f>
        <v>6</v>
      </c>
      <c r="O1735" t="str">
        <f>TEXT(Ledger[[#This Row],[Date]],"mmm")</f>
        <v>Jun</v>
      </c>
    </row>
    <row r="1736" spans="1:15" x14ac:dyDescent="0.35">
      <c r="A1736" t="s">
        <v>1314</v>
      </c>
      <c r="B1736" s="8">
        <v>45823</v>
      </c>
      <c r="C1736" s="5">
        <v>0.73333333333333328</v>
      </c>
      <c r="D1736" t="str">
        <f>_xlfn.XLOOKUP(Ledger[[#This Row],[Employee_ID]],Employees!C:C,Employees!A:A)</f>
        <v>Afternoon</v>
      </c>
      <c r="E1736" t="s">
        <v>932</v>
      </c>
      <c r="F1736" t="str">
        <f>_xlfn.XLOOKUP(Ledger[[#This Row],[Employee_ID]],Employees!C:C,Employees!B:B)</f>
        <v>BR03</v>
      </c>
      <c r="G1736" t="s">
        <v>983</v>
      </c>
      <c r="H1736" t="s">
        <v>119</v>
      </c>
      <c r="I1736">
        <v>1</v>
      </c>
      <c r="J1736">
        <f>_xlfn.XLOOKUP(Ledger[[#This Row],[SKU]]&amp;"|"&amp;Ledger[[#This Row],[Branch_ID]], PriceList!E:E,PriceList!C:C,"")</f>
        <v>220</v>
      </c>
      <c r="K1736">
        <f>_xlfn.XLOOKUP(Ledger[[#This Row],[SKU]]&amp;"|"&amp;Ledger[[#This Row],[Branch_ID]], PriceList[Key], PriceList[Unit_Retail_Price_EGP], "")</f>
        <v>569</v>
      </c>
      <c r="L1736">
        <f>YEAR(Ledger[[#This Row],[Date]])</f>
        <v>2025</v>
      </c>
      <c r="M1736" t="str">
        <f>"Qtr"&amp;ROUNDUP(MONTH(Ledger[[#This Row],[Date]])/3,0)</f>
        <v>Qtr2</v>
      </c>
      <c r="N1736">
        <f>MONTH(Ledger[[#This Row],[Date]])</f>
        <v>6</v>
      </c>
      <c r="O1736" t="str">
        <f>TEXT(Ledger[[#This Row],[Date]],"mmm")</f>
        <v>Jun</v>
      </c>
    </row>
    <row r="1737" spans="1:15" x14ac:dyDescent="0.35">
      <c r="A1737" t="s">
        <v>1320</v>
      </c>
      <c r="B1737" s="8">
        <v>45824</v>
      </c>
      <c r="C1737" s="5">
        <v>0.60069444444444442</v>
      </c>
      <c r="D1737" t="str">
        <f>_xlfn.XLOOKUP(Ledger[[#This Row],[Employee_ID]],Employees!C:C,Employees!A:A)</f>
        <v>Afternoon</v>
      </c>
      <c r="E1737" t="s">
        <v>932</v>
      </c>
      <c r="F1737" t="str">
        <f>_xlfn.XLOOKUP(Ledger[[#This Row],[Employee_ID]],Employees!C:C,Employees!B:B)</f>
        <v>BR03</v>
      </c>
      <c r="G1737" t="s">
        <v>983</v>
      </c>
      <c r="H1737" t="s">
        <v>229</v>
      </c>
      <c r="I1737">
        <v>1</v>
      </c>
      <c r="J1737">
        <f>_xlfn.XLOOKUP(Ledger[[#This Row],[SKU]]&amp;"|"&amp;Ledger[[#This Row],[Branch_ID]], PriceList!E:E,PriceList!C:C,"")</f>
        <v>220</v>
      </c>
      <c r="K1737">
        <f>_xlfn.XLOOKUP(Ledger[[#This Row],[SKU]]&amp;"|"&amp;Ledger[[#This Row],[Branch_ID]], PriceList[Key], PriceList[Unit_Retail_Price_EGP], "")</f>
        <v>569</v>
      </c>
      <c r="L1737">
        <f>YEAR(Ledger[[#This Row],[Date]])</f>
        <v>2025</v>
      </c>
      <c r="M1737" t="str">
        <f>"Qtr"&amp;ROUNDUP(MONTH(Ledger[[#This Row],[Date]])/3,0)</f>
        <v>Qtr2</v>
      </c>
      <c r="N1737">
        <f>MONTH(Ledger[[#This Row],[Date]])</f>
        <v>6</v>
      </c>
      <c r="O1737" t="str">
        <f>TEXT(Ledger[[#This Row],[Date]],"mmm")</f>
        <v>Jun</v>
      </c>
    </row>
    <row r="1738" spans="1:15" x14ac:dyDescent="0.35">
      <c r="A1738" t="s">
        <v>1326</v>
      </c>
      <c r="B1738" s="8">
        <v>45824</v>
      </c>
      <c r="C1738" s="5">
        <v>0.72222222222222221</v>
      </c>
      <c r="D1738" t="str">
        <f>_xlfn.XLOOKUP(Ledger[[#This Row],[Employee_ID]],Employees!C:C,Employees!A:A)</f>
        <v>Afternoon</v>
      </c>
      <c r="E1738" t="s">
        <v>932</v>
      </c>
      <c r="F1738" t="str">
        <f>_xlfn.XLOOKUP(Ledger[[#This Row],[Employee_ID]],Employees!C:C,Employees!B:B)</f>
        <v>BR03</v>
      </c>
      <c r="G1738" t="s">
        <v>983</v>
      </c>
      <c r="H1738" t="s">
        <v>181</v>
      </c>
      <c r="I1738">
        <v>1</v>
      </c>
      <c r="J1738">
        <f>_xlfn.XLOOKUP(Ledger[[#This Row],[SKU]]&amp;"|"&amp;Ledger[[#This Row],[Branch_ID]], PriceList!E:E,PriceList!C:C,"")</f>
        <v>480</v>
      </c>
      <c r="K1738">
        <f>_xlfn.XLOOKUP(Ledger[[#This Row],[SKU]]&amp;"|"&amp;Ledger[[#This Row],[Branch_ID]], PriceList[Key], PriceList[Unit_Retail_Price_EGP], "")</f>
        <v>1129</v>
      </c>
      <c r="L1738">
        <f>YEAR(Ledger[[#This Row],[Date]])</f>
        <v>2025</v>
      </c>
      <c r="M1738" t="str">
        <f>"Qtr"&amp;ROUNDUP(MONTH(Ledger[[#This Row],[Date]])/3,0)</f>
        <v>Qtr2</v>
      </c>
      <c r="N1738">
        <f>MONTH(Ledger[[#This Row],[Date]])</f>
        <v>6</v>
      </c>
      <c r="O1738" t="str">
        <f>TEXT(Ledger[[#This Row],[Date]],"mmm")</f>
        <v>Jun</v>
      </c>
    </row>
    <row r="1739" spans="1:15" x14ac:dyDescent="0.35">
      <c r="A1739" t="s">
        <v>1416</v>
      </c>
      <c r="B1739" s="8">
        <v>45828</v>
      </c>
      <c r="C1739" s="5">
        <v>0.63055555555555554</v>
      </c>
      <c r="D1739" t="str">
        <f>_xlfn.XLOOKUP(Ledger[[#This Row],[Employee_ID]],Employees!C:C,Employees!A:A)</f>
        <v>Afternoon</v>
      </c>
      <c r="E1739" t="s">
        <v>932</v>
      </c>
      <c r="F1739" t="str">
        <f>_xlfn.XLOOKUP(Ledger[[#This Row],[Employee_ID]],Employees!C:C,Employees!B:B)</f>
        <v>BR03</v>
      </c>
      <c r="G1739" t="s">
        <v>983</v>
      </c>
      <c r="H1739" t="s">
        <v>229</v>
      </c>
      <c r="I1739">
        <v>1</v>
      </c>
      <c r="J1739">
        <f>_xlfn.XLOOKUP(Ledger[[#This Row],[SKU]]&amp;"|"&amp;Ledger[[#This Row],[Branch_ID]], PriceList!E:E,PriceList!C:C,"")</f>
        <v>220</v>
      </c>
      <c r="K1739">
        <f>_xlfn.XLOOKUP(Ledger[[#This Row],[SKU]]&amp;"|"&amp;Ledger[[#This Row],[Branch_ID]], PriceList[Key], PriceList[Unit_Retail_Price_EGP], "")</f>
        <v>569</v>
      </c>
      <c r="L1739">
        <f>YEAR(Ledger[[#This Row],[Date]])</f>
        <v>2025</v>
      </c>
      <c r="M1739" t="str">
        <f>"Qtr"&amp;ROUNDUP(MONTH(Ledger[[#This Row],[Date]])/3,0)</f>
        <v>Qtr2</v>
      </c>
      <c r="N1739">
        <f>MONTH(Ledger[[#This Row],[Date]])</f>
        <v>6</v>
      </c>
      <c r="O1739" t="str">
        <f>TEXT(Ledger[[#This Row],[Date]],"mmm")</f>
        <v>Jun</v>
      </c>
    </row>
    <row r="1740" spans="1:15" x14ac:dyDescent="0.35">
      <c r="A1740" t="s">
        <v>1448</v>
      </c>
      <c r="B1740" s="8">
        <v>45829</v>
      </c>
      <c r="C1740" s="5">
        <v>0.68333333333333335</v>
      </c>
      <c r="D1740" t="str">
        <f>_xlfn.XLOOKUP(Ledger[[#This Row],[Employee_ID]],Employees!C:C,Employees!A:A)</f>
        <v>Afternoon</v>
      </c>
      <c r="E1740" t="s">
        <v>932</v>
      </c>
      <c r="F1740" t="str">
        <f>_xlfn.XLOOKUP(Ledger[[#This Row],[Employee_ID]],Employees!C:C,Employees!B:B)</f>
        <v>BR03</v>
      </c>
      <c r="G1740" t="s">
        <v>983</v>
      </c>
      <c r="H1740" t="s">
        <v>119</v>
      </c>
      <c r="I1740">
        <v>1</v>
      </c>
      <c r="J1740">
        <f>_xlfn.XLOOKUP(Ledger[[#This Row],[SKU]]&amp;"|"&amp;Ledger[[#This Row],[Branch_ID]], PriceList!E:E,PriceList!C:C,"")</f>
        <v>220</v>
      </c>
      <c r="K1740">
        <f>_xlfn.XLOOKUP(Ledger[[#This Row],[SKU]]&amp;"|"&amp;Ledger[[#This Row],[Branch_ID]], PriceList[Key], PriceList[Unit_Retail_Price_EGP], "")</f>
        <v>569</v>
      </c>
      <c r="L1740">
        <f>YEAR(Ledger[[#This Row],[Date]])</f>
        <v>2025</v>
      </c>
      <c r="M1740" t="str">
        <f>"Qtr"&amp;ROUNDUP(MONTH(Ledger[[#This Row],[Date]])/3,0)</f>
        <v>Qtr2</v>
      </c>
      <c r="N1740">
        <f>MONTH(Ledger[[#This Row],[Date]])</f>
        <v>6</v>
      </c>
      <c r="O1740" t="str">
        <f>TEXT(Ledger[[#This Row],[Date]],"mmm")</f>
        <v>Jun</v>
      </c>
    </row>
    <row r="1741" spans="1:15" x14ac:dyDescent="0.35">
      <c r="A1741" t="s">
        <v>1464</v>
      </c>
      <c r="B1741" s="8">
        <v>45830</v>
      </c>
      <c r="C1741" s="5">
        <v>0.67638888888888893</v>
      </c>
      <c r="D1741" t="str">
        <f>_xlfn.XLOOKUP(Ledger[[#This Row],[Employee_ID]],Employees!C:C,Employees!A:A)</f>
        <v>Afternoon</v>
      </c>
      <c r="E1741" t="s">
        <v>932</v>
      </c>
      <c r="F1741" t="str">
        <f>_xlfn.XLOOKUP(Ledger[[#This Row],[Employee_ID]],Employees!C:C,Employees!B:B)</f>
        <v>BR03</v>
      </c>
      <c r="G1741" t="s">
        <v>983</v>
      </c>
      <c r="H1741" t="s">
        <v>133</v>
      </c>
      <c r="I1741">
        <v>1</v>
      </c>
      <c r="J1741">
        <f>_xlfn.XLOOKUP(Ledger[[#This Row],[SKU]]&amp;"|"&amp;Ledger[[#This Row],[Branch_ID]], PriceList!E:E,PriceList!C:C,"")</f>
        <v>460</v>
      </c>
      <c r="K1741">
        <f>_xlfn.XLOOKUP(Ledger[[#This Row],[SKU]]&amp;"|"&amp;Ledger[[#This Row],[Branch_ID]], PriceList[Key], PriceList[Unit_Retail_Price_EGP], "")</f>
        <v>1129</v>
      </c>
      <c r="L1741">
        <f>YEAR(Ledger[[#This Row],[Date]])</f>
        <v>2025</v>
      </c>
      <c r="M1741" t="str">
        <f>"Qtr"&amp;ROUNDUP(MONTH(Ledger[[#This Row],[Date]])/3,0)</f>
        <v>Qtr2</v>
      </c>
      <c r="N1741">
        <f>MONTH(Ledger[[#This Row],[Date]])</f>
        <v>6</v>
      </c>
      <c r="O1741" t="str">
        <f>TEXT(Ledger[[#This Row],[Date]],"mmm")</f>
        <v>Jun</v>
      </c>
    </row>
    <row r="1742" spans="1:15" x14ac:dyDescent="0.35">
      <c r="A1742" t="s">
        <v>1481</v>
      </c>
      <c r="B1742" s="8">
        <v>45831</v>
      </c>
      <c r="C1742" s="5">
        <v>0.59791666666666665</v>
      </c>
      <c r="D1742" t="str">
        <f>_xlfn.XLOOKUP(Ledger[[#This Row],[Employee_ID]],Employees!C:C,Employees!A:A)</f>
        <v>Afternoon</v>
      </c>
      <c r="E1742" t="s">
        <v>932</v>
      </c>
      <c r="F1742" t="str">
        <f>_xlfn.XLOOKUP(Ledger[[#This Row],[Employee_ID]],Employees!C:C,Employees!B:B)</f>
        <v>BR03</v>
      </c>
      <c r="G1742" t="s">
        <v>983</v>
      </c>
      <c r="H1742" t="s">
        <v>317</v>
      </c>
      <c r="I1742">
        <v>1</v>
      </c>
      <c r="J1742">
        <f>_xlfn.XLOOKUP(Ledger[[#This Row],[SKU]]&amp;"|"&amp;Ledger[[#This Row],[Branch_ID]], PriceList!E:E,PriceList!C:C,"")</f>
        <v>260</v>
      </c>
      <c r="K1742">
        <f>_xlfn.XLOOKUP(Ledger[[#This Row],[SKU]]&amp;"|"&amp;Ledger[[#This Row],[Branch_ID]], PriceList[Key], PriceList[Unit_Retail_Price_EGP], "")</f>
        <v>619</v>
      </c>
      <c r="L1742">
        <f>YEAR(Ledger[[#This Row],[Date]])</f>
        <v>2025</v>
      </c>
      <c r="M1742" t="str">
        <f>"Qtr"&amp;ROUNDUP(MONTH(Ledger[[#This Row],[Date]])/3,0)</f>
        <v>Qtr2</v>
      </c>
      <c r="N1742">
        <f>MONTH(Ledger[[#This Row],[Date]])</f>
        <v>6</v>
      </c>
      <c r="O1742" t="str">
        <f>TEXT(Ledger[[#This Row],[Date]],"mmm")</f>
        <v>Jun</v>
      </c>
    </row>
    <row r="1743" spans="1:15" x14ac:dyDescent="0.35">
      <c r="A1743" t="s">
        <v>1485</v>
      </c>
      <c r="B1743" s="8">
        <v>45831</v>
      </c>
      <c r="C1743" s="5">
        <v>0.65138888888888891</v>
      </c>
      <c r="D1743" t="str">
        <f>_xlfn.XLOOKUP(Ledger[[#This Row],[Employee_ID]],Employees!C:C,Employees!A:A)</f>
        <v>Afternoon</v>
      </c>
      <c r="E1743" t="s">
        <v>932</v>
      </c>
      <c r="F1743" t="str">
        <f>_xlfn.XLOOKUP(Ledger[[#This Row],[Employee_ID]],Employees!C:C,Employees!B:B)</f>
        <v>BR03</v>
      </c>
      <c r="G1743" t="s">
        <v>983</v>
      </c>
      <c r="H1743" t="s">
        <v>197</v>
      </c>
      <c r="I1743">
        <v>1</v>
      </c>
      <c r="J1743">
        <f>_xlfn.XLOOKUP(Ledger[[#This Row],[SKU]]&amp;"|"&amp;Ledger[[#This Row],[Branch_ID]], PriceList!E:E,PriceList!C:C,"")</f>
        <v>220</v>
      </c>
      <c r="K1743">
        <f>_xlfn.XLOOKUP(Ledger[[#This Row],[SKU]]&amp;"|"&amp;Ledger[[#This Row],[Branch_ID]], PriceList[Key], PriceList[Unit_Retail_Price_EGP], "")</f>
        <v>569</v>
      </c>
      <c r="L1743">
        <f>YEAR(Ledger[[#This Row],[Date]])</f>
        <v>2025</v>
      </c>
      <c r="M1743" t="str">
        <f>"Qtr"&amp;ROUNDUP(MONTH(Ledger[[#This Row],[Date]])/3,0)</f>
        <v>Qtr2</v>
      </c>
      <c r="N1743">
        <f>MONTH(Ledger[[#This Row],[Date]])</f>
        <v>6</v>
      </c>
      <c r="O1743" t="str">
        <f>TEXT(Ledger[[#This Row],[Date]],"mmm")</f>
        <v>Jun</v>
      </c>
    </row>
    <row r="1744" spans="1:15" x14ac:dyDescent="0.35">
      <c r="A1744" t="s">
        <v>1511</v>
      </c>
      <c r="B1744" s="8">
        <v>45832</v>
      </c>
      <c r="C1744" s="5">
        <v>0.73333333333333328</v>
      </c>
      <c r="D1744" t="str">
        <f>_xlfn.XLOOKUP(Ledger[[#This Row],[Employee_ID]],Employees!C:C,Employees!A:A)</f>
        <v>Afternoon</v>
      </c>
      <c r="E1744" t="s">
        <v>932</v>
      </c>
      <c r="F1744" t="str">
        <f>_xlfn.XLOOKUP(Ledger[[#This Row],[Employee_ID]],Employees!C:C,Employees!B:B)</f>
        <v>BR03</v>
      </c>
      <c r="G1744" t="s">
        <v>983</v>
      </c>
      <c r="H1744" t="s">
        <v>240</v>
      </c>
      <c r="I1744">
        <v>1</v>
      </c>
      <c r="J1744">
        <f>_xlfn.XLOOKUP(Ledger[[#This Row],[SKU]]&amp;"|"&amp;Ledger[[#This Row],[Branch_ID]], PriceList!E:E,PriceList!C:C,"")</f>
        <v>480</v>
      </c>
      <c r="K1744">
        <f>_xlfn.XLOOKUP(Ledger[[#This Row],[SKU]]&amp;"|"&amp;Ledger[[#This Row],[Branch_ID]], PriceList[Key], PriceList[Unit_Retail_Price_EGP], "")</f>
        <v>1129</v>
      </c>
      <c r="L1744">
        <f>YEAR(Ledger[[#This Row],[Date]])</f>
        <v>2025</v>
      </c>
      <c r="M1744" t="str">
        <f>"Qtr"&amp;ROUNDUP(MONTH(Ledger[[#This Row],[Date]])/3,0)</f>
        <v>Qtr2</v>
      </c>
      <c r="N1744">
        <f>MONTH(Ledger[[#This Row],[Date]])</f>
        <v>6</v>
      </c>
      <c r="O1744" t="str">
        <f>TEXT(Ledger[[#This Row],[Date]],"mmm")</f>
        <v>Jun</v>
      </c>
    </row>
    <row r="1745" spans="1:15" x14ac:dyDescent="0.35">
      <c r="A1745" t="s">
        <v>1517</v>
      </c>
      <c r="B1745" s="8">
        <v>45833</v>
      </c>
      <c r="C1745" s="5">
        <v>0.63055555555555554</v>
      </c>
      <c r="D1745" t="str">
        <f>_xlfn.XLOOKUP(Ledger[[#This Row],[Employee_ID]],Employees!C:C,Employees!A:A)</f>
        <v>Afternoon</v>
      </c>
      <c r="E1745" t="s">
        <v>932</v>
      </c>
      <c r="F1745" t="str">
        <f>_xlfn.XLOOKUP(Ledger[[#This Row],[Employee_ID]],Employees!C:C,Employees!B:B)</f>
        <v>BR03</v>
      </c>
      <c r="G1745" t="s">
        <v>983</v>
      </c>
      <c r="H1745" t="s">
        <v>395</v>
      </c>
      <c r="I1745">
        <v>1</v>
      </c>
      <c r="J1745">
        <f>_xlfn.XLOOKUP(Ledger[[#This Row],[SKU]]&amp;"|"&amp;Ledger[[#This Row],[Branch_ID]], PriceList!E:E,PriceList!C:C,"")</f>
        <v>260</v>
      </c>
      <c r="K1745">
        <f>_xlfn.XLOOKUP(Ledger[[#This Row],[SKU]]&amp;"|"&amp;Ledger[[#This Row],[Branch_ID]], PriceList[Key], PriceList[Unit_Retail_Price_EGP], "")</f>
        <v>619</v>
      </c>
      <c r="L1745">
        <f>YEAR(Ledger[[#This Row],[Date]])</f>
        <v>2025</v>
      </c>
      <c r="M1745" t="str">
        <f>"Qtr"&amp;ROUNDUP(MONTH(Ledger[[#This Row],[Date]])/3,0)</f>
        <v>Qtr2</v>
      </c>
      <c r="N1745">
        <f>MONTH(Ledger[[#This Row],[Date]])</f>
        <v>6</v>
      </c>
      <c r="O1745" t="str">
        <f>TEXT(Ledger[[#This Row],[Date]],"mmm")</f>
        <v>Jun</v>
      </c>
    </row>
    <row r="1746" spans="1:15" x14ac:dyDescent="0.35">
      <c r="A1746" t="s">
        <v>1542</v>
      </c>
      <c r="B1746" s="8">
        <v>45834</v>
      </c>
      <c r="C1746" s="5">
        <v>0.68680555555555556</v>
      </c>
      <c r="D1746" t="str">
        <f>_xlfn.XLOOKUP(Ledger[[#This Row],[Employee_ID]],Employees!C:C,Employees!A:A)</f>
        <v>Afternoon</v>
      </c>
      <c r="E1746" t="s">
        <v>932</v>
      </c>
      <c r="F1746" t="str">
        <f>_xlfn.XLOOKUP(Ledger[[#This Row],[Employee_ID]],Employees!C:C,Employees!B:B)</f>
        <v>BR03</v>
      </c>
      <c r="G1746" t="s">
        <v>983</v>
      </c>
      <c r="H1746" t="s">
        <v>380</v>
      </c>
      <c r="I1746">
        <v>1</v>
      </c>
      <c r="J1746">
        <f>_xlfn.XLOOKUP(Ledger[[#This Row],[SKU]]&amp;"|"&amp;Ledger[[#This Row],[Branch_ID]], PriceList!E:E,PriceList!C:C,"")</f>
        <v>220</v>
      </c>
      <c r="K1746">
        <f>_xlfn.XLOOKUP(Ledger[[#This Row],[SKU]]&amp;"|"&amp;Ledger[[#This Row],[Branch_ID]], PriceList[Key], PriceList[Unit_Retail_Price_EGP], "")</f>
        <v>569</v>
      </c>
      <c r="L1746">
        <f>YEAR(Ledger[[#This Row],[Date]])</f>
        <v>2025</v>
      </c>
      <c r="M1746" t="str">
        <f>"Qtr"&amp;ROUNDUP(MONTH(Ledger[[#This Row],[Date]])/3,0)</f>
        <v>Qtr2</v>
      </c>
      <c r="N1746">
        <f>MONTH(Ledger[[#This Row],[Date]])</f>
        <v>6</v>
      </c>
      <c r="O1746" t="str">
        <f>TEXT(Ledger[[#This Row],[Date]],"mmm")</f>
        <v>Jun</v>
      </c>
    </row>
    <row r="1747" spans="1:15" x14ac:dyDescent="0.35">
      <c r="A1747" t="s">
        <v>1543</v>
      </c>
      <c r="B1747" s="8">
        <v>45834</v>
      </c>
      <c r="C1747" s="5">
        <v>0.69791666666666663</v>
      </c>
      <c r="D1747" t="str">
        <f>_xlfn.XLOOKUP(Ledger[[#This Row],[Employee_ID]],Employees!C:C,Employees!A:A)</f>
        <v>Afternoon</v>
      </c>
      <c r="E1747" t="s">
        <v>932</v>
      </c>
      <c r="F1747" t="str">
        <f>_xlfn.XLOOKUP(Ledger[[#This Row],[Employee_ID]],Employees!C:C,Employees!B:B)</f>
        <v>BR03</v>
      </c>
      <c r="G1747" t="s">
        <v>983</v>
      </c>
      <c r="H1747" t="s">
        <v>681</v>
      </c>
      <c r="I1747">
        <v>1</v>
      </c>
      <c r="J1747">
        <f>_xlfn.XLOOKUP(Ledger[[#This Row],[SKU]]&amp;"|"&amp;Ledger[[#This Row],[Branch_ID]], PriceList!E:E,PriceList!C:C,"")</f>
        <v>140</v>
      </c>
      <c r="K1747">
        <f>_xlfn.XLOOKUP(Ledger[[#This Row],[SKU]]&amp;"|"&amp;Ledger[[#This Row],[Branch_ID]], PriceList[Key], PriceList[Unit_Retail_Price_EGP], "")</f>
        <v>359</v>
      </c>
      <c r="L1747">
        <f>YEAR(Ledger[[#This Row],[Date]])</f>
        <v>2025</v>
      </c>
      <c r="M1747" t="str">
        <f>"Qtr"&amp;ROUNDUP(MONTH(Ledger[[#This Row],[Date]])/3,0)</f>
        <v>Qtr2</v>
      </c>
      <c r="N1747">
        <f>MONTH(Ledger[[#This Row],[Date]])</f>
        <v>6</v>
      </c>
      <c r="O1747" t="str">
        <f>TEXT(Ledger[[#This Row],[Date]],"mmm")</f>
        <v>Jun</v>
      </c>
    </row>
    <row r="1748" spans="1:15" x14ac:dyDescent="0.35">
      <c r="A1748" t="s">
        <v>1596</v>
      </c>
      <c r="B1748" s="8">
        <v>45836</v>
      </c>
      <c r="C1748" s="5">
        <v>0.59652777777777777</v>
      </c>
      <c r="D1748" t="str">
        <f>_xlfn.XLOOKUP(Ledger[[#This Row],[Employee_ID]],Employees!C:C,Employees!A:A)</f>
        <v>Afternoon</v>
      </c>
      <c r="E1748" t="s">
        <v>932</v>
      </c>
      <c r="F1748" t="str">
        <f>_xlfn.XLOOKUP(Ledger[[#This Row],[Employee_ID]],Employees!C:C,Employees!B:B)</f>
        <v>BR03</v>
      </c>
      <c r="G1748" t="s">
        <v>983</v>
      </c>
      <c r="H1748" t="s">
        <v>238</v>
      </c>
      <c r="I1748">
        <v>1</v>
      </c>
      <c r="J1748">
        <f>_xlfn.XLOOKUP(Ledger[[#This Row],[SKU]]&amp;"|"&amp;Ledger[[#This Row],[Branch_ID]], PriceList!E:E,PriceList!C:C,"")</f>
        <v>260</v>
      </c>
      <c r="K1748">
        <f>_xlfn.XLOOKUP(Ledger[[#This Row],[SKU]]&amp;"|"&amp;Ledger[[#This Row],[Branch_ID]], PriceList[Key], PriceList[Unit_Retail_Price_EGP], "")</f>
        <v>619</v>
      </c>
      <c r="L1748">
        <f>YEAR(Ledger[[#This Row],[Date]])</f>
        <v>2025</v>
      </c>
      <c r="M1748" t="str">
        <f>"Qtr"&amp;ROUNDUP(MONTH(Ledger[[#This Row],[Date]])/3,0)</f>
        <v>Qtr2</v>
      </c>
      <c r="N1748">
        <f>MONTH(Ledger[[#This Row],[Date]])</f>
        <v>6</v>
      </c>
      <c r="O1748" t="str">
        <f>TEXT(Ledger[[#This Row],[Date]],"mmm")</f>
        <v>Jun</v>
      </c>
    </row>
    <row r="1749" spans="1:15" x14ac:dyDescent="0.35">
      <c r="A1749" t="s">
        <v>1612</v>
      </c>
      <c r="B1749" s="8">
        <v>45837</v>
      </c>
      <c r="C1749" s="5">
        <v>0.64583333333333337</v>
      </c>
      <c r="D1749" t="str">
        <f>_xlfn.XLOOKUP(Ledger[[#This Row],[Employee_ID]],Employees!C:C,Employees!A:A)</f>
        <v>Afternoon</v>
      </c>
      <c r="E1749" t="s">
        <v>932</v>
      </c>
      <c r="F1749" t="str">
        <f>_xlfn.XLOOKUP(Ledger[[#This Row],[Employee_ID]],Employees!C:C,Employees!B:B)</f>
        <v>BR03</v>
      </c>
      <c r="G1749" t="s">
        <v>983</v>
      </c>
      <c r="H1749" t="s">
        <v>359</v>
      </c>
      <c r="I1749">
        <v>1</v>
      </c>
      <c r="J1749">
        <f>_xlfn.XLOOKUP(Ledger[[#This Row],[SKU]]&amp;"|"&amp;Ledger[[#This Row],[Branch_ID]], PriceList!E:E,PriceList!C:C,"")</f>
        <v>140</v>
      </c>
      <c r="K1749">
        <f>_xlfn.XLOOKUP(Ledger[[#This Row],[SKU]]&amp;"|"&amp;Ledger[[#This Row],[Branch_ID]], PriceList[Key], PriceList[Unit_Retail_Price_EGP], "")</f>
        <v>359</v>
      </c>
      <c r="L1749">
        <f>YEAR(Ledger[[#This Row],[Date]])</f>
        <v>2025</v>
      </c>
      <c r="M1749" t="str">
        <f>"Qtr"&amp;ROUNDUP(MONTH(Ledger[[#This Row],[Date]])/3,0)</f>
        <v>Qtr2</v>
      </c>
      <c r="N1749">
        <f>MONTH(Ledger[[#This Row],[Date]])</f>
        <v>6</v>
      </c>
      <c r="O1749" t="str">
        <f>TEXT(Ledger[[#This Row],[Date]],"mmm")</f>
        <v>Jun</v>
      </c>
    </row>
    <row r="1750" spans="1:15" x14ac:dyDescent="0.35">
      <c r="A1750" t="s">
        <v>1613</v>
      </c>
      <c r="B1750" s="8">
        <v>45837</v>
      </c>
      <c r="C1750" s="5">
        <v>0.65208333333333335</v>
      </c>
      <c r="D1750" t="str">
        <f>_xlfn.XLOOKUP(Ledger[[#This Row],[Employee_ID]],Employees!C:C,Employees!A:A)</f>
        <v>Afternoon</v>
      </c>
      <c r="E1750" t="s">
        <v>932</v>
      </c>
      <c r="F1750" t="str">
        <f>_xlfn.XLOOKUP(Ledger[[#This Row],[Employee_ID]],Employees!C:C,Employees!B:B)</f>
        <v>BR03</v>
      </c>
      <c r="G1750" t="s">
        <v>983</v>
      </c>
      <c r="H1750" t="s">
        <v>610</v>
      </c>
      <c r="I1750">
        <v>1</v>
      </c>
      <c r="J1750">
        <f>_xlfn.XLOOKUP(Ledger[[#This Row],[SKU]]&amp;"|"&amp;Ledger[[#This Row],[Branch_ID]], PriceList!E:E,PriceList!C:C,"")</f>
        <v>180</v>
      </c>
      <c r="K1750">
        <f>_xlfn.XLOOKUP(Ledger[[#This Row],[SKU]]&amp;"|"&amp;Ledger[[#This Row],[Branch_ID]], PriceList[Key], PriceList[Unit_Retail_Price_EGP], "")</f>
        <v>459</v>
      </c>
      <c r="L1750">
        <f>YEAR(Ledger[[#This Row],[Date]])</f>
        <v>2025</v>
      </c>
      <c r="M1750" t="str">
        <f>"Qtr"&amp;ROUNDUP(MONTH(Ledger[[#This Row],[Date]])/3,0)</f>
        <v>Qtr2</v>
      </c>
      <c r="N1750">
        <f>MONTH(Ledger[[#This Row],[Date]])</f>
        <v>6</v>
      </c>
      <c r="O1750" t="str">
        <f>TEXT(Ledger[[#This Row],[Date]],"mmm")</f>
        <v>Jun</v>
      </c>
    </row>
    <row r="1751" spans="1:15" x14ac:dyDescent="0.35">
      <c r="A1751" t="s">
        <v>1643</v>
      </c>
      <c r="B1751" s="8">
        <v>45838</v>
      </c>
      <c r="C1751" s="5">
        <v>0.73958333333333337</v>
      </c>
      <c r="D1751" t="str">
        <f>_xlfn.XLOOKUP(Ledger[[#This Row],[Employee_ID]],Employees!C:C,Employees!A:A)</f>
        <v>Afternoon</v>
      </c>
      <c r="E1751" t="s">
        <v>932</v>
      </c>
      <c r="F1751" t="str">
        <f>_xlfn.XLOOKUP(Ledger[[#This Row],[Employee_ID]],Employees!C:C,Employees!B:B)</f>
        <v>BR03</v>
      </c>
      <c r="G1751" t="s">
        <v>983</v>
      </c>
      <c r="H1751" t="s">
        <v>106</v>
      </c>
      <c r="I1751">
        <v>1</v>
      </c>
      <c r="J1751">
        <f>_xlfn.XLOOKUP(Ledger[[#This Row],[SKU]]&amp;"|"&amp;Ledger[[#This Row],[Branch_ID]], PriceList!E:E,PriceList!C:C,"")</f>
        <v>220</v>
      </c>
      <c r="K1751">
        <f>_xlfn.XLOOKUP(Ledger[[#This Row],[SKU]]&amp;"|"&amp;Ledger[[#This Row],[Branch_ID]], PriceList[Key], PriceList[Unit_Retail_Price_EGP], "")</f>
        <v>569</v>
      </c>
      <c r="L1751">
        <f>YEAR(Ledger[[#This Row],[Date]])</f>
        <v>2025</v>
      </c>
      <c r="M1751" t="str">
        <f>"Qtr"&amp;ROUNDUP(MONTH(Ledger[[#This Row],[Date]])/3,0)</f>
        <v>Qtr2</v>
      </c>
      <c r="N1751">
        <f>MONTH(Ledger[[#This Row],[Date]])</f>
        <v>6</v>
      </c>
      <c r="O1751" t="str">
        <f>TEXT(Ledger[[#This Row],[Date]],"mmm")</f>
        <v>Jun</v>
      </c>
    </row>
    <row r="1752" spans="1:15" x14ac:dyDescent="0.35">
      <c r="A1752" t="s">
        <v>1721</v>
      </c>
      <c r="B1752" s="8">
        <v>45842</v>
      </c>
      <c r="C1752" s="5">
        <v>0.65</v>
      </c>
      <c r="D1752" t="str">
        <f>_xlfn.XLOOKUP(Ledger[[#This Row],[Employee_ID]],Employees!C:C,Employees!A:A)</f>
        <v>Afternoon</v>
      </c>
      <c r="E1752" t="s">
        <v>932</v>
      </c>
      <c r="F1752" t="str">
        <f>_xlfn.XLOOKUP(Ledger[[#This Row],[Employee_ID]],Employees!C:C,Employees!B:B)</f>
        <v>BR03</v>
      </c>
      <c r="G1752" t="s">
        <v>983</v>
      </c>
      <c r="H1752" t="s">
        <v>361</v>
      </c>
      <c r="I1752">
        <v>1</v>
      </c>
      <c r="J1752">
        <f>_xlfn.XLOOKUP(Ledger[[#This Row],[SKU]]&amp;"|"&amp;Ledger[[#This Row],[Branch_ID]], PriceList!E:E,PriceList!C:C,"")</f>
        <v>380</v>
      </c>
      <c r="K1752">
        <f>_xlfn.XLOOKUP(Ledger[[#This Row],[SKU]]&amp;"|"&amp;Ledger[[#This Row],[Branch_ID]], PriceList[Key], PriceList[Unit_Retail_Price_EGP], "")</f>
        <v>929</v>
      </c>
      <c r="L1752">
        <f>YEAR(Ledger[[#This Row],[Date]])</f>
        <v>2025</v>
      </c>
      <c r="M1752" t="str">
        <f>"Qtr"&amp;ROUNDUP(MONTH(Ledger[[#This Row],[Date]])/3,0)</f>
        <v>Qtr3</v>
      </c>
      <c r="N1752">
        <f>MONTH(Ledger[[#This Row],[Date]])</f>
        <v>7</v>
      </c>
      <c r="O1752" t="str">
        <f>TEXT(Ledger[[#This Row],[Date]],"mmm")</f>
        <v>Jul</v>
      </c>
    </row>
    <row r="1753" spans="1:15" x14ac:dyDescent="0.35">
      <c r="A1753" t="s">
        <v>1740</v>
      </c>
      <c r="B1753" s="8">
        <v>45843</v>
      </c>
      <c r="C1753" s="5">
        <v>0.60624999999999996</v>
      </c>
      <c r="D1753" t="str">
        <f>_xlfn.XLOOKUP(Ledger[[#This Row],[Employee_ID]],Employees!C:C,Employees!A:A)</f>
        <v>Afternoon</v>
      </c>
      <c r="E1753" t="s">
        <v>932</v>
      </c>
      <c r="F1753" t="str">
        <f>_xlfn.XLOOKUP(Ledger[[#This Row],[Employee_ID]],Employees!C:C,Employees!B:B)</f>
        <v>BR03</v>
      </c>
      <c r="G1753" t="s">
        <v>983</v>
      </c>
      <c r="H1753" t="s">
        <v>263</v>
      </c>
      <c r="I1753">
        <v>1</v>
      </c>
      <c r="J1753">
        <f>_xlfn.XLOOKUP(Ledger[[#This Row],[SKU]]&amp;"|"&amp;Ledger[[#This Row],[Branch_ID]], PriceList!E:E,PriceList!C:C,"")</f>
        <v>160</v>
      </c>
      <c r="K1753">
        <f>_xlfn.XLOOKUP(Ledger[[#This Row],[SKU]]&amp;"|"&amp;Ledger[[#This Row],[Branch_ID]], PriceList[Key], PriceList[Unit_Retail_Price_EGP], "")</f>
        <v>409</v>
      </c>
      <c r="L1753">
        <f>YEAR(Ledger[[#This Row],[Date]])</f>
        <v>2025</v>
      </c>
      <c r="M1753" t="str">
        <f>"Qtr"&amp;ROUNDUP(MONTH(Ledger[[#This Row],[Date]])/3,0)</f>
        <v>Qtr3</v>
      </c>
      <c r="N1753">
        <f>MONTH(Ledger[[#This Row],[Date]])</f>
        <v>7</v>
      </c>
      <c r="O1753" t="str">
        <f>TEXT(Ledger[[#This Row],[Date]],"mmm")</f>
        <v>Jul</v>
      </c>
    </row>
    <row r="1754" spans="1:15" x14ac:dyDescent="0.35">
      <c r="A1754" t="s">
        <v>1809</v>
      </c>
      <c r="B1754" s="8">
        <v>45847</v>
      </c>
      <c r="C1754" s="5">
        <v>0.61319444444444449</v>
      </c>
      <c r="D1754" t="str">
        <f>_xlfn.XLOOKUP(Ledger[[#This Row],[Employee_ID]],Employees!C:C,Employees!A:A)</f>
        <v>Afternoon</v>
      </c>
      <c r="E1754" t="s">
        <v>932</v>
      </c>
      <c r="F1754" t="str">
        <f>_xlfn.XLOOKUP(Ledger[[#This Row],[Employee_ID]],Employees!C:C,Employees!B:B)</f>
        <v>BR03</v>
      </c>
      <c r="G1754" t="s">
        <v>983</v>
      </c>
      <c r="H1754" t="s">
        <v>123</v>
      </c>
      <c r="I1754">
        <v>1</v>
      </c>
      <c r="J1754">
        <f>_xlfn.XLOOKUP(Ledger[[#This Row],[SKU]]&amp;"|"&amp;Ledger[[#This Row],[Branch_ID]], PriceList!E:E,PriceList!C:C,"")</f>
        <v>180</v>
      </c>
      <c r="K1754">
        <f>_xlfn.XLOOKUP(Ledger[[#This Row],[SKU]]&amp;"|"&amp;Ledger[[#This Row],[Branch_ID]], PriceList[Key], PriceList[Unit_Retail_Price_EGP], "")</f>
        <v>459</v>
      </c>
      <c r="L1754">
        <f>YEAR(Ledger[[#This Row],[Date]])</f>
        <v>2025</v>
      </c>
      <c r="M1754" t="str">
        <f>"Qtr"&amp;ROUNDUP(MONTH(Ledger[[#This Row],[Date]])/3,0)</f>
        <v>Qtr3</v>
      </c>
      <c r="N1754">
        <f>MONTH(Ledger[[#This Row],[Date]])</f>
        <v>7</v>
      </c>
      <c r="O1754" t="str">
        <f>TEXT(Ledger[[#This Row],[Date]],"mmm")</f>
        <v>Jul</v>
      </c>
    </row>
    <row r="1755" spans="1:15" x14ac:dyDescent="0.35">
      <c r="A1755" t="s">
        <v>1823</v>
      </c>
      <c r="B1755" s="8">
        <v>45848</v>
      </c>
      <c r="C1755" s="5">
        <v>0.60138888888888886</v>
      </c>
      <c r="D1755" t="str">
        <f>_xlfn.XLOOKUP(Ledger[[#This Row],[Employee_ID]],Employees!C:C,Employees!A:A)</f>
        <v>Afternoon</v>
      </c>
      <c r="E1755" t="s">
        <v>932</v>
      </c>
      <c r="F1755" t="str">
        <f>_xlfn.XLOOKUP(Ledger[[#This Row],[Employee_ID]],Employees!C:C,Employees!B:B)</f>
        <v>BR03</v>
      </c>
      <c r="G1755" t="s">
        <v>983</v>
      </c>
      <c r="H1755" t="s">
        <v>409</v>
      </c>
      <c r="I1755">
        <v>1</v>
      </c>
      <c r="J1755">
        <f>_xlfn.XLOOKUP(Ledger[[#This Row],[SKU]]&amp;"|"&amp;Ledger[[#This Row],[Branch_ID]], PriceList!E:E,PriceList!C:C,"")</f>
        <v>700</v>
      </c>
      <c r="K1755">
        <f>_xlfn.XLOOKUP(Ledger[[#This Row],[SKU]]&amp;"|"&amp;Ledger[[#This Row],[Branch_ID]], PriceList[Key], PriceList[Unit_Retail_Price_EGP], "")</f>
        <v>1649</v>
      </c>
      <c r="L1755">
        <f>YEAR(Ledger[[#This Row],[Date]])</f>
        <v>2025</v>
      </c>
      <c r="M1755" t="str">
        <f>"Qtr"&amp;ROUNDUP(MONTH(Ledger[[#This Row],[Date]])/3,0)</f>
        <v>Qtr3</v>
      </c>
      <c r="N1755">
        <f>MONTH(Ledger[[#This Row],[Date]])</f>
        <v>7</v>
      </c>
      <c r="O1755" t="str">
        <f>TEXT(Ledger[[#This Row],[Date]],"mmm")</f>
        <v>Jul</v>
      </c>
    </row>
    <row r="1756" spans="1:15" x14ac:dyDescent="0.35">
      <c r="A1756" t="s">
        <v>1830</v>
      </c>
      <c r="B1756" s="8">
        <v>45848</v>
      </c>
      <c r="C1756" s="5">
        <v>0.67777777777777781</v>
      </c>
      <c r="D1756" t="str">
        <f>_xlfn.XLOOKUP(Ledger[[#This Row],[Employee_ID]],Employees!C:C,Employees!A:A)</f>
        <v>Afternoon</v>
      </c>
      <c r="E1756" t="s">
        <v>932</v>
      </c>
      <c r="F1756" t="str">
        <f>_xlfn.XLOOKUP(Ledger[[#This Row],[Employee_ID]],Employees!C:C,Employees!B:B)</f>
        <v>BR03</v>
      </c>
      <c r="G1756" t="s">
        <v>983</v>
      </c>
      <c r="H1756" t="s">
        <v>174</v>
      </c>
      <c r="I1756">
        <v>1</v>
      </c>
      <c r="J1756">
        <f>_xlfn.XLOOKUP(Ledger[[#This Row],[SKU]]&amp;"|"&amp;Ledger[[#This Row],[Branch_ID]], PriceList!E:E,PriceList!C:C,"")</f>
        <v>180</v>
      </c>
      <c r="K1756">
        <f>_xlfn.XLOOKUP(Ledger[[#This Row],[SKU]]&amp;"|"&amp;Ledger[[#This Row],[Branch_ID]], PriceList[Key], PriceList[Unit_Retail_Price_EGP], "")</f>
        <v>459</v>
      </c>
      <c r="L1756">
        <f>YEAR(Ledger[[#This Row],[Date]])</f>
        <v>2025</v>
      </c>
      <c r="M1756" t="str">
        <f>"Qtr"&amp;ROUNDUP(MONTH(Ledger[[#This Row],[Date]])/3,0)</f>
        <v>Qtr3</v>
      </c>
      <c r="N1756">
        <f>MONTH(Ledger[[#This Row],[Date]])</f>
        <v>7</v>
      </c>
      <c r="O1756" t="str">
        <f>TEXT(Ledger[[#This Row],[Date]],"mmm")</f>
        <v>Jul</v>
      </c>
    </row>
    <row r="1757" spans="1:15" x14ac:dyDescent="0.35">
      <c r="A1757" t="s">
        <v>1849</v>
      </c>
      <c r="B1757" s="8">
        <v>45849</v>
      </c>
      <c r="C1757" s="5">
        <v>0.58333333333333337</v>
      </c>
      <c r="D1757" t="str">
        <f>_xlfn.XLOOKUP(Ledger[[#This Row],[Employee_ID]],Employees!C:C,Employees!A:A)</f>
        <v>Afternoon</v>
      </c>
      <c r="E1757" t="s">
        <v>932</v>
      </c>
      <c r="F1757" t="str">
        <f>_xlfn.XLOOKUP(Ledger[[#This Row],[Employee_ID]],Employees!C:C,Employees!B:B)</f>
        <v>BR03</v>
      </c>
      <c r="G1757" t="s">
        <v>983</v>
      </c>
      <c r="H1757" t="s">
        <v>130</v>
      </c>
      <c r="I1757">
        <v>1</v>
      </c>
      <c r="J1757">
        <f>_xlfn.XLOOKUP(Ledger[[#This Row],[SKU]]&amp;"|"&amp;Ledger[[#This Row],[Branch_ID]], PriceList!E:E,PriceList!C:C,"")</f>
        <v>220</v>
      </c>
      <c r="K1757">
        <f>_xlfn.XLOOKUP(Ledger[[#This Row],[SKU]]&amp;"|"&amp;Ledger[[#This Row],[Branch_ID]], PriceList[Key], PriceList[Unit_Retail_Price_EGP], "")</f>
        <v>569</v>
      </c>
      <c r="L1757">
        <f>YEAR(Ledger[[#This Row],[Date]])</f>
        <v>2025</v>
      </c>
      <c r="M1757" t="str">
        <f>"Qtr"&amp;ROUNDUP(MONTH(Ledger[[#This Row],[Date]])/3,0)</f>
        <v>Qtr3</v>
      </c>
      <c r="N1757">
        <f>MONTH(Ledger[[#This Row],[Date]])</f>
        <v>7</v>
      </c>
      <c r="O1757" t="str">
        <f>TEXT(Ledger[[#This Row],[Date]],"mmm")</f>
        <v>Jul</v>
      </c>
    </row>
    <row r="1758" spans="1:15" x14ac:dyDescent="0.35">
      <c r="A1758" t="s">
        <v>1852</v>
      </c>
      <c r="B1758" s="8">
        <v>45849</v>
      </c>
      <c r="C1758" s="5">
        <v>0.66041666666666665</v>
      </c>
      <c r="D1758" t="str">
        <f>_xlfn.XLOOKUP(Ledger[[#This Row],[Employee_ID]],Employees!C:C,Employees!A:A)</f>
        <v>Afternoon</v>
      </c>
      <c r="E1758" t="s">
        <v>932</v>
      </c>
      <c r="F1758" t="str">
        <f>_xlfn.XLOOKUP(Ledger[[#This Row],[Employee_ID]],Employees!C:C,Employees!B:B)</f>
        <v>BR03</v>
      </c>
      <c r="G1758" t="s">
        <v>983</v>
      </c>
      <c r="H1758" t="s">
        <v>244</v>
      </c>
      <c r="I1758">
        <v>1</v>
      </c>
      <c r="J1758">
        <f>_xlfn.XLOOKUP(Ledger[[#This Row],[SKU]]&amp;"|"&amp;Ledger[[#This Row],[Branch_ID]], PriceList!E:E,PriceList!C:C,"")</f>
        <v>460</v>
      </c>
      <c r="K1758">
        <f>_xlfn.XLOOKUP(Ledger[[#This Row],[SKU]]&amp;"|"&amp;Ledger[[#This Row],[Branch_ID]], PriceList[Key], PriceList[Unit_Retail_Price_EGP], "")</f>
        <v>1129</v>
      </c>
      <c r="L1758">
        <f>YEAR(Ledger[[#This Row],[Date]])</f>
        <v>2025</v>
      </c>
      <c r="M1758" t="str">
        <f>"Qtr"&amp;ROUNDUP(MONTH(Ledger[[#This Row],[Date]])/3,0)</f>
        <v>Qtr3</v>
      </c>
      <c r="N1758">
        <f>MONTH(Ledger[[#This Row],[Date]])</f>
        <v>7</v>
      </c>
      <c r="O1758" t="str">
        <f>TEXT(Ledger[[#This Row],[Date]],"mmm")</f>
        <v>Jul</v>
      </c>
    </row>
    <row r="1759" spans="1:15" x14ac:dyDescent="0.35">
      <c r="A1759" t="s">
        <v>1890</v>
      </c>
      <c r="B1759" s="8">
        <v>45851</v>
      </c>
      <c r="C1759" s="5">
        <v>0.58472222222222225</v>
      </c>
      <c r="D1759" t="str">
        <f>_xlfn.XLOOKUP(Ledger[[#This Row],[Employee_ID]],Employees!C:C,Employees!A:A)</f>
        <v>Afternoon</v>
      </c>
      <c r="E1759" t="s">
        <v>932</v>
      </c>
      <c r="F1759" t="str">
        <f>_xlfn.XLOOKUP(Ledger[[#This Row],[Employee_ID]],Employees!C:C,Employees!B:B)</f>
        <v>BR03</v>
      </c>
      <c r="G1759" t="s">
        <v>983</v>
      </c>
      <c r="H1759" t="s">
        <v>663</v>
      </c>
      <c r="I1759">
        <v>1</v>
      </c>
      <c r="J1759">
        <f>_xlfn.XLOOKUP(Ledger[[#This Row],[SKU]]&amp;"|"&amp;Ledger[[#This Row],[Branch_ID]], PriceList!E:E,PriceList!C:C,"")</f>
        <v>420</v>
      </c>
      <c r="K1759">
        <f>_xlfn.XLOOKUP(Ledger[[#This Row],[SKU]]&amp;"|"&amp;Ledger[[#This Row],[Branch_ID]], PriceList[Key], PriceList[Unit_Retail_Price_EGP], "")</f>
        <v>1029</v>
      </c>
      <c r="L1759">
        <f>YEAR(Ledger[[#This Row],[Date]])</f>
        <v>2025</v>
      </c>
      <c r="M1759" t="str">
        <f>"Qtr"&amp;ROUNDUP(MONTH(Ledger[[#This Row],[Date]])/3,0)</f>
        <v>Qtr3</v>
      </c>
      <c r="N1759">
        <f>MONTH(Ledger[[#This Row],[Date]])</f>
        <v>7</v>
      </c>
      <c r="O1759" t="str">
        <f>TEXT(Ledger[[#This Row],[Date]],"mmm")</f>
        <v>Jul</v>
      </c>
    </row>
    <row r="1760" spans="1:15" x14ac:dyDescent="0.35">
      <c r="A1760" t="s">
        <v>1927</v>
      </c>
      <c r="B1760" s="8">
        <v>45853</v>
      </c>
      <c r="C1760" s="5">
        <v>0.63124999999999998</v>
      </c>
      <c r="D1760" t="str">
        <f>_xlfn.XLOOKUP(Ledger[[#This Row],[Employee_ID]],Employees!C:C,Employees!A:A)</f>
        <v>Afternoon</v>
      </c>
      <c r="E1760" t="s">
        <v>932</v>
      </c>
      <c r="F1760" t="str">
        <f>_xlfn.XLOOKUP(Ledger[[#This Row],[Employee_ID]],Employees!C:C,Employees!B:B)</f>
        <v>BR03</v>
      </c>
      <c r="G1760" t="s">
        <v>983</v>
      </c>
      <c r="H1760" t="s">
        <v>135</v>
      </c>
      <c r="I1760">
        <v>1</v>
      </c>
      <c r="J1760">
        <f>_xlfn.XLOOKUP(Ledger[[#This Row],[SKU]]&amp;"|"&amp;Ledger[[#This Row],[Branch_ID]], PriceList!E:E,PriceList!C:C,"")</f>
        <v>140</v>
      </c>
      <c r="K1760">
        <f>_xlfn.XLOOKUP(Ledger[[#This Row],[SKU]]&amp;"|"&amp;Ledger[[#This Row],[Branch_ID]], PriceList[Key], PriceList[Unit_Retail_Price_EGP], "")</f>
        <v>359</v>
      </c>
      <c r="L1760">
        <f>YEAR(Ledger[[#This Row],[Date]])</f>
        <v>2025</v>
      </c>
      <c r="M1760" t="str">
        <f>"Qtr"&amp;ROUNDUP(MONTH(Ledger[[#This Row],[Date]])/3,0)</f>
        <v>Qtr3</v>
      </c>
      <c r="N1760">
        <f>MONTH(Ledger[[#This Row],[Date]])</f>
        <v>7</v>
      </c>
      <c r="O1760" t="str">
        <f>TEXT(Ledger[[#This Row],[Date]],"mmm")</f>
        <v>Jul</v>
      </c>
    </row>
    <row r="1761" spans="1:15" x14ac:dyDescent="0.35">
      <c r="A1761" t="s">
        <v>1945</v>
      </c>
      <c r="B1761" s="8">
        <v>45854</v>
      </c>
      <c r="C1761" s="5">
        <v>0.65555555555555556</v>
      </c>
      <c r="D1761" t="str">
        <f>_xlfn.XLOOKUP(Ledger[[#This Row],[Employee_ID]],Employees!C:C,Employees!A:A)</f>
        <v>Afternoon</v>
      </c>
      <c r="E1761" t="s">
        <v>932</v>
      </c>
      <c r="F1761" t="str">
        <f>_xlfn.XLOOKUP(Ledger[[#This Row],[Employee_ID]],Employees!C:C,Employees!B:B)</f>
        <v>BR03</v>
      </c>
      <c r="G1761" t="s">
        <v>983</v>
      </c>
      <c r="H1761" t="s">
        <v>317</v>
      </c>
      <c r="I1761">
        <v>1</v>
      </c>
      <c r="J1761">
        <f>_xlfn.XLOOKUP(Ledger[[#This Row],[SKU]]&amp;"|"&amp;Ledger[[#This Row],[Branch_ID]], PriceList!E:E,PriceList!C:C,"")</f>
        <v>260</v>
      </c>
      <c r="K1761">
        <f>_xlfn.XLOOKUP(Ledger[[#This Row],[SKU]]&amp;"|"&amp;Ledger[[#This Row],[Branch_ID]], PriceList[Key], PriceList[Unit_Retail_Price_EGP], "")</f>
        <v>619</v>
      </c>
      <c r="L1761">
        <f>YEAR(Ledger[[#This Row],[Date]])</f>
        <v>2025</v>
      </c>
      <c r="M1761" t="str">
        <f>"Qtr"&amp;ROUNDUP(MONTH(Ledger[[#This Row],[Date]])/3,0)</f>
        <v>Qtr3</v>
      </c>
      <c r="N1761">
        <f>MONTH(Ledger[[#This Row],[Date]])</f>
        <v>7</v>
      </c>
      <c r="O1761" t="str">
        <f>TEXT(Ledger[[#This Row],[Date]],"mmm")</f>
        <v>Jul</v>
      </c>
    </row>
    <row r="1762" spans="1:15" x14ac:dyDescent="0.35">
      <c r="A1762" t="s">
        <v>1990</v>
      </c>
      <c r="B1762" s="8">
        <v>45856</v>
      </c>
      <c r="C1762" s="5">
        <v>0.66388888888888886</v>
      </c>
      <c r="D1762" t="str">
        <f>_xlfn.XLOOKUP(Ledger[[#This Row],[Employee_ID]],Employees!C:C,Employees!A:A)</f>
        <v>Afternoon</v>
      </c>
      <c r="E1762" t="s">
        <v>932</v>
      </c>
      <c r="F1762" t="str">
        <f>_xlfn.XLOOKUP(Ledger[[#This Row],[Employee_ID]],Employees!C:C,Employees!B:B)</f>
        <v>BR03</v>
      </c>
      <c r="G1762" t="s">
        <v>983</v>
      </c>
      <c r="H1762" t="s">
        <v>48</v>
      </c>
      <c r="I1762">
        <v>1</v>
      </c>
      <c r="J1762">
        <f>_xlfn.XLOOKUP(Ledger[[#This Row],[SKU]]&amp;"|"&amp;Ledger[[#This Row],[Branch_ID]], PriceList!E:E,PriceList!C:C,"")</f>
        <v>140</v>
      </c>
      <c r="K1762">
        <f>_xlfn.XLOOKUP(Ledger[[#This Row],[SKU]]&amp;"|"&amp;Ledger[[#This Row],[Branch_ID]], PriceList[Key], PriceList[Unit_Retail_Price_EGP], "")</f>
        <v>359</v>
      </c>
      <c r="L1762">
        <f>YEAR(Ledger[[#This Row],[Date]])</f>
        <v>2025</v>
      </c>
      <c r="M1762" t="str">
        <f>"Qtr"&amp;ROUNDUP(MONTH(Ledger[[#This Row],[Date]])/3,0)</f>
        <v>Qtr3</v>
      </c>
      <c r="N1762">
        <f>MONTH(Ledger[[#This Row],[Date]])</f>
        <v>7</v>
      </c>
      <c r="O1762" t="str">
        <f>TEXT(Ledger[[#This Row],[Date]],"mmm")</f>
        <v>Jul</v>
      </c>
    </row>
    <row r="1763" spans="1:15" x14ac:dyDescent="0.35">
      <c r="A1763" t="s">
        <v>2037</v>
      </c>
      <c r="B1763" s="8">
        <v>45858</v>
      </c>
      <c r="C1763" s="5">
        <v>0.60277777777777775</v>
      </c>
      <c r="D1763" t="str">
        <f>_xlfn.XLOOKUP(Ledger[[#This Row],[Employee_ID]],Employees!C:C,Employees!A:A)</f>
        <v>Afternoon</v>
      </c>
      <c r="E1763" t="s">
        <v>932</v>
      </c>
      <c r="F1763" t="str">
        <f>_xlfn.XLOOKUP(Ledger[[#This Row],[Employee_ID]],Employees!C:C,Employees!B:B)</f>
        <v>BR03</v>
      </c>
      <c r="G1763" t="s">
        <v>983</v>
      </c>
      <c r="H1763" t="s">
        <v>359</v>
      </c>
      <c r="I1763">
        <v>1</v>
      </c>
      <c r="J1763">
        <f>_xlfn.XLOOKUP(Ledger[[#This Row],[SKU]]&amp;"|"&amp;Ledger[[#This Row],[Branch_ID]], PriceList!E:E,PriceList!C:C,"")</f>
        <v>140</v>
      </c>
      <c r="K1763">
        <f>_xlfn.XLOOKUP(Ledger[[#This Row],[SKU]]&amp;"|"&amp;Ledger[[#This Row],[Branch_ID]], PriceList[Key], PriceList[Unit_Retail_Price_EGP], "")</f>
        <v>359</v>
      </c>
      <c r="L1763">
        <f>YEAR(Ledger[[#This Row],[Date]])</f>
        <v>2025</v>
      </c>
      <c r="M1763" t="str">
        <f>"Qtr"&amp;ROUNDUP(MONTH(Ledger[[#This Row],[Date]])/3,0)</f>
        <v>Qtr3</v>
      </c>
      <c r="N1763">
        <f>MONTH(Ledger[[#This Row],[Date]])</f>
        <v>7</v>
      </c>
      <c r="O1763" t="str">
        <f>TEXT(Ledger[[#This Row],[Date]],"mmm")</f>
        <v>Jul</v>
      </c>
    </row>
    <row r="1764" spans="1:15" x14ac:dyDescent="0.35">
      <c r="A1764" t="s">
        <v>2071</v>
      </c>
      <c r="B1764" s="8">
        <v>45860</v>
      </c>
      <c r="C1764" s="5">
        <v>0.63402777777777775</v>
      </c>
      <c r="D1764" t="str">
        <f>_xlfn.XLOOKUP(Ledger[[#This Row],[Employee_ID]],Employees!C:C,Employees!A:A)</f>
        <v>Afternoon</v>
      </c>
      <c r="E1764" t="s">
        <v>932</v>
      </c>
      <c r="F1764" t="str">
        <f>_xlfn.XLOOKUP(Ledger[[#This Row],[Employee_ID]],Employees!C:C,Employees!B:B)</f>
        <v>BR03</v>
      </c>
      <c r="G1764" t="s">
        <v>983</v>
      </c>
      <c r="H1764" t="s">
        <v>195</v>
      </c>
      <c r="I1764">
        <v>1</v>
      </c>
      <c r="J1764">
        <f>_xlfn.XLOOKUP(Ledger[[#This Row],[SKU]]&amp;"|"&amp;Ledger[[#This Row],[Branch_ID]], PriceList!E:E,PriceList!C:C,"")</f>
        <v>160</v>
      </c>
      <c r="K1764">
        <f>_xlfn.XLOOKUP(Ledger[[#This Row],[SKU]]&amp;"|"&amp;Ledger[[#This Row],[Branch_ID]], PriceList[Key], PriceList[Unit_Retail_Price_EGP], "")</f>
        <v>409</v>
      </c>
      <c r="L1764">
        <f>YEAR(Ledger[[#This Row],[Date]])</f>
        <v>2025</v>
      </c>
      <c r="M1764" t="str">
        <f>"Qtr"&amp;ROUNDUP(MONTH(Ledger[[#This Row],[Date]])/3,0)</f>
        <v>Qtr3</v>
      </c>
      <c r="N1764">
        <f>MONTH(Ledger[[#This Row],[Date]])</f>
        <v>7</v>
      </c>
      <c r="O1764" t="str">
        <f>TEXT(Ledger[[#This Row],[Date]],"mmm")</f>
        <v>Jul</v>
      </c>
    </row>
    <row r="1765" spans="1:15" x14ac:dyDescent="0.35">
      <c r="A1765" t="s">
        <v>2091</v>
      </c>
      <c r="B1765" s="8">
        <v>45861</v>
      </c>
      <c r="C1765" s="5">
        <v>0.64375000000000004</v>
      </c>
      <c r="D1765" t="str">
        <f>_xlfn.XLOOKUP(Ledger[[#This Row],[Employee_ID]],Employees!C:C,Employees!A:A)</f>
        <v>Afternoon</v>
      </c>
      <c r="E1765" t="s">
        <v>932</v>
      </c>
      <c r="F1765" t="str">
        <f>_xlfn.XLOOKUP(Ledger[[#This Row],[Employee_ID]],Employees!C:C,Employees!B:B)</f>
        <v>BR03</v>
      </c>
      <c r="G1765" t="s">
        <v>983</v>
      </c>
      <c r="H1765" t="s">
        <v>639</v>
      </c>
      <c r="I1765">
        <v>1</v>
      </c>
      <c r="J1765">
        <f>_xlfn.XLOOKUP(Ledger[[#This Row],[SKU]]&amp;"|"&amp;Ledger[[#This Row],[Branch_ID]], PriceList!E:E,PriceList!C:C,"")</f>
        <v>220</v>
      </c>
      <c r="K1765">
        <f>_xlfn.XLOOKUP(Ledger[[#This Row],[SKU]]&amp;"|"&amp;Ledger[[#This Row],[Branch_ID]], PriceList[Key], PriceList[Unit_Retail_Price_EGP], "")</f>
        <v>569</v>
      </c>
      <c r="L1765">
        <f>YEAR(Ledger[[#This Row],[Date]])</f>
        <v>2025</v>
      </c>
      <c r="M1765" t="str">
        <f>"Qtr"&amp;ROUNDUP(MONTH(Ledger[[#This Row],[Date]])/3,0)</f>
        <v>Qtr3</v>
      </c>
      <c r="N1765">
        <f>MONTH(Ledger[[#This Row],[Date]])</f>
        <v>7</v>
      </c>
      <c r="O1765" t="str">
        <f>TEXT(Ledger[[#This Row],[Date]],"mmm")</f>
        <v>Jul</v>
      </c>
    </row>
    <row r="1766" spans="1:15" x14ac:dyDescent="0.35">
      <c r="A1766" t="s">
        <v>2093</v>
      </c>
      <c r="B1766" s="8">
        <v>45861</v>
      </c>
      <c r="C1766" s="5">
        <v>0.68472222222222223</v>
      </c>
      <c r="D1766" t="str">
        <f>_xlfn.XLOOKUP(Ledger[[#This Row],[Employee_ID]],Employees!C:C,Employees!A:A)</f>
        <v>Afternoon</v>
      </c>
      <c r="E1766" t="s">
        <v>932</v>
      </c>
      <c r="F1766" t="str">
        <f>_xlfn.XLOOKUP(Ledger[[#This Row],[Employee_ID]],Employees!C:C,Employees!B:B)</f>
        <v>BR03</v>
      </c>
      <c r="G1766" t="s">
        <v>983</v>
      </c>
      <c r="H1766" t="s">
        <v>335</v>
      </c>
      <c r="I1766">
        <v>1</v>
      </c>
      <c r="J1766">
        <f>_xlfn.XLOOKUP(Ledger[[#This Row],[SKU]]&amp;"|"&amp;Ledger[[#This Row],[Branch_ID]], PriceList!E:E,PriceList!C:C,"")</f>
        <v>180</v>
      </c>
      <c r="K1766">
        <f>_xlfn.XLOOKUP(Ledger[[#This Row],[SKU]]&amp;"|"&amp;Ledger[[#This Row],[Branch_ID]], PriceList[Key], PriceList[Unit_Retail_Price_EGP], "")</f>
        <v>459</v>
      </c>
      <c r="L1766">
        <f>YEAR(Ledger[[#This Row],[Date]])</f>
        <v>2025</v>
      </c>
      <c r="M1766" t="str">
        <f>"Qtr"&amp;ROUNDUP(MONTH(Ledger[[#This Row],[Date]])/3,0)</f>
        <v>Qtr3</v>
      </c>
      <c r="N1766">
        <f>MONTH(Ledger[[#This Row],[Date]])</f>
        <v>7</v>
      </c>
      <c r="O1766" t="str">
        <f>TEXT(Ledger[[#This Row],[Date]],"mmm")</f>
        <v>Jul</v>
      </c>
    </row>
    <row r="1767" spans="1:15" x14ac:dyDescent="0.35">
      <c r="A1767" t="s">
        <v>2125</v>
      </c>
      <c r="B1767" s="8">
        <v>45863</v>
      </c>
      <c r="C1767" s="5">
        <v>0.65208333333333335</v>
      </c>
      <c r="D1767" t="str">
        <f>_xlfn.XLOOKUP(Ledger[[#This Row],[Employee_ID]],Employees!C:C,Employees!A:A)</f>
        <v>Afternoon</v>
      </c>
      <c r="E1767" t="s">
        <v>932</v>
      </c>
      <c r="F1767" t="str">
        <f>_xlfn.XLOOKUP(Ledger[[#This Row],[Employee_ID]],Employees!C:C,Employees!B:B)</f>
        <v>BR03</v>
      </c>
      <c r="G1767" t="s">
        <v>983</v>
      </c>
      <c r="H1767" t="s">
        <v>380</v>
      </c>
      <c r="I1767">
        <v>1</v>
      </c>
      <c r="J1767">
        <f>_xlfn.XLOOKUP(Ledger[[#This Row],[SKU]]&amp;"|"&amp;Ledger[[#This Row],[Branch_ID]], PriceList!E:E,PriceList!C:C,"")</f>
        <v>220</v>
      </c>
      <c r="K1767">
        <f>_xlfn.XLOOKUP(Ledger[[#This Row],[SKU]]&amp;"|"&amp;Ledger[[#This Row],[Branch_ID]], PriceList[Key], PriceList[Unit_Retail_Price_EGP], "")</f>
        <v>569</v>
      </c>
      <c r="L1767">
        <f>YEAR(Ledger[[#This Row],[Date]])</f>
        <v>2025</v>
      </c>
      <c r="M1767" t="str">
        <f>"Qtr"&amp;ROUNDUP(MONTH(Ledger[[#This Row],[Date]])/3,0)</f>
        <v>Qtr3</v>
      </c>
      <c r="N1767">
        <f>MONTH(Ledger[[#This Row],[Date]])</f>
        <v>7</v>
      </c>
      <c r="O1767" t="str">
        <f>TEXT(Ledger[[#This Row],[Date]],"mmm")</f>
        <v>Jul</v>
      </c>
    </row>
    <row r="1768" spans="1:15" x14ac:dyDescent="0.35">
      <c r="A1768" t="s">
        <v>2186</v>
      </c>
      <c r="B1768" s="8">
        <v>45866</v>
      </c>
      <c r="C1768" s="5">
        <v>0.74513888888888891</v>
      </c>
      <c r="D1768" t="str">
        <f>_xlfn.XLOOKUP(Ledger[[#This Row],[Employee_ID]],Employees!C:C,Employees!A:A)</f>
        <v>Afternoon</v>
      </c>
      <c r="E1768" t="s">
        <v>932</v>
      </c>
      <c r="F1768" t="str">
        <f>_xlfn.XLOOKUP(Ledger[[#This Row],[Employee_ID]],Employees!C:C,Employees!B:B)</f>
        <v>BR03</v>
      </c>
      <c r="G1768" t="s">
        <v>983</v>
      </c>
      <c r="H1768" t="s">
        <v>223</v>
      </c>
      <c r="I1768">
        <v>1</v>
      </c>
      <c r="J1768">
        <f>_xlfn.XLOOKUP(Ledger[[#This Row],[SKU]]&amp;"|"&amp;Ledger[[#This Row],[Branch_ID]], PriceList!E:E,PriceList!C:C,"")</f>
        <v>110</v>
      </c>
      <c r="K1768">
        <f>_xlfn.XLOOKUP(Ledger[[#This Row],[SKU]]&amp;"|"&amp;Ledger[[#This Row],[Branch_ID]], PriceList[Key], PriceList[Unit_Retail_Price_EGP], "")</f>
        <v>289</v>
      </c>
      <c r="L1768">
        <f>YEAR(Ledger[[#This Row],[Date]])</f>
        <v>2025</v>
      </c>
      <c r="M1768" t="str">
        <f>"Qtr"&amp;ROUNDUP(MONTH(Ledger[[#This Row],[Date]])/3,0)</f>
        <v>Qtr3</v>
      </c>
      <c r="N1768">
        <f>MONTH(Ledger[[#This Row],[Date]])</f>
        <v>7</v>
      </c>
      <c r="O1768" t="str">
        <f>TEXT(Ledger[[#This Row],[Date]],"mmm")</f>
        <v>Jul</v>
      </c>
    </row>
    <row r="1769" spans="1:15" x14ac:dyDescent="0.35">
      <c r="A1769" t="s">
        <v>2250</v>
      </c>
      <c r="B1769" s="8">
        <v>45870</v>
      </c>
      <c r="C1769" s="5">
        <v>0.64027777777777772</v>
      </c>
      <c r="D1769" t="str">
        <f>_xlfn.XLOOKUP(Ledger[[#This Row],[Employee_ID]],Employees!C:C,Employees!A:A)</f>
        <v>Afternoon</v>
      </c>
      <c r="E1769" t="s">
        <v>932</v>
      </c>
      <c r="F1769" t="str">
        <f>_xlfn.XLOOKUP(Ledger[[#This Row],[Employee_ID]],Employees!C:C,Employees!B:B)</f>
        <v>BR03</v>
      </c>
      <c r="G1769" t="s">
        <v>983</v>
      </c>
      <c r="H1769" t="s">
        <v>135</v>
      </c>
      <c r="I1769">
        <v>1</v>
      </c>
      <c r="J1769">
        <f>_xlfn.XLOOKUP(Ledger[[#This Row],[SKU]]&amp;"|"&amp;Ledger[[#This Row],[Branch_ID]], PriceList!E:E,PriceList!C:C,"")</f>
        <v>140</v>
      </c>
      <c r="K1769">
        <f>_xlfn.XLOOKUP(Ledger[[#This Row],[SKU]]&amp;"|"&amp;Ledger[[#This Row],[Branch_ID]], PriceList[Key], PriceList[Unit_Retail_Price_EGP], "")</f>
        <v>359</v>
      </c>
      <c r="L1769">
        <f>YEAR(Ledger[[#This Row],[Date]])</f>
        <v>2025</v>
      </c>
      <c r="M1769" t="str">
        <f>"Qtr"&amp;ROUNDUP(MONTH(Ledger[[#This Row],[Date]])/3,0)</f>
        <v>Qtr3</v>
      </c>
      <c r="N1769">
        <f>MONTH(Ledger[[#This Row],[Date]])</f>
        <v>8</v>
      </c>
      <c r="O1769" t="str">
        <f>TEXT(Ledger[[#This Row],[Date]],"mmm")</f>
        <v>Aug</v>
      </c>
    </row>
    <row r="1770" spans="1:15" x14ac:dyDescent="0.35">
      <c r="A1770" t="s">
        <v>2257</v>
      </c>
      <c r="B1770" s="8">
        <v>45870</v>
      </c>
      <c r="C1770" s="5">
        <v>0.69444444444444442</v>
      </c>
      <c r="D1770" t="str">
        <f>_xlfn.XLOOKUP(Ledger[[#This Row],[Employee_ID]],Employees!C:C,Employees!A:A)</f>
        <v>Afternoon</v>
      </c>
      <c r="E1770" t="s">
        <v>932</v>
      </c>
      <c r="F1770" t="str">
        <f>_xlfn.XLOOKUP(Ledger[[#This Row],[Employee_ID]],Employees!C:C,Employees!B:B)</f>
        <v>BR03</v>
      </c>
      <c r="G1770" t="s">
        <v>983</v>
      </c>
      <c r="H1770" t="s">
        <v>197</v>
      </c>
      <c r="I1770">
        <v>1</v>
      </c>
      <c r="J1770">
        <f>_xlfn.XLOOKUP(Ledger[[#This Row],[SKU]]&amp;"|"&amp;Ledger[[#This Row],[Branch_ID]], PriceList!E:E,PriceList!C:C,"")</f>
        <v>220</v>
      </c>
      <c r="K1770">
        <f>_xlfn.XLOOKUP(Ledger[[#This Row],[SKU]]&amp;"|"&amp;Ledger[[#This Row],[Branch_ID]], PriceList[Key], PriceList[Unit_Retail_Price_EGP], "")</f>
        <v>569</v>
      </c>
      <c r="L1770">
        <f>YEAR(Ledger[[#This Row],[Date]])</f>
        <v>2025</v>
      </c>
      <c r="M1770" t="str">
        <f>"Qtr"&amp;ROUNDUP(MONTH(Ledger[[#This Row],[Date]])/3,0)</f>
        <v>Qtr3</v>
      </c>
      <c r="N1770">
        <f>MONTH(Ledger[[#This Row],[Date]])</f>
        <v>8</v>
      </c>
      <c r="O1770" t="str">
        <f>TEXT(Ledger[[#This Row],[Date]],"mmm")</f>
        <v>Aug</v>
      </c>
    </row>
    <row r="1771" spans="1:15" x14ac:dyDescent="0.35">
      <c r="A1771" t="s">
        <v>2297</v>
      </c>
      <c r="B1771" s="8">
        <v>45872</v>
      </c>
      <c r="C1771" s="5">
        <v>0.6166666666666667</v>
      </c>
      <c r="D1771" t="str">
        <f>_xlfn.XLOOKUP(Ledger[[#This Row],[Employee_ID]],Employees!C:C,Employees!A:A)</f>
        <v>Afternoon</v>
      </c>
      <c r="E1771" t="s">
        <v>932</v>
      </c>
      <c r="F1771" t="str">
        <f>_xlfn.XLOOKUP(Ledger[[#This Row],[Employee_ID]],Employees!C:C,Employees!B:B)</f>
        <v>BR03</v>
      </c>
      <c r="G1771" t="s">
        <v>983</v>
      </c>
      <c r="H1771" t="s">
        <v>148</v>
      </c>
      <c r="I1771">
        <v>1</v>
      </c>
      <c r="J1771">
        <f>_xlfn.XLOOKUP(Ledger[[#This Row],[SKU]]&amp;"|"&amp;Ledger[[#This Row],[Branch_ID]], PriceList!E:E,PriceList!C:C,"")</f>
        <v>260</v>
      </c>
      <c r="K1771">
        <f>_xlfn.XLOOKUP(Ledger[[#This Row],[SKU]]&amp;"|"&amp;Ledger[[#This Row],[Branch_ID]], PriceList[Key], PriceList[Unit_Retail_Price_EGP], "")</f>
        <v>619</v>
      </c>
      <c r="L1771">
        <f>YEAR(Ledger[[#This Row],[Date]])</f>
        <v>2025</v>
      </c>
      <c r="M1771" t="str">
        <f>"Qtr"&amp;ROUNDUP(MONTH(Ledger[[#This Row],[Date]])/3,0)</f>
        <v>Qtr3</v>
      </c>
      <c r="N1771">
        <f>MONTH(Ledger[[#This Row],[Date]])</f>
        <v>8</v>
      </c>
      <c r="O1771" t="str">
        <f>TEXT(Ledger[[#This Row],[Date]],"mmm")</f>
        <v>Aug</v>
      </c>
    </row>
    <row r="1772" spans="1:15" x14ac:dyDescent="0.35">
      <c r="A1772" t="s">
        <v>2312</v>
      </c>
      <c r="B1772" s="8">
        <v>45873</v>
      </c>
      <c r="C1772" s="5">
        <v>0.69236111111111109</v>
      </c>
      <c r="D1772" t="str">
        <f>_xlfn.XLOOKUP(Ledger[[#This Row],[Employee_ID]],Employees!C:C,Employees!A:A)</f>
        <v>Afternoon</v>
      </c>
      <c r="E1772" t="s">
        <v>932</v>
      </c>
      <c r="F1772" t="str">
        <f>_xlfn.XLOOKUP(Ledger[[#This Row],[Employee_ID]],Employees!C:C,Employees!B:B)</f>
        <v>BR03</v>
      </c>
      <c r="G1772" t="s">
        <v>983</v>
      </c>
      <c r="H1772" t="s">
        <v>678</v>
      </c>
      <c r="I1772">
        <v>1</v>
      </c>
      <c r="J1772">
        <f>_xlfn.XLOOKUP(Ledger[[#This Row],[SKU]]&amp;"|"&amp;Ledger[[#This Row],[Branch_ID]], PriceList!E:E,PriceList!C:C,"")</f>
        <v>380</v>
      </c>
      <c r="K1772">
        <f>_xlfn.XLOOKUP(Ledger[[#This Row],[SKU]]&amp;"|"&amp;Ledger[[#This Row],[Branch_ID]], PriceList[Key], PriceList[Unit_Retail_Price_EGP], "")</f>
        <v>929</v>
      </c>
      <c r="L1772">
        <f>YEAR(Ledger[[#This Row],[Date]])</f>
        <v>2025</v>
      </c>
      <c r="M1772" t="str">
        <f>"Qtr"&amp;ROUNDUP(MONTH(Ledger[[#This Row],[Date]])/3,0)</f>
        <v>Qtr3</v>
      </c>
      <c r="N1772">
        <f>MONTH(Ledger[[#This Row],[Date]])</f>
        <v>8</v>
      </c>
      <c r="O1772" t="str">
        <f>TEXT(Ledger[[#This Row],[Date]],"mmm")</f>
        <v>Aug</v>
      </c>
    </row>
    <row r="1773" spans="1:15" x14ac:dyDescent="0.35">
      <c r="A1773" t="s">
        <v>2326</v>
      </c>
      <c r="B1773" s="8">
        <v>45874</v>
      </c>
      <c r="C1773" s="5">
        <v>0.61111111111111116</v>
      </c>
      <c r="D1773" t="str">
        <f>_xlfn.XLOOKUP(Ledger[[#This Row],[Employee_ID]],Employees!C:C,Employees!A:A)</f>
        <v>Afternoon</v>
      </c>
      <c r="E1773" t="s">
        <v>932</v>
      </c>
      <c r="F1773" t="str">
        <f>_xlfn.XLOOKUP(Ledger[[#This Row],[Employee_ID]],Employees!C:C,Employees!B:B)</f>
        <v>BR03</v>
      </c>
      <c r="G1773" t="s">
        <v>983</v>
      </c>
      <c r="H1773" t="s">
        <v>247</v>
      </c>
      <c r="I1773">
        <v>1</v>
      </c>
      <c r="J1773">
        <f>_xlfn.XLOOKUP(Ledger[[#This Row],[SKU]]&amp;"|"&amp;Ledger[[#This Row],[Branch_ID]], PriceList!E:E,PriceList!C:C,"")</f>
        <v>380</v>
      </c>
      <c r="K1773">
        <f>_xlfn.XLOOKUP(Ledger[[#This Row],[SKU]]&amp;"|"&amp;Ledger[[#This Row],[Branch_ID]], PriceList[Key], PriceList[Unit_Retail_Price_EGP], "")</f>
        <v>929</v>
      </c>
      <c r="L1773">
        <f>YEAR(Ledger[[#This Row],[Date]])</f>
        <v>2025</v>
      </c>
      <c r="M1773" t="str">
        <f>"Qtr"&amp;ROUNDUP(MONTH(Ledger[[#This Row],[Date]])/3,0)</f>
        <v>Qtr3</v>
      </c>
      <c r="N1773">
        <f>MONTH(Ledger[[#This Row],[Date]])</f>
        <v>8</v>
      </c>
      <c r="O1773" t="str">
        <f>TEXT(Ledger[[#This Row],[Date]],"mmm")</f>
        <v>Aug</v>
      </c>
    </row>
    <row r="1774" spans="1:15" x14ac:dyDescent="0.35">
      <c r="A1774" t="s">
        <v>2361</v>
      </c>
      <c r="B1774" s="8">
        <v>45876</v>
      </c>
      <c r="C1774" s="5">
        <v>0.625</v>
      </c>
      <c r="D1774" t="str">
        <f>_xlfn.XLOOKUP(Ledger[[#This Row],[Employee_ID]],Employees!C:C,Employees!A:A)</f>
        <v>Afternoon</v>
      </c>
      <c r="E1774" t="s">
        <v>932</v>
      </c>
      <c r="F1774" t="str">
        <f>_xlfn.XLOOKUP(Ledger[[#This Row],[Employee_ID]],Employees!C:C,Employees!B:B)</f>
        <v>BR03</v>
      </c>
      <c r="G1774" t="s">
        <v>983</v>
      </c>
      <c r="H1774" t="s">
        <v>404</v>
      </c>
      <c r="I1774">
        <v>1</v>
      </c>
      <c r="J1774">
        <f>_xlfn.XLOOKUP(Ledger[[#This Row],[SKU]]&amp;"|"&amp;Ledger[[#This Row],[Branch_ID]], PriceList!E:E,PriceList!C:C,"")</f>
        <v>140</v>
      </c>
      <c r="K1774">
        <f>_xlfn.XLOOKUP(Ledger[[#This Row],[SKU]]&amp;"|"&amp;Ledger[[#This Row],[Branch_ID]], PriceList[Key], PriceList[Unit_Retail_Price_EGP], "")</f>
        <v>359</v>
      </c>
      <c r="L1774">
        <f>YEAR(Ledger[[#This Row],[Date]])</f>
        <v>2025</v>
      </c>
      <c r="M1774" t="str">
        <f>"Qtr"&amp;ROUNDUP(MONTH(Ledger[[#This Row],[Date]])/3,0)</f>
        <v>Qtr3</v>
      </c>
      <c r="N1774">
        <f>MONTH(Ledger[[#This Row],[Date]])</f>
        <v>8</v>
      </c>
      <c r="O1774" t="str">
        <f>TEXT(Ledger[[#This Row],[Date]],"mmm")</f>
        <v>Aug</v>
      </c>
    </row>
    <row r="1775" spans="1:15" x14ac:dyDescent="0.35">
      <c r="A1775" t="s">
        <v>2364</v>
      </c>
      <c r="B1775" s="8">
        <v>45876</v>
      </c>
      <c r="C1775" s="5">
        <v>0.63541666666666663</v>
      </c>
      <c r="D1775" t="str">
        <f>_xlfn.XLOOKUP(Ledger[[#This Row],[Employee_ID]],Employees!C:C,Employees!A:A)</f>
        <v>Afternoon</v>
      </c>
      <c r="E1775" t="s">
        <v>932</v>
      </c>
      <c r="F1775" t="str">
        <f>_xlfn.XLOOKUP(Ledger[[#This Row],[Employee_ID]],Employees!C:C,Employees!B:B)</f>
        <v>BR03</v>
      </c>
      <c r="G1775" t="s">
        <v>983</v>
      </c>
      <c r="H1775" t="s">
        <v>209</v>
      </c>
      <c r="I1775">
        <v>1</v>
      </c>
      <c r="J1775">
        <f>_xlfn.XLOOKUP(Ledger[[#This Row],[SKU]]&amp;"|"&amp;Ledger[[#This Row],[Branch_ID]], PriceList!E:E,PriceList!C:C,"")</f>
        <v>160</v>
      </c>
      <c r="K1775">
        <f>_xlfn.XLOOKUP(Ledger[[#This Row],[SKU]]&amp;"|"&amp;Ledger[[#This Row],[Branch_ID]], PriceList[Key], PriceList[Unit_Retail_Price_EGP], "")</f>
        <v>409</v>
      </c>
      <c r="L1775">
        <f>YEAR(Ledger[[#This Row],[Date]])</f>
        <v>2025</v>
      </c>
      <c r="M1775" t="str">
        <f>"Qtr"&amp;ROUNDUP(MONTH(Ledger[[#This Row],[Date]])/3,0)</f>
        <v>Qtr3</v>
      </c>
      <c r="N1775">
        <f>MONTH(Ledger[[#This Row],[Date]])</f>
        <v>8</v>
      </c>
      <c r="O1775" t="str">
        <f>TEXT(Ledger[[#This Row],[Date]],"mmm")</f>
        <v>Aug</v>
      </c>
    </row>
    <row r="1776" spans="1:15" x14ac:dyDescent="0.35">
      <c r="A1776" t="s">
        <v>2380</v>
      </c>
      <c r="B1776" s="8">
        <v>45877</v>
      </c>
      <c r="C1776" s="5">
        <v>0.60902777777777772</v>
      </c>
      <c r="D1776" t="str">
        <f>_xlfn.XLOOKUP(Ledger[[#This Row],[Employee_ID]],Employees!C:C,Employees!A:A)</f>
        <v>Afternoon</v>
      </c>
      <c r="E1776" t="s">
        <v>932</v>
      </c>
      <c r="F1776" t="str">
        <f>_xlfn.XLOOKUP(Ledger[[#This Row],[Employee_ID]],Employees!C:C,Employees!B:B)</f>
        <v>BR03</v>
      </c>
      <c r="G1776" t="s">
        <v>983</v>
      </c>
      <c r="H1776" t="s">
        <v>130</v>
      </c>
      <c r="I1776">
        <v>1</v>
      </c>
      <c r="J1776">
        <f>_xlfn.XLOOKUP(Ledger[[#This Row],[SKU]]&amp;"|"&amp;Ledger[[#This Row],[Branch_ID]], PriceList!E:E,PriceList!C:C,"")</f>
        <v>220</v>
      </c>
      <c r="K1776">
        <f>_xlfn.XLOOKUP(Ledger[[#This Row],[SKU]]&amp;"|"&amp;Ledger[[#This Row],[Branch_ID]], PriceList[Key], PriceList[Unit_Retail_Price_EGP], "")</f>
        <v>569</v>
      </c>
      <c r="L1776">
        <f>YEAR(Ledger[[#This Row],[Date]])</f>
        <v>2025</v>
      </c>
      <c r="M1776" t="str">
        <f>"Qtr"&amp;ROUNDUP(MONTH(Ledger[[#This Row],[Date]])/3,0)</f>
        <v>Qtr3</v>
      </c>
      <c r="N1776">
        <f>MONTH(Ledger[[#This Row],[Date]])</f>
        <v>8</v>
      </c>
      <c r="O1776" t="str">
        <f>TEXT(Ledger[[#This Row],[Date]],"mmm")</f>
        <v>Aug</v>
      </c>
    </row>
    <row r="1777" spans="1:15" x14ac:dyDescent="0.35">
      <c r="A1777" t="s">
        <v>2439</v>
      </c>
      <c r="B1777" s="8">
        <v>45880</v>
      </c>
      <c r="C1777" s="5">
        <v>0.59513888888888888</v>
      </c>
      <c r="D1777" t="str">
        <f>_xlfn.XLOOKUP(Ledger[[#This Row],[Employee_ID]],Employees!C:C,Employees!A:A)</f>
        <v>Afternoon</v>
      </c>
      <c r="E1777" t="s">
        <v>932</v>
      </c>
      <c r="F1777" t="str">
        <f>_xlfn.XLOOKUP(Ledger[[#This Row],[Employee_ID]],Employees!C:C,Employees!B:B)</f>
        <v>BR03</v>
      </c>
      <c r="G1777" t="s">
        <v>983</v>
      </c>
      <c r="H1777" t="s">
        <v>380</v>
      </c>
      <c r="I1777">
        <v>1</v>
      </c>
      <c r="J1777">
        <f>_xlfn.XLOOKUP(Ledger[[#This Row],[SKU]]&amp;"|"&amp;Ledger[[#This Row],[Branch_ID]], PriceList!E:E,PriceList!C:C,"")</f>
        <v>220</v>
      </c>
      <c r="K1777">
        <f>_xlfn.XLOOKUP(Ledger[[#This Row],[SKU]]&amp;"|"&amp;Ledger[[#This Row],[Branch_ID]], PriceList[Key], PriceList[Unit_Retail_Price_EGP], "")</f>
        <v>569</v>
      </c>
      <c r="L1777">
        <f>YEAR(Ledger[[#This Row],[Date]])</f>
        <v>2025</v>
      </c>
      <c r="M1777" t="str">
        <f>"Qtr"&amp;ROUNDUP(MONTH(Ledger[[#This Row],[Date]])/3,0)</f>
        <v>Qtr3</v>
      </c>
      <c r="N1777">
        <f>MONTH(Ledger[[#This Row],[Date]])</f>
        <v>8</v>
      </c>
      <c r="O1777" t="str">
        <f>TEXT(Ledger[[#This Row],[Date]],"mmm")</f>
        <v>Aug</v>
      </c>
    </row>
    <row r="1778" spans="1:15" x14ac:dyDescent="0.35">
      <c r="A1778" t="s">
        <v>2445</v>
      </c>
      <c r="B1778" s="8">
        <v>45880</v>
      </c>
      <c r="C1778" s="5">
        <v>0.71805555555555556</v>
      </c>
      <c r="D1778" t="str">
        <f>_xlfn.XLOOKUP(Ledger[[#This Row],[Employee_ID]],Employees!C:C,Employees!A:A)</f>
        <v>Afternoon</v>
      </c>
      <c r="E1778" t="s">
        <v>932</v>
      </c>
      <c r="F1778" t="str">
        <f>_xlfn.XLOOKUP(Ledger[[#This Row],[Employee_ID]],Employees!C:C,Employees!B:B)</f>
        <v>BR03</v>
      </c>
      <c r="G1778" t="s">
        <v>983</v>
      </c>
      <c r="H1778" t="s">
        <v>322</v>
      </c>
      <c r="I1778">
        <v>1</v>
      </c>
      <c r="J1778">
        <f>_xlfn.XLOOKUP(Ledger[[#This Row],[SKU]]&amp;"|"&amp;Ledger[[#This Row],[Branch_ID]], PriceList!E:E,PriceList!C:C,"")</f>
        <v>420</v>
      </c>
      <c r="K1778">
        <f>_xlfn.XLOOKUP(Ledger[[#This Row],[SKU]]&amp;"|"&amp;Ledger[[#This Row],[Branch_ID]], PriceList[Key], PriceList[Unit_Retail_Price_EGP], "")</f>
        <v>1029</v>
      </c>
      <c r="L1778">
        <f>YEAR(Ledger[[#This Row],[Date]])</f>
        <v>2025</v>
      </c>
      <c r="M1778" t="str">
        <f>"Qtr"&amp;ROUNDUP(MONTH(Ledger[[#This Row],[Date]])/3,0)</f>
        <v>Qtr3</v>
      </c>
      <c r="N1778">
        <f>MONTH(Ledger[[#This Row],[Date]])</f>
        <v>8</v>
      </c>
      <c r="O1778" t="str">
        <f>TEXT(Ledger[[#This Row],[Date]],"mmm")</f>
        <v>Aug</v>
      </c>
    </row>
    <row r="1779" spans="1:15" x14ac:dyDescent="0.35">
      <c r="A1779" t="s">
        <v>2514</v>
      </c>
      <c r="B1779" s="8">
        <v>45884</v>
      </c>
      <c r="C1779" s="5">
        <v>0.59791666666666665</v>
      </c>
      <c r="D1779" t="str">
        <f>_xlfn.XLOOKUP(Ledger[[#This Row],[Employee_ID]],Employees!C:C,Employees!A:A)</f>
        <v>Afternoon</v>
      </c>
      <c r="E1779" t="s">
        <v>932</v>
      </c>
      <c r="F1779" t="str">
        <f>_xlfn.XLOOKUP(Ledger[[#This Row],[Employee_ID]],Employees!C:C,Employees!B:B)</f>
        <v>BR03</v>
      </c>
      <c r="G1779" t="s">
        <v>983</v>
      </c>
      <c r="H1779" t="s">
        <v>272</v>
      </c>
      <c r="I1779">
        <v>1</v>
      </c>
      <c r="J1779">
        <f>_xlfn.XLOOKUP(Ledger[[#This Row],[SKU]]&amp;"|"&amp;Ledger[[#This Row],[Branch_ID]], PriceList!E:E,PriceList!C:C,"")</f>
        <v>420</v>
      </c>
      <c r="K1779">
        <f>_xlfn.XLOOKUP(Ledger[[#This Row],[SKU]]&amp;"|"&amp;Ledger[[#This Row],[Branch_ID]], PriceList[Key], PriceList[Unit_Retail_Price_EGP], "")</f>
        <v>1029</v>
      </c>
      <c r="L1779">
        <f>YEAR(Ledger[[#This Row],[Date]])</f>
        <v>2025</v>
      </c>
      <c r="M1779" t="str">
        <f>"Qtr"&amp;ROUNDUP(MONTH(Ledger[[#This Row],[Date]])/3,0)</f>
        <v>Qtr3</v>
      </c>
      <c r="N1779">
        <f>MONTH(Ledger[[#This Row],[Date]])</f>
        <v>8</v>
      </c>
      <c r="O1779" t="str">
        <f>TEXT(Ledger[[#This Row],[Date]],"mmm")</f>
        <v>Aug</v>
      </c>
    </row>
    <row r="1780" spans="1:15" x14ac:dyDescent="0.35">
      <c r="A1780" t="s">
        <v>2519</v>
      </c>
      <c r="B1780" s="8">
        <v>45884</v>
      </c>
      <c r="C1780" s="5">
        <v>0.67013888888888884</v>
      </c>
      <c r="D1780" t="str">
        <f>_xlfn.XLOOKUP(Ledger[[#This Row],[Employee_ID]],Employees!C:C,Employees!A:A)</f>
        <v>Afternoon</v>
      </c>
      <c r="E1780" t="s">
        <v>932</v>
      </c>
      <c r="F1780" t="str">
        <f>_xlfn.XLOOKUP(Ledger[[#This Row],[Employee_ID]],Employees!C:C,Employees!B:B)</f>
        <v>BR03</v>
      </c>
      <c r="G1780" t="s">
        <v>983</v>
      </c>
      <c r="H1780" t="s">
        <v>416</v>
      </c>
      <c r="I1780">
        <v>1</v>
      </c>
      <c r="J1780">
        <f>_xlfn.XLOOKUP(Ledger[[#This Row],[SKU]]&amp;"|"&amp;Ledger[[#This Row],[Branch_ID]], PriceList!E:E,PriceList!C:C,"")</f>
        <v>110</v>
      </c>
      <c r="K1780">
        <f>_xlfn.XLOOKUP(Ledger[[#This Row],[SKU]]&amp;"|"&amp;Ledger[[#This Row],[Branch_ID]], PriceList[Key], PriceList[Unit_Retail_Price_EGP], "")</f>
        <v>289</v>
      </c>
      <c r="L1780">
        <f>YEAR(Ledger[[#This Row],[Date]])</f>
        <v>2025</v>
      </c>
      <c r="M1780" t="str">
        <f>"Qtr"&amp;ROUNDUP(MONTH(Ledger[[#This Row],[Date]])/3,0)</f>
        <v>Qtr3</v>
      </c>
      <c r="N1780">
        <f>MONTH(Ledger[[#This Row],[Date]])</f>
        <v>8</v>
      </c>
      <c r="O1780" t="str">
        <f>TEXT(Ledger[[#This Row],[Date]],"mmm")</f>
        <v>Aug</v>
      </c>
    </row>
    <row r="1781" spans="1:15" x14ac:dyDescent="0.35">
      <c r="A1781" t="s">
        <v>2535</v>
      </c>
      <c r="B1781" s="8">
        <v>45885</v>
      </c>
      <c r="C1781" s="5">
        <v>0.60972222222222228</v>
      </c>
      <c r="D1781" t="str">
        <f>_xlfn.XLOOKUP(Ledger[[#This Row],[Employee_ID]],Employees!C:C,Employees!A:A)</f>
        <v>Afternoon</v>
      </c>
      <c r="E1781" t="s">
        <v>932</v>
      </c>
      <c r="F1781" t="str">
        <f>_xlfn.XLOOKUP(Ledger[[#This Row],[Employee_ID]],Employees!C:C,Employees!B:B)</f>
        <v>BR03</v>
      </c>
      <c r="G1781" t="s">
        <v>983</v>
      </c>
      <c r="H1781" t="s">
        <v>681</v>
      </c>
      <c r="I1781">
        <v>1</v>
      </c>
      <c r="J1781">
        <f>_xlfn.XLOOKUP(Ledger[[#This Row],[SKU]]&amp;"|"&amp;Ledger[[#This Row],[Branch_ID]], PriceList!E:E,PriceList!C:C,"")</f>
        <v>140</v>
      </c>
      <c r="K1781">
        <f>_xlfn.XLOOKUP(Ledger[[#This Row],[SKU]]&amp;"|"&amp;Ledger[[#This Row],[Branch_ID]], PriceList[Key], PriceList[Unit_Retail_Price_EGP], "")</f>
        <v>359</v>
      </c>
      <c r="L1781">
        <f>YEAR(Ledger[[#This Row],[Date]])</f>
        <v>2025</v>
      </c>
      <c r="M1781" t="str">
        <f>"Qtr"&amp;ROUNDUP(MONTH(Ledger[[#This Row],[Date]])/3,0)</f>
        <v>Qtr3</v>
      </c>
      <c r="N1781">
        <f>MONTH(Ledger[[#This Row],[Date]])</f>
        <v>8</v>
      </c>
      <c r="O1781" t="str">
        <f>TEXT(Ledger[[#This Row],[Date]],"mmm")</f>
        <v>Aug</v>
      </c>
    </row>
    <row r="1782" spans="1:15" x14ac:dyDescent="0.35">
      <c r="A1782" t="s">
        <v>2563</v>
      </c>
      <c r="B1782" s="8">
        <v>45886</v>
      </c>
      <c r="C1782" s="5">
        <v>0.72986111111111107</v>
      </c>
      <c r="D1782" t="str">
        <f>_xlfn.XLOOKUP(Ledger[[#This Row],[Employee_ID]],Employees!C:C,Employees!A:A)</f>
        <v>Afternoon</v>
      </c>
      <c r="E1782" t="s">
        <v>932</v>
      </c>
      <c r="F1782" t="str">
        <f>_xlfn.XLOOKUP(Ledger[[#This Row],[Employee_ID]],Employees!C:C,Employees!B:B)</f>
        <v>BR03</v>
      </c>
      <c r="G1782" t="s">
        <v>983</v>
      </c>
      <c r="H1782" t="s">
        <v>158</v>
      </c>
      <c r="I1782">
        <v>1</v>
      </c>
      <c r="J1782">
        <f>_xlfn.XLOOKUP(Ledger[[#This Row],[SKU]]&amp;"|"&amp;Ledger[[#This Row],[Branch_ID]], PriceList!E:E,PriceList!C:C,"")</f>
        <v>45</v>
      </c>
      <c r="K1782">
        <f>_xlfn.XLOOKUP(Ledger[[#This Row],[SKU]]&amp;"|"&amp;Ledger[[#This Row],[Branch_ID]], PriceList[Key], PriceList[Unit_Retail_Price_EGP], "")</f>
        <v>119</v>
      </c>
      <c r="L1782">
        <f>YEAR(Ledger[[#This Row],[Date]])</f>
        <v>2025</v>
      </c>
      <c r="M1782" t="str">
        <f>"Qtr"&amp;ROUNDUP(MONTH(Ledger[[#This Row],[Date]])/3,0)</f>
        <v>Qtr3</v>
      </c>
      <c r="N1782">
        <f>MONTH(Ledger[[#This Row],[Date]])</f>
        <v>8</v>
      </c>
      <c r="O1782" t="str">
        <f>TEXT(Ledger[[#This Row],[Date]],"mmm")</f>
        <v>Aug</v>
      </c>
    </row>
    <row r="1783" spans="1:15" x14ac:dyDescent="0.35">
      <c r="A1783" t="s">
        <v>2573</v>
      </c>
      <c r="B1783" s="8">
        <v>45887</v>
      </c>
      <c r="C1783" s="5">
        <v>0.58333333333333337</v>
      </c>
      <c r="D1783" t="str">
        <f>_xlfn.XLOOKUP(Ledger[[#This Row],[Employee_ID]],Employees!C:C,Employees!A:A)</f>
        <v>Afternoon</v>
      </c>
      <c r="E1783" t="s">
        <v>932</v>
      </c>
      <c r="F1783" t="str">
        <f>_xlfn.XLOOKUP(Ledger[[#This Row],[Employee_ID]],Employees!C:C,Employees!B:B)</f>
        <v>BR03</v>
      </c>
      <c r="G1783" t="s">
        <v>983</v>
      </c>
      <c r="H1783" t="s">
        <v>108</v>
      </c>
      <c r="I1783">
        <v>1</v>
      </c>
      <c r="J1783">
        <f>_xlfn.XLOOKUP(Ledger[[#This Row],[SKU]]&amp;"|"&amp;Ledger[[#This Row],[Branch_ID]], PriceList!E:E,PriceList!C:C,"")</f>
        <v>160</v>
      </c>
      <c r="K1783">
        <f>_xlfn.XLOOKUP(Ledger[[#This Row],[SKU]]&amp;"|"&amp;Ledger[[#This Row],[Branch_ID]], PriceList[Key], PriceList[Unit_Retail_Price_EGP], "")</f>
        <v>409</v>
      </c>
      <c r="L1783">
        <f>YEAR(Ledger[[#This Row],[Date]])</f>
        <v>2025</v>
      </c>
      <c r="M1783" t="str">
        <f>"Qtr"&amp;ROUNDUP(MONTH(Ledger[[#This Row],[Date]])/3,0)</f>
        <v>Qtr3</v>
      </c>
      <c r="N1783">
        <f>MONTH(Ledger[[#This Row],[Date]])</f>
        <v>8</v>
      </c>
      <c r="O1783" t="str">
        <f>TEXT(Ledger[[#This Row],[Date]],"mmm")</f>
        <v>Aug</v>
      </c>
    </row>
    <row r="1784" spans="1:15" x14ac:dyDescent="0.35">
      <c r="A1784" t="s">
        <v>2594</v>
      </c>
      <c r="B1784" s="8">
        <v>45889</v>
      </c>
      <c r="C1784" s="5">
        <v>0.61111111111111116</v>
      </c>
      <c r="D1784" t="str">
        <f>_xlfn.XLOOKUP(Ledger[[#This Row],[Employee_ID]],Employees!C:C,Employees!A:A)</f>
        <v>Afternoon</v>
      </c>
      <c r="E1784" t="s">
        <v>932</v>
      </c>
      <c r="F1784" t="str">
        <f>_xlfn.XLOOKUP(Ledger[[#This Row],[Employee_ID]],Employees!C:C,Employees!B:B)</f>
        <v>BR03</v>
      </c>
      <c r="G1784" t="s">
        <v>983</v>
      </c>
      <c r="H1784" t="s">
        <v>315</v>
      </c>
      <c r="I1784">
        <v>1</v>
      </c>
      <c r="J1784">
        <f>_xlfn.XLOOKUP(Ledger[[#This Row],[SKU]]&amp;"|"&amp;Ledger[[#This Row],[Branch_ID]], PriceList!E:E,PriceList!C:C,"")</f>
        <v>180</v>
      </c>
      <c r="K1784">
        <f>_xlfn.XLOOKUP(Ledger[[#This Row],[SKU]]&amp;"|"&amp;Ledger[[#This Row],[Branch_ID]], PriceList[Key], PriceList[Unit_Retail_Price_EGP], "")</f>
        <v>459</v>
      </c>
      <c r="L1784">
        <f>YEAR(Ledger[[#This Row],[Date]])</f>
        <v>2025</v>
      </c>
      <c r="M1784" t="str">
        <f>"Qtr"&amp;ROUNDUP(MONTH(Ledger[[#This Row],[Date]])/3,0)</f>
        <v>Qtr3</v>
      </c>
      <c r="N1784">
        <f>MONTH(Ledger[[#This Row],[Date]])</f>
        <v>8</v>
      </c>
      <c r="O1784" t="str">
        <f>TEXT(Ledger[[#This Row],[Date]],"mmm")</f>
        <v>Aug</v>
      </c>
    </row>
    <row r="1785" spans="1:15" x14ac:dyDescent="0.35">
      <c r="A1785" t="s">
        <v>2625</v>
      </c>
      <c r="B1785" s="8">
        <v>45891</v>
      </c>
      <c r="C1785" s="5">
        <v>0.6381944444444444</v>
      </c>
      <c r="D1785" t="str">
        <f>_xlfn.XLOOKUP(Ledger[[#This Row],[Employee_ID]],Employees!C:C,Employees!A:A)</f>
        <v>Afternoon</v>
      </c>
      <c r="E1785" t="s">
        <v>932</v>
      </c>
      <c r="F1785" t="str">
        <f>_xlfn.XLOOKUP(Ledger[[#This Row],[Employee_ID]],Employees!C:C,Employees!B:B)</f>
        <v>BR03</v>
      </c>
      <c r="G1785" t="s">
        <v>983</v>
      </c>
      <c r="H1785" t="s">
        <v>370</v>
      </c>
      <c r="I1785">
        <v>1</v>
      </c>
      <c r="J1785">
        <f>_xlfn.XLOOKUP(Ledger[[#This Row],[SKU]]&amp;"|"&amp;Ledger[[#This Row],[Branch_ID]], PriceList!E:E,PriceList!C:C,"")</f>
        <v>460</v>
      </c>
      <c r="K1785">
        <f>_xlfn.XLOOKUP(Ledger[[#This Row],[SKU]]&amp;"|"&amp;Ledger[[#This Row],[Branch_ID]], PriceList[Key], PriceList[Unit_Retail_Price_EGP], "")</f>
        <v>1129</v>
      </c>
      <c r="L1785">
        <f>YEAR(Ledger[[#This Row],[Date]])</f>
        <v>2025</v>
      </c>
      <c r="M1785" t="str">
        <f>"Qtr"&amp;ROUNDUP(MONTH(Ledger[[#This Row],[Date]])/3,0)</f>
        <v>Qtr3</v>
      </c>
      <c r="N1785">
        <f>MONTH(Ledger[[#This Row],[Date]])</f>
        <v>8</v>
      </c>
      <c r="O1785" t="str">
        <f>TEXT(Ledger[[#This Row],[Date]],"mmm")</f>
        <v>Aug</v>
      </c>
    </row>
    <row r="1786" spans="1:15" x14ac:dyDescent="0.35">
      <c r="A1786" t="s">
        <v>2633</v>
      </c>
      <c r="B1786" s="8">
        <v>45891</v>
      </c>
      <c r="C1786" s="5">
        <v>0.72916666666666663</v>
      </c>
      <c r="D1786" t="str">
        <f>_xlfn.XLOOKUP(Ledger[[#This Row],[Employee_ID]],Employees!C:C,Employees!A:A)</f>
        <v>Afternoon</v>
      </c>
      <c r="E1786" t="s">
        <v>932</v>
      </c>
      <c r="F1786" t="str">
        <f>_xlfn.XLOOKUP(Ledger[[#This Row],[Employee_ID]],Employees!C:C,Employees!B:B)</f>
        <v>BR03</v>
      </c>
      <c r="G1786" t="s">
        <v>983</v>
      </c>
      <c r="H1786" t="s">
        <v>135</v>
      </c>
      <c r="I1786">
        <v>1</v>
      </c>
      <c r="J1786">
        <f>_xlfn.XLOOKUP(Ledger[[#This Row],[SKU]]&amp;"|"&amp;Ledger[[#This Row],[Branch_ID]], PriceList!E:E,PriceList!C:C,"")</f>
        <v>140</v>
      </c>
      <c r="K1786">
        <f>_xlfn.XLOOKUP(Ledger[[#This Row],[SKU]]&amp;"|"&amp;Ledger[[#This Row],[Branch_ID]], PriceList[Key], PriceList[Unit_Retail_Price_EGP], "")</f>
        <v>359</v>
      </c>
      <c r="L1786">
        <f>YEAR(Ledger[[#This Row],[Date]])</f>
        <v>2025</v>
      </c>
      <c r="M1786" t="str">
        <f>"Qtr"&amp;ROUNDUP(MONTH(Ledger[[#This Row],[Date]])/3,0)</f>
        <v>Qtr3</v>
      </c>
      <c r="N1786">
        <f>MONTH(Ledger[[#This Row],[Date]])</f>
        <v>8</v>
      </c>
      <c r="O1786" t="str">
        <f>TEXT(Ledger[[#This Row],[Date]],"mmm")</f>
        <v>Aug</v>
      </c>
    </row>
    <row r="1787" spans="1:15" x14ac:dyDescent="0.35">
      <c r="A1787" t="s">
        <v>2680</v>
      </c>
      <c r="B1787" s="8">
        <v>45894</v>
      </c>
      <c r="C1787" s="5">
        <v>0.6020833333333333</v>
      </c>
      <c r="D1787" t="str">
        <f>_xlfn.XLOOKUP(Ledger[[#This Row],[Employee_ID]],Employees!C:C,Employees!A:A)</f>
        <v>Afternoon</v>
      </c>
      <c r="E1787" t="s">
        <v>932</v>
      </c>
      <c r="F1787" t="str">
        <f>_xlfn.XLOOKUP(Ledger[[#This Row],[Employee_ID]],Employees!C:C,Employees!B:B)</f>
        <v>BR03</v>
      </c>
      <c r="G1787" t="s">
        <v>983</v>
      </c>
      <c r="H1787" t="s">
        <v>315</v>
      </c>
      <c r="I1787">
        <v>1</v>
      </c>
      <c r="J1787">
        <f>_xlfn.XLOOKUP(Ledger[[#This Row],[SKU]]&amp;"|"&amp;Ledger[[#This Row],[Branch_ID]], PriceList!E:E,PriceList!C:C,"")</f>
        <v>180</v>
      </c>
      <c r="K1787">
        <f>_xlfn.XLOOKUP(Ledger[[#This Row],[SKU]]&amp;"|"&amp;Ledger[[#This Row],[Branch_ID]], PriceList[Key], PriceList[Unit_Retail_Price_EGP], "")</f>
        <v>459</v>
      </c>
      <c r="L1787">
        <f>YEAR(Ledger[[#This Row],[Date]])</f>
        <v>2025</v>
      </c>
      <c r="M1787" t="str">
        <f>"Qtr"&amp;ROUNDUP(MONTH(Ledger[[#This Row],[Date]])/3,0)</f>
        <v>Qtr3</v>
      </c>
      <c r="N1787">
        <f>MONTH(Ledger[[#This Row],[Date]])</f>
        <v>8</v>
      </c>
      <c r="O1787" t="str">
        <f>TEXT(Ledger[[#This Row],[Date]],"mmm")</f>
        <v>Aug</v>
      </c>
    </row>
    <row r="1788" spans="1:15" x14ac:dyDescent="0.35">
      <c r="A1788" t="s">
        <v>2682</v>
      </c>
      <c r="B1788" s="8">
        <v>45894</v>
      </c>
      <c r="C1788" s="5">
        <v>0.65138888888888891</v>
      </c>
      <c r="D1788" t="str">
        <f>_xlfn.XLOOKUP(Ledger[[#This Row],[Employee_ID]],Employees!C:C,Employees!A:A)</f>
        <v>Afternoon</v>
      </c>
      <c r="E1788" t="s">
        <v>932</v>
      </c>
      <c r="F1788" t="str">
        <f>_xlfn.XLOOKUP(Ledger[[#This Row],[Employee_ID]],Employees!C:C,Employees!B:B)</f>
        <v>BR03</v>
      </c>
      <c r="G1788" t="s">
        <v>983</v>
      </c>
      <c r="H1788" t="s">
        <v>177</v>
      </c>
      <c r="I1788">
        <v>1</v>
      </c>
      <c r="J1788">
        <f>_xlfn.XLOOKUP(Ledger[[#This Row],[SKU]]&amp;"|"&amp;Ledger[[#This Row],[Branch_ID]], PriceList!E:E,PriceList!C:C,"")</f>
        <v>260</v>
      </c>
      <c r="K1788">
        <f>_xlfn.XLOOKUP(Ledger[[#This Row],[SKU]]&amp;"|"&amp;Ledger[[#This Row],[Branch_ID]], PriceList[Key], PriceList[Unit_Retail_Price_EGP], "")</f>
        <v>619</v>
      </c>
      <c r="L1788">
        <f>YEAR(Ledger[[#This Row],[Date]])</f>
        <v>2025</v>
      </c>
      <c r="M1788" t="str">
        <f>"Qtr"&amp;ROUNDUP(MONTH(Ledger[[#This Row],[Date]])/3,0)</f>
        <v>Qtr3</v>
      </c>
      <c r="N1788">
        <f>MONTH(Ledger[[#This Row],[Date]])</f>
        <v>8</v>
      </c>
      <c r="O1788" t="str">
        <f>TEXT(Ledger[[#This Row],[Date]],"mmm")</f>
        <v>Aug</v>
      </c>
    </row>
    <row r="1789" spans="1:15" x14ac:dyDescent="0.35">
      <c r="A1789" t="s">
        <v>2710</v>
      </c>
      <c r="B1789" s="8">
        <v>45896</v>
      </c>
      <c r="C1789" s="5">
        <v>0.7</v>
      </c>
      <c r="D1789" t="str">
        <f>_xlfn.XLOOKUP(Ledger[[#This Row],[Employee_ID]],Employees!C:C,Employees!A:A)</f>
        <v>Afternoon</v>
      </c>
      <c r="E1789" t="s">
        <v>932</v>
      </c>
      <c r="F1789" t="str">
        <f>_xlfn.XLOOKUP(Ledger[[#This Row],[Employee_ID]],Employees!C:C,Employees!B:B)</f>
        <v>BR03</v>
      </c>
      <c r="G1789" t="s">
        <v>983</v>
      </c>
      <c r="H1789" t="s">
        <v>732</v>
      </c>
      <c r="I1789">
        <v>1</v>
      </c>
      <c r="J1789">
        <f>_xlfn.XLOOKUP(Ledger[[#This Row],[SKU]]&amp;"|"&amp;Ledger[[#This Row],[Branch_ID]], PriceList!E:E,PriceList!C:C,"")</f>
        <v>180</v>
      </c>
      <c r="K1789">
        <f>_xlfn.XLOOKUP(Ledger[[#This Row],[SKU]]&amp;"|"&amp;Ledger[[#This Row],[Branch_ID]], PriceList[Key], PriceList[Unit_Retail_Price_EGP], "")</f>
        <v>459</v>
      </c>
      <c r="L1789">
        <f>YEAR(Ledger[[#This Row],[Date]])</f>
        <v>2025</v>
      </c>
      <c r="M1789" t="str">
        <f>"Qtr"&amp;ROUNDUP(MONTH(Ledger[[#This Row],[Date]])/3,0)</f>
        <v>Qtr3</v>
      </c>
      <c r="N1789">
        <f>MONTH(Ledger[[#This Row],[Date]])</f>
        <v>8</v>
      </c>
      <c r="O1789" t="str">
        <f>TEXT(Ledger[[#This Row],[Date]],"mmm")</f>
        <v>Aug</v>
      </c>
    </row>
    <row r="1790" spans="1:15" x14ac:dyDescent="0.35">
      <c r="A1790" t="s">
        <v>2824</v>
      </c>
      <c r="B1790" s="8">
        <v>45903</v>
      </c>
      <c r="C1790" s="5">
        <v>0.59513888888888888</v>
      </c>
      <c r="D1790" t="str">
        <f>_xlfn.XLOOKUP(Ledger[[#This Row],[Employee_ID]],Employees!C:C,Employees!A:A)</f>
        <v>Afternoon</v>
      </c>
      <c r="E1790" t="s">
        <v>932</v>
      </c>
      <c r="F1790" t="str">
        <f>_xlfn.XLOOKUP(Ledger[[#This Row],[Employee_ID]],Employees!C:C,Employees!B:B)</f>
        <v>BR03</v>
      </c>
      <c r="G1790" t="s">
        <v>983</v>
      </c>
      <c r="H1790" t="s">
        <v>382</v>
      </c>
      <c r="I1790">
        <v>1</v>
      </c>
      <c r="J1790">
        <f>_xlfn.XLOOKUP(Ledger[[#This Row],[SKU]]&amp;"|"&amp;Ledger[[#This Row],[Branch_ID]], PriceList!E:E,PriceList!C:C,"")</f>
        <v>160</v>
      </c>
      <c r="K1790">
        <f>_xlfn.XLOOKUP(Ledger[[#This Row],[SKU]]&amp;"|"&amp;Ledger[[#This Row],[Branch_ID]], PriceList[Key], PriceList[Unit_Retail_Price_EGP], "")</f>
        <v>409</v>
      </c>
      <c r="L1790">
        <f>YEAR(Ledger[[#This Row],[Date]])</f>
        <v>2025</v>
      </c>
      <c r="M1790" t="str">
        <f>"Qtr"&amp;ROUNDUP(MONTH(Ledger[[#This Row],[Date]])/3,0)</f>
        <v>Qtr3</v>
      </c>
      <c r="N1790">
        <f>MONTH(Ledger[[#This Row],[Date]])</f>
        <v>9</v>
      </c>
      <c r="O1790" t="str">
        <f>TEXT(Ledger[[#This Row],[Date]],"mmm")</f>
        <v>Sep</v>
      </c>
    </row>
    <row r="1791" spans="1:15" x14ac:dyDescent="0.35">
      <c r="A1791" t="s">
        <v>2840</v>
      </c>
      <c r="B1791" s="8">
        <v>45904</v>
      </c>
      <c r="C1791" s="5">
        <v>0.72638888888888886</v>
      </c>
      <c r="D1791" t="str">
        <f>_xlfn.XLOOKUP(Ledger[[#This Row],[Employee_ID]],Employees!C:C,Employees!A:A)</f>
        <v>Afternoon</v>
      </c>
      <c r="E1791" t="s">
        <v>932</v>
      </c>
      <c r="F1791" t="str">
        <f>_xlfn.XLOOKUP(Ledger[[#This Row],[Employee_ID]],Employees!C:C,Employees!B:B)</f>
        <v>BR03</v>
      </c>
      <c r="G1791" t="s">
        <v>983</v>
      </c>
      <c r="H1791" t="s">
        <v>460</v>
      </c>
      <c r="I1791">
        <v>1</v>
      </c>
      <c r="J1791">
        <f>_xlfn.XLOOKUP(Ledger[[#This Row],[SKU]]&amp;"|"&amp;Ledger[[#This Row],[Branch_ID]], PriceList!E:E,PriceList!C:C,"")</f>
        <v>140</v>
      </c>
      <c r="K1791">
        <f>_xlfn.XLOOKUP(Ledger[[#This Row],[SKU]]&amp;"|"&amp;Ledger[[#This Row],[Branch_ID]], PriceList[Key], PriceList[Unit_Retail_Price_EGP], "")</f>
        <v>359</v>
      </c>
      <c r="L1791">
        <f>YEAR(Ledger[[#This Row],[Date]])</f>
        <v>2025</v>
      </c>
      <c r="M1791" t="str">
        <f>"Qtr"&amp;ROUNDUP(MONTH(Ledger[[#This Row],[Date]])/3,0)</f>
        <v>Qtr3</v>
      </c>
      <c r="N1791">
        <f>MONTH(Ledger[[#This Row],[Date]])</f>
        <v>9</v>
      </c>
      <c r="O1791" t="str">
        <f>TEXT(Ledger[[#This Row],[Date]],"mmm")</f>
        <v>Sep</v>
      </c>
    </row>
    <row r="1792" spans="1:15" x14ac:dyDescent="0.35">
      <c r="A1792" t="s">
        <v>2859</v>
      </c>
      <c r="B1792" s="8">
        <v>45905</v>
      </c>
      <c r="C1792" s="5">
        <v>0.71250000000000002</v>
      </c>
      <c r="D1792" t="str">
        <f>_xlfn.XLOOKUP(Ledger[[#This Row],[Employee_ID]],Employees!C:C,Employees!A:A)</f>
        <v>Afternoon</v>
      </c>
      <c r="E1792" t="s">
        <v>932</v>
      </c>
      <c r="F1792" t="str">
        <f>_xlfn.XLOOKUP(Ledger[[#This Row],[Employee_ID]],Employees!C:C,Employees!B:B)</f>
        <v>BR03</v>
      </c>
      <c r="G1792" t="s">
        <v>983</v>
      </c>
      <c r="H1792" t="s">
        <v>197</v>
      </c>
      <c r="I1792">
        <v>1</v>
      </c>
      <c r="J1792">
        <f>_xlfn.XLOOKUP(Ledger[[#This Row],[SKU]]&amp;"|"&amp;Ledger[[#This Row],[Branch_ID]], PriceList!E:E,PriceList!C:C,"")</f>
        <v>220</v>
      </c>
      <c r="K1792">
        <f>_xlfn.XLOOKUP(Ledger[[#This Row],[SKU]]&amp;"|"&amp;Ledger[[#This Row],[Branch_ID]], PriceList[Key], PriceList[Unit_Retail_Price_EGP], "")</f>
        <v>569</v>
      </c>
      <c r="L1792">
        <f>YEAR(Ledger[[#This Row],[Date]])</f>
        <v>2025</v>
      </c>
      <c r="M1792" t="str">
        <f>"Qtr"&amp;ROUNDUP(MONTH(Ledger[[#This Row],[Date]])/3,0)</f>
        <v>Qtr3</v>
      </c>
      <c r="N1792">
        <f>MONTH(Ledger[[#This Row],[Date]])</f>
        <v>9</v>
      </c>
      <c r="O1792" t="str">
        <f>TEXT(Ledger[[#This Row],[Date]],"mmm")</f>
        <v>Sep</v>
      </c>
    </row>
    <row r="1793" spans="1:15" x14ac:dyDescent="0.35">
      <c r="A1793" t="s">
        <v>2861</v>
      </c>
      <c r="B1793" s="8">
        <v>45905</v>
      </c>
      <c r="C1793" s="5">
        <v>0.71597222222222223</v>
      </c>
      <c r="D1793" t="str">
        <f>_xlfn.XLOOKUP(Ledger[[#This Row],[Employee_ID]],Employees!C:C,Employees!A:A)</f>
        <v>Afternoon</v>
      </c>
      <c r="E1793" t="s">
        <v>932</v>
      </c>
      <c r="F1793" t="str">
        <f>_xlfn.XLOOKUP(Ledger[[#This Row],[Employee_ID]],Employees!C:C,Employees!B:B)</f>
        <v>BR03</v>
      </c>
      <c r="G1793" t="s">
        <v>983</v>
      </c>
      <c r="H1793" t="s">
        <v>135</v>
      </c>
      <c r="I1793">
        <v>1</v>
      </c>
      <c r="J1793">
        <f>_xlfn.XLOOKUP(Ledger[[#This Row],[SKU]]&amp;"|"&amp;Ledger[[#This Row],[Branch_ID]], PriceList!E:E,PriceList!C:C,"")</f>
        <v>140</v>
      </c>
      <c r="K1793">
        <f>_xlfn.XLOOKUP(Ledger[[#This Row],[SKU]]&amp;"|"&amp;Ledger[[#This Row],[Branch_ID]], PriceList[Key], PriceList[Unit_Retail_Price_EGP], "")</f>
        <v>359</v>
      </c>
      <c r="L1793">
        <f>YEAR(Ledger[[#This Row],[Date]])</f>
        <v>2025</v>
      </c>
      <c r="M1793" t="str">
        <f>"Qtr"&amp;ROUNDUP(MONTH(Ledger[[#This Row],[Date]])/3,0)</f>
        <v>Qtr3</v>
      </c>
      <c r="N1793">
        <f>MONTH(Ledger[[#This Row],[Date]])</f>
        <v>9</v>
      </c>
      <c r="O1793" t="str">
        <f>TEXT(Ledger[[#This Row],[Date]],"mmm")</f>
        <v>Sep</v>
      </c>
    </row>
    <row r="1794" spans="1:15" x14ac:dyDescent="0.35">
      <c r="A1794" t="s">
        <v>2896</v>
      </c>
      <c r="B1794" s="8">
        <v>45907</v>
      </c>
      <c r="C1794" s="5">
        <v>0.64375000000000004</v>
      </c>
      <c r="D1794" t="str">
        <f>_xlfn.XLOOKUP(Ledger[[#This Row],[Employee_ID]],Employees!C:C,Employees!A:A)</f>
        <v>Afternoon</v>
      </c>
      <c r="E1794" t="s">
        <v>932</v>
      </c>
      <c r="F1794" t="str">
        <f>_xlfn.XLOOKUP(Ledger[[#This Row],[Employee_ID]],Employees!C:C,Employees!B:B)</f>
        <v>BR03</v>
      </c>
      <c r="G1794" t="s">
        <v>983</v>
      </c>
      <c r="H1794" t="s">
        <v>344</v>
      </c>
      <c r="I1794">
        <v>1</v>
      </c>
      <c r="J1794">
        <f>_xlfn.XLOOKUP(Ledger[[#This Row],[SKU]]&amp;"|"&amp;Ledger[[#This Row],[Branch_ID]], PriceList!E:E,PriceList!C:C,"")</f>
        <v>420</v>
      </c>
      <c r="K1794">
        <f>_xlfn.XLOOKUP(Ledger[[#This Row],[SKU]]&amp;"|"&amp;Ledger[[#This Row],[Branch_ID]], PriceList[Key], PriceList[Unit_Retail_Price_EGP], "")</f>
        <v>1029</v>
      </c>
      <c r="L1794">
        <f>YEAR(Ledger[[#This Row],[Date]])</f>
        <v>2025</v>
      </c>
      <c r="M1794" t="str">
        <f>"Qtr"&amp;ROUNDUP(MONTH(Ledger[[#This Row],[Date]])/3,0)</f>
        <v>Qtr3</v>
      </c>
      <c r="N1794">
        <f>MONTH(Ledger[[#This Row],[Date]])</f>
        <v>9</v>
      </c>
      <c r="O1794" t="str">
        <f>TEXT(Ledger[[#This Row],[Date]],"mmm")</f>
        <v>Sep</v>
      </c>
    </row>
    <row r="1795" spans="1:15" x14ac:dyDescent="0.35">
      <c r="A1795" t="s">
        <v>2924</v>
      </c>
      <c r="B1795" s="8">
        <v>45909</v>
      </c>
      <c r="C1795" s="5">
        <v>0.71944444444444444</v>
      </c>
      <c r="D1795" t="str">
        <f>_xlfn.XLOOKUP(Ledger[[#This Row],[Employee_ID]],Employees!C:C,Employees!A:A)</f>
        <v>Afternoon</v>
      </c>
      <c r="E1795" t="s">
        <v>932</v>
      </c>
      <c r="F1795" t="str">
        <f>_xlfn.XLOOKUP(Ledger[[#This Row],[Employee_ID]],Employees!C:C,Employees!B:B)</f>
        <v>BR03</v>
      </c>
      <c r="G1795" t="s">
        <v>983</v>
      </c>
      <c r="H1795" t="s">
        <v>313</v>
      </c>
      <c r="I1795">
        <v>1</v>
      </c>
      <c r="J1795">
        <f>_xlfn.XLOOKUP(Ledger[[#This Row],[SKU]]&amp;"|"&amp;Ledger[[#This Row],[Branch_ID]], PriceList!E:E,PriceList!C:C,"")</f>
        <v>140</v>
      </c>
      <c r="K1795">
        <f>_xlfn.XLOOKUP(Ledger[[#This Row],[SKU]]&amp;"|"&amp;Ledger[[#This Row],[Branch_ID]], PriceList[Key], PriceList[Unit_Retail_Price_EGP], "")</f>
        <v>359</v>
      </c>
      <c r="L1795">
        <f>YEAR(Ledger[[#This Row],[Date]])</f>
        <v>2025</v>
      </c>
      <c r="M1795" t="str">
        <f>"Qtr"&amp;ROUNDUP(MONTH(Ledger[[#This Row],[Date]])/3,0)</f>
        <v>Qtr3</v>
      </c>
      <c r="N1795">
        <f>MONTH(Ledger[[#This Row],[Date]])</f>
        <v>9</v>
      </c>
      <c r="O1795" t="str">
        <f>TEXT(Ledger[[#This Row],[Date]],"mmm")</f>
        <v>Sep</v>
      </c>
    </row>
    <row r="1796" spans="1:15" x14ac:dyDescent="0.35">
      <c r="A1796" t="s">
        <v>2961</v>
      </c>
      <c r="B1796" s="8">
        <v>45911</v>
      </c>
      <c r="C1796" s="5">
        <v>0.71736111111111112</v>
      </c>
      <c r="D1796" t="str">
        <f>_xlfn.XLOOKUP(Ledger[[#This Row],[Employee_ID]],Employees!C:C,Employees!A:A)</f>
        <v>Afternoon</v>
      </c>
      <c r="E1796" t="s">
        <v>932</v>
      </c>
      <c r="F1796" t="str">
        <f>_xlfn.XLOOKUP(Ledger[[#This Row],[Employee_ID]],Employees!C:C,Employees!B:B)</f>
        <v>BR03</v>
      </c>
      <c r="G1796" t="s">
        <v>983</v>
      </c>
      <c r="H1796" t="s">
        <v>359</v>
      </c>
      <c r="I1796">
        <v>1</v>
      </c>
      <c r="J1796">
        <f>_xlfn.XLOOKUP(Ledger[[#This Row],[SKU]]&amp;"|"&amp;Ledger[[#This Row],[Branch_ID]], PriceList!E:E,PriceList!C:C,"")</f>
        <v>140</v>
      </c>
      <c r="K1796">
        <f>_xlfn.XLOOKUP(Ledger[[#This Row],[SKU]]&amp;"|"&amp;Ledger[[#This Row],[Branch_ID]], PriceList[Key], PriceList[Unit_Retail_Price_EGP], "")</f>
        <v>359</v>
      </c>
      <c r="L1796">
        <f>YEAR(Ledger[[#This Row],[Date]])</f>
        <v>2025</v>
      </c>
      <c r="M1796" t="str">
        <f>"Qtr"&amp;ROUNDUP(MONTH(Ledger[[#This Row],[Date]])/3,0)</f>
        <v>Qtr3</v>
      </c>
      <c r="N1796">
        <f>MONTH(Ledger[[#This Row],[Date]])</f>
        <v>9</v>
      </c>
      <c r="O1796" t="str">
        <f>TEXT(Ledger[[#This Row],[Date]],"mmm")</f>
        <v>Sep</v>
      </c>
    </row>
    <row r="1797" spans="1:15" x14ac:dyDescent="0.35">
      <c r="A1797" t="s">
        <v>2988</v>
      </c>
      <c r="B1797" s="8">
        <v>45913</v>
      </c>
      <c r="C1797" s="5">
        <v>0.67569444444444449</v>
      </c>
      <c r="D1797" t="str">
        <f>_xlfn.XLOOKUP(Ledger[[#This Row],[Employee_ID]],Employees!C:C,Employees!A:A)</f>
        <v>Afternoon</v>
      </c>
      <c r="E1797" t="s">
        <v>932</v>
      </c>
      <c r="F1797" t="str">
        <f>_xlfn.XLOOKUP(Ledger[[#This Row],[Employee_ID]],Employees!C:C,Employees!B:B)</f>
        <v>BR03</v>
      </c>
      <c r="G1797" t="s">
        <v>983</v>
      </c>
      <c r="H1797" t="s">
        <v>681</v>
      </c>
      <c r="I1797">
        <v>1</v>
      </c>
      <c r="J1797">
        <f>_xlfn.XLOOKUP(Ledger[[#This Row],[SKU]]&amp;"|"&amp;Ledger[[#This Row],[Branch_ID]], PriceList!E:E,PriceList!C:C,"")</f>
        <v>140</v>
      </c>
      <c r="K1797">
        <f>_xlfn.XLOOKUP(Ledger[[#This Row],[SKU]]&amp;"|"&amp;Ledger[[#This Row],[Branch_ID]], PriceList[Key], PriceList[Unit_Retail_Price_EGP], "")</f>
        <v>359</v>
      </c>
      <c r="L1797">
        <f>YEAR(Ledger[[#This Row],[Date]])</f>
        <v>2025</v>
      </c>
      <c r="M1797" t="str">
        <f>"Qtr"&amp;ROUNDUP(MONTH(Ledger[[#This Row],[Date]])/3,0)</f>
        <v>Qtr3</v>
      </c>
      <c r="N1797">
        <f>MONTH(Ledger[[#This Row],[Date]])</f>
        <v>9</v>
      </c>
      <c r="O1797" t="str">
        <f>TEXT(Ledger[[#This Row],[Date]],"mmm")</f>
        <v>Sep</v>
      </c>
    </row>
    <row r="1798" spans="1:15" x14ac:dyDescent="0.35">
      <c r="A1798" t="s">
        <v>3063</v>
      </c>
      <c r="B1798" s="8">
        <v>45918</v>
      </c>
      <c r="C1798" s="5">
        <v>0.72569444444444442</v>
      </c>
      <c r="D1798" t="str">
        <f>_xlfn.XLOOKUP(Ledger[[#This Row],[Employee_ID]],Employees!C:C,Employees!A:A)</f>
        <v>Afternoon</v>
      </c>
      <c r="E1798" t="s">
        <v>932</v>
      </c>
      <c r="F1798" t="str">
        <f>_xlfn.XLOOKUP(Ledger[[#This Row],[Employee_ID]],Employees!C:C,Employees!B:B)</f>
        <v>BR03</v>
      </c>
      <c r="G1798" t="s">
        <v>983</v>
      </c>
      <c r="H1798" t="s">
        <v>223</v>
      </c>
      <c r="I1798">
        <v>1</v>
      </c>
      <c r="J1798">
        <f>_xlfn.XLOOKUP(Ledger[[#This Row],[SKU]]&amp;"|"&amp;Ledger[[#This Row],[Branch_ID]], PriceList!E:E,PriceList!C:C,"")</f>
        <v>110</v>
      </c>
      <c r="K1798">
        <f>_xlfn.XLOOKUP(Ledger[[#This Row],[SKU]]&amp;"|"&amp;Ledger[[#This Row],[Branch_ID]], PriceList[Key], PriceList[Unit_Retail_Price_EGP], "")</f>
        <v>289</v>
      </c>
      <c r="L1798">
        <f>YEAR(Ledger[[#This Row],[Date]])</f>
        <v>2025</v>
      </c>
      <c r="M1798" t="str">
        <f>"Qtr"&amp;ROUNDUP(MONTH(Ledger[[#This Row],[Date]])/3,0)</f>
        <v>Qtr3</v>
      </c>
      <c r="N1798">
        <f>MONTH(Ledger[[#This Row],[Date]])</f>
        <v>9</v>
      </c>
      <c r="O1798" t="str">
        <f>TEXT(Ledger[[#This Row],[Date]],"mmm")</f>
        <v>Sep</v>
      </c>
    </row>
    <row r="1799" spans="1:15" x14ac:dyDescent="0.35">
      <c r="A1799" t="s">
        <v>3082</v>
      </c>
      <c r="B1799" s="8">
        <v>45919</v>
      </c>
      <c r="C1799" s="5">
        <v>0.6958333333333333</v>
      </c>
      <c r="D1799" t="str">
        <f>_xlfn.XLOOKUP(Ledger[[#This Row],[Employee_ID]],Employees!C:C,Employees!A:A)</f>
        <v>Afternoon</v>
      </c>
      <c r="E1799" t="s">
        <v>932</v>
      </c>
      <c r="F1799" t="str">
        <f>_xlfn.XLOOKUP(Ledger[[#This Row],[Employee_ID]],Employees!C:C,Employees!B:B)</f>
        <v>BR03</v>
      </c>
      <c r="G1799" t="s">
        <v>983</v>
      </c>
      <c r="H1799" t="s">
        <v>307</v>
      </c>
      <c r="I1799">
        <v>1</v>
      </c>
      <c r="J1799">
        <f>_xlfn.XLOOKUP(Ledger[[#This Row],[SKU]]&amp;"|"&amp;Ledger[[#This Row],[Branch_ID]], PriceList!E:E,PriceList!C:C,"")</f>
        <v>140</v>
      </c>
      <c r="K1799">
        <f>_xlfn.XLOOKUP(Ledger[[#This Row],[SKU]]&amp;"|"&amp;Ledger[[#This Row],[Branch_ID]], PriceList[Key], PriceList[Unit_Retail_Price_EGP], "")</f>
        <v>359</v>
      </c>
      <c r="L1799">
        <f>YEAR(Ledger[[#This Row],[Date]])</f>
        <v>2025</v>
      </c>
      <c r="M1799" t="str">
        <f>"Qtr"&amp;ROUNDUP(MONTH(Ledger[[#This Row],[Date]])/3,0)</f>
        <v>Qtr3</v>
      </c>
      <c r="N1799">
        <f>MONTH(Ledger[[#This Row],[Date]])</f>
        <v>9</v>
      </c>
      <c r="O1799" t="str">
        <f>TEXT(Ledger[[#This Row],[Date]],"mmm")</f>
        <v>Sep</v>
      </c>
    </row>
    <row r="1800" spans="1:15" x14ac:dyDescent="0.35">
      <c r="A1800" t="s">
        <v>3097</v>
      </c>
      <c r="B1800" s="8">
        <v>45920</v>
      </c>
      <c r="C1800" s="5">
        <v>0.66041666666666665</v>
      </c>
      <c r="D1800" t="str">
        <f>_xlfn.XLOOKUP(Ledger[[#This Row],[Employee_ID]],Employees!C:C,Employees!A:A)</f>
        <v>Afternoon</v>
      </c>
      <c r="E1800" t="s">
        <v>932</v>
      </c>
      <c r="F1800" t="str">
        <f>_xlfn.XLOOKUP(Ledger[[#This Row],[Employee_ID]],Employees!C:C,Employees!B:B)</f>
        <v>BR03</v>
      </c>
      <c r="G1800" t="s">
        <v>983</v>
      </c>
      <c r="H1800" t="s">
        <v>143</v>
      </c>
      <c r="I1800">
        <v>1</v>
      </c>
      <c r="J1800">
        <f>_xlfn.XLOOKUP(Ledger[[#This Row],[SKU]]&amp;"|"&amp;Ledger[[#This Row],[Branch_ID]], PriceList!E:E,PriceList!C:C,"")</f>
        <v>220</v>
      </c>
      <c r="K1800">
        <f>_xlfn.XLOOKUP(Ledger[[#This Row],[SKU]]&amp;"|"&amp;Ledger[[#This Row],[Branch_ID]], PriceList[Key], PriceList[Unit_Retail_Price_EGP], "")</f>
        <v>569</v>
      </c>
      <c r="L1800">
        <f>YEAR(Ledger[[#This Row],[Date]])</f>
        <v>2025</v>
      </c>
      <c r="M1800" t="str">
        <f>"Qtr"&amp;ROUNDUP(MONTH(Ledger[[#This Row],[Date]])/3,0)</f>
        <v>Qtr3</v>
      </c>
      <c r="N1800">
        <f>MONTH(Ledger[[#This Row],[Date]])</f>
        <v>9</v>
      </c>
      <c r="O1800" t="str">
        <f>TEXT(Ledger[[#This Row],[Date]],"mmm")</f>
        <v>Sep</v>
      </c>
    </row>
    <row r="1801" spans="1:15" x14ac:dyDescent="0.35">
      <c r="A1801" t="s">
        <v>3136</v>
      </c>
      <c r="B1801" s="8">
        <v>45922</v>
      </c>
      <c r="C1801" s="5">
        <v>0.70972222222222225</v>
      </c>
      <c r="D1801" t="str">
        <f>_xlfn.XLOOKUP(Ledger[[#This Row],[Employee_ID]],Employees!C:C,Employees!A:A)</f>
        <v>Afternoon</v>
      </c>
      <c r="E1801" t="s">
        <v>932</v>
      </c>
      <c r="F1801" t="str">
        <f>_xlfn.XLOOKUP(Ledger[[#This Row],[Employee_ID]],Employees!C:C,Employees!B:B)</f>
        <v>BR03</v>
      </c>
      <c r="G1801" t="s">
        <v>983</v>
      </c>
      <c r="H1801" t="s">
        <v>681</v>
      </c>
      <c r="I1801">
        <v>1</v>
      </c>
      <c r="J1801">
        <f>_xlfn.XLOOKUP(Ledger[[#This Row],[SKU]]&amp;"|"&amp;Ledger[[#This Row],[Branch_ID]], PriceList!E:E,PriceList!C:C,"")</f>
        <v>140</v>
      </c>
      <c r="K1801">
        <f>_xlfn.XLOOKUP(Ledger[[#This Row],[SKU]]&amp;"|"&amp;Ledger[[#This Row],[Branch_ID]], PriceList[Key], PriceList[Unit_Retail_Price_EGP], "")</f>
        <v>359</v>
      </c>
      <c r="L1801">
        <f>YEAR(Ledger[[#This Row],[Date]])</f>
        <v>2025</v>
      </c>
      <c r="M1801" t="str">
        <f>"Qtr"&amp;ROUNDUP(MONTH(Ledger[[#This Row],[Date]])/3,0)</f>
        <v>Qtr3</v>
      </c>
      <c r="N1801">
        <f>MONTH(Ledger[[#This Row],[Date]])</f>
        <v>9</v>
      </c>
      <c r="O1801" t="str">
        <f>TEXT(Ledger[[#This Row],[Date]],"mmm")</f>
        <v>Sep</v>
      </c>
    </row>
    <row r="1802" spans="1:15" x14ac:dyDescent="0.35">
      <c r="A1802" t="s">
        <v>3147</v>
      </c>
      <c r="B1802" s="8">
        <v>45923</v>
      </c>
      <c r="C1802" s="5">
        <v>0.60277777777777775</v>
      </c>
      <c r="D1802" t="str">
        <f>_xlfn.XLOOKUP(Ledger[[#This Row],[Employee_ID]],Employees!C:C,Employees!A:A)</f>
        <v>Afternoon</v>
      </c>
      <c r="E1802" t="s">
        <v>932</v>
      </c>
      <c r="F1802" t="str">
        <f>_xlfn.XLOOKUP(Ledger[[#This Row],[Employee_ID]],Employees!C:C,Employees!B:B)</f>
        <v>BR03</v>
      </c>
      <c r="G1802" t="s">
        <v>983</v>
      </c>
      <c r="H1802" t="s">
        <v>663</v>
      </c>
      <c r="I1802">
        <v>1</v>
      </c>
      <c r="J1802">
        <f>_xlfn.XLOOKUP(Ledger[[#This Row],[SKU]]&amp;"|"&amp;Ledger[[#This Row],[Branch_ID]], PriceList!E:E,PriceList!C:C,"")</f>
        <v>420</v>
      </c>
      <c r="K1802">
        <f>_xlfn.XLOOKUP(Ledger[[#This Row],[SKU]]&amp;"|"&amp;Ledger[[#This Row],[Branch_ID]], PriceList[Key], PriceList[Unit_Retail_Price_EGP], "")</f>
        <v>1029</v>
      </c>
      <c r="L1802">
        <f>YEAR(Ledger[[#This Row],[Date]])</f>
        <v>2025</v>
      </c>
      <c r="M1802" t="str">
        <f>"Qtr"&amp;ROUNDUP(MONTH(Ledger[[#This Row],[Date]])/3,0)</f>
        <v>Qtr3</v>
      </c>
      <c r="N1802">
        <f>MONTH(Ledger[[#This Row],[Date]])</f>
        <v>9</v>
      </c>
      <c r="O1802" t="str">
        <f>TEXT(Ledger[[#This Row],[Date]],"mmm")</f>
        <v>Sep</v>
      </c>
    </row>
    <row r="1803" spans="1:15" x14ac:dyDescent="0.35">
      <c r="A1803" t="s">
        <v>3166</v>
      </c>
      <c r="B1803" s="8">
        <v>45924</v>
      </c>
      <c r="C1803" s="5">
        <v>0.7319444444444444</v>
      </c>
      <c r="D1803" t="str">
        <f>_xlfn.XLOOKUP(Ledger[[#This Row],[Employee_ID]],Employees!C:C,Employees!A:A)</f>
        <v>Afternoon</v>
      </c>
      <c r="E1803" t="s">
        <v>932</v>
      </c>
      <c r="F1803" t="str">
        <f>_xlfn.XLOOKUP(Ledger[[#This Row],[Employee_ID]],Employees!C:C,Employees!B:B)</f>
        <v>BR03</v>
      </c>
      <c r="G1803" t="s">
        <v>983</v>
      </c>
      <c r="H1803" t="s">
        <v>111</v>
      </c>
      <c r="I1803">
        <v>1</v>
      </c>
      <c r="J1803">
        <f>_xlfn.XLOOKUP(Ledger[[#This Row],[SKU]]&amp;"|"&amp;Ledger[[#This Row],[Branch_ID]], PriceList!E:E,PriceList!C:C,"")</f>
        <v>45</v>
      </c>
      <c r="K1803">
        <f>_xlfn.XLOOKUP(Ledger[[#This Row],[SKU]]&amp;"|"&amp;Ledger[[#This Row],[Branch_ID]], PriceList[Key], PriceList[Unit_Retail_Price_EGP], "")</f>
        <v>119</v>
      </c>
      <c r="L1803">
        <f>YEAR(Ledger[[#This Row],[Date]])</f>
        <v>2025</v>
      </c>
      <c r="M1803" t="str">
        <f>"Qtr"&amp;ROUNDUP(MONTH(Ledger[[#This Row],[Date]])/3,0)</f>
        <v>Qtr3</v>
      </c>
      <c r="N1803">
        <f>MONTH(Ledger[[#This Row],[Date]])</f>
        <v>9</v>
      </c>
      <c r="O1803" t="str">
        <f>TEXT(Ledger[[#This Row],[Date]],"mmm")</f>
        <v>Sep</v>
      </c>
    </row>
    <row r="1804" spans="1:15" x14ac:dyDescent="0.35">
      <c r="A1804" t="s">
        <v>3219</v>
      </c>
      <c r="B1804" s="8">
        <v>45927</v>
      </c>
      <c r="C1804" s="5">
        <v>0.71736111111111112</v>
      </c>
      <c r="D1804" t="str">
        <f>_xlfn.XLOOKUP(Ledger[[#This Row],[Employee_ID]],Employees!C:C,Employees!A:A)</f>
        <v>Afternoon</v>
      </c>
      <c r="E1804" t="s">
        <v>932</v>
      </c>
      <c r="F1804" t="str">
        <f>_xlfn.XLOOKUP(Ledger[[#This Row],[Employee_ID]],Employees!C:C,Employees!B:B)</f>
        <v>BR03</v>
      </c>
      <c r="G1804" t="s">
        <v>983</v>
      </c>
      <c r="H1804" t="s">
        <v>48</v>
      </c>
      <c r="I1804">
        <v>1</v>
      </c>
      <c r="J1804">
        <f>_xlfn.XLOOKUP(Ledger[[#This Row],[SKU]]&amp;"|"&amp;Ledger[[#This Row],[Branch_ID]], PriceList!E:E,PriceList!C:C,"")</f>
        <v>140</v>
      </c>
      <c r="K1804">
        <f>_xlfn.XLOOKUP(Ledger[[#This Row],[SKU]]&amp;"|"&amp;Ledger[[#This Row],[Branch_ID]], PriceList[Key], PriceList[Unit_Retail_Price_EGP], "")</f>
        <v>359</v>
      </c>
      <c r="L1804">
        <f>YEAR(Ledger[[#This Row],[Date]])</f>
        <v>2025</v>
      </c>
      <c r="M1804" t="str">
        <f>"Qtr"&amp;ROUNDUP(MONTH(Ledger[[#This Row],[Date]])/3,0)</f>
        <v>Qtr3</v>
      </c>
      <c r="N1804">
        <f>MONTH(Ledger[[#This Row],[Date]])</f>
        <v>9</v>
      </c>
      <c r="O1804" t="str">
        <f>TEXT(Ledger[[#This Row],[Date]],"mmm")</f>
        <v>Sep</v>
      </c>
    </row>
    <row r="1805" spans="1:15" x14ac:dyDescent="0.35">
      <c r="A1805" t="s">
        <v>3222</v>
      </c>
      <c r="B1805" s="8">
        <v>45927</v>
      </c>
      <c r="C1805" s="5">
        <v>0.74652777777777779</v>
      </c>
      <c r="D1805" t="str">
        <f>_xlfn.XLOOKUP(Ledger[[#This Row],[Employee_ID]],Employees!C:C,Employees!A:A)</f>
        <v>Afternoon</v>
      </c>
      <c r="E1805" t="s">
        <v>932</v>
      </c>
      <c r="F1805" t="str">
        <f>_xlfn.XLOOKUP(Ledger[[#This Row],[Employee_ID]],Employees!C:C,Employees!B:B)</f>
        <v>BR03</v>
      </c>
      <c r="G1805" t="s">
        <v>983</v>
      </c>
      <c r="H1805" t="s">
        <v>295</v>
      </c>
      <c r="I1805">
        <v>1</v>
      </c>
      <c r="J1805">
        <f>_xlfn.XLOOKUP(Ledger[[#This Row],[SKU]]&amp;"|"&amp;Ledger[[#This Row],[Branch_ID]], PriceList!E:E,PriceList!C:C,"")</f>
        <v>140</v>
      </c>
      <c r="K1805">
        <f>_xlfn.XLOOKUP(Ledger[[#This Row],[SKU]]&amp;"|"&amp;Ledger[[#This Row],[Branch_ID]], PriceList[Key], PriceList[Unit_Retail_Price_EGP], "")</f>
        <v>359</v>
      </c>
      <c r="L1805">
        <f>YEAR(Ledger[[#This Row],[Date]])</f>
        <v>2025</v>
      </c>
      <c r="M1805" t="str">
        <f>"Qtr"&amp;ROUNDUP(MONTH(Ledger[[#This Row],[Date]])/3,0)</f>
        <v>Qtr3</v>
      </c>
      <c r="N1805">
        <f>MONTH(Ledger[[#This Row],[Date]])</f>
        <v>9</v>
      </c>
      <c r="O1805" t="str">
        <f>TEXT(Ledger[[#This Row],[Date]],"mmm")</f>
        <v>Sep</v>
      </c>
    </row>
    <row r="1806" spans="1:15" x14ac:dyDescent="0.35">
      <c r="A1806" t="s">
        <v>3235</v>
      </c>
      <c r="B1806" s="8">
        <v>45928</v>
      </c>
      <c r="C1806" s="5">
        <v>0.65833333333333333</v>
      </c>
      <c r="D1806" t="str">
        <f>_xlfn.XLOOKUP(Ledger[[#This Row],[Employee_ID]],Employees!C:C,Employees!A:A)</f>
        <v>Afternoon</v>
      </c>
      <c r="E1806" t="s">
        <v>932</v>
      </c>
      <c r="F1806" t="str">
        <f>_xlfn.XLOOKUP(Ledger[[#This Row],[Employee_ID]],Employees!C:C,Employees!B:B)</f>
        <v>BR03</v>
      </c>
      <c r="G1806" t="s">
        <v>983</v>
      </c>
      <c r="H1806" t="s">
        <v>234</v>
      </c>
      <c r="I1806">
        <v>1</v>
      </c>
      <c r="J1806">
        <f>_xlfn.XLOOKUP(Ledger[[#This Row],[SKU]]&amp;"|"&amp;Ledger[[#This Row],[Branch_ID]], PriceList!E:E,PriceList!C:C,"")</f>
        <v>460</v>
      </c>
      <c r="K1806">
        <f>_xlfn.XLOOKUP(Ledger[[#This Row],[SKU]]&amp;"|"&amp;Ledger[[#This Row],[Branch_ID]], PriceList[Key], PriceList[Unit_Retail_Price_EGP], "")</f>
        <v>1129</v>
      </c>
      <c r="L1806">
        <f>YEAR(Ledger[[#This Row],[Date]])</f>
        <v>2025</v>
      </c>
      <c r="M1806" t="str">
        <f>"Qtr"&amp;ROUNDUP(MONTH(Ledger[[#This Row],[Date]])/3,0)</f>
        <v>Qtr3</v>
      </c>
      <c r="N1806">
        <f>MONTH(Ledger[[#This Row],[Date]])</f>
        <v>9</v>
      </c>
      <c r="O1806" t="str">
        <f>TEXT(Ledger[[#This Row],[Date]],"mmm")</f>
        <v>Sep</v>
      </c>
    </row>
    <row r="1807" spans="1:15" x14ac:dyDescent="0.35">
      <c r="A1807" t="s">
        <v>3249</v>
      </c>
      <c r="B1807" s="8">
        <v>45929</v>
      </c>
      <c r="C1807" s="5">
        <v>0.64027777777777772</v>
      </c>
      <c r="D1807" t="str">
        <f>_xlfn.XLOOKUP(Ledger[[#This Row],[Employee_ID]],Employees!C:C,Employees!A:A)</f>
        <v>Afternoon</v>
      </c>
      <c r="E1807" t="s">
        <v>932</v>
      </c>
      <c r="F1807" t="str">
        <f>_xlfn.XLOOKUP(Ledger[[#This Row],[Employee_ID]],Employees!C:C,Employees!B:B)</f>
        <v>BR03</v>
      </c>
      <c r="G1807" t="s">
        <v>983</v>
      </c>
      <c r="H1807" t="s">
        <v>164</v>
      </c>
      <c r="I1807">
        <v>1</v>
      </c>
      <c r="J1807">
        <f>_xlfn.XLOOKUP(Ledger[[#This Row],[SKU]]&amp;"|"&amp;Ledger[[#This Row],[Branch_ID]], PriceList!E:E,PriceList!C:C,"")</f>
        <v>420</v>
      </c>
      <c r="K1807">
        <f>_xlfn.XLOOKUP(Ledger[[#This Row],[SKU]]&amp;"|"&amp;Ledger[[#This Row],[Branch_ID]], PriceList[Key], PriceList[Unit_Retail_Price_EGP], "")</f>
        <v>1029</v>
      </c>
      <c r="L1807">
        <f>YEAR(Ledger[[#This Row],[Date]])</f>
        <v>2025</v>
      </c>
      <c r="M1807" t="str">
        <f>"Qtr"&amp;ROUNDUP(MONTH(Ledger[[#This Row],[Date]])/3,0)</f>
        <v>Qtr3</v>
      </c>
      <c r="N1807">
        <f>MONTH(Ledger[[#This Row],[Date]])</f>
        <v>9</v>
      </c>
      <c r="O1807" t="str">
        <f>TEXT(Ledger[[#This Row],[Date]],"mmm")</f>
        <v>Sep</v>
      </c>
    </row>
    <row r="1808" spans="1:15" x14ac:dyDescent="0.35">
      <c r="A1808" t="s">
        <v>3250</v>
      </c>
      <c r="B1808" s="8">
        <v>45929</v>
      </c>
      <c r="C1808" s="5">
        <v>0.72291666666666665</v>
      </c>
      <c r="D1808" t="str">
        <f>_xlfn.XLOOKUP(Ledger[[#This Row],[Employee_ID]],Employees!C:C,Employees!A:A)</f>
        <v>Afternoon</v>
      </c>
      <c r="E1808" t="s">
        <v>932</v>
      </c>
      <c r="F1808" t="str">
        <f>_xlfn.XLOOKUP(Ledger[[#This Row],[Employee_ID]],Employees!C:C,Employees!B:B)</f>
        <v>BR03</v>
      </c>
      <c r="G1808" t="s">
        <v>983</v>
      </c>
      <c r="H1808" t="s">
        <v>295</v>
      </c>
      <c r="I1808">
        <v>1</v>
      </c>
      <c r="J1808">
        <f>_xlfn.XLOOKUP(Ledger[[#This Row],[SKU]]&amp;"|"&amp;Ledger[[#This Row],[Branch_ID]], PriceList!E:E,PriceList!C:C,"")</f>
        <v>140</v>
      </c>
      <c r="K1808">
        <f>_xlfn.XLOOKUP(Ledger[[#This Row],[SKU]]&amp;"|"&amp;Ledger[[#This Row],[Branch_ID]], PriceList[Key], PriceList[Unit_Retail_Price_EGP], "")</f>
        <v>359</v>
      </c>
      <c r="L1808">
        <f>YEAR(Ledger[[#This Row],[Date]])</f>
        <v>2025</v>
      </c>
      <c r="M1808" t="str">
        <f>"Qtr"&amp;ROUNDUP(MONTH(Ledger[[#This Row],[Date]])/3,0)</f>
        <v>Qtr3</v>
      </c>
      <c r="N1808">
        <f>MONTH(Ledger[[#This Row],[Date]])</f>
        <v>9</v>
      </c>
      <c r="O1808" t="str">
        <f>TEXT(Ledger[[#This Row],[Date]],"mmm")</f>
        <v>Sep</v>
      </c>
    </row>
    <row r="1809" spans="1:15" x14ac:dyDescent="0.35">
      <c r="A1809" t="s">
        <v>3263</v>
      </c>
      <c r="B1809" s="8">
        <v>45930</v>
      </c>
      <c r="C1809" s="5">
        <v>0.62222222222222223</v>
      </c>
      <c r="D1809" t="str">
        <f>_xlfn.XLOOKUP(Ledger[[#This Row],[Employee_ID]],Employees!C:C,Employees!A:A)</f>
        <v>Afternoon</v>
      </c>
      <c r="E1809" t="s">
        <v>932</v>
      </c>
      <c r="F1809" t="str">
        <f>_xlfn.XLOOKUP(Ledger[[#This Row],[Employee_ID]],Employees!C:C,Employees!B:B)</f>
        <v>BR03</v>
      </c>
      <c r="G1809" t="s">
        <v>983</v>
      </c>
      <c r="H1809" t="s">
        <v>171</v>
      </c>
      <c r="I1809">
        <v>1</v>
      </c>
      <c r="J1809">
        <f>_xlfn.XLOOKUP(Ledger[[#This Row],[SKU]]&amp;"|"&amp;Ledger[[#This Row],[Branch_ID]], PriceList!E:E,PriceList!C:C,"")</f>
        <v>460</v>
      </c>
      <c r="K1809">
        <f>_xlfn.XLOOKUP(Ledger[[#This Row],[SKU]]&amp;"|"&amp;Ledger[[#This Row],[Branch_ID]], PriceList[Key], PriceList[Unit_Retail_Price_EGP], "")</f>
        <v>1129</v>
      </c>
      <c r="L1809">
        <f>YEAR(Ledger[[#This Row],[Date]])</f>
        <v>2025</v>
      </c>
      <c r="M1809" t="str">
        <f>"Qtr"&amp;ROUNDUP(MONTH(Ledger[[#This Row],[Date]])/3,0)</f>
        <v>Qtr3</v>
      </c>
      <c r="N1809">
        <f>MONTH(Ledger[[#This Row],[Date]])</f>
        <v>9</v>
      </c>
      <c r="O1809" t="str">
        <f>TEXT(Ledger[[#This Row],[Date]],"mmm")</f>
        <v>Sep</v>
      </c>
    </row>
    <row r="1810" spans="1:15" x14ac:dyDescent="0.35">
      <c r="A1810" t="s">
        <v>3287</v>
      </c>
      <c r="B1810" s="8">
        <v>45932</v>
      </c>
      <c r="C1810" s="5">
        <v>0.62638888888888888</v>
      </c>
      <c r="D1810" t="str">
        <f>_xlfn.XLOOKUP(Ledger[[#This Row],[Employee_ID]],Employees!C:C,Employees!A:A)</f>
        <v>Afternoon</v>
      </c>
      <c r="E1810" t="s">
        <v>932</v>
      </c>
      <c r="F1810" t="str">
        <f>_xlfn.XLOOKUP(Ledger[[#This Row],[Employee_ID]],Employees!C:C,Employees!B:B)</f>
        <v>BR03</v>
      </c>
      <c r="G1810" t="s">
        <v>983</v>
      </c>
      <c r="H1810" t="s">
        <v>117</v>
      </c>
      <c r="I1810">
        <v>1</v>
      </c>
      <c r="J1810">
        <f>_xlfn.XLOOKUP(Ledger[[#This Row],[SKU]]&amp;"|"&amp;Ledger[[#This Row],[Branch_ID]], PriceList!E:E,PriceList!C:C,"")</f>
        <v>460</v>
      </c>
      <c r="K1810">
        <f>_xlfn.XLOOKUP(Ledger[[#This Row],[SKU]]&amp;"|"&amp;Ledger[[#This Row],[Branch_ID]], PriceList[Key], PriceList[Unit_Retail_Price_EGP], "")</f>
        <v>1129</v>
      </c>
      <c r="L1810">
        <f>YEAR(Ledger[[#This Row],[Date]])</f>
        <v>2025</v>
      </c>
      <c r="M1810" t="str">
        <f>"Qtr"&amp;ROUNDUP(MONTH(Ledger[[#This Row],[Date]])/3,0)</f>
        <v>Qtr4</v>
      </c>
      <c r="N1810">
        <f>MONTH(Ledger[[#This Row],[Date]])</f>
        <v>10</v>
      </c>
      <c r="O1810" t="str">
        <f>TEXT(Ledger[[#This Row],[Date]],"mmm")</f>
        <v>Oct</v>
      </c>
    </row>
    <row r="1811" spans="1:15" x14ac:dyDescent="0.35">
      <c r="A1811" t="s">
        <v>3289</v>
      </c>
      <c r="B1811" s="8">
        <v>45932</v>
      </c>
      <c r="C1811" s="5">
        <v>0.72361111111111109</v>
      </c>
      <c r="D1811" t="str">
        <f>_xlfn.XLOOKUP(Ledger[[#This Row],[Employee_ID]],Employees!C:C,Employees!A:A)</f>
        <v>Afternoon</v>
      </c>
      <c r="E1811" t="s">
        <v>932</v>
      </c>
      <c r="F1811" t="str">
        <f>_xlfn.XLOOKUP(Ledger[[#This Row],[Employee_ID]],Employees!C:C,Employees!B:B)</f>
        <v>BR03</v>
      </c>
      <c r="G1811" t="s">
        <v>983</v>
      </c>
      <c r="H1811" t="s">
        <v>404</v>
      </c>
      <c r="I1811">
        <v>1</v>
      </c>
      <c r="J1811">
        <f>_xlfn.XLOOKUP(Ledger[[#This Row],[SKU]]&amp;"|"&amp;Ledger[[#This Row],[Branch_ID]], PriceList!E:E,PriceList!C:C,"")</f>
        <v>140</v>
      </c>
      <c r="K1811">
        <f>_xlfn.XLOOKUP(Ledger[[#This Row],[SKU]]&amp;"|"&amp;Ledger[[#This Row],[Branch_ID]], PriceList[Key], PriceList[Unit_Retail_Price_EGP], "")</f>
        <v>359</v>
      </c>
      <c r="L1811">
        <f>YEAR(Ledger[[#This Row],[Date]])</f>
        <v>2025</v>
      </c>
      <c r="M1811" t="str">
        <f>"Qtr"&amp;ROUNDUP(MONTH(Ledger[[#This Row],[Date]])/3,0)</f>
        <v>Qtr4</v>
      </c>
      <c r="N1811">
        <f>MONTH(Ledger[[#This Row],[Date]])</f>
        <v>10</v>
      </c>
      <c r="O1811" t="str">
        <f>TEXT(Ledger[[#This Row],[Date]],"mmm")</f>
        <v>Oct</v>
      </c>
    </row>
    <row r="1812" spans="1:15" x14ac:dyDescent="0.35">
      <c r="A1812" t="s">
        <v>3306</v>
      </c>
      <c r="B1812" s="8">
        <v>45933</v>
      </c>
      <c r="C1812" s="5">
        <v>0.6</v>
      </c>
      <c r="D1812" t="str">
        <f>_xlfn.XLOOKUP(Ledger[[#This Row],[Employee_ID]],Employees!C:C,Employees!A:A)</f>
        <v>Afternoon</v>
      </c>
      <c r="E1812" t="s">
        <v>932</v>
      </c>
      <c r="F1812" t="str">
        <f>_xlfn.XLOOKUP(Ledger[[#This Row],[Employee_ID]],Employees!C:C,Employees!B:B)</f>
        <v>BR03</v>
      </c>
      <c r="G1812" t="s">
        <v>983</v>
      </c>
      <c r="H1812" t="s">
        <v>119</v>
      </c>
      <c r="I1812">
        <v>1</v>
      </c>
      <c r="J1812">
        <f>_xlfn.XLOOKUP(Ledger[[#This Row],[SKU]]&amp;"|"&amp;Ledger[[#This Row],[Branch_ID]], PriceList!E:E,PriceList!C:C,"")</f>
        <v>220</v>
      </c>
      <c r="K1812">
        <f>_xlfn.XLOOKUP(Ledger[[#This Row],[SKU]]&amp;"|"&amp;Ledger[[#This Row],[Branch_ID]], PriceList[Key], PriceList[Unit_Retail_Price_EGP], "")</f>
        <v>569</v>
      </c>
      <c r="L1812">
        <f>YEAR(Ledger[[#This Row],[Date]])</f>
        <v>2025</v>
      </c>
      <c r="M1812" t="str">
        <f>"Qtr"&amp;ROUNDUP(MONTH(Ledger[[#This Row],[Date]])/3,0)</f>
        <v>Qtr4</v>
      </c>
      <c r="N1812">
        <f>MONTH(Ledger[[#This Row],[Date]])</f>
        <v>10</v>
      </c>
      <c r="O1812" t="str">
        <f>TEXT(Ledger[[#This Row],[Date]],"mmm")</f>
        <v>Oct</v>
      </c>
    </row>
    <row r="1813" spans="1:15" x14ac:dyDescent="0.35">
      <c r="A1813" t="s">
        <v>3308</v>
      </c>
      <c r="B1813" s="8">
        <v>45933</v>
      </c>
      <c r="C1813" s="5">
        <v>0.66527777777777775</v>
      </c>
      <c r="D1813" t="str">
        <f>_xlfn.XLOOKUP(Ledger[[#This Row],[Employee_ID]],Employees!C:C,Employees!A:A)</f>
        <v>Afternoon</v>
      </c>
      <c r="E1813" t="s">
        <v>932</v>
      </c>
      <c r="F1813" t="str">
        <f>_xlfn.XLOOKUP(Ledger[[#This Row],[Employee_ID]],Employees!C:C,Employees!B:B)</f>
        <v>BR03</v>
      </c>
      <c r="G1813" t="s">
        <v>983</v>
      </c>
      <c r="H1813" t="s">
        <v>106</v>
      </c>
      <c r="I1813">
        <v>1</v>
      </c>
      <c r="J1813">
        <f>_xlfn.XLOOKUP(Ledger[[#This Row],[SKU]]&amp;"|"&amp;Ledger[[#This Row],[Branch_ID]], PriceList!E:E,PriceList!C:C,"")</f>
        <v>220</v>
      </c>
      <c r="K1813">
        <f>_xlfn.XLOOKUP(Ledger[[#This Row],[SKU]]&amp;"|"&amp;Ledger[[#This Row],[Branch_ID]], PriceList[Key], PriceList[Unit_Retail_Price_EGP], "")</f>
        <v>569</v>
      </c>
      <c r="L1813">
        <f>YEAR(Ledger[[#This Row],[Date]])</f>
        <v>2025</v>
      </c>
      <c r="M1813" t="str">
        <f>"Qtr"&amp;ROUNDUP(MONTH(Ledger[[#This Row],[Date]])/3,0)</f>
        <v>Qtr4</v>
      </c>
      <c r="N1813">
        <f>MONTH(Ledger[[#This Row],[Date]])</f>
        <v>10</v>
      </c>
      <c r="O1813" t="str">
        <f>TEXT(Ledger[[#This Row],[Date]],"mmm")</f>
        <v>Oct</v>
      </c>
    </row>
    <row r="1814" spans="1:15" x14ac:dyDescent="0.35">
      <c r="A1814" t="s">
        <v>3317</v>
      </c>
      <c r="B1814" s="8">
        <v>45934</v>
      </c>
      <c r="C1814" s="5">
        <v>0.6069444444444444</v>
      </c>
      <c r="D1814" t="str">
        <f>_xlfn.XLOOKUP(Ledger[[#This Row],[Employee_ID]],Employees!C:C,Employees!A:A)</f>
        <v>Afternoon</v>
      </c>
      <c r="E1814" t="s">
        <v>932</v>
      </c>
      <c r="F1814" t="str">
        <f>_xlfn.XLOOKUP(Ledger[[#This Row],[Employee_ID]],Employees!C:C,Employees!B:B)</f>
        <v>BR03</v>
      </c>
      <c r="G1814" t="s">
        <v>983</v>
      </c>
      <c r="H1814" t="s">
        <v>143</v>
      </c>
      <c r="I1814">
        <v>1</v>
      </c>
      <c r="J1814">
        <f>_xlfn.XLOOKUP(Ledger[[#This Row],[SKU]]&amp;"|"&amp;Ledger[[#This Row],[Branch_ID]], PriceList!E:E,PriceList!C:C,"")</f>
        <v>220</v>
      </c>
      <c r="K1814">
        <f>_xlfn.XLOOKUP(Ledger[[#This Row],[SKU]]&amp;"|"&amp;Ledger[[#This Row],[Branch_ID]], PriceList[Key], PriceList[Unit_Retail_Price_EGP], "")</f>
        <v>569</v>
      </c>
      <c r="L1814">
        <f>YEAR(Ledger[[#This Row],[Date]])</f>
        <v>2025</v>
      </c>
      <c r="M1814" t="str">
        <f>"Qtr"&amp;ROUNDUP(MONTH(Ledger[[#This Row],[Date]])/3,0)</f>
        <v>Qtr4</v>
      </c>
      <c r="N1814">
        <f>MONTH(Ledger[[#This Row],[Date]])</f>
        <v>10</v>
      </c>
      <c r="O1814" t="str">
        <f>TEXT(Ledger[[#This Row],[Date]],"mmm")</f>
        <v>Oct</v>
      </c>
    </row>
    <row r="1815" spans="1:15" x14ac:dyDescent="0.35">
      <c r="A1815" t="s">
        <v>3332</v>
      </c>
      <c r="B1815" s="8">
        <v>45935</v>
      </c>
      <c r="C1815" s="5">
        <v>0.63472222222222219</v>
      </c>
      <c r="D1815" t="str">
        <f>_xlfn.XLOOKUP(Ledger[[#This Row],[Employee_ID]],Employees!C:C,Employees!A:A)</f>
        <v>Afternoon</v>
      </c>
      <c r="E1815" t="s">
        <v>932</v>
      </c>
      <c r="F1815" t="str">
        <f>_xlfn.XLOOKUP(Ledger[[#This Row],[Employee_ID]],Employees!C:C,Employees!B:B)</f>
        <v>BR03</v>
      </c>
      <c r="G1815" t="s">
        <v>983</v>
      </c>
      <c r="H1815" t="s">
        <v>499</v>
      </c>
      <c r="I1815">
        <v>1</v>
      </c>
      <c r="J1815">
        <f>_xlfn.XLOOKUP(Ledger[[#This Row],[SKU]]&amp;"|"&amp;Ledger[[#This Row],[Branch_ID]], PriceList!E:E,PriceList!C:C,"")</f>
        <v>300</v>
      </c>
      <c r="K1815">
        <f>_xlfn.XLOOKUP(Ledger[[#This Row],[SKU]]&amp;"|"&amp;Ledger[[#This Row],[Branch_ID]], PriceList[Key], PriceList[Unit_Retail_Price_EGP], "")</f>
        <v>719</v>
      </c>
      <c r="L1815">
        <f>YEAR(Ledger[[#This Row],[Date]])</f>
        <v>2025</v>
      </c>
      <c r="M1815" t="str">
        <f>"Qtr"&amp;ROUNDUP(MONTH(Ledger[[#This Row],[Date]])/3,0)</f>
        <v>Qtr4</v>
      </c>
      <c r="N1815">
        <f>MONTH(Ledger[[#This Row],[Date]])</f>
        <v>10</v>
      </c>
      <c r="O1815" t="str">
        <f>TEXT(Ledger[[#This Row],[Date]],"mmm")</f>
        <v>Oct</v>
      </c>
    </row>
    <row r="1816" spans="1:15" x14ac:dyDescent="0.35">
      <c r="A1816" t="s">
        <v>3347</v>
      </c>
      <c r="B1816" s="8">
        <v>45936</v>
      </c>
      <c r="C1816" s="5">
        <v>0.61250000000000004</v>
      </c>
      <c r="D1816" t="str">
        <f>_xlfn.XLOOKUP(Ledger[[#This Row],[Employee_ID]],Employees!C:C,Employees!A:A)</f>
        <v>Afternoon</v>
      </c>
      <c r="E1816" t="s">
        <v>932</v>
      </c>
      <c r="F1816" t="str">
        <f>_xlfn.XLOOKUP(Ledger[[#This Row],[Employee_ID]],Employees!C:C,Employees!B:B)</f>
        <v>BR03</v>
      </c>
      <c r="G1816" t="s">
        <v>983</v>
      </c>
      <c r="H1816" t="s">
        <v>574</v>
      </c>
      <c r="I1816">
        <v>1</v>
      </c>
      <c r="J1816">
        <f>_xlfn.XLOOKUP(Ledger[[#This Row],[SKU]]&amp;"|"&amp;Ledger[[#This Row],[Branch_ID]], PriceList!E:E,PriceList!C:C,"")</f>
        <v>220</v>
      </c>
      <c r="K1816">
        <f>_xlfn.XLOOKUP(Ledger[[#This Row],[SKU]]&amp;"|"&amp;Ledger[[#This Row],[Branch_ID]], PriceList[Key], PriceList[Unit_Retail_Price_EGP], "")</f>
        <v>569</v>
      </c>
      <c r="L1816">
        <f>YEAR(Ledger[[#This Row],[Date]])</f>
        <v>2025</v>
      </c>
      <c r="M1816" t="str">
        <f>"Qtr"&amp;ROUNDUP(MONTH(Ledger[[#This Row],[Date]])/3,0)</f>
        <v>Qtr4</v>
      </c>
      <c r="N1816">
        <f>MONTH(Ledger[[#This Row],[Date]])</f>
        <v>10</v>
      </c>
      <c r="O1816" t="str">
        <f>TEXT(Ledger[[#This Row],[Date]],"mmm")</f>
        <v>Oct</v>
      </c>
    </row>
    <row r="1817" spans="1:15" x14ac:dyDescent="0.35">
      <c r="A1817" t="s">
        <v>3375</v>
      </c>
      <c r="B1817" s="8">
        <v>45938</v>
      </c>
      <c r="C1817" s="5">
        <v>0.67291666666666672</v>
      </c>
      <c r="D1817" t="str">
        <f>_xlfn.XLOOKUP(Ledger[[#This Row],[Employee_ID]],Employees!C:C,Employees!A:A)</f>
        <v>Afternoon</v>
      </c>
      <c r="E1817" t="s">
        <v>932</v>
      </c>
      <c r="F1817" t="str">
        <f>_xlfn.XLOOKUP(Ledger[[#This Row],[Employee_ID]],Employees!C:C,Employees!B:B)</f>
        <v>BR03</v>
      </c>
      <c r="G1817" t="s">
        <v>983</v>
      </c>
      <c r="H1817" t="s">
        <v>359</v>
      </c>
      <c r="I1817">
        <v>1</v>
      </c>
      <c r="J1817">
        <f>_xlfn.XLOOKUP(Ledger[[#This Row],[SKU]]&amp;"|"&amp;Ledger[[#This Row],[Branch_ID]], PriceList!E:E,PriceList!C:C,"")</f>
        <v>140</v>
      </c>
      <c r="K1817">
        <f>_xlfn.XLOOKUP(Ledger[[#This Row],[SKU]]&amp;"|"&amp;Ledger[[#This Row],[Branch_ID]], PriceList[Key], PriceList[Unit_Retail_Price_EGP], "")</f>
        <v>359</v>
      </c>
      <c r="L1817">
        <f>YEAR(Ledger[[#This Row],[Date]])</f>
        <v>2025</v>
      </c>
      <c r="M1817" t="str">
        <f>"Qtr"&amp;ROUNDUP(MONTH(Ledger[[#This Row],[Date]])/3,0)</f>
        <v>Qtr4</v>
      </c>
      <c r="N1817">
        <f>MONTH(Ledger[[#This Row],[Date]])</f>
        <v>10</v>
      </c>
      <c r="O1817" t="str">
        <f>TEXT(Ledger[[#This Row],[Date]],"mmm")</f>
        <v>Oct</v>
      </c>
    </row>
    <row r="1818" spans="1:15" x14ac:dyDescent="0.35">
      <c r="A1818" t="s">
        <v>3404</v>
      </c>
      <c r="B1818" s="8">
        <v>45940</v>
      </c>
      <c r="C1818" s="5">
        <v>0.6381944444444444</v>
      </c>
      <c r="D1818" t="str">
        <f>_xlfn.XLOOKUP(Ledger[[#This Row],[Employee_ID]],Employees!C:C,Employees!A:A)</f>
        <v>Afternoon</v>
      </c>
      <c r="E1818" t="s">
        <v>932</v>
      </c>
      <c r="F1818" t="str">
        <f>_xlfn.XLOOKUP(Ledger[[#This Row],[Employee_ID]],Employees!C:C,Employees!B:B)</f>
        <v>BR03</v>
      </c>
      <c r="G1818" t="s">
        <v>983</v>
      </c>
      <c r="H1818" t="s">
        <v>652</v>
      </c>
      <c r="I1818">
        <v>1</v>
      </c>
      <c r="J1818">
        <f>_xlfn.XLOOKUP(Ledger[[#This Row],[SKU]]&amp;"|"&amp;Ledger[[#This Row],[Branch_ID]], PriceList!E:E,PriceList!C:C,"")</f>
        <v>520</v>
      </c>
      <c r="K1818">
        <f>_xlfn.XLOOKUP(Ledger[[#This Row],[SKU]]&amp;"|"&amp;Ledger[[#This Row],[Branch_ID]], PriceList[Key], PriceList[Unit_Retail_Price_EGP], "")</f>
        <v>1229</v>
      </c>
      <c r="L1818">
        <f>YEAR(Ledger[[#This Row],[Date]])</f>
        <v>2025</v>
      </c>
      <c r="M1818" t="str">
        <f>"Qtr"&amp;ROUNDUP(MONTH(Ledger[[#This Row],[Date]])/3,0)</f>
        <v>Qtr4</v>
      </c>
      <c r="N1818">
        <f>MONTH(Ledger[[#This Row],[Date]])</f>
        <v>10</v>
      </c>
      <c r="O1818" t="str">
        <f>TEXT(Ledger[[#This Row],[Date]],"mmm")</f>
        <v>Oct</v>
      </c>
    </row>
    <row r="1819" spans="1:15" x14ac:dyDescent="0.35">
      <c r="A1819" t="s">
        <v>3408</v>
      </c>
      <c r="B1819" s="8">
        <v>45940</v>
      </c>
      <c r="C1819" s="5">
        <v>0.73333333333333328</v>
      </c>
      <c r="D1819" t="str">
        <f>_xlfn.XLOOKUP(Ledger[[#This Row],[Employee_ID]],Employees!C:C,Employees!A:A)</f>
        <v>Afternoon</v>
      </c>
      <c r="E1819" t="s">
        <v>932</v>
      </c>
      <c r="F1819" t="str">
        <f>_xlfn.XLOOKUP(Ledger[[#This Row],[Employee_ID]],Employees!C:C,Employees!B:B)</f>
        <v>BR03</v>
      </c>
      <c r="G1819" t="s">
        <v>983</v>
      </c>
      <c r="H1819" t="s">
        <v>82</v>
      </c>
      <c r="I1819">
        <v>1</v>
      </c>
      <c r="J1819">
        <f>_xlfn.XLOOKUP(Ledger[[#This Row],[SKU]]&amp;"|"&amp;Ledger[[#This Row],[Branch_ID]], PriceList!E:E,PriceList!C:C,"")</f>
        <v>110</v>
      </c>
      <c r="K1819">
        <f>_xlfn.XLOOKUP(Ledger[[#This Row],[SKU]]&amp;"|"&amp;Ledger[[#This Row],[Branch_ID]], PriceList[Key], PriceList[Unit_Retail_Price_EGP], "")</f>
        <v>289</v>
      </c>
      <c r="L1819">
        <f>YEAR(Ledger[[#This Row],[Date]])</f>
        <v>2025</v>
      </c>
      <c r="M1819" t="str">
        <f>"Qtr"&amp;ROUNDUP(MONTH(Ledger[[#This Row],[Date]])/3,0)</f>
        <v>Qtr4</v>
      </c>
      <c r="N1819">
        <f>MONTH(Ledger[[#This Row],[Date]])</f>
        <v>10</v>
      </c>
      <c r="O1819" t="str">
        <f>TEXT(Ledger[[#This Row],[Date]],"mmm")</f>
        <v>Oct</v>
      </c>
    </row>
    <row r="1820" spans="1:15" x14ac:dyDescent="0.35">
      <c r="A1820" t="s">
        <v>3454</v>
      </c>
      <c r="B1820" s="8">
        <v>45943</v>
      </c>
      <c r="C1820" s="5">
        <v>0.66805555555555551</v>
      </c>
      <c r="D1820" t="str">
        <f>_xlfn.XLOOKUP(Ledger[[#This Row],[Employee_ID]],Employees!C:C,Employees!A:A)</f>
        <v>Afternoon</v>
      </c>
      <c r="E1820" t="s">
        <v>932</v>
      </c>
      <c r="F1820" t="str">
        <f>_xlfn.XLOOKUP(Ledger[[#This Row],[Employee_ID]],Employees!C:C,Employees!B:B)</f>
        <v>BR03</v>
      </c>
      <c r="G1820" t="s">
        <v>983</v>
      </c>
      <c r="H1820" t="s">
        <v>156</v>
      </c>
      <c r="I1820">
        <v>1</v>
      </c>
      <c r="J1820">
        <f>_xlfn.XLOOKUP(Ledger[[#This Row],[SKU]]&amp;"|"&amp;Ledger[[#This Row],[Branch_ID]], PriceList!E:E,PriceList!C:C,"")</f>
        <v>480</v>
      </c>
      <c r="K1820">
        <f>_xlfn.XLOOKUP(Ledger[[#This Row],[SKU]]&amp;"|"&amp;Ledger[[#This Row],[Branch_ID]], PriceList[Key], PriceList[Unit_Retail_Price_EGP], "")</f>
        <v>1129</v>
      </c>
      <c r="L1820">
        <f>YEAR(Ledger[[#This Row],[Date]])</f>
        <v>2025</v>
      </c>
      <c r="M1820" t="str">
        <f>"Qtr"&amp;ROUNDUP(MONTH(Ledger[[#This Row],[Date]])/3,0)</f>
        <v>Qtr4</v>
      </c>
      <c r="N1820">
        <f>MONTH(Ledger[[#This Row],[Date]])</f>
        <v>10</v>
      </c>
      <c r="O1820" t="str">
        <f>TEXT(Ledger[[#This Row],[Date]],"mmm")</f>
        <v>Oct</v>
      </c>
    </row>
    <row r="1821" spans="1:15" x14ac:dyDescent="0.35">
      <c r="A1821" t="s">
        <v>3482</v>
      </c>
      <c r="B1821" s="8">
        <v>45945</v>
      </c>
      <c r="C1821" s="5">
        <v>0.73263888888888884</v>
      </c>
      <c r="D1821" t="str">
        <f>_xlfn.XLOOKUP(Ledger[[#This Row],[Employee_ID]],Employees!C:C,Employees!A:A)</f>
        <v>Afternoon</v>
      </c>
      <c r="E1821" t="s">
        <v>932</v>
      </c>
      <c r="F1821" t="str">
        <f>_xlfn.XLOOKUP(Ledger[[#This Row],[Employee_ID]],Employees!C:C,Employees!B:B)</f>
        <v>BR03</v>
      </c>
      <c r="G1821" t="s">
        <v>983</v>
      </c>
      <c r="H1821" t="s">
        <v>236</v>
      </c>
      <c r="I1821">
        <v>1</v>
      </c>
      <c r="J1821">
        <f>_xlfn.XLOOKUP(Ledger[[#This Row],[SKU]]&amp;"|"&amp;Ledger[[#This Row],[Branch_ID]], PriceList!E:E,PriceList!C:C,"")</f>
        <v>520</v>
      </c>
      <c r="K1821">
        <f>_xlfn.XLOOKUP(Ledger[[#This Row],[SKU]]&amp;"|"&amp;Ledger[[#This Row],[Branch_ID]], PriceList[Key], PriceList[Unit_Retail_Price_EGP], "")</f>
        <v>1229</v>
      </c>
      <c r="L1821">
        <f>YEAR(Ledger[[#This Row],[Date]])</f>
        <v>2025</v>
      </c>
      <c r="M1821" t="str">
        <f>"Qtr"&amp;ROUNDUP(MONTH(Ledger[[#This Row],[Date]])/3,0)</f>
        <v>Qtr4</v>
      </c>
      <c r="N1821">
        <f>MONTH(Ledger[[#This Row],[Date]])</f>
        <v>10</v>
      </c>
      <c r="O1821" t="str">
        <f>TEXT(Ledger[[#This Row],[Date]],"mmm")</f>
        <v>Oct</v>
      </c>
    </row>
    <row r="1822" spans="1:15" x14ac:dyDescent="0.35">
      <c r="A1822" t="s">
        <v>3489</v>
      </c>
      <c r="B1822" s="8">
        <v>45946</v>
      </c>
      <c r="C1822" s="5">
        <v>0.70277777777777772</v>
      </c>
      <c r="D1822" t="str">
        <f>_xlfn.XLOOKUP(Ledger[[#This Row],[Employee_ID]],Employees!C:C,Employees!A:A)</f>
        <v>Afternoon</v>
      </c>
      <c r="E1822" t="s">
        <v>932</v>
      </c>
      <c r="F1822" t="str">
        <f>_xlfn.XLOOKUP(Ledger[[#This Row],[Employee_ID]],Employees!C:C,Employees!B:B)</f>
        <v>BR03</v>
      </c>
      <c r="G1822" t="s">
        <v>983</v>
      </c>
      <c r="H1822" t="s">
        <v>106</v>
      </c>
      <c r="I1822">
        <v>1</v>
      </c>
      <c r="J1822">
        <f>_xlfn.XLOOKUP(Ledger[[#This Row],[SKU]]&amp;"|"&amp;Ledger[[#This Row],[Branch_ID]], PriceList!E:E,PriceList!C:C,"")</f>
        <v>220</v>
      </c>
      <c r="K1822">
        <f>_xlfn.XLOOKUP(Ledger[[#This Row],[SKU]]&amp;"|"&amp;Ledger[[#This Row],[Branch_ID]], PriceList[Key], PriceList[Unit_Retail_Price_EGP], "")</f>
        <v>569</v>
      </c>
      <c r="L1822">
        <f>YEAR(Ledger[[#This Row],[Date]])</f>
        <v>2025</v>
      </c>
      <c r="M1822" t="str">
        <f>"Qtr"&amp;ROUNDUP(MONTH(Ledger[[#This Row],[Date]])/3,0)</f>
        <v>Qtr4</v>
      </c>
      <c r="N1822">
        <f>MONTH(Ledger[[#This Row],[Date]])</f>
        <v>10</v>
      </c>
      <c r="O1822" t="str">
        <f>TEXT(Ledger[[#This Row],[Date]],"mmm")</f>
        <v>Oct</v>
      </c>
    </row>
    <row r="1823" spans="1:15" x14ac:dyDescent="0.35">
      <c r="A1823" t="s">
        <v>3546</v>
      </c>
      <c r="B1823" s="8">
        <v>45949</v>
      </c>
      <c r="C1823" s="5">
        <v>0.74722222222222223</v>
      </c>
      <c r="D1823" t="str">
        <f>_xlfn.XLOOKUP(Ledger[[#This Row],[Employee_ID]],Employees!C:C,Employees!A:A)</f>
        <v>Afternoon</v>
      </c>
      <c r="E1823" t="s">
        <v>932</v>
      </c>
      <c r="F1823" t="str">
        <f>_xlfn.XLOOKUP(Ledger[[#This Row],[Employee_ID]],Employees!C:C,Employees!B:B)</f>
        <v>BR03</v>
      </c>
      <c r="G1823" t="s">
        <v>983</v>
      </c>
      <c r="H1823" t="s">
        <v>281</v>
      </c>
      <c r="I1823">
        <v>1</v>
      </c>
      <c r="J1823">
        <f>_xlfn.XLOOKUP(Ledger[[#This Row],[SKU]]&amp;"|"&amp;Ledger[[#This Row],[Branch_ID]], PriceList!E:E,PriceList!C:C,"")</f>
        <v>140</v>
      </c>
      <c r="K1823">
        <f>_xlfn.XLOOKUP(Ledger[[#This Row],[SKU]]&amp;"|"&amp;Ledger[[#This Row],[Branch_ID]], PriceList[Key], PriceList[Unit_Retail_Price_EGP], "")</f>
        <v>359</v>
      </c>
      <c r="L1823">
        <f>YEAR(Ledger[[#This Row],[Date]])</f>
        <v>2025</v>
      </c>
      <c r="M1823" t="str">
        <f>"Qtr"&amp;ROUNDUP(MONTH(Ledger[[#This Row],[Date]])/3,0)</f>
        <v>Qtr4</v>
      </c>
      <c r="N1823">
        <f>MONTH(Ledger[[#This Row],[Date]])</f>
        <v>10</v>
      </c>
      <c r="O1823" t="str">
        <f>TEXT(Ledger[[#This Row],[Date]],"mmm")</f>
        <v>Oct</v>
      </c>
    </row>
    <row r="1824" spans="1:15" x14ac:dyDescent="0.35">
      <c r="A1824" t="s">
        <v>3579</v>
      </c>
      <c r="B1824" s="8">
        <v>45952</v>
      </c>
      <c r="C1824" s="5">
        <v>0.60069444444444442</v>
      </c>
      <c r="D1824" t="str">
        <f>_xlfn.XLOOKUP(Ledger[[#This Row],[Employee_ID]],Employees!C:C,Employees!A:A)</f>
        <v>Afternoon</v>
      </c>
      <c r="E1824" t="s">
        <v>932</v>
      </c>
      <c r="F1824" t="str">
        <f>_xlfn.XLOOKUP(Ledger[[#This Row],[Employee_ID]],Employees!C:C,Employees!B:B)</f>
        <v>BR03</v>
      </c>
      <c r="G1824" t="s">
        <v>983</v>
      </c>
      <c r="H1824" t="s">
        <v>528</v>
      </c>
      <c r="I1824">
        <v>1</v>
      </c>
      <c r="J1824">
        <f>_xlfn.XLOOKUP(Ledger[[#This Row],[SKU]]&amp;"|"&amp;Ledger[[#This Row],[Branch_ID]], PriceList!E:E,PriceList!C:C,"")</f>
        <v>380</v>
      </c>
      <c r="K1824">
        <f>_xlfn.XLOOKUP(Ledger[[#This Row],[SKU]]&amp;"|"&amp;Ledger[[#This Row],[Branch_ID]], PriceList[Key], PriceList[Unit_Retail_Price_EGP], "")</f>
        <v>929</v>
      </c>
      <c r="L1824">
        <f>YEAR(Ledger[[#This Row],[Date]])</f>
        <v>2025</v>
      </c>
      <c r="M1824" t="str">
        <f>"Qtr"&amp;ROUNDUP(MONTH(Ledger[[#This Row],[Date]])/3,0)</f>
        <v>Qtr4</v>
      </c>
      <c r="N1824">
        <f>MONTH(Ledger[[#This Row],[Date]])</f>
        <v>10</v>
      </c>
      <c r="O1824" t="str">
        <f>TEXT(Ledger[[#This Row],[Date]],"mmm")</f>
        <v>Oct</v>
      </c>
    </row>
    <row r="1825" spans="1:15" x14ac:dyDescent="0.35">
      <c r="A1825" t="s">
        <v>3602</v>
      </c>
      <c r="B1825" s="8">
        <v>45953</v>
      </c>
      <c r="C1825" s="5">
        <v>0.73541666666666672</v>
      </c>
      <c r="D1825" t="str">
        <f>_xlfn.XLOOKUP(Ledger[[#This Row],[Employee_ID]],Employees!C:C,Employees!A:A)</f>
        <v>Afternoon</v>
      </c>
      <c r="E1825" t="s">
        <v>932</v>
      </c>
      <c r="F1825" t="str">
        <f>_xlfn.XLOOKUP(Ledger[[#This Row],[Employee_ID]],Employees!C:C,Employees!B:B)</f>
        <v>BR03</v>
      </c>
      <c r="G1825" t="s">
        <v>983</v>
      </c>
      <c r="H1825" t="s">
        <v>121</v>
      </c>
      <c r="I1825">
        <v>1</v>
      </c>
      <c r="J1825">
        <f>_xlfn.XLOOKUP(Ledger[[#This Row],[SKU]]&amp;"|"&amp;Ledger[[#This Row],[Branch_ID]], PriceList!E:E,PriceList!C:C,"")</f>
        <v>640</v>
      </c>
      <c r="K1825">
        <f>_xlfn.XLOOKUP(Ledger[[#This Row],[SKU]]&amp;"|"&amp;Ledger[[#This Row],[Branch_ID]], PriceList[Key], PriceList[Unit_Retail_Price_EGP], "")</f>
        <v>1539</v>
      </c>
      <c r="L1825">
        <f>YEAR(Ledger[[#This Row],[Date]])</f>
        <v>2025</v>
      </c>
      <c r="M1825" t="str">
        <f>"Qtr"&amp;ROUNDUP(MONTH(Ledger[[#This Row],[Date]])/3,0)</f>
        <v>Qtr4</v>
      </c>
      <c r="N1825">
        <f>MONTH(Ledger[[#This Row],[Date]])</f>
        <v>10</v>
      </c>
      <c r="O1825" t="str">
        <f>TEXT(Ledger[[#This Row],[Date]],"mmm")</f>
        <v>Oct</v>
      </c>
    </row>
    <row r="1826" spans="1:15" x14ac:dyDescent="0.35">
      <c r="A1826" t="s">
        <v>3609</v>
      </c>
      <c r="B1826" s="8">
        <v>45954</v>
      </c>
      <c r="C1826" s="5">
        <v>0.61805555555555558</v>
      </c>
      <c r="D1826" t="str">
        <f>_xlfn.XLOOKUP(Ledger[[#This Row],[Employee_ID]],Employees!C:C,Employees!A:A)</f>
        <v>Afternoon</v>
      </c>
      <c r="E1826" t="s">
        <v>932</v>
      </c>
      <c r="F1826" t="str">
        <f>_xlfn.XLOOKUP(Ledger[[#This Row],[Employee_ID]],Employees!C:C,Employees!B:B)</f>
        <v>BR03</v>
      </c>
      <c r="G1826" t="s">
        <v>983</v>
      </c>
      <c r="H1826" t="s">
        <v>232</v>
      </c>
      <c r="I1826">
        <v>1</v>
      </c>
      <c r="J1826">
        <f>_xlfn.XLOOKUP(Ledger[[#This Row],[SKU]]&amp;"|"&amp;Ledger[[#This Row],[Branch_ID]], PriceList!E:E,PriceList!C:C,"")</f>
        <v>380</v>
      </c>
      <c r="K1826">
        <f>_xlfn.XLOOKUP(Ledger[[#This Row],[SKU]]&amp;"|"&amp;Ledger[[#This Row],[Branch_ID]], PriceList[Key], PriceList[Unit_Retail_Price_EGP], "")</f>
        <v>929</v>
      </c>
      <c r="L1826">
        <f>YEAR(Ledger[[#This Row],[Date]])</f>
        <v>2025</v>
      </c>
      <c r="M1826" t="str">
        <f>"Qtr"&amp;ROUNDUP(MONTH(Ledger[[#This Row],[Date]])/3,0)</f>
        <v>Qtr4</v>
      </c>
      <c r="N1826">
        <f>MONTH(Ledger[[#This Row],[Date]])</f>
        <v>10</v>
      </c>
      <c r="O1826" t="str">
        <f>TEXT(Ledger[[#This Row],[Date]],"mmm")</f>
        <v>Oct</v>
      </c>
    </row>
    <row r="1827" spans="1:15" x14ac:dyDescent="0.35">
      <c r="A1827" t="s">
        <v>3615</v>
      </c>
      <c r="B1827" s="8">
        <v>45954</v>
      </c>
      <c r="C1827" s="5">
        <v>0.72916666666666663</v>
      </c>
      <c r="D1827" t="str">
        <f>_xlfn.XLOOKUP(Ledger[[#This Row],[Employee_ID]],Employees!C:C,Employees!A:A)</f>
        <v>Afternoon</v>
      </c>
      <c r="E1827" t="s">
        <v>932</v>
      </c>
      <c r="F1827" t="str">
        <f>_xlfn.XLOOKUP(Ledger[[#This Row],[Employee_ID]],Employees!C:C,Employees!B:B)</f>
        <v>BR03</v>
      </c>
      <c r="G1827" t="s">
        <v>983</v>
      </c>
      <c r="H1827" t="s">
        <v>121</v>
      </c>
      <c r="I1827">
        <v>1</v>
      </c>
      <c r="J1827">
        <f>_xlfn.XLOOKUP(Ledger[[#This Row],[SKU]]&amp;"|"&amp;Ledger[[#This Row],[Branch_ID]], PriceList!E:E,PriceList!C:C,"")</f>
        <v>640</v>
      </c>
      <c r="K1827">
        <f>_xlfn.XLOOKUP(Ledger[[#This Row],[SKU]]&amp;"|"&amp;Ledger[[#This Row],[Branch_ID]], PriceList[Key], PriceList[Unit_Retail_Price_EGP], "")</f>
        <v>1539</v>
      </c>
      <c r="L1827">
        <f>YEAR(Ledger[[#This Row],[Date]])</f>
        <v>2025</v>
      </c>
      <c r="M1827" t="str">
        <f>"Qtr"&amp;ROUNDUP(MONTH(Ledger[[#This Row],[Date]])/3,0)</f>
        <v>Qtr4</v>
      </c>
      <c r="N1827">
        <f>MONTH(Ledger[[#This Row],[Date]])</f>
        <v>10</v>
      </c>
      <c r="O1827" t="str">
        <f>TEXT(Ledger[[#This Row],[Date]],"mmm")</f>
        <v>Oct</v>
      </c>
    </row>
    <row r="1828" spans="1:15" x14ac:dyDescent="0.35">
      <c r="A1828" t="s">
        <v>3647</v>
      </c>
      <c r="B1828" s="8">
        <v>45956</v>
      </c>
      <c r="C1828" s="5">
        <v>0.69930555555555551</v>
      </c>
      <c r="D1828" t="str">
        <f>_xlfn.XLOOKUP(Ledger[[#This Row],[Employee_ID]],Employees!C:C,Employees!A:A)</f>
        <v>Afternoon</v>
      </c>
      <c r="E1828" t="s">
        <v>932</v>
      </c>
      <c r="F1828" t="str">
        <f>_xlfn.XLOOKUP(Ledger[[#This Row],[Employee_ID]],Employees!C:C,Employees!B:B)</f>
        <v>BR03</v>
      </c>
      <c r="G1828" t="s">
        <v>983</v>
      </c>
      <c r="H1828" t="s">
        <v>299</v>
      </c>
      <c r="I1828">
        <v>1</v>
      </c>
      <c r="J1828">
        <f>_xlfn.XLOOKUP(Ledger[[#This Row],[SKU]]&amp;"|"&amp;Ledger[[#This Row],[Branch_ID]], PriceList!E:E,PriceList!C:C,"")</f>
        <v>160</v>
      </c>
      <c r="K1828">
        <f>_xlfn.XLOOKUP(Ledger[[#This Row],[SKU]]&amp;"|"&amp;Ledger[[#This Row],[Branch_ID]], PriceList[Key], PriceList[Unit_Retail_Price_EGP], "")</f>
        <v>409</v>
      </c>
      <c r="L1828">
        <f>YEAR(Ledger[[#This Row],[Date]])</f>
        <v>2025</v>
      </c>
      <c r="M1828" t="str">
        <f>"Qtr"&amp;ROUNDUP(MONTH(Ledger[[#This Row],[Date]])/3,0)</f>
        <v>Qtr4</v>
      </c>
      <c r="N1828">
        <f>MONTH(Ledger[[#This Row],[Date]])</f>
        <v>10</v>
      </c>
      <c r="O1828" t="str">
        <f>TEXT(Ledger[[#This Row],[Date]],"mmm")</f>
        <v>Oct</v>
      </c>
    </row>
    <row r="1829" spans="1:15" x14ac:dyDescent="0.35">
      <c r="A1829" t="s">
        <v>3661</v>
      </c>
      <c r="B1829" s="8">
        <v>45957</v>
      </c>
      <c r="C1829" s="5">
        <v>0.64652777777777781</v>
      </c>
      <c r="D1829" t="str">
        <f>_xlfn.XLOOKUP(Ledger[[#This Row],[Employee_ID]],Employees!C:C,Employees!A:A)</f>
        <v>Afternoon</v>
      </c>
      <c r="E1829" t="s">
        <v>932</v>
      </c>
      <c r="F1829" t="str">
        <f>_xlfn.XLOOKUP(Ledger[[#This Row],[Employee_ID]],Employees!C:C,Employees!B:B)</f>
        <v>BR03</v>
      </c>
      <c r="G1829" t="s">
        <v>983</v>
      </c>
      <c r="H1829" t="s">
        <v>225</v>
      </c>
      <c r="I1829">
        <v>1</v>
      </c>
      <c r="J1829">
        <f>_xlfn.XLOOKUP(Ledger[[#This Row],[SKU]]&amp;"|"&amp;Ledger[[#This Row],[Branch_ID]], PriceList!E:E,PriceList!C:C,"")</f>
        <v>420</v>
      </c>
      <c r="K1829">
        <f>_xlfn.XLOOKUP(Ledger[[#This Row],[SKU]]&amp;"|"&amp;Ledger[[#This Row],[Branch_ID]], PriceList[Key], PriceList[Unit_Retail_Price_EGP], "")</f>
        <v>1029</v>
      </c>
      <c r="L1829">
        <f>YEAR(Ledger[[#This Row],[Date]])</f>
        <v>2025</v>
      </c>
      <c r="M1829" t="str">
        <f>"Qtr"&amp;ROUNDUP(MONTH(Ledger[[#This Row],[Date]])/3,0)</f>
        <v>Qtr4</v>
      </c>
      <c r="N1829">
        <f>MONTH(Ledger[[#This Row],[Date]])</f>
        <v>10</v>
      </c>
      <c r="O1829" t="str">
        <f>TEXT(Ledger[[#This Row],[Date]],"mmm")</f>
        <v>Oct</v>
      </c>
    </row>
    <row r="1830" spans="1:15" x14ac:dyDescent="0.35">
      <c r="A1830" t="s">
        <v>3672</v>
      </c>
      <c r="B1830" s="8">
        <v>45958</v>
      </c>
      <c r="C1830" s="5">
        <v>0.6</v>
      </c>
      <c r="D1830" t="str">
        <f>_xlfn.XLOOKUP(Ledger[[#This Row],[Employee_ID]],Employees!C:C,Employees!A:A)</f>
        <v>Afternoon</v>
      </c>
      <c r="E1830" t="s">
        <v>932</v>
      </c>
      <c r="F1830" t="str">
        <f>_xlfn.XLOOKUP(Ledger[[#This Row],[Employee_ID]],Employees!C:C,Employees!B:B)</f>
        <v>BR03</v>
      </c>
      <c r="G1830" t="s">
        <v>983</v>
      </c>
      <c r="H1830" t="s">
        <v>681</v>
      </c>
      <c r="I1830">
        <v>1</v>
      </c>
      <c r="J1830">
        <f>_xlfn.XLOOKUP(Ledger[[#This Row],[SKU]]&amp;"|"&amp;Ledger[[#This Row],[Branch_ID]], PriceList!E:E,PriceList!C:C,"")</f>
        <v>140</v>
      </c>
      <c r="K1830">
        <f>_xlfn.XLOOKUP(Ledger[[#This Row],[SKU]]&amp;"|"&amp;Ledger[[#This Row],[Branch_ID]], PriceList[Key], PriceList[Unit_Retail_Price_EGP], "")</f>
        <v>359</v>
      </c>
      <c r="L1830">
        <f>YEAR(Ledger[[#This Row],[Date]])</f>
        <v>2025</v>
      </c>
      <c r="M1830" t="str">
        <f>"Qtr"&amp;ROUNDUP(MONTH(Ledger[[#This Row],[Date]])/3,0)</f>
        <v>Qtr4</v>
      </c>
      <c r="N1830">
        <f>MONTH(Ledger[[#This Row],[Date]])</f>
        <v>10</v>
      </c>
      <c r="O1830" t="str">
        <f>TEXT(Ledger[[#This Row],[Date]],"mmm")</f>
        <v>Oct</v>
      </c>
    </row>
    <row r="1831" spans="1:15" x14ac:dyDescent="0.35">
      <c r="A1831" t="s">
        <v>3677</v>
      </c>
      <c r="B1831" s="8">
        <v>45958</v>
      </c>
      <c r="C1831" s="5">
        <v>0.6694444444444444</v>
      </c>
      <c r="D1831" t="str">
        <f>_xlfn.XLOOKUP(Ledger[[#This Row],[Employee_ID]],Employees!C:C,Employees!A:A)</f>
        <v>Afternoon</v>
      </c>
      <c r="E1831" t="s">
        <v>932</v>
      </c>
      <c r="F1831" t="str">
        <f>_xlfn.XLOOKUP(Ledger[[#This Row],[Employee_ID]],Employees!C:C,Employees!B:B)</f>
        <v>BR03</v>
      </c>
      <c r="G1831" t="s">
        <v>983</v>
      </c>
      <c r="H1831" t="s">
        <v>313</v>
      </c>
      <c r="I1831">
        <v>1</v>
      </c>
      <c r="J1831">
        <f>_xlfn.XLOOKUP(Ledger[[#This Row],[SKU]]&amp;"|"&amp;Ledger[[#This Row],[Branch_ID]], PriceList!E:E,PriceList!C:C,"")</f>
        <v>140</v>
      </c>
      <c r="K1831">
        <f>_xlfn.XLOOKUP(Ledger[[#This Row],[SKU]]&amp;"|"&amp;Ledger[[#This Row],[Branch_ID]], PriceList[Key], PriceList[Unit_Retail_Price_EGP], "")</f>
        <v>359</v>
      </c>
      <c r="L1831">
        <f>YEAR(Ledger[[#This Row],[Date]])</f>
        <v>2025</v>
      </c>
      <c r="M1831" t="str">
        <f>"Qtr"&amp;ROUNDUP(MONTH(Ledger[[#This Row],[Date]])/3,0)</f>
        <v>Qtr4</v>
      </c>
      <c r="N1831">
        <f>MONTH(Ledger[[#This Row],[Date]])</f>
        <v>10</v>
      </c>
      <c r="O1831" t="str">
        <f>TEXT(Ledger[[#This Row],[Date]],"mmm")</f>
        <v>Oct</v>
      </c>
    </row>
    <row r="1832" spans="1:15" x14ac:dyDescent="0.35">
      <c r="A1832" t="s">
        <v>3683</v>
      </c>
      <c r="B1832" s="8">
        <v>45959</v>
      </c>
      <c r="C1832" s="5">
        <v>0.58819444444444446</v>
      </c>
      <c r="D1832" t="str">
        <f>_xlfn.XLOOKUP(Ledger[[#This Row],[Employee_ID]],Employees!C:C,Employees!A:A)</f>
        <v>Afternoon</v>
      </c>
      <c r="E1832" t="s">
        <v>932</v>
      </c>
      <c r="F1832" t="str">
        <f>_xlfn.XLOOKUP(Ledger[[#This Row],[Employee_ID]],Employees!C:C,Employees!B:B)</f>
        <v>BR03</v>
      </c>
      <c r="G1832" t="s">
        <v>983</v>
      </c>
      <c r="H1832" t="s">
        <v>387</v>
      </c>
      <c r="I1832">
        <v>1</v>
      </c>
      <c r="J1832">
        <f>_xlfn.XLOOKUP(Ledger[[#This Row],[SKU]]&amp;"|"&amp;Ledger[[#This Row],[Branch_ID]], PriceList!E:E,PriceList!C:C,"")</f>
        <v>380</v>
      </c>
      <c r="K1832">
        <f>_xlfn.XLOOKUP(Ledger[[#This Row],[SKU]]&amp;"|"&amp;Ledger[[#This Row],[Branch_ID]], PriceList[Key], PriceList[Unit_Retail_Price_EGP], "")</f>
        <v>929</v>
      </c>
      <c r="L1832">
        <f>YEAR(Ledger[[#This Row],[Date]])</f>
        <v>2025</v>
      </c>
      <c r="M1832" t="str">
        <f>"Qtr"&amp;ROUNDUP(MONTH(Ledger[[#This Row],[Date]])/3,0)</f>
        <v>Qtr4</v>
      </c>
      <c r="N1832">
        <f>MONTH(Ledger[[#This Row],[Date]])</f>
        <v>10</v>
      </c>
      <c r="O1832" t="str">
        <f>TEXT(Ledger[[#This Row],[Date]],"mmm")</f>
        <v>Oct</v>
      </c>
    </row>
    <row r="1833" spans="1:15" x14ac:dyDescent="0.35">
      <c r="A1833" t="s">
        <v>3690</v>
      </c>
      <c r="B1833" s="8">
        <v>45959</v>
      </c>
      <c r="C1833" s="5">
        <v>0.73263888888888884</v>
      </c>
      <c r="D1833" t="str">
        <f>_xlfn.XLOOKUP(Ledger[[#This Row],[Employee_ID]],Employees!C:C,Employees!A:A)</f>
        <v>Afternoon</v>
      </c>
      <c r="E1833" t="s">
        <v>932</v>
      </c>
      <c r="F1833" t="str">
        <f>_xlfn.XLOOKUP(Ledger[[#This Row],[Employee_ID]],Employees!C:C,Employees!B:B)</f>
        <v>BR03</v>
      </c>
      <c r="G1833" t="s">
        <v>983</v>
      </c>
      <c r="H1833" t="s">
        <v>639</v>
      </c>
      <c r="I1833">
        <v>1</v>
      </c>
      <c r="J1833">
        <f>_xlfn.XLOOKUP(Ledger[[#This Row],[SKU]]&amp;"|"&amp;Ledger[[#This Row],[Branch_ID]], PriceList!E:E,PriceList!C:C,"")</f>
        <v>220</v>
      </c>
      <c r="K1833">
        <f>_xlfn.XLOOKUP(Ledger[[#This Row],[SKU]]&amp;"|"&amp;Ledger[[#This Row],[Branch_ID]], PriceList[Key], PriceList[Unit_Retail_Price_EGP], "")</f>
        <v>569</v>
      </c>
      <c r="L1833">
        <f>YEAR(Ledger[[#This Row],[Date]])</f>
        <v>2025</v>
      </c>
      <c r="M1833" t="str">
        <f>"Qtr"&amp;ROUNDUP(MONTH(Ledger[[#This Row],[Date]])/3,0)</f>
        <v>Qtr4</v>
      </c>
      <c r="N1833">
        <f>MONTH(Ledger[[#This Row],[Date]])</f>
        <v>10</v>
      </c>
      <c r="O1833" t="str">
        <f>TEXT(Ledger[[#This Row],[Date]],"mmm")</f>
        <v>Oct</v>
      </c>
    </row>
    <row r="1834" spans="1:15" x14ac:dyDescent="0.35">
      <c r="A1834" t="s">
        <v>3699</v>
      </c>
      <c r="B1834" s="8">
        <v>45960</v>
      </c>
      <c r="C1834" s="5">
        <v>0.68125000000000002</v>
      </c>
      <c r="D1834" t="str">
        <f>_xlfn.XLOOKUP(Ledger[[#This Row],[Employee_ID]],Employees!C:C,Employees!A:A)</f>
        <v>Afternoon</v>
      </c>
      <c r="E1834" t="s">
        <v>932</v>
      </c>
      <c r="F1834" t="str">
        <f>_xlfn.XLOOKUP(Ledger[[#This Row],[Employee_ID]],Employees!C:C,Employees!B:B)</f>
        <v>BR03</v>
      </c>
      <c r="G1834" t="s">
        <v>983</v>
      </c>
      <c r="H1834" t="s">
        <v>404</v>
      </c>
      <c r="I1834">
        <v>1</v>
      </c>
      <c r="J1834">
        <f>_xlfn.XLOOKUP(Ledger[[#This Row],[SKU]]&amp;"|"&amp;Ledger[[#This Row],[Branch_ID]], PriceList!E:E,PriceList!C:C,"")</f>
        <v>140</v>
      </c>
      <c r="K1834">
        <f>_xlfn.XLOOKUP(Ledger[[#This Row],[SKU]]&amp;"|"&amp;Ledger[[#This Row],[Branch_ID]], PriceList[Key], PriceList[Unit_Retail_Price_EGP], "")</f>
        <v>359</v>
      </c>
      <c r="L1834">
        <f>YEAR(Ledger[[#This Row],[Date]])</f>
        <v>2025</v>
      </c>
      <c r="M1834" t="str">
        <f>"Qtr"&amp;ROUNDUP(MONTH(Ledger[[#This Row],[Date]])/3,0)</f>
        <v>Qtr4</v>
      </c>
      <c r="N1834">
        <f>MONTH(Ledger[[#This Row],[Date]])</f>
        <v>10</v>
      </c>
      <c r="O1834" t="str">
        <f>TEXT(Ledger[[#This Row],[Date]],"mmm")</f>
        <v>Oct</v>
      </c>
    </row>
    <row r="1835" spans="1:15" x14ac:dyDescent="0.35">
      <c r="A1835" t="s">
        <v>3712</v>
      </c>
      <c r="B1835" s="8">
        <v>45961</v>
      </c>
      <c r="C1835" s="5">
        <v>0.64513888888888893</v>
      </c>
      <c r="D1835" t="str">
        <f>_xlfn.XLOOKUP(Ledger[[#This Row],[Employee_ID]],Employees!C:C,Employees!A:A)</f>
        <v>Afternoon</v>
      </c>
      <c r="E1835" t="s">
        <v>932</v>
      </c>
      <c r="F1835" t="str">
        <f>_xlfn.XLOOKUP(Ledger[[#This Row],[Employee_ID]],Employees!C:C,Employees!B:B)</f>
        <v>BR03</v>
      </c>
      <c r="G1835" t="s">
        <v>983</v>
      </c>
      <c r="H1835" t="s">
        <v>681</v>
      </c>
      <c r="I1835">
        <v>1</v>
      </c>
      <c r="J1835">
        <f>_xlfn.XLOOKUP(Ledger[[#This Row],[SKU]]&amp;"|"&amp;Ledger[[#This Row],[Branch_ID]], PriceList!E:E,PriceList!C:C,"")</f>
        <v>140</v>
      </c>
      <c r="K1835">
        <f>_xlfn.XLOOKUP(Ledger[[#This Row],[SKU]]&amp;"|"&amp;Ledger[[#This Row],[Branch_ID]], PriceList[Key], PriceList[Unit_Retail_Price_EGP], "")</f>
        <v>359</v>
      </c>
      <c r="L1835">
        <f>YEAR(Ledger[[#This Row],[Date]])</f>
        <v>2025</v>
      </c>
      <c r="M1835" t="str">
        <f>"Qtr"&amp;ROUNDUP(MONTH(Ledger[[#This Row],[Date]])/3,0)</f>
        <v>Qtr4</v>
      </c>
      <c r="N1835">
        <f>MONTH(Ledger[[#This Row],[Date]])</f>
        <v>10</v>
      </c>
      <c r="O1835" t="str">
        <f>TEXT(Ledger[[#This Row],[Date]],"mmm")</f>
        <v>Oct</v>
      </c>
    </row>
    <row r="1836" spans="1:15" x14ac:dyDescent="0.35">
      <c r="A1836" t="s">
        <v>3728</v>
      </c>
      <c r="B1836" s="8">
        <v>45962</v>
      </c>
      <c r="C1836" s="5">
        <v>0.65763888888888888</v>
      </c>
      <c r="D1836" t="str">
        <f>_xlfn.XLOOKUP(Ledger[[#This Row],[Employee_ID]],Employees!C:C,Employees!A:A)</f>
        <v>Afternoon</v>
      </c>
      <c r="E1836" t="s">
        <v>932</v>
      </c>
      <c r="F1836" t="str">
        <f>_xlfn.XLOOKUP(Ledger[[#This Row],[Employee_ID]],Employees!C:C,Employees!B:B)</f>
        <v>BR03</v>
      </c>
      <c r="G1836" t="s">
        <v>983</v>
      </c>
      <c r="H1836" t="s">
        <v>278</v>
      </c>
      <c r="I1836">
        <v>1</v>
      </c>
      <c r="J1836">
        <f>_xlfn.XLOOKUP(Ledger[[#This Row],[SKU]]&amp;"|"&amp;Ledger[[#This Row],[Branch_ID]], PriceList!E:E,PriceList!C:C,"")</f>
        <v>380</v>
      </c>
      <c r="K1836">
        <f>_xlfn.XLOOKUP(Ledger[[#This Row],[SKU]]&amp;"|"&amp;Ledger[[#This Row],[Branch_ID]], PriceList[Key], PriceList[Unit_Retail_Price_EGP], "")</f>
        <v>929</v>
      </c>
      <c r="L1836">
        <f>YEAR(Ledger[[#This Row],[Date]])</f>
        <v>2025</v>
      </c>
      <c r="M1836" t="str">
        <f>"Qtr"&amp;ROUNDUP(MONTH(Ledger[[#This Row],[Date]])/3,0)</f>
        <v>Qtr4</v>
      </c>
      <c r="N1836">
        <f>MONTH(Ledger[[#This Row],[Date]])</f>
        <v>11</v>
      </c>
      <c r="O1836" t="str">
        <f>TEXT(Ledger[[#This Row],[Date]],"mmm")</f>
        <v>Nov</v>
      </c>
    </row>
    <row r="1837" spans="1:15" x14ac:dyDescent="0.35">
      <c r="A1837" t="s">
        <v>3743</v>
      </c>
      <c r="B1837" s="8">
        <v>45963</v>
      </c>
      <c r="C1837" s="5">
        <v>0.6</v>
      </c>
      <c r="D1837" t="str">
        <f>_xlfn.XLOOKUP(Ledger[[#This Row],[Employee_ID]],Employees!C:C,Employees!A:A)</f>
        <v>Afternoon</v>
      </c>
      <c r="E1837" t="s">
        <v>932</v>
      </c>
      <c r="F1837" t="str">
        <f>_xlfn.XLOOKUP(Ledger[[#This Row],[Employee_ID]],Employees!C:C,Employees!B:B)</f>
        <v>BR03</v>
      </c>
      <c r="G1837" t="s">
        <v>983</v>
      </c>
      <c r="H1837" t="s">
        <v>240</v>
      </c>
      <c r="I1837">
        <v>1</v>
      </c>
      <c r="J1837">
        <f>_xlfn.XLOOKUP(Ledger[[#This Row],[SKU]]&amp;"|"&amp;Ledger[[#This Row],[Branch_ID]], PriceList!E:E,PriceList!C:C,"")</f>
        <v>480</v>
      </c>
      <c r="K1837">
        <f>_xlfn.XLOOKUP(Ledger[[#This Row],[SKU]]&amp;"|"&amp;Ledger[[#This Row],[Branch_ID]], PriceList[Key], PriceList[Unit_Retail_Price_EGP], "")</f>
        <v>1129</v>
      </c>
      <c r="L1837">
        <f>YEAR(Ledger[[#This Row],[Date]])</f>
        <v>2025</v>
      </c>
      <c r="M1837" t="str">
        <f>"Qtr"&amp;ROUNDUP(MONTH(Ledger[[#This Row],[Date]])/3,0)</f>
        <v>Qtr4</v>
      </c>
      <c r="N1837">
        <f>MONTH(Ledger[[#This Row],[Date]])</f>
        <v>11</v>
      </c>
      <c r="O1837" t="str">
        <f>TEXT(Ledger[[#This Row],[Date]],"mmm")</f>
        <v>Nov</v>
      </c>
    </row>
    <row r="1838" spans="1:15" x14ac:dyDescent="0.35">
      <c r="A1838" t="s">
        <v>3772</v>
      </c>
      <c r="B1838" s="8">
        <v>45965</v>
      </c>
      <c r="C1838" s="5">
        <v>0.66111111111111109</v>
      </c>
      <c r="D1838" t="str">
        <f>_xlfn.XLOOKUP(Ledger[[#This Row],[Employee_ID]],Employees!C:C,Employees!A:A)</f>
        <v>Afternoon</v>
      </c>
      <c r="E1838" t="s">
        <v>932</v>
      </c>
      <c r="F1838" t="str">
        <f>_xlfn.XLOOKUP(Ledger[[#This Row],[Employee_ID]],Employees!C:C,Employees!B:B)</f>
        <v>BR03</v>
      </c>
      <c r="G1838" t="s">
        <v>983</v>
      </c>
      <c r="H1838" t="s">
        <v>186</v>
      </c>
      <c r="I1838">
        <v>1</v>
      </c>
      <c r="J1838">
        <f>_xlfn.XLOOKUP(Ledger[[#This Row],[SKU]]&amp;"|"&amp;Ledger[[#This Row],[Branch_ID]], PriceList!E:E,PriceList!C:C,"")</f>
        <v>220</v>
      </c>
      <c r="K1838">
        <f>_xlfn.XLOOKUP(Ledger[[#This Row],[SKU]]&amp;"|"&amp;Ledger[[#This Row],[Branch_ID]], PriceList[Key], PriceList[Unit_Retail_Price_EGP], "")</f>
        <v>569</v>
      </c>
      <c r="L1838">
        <f>YEAR(Ledger[[#This Row],[Date]])</f>
        <v>2025</v>
      </c>
      <c r="M1838" t="str">
        <f>"Qtr"&amp;ROUNDUP(MONTH(Ledger[[#This Row],[Date]])/3,0)</f>
        <v>Qtr4</v>
      </c>
      <c r="N1838">
        <f>MONTH(Ledger[[#This Row],[Date]])</f>
        <v>11</v>
      </c>
      <c r="O1838" t="str">
        <f>TEXT(Ledger[[#This Row],[Date]],"mmm")</f>
        <v>Nov</v>
      </c>
    </row>
    <row r="1839" spans="1:15" x14ac:dyDescent="0.35">
      <c r="A1839" t="s">
        <v>3777</v>
      </c>
      <c r="B1839" s="8">
        <v>45966</v>
      </c>
      <c r="C1839" s="5">
        <v>0.65902777777777777</v>
      </c>
      <c r="D1839" t="str">
        <f>_xlfn.XLOOKUP(Ledger[[#This Row],[Employee_ID]],Employees!C:C,Employees!A:A)</f>
        <v>Afternoon</v>
      </c>
      <c r="E1839" t="s">
        <v>932</v>
      </c>
      <c r="F1839" t="str">
        <f>_xlfn.XLOOKUP(Ledger[[#This Row],[Employee_ID]],Employees!C:C,Employees!B:B)</f>
        <v>BR03</v>
      </c>
      <c r="G1839" t="s">
        <v>983</v>
      </c>
      <c r="H1839" t="s">
        <v>247</v>
      </c>
      <c r="I1839">
        <v>1</v>
      </c>
      <c r="J1839">
        <f>_xlfn.XLOOKUP(Ledger[[#This Row],[SKU]]&amp;"|"&amp;Ledger[[#This Row],[Branch_ID]], PriceList!E:E,PriceList!C:C,"")</f>
        <v>380</v>
      </c>
      <c r="K1839">
        <f>_xlfn.XLOOKUP(Ledger[[#This Row],[SKU]]&amp;"|"&amp;Ledger[[#This Row],[Branch_ID]], PriceList[Key], PriceList[Unit_Retail_Price_EGP], "")</f>
        <v>929</v>
      </c>
      <c r="L1839">
        <f>YEAR(Ledger[[#This Row],[Date]])</f>
        <v>2025</v>
      </c>
      <c r="M1839" t="str">
        <f>"Qtr"&amp;ROUNDUP(MONTH(Ledger[[#This Row],[Date]])/3,0)</f>
        <v>Qtr4</v>
      </c>
      <c r="N1839">
        <f>MONTH(Ledger[[#This Row],[Date]])</f>
        <v>11</v>
      </c>
      <c r="O1839" t="str">
        <f>TEXT(Ledger[[#This Row],[Date]],"mmm")</f>
        <v>Nov</v>
      </c>
    </row>
    <row r="1840" spans="1:15" x14ac:dyDescent="0.35">
      <c r="A1840" t="s">
        <v>3808</v>
      </c>
      <c r="B1840" s="8">
        <v>45968</v>
      </c>
      <c r="C1840" s="5">
        <v>0.62847222222222221</v>
      </c>
      <c r="D1840" t="str">
        <f>_xlfn.XLOOKUP(Ledger[[#This Row],[Employee_ID]],Employees!C:C,Employees!A:A)</f>
        <v>Afternoon</v>
      </c>
      <c r="E1840" t="s">
        <v>932</v>
      </c>
      <c r="F1840" t="str">
        <f>_xlfn.XLOOKUP(Ledger[[#This Row],[Employee_ID]],Employees!C:C,Employees!B:B)</f>
        <v>BR03</v>
      </c>
      <c r="G1840" t="s">
        <v>983</v>
      </c>
      <c r="H1840" t="s">
        <v>133</v>
      </c>
      <c r="I1840">
        <v>1</v>
      </c>
      <c r="J1840">
        <f>_xlfn.XLOOKUP(Ledger[[#This Row],[SKU]]&amp;"|"&amp;Ledger[[#This Row],[Branch_ID]], PriceList!E:E,PriceList!C:C,"")</f>
        <v>460</v>
      </c>
      <c r="K1840">
        <f>_xlfn.XLOOKUP(Ledger[[#This Row],[SKU]]&amp;"|"&amp;Ledger[[#This Row],[Branch_ID]], PriceList[Key], PriceList[Unit_Retail_Price_EGP], "")</f>
        <v>1129</v>
      </c>
      <c r="L1840">
        <f>YEAR(Ledger[[#This Row],[Date]])</f>
        <v>2025</v>
      </c>
      <c r="M1840" t="str">
        <f>"Qtr"&amp;ROUNDUP(MONTH(Ledger[[#This Row],[Date]])/3,0)</f>
        <v>Qtr4</v>
      </c>
      <c r="N1840">
        <f>MONTH(Ledger[[#This Row],[Date]])</f>
        <v>11</v>
      </c>
      <c r="O1840" t="str">
        <f>TEXT(Ledger[[#This Row],[Date]],"mmm")</f>
        <v>Nov</v>
      </c>
    </row>
    <row r="1841" spans="1:15" x14ac:dyDescent="0.35">
      <c r="A1841" t="s">
        <v>3810</v>
      </c>
      <c r="B1841" s="8">
        <v>45968</v>
      </c>
      <c r="C1841" s="5">
        <v>0.66249999999999998</v>
      </c>
      <c r="D1841" t="str">
        <f>_xlfn.XLOOKUP(Ledger[[#This Row],[Employee_ID]],Employees!C:C,Employees!A:A)</f>
        <v>Afternoon</v>
      </c>
      <c r="E1841" t="s">
        <v>932</v>
      </c>
      <c r="F1841" t="str">
        <f>_xlfn.XLOOKUP(Ledger[[#This Row],[Employee_ID]],Employees!C:C,Employees!B:B)</f>
        <v>BR03</v>
      </c>
      <c r="G1841" t="s">
        <v>983</v>
      </c>
      <c r="H1841" t="s">
        <v>295</v>
      </c>
      <c r="I1841">
        <v>1</v>
      </c>
      <c r="J1841">
        <f>_xlfn.XLOOKUP(Ledger[[#This Row],[SKU]]&amp;"|"&amp;Ledger[[#This Row],[Branch_ID]], PriceList!E:E,PriceList!C:C,"")</f>
        <v>140</v>
      </c>
      <c r="K1841">
        <f>_xlfn.XLOOKUP(Ledger[[#This Row],[SKU]]&amp;"|"&amp;Ledger[[#This Row],[Branch_ID]], PriceList[Key], PriceList[Unit_Retail_Price_EGP], "")</f>
        <v>359</v>
      </c>
      <c r="L1841">
        <f>YEAR(Ledger[[#This Row],[Date]])</f>
        <v>2025</v>
      </c>
      <c r="M1841" t="str">
        <f>"Qtr"&amp;ROUNDUP(MONTH(Ledger[[#This Row],[Date]])/3,0)</f>
        <v>Qtr4</v>
      </c>
      <c r="N1841">
        <f>MONTH(Ledger[[#This Row],[Date]])</f>
        <v>11</v>
      </c>
      <c r="O1841" t="str">
        <f>TEXT(Ledger[[#This Row],[Date]],"mmm")</f>
        <v>Nov</v>
      </c>
    </row>
    <row r="1842" spans="1:15" x14ac:dyDescent="0.35">
      <c r="A1842" t="s">
        <v>3813</v>
      </c>
      <c r="B1842" s="8">
        <v>45968</v>
      </c>
      <c r="C1842" s="5">
        <v>0.68263888888888891</v>
      </c>
      <c r="D1842" t="str">
        <f>_xlfn.XLOOKUP(Ledger[[#This Row],[Employee_ID]],Employees!C:C,Employees!A:A)</f>
        <v>Afternoon</v>
      </c>
      <c r="E1842" t="s">
        <v>932</v>
      </c>
      <c r="F1842" t="str">
        <f>_xlfn.XLOOKUP(Ledger[[#This Row],[Employee_ID]],Employees!C:C,Employees!B:B)</f>
        <v>BR03</v>
      </c>
      <c r="G1842" t="s">
        <v>983</v>
      </c>
      <c r="H1842" t="s">
        <v>106</v>
      </c>
      <c r="I1842">
        <v>1</v>
      </c>
      <c r="J1842">
        <f>_xlfn.XLOOKUP(Ledger[[#This Row],[SKU]]&amp;"|"&amp;Ledger[[#This Row],[Branch_ID]], PriceList!E:E,PriceList!C:C,"")</f>
        <v>220</v>
      </c>
      <c r="K1842">
        <f>_xlfn.XLOOKUP(Ledger[[#This Row],[SKU]]&amp;"|"&amp;Ledger[[#This Row],[Branch_ID]], PriceList[Key], PriceList[Unit_Retail_Price_EGP], "")</f>
        <v>569</v>
      </c>
      <c r="L1842">
        <f>YEAR(Ledger[[#This Row],[Date]])</f>
        <v>2025</v>
      </c>
      <c r="M1842" t="str">
        <f>"Qtr"&amp;ROUNDUP(MONTH(Ledger[[#This Row],[Date]])/3,0)</f>
        <v>Qtr4</v>
      </c>
      <c r="N1842">
        <f>MONTH(Ledger[[#This Row],[Date]])</f>
        <v>11</v>
      </c>
      <c r="O1842" t="str">
        <f>TEXT(Ledger[[#This Row],[Date]],"mmm")</f>
        <v>Nov</v>
      </c>
    </row>
    <row r="1843" spans="1:15" x14ac:dyDescent="0.35">
      <c r="A1843" t="s">
        <v>3829</v>
      </c>
      <c r="B1843" s="8">
        <v>45969</v>
      </c>
      <c r="C1843" s="5">
        <v>0.73263888888888884</v>
      </c>
      <c r="D1843" t="str">
        <f>_xlfn.XLOOKUP(Ledger[[#This Row],[Employee_ID]],Employees!C:C,Employees!A:A)</f>
        <v>Afternoon</v>
      </c>
      <c r="E1843" t="s">
        <v>932</v>
      </c>
      <c r="F1843" t="str">
        <f>_xlfn.XLOOKUP(Ledger[[#This Row],[Employee_ID]],Employees!C:C,Employees!B:B)</f>
        <v>BR03</v>
      </c>
      <c r="G1843" t="s">
        <v>983</v>
      </c>
      <c r="H1843" t="s">
        <v>565</v>
      </c>
      <c r="I1843">
        <v>1</v>
      </c>
      <c r="J1843">
        <f>_xlfn.XLOOKUP(Ledger[[#This Row],[SKU]]&amp;"|"&amp;Ledger[[#This Row],[Branch_ID]], PriceList!E:E,PriceList!C:C,"")</f>
        <v>420</v>
      </c>
      <c r="K1843">
        <f>_xlfn.XLOOKUP(Ledger[[#This Row],[SKU]]&amp;"|"&amp;Ledger[[#This Row],[Branch_ID]], PriceList[Key], PriceList[Unit_Retail_Price_EGP], "")</f>
        <v>1029</v>
      </c>
      <c r="L1843">
        <f>YEAR(Ledger[[#This Row],[Date]])</f>
        <v>2025</v>
      </c>
      <c r="M1843" t="str">
        <f>"Qtr"&amp;ROUNDUP(MONTH(Ledger[[#This Row],[Date]])/3,0)</f>
        <v>Qtr4</v>
      </c>
      <c r="N1843">
        <f>MONTH(Ledger[[#This Row],[Date]])</f>
        <v>11</v>
      </c>
      <c r="O1843" t="str">
        <f>TEXT(Ledger[[#This Row],[Date]],"mmm")</f>
        <v>Nov</v>
      </c>
    </row>
    <row r="1844" spans="1:15" x14ac:dyDescent="0.35">
      <c r="A1844" t="s">
        <v>3837</v>
      </c>
      <c r="B1844" s="8">
        <v>45970</v>
      </c>
      <c r="C1844" s="5">
        <v>0.6791666666666667</v>
      </c>
      <c r="D1844" t="str">
        <f>_xlfn.XLOOKUP(Ledger[[#This Row],[Employee_ID]],Employees!C:C,Employees!A:A)</f>
        <v>Afternoon</v>
      </c>
      <c r="E1844" t="s">
        <v>932</v>
      </c>
      <c r="F1844" t="str">
        <f>_xlfn.XLOOKUP(Ledger[[#This Row],[Employee_ID]],Employees!C:C,Employees!B:B)</f>
        <v>BR03</v>
      </c>
      <c r="G1844" t="s">
        <v>983</v>
      </c>
      <c r="H1844" t="s">
        <v>184</v>
      </c>
      <c r="I1844">
        <v>1</v>
      </c>
      <c r="J1844">
        <f>_xlfn.XLOOKUP(Ledger[[#This Row],[SKU]]&amp;"|"&amp;Ledger[[#This Row],[Branch_ID]], PriceList!E:E,PriceList!C:C,"")</f>
        <v>260</v>
      </c>
      <c r="K1844">
        <f>_xlfn.XLOOKUP(Ledger[[#This Row],[SKU]]&amp;"|"&amp;Ledger[[#This Row],[Branch_ID]], PriceList[Key], PriceList[Unit_Retail_Price_EGP], "")</f>
        <v>619</v>
      </c>
      <c r="L1844">
        <f>YEAR(Ledger[[#This Row],[Date]])</f>
        <v>2025</v>
      </c>
      <c r="M1844" t="str">
        <f>"Qtr"&amp;ROUNDUP(MONTH(Ledger[[#This Row],[Date]])/3,0)</f>
        <v>Qtr4</v>
      </c>
      <c r="N1844">
        <f>MONTH(Ledger[[#This Row],[Date]])</f>
        <v>11</v>
      </c>
      <c r="O1844" t="str">
        <f>TEXT(Ledger[[#This Row],[Date]],"mmm")</f>
        <v>Nov</v>
      </c>
    </row>
    <row r="1845" spans="1:15" x14ac:dyDescent="0.35">
      <c r="A1845" t="s">
        <v>3855</v>
      </c>
      <c r="B1845" s="8">
        <v>45971</v>
      </c>
      <c r="C1845" s="5">
        <v>0.69444444444444442</v>
      </c>
      <c r="D1845" t="str">
        <f>_xlfn.XLOOKUP(Ledger[[#This Row],[Employee_ID]],Employees!C:C,Employees!A:A)</f>
        <v>Afternoon</v>
      </c>
      <c r="E1845" t="s">
        <v>932</v>
      </c>
      <c r="F1845" t="str">
        <f>_xlfn.XLOOKUP(Ledger[[#This Row],[Employee_ID]],Employees!C:C,Employees!B:B)</f>
        <v>BR03</v>
      </c>
      <c r="G1845" t="s">
        <v>983</v>
      </c>
      <c r="H1845" t="s">
        <v>29</v>
      </c>
      <c r="I1845">
        <v>1</v>
      </c>
      <c r="J1845">
        <f>_xlfn.XLOOKUP(Ledger[[#This Row],[SKU]]&amp;"|"&amp;Ledger[[#This Row],[Branch_ID]], PriceList!E:E,PriceList!C:C,"")</f>
        <v>480</v>
      </c>
      <c r="K1845">
        <f>_xlfn.XLOOKUP(Ledger[[#This Row],[SKU]]&amp;"|"&amp;Ledger[[#This Row],[Branch_ID]], PriceList[Key], PriceList[Unit_Retail_Price_EGP], "")</f>
        <v>1129</v>
      </c>
      <c r="L1845">
        <f>YEAR(Ledger[[#This Row],[Date]])</f>
        <v>2025</v>
      </c>
      <c r="M1845" t="str">
        <f>"Qtr"&amp;ROUNDUP(MONTH(Ledger[[#This Row],[Date]])/3,0)</f>
        <v>Qtr4</v>
      </c>
      <c r="N1845">
        <f>MONTH(Ledger[[#This Row],[Date]])</f>
        <v>11</v>
      </c>
      <c r="O1845" t="str">
        <f>TEXT(Ledger[[#This Row],[Date]],"mmm")</f>
        <v>Nov</v>
      </c>
    </row>
    <row r="1846" spans="1:15" x14ac:dyDescent="0.35">
      <c r="A1846" t="s">
        <v>3889</v>
      </c>
      <c r="B1846" s="8">
        <v>45974</v>
      </c>
      <c r="C1846" s="5">
        <v>0.74930555555555556</v>
      </c>
      <c r="D1846" t="str">
        <f>_xlfn.XLOOKUP(Ledger[[#This Row],[Employee_ID]],Employees!C:C,Employees!A:A)</f>
        <v>Afternoon</v>
      </c>
      <c r="E1846" t="s">
        <v>932</v>
      </c>
      <c r="F1846" t="str">
        <f>_xlfn.XLOOKUP(Ledger[[#This Row],[Employee_ID]],Employees!C:C,Employees!B:B)</f>
        <v>BR03</v>
      </c>
      <c r="G1846" t="s">
        <v>983</v>
      </c>
      <c r="H1846" t="s">
        <v>284</v>
      </c>
      <c r="I1846">
        <v>1</v>
      </c>
      <c r="J1846">
        <f>_xlfn.XLOOKUP(Ledger[[#This Row],[SKU]]&amp;"|"&amp;Ledger[[#This Row],[Branch_ID]], PriceList!E:E,PriceList!C:C,"")</f>
        <v>480</v>
      </c>
      <c r="K1846">
        <f>_xlfn.XLOOKUP(Ledger[[#This Row],[SKU]]&amp;"|"&amp;Ledger[[#This Row],[Branch_ID]], PriceList[Key], PriceList[Unit_Retail_Price_EGP], "")</f>
        <v>1129</v>
      </c>
      <c r="L1846">
        <f>YEAR(Ledger[[#This Row],[Date]])</f>
        <v>2025</v>
      </c>
      <c r="M1846" t="str">
        <f>"Qtr"&amp;ROUNDUP(MONTH(Ledger[[#This Row],[Date]])/3,0)</f>
        <v>Qtr4</v>
      </c>
      <c r="N1846">
        <f>MONTH(Ledger[[#This Row],[Date]])</f>
        <v>11</v>
      </c>
      <c r="O1846" t="str">
        <f>TEXT(Ledger[[#This Row],[Date]],"mmm")</f>
        <v>Nov</v>
      </c>
    </row>
    <row r="1847" spans="1:15" x14ac:dyDescent="0.35">
      <c r="A1847" t="s">
        <v>3903</v>
      </c>
      <c r="B1847" s="8">
        <v>45975</v>
      </c>
      <c r="C1847" s="5">
        <v>0.64583333333333337</v>
      </c>
      <c r="D1847" t="str">
        <f>_xlfn.XLOOKUP(Ledger[[#This Row],[Employee_ID]],Employees!C:C,Employees!A:A)</f>
        <v>Afternoon</v>
      </c>
      <c r="E1847" t="s">
        <v>932</v>
      </c>
      <c r="F1847" t="str">
        <f>_xlfn.XLOOKUP(Ledger[[#This Row],[Employee_ID]],Employees!C:C,Employees!B:B)</f>
        <v>BR03</v>
      </c>
      <c r="G1847" t="s">
        <v>983</v>
      </c>
      <c r="H1847" t="s">
        <v>565</v>
      </c>
      <c r="I1847">
        <v>1</v>
      </c>
      <c r="J1847">
        <f>_xlfn.XLOOKUP(Ledger[[#This Row],[SKU]]&amp;"|"&amp;Ledger[[#This Row],[Branch_ID]], PriceList!E:E,PriceList!C:C,"")</f>
        <v>420</v>
      </c>
      <c r="K1847">
        <f>_xlfn.XLOOKUP(Ledger[[#This Row],[SKU]]&amp;"|"&amp;Ledger[[#This Row],[Branch_ID]], PriceList[Key], PriceList[Unit_Retail_Price_EGP], "")</f>
        <v>1029</v>
      </c>
      <c r="L1847">
        <f>YEAR(Ledger[[#This Row],[Date]])</f>
        <v>2025</v>
      </c>
      <c r="M1847" t="str">
        <f>"Qtr"&amp;ROUNDUP(MONTH(Ledger[[#This Row],[Date]])/3,0)</f>
        <v>Qtr4</v>
      </c>
      <c r="N1847">
        <f>MONTH(Ledger[[#This Row],[Date]])</f>
        <v>11</v>
      </c>
      <c r="O1847" t="str">
        <f>TEXT(Ledger[[#This Row],[Date]],"mmm")</f>
        <v>Nov</v>
      </c>
    </row>
    <row r="1848" spans="1:15" x14ac:dyDescent="0.35">
      <c r="A1848" t="s">
        <v>3990</v>
      </c>
      <c r="B1848" s="8">
        <v>45981</v>
      </c>
      <c r="C1848" s="5">
        <v>0.66874999999999996</v>
      </c>
      <c r="D1848" t="str">
        <f>_xlfn.XLOOKUP(Ledger[[#This Row],[Employee_ID]],Employees!C:C,Employees!A:A)</f>
        <v>Afternoon</v>
      </c>
      <c r="E1848" t="s">
        <v>932</v>
      </c>
      <c r="F1848" t="str">
        <f>_xlfn.XLOOKUP(Ledger[[#This Row],[Employee_ID]],Employees!C:C,Employees!B:B)</f>
        <v>BR03</v>
      </c>
      <c r="G1848" t="s">
        <v>983</v>
      </c>
      <c r="H1848" t="s">
        <v>213</v>
      </c>
      <c r="I1848">
        <v>1</v>
      </c>
      <c r="J1848">
        <f>_xlfn.XLOOKUP(Ledger[[#This Row],[SKU]]&amp;"|"&amp;Ledger[[#This Row],[Branch_ID]], PriceList!E:E,PriceList!C:C,"")</f>
        <v>520</v>
      </c>
      <c r="K1848">
        <f>_xlfn.XLOOKUP(Ledger[[#This Row],[SKU]]&amp;"|"&amp;Ledger[[#This Row],[Branch_ID]], PriceList[Key], PriceList[Unit_Retail_Price_EGP], "")</f>
        <v>1229</v>
      </c>
      <c r="L1848">
        <f>YEAR(Ledger[[#This Row],[Date]])</f>
        <v>2025</v>
      </c>
      <c r="M1848" t="str">
        <f>"Qtr"&amp;ROUNDUP(MONTH(Ledger[[#This Row],[Date]])/3,0)</f>
        <v>Qtr4</v>
      </c>
      <c r="N1848">
        <f>MONTH(Ledger[[#This Row],[Date]])</f>
        <v>11</v>
      </c>
      <c r="O1848" t="str">
        <f>TEXT(Ledger[[#This Row],[Date]],"mmm")</f>
        <v>Nov</v>
      </c>
    </row>
    <row r="1849" spans="1:15" x14ac:dyDescent="0.35">
      <c r="A1849" t="s">
        <v>4009</v>
      </c>
      <c r="B1849" s="8">
        <v>45982</v>
      </c>
      <c r="C1849" s="5">
        <v>0.70416666666666672</v>
      </c>
      <c r="D1849" t="str">
        <f>_xlfn.XLOOKUP(Ledger[[#This Row],[Employee_ID]],Employees!C:C,Employees!A:A)</f>
        <v>Afternoon</v>
      </c>
      <c r="E1849" t="s">
        <v>932</v>
      </c>
      <c r="F1849" t="str">
        <f>_xlfn.XLOOKUP(Ledger[[#This Row],[Employee_ID]],Employees!C:C,Employees!B:B)</f>
        <v>BR03</v>
      </c>
      <c r="G1849" t="s">
        <v>983</v>
      </c>
      <c r="H1849" t="s">
        <v>681</v>
      </c>
      <c r="I1849">
        <v>1</v>
      </c>
      <c r="J1849">
        <f>_xlfn.XLOOKUP(Ledger[[#This Row],[SKU]]&amp;"|"&amp;Ledger[[#This Row],[Branch_ID]], PriceList!E:E,PriceList!C:C,"")</f>
        <v>140</v>
      </c>
      <c r="K1849">
        <f>_xlfn.XLOOKUP(Ledger[[#This Row],[SKU]]&amp;"|"&amp;Ledger[[#This Row],[Branch_ID]], PriceList[Key], PriceList[Unit_Retail_Price_EGP], "")</f>
        <v>359</v>
      </c>
      <c r="L1849">
        <f>YEAR(Ledger[[#This Row],[Date]])</f>
        <v>2025</v>
      </c>
      <c r="M1849" t="str">
        <f>"Qtr"&amp;ROUNDUP(MONTH(Ledger[[#This Row],[Date]])/3,0)</f>
        <v>Qtr4</v>
      </c>
      <c r="N1849">
        <f>MONTH(Ledger[[#This Row],[Date]])</f>
        <v>11</v>
      </c>
      <c r="O1849" t="str">
        <f>TEXT(Ledger[[#This Row],[Date]],"mmm")</f>
        <v>Nov</v>
      </c>
    </row>
    <row r="1850" spans="1:15" x14ac:dyDescent="0.35">
      <c r="A1850" t="s">
        <v>4026</v>
      </c>
      <c r="B1850" s="8">
        <v>45983</v>
      </c>
      <c r="C1850" s="5">
        <v>0.58680555555555558</v>
      </c>
      <c r="D1850" t="str">
        <f>_xlfn.XLOOKUP(Ledger[[#This Row],[Employee_ID]],Employees!C:C,Employees!A:A)</f>
        <v>Afternoon</v>
      </c>
      <c r="E1850" t="s">
        <v>932</v>
      </c>
      <c r="F1850" t="str">
        <f>_xlfn.XLOOKUP(Ledger[[#This Row],[Employee_ID]],Employees!C:C,Employees!B:B)</f>
        <v>BR03</v>
      </c>
      <c r="G1850" t="s">
        <v>983</v>
      </c>
      <c r="H1850" t="s">
        <v>154</v>
      </c>
      <c r="I1850">
        <v>1</v>
      </c>
      <c r="J1850">
        <f>_xlfn.XLOOKUP(Ledger[[#This Row],[SKU]]&amp;"|"&amp;Ledger[[#This Row],[Branch_ID]], PriceList!E:E,PriceList!C:C,"")</f>
        <v>160</v>
      </c>
      <c r="K1850">
        <f>_xlfn.XLOOKUP(Ledger[[#This Row],[SKU]]&amp;"|"&amp;Ledger[[#This Row],[Branch_ID]], PriceList[Key], PriceList[Unit_Retail_Price_EGP], "")</f>
        <v>409</v>
      </c>
      <c r="L1850">
        <f>YEAR(Ledger[[#This Row],[Date]])</f>
        <v>2025</v>
      </c>
      <c r="M1850" t="str">
        <f>"Qtr"&amp;ROUNDUP(MONTH(Ledger[[#This Row],[Date]])/3,0)</f>
        <v>Qtr4</v>
      </c>
      <c r="N1850">
        <f>MONTH(Ledger[[#This Row],[Date]])</f>
        <v>11</v>
      </c>
      <c r="O1850" t="str">
        <f>TEXT(Ledger[[#This Row],[Date]],"mmm")</f>
        <v>Nov</v>
      </c>
    </row>
    <row r="1851" spans="1:15" x14ac:dyDescent="0.35">
      <c r="A1851" t="s">
        <v>4037</v>
      </c>
      <c r="B1851" s="8">
        <v>45984</v>
      </c>
      <c r="C1851" s="5">
        <v>0.61388888888888893</v>
      </c>
      <c r="D1851" t="str">
        <f>_xlfn.XLOOKUP(Ledger[[#This Row],[Employee_ID]],Employees!C:C,Employees!A:A)</f>
        <v>Afternoon</v>
      </c>
      <c r="E1851" t="s">
        <v>932</v>
      </c>
      <c r="F1851" t="str">
        <f>_xlfn.XLOOKUP(Ledger[[#This Row],[Employee_ID]],Employees!C:C,Employees!B:B)</f>
        <v>BR03</v>
      </c>
      <c r="G1851" t="s">
        <v>983</v>
      </c>
      <c r="H1851" t="s">
        <v>307</v>
      </c>
      <c r="I1851">
        <v>1</v>
      </c>
      <c r="J1851">
        <f>_xlfn.XLOOKUP(Ledger[[#This Row],[SKU]]&amp;"|"&amp;Ledger[[#This Row],[Branch_ID]], PriceList!E:E,PriceList!C:C,"")</f>
        <v>140</v>
      </c>
      <c r="K1851">
        <f>_xlfn.XLOOKUP(Ledger[[#This Row],[SKU]]&amp;"|"&amp;Ledger[[#This Row],[Branch_ID]], PriceList[Key], PriceList[Unit_Retail_Price_EGP], "")</f>
        <v>359</v>
      </c>
      <c r="L1851">
        <f>YEAR(Ledger[[#This Row],[Date]])</f>
        <v>2025</v>
      </c>
      <c r="M1851" t="str">
        <f>"Qtr"&amp;ROUNDUP(MONTH(Ledger[[#This Row],[Date]])/3,0)</f>
        <v>Qtr4</v>
      </c>
      <c r="N1851">
        <f>MONTH(Ledger[[#This Row],[Date]])</f>
        <v>11</v>
      </c>
      <c r="O1851" t="str">
        <f>TEXT(Ledger[[#This Row],[Date]],"mmm")</f>
        <v>Nov</v>
      </c>
    </row>
    <row r="1852" spans="1:15" x14ac:dyDescent="0.35">
      <c r="A1852" t="s">
        <v>4054</v>
      </c>
      <c r="B1852" s="8">
        <v>45985</v>
      </c>
      <c r="C1852" s="5">
        <v>0.61250000000000004</v>
      </c>
      <c r="D1852" t="str">
        <f>_xlfn.XLOOKUP(Ledger[[#This Row],[Employee_ID]],Employees!C:C,Employees!A:A)</f>
        <v>Afternoon</v>
      </c>
      <c r="E1852" t="s">
        <v>932</v>
      </c>
      <c r="F1852" t="str">
        <f>_xlfn.XLOOKUP(Ledger[[#This Row],[Employee_ID]],Employees!C:C,Employees!B:B)</f>
        <v>BR03</v>
      </c>
      <c r="G1852" t="s">
        <v>983</v>
      </c>
      <c r="H1852" t="s">
        <v>395</v>
      </c>
      <c r="I1852">
        <v>1</v>
      </c>
      <c r="J1852">
        <f>_xlfn.XLOOKUP(Ledger[[#This Row],[SKU]]&amp;"|"&amp;Ledger[[#This Row],[Branch_ID]], PriceList!E:E,PriceList!C:C,"")</f>
        <v>260</v>
      </c>
      <c r="K1852">
        <f>_xlfn.XLOOKUP(Ledger[[#This Row],[SKU]]&amp;"|"&amp;Ledger[[#This Row],[Branch_ID]], PriceList[Key], PriceList[Unit_Retail_Price_EGP], "")</f>
        <v>619</v>
      </c>
      <c r="L1852">
        <f>YEAR(Ledger[[#This Row],[Date]])</f>
        <v>2025</v>
      </c>
      <c r="M1852" t="str">
        <f>"Qtr"&amp;ROUNDUP(MONTH(Ledger[[#This Row],[Date]])/3,0)</f>
        <v>Qtr4</v>
      </c>
      <c r="N1852">
        <f>MONTH(Ledger[[#This Row],[Date]])</f>
        <v>11</v>
      </c>
      <c r="O1852" t="str">
        <f>TEXT(Ledger[[#This Row],[Date]],"mmm")</f>
        <v>Nov</v>
      </c>
    </row>
    <row r="1853" spans="1:15" x14ac:dyDescent="0.35">
      <c r="A1853" t="s">
        <v>4055</v>
      </c>
      <c r="B1853" s="8">
        <v>45985</v>
      </c>
      <c r="C1853" s="5">
        <v>0.6430555555555556</v>
      </c>
      <c r="D1853" t="str">
        <f>_xlfn.XLOOKUP(Ledger[[#This Row],[Employee_ID]],Employees!C:C,Employees!A:A)</f>
        <v>Afternoon</v>
      </c>
      <c r="E1853" t="s">
        <v>932</v>
      </c>
      <c r="F1853" t="str">
        <f>_xlfn.XLOOKUP(Ledger[[#This Row],[Employee_ID]],Employees!C:C,Employees!B:B)</f>
        <v>BR03</v>
      </c>
      <c r="G1853" t="s">
        <v>983</v>
      </c>
      <c r="H1853" t="s">
        <v>335</v>
      </c>
      <c r="I1853">
        <v>1</v>
      </c>
      <c r="J1853">
        <f>_xlfn.XLOOKUP(Ledger[[#This Row],[SKU]]&amp;"|"&amp;Ledger[[#This Row],[Branch_ID]], PriceList!E:E,PriceList!C:C,"")</f>
        <v>180</v>
      </c>
      <c r="K1853">
        <f>_xlfn.XLOOKUP(Ledger[[#This Row],[SKU]]&amp;"|"&amp;Ledger[[#This Row],[Branch_ID]], PriceList[Key], PriceList[Unit_Retail_Price_EGP], "")</f>
        <v>459</v>
      </c>
      <c r="L1853">
        <f>YEAR(Ledger[[#This Row],[Date]])</f>
        <v>2025</v>
      </c>
      <c r="M1853" t="str">
        <f>"Qtr"&amp;ROUNDUP(MONTH(Ledger[[#This Row],[Date]])/3,0)</f>
        <v>Qtr4</v>
      </c>
      <c r="N1853">
        <f>MONTH(Ledger[[#This Row],[Date]])</f>
        <v>11</v>
      </c>
      <c r="O1853" t="str">
        <f>TEXT(Ledger[[#This Row],[Date]],"mmm")</f>
        <v>Nov</v>
      </c>
    </row>
    <row r="1854" spans="1:15" x14ac:dyDescent="0.35">
      <c r="A1854" t="s">
        <v>4069</v>
      </c>
      <c r="B1854" s="8">
        <v>45986</v>
      </c>
      <c r="C1854" s="5">
        <v>0.74791666666666667</v>
      </c>
      <c r="D1854" t="str">
        <f>_xlfn.XLOOKUP(Ledger[[#This Row],[Employee_ID]],Employees!C:C,Employees!A:A)</f>
        <v>Afternoon</v>
      </c>
      <c r="E1854" t="s">
        <v>932</v>
      </c>
      <c r="F1854" t="str">
        <f>_xlfn.XLOOKUP(Ledger[[#This Row],[Employee_ID]],Employees!C:C,Employees!B:B)</f>
        <v>BR03</v>
      </c>
      <c r="G1854" t="s">
        <v>983</v>
      </c>
      <c r="H1854" t="s">
        <v>186</v>
      </c>
      <c r="I1854">
        <v>1</v>
      </c>
      <c r="J1854">
        <f>_xlfn.XLOOKUP(Ledger[[#This Row],[SKU]]&amp;"|"&amp;Ledger[[#This Row],[Branch_ID]], PriceList!E:E,PriceList!C:C,"")</f>
        <v>220</v>
      </c>
      <c r="K1854">
        <f>_xlfn.XLOOKUP(Ledger[[#This Row],[SKU]]&amp;"|"&amp;Ledger[[#This Row],[Branch_ID]], PriceList[Key], PriceList[Unit_Retail_Price_EGP], "")</f>
        <v>569</v>
      </c>
      <c r="L1854">
        <f>YEAR(Ledger[[#This Row],[Date]])</f>
        <v>2025</v>
      </c>
      <c r="M1854" t="str">
        <f>"Qtr"&amp;ROUNDUP(MONTH(Ledger[[#This Row],[Date]])/3,0)</f>
        <v>Qtr4</v>
      </c>
      <c r="N1854">
        <f>MONTH(Ledger[[#This Row],[Date]])</f>
        <v>11</v>
      </c>
      <c r="O1854" t="str">
        <f>TEXT(Ledger[[#This Row],[Date]],"mmm")</f>
        <v>Nov</v>
      </c>
    </row>
    <row r="1855" spans="1:15" x14ac:dyDescent="0.35">
      <c r="A1855" t="s">
        <v>4095</v>
      </c>
      <c r="B1855" s="8">
        <v>45988</v>
      </c>
      <c r="C1855" s="5">
        <v>0.71805555555555556</v>
      </c>
      <c r="D1855" t="str">
        <f>_xlfn.XLOOKUP(Ledger[[#This Row],[Employee_ID]],Employees!C:C,Employees!A:A)</f>
        <v>Afternoon</v>
      </c>
      <c r="E1855" t="s">
        <v>932</v>
      </c>
      <c r="F1855" t="str">
        <f>_xlfn.XLOOKUP(Ledger[[#This Row],[Employee_ID]],Employees!C:C,Employees!B:B)</f>
        <v>BR03</v>
      </c>
      <c r="G1855" t="s">
        <v>983</v>
      </c>
      <c r="H1855" t="s">
        <v>128</v>
      </c>
      <c r="I1855">
        <v>1</v>
      </c>
      <c r="J1855">
        <f>_xlfn.XLOOKUP(Ledger[[#This Row],[SKU]]&amp;"|"&amp;Ledger[[#This Row],[Branch_ID]], PriceList!E:E,PriceList!C:C,"")</f>
        <v>480</v>
      </c>
      <c r="K1855">
        <f>_xlfn.XLOOKUP(Ledger[[#This Row],[SKU]]&amp;"|"&amp;Ledger[[#This Row],[Branch_ID]], PriceList[Key], PriceList[Unit_Retail_Price_EGP], "")</f>
        <v>1129</v>
      </c>
      <c r="L1855">
        <f>YEAR(Ledger[[#This Row],[Date]])</f>
        <v>2025</v>
      </c>
      <c r="M1855" t="str">
        <f>"Qtr"&amp;ROUNDUP(MONTH(Ledger[[#This Row],[Date]])/3,0)</f>
        <v>Qtr4</v>
      </c>
      <c r="N1855">
        <f>MONTH(Ledger[[#This Row],[Date]])</f>
        <v>11</v>
      </c>
      <c r="O1855" t="str">
        <f>TEXT(Ledger[[#This Row],[Date]],"mmm")</f>
        <v>Nov</v>
      </c>
    </row>
    <row r="1856" spans="1:15" x14ac:dyDescent="0.35">
      <c r="A1856" t="s">
        <v>4132</v>
      </c>
      <c r="B1856" s="8">
        <v>45990</v>
      </c>
      <c r="C1856" s="5">
        <v>0.73055555555555551</v>
      </c>
      <c r="D1856" t="str">
        <f>_xlfn.XLOOKUP(Ledger[[#This Row],[Employee_ID]],Employees!C:C,Employees!A:A)</f>
        <v>Afternoon</v>
      </c>
      <c r="E1856" t="s">
        <v>932</v>
      </c>
      <c r="F1856" t="str">
        <f>_xlfn.XLOOKUP(Ledger[[#This Row],[Employee_ID]],Employees!C:C,Employees!B:B)</f>
        <v>BR03</v>
      </c>
      <c r="G1856" t="s">
        <v>983</v>
      </c>
      <c r="H1856" t="s">
        <v>236</v>
      </c>
      <c r="I1856">
        <v>1</v>
      </c>
      <c r="J1856">
        <f>_xlfn.XLOOKUP(Ledger[[#This Row],[SKU]]&amp;"|"&amp;Ledger[[#This Row],[Branch_ID]], PriceList!E:E,PriceList!C:C,"")</f>
        <v>520</v>
      </c>
      <c r="K1856">
        <f>_xlfn.XLOOKUP(Ledger[[#This Row],[SKU]]&amp;"|"&amp;Ledger[[#This Row],[Branch_ID]], PriceList[Key], PriceList[Unit_Retail_Price_EGP], "")</f>
        <v>1229</v>
      </c>
      <c r="L1856">
        <f>YEAR(Ledger[[#This Row],[Date]])</f>
        <v>2025</v>
      </c>
      <c r="M1856" t="str">
        <f>"Qtr"&amp;ROUNDUP(MONTH(Ledger[[#This Row],[Date]])/3,0)</f>
        <v>Qtr4</v>
      </c>
      <c r="N1856">
        <f>MONTH(Ledger[[#This Row],[Date]])</f>
        <v>11</v>
      </c>
      <c r="O1856" t="str">
        <f>TEXT(Ledger[[#This Row],[Date]],"mmm")</f>
        <v>Nov</v>
      </c>
    </row>
    <row r="1857" spans="1:15" x14ac:dyDescent="0.35">
      <c r="A1857" t="s">
        <v>4145</v>
      </c>
      <c r="B1857" s="8">
        <v>45991</v>
      </c>
      <c r="C1857" s="5">
        <v>0.68333333333333335</v>
      </c>
      <c r="D1857" t="str">
        <f>_xlfn.XLOOKUP(Ledger[[#This Row],[Employee_ID]],Employees!C:C,Employees!A:A)</f>
        <v>Afternoon</v>
      </c>
      <c r="E1857" t="s">
        <v>932</v>
      </c>
      <c r="F1857" t="str">
        <f>_xlfn.XLOOKUP(Ledger[[#This Row],[Employee_ID]],Employees!C:C,Employees!B:B)</f>
        <v>BR03</v>
      </c>
      <c r="G1857" t="s">
        <v>983</v>
      </c>
      <c r="H1857" t="s">
        <v>359</v>
      </c>
      <c r="I1857">
        <v>1</v>
      </c>
      <c r="J1857">
        <f>_xlfn.XLOOKUP(Ledger[[#This Row],[SKU]]&amp;"|"&amp;Ledger[[#This Row],[Branch_ID]], PriceList!E:E,PriceList!C:C,"")</f>
        <v>140</v>
      </c>
      <c r="K1857">
        <f>_xlfn.XLOOKUP(Ledger[[#This Row],[SKU]]&amp;"|"&amp;Ledger[[#This Row],[Branch_ID]], PriceList[Key], PriceList[Unit_Retail_Price_EGP], "")</f>
        <v>359</v>
      </c>
      <c r="L1857">
        <f>YEAR(Ledger[[#This Row],[Date]])</f>
        <v>2025</v>
      </c>
      <c r="M1857" t="str">
        <f>"Qtr"&amp;ROUNDUP(MONTH(Ledger[[#This Row],[Date]])/3,0)</f>
        <v>Qtr4</v>
      </c>
      <c r="N1857">
        <f>MONTH(Ledger[[#This Row],[Date]])</f>
        <v>11</v>
      </c>
      <c r="O1857" t="str">
        <f>TEXT(Ledger[[#This Row],[Date]],"mmm")</f>
        <v>Nov</v>
      </c>
    </row>
    <row r="1858" spans="1:15" x14ac:dyDescent="0.35">
      <c r="A1858" t="s">
        <v>4146</v>
      </c>
      <c r="B1858" s="8">
        <v>45991</v>
      </c>
      <c r="C1858" s="5">
        <v>0.74236111111111114</v>
      </c>
      <c r="D1858" t="str">
        <f>_xlfn.XLOOKUP(Ledger[[#This Row],[Employee_ID]],Employees!C:C,Employees!A:A)</f>
        <v>Afternoon</v>
      </c>
      <c r="E1858" t="s">
        <v>932</v>
      </c>
      <c r="F1858" t="str">
        <f>_xlfn.XLOOKUP(Ledger[[#This Row],[Employee_ID]],Employees!C:C,Employees!B:B)</f>
        <v>BR03</v>
      </c>
      <c r="G1858" t="s">
        <v>983</v>
      </c>
      <c r="H1858" t="s">
        <v>681</v>
      </c>
      <c r="I1858">
        <v>1</v>
      </c>
      <c r="J1858">
        <f>_xlfn.XLOOKUP(Ledger[[#This Row],[SKU]]&amp;"|"&amp;Ledger[[#This Row],[Branch_ID]], PriceList!E:E,PriceList!C:C,"")</f>
        <v>140</v>
      </c>
      <c r="K1858">
        <f>_xlfn.XLOOKUP(Ledger[[#This Row],[SKU]]&amp;"|"&amp;Ledger[[#This Row],[Branch_ID]], PriceList[Key], PriceList[Unit_Retail_Price_EGP], "")</f>
        <v>359</v>
      </c>
      <c r="L1858">
        <f>YEAR(Ledger[[#This Row],[Date]])</f>
        <v>2025</v>
      </c>
      <c r="M1858" t="str">
        <f>"Qtr"&amp;ROUNDUP(MONTH(Ledger[[#This Row],[Date]])/3,0)</f>
        <v>Qtr4</v>
      </c>
      <c r="N1858">
        <f>MONTH(Ledger[[#This Row],[Date]])</f>
        <v>11</v>
      </c>
      <c r="O1858" t="str">
        <f>TEXT(Ledger[[#This Row],[Date]],"mmm")</f>
        <v>Nov</v>
      </c>
    </row>
    <row r="1859" spans="1:15" x14ac:dyDescent="0.35">
      <c r="A1859" t="s">
        <v>4168</v>
      </c>
      <c r="B1859" s="8">
        <v>45993</v>
      </c>
      <c r="C1859" s="5">
        <v>0.67986111111111114</v>
      </c>
      <c r="D1859" t="str">
        <f>_xlfn.XLOOKUP(Ledger[[#This Row],[Employee_ID]],Employees!C:C,Employees!A:A)</f>
        <v>Afternoon</v>
      </c>
      <c r="E1859" t="s">
        <v>932</v>
      </c>
      <c r="F1859" t="str">
        <f>_xlfn.XLOOKUP(Ledger[[#This Row],[Employee_ID]],Employees!C:C,Employees!B:B)</f>
        <v>BR03</v>
      </c>
      <c r="G1859" t="s">
        <v>983</v>
      </c>
      <c r="H1859" t="s">
        <v>234</v>
      </c>
      <c r="I1859">
        <v>1</v>
      </c>
      <c r="J1859">
        <f>_xlfn.XLOOKUP(Ledger[[#This Row],[SKU]]&amp;"|"&amp;Ledger[[#This Row],[Branch_ID]], PriceList!E:E,PriceList!C:C,"")</f>
        <v>460</v>
      </c>
      <c r="K1859">
        <f>_xlfn.XLOOKUP(Ledger[[#This Row],[SKU]]&amp;"|"&amp;Ledger[[#This Row],[Branch_ID]], PriceList[Key], PriceList[Unit_Retail_Price_EGP], "")</f>
        <v>1129</v>
      </c>
      <c r="L1859">
        <f>YEAR(Ledger[[#This Row],[Date]])</f>
        <v>2025</v>
      </c>
      <c r="M1859" t="str">
        <f>"Qtr"&amp;ROUNDUP(MONTH(Ledger[[#This Row],[Date]])/3,0)</f>
        <v>Qtr4</v>
      </c>
      <c r="N1859">
        <f>MONTH(Ledger[[#This Row],[Date]])</f>
        <v>12</v>
      </c>
      <c r="O1859" t="str">
        <f>TEXT(Ledger[[#This Row],[Date]],"mmm")</f>
        <v>Dec</v>
      </c>
    </row>
    <row r="1860" spans="1:15" x14ac:dyDescent="0.35">
      <c r="A1860" t="s">
        <v>4172</v>
      </c>
      <c r="B1860" s="8">
        <v>45993</v>
      </c>
      <c r="C1860" s="5">
        <v>0.71458333333333335</v>
      </c>
      <c r="D1860" t="str">
        <f>_xlfn.XLOOKUP(Ledger[[#This Row],[Employee_ID]],Employees!C:C,Employees!A:A)</f>
        <v>Afternoon</v>
      </c>
      <c r="E1860" t="s">
        <v>932</v>
      </c>
      <c r="F1860" t="str">
        <f>_xlfn.XLOOKUP(Ledger[[#This Row],[Employee_ID]],Employees!C:C,Employees!B:B)</f>
        <v>BR03</v>
      </c>
      <c r="G1860" t="s">
        <v>983</v>
      </c>
      <c r="H1860" t="s">
        <v>174</v>
      </c>
      <c r="I1860">
        <v>1</v>
      </c>
      <c r="J1860">
        <f>_xlfn.XLOOKUP(Ledger[[#This Row],[SKU]]&amp;"|"&amp;Ledger[[#This Row],[Branch_ID]], PriceList!E:E,PriceList!C:C,"")</f>
        <v>180</v>
      </c>
      <c r="K1860">
        <f>_xlfn.XLOOKUP(Ledger[[#This Row],[SKU]]&amp;"|"&amp;Ledger[[#This Row],[Branch_ID]], PriceList[Key], PriceList[Unit_Retail_Price_EGP], "")</f>
        <v>459</v>
      </c>
      <c r="L1860">
        <f>YEAR(Ledger[[#This Row],[Date]])</f>
        <v>2025</v>
      </c>
      <c r="M1860" t="str">
        <f>"Qtr"&amp;ROUNDUP(MONTH(Ledger[[#This Row],[Date]])/3,0)</f>
        <v>Qtr4</v>
      </c>
      <c r="N1860">
        <f>MONTH(Ledger[[#This Row],[Date]])</f>
        <v>12</v>
      </c>
      <c r="O1860" t="str">
        <f>TEXT(Ledger[[#This Row],[Date]],"mmm")</f>
        <v>Dec</v>
      </c>
    </row>
    <row r="1861" spans="1:15" x14ac:dyDescent="0.35">
      <c r="A1861" t="s">
        <v>4183</v>
      </c>
      <c r="B1861" s="8">
        <v>45994</v>
      </c>
      <c r="C1861" s="5">
        <v>0.64444444444444449</v>
      </c>
      <c r="D1861" t="str">
        <f>_xlfn.XLOOKUP(Ledger[[#This Row],[Employee_ID]],Employees!C:C,Employees!A:A)</f>
        <v>Afternoon</v>
      </c>
      <c r="E1861" t="s">
        <v>932</v>
      </c>
      <c r="F1861" t="str">
        <f>_xlfn.XLOOKUP(Ledger[[#This Row],[Employee_ID]],Employees!C:C,Employees!B:B)</f>
        <v>BR03</v>
      </c>
      <c r="G1861" t="s">
        <v>983</v>
      </c>
      <c r="H1861" t="s">
        <v>313</v>
      </c>
      <c r="I1861">
        <v>1</v>
      </c>
      <c r="J1861">
        <f>_xlfn.XLOOKUP(Ledger[[#This Row],[SKU]]&amp;"|"&amp;Ledger[[#This Row],[Branch_ID]], PriceList!E:E,PriceList!C:C,"")</f>
        <v>140</v>
      </c>
      <c r="K1861">
        <f>_xlfn.XLOOKUP(Ledger[[#This Row],[SKU]]&amp;"|"&amp;Ledger[[#This Row],[Branch_ID]], PriceList[Key], PriceList[Unit_Retail_Price_EGP], "")</f>
        <v>359</v>
      </c>
      <c r="L1861">
        <f>YEAR(Ledger[[#This Row],[Date]])</f>
        <v>2025</v>
      </c>
      <c r="M1861" t="str">
        <f>"Qtr"&amp;ROUNDUP(MONTH(Ledger[[#This Row],[Date]])/3,0)</f>
        <v>Qtr4</v>
      </c>
      <c r="N1861">
        <f>MONTH(Ledger[[#This Row],[Date]])</f>
        <v>12</v>
      </c>
      <c r="O1861" t="str">
        <f>TEXT(Ledger[[#This Row],[Date]],"mmm")</f>
        <v>Dec</v>
      </c>
    </row>
    <row r="1862" spans="1:15" x14ac:dyDescent="0.35">
      <c r="A1862" t="s">
        <v>4197</v>
      </c>
      <c r="B1862" s="8">
        <v>45995</v>
      </c>
      <c r="C1862" s="5">
        <v>0.62569444444444444</v>
      </c>
      <c r="D1862" t="str">
        <f>_xlfn.XLOOKUP(Ledger[[#This Row],[Employee_ID]],Employees!C:C,Employees!A:A)</f>
        <v>Afternoon</v>
      </c>
      <c r="E1862" t="s">
        <v>932</v>
      </c>
      <c r="F1862" t="str">
        <f>_xlfn.XLOOKUP(Ledger[[#This Row],[Employee_ID]],Employees!C:C,Employees!B:B)</f>
        <v>BR03</v>
      </c>
      <c r="G1862" t="s">
        <v>983</v>
      </c>
      <c r="H1862" t="s">
        <v>456</v>
      </c>
      <c r="I1862">
        <v>1</v>
      </c>
      <c r="J1862">
        <f>_xlfn.XLOOKUP(Ledger[[#This Row],[SKU]]&amp;"|"&amp;Ledger[[#This Row],[Branch_ID]], PriceList!E:E,PriceList!C:C,"")</f>
        <v>700</v>
      </c>
      <c r="K1862">
        <f>_xlfn.XLOOKUP(Ledger[[#This Row],[SKU]]&amp;"|"&amp;Ledger[[#This Row],[Branch_ID]], PriceList[Key], PriceList[Unit_Retail_Price_EGP], "")</f>
        <v>1649</v>
      </c>
      <c r="L1862">
        <f>YEAR(Ledger[[#This Row],[Date]])</f>
        <v>2025</v>
      </c>
      <c r="M1862" t="str">
        <f>"Qtr"&amp;ROUNDUP(MONTH(Ledger[[#This Row],[Date]])/3,0)</f>
        <v>Qtr4</v>
      </c>
      <c r="N1862">
        <f>MONTH(Ledger[[#This Row],[Date]])</f>
        <v>12</v>
      </c>
      <c r="O1862" t="str">
        <f>TEXT(Ledger[[#This Row],[Date]],"mmm")</f>
        <v>Dec</v>
      </c>
    </row>
    <row r="1863" spans="1:15" x14ac:dyDescent="0.35">
      <c r="A1863" t="s">
        <v>4214</v>
      </c>
      <c r="B1863" s="8">
        <v>45996</v>
      </c>
      <c r="C1863" s="5">
        <v>0.61041666666666672</v>
      </c>
      <c r="D1863" t="str">
        <f>_xlfn.XLOOKUP(Ledger[[#This Row],[Employee_ID]],Employees!C:C,Employees!A:A)</f>
        <v>Afternoon</v>
      </c>
      <c r="E1863" t="s">
        <v>932</v>
      </c>
      <c r="F1863" t="str">
        <f>_xlfn.XLOOKUP(Ledger[[#This Row],[Employee_ID]],Employees!C:C,Employees!B:B)</f>
        <v>BR03</v>
      </c>
      <c r="G1863" t="s">
        <v>983</v>
      </c>
      <c r="H1863" t="s">
        <v>404</v>
      </c>
      <c r="I1863">
        <v>1</v>
      </c>
      <c r="J1863">
        <f>_xlfn.XLOOKUP(Ledger[[#This Row],[SKU]]&amp;"|"&amp;Ledger[[#This Row],[Branch_ID]], PriceList!E:E,PriceList!C:C,"")</f>
        <v>140</v>
      </c>
      <c r="K1863">
        <f>_xlfn.XLOOKUP(Ledger[[#This Row],[SKU]]&amp;"|"&amp;Ledger[[#This Row],[Branch_ID]], PriceList[Key], PriceList[Unit_Retail_Price_EGP], "")</f>
        <v>359</v>
      </c>
      <c r="L1863">
        <f>YEAR(Ledger[[#This Row],[Date]])</f>
        <v>2025</v>
      </c>
      <c r="M1863" t="str">
        <f>"Qtr"&amp;ROUNDUP(MONTH(Ledger[[#This Row],[Date]])/3,0)</f>
        <v>Qtr4</v>
      </c>
      <c r="N1863">
        <f>MONTH(Ledger[[#This Row],[Date]])</f>
        <v>12</v>
      </c>
      <c r="O1863" t="str">
        <f>TEXT(Ledger[[#This Row],[Date]],"mmm")</f>
        <v>Dec</v>
      </c>
    </row>
    <row r="1864" spans="1:15" x14ac:dyDescent="0.35">
      <c r="A1864" t="s">
        <v>4217</v>
      </c>
      <c r="B1864" s="8">
        <v>45996</v>
      </c>
      <c r="C1864" s="5">
        <v>0.74930555555555556</v>
      </c>
      <c r="D1864" t="str">
        <f>_xlfn.XLOOKUP(Ledger[[#This Row],[Employee_ID]],Employees!C:C,Employees!A:A)</f>
        <v>Afternoon</v>
      </c>
      <c r="E1864" t="s">
        <v>932</v>
      </c>
      <c r="F1864" t="str">
        <f>_xlfn.XLOOKUP(Ledger[[#This Row],[Employee_ID]],Employees!C:C,Employees!B:B)</f>
        <v>BR03</v>
      </c>
      <c r="G1864" t="s">
        <v>983</v>
      </c>
      <c r="H1864" t="s">
        <v>133</v>
      </c>
      <c r="I1864">
        <v>1</v>
      </c>
      <c r="J1864">
        <f>_xlfn.XLOOKUP(Ledger[[#This Row],[SKU]]&amp;"|"&amp;Ledger[[#This Row],[Branch_ID]], PriceList!E:E,PriceList!C:C,"")</f>
        <v>460</v>
      </c>
      <c r="K1864">
        <f>_xlfn.XLOOKUP(Ledger[[#This Row],[SKU]]&amp;"|"&amp;Ledger[[#This Row],[Branch_ID]], PriceList[Key], PriceList[Unit_Retail_Price_EGP], "")</f>
        <v>1129</v>
      </c>
      <c r="L1864">
        <f>YEAR(Ledger[[#This Row],[Date]])</f>
        <v>2025</v>
      </c>
      <c r="M1864" t="str">
        <f>"Qtr"&amp;ROUNDUP(MONTH(Ledger[[#This Row],[Date]])/3,0)</f>
        <v>Qtr4</v>
      </c>
      <c r="N1864">
        <f>MONTH(Ledger[[#This Row],[Date]])</f>
        <v>12</v>
      </c>
      <c r="O1864" t="str">
        <f>TEXT(Ledger[[#This Row],[Date]],"mmm")</f>
        <v>Dec</v>
      </c>
    </row>
    <row r="1865" spans="1:15" x14ac:dyDescent="0.35">
      <c r="A1865" t="s">
        <v>4245</v>
      </c>
      <c r="B1865" s="8">
        <v>45998</v>
      </c>
      <c r="C1865" s="5">
        <v>0.59791666666666665</v>
      </c>
      <c r="D1865" t="str">
        <f>_xlfn.XLOOKUP(Ledger[[#This Row],[Employee_ID]],Employees!C:C,Employees!A:A)</f>
        <v>Afternoon</v>
      </c>
      <c r="E1865" t="s">
        <v>932</v>
      </c>
      <c r="F1865" t="str">
        <f>_xlfn.XLOOKUP(Ledger[[#This Row],[Employee_ID]],Employees!C:C,Employees!B:B)</f>
        <v>BR03</v>
      </c>
      <c r="G1865" t="s">
        <v>983</v>
      </c>
      <c r="H1865" t="s">
        <v>359</v>
      </c>
      <c r="I1865">
        <v>1</v>
      </c>
      <c r="J1865">
        <f>_xlfn.XLOOKUP(Ledger[[#This Row],[SKU]]&amp;"|"&amp;Ledger[[#This Row],[Branch_ID]], PriceList!E:E,PriceList!C:C,"")</f>
        <v>140</v>
      </c>
      <c r="K1865">
        <f>_xlfn.XLOOKUP(Ledger[[#This Row],[SKU]]&amp;"|"&amp;Ledger[[#This Row],[Branch_ID]], PriceList[Key], PriceList[Unit_Retail_Price_EGP], "")</f>
        <v>359</v>
      </c>
      <c r="L1865">
        <f>YEAR(Ledger[[#This Row],[Date]])</f>
        <v>2025</v>
      </c>
      <c r="M1865" t="str">
        <f>"Qtr"&amp;ROUNDUP(MONTH(Ledger[[#This Row],[Date]])/3,0)</f>
        <v>Qtr4</v>
      </c>
      <c r="N1865">
        <f>MONTH(Ledger[[#This Row],[Date]])</f>
        <v>12</v>
      </c>
      <c r="O1865" t="str">
        <f>TEXT(Ledger[[#This Row],[Date]],"mmm")</f>
        <v>Dec</v>
      </c>
    </row>
    <row r="1866" spans="1:15" x14ac:dyDescent="0.35">
      <c r="A1866" t="s">
        <v>4248</v>
      </c>
      <c r="B1866" s="8">
        <v>45998</v>
      </c>
      <c r="C1866" s="5">
        <v>0.73958333333333337</v>
      </c>
      <c r="D1866" t="str">
        <f>_xlfn.XLOOKUP(Ledger[[#This Row],[Employee_ID]],Employees!C:C,Employees!A:A)</f>
        <v>Afternoon</v>
      </c>
      <c r="E1866" t="s">
        <v>932</v>
      </c>
      <c r="F1866" t="str">
        <f>_xlfn.XLOOKUP(Ledger[[#This Row],[Employee_ID]],Employees!C:C,Employees!B:B)</f>
        <v>BR03</v>
      </c>
      <c r="G1866" t="s">
        <v>983</v>
      </c>
      <c r="H1866" t="s">
        <v>361</v>
      </c>
      <c r="I1866">
        <v>1</v>
      </c>
      <c r="J1866">
        <f>_xlfn.XLOOKUP(Ledger[[#This Row],[SKU]]&amp;"|"&amp;Ledger[[#This Row],[Branch_ID]], PriceList!E:E,PriceList!C:C,"")</f>
        <v>380</v>
      </c>
      <c r="K1866">
        <f>_xlfn.XLOOKUP(Ledger[[#This Row],[SKU]]&amp;"|"&amp;Ledger[[#This Row],[Branch_ID]], PriceList[Key], PriceList[Unit_Retail_Price_EGP], "")</f>
        <v>929</v>
      </c>
      <c r="L1866">
        <f>YEAR(Ledger[[#This Row],[Date]])</f>
        <v>2025</v>
      </c>
      <c r="M1866" t="str">
        <f>"Qtr"&amp;ROUNDUP(MONTH(Ledger[[#This Row],[Date]])/3,0)</f>
        <v>Qtr4</v>
      </c>
      <c r="N1866">
        <f>MONTH(Ledger[[#This Row],[Date]])</f>
        <v>12</v>
      </c>
      <c r="O1866" t="str">
        <f>TEXT(Ledger[[#This Row],[Date]],"mmm")</f>
        <v>Dec</v>
      </c>
    </row>
    <row r="1867" spans="1:15" x14ac:dyDescent="0.35">
      <c r="A1867" t="s">
        <v>4316</v>
      </c>
      <c r="B1867" s="8">
        <v>46003</v>
      </c>
      <c r="C1867" s="5">
        <v>0.72499999999999998</v>
      </c>
      <c r="D1867" t="str">
        <f>_xlfn.XLOOKUP(Ledger[[#This Row],[Employee_ID]],Employees!C:C,Employees!A:A)</f>
        <v>Afternoon</v>
      </c>
      <c r="E1867" t="s">
        <v>932</v>
      </c>
      <c r="F1867" t="str">
        <f>_xlfn.XLOOKUP(Ledger[[#This Row],[Employee_ID]],Employees!C:C,Employees!B:B)</f>
        <v>BR03</v>
      </c>
      <c r="G1867" t="s">
        <v>983</v>
      </c>
      <c r="H1867" t="s">
        <v>299</v>
      </c>
      <c r="I1867">
        <v>1</v>
      </c>
      <c r="J1867">
        <f>_xlfn.XLOOKUP(Ledger[[#This Row],[SKU]]&amp;"|"&amp;Ledger[[#This Row],[Branch_ID]], PriceList!E:E,PriceList!C:C,"")</f>
        <v>160</v>
      </c>
      <c r="K1867">
        <f>_xlfn.XLOOKUP(Ledger[[#This Row],[SKU]]&amp;"|"&amp;Ledger[[#This Row],[Branch_ID]], PriceList[Key], PriceList[Unit_Retail_Price_EGP], "")</f>
        <v>409</v>
      </c>
      <c r="L1867">
        <f>YEAR(Ledger[[#This Row],[Date]])</f>
        <v>2025</v>
      </c>
      <c r="M1867" t="str">
        <f>"Qtr"&amp;ROUNDUP(MONTH(Ledger[[#This Row],[Date]])/3,0)</f>
        <v>Qtr4</v>
      </c>
      <c r="N1867">
        <f>MONTH(Ledger[[#This Row],[Date]])</f>
        <v>12</v>
      </c>
      <c r="O1867" t="str">
        <f>TEXT(Ledger[[#This Row],[Date]],"mmm")</f>
        <v>Dec</v>
      </c>
    </row>
    <row r="1868" spans="1:15" x14ac:dyDescent="0.35">
      <c r="A1868" t="s">
        <v>4329</v>
      </c>
      <c r="B1868" s="8">
        <v>46004</v>
      </c>
      <c r="C1868" s="5">
        <v>0.62430555555555556</v>
      </c>
      <c r="D1868" t="str">
        <f>_xlfn.XLOOKUP(Ledger[[#This Row],[Employee_ID]],Employees!C:C,Employees!A:A)</f>
        <v>Afternoon</v>
      </c>
      <c r="E1868" t="s">
        <v>932</v>
      </c>
      <c r="F1868" t="str">
        <f>_xlfn.XLOOKUP(Ledger[[#This Row],[Employee_ID]],Employees!C:C,Employees!B:B)</f>
        <v>BR03</v>
      </c>
      <c r="G1868" t="s">
        <v>983</v>
      </c>
      <c r="H1868" t="s">
        <v>251</v>
      </c>
      <c r="I1868">
        <v>1</v>
      </c>
      <c r="J1868">
        <f>_xlfn.XLOOKUP(Ledger[[#This Row],[SKU]]&amp;"|"&amp;Ledger[[#This Row],[Branch_ID]], PriceList!E:E,PriceList!C:C,"")</f>
        <v>700</v>
      </c>
      <c r="K1868">
        <f>_xlfn.XLOOKUP(Ledger[[#This Row],[SKU]]&amp;"|"&amp;Ledger[[#This Row],[Branch_ID]], PriceList[Key], PriceList[Unit_Retail_Price_EGP], "")</f>
        <v>1649</v>
      </c>
      <c r="L1868">
        <f>YEAR(Ledger[[#This Row],[Date]])</f>
        <v>2025</v>
      </c>
      <c r="M1868" t="str">
        <f>"Qtr"&amp;ROUNDUP(MONTH(Ledger[[#This Row],[Date]])/3,0)</f>
        <v>Qtr4</v>
      </c>
      <c r="N1868">
        <f>MONTH(Ledger[[#This Row],[Date]])</f>
        <v>12</v>
      </c>
      <c r="O1868" t="str">
        <f>TEXT(Ledger[[#This Row],[Date]],"mmm")</f>
        <v>Dec</v>
      </c>
    </row>
    <row r="1869" spans="1:15" x14ac:dyDescent="0.35">
      <c r="A1869" t="s">
        <v>4335</v>
      </c>
      <c r="B1869" s="8">
        <v>46004</v>
      </c>
      <c r="C1869" s="5">
        <v>0.70416666666666672</v>
      </c>
      <c r="D1869" t="str">
        <f>_xlfn.XLOOKUP(Ledger[[#This Row],[Employee_ID]],Employees!C:C,Employees!A:A)</f>
        <v>Afternoon</v>
      </c>
      <c r="E1869" t="s">
        <v>932</v>
      </c>
      <c r="F1869" t="str">
        <f>_xlfn.XLOOKUP(Ledger[[#This Row],[Employee_ID]],Employees!C:C,Employees!B:B)</f>
        <v>BR03</v>
      </c>
      <c r="G1869" t="s">
        <v>983</v>
      </c>
      <c r="H1869" t="s">
        <v>158</v>
      </c>
      <c r="I1869">
        <v>1</v>
      </c>
      <c r="J1869">
        <f>_xlfn.XLOOKUP(Ledger[[#This Row],[SKU]]&amp;"|"&amp;Ledger[[#This Row],[Branch_ID]], PriceList!E:E,PriceList!C:C,"")</f>
        <v>45</v>
      </c>
      <c r="K1869">
        <f>_xlfn.XLOOKUP(Ledger[[#This Row],[SKU]]&amp;"|"&amp;Ledger[[#This Row],[Branch_ID]], PriceList[Key], PriceList[Unit_Retail_Price_EGP], "")</f>
        <v>119</v>
      </c>
      <c r="L1869">
        <f>YEAR(Ledger[[#This Row],[Date]])</f>
        <v>2025</v>
      </c>
      <c r="M1869" t="str">
        <f>"Qtr"&amp;ROUNDUP(MONTH(Ledger[[#This Row],[Date]])/3,0)</f>
        <v>Qtr4</v>
      </c>
      <c r="N1869">
        <f>MONTH(Ledger[[#This Row],[Date]])</f>
        <v>12</v>
      </c>
      <c r="O1869" t="str">
        <f>TEXT(Ledger[[#This Row],[Date]],"mmm")</f>
        <v>Dec</v>
      </c>
    </row>
    <row r="1870" spans="1:15" x14ac:dyDescent="0.35">
      <c r="A1870" t="s">
        <v>4345</v>
      </c>
      <c r="B1870" s="8">
        <v>46005</v>
      </c>
      <c r="C1870" s="5">
        <v>0.63958333333333328</v>
      </c>
      <c r="D1870" t="str">
        <f>_xlfn.XLOOKUP(Ledger[[#This Row],[Employee_ID]],Employees!C:C,Employees!A:A)</f>
        <v>Afternoon</v>
      </c>
      <c r="E1870" t="s">
        <v>932</v>
      </c>
      <c r="F1870" t="str">
        <f>_xlfn.XLOOKUP(Ledger[[#This Row],[Employee_ID]],Employees!C:C,Employees!B:B)</f>
        <v>BR03</v>
      </c>
      <c r="G1870" t="s">
        <v>983</v>
      </c>
      <c r="H1870" t="s">
        <v>295</v>
      </c>
      <c r="I1870">
        <v>1</v>
      </c>
      <c r="J1870">
        <f>_xlfn.XLOOKUP(Ledger[[#This Row],[SKU]]&amp;"|"&amp;Ledger[[#This Row],[Branch_ID]], PriceList!E:E,PriceList!C:C,"")</f>
        <v>140</v>
      </c>
      <c r="K1870">
        <f>_xlfn.XLOOKUP(Ledger[[#This Row],[SKU]]&amp;"|"&amp;Ledger[[#This Row],[Branch_ID]], PriceList[Key], PriceList[Unit_Retail_Price_EGP], "")</f>
        <v>359</v>
      </c>
      <c r="L1870">
        <f>YEAR(Ledger[[#This Row],[Date]])</f>
        <v>2025</v>
      </c>
      <c r="M1870" t="str">
        <f>"Qtr"&amp;ROUNDUP(MONTH(Ledger[[#This Row],[Date]])/3,0)</f>
        <v>Qtr4</v>
      </c>
      <c r="N1870">
        <f>MONTH(Ledger[[#This Row],[Date]])</f>
        <v>12</v>
      </c>
      <c r="O1870" t="str">
        <f>TEXT(Ledger[[#This Row],[Date]],"mmm")</f>
        <v>Dec</v>
      </c>
    </row>
    <row r="1871" spans="1:15" x14ac:dyDescent="0.35">
      <c r="A1871" t="s">
        <v>4383</v>
      </c>
      <c r="B1871" s="8">
        <v>46008</v>
      </c>
      <c r="C1871" s="5">
        <v>0.64097222222222228</v>
      </c>
      <c r="D1871" t="str">
        <f>_xlfn.XLOOKUP(Ledger[[#This Row],[Employee_ID]],Employees!C:C,Employees!A:A)</f>
        <v>Afternoon</v>
      </c>
      <c r="E1871" t="s">
        <v>932</v>
      </c>
      <c r="F1871" t="str">
        <f>_xlfn.XLOOKUP(Ledger[[#This Row],[Employee_ID]],Employees!C:C,Employees!B:B)</f>
        <v>BR03</v>
      </c>
      <c r="G1871" t="s">
        <v>983</v>
      </c>
      <c r="H1871" t="s">
        <v>186</v>
      </c>
      <c r="I1871">
        <v>1</v>
      </c>
      <c r="J1871">
        <f>_xlfn.XLOOKUP(Ledger[[#This Row],[SKU]]&amp;"|"&amp;Ledger[[#This Row],[Branch_ID]], PriceList!E:E,PriceList!C:C,"")</f>
        <v>220</v>
      </c>
      <c r="K1871">
        <f>_xlfn.XLOOKUP(Ledger[[#This Row],[SKU]]&amp;"|"&amp;Ledger[[#This Row],[Branch_ID]], PriceList[Key], PriceList[Unit_Retail_Price_EGP], "")</f>
        <v>569</v>
      </c>
      <c r="L1871">
        <f>YEAR(Ledger[[#This Row],[Date]])</f>
        <v>2025</v>
      </c>
      <c r="M1871" t="str">
        <f>"Qtr"&amp;ROUNDUP(MONTH(Ledger[[#This Row],[Date]])/3,0)</f>
        <v>Qtr4</v>
      </c>
      <c r="N1871">
        <f>MONTH(Ledger[[#This Row],[Date]])</f>
        <v>12</v>
      </c>
      <c r="O1871" t="str">
        <f>TEXT(Ledger[[#This Row],[Date]],"mmm")</f>
        <v>Dec</v>
      </c>
    </row>
    <row r="1872" spans="1:15" x14ac:dyDescent="0.35">
      <c r="A1872" t="s">
        <v>4394</v>
      </c>
      <c r="B1872" s="8">
        <v>46009</v>
      </c>
      <c r="C1872" s="5">
        <v>0.59722222222222221</v>
      </c>
      <c r="D1872" t="str">
        <f>_xlfn.XLOOKUP(Ledger[[#This Row],[Employee_ID]],Employees!C:C,Employees!A:A)</f>
        <v>Afternoon</v>
      </c>
      <c r="E1872" t="s">
        <v>932</v>
      </c>
      <c r="F1872" t="str">
        <f>_xlfn.XLOOKUP(Ledger[[#This Row],[Employee_ID]],Employees!C:C,Employees!B:B)</f>
        <v>BR03</v>
      </c>
      <c r="G1872" t="s">
        <v>983</v>
      </c>
      <c r="H1872" t="s">
        <v>325</v>
      </c>
      <c r="I1872">
        <v>1</v>
      </c>
      <c r="J1872">
        <f>_xlfn.XLOOKUP(Ledger[[#This Row],[SKU]]&amp;"|"&amp;Ledger[[#This Row],[Branch_ID]], PriceList!E:E,PriceList!C:C,"")</f>
        <v>460</v>
      </c>
      <c r="K1872">
        <f>_xlfn.XLOOKUP(Ledger[[#This Row],[SKU]]&amp;"|"&amp;Ledger[[#This Row],[Branch_ID]], PriceList[Key], PriceList[Unit_Retail_Price_EGP], "")</f>
        <v>1129</v>
      </c>
      <c r="L1872">
        <f>YEAR(Ledger[[#This Row],[Date]])</f>
        <v>2025</v>
      </c>
      <c r="M1872" t="str">
        <f>"Qtr"&amp;ROUNDUP(MONTH(Ledger[[#This Row],[Date]])/3,0)</f>
        <v>Qtr4</v>
      </c>
      <c r="N1872">
        <f>MONTH(Ledger[[#This Row],[Date]])</f>
        <v>12</v>
      </c>
      <c r="O1872" t="str">
        <f>TEXT(Ledger[[#This Row],[Date]],"mmm")</f>
        <v>Dec</v>
      </c>
    </row>
    <row r="1873" spans="1:15" x14ac:dyDescent="0.35">
      <c r="A1873" t="s">
        <v>4399</v>
      </c>
      <c r="B1873" s="8">
        <v>46009</v>
      </c>
      <c r="C1873" s="5">
        <v>0.66249999999999998</v>
      </c>
      <c r="D1873" t="str">
        <f>_xlfn.XLOOKUP(Ledger[[#This Row],[Employee_ID]],Employees!C:C,Employees!A:A)</f>
        <v>Afternoon</v>
      </c>
      <c r="E1873" t="s">
        <v>932</v>
      </c>
      <c r="F1873" t="str">
        <f>_xlfn.XLOOKUP(Ledger[[#This Row],[Employee_ID]],Employees!C:C,Employees!B:B)</f>
        <v>BR03</v>
      </c>
      <c r="G1873" t="s">
        <v>983</v>
      </c>
      <c r="H1873" t="s">
        <v>681</v>
      </c>
      <c r="I1873">
        <v>1</v>
      </c>
      <c r="J1873">
        <f>_xlfn.XLOOKUP(Ledger[[#This Row],[SKU]]&amp;"|"&amp;Ledger[[#This Row],[Branch_ID]], PriceList!E:E,PriceList!C:C,"")</f>
        <v>140</v>
      </c>
      <c r="K1873">
        <f>_xlfn.XLOOKUP(Ledger[[#This Row],[SKU]]&amp;"|"&amp;Ledger[[#This Row],[Branch_ID]], PriceList[Key], PriceList[Unit_Retail_Price_EGP], "")</f>
        <v>359</v>
      </c>
      <c r="L1873">
        <f>YEAR(Ledger[[#This Row],[Date]])</f>
        <v>2025</v>
      </c>
      <c r="M1873" t="str">
        <f>"Qtr"&amp;ROUNDUP(MONTH(Ledger[[#This Row],[Date]])/3,0)</f>
        <v>Qtr4</v>
      </c>
      <c r="N1873">
        <f>MONTH(Ledger[[#This Row],[Date]])</f>
        <v>12</v>
      </c>
      <c r="O1873" t="str">
        <f>TEXT(Ledger[[#This Row],[Date]],"mmm")</f>
        <v>Dec</v>
      </c>
    </row>
    <row r="1874" spans="1:15" x14ac:dyDescent="0.35">
      <c r="A1874" t="s">
        <v>4411</v>
      </c>
      <c r="B1874" s="8">
        <v>46010</v>
      </c>
      <c r="C1874" s="5">
        <v>0.66041666666666665</v>
      </c>
      <c r="D1874" t="str">
        <f>_xlfn.XLOOKUP(Ledger[[#This Row],[Employee_ID]],Employees!C:C,Employees!A:A)</f>
        <v>Afternoon</v>
      </c>
      <c r="E1874" t="s">
        <v>932</v>
      </c>
      <c r="F1874" t="str">
        <f>_xlfn.XLOOKUP(Ledger[[#This Row],[Employee_ID]],Employees!C:C,Employees!B:B)</f>
        <v>BR03</v>
      </c>
      <c r="G1874" t="s">
        <v>983</v>
      </c>
      <c r="H1874" t="s">
        <v>78</v>
      </c>
      <c r="I1874">
        <v>1</v>
      </c>
      <c r="J1874">
        <f>_xlfn.XLOOKUP(Ledger[[#This Row],[SKU]]&amp;"|"&amp;Ledger[[#This Row],[Branch_ID]], PriceList!E:E,PriceList!C:C,"")</f>
        <v>220</v>
      </c>
      <c r="K1874">
        <f>_xlfn.XLOOKUP(Ledger[[#This Row],[SKU]]&amp;"|"&amp;Ledger[[#This Row],[Branch_ID]], PriceList[Key], PriceList[Unit_Retail_Price_EGP], "")</f>
        <v>569</v>
      </c>
      <c r="L1874">
        <f>YEAR(Ledger[[#This Row],[Date]])</f>
        <v>2025</v>
      </c>
      <c r="M1874" t="str">
        <f>"Qtr"&amp;ROUNDUP(MONTH(Ledger[[#This Row],[Date]])/3,0)</f>
        <v>Qtr4</v>
      </c>
      <c r="N1874">
        <f>MONTH(Ledger[[#This Row],[Date]])</f>
        <v>12</v>
      </c>
      <c r="O1874" t="str">
        <f>TEXT(Ledger[[#This Row],[Date]],"mmm")</f>
        <v>Dec</v>
      </c>
    </row>
    <row r="1875" spans="1:15" x14ac:dyDescent="0.35">
      <c r="A1875" t="s">
        <v>4414</v>
      </c>
      <c r="B1875" s="8">
        <v>46010</v>
      </c>
      <c r="C1875" s="5">
        <v>0.72361111111111109</v>
      </c>
      <c r="D1875" t="str">
        <f>_xlfn.XLOOKUP(Ledger[[#This Row],[Employee_ID]],Employees!C:C,Employees!A:A)</f>
        <v>Afternoon</v>
      </c>
      <c r="E1875" t="s">
        <v>932</v>
      </c>
      <c r="F1875" t="str">
        <f>_xlfn.XLOOKUP(Ledger[[#This Row],[Employee_ID]],Employees!C:C,Employees!B:B)</f>
        <v>BR03</v>
      </c>
      <c r="G1875" t="s">
        <v>983</v>
      </c>
      <c r="H1875" t="s">
        <v>125</v>
      </c>
      <c r="I1875">
        <v>1</v>
      </c>
      <c r="J1875">
        <f>_xlfn.XLOOKUP(Ledger[[#This Row],[SKU]]&amp;"|"&amp;Ledger[[#This Row],[Branch_ID]], PriceList!E:E,PriceList!C:C,"")</f>
        <v>260</v>
      </c>
      <c r="K1875">
        <f>_xlfn.XLOOKUP(Ledger[[#This Row],[SKU]]&amp;"|"&amp;Ledger[[#This Row],[Branch_ID]], PriceList[Key], PriceList[Unit_Retail_Price_EGP], "")</f>
        <v>619</v>
      </c>
      <c r="L1875">
        <f>YEAR(Ledger[[#This Row],[Date]])</f>
        <v>2025</v>
      </c>
      <c r="M1875" t="str">
        <f>"Qtr"&amp;ROUNDUP(MONTH(Ledger[[#This Row],[Date]])/3,0)</f>
        <v>Qtr4</v>
      </c>
      <c r="N1875">
        <f>MONTH(Ledger[[#This Row],[Date]])</f>
        <v>12</v>
      </c>
      <c r="O1875" t="str">
        <f>TEXT(Ledger[[#This Row],[Date]],"mmm")</f>
        <v>Dec</v>
      </c>
    </row>
    <row r="1876" spans="1:15" x14ac:dyDescent="0.35">
      <c r="A1876" t="s">
        <v>4438</v>
      </c>
      <c r="B1876" s="8">
        <v>46012</v>
      </c>
      <c r="C1876" s="5">
        <v>0.6694444444444444</v>
      </c>
      <c r="D1876" t="str">
        <f>_xlfn.XLOOKUP(Ledger[[#This Row],[Employee_ID]],Employees!C:C,Employees!A:A)</f>
        <v>Afternoon</v>
      </c>
      <c r="E1876" t="s">
        <v>932</v>
      </c>
      <c r="F1876" t="str">
        <f>_xlfn.XLOOKUP(Ledger[[#This Row],[Employee_ID]],Employees!C:C,Employees!B:B)</f>
        <v>BR03</v>
      </c>
      <c r="G1876" t="s">
        <v>983</v>
      </c>
      <c r="H1876" t="s">
        <v>528</v>
      </c>
      <c r="I1876">
        <v>1</v>
      </c>
      <c r="J1876">
        <f>_xlfn.XLOOKUP(Ledger[[#This Row],[SKU]]&amp;"|"&amp;Ledger[[#This Row],[Branch_ID]], PriceList!E:E,PriceList!C:C,"")</f>
        <v>380</v>
      </c>
      <c r="K1876">
        <f>_xlfn.XLOOKUP(Ledger[[#This Row],[SKU]]&amp;"|"&amp;Ledger[[#This Row],[Branch_ID]], PriceList[Key], PriceList[Unit_Retail_Price_EGP], "")</f>
        <v>929</v>
      </c>
      <c r="L1876">
        <f>YEAR(Ledger[[#This Row],[Date]])</f>
        <v>2025</v>
      </c>
      <c r="M1876" t="str">
        <f>"Qtr"&amp;ROUNDUP(MONTH(Ledger[[#This Row],[Date]])/3,0)</f>
        <v>Qtr4</v>
      </c>
      <c r="N1876">
        <f>MONTH(Ledger[[#This Row],[Date]])</f>
        <v>12</v>
      </c>
      <c r="O1876" t="str">
        <f>TEXT(Ledger[[#This Row],[Date]],"mmm")</f>
        <v>Dec</v>
      </c>
    </row>
    <row r="1877" spans="1:15" x14ac:dyDescent="0.35">
      <c r="A1877" t="s">
        <v>4496</v>
      </c>
      <c r="B1877" s="8">
        <v>46016</v>
      </c>
      <c r="C1877" s="5">
        <v>0.70347222222222228</v>
      </c>
      <c r="D1877" t="str">
        <f>_xlfn.XLOOKUP(Ledger[[#This Row],[Employee_ID]],Employees!C:C,Employees!A:A)</f>
        <v>Afternoon</v>
      </c>
      <c r="E1877" t="s">
        <v>932</v>
      </c>
      <c r="F1877" t="str">
        <f>_xlfn.XLOOKUP(Ledger[[#This Row],[Employee_ID]],Employees!C:C,Employees!B:B)</f>
        <v>BR03</v>
      </c>
      <c r="G1877" t="s">
        <v>983</v>
      </c>
      <c r="H1877" t="s">
        <v>186</v>
      </c>
      <c r="I1877">
        <v>1</v>
      </c>
      <c r="J1877">
        <f>_xlfn.XLOOKUP(Ledger[[#This Row],[SKU]]&amp;"|"&amp;Ledger[[#This Row],[Branch_ID]], PriceList!E:E,PriceList!C:C,"")</f>
        <v>220</v>
      </c>
      <c r="K1877">
        <f>_xlfn.XLOOKUP(Ledger[[#This Row],[SKU]]&amp;"|"&amp;Ledger[[#This Row],[Branch_ID]], PriceList[Key], PriceList[Unit_Retail_Price_EGP], "")</f>
        <v>569</v>
      </c>
      <c r="L1877">
        <f>YEAR(Ledger[[#This Row],[Date]])</f>
        <v>2025</v>
      </c>
      <c r="M1877" t="str">
        <f>"Qtr"&amp;ROUNDUP(MONTH(Ledger[[#This Row],[Date]])/3,0)</f>
        <v>Qtr4</v>
      </c>
      <c r="N1877">
        <f>MONTH(Ledger[[#This Row],[Date]])</f>
        <v>12</v>
      </c>
      <c r="O1877" t="str">
        <f>TEXT(Ledger[[#This Row],[Date]],"mmm")</f>
        <v>Dec</v>
      </c>
    </row>
    <row r="1878" spans="1:15" x14ac:dyDescent="0.35">
      <c r="A1878" t="s">
        <v>4532</v>
      </c>
      <c r="B1878" s="8">
        <v>46018</v>
      </c>
      <c r="C1878" s="5">
        <v>0.7104166666666667</v>
      </c>
      <c r="D1878" t="str">
        <f>_xlfn.XLOOKUP(Ledger[[#This Row],[Employee_ID]],Employees!C:C,Employees!A:A)</f>
        <v>Afternoon</v>
      </c>
      <c r="E1878" t="s">
        <v>932</v>
      </c>
      <c r="F1878" t="str">
        <f>_xlfn.XLOOKUP(Ledger[[#This Row],[Employee_ID]],Employees!C:C,Employees!B:B)</f>
        <v>BR03</v>
      </c>
      <c r="G1878" t="s">
        <v>983</v>
      </c>
      <c r="H1878" t="s">
        <v>574</v>
      </c>
      <c r="I1878">
        <v>1</v>
      </c>
      <c r="J1878">
        <f>_xlfn.XLOOKUP(Ledger[[#This Row],[SKU]]&amp;"|"&amp;Ledger[[#This Row],[Branch_ID]], PriceList!E:E,PriceList!C:C,"")</f>
        <v>220</v>
      </c>
      <c r="K1878">
        <f>_xlfn.XLOOKUP(Ledger[[#This Row],[SKU]]&amp;"|"&amp;Ledger[[#This Row],[Branch_ID]], PriceList[Key], PriceList[Unit_Retail_Price_EGP], "")</f>
        <v>569</v>
      </c>
      <c r="L1878">
        <f>YEAR(Ledger[[#This Row],[Date]])</f>
        <v>2025</v>
      </c>
      <c r="M1878" t="str">
        <f>"Qtr"&amp;ROUNDUP(MONTH(Ledger[[#This Row],[Date]])/3,0)</f>
        <v>Qtr4</v>
      </c>
      <c r="N1878">
        <f>MONTH(Ledger[[#This Row],[Date]])</f>
        <v>12</v>
      </c>
      <c r="O1878" t="str">
        <f>TEXT(Ledger[[#This Row],[Date]],"mmm")</f>
        <v>Dec</v>
      </c>
    </row>
    <row r="1879" spans="1:15" x14ac:dyDescent="0.35">
      <c r="A1879" t="s">
        <v>4544</v>
      </c>
      <c r="B1879" s="8">
        <v>46019</v>
      </c>
      <c r="C1879" s="5">
        <v>0.6645833333333333</v>
      </c>
      <c r="D1879" t="str">
        <f>_xlfn.XLOOKUP(Ledger[[#This Row],[Employee_ID]],Employees!C:C,Employees!A:A)</f>
        <v>Afternoon</v>
      </c>
      <c r="E1879" t="s">
        <v>932</v>
      </c>
      <c r="F1879" t="str">
        <f>_xlfn.XLOOKUP(Ledger[[#This Row],[Employee_ID]],Employees!C:C,Employees!B:B)</f>
        <v>BR03</v>
      </c>
      <c r="G1879" t="s">
        <v>983</v>
      </c>
      <c r="H1879" t="s">
        <v>370</v>
      </c>
      <c r="I1879">
        <v>1</v>
      </c>
      <c r="J1879">
        <f>_xlfn.XLOOKUP(Ledger[[#This Row],[SKU]]&amp;"|"&amp;Ledger[[#This Row],[Branch_ID]], PriceList!E:E,PriceList!C:C,"")</f>
        <v>460</v>
      </c>
      <c r="K1879">
        <f>_xlfn.XLOOKUP(Ledger[[#This Row],[SKU]]&amp;"|"&amp;Ledger[[#This Row],[Branch_ID]], PriceList[Key], PriceList[Unit_Retail_Price_EGP], "")</f>
        <v>1129</v>
      </c>
      <c r="L1879">
        <f>YEAR(Ledger[[#This Row],[Date]])</f>
        <v>2025</v>
      </c>
      <c r="M1879" t="str">
        <f>"Qtr"&amp;ROUNDUP(MONTH(Ledger[[#This Row],[Date]])/3,0)</f>
        <v>Qtr4</v>
      </c>
      <c r="N1879">
        <f>MONTH(Ledger[[#This Row],[Date]])</f>
        <v>12</v>
      </c>
      <c r="O1879" t="str">
        <f>TEXT(Ledger[[#This Row],[Date]],"mmm")</f>
        <v>Dec</v>
      </c>
    </row>
    <row r="1880" spans="1:15" x14ac:dyDescent="0.35">
      <c r="A1880" t="s">
        <v>4546</v>
      </c>
      <c r="B1880" s="8">
        <v>46019</v>
      </c>
      <c r="C1880" s="5">
        <v>0.73888888888888893</v>
      </c>
      <c r="D1880" t="str">
        <f>_xlfn.XLOOKUP(Ledger[[#This Row],[Employee_ID]],Employees!C:C,Employees!A:A)</f>
        <v>Afternoon</v>
      </c>
      <c r="E1880" t="s">
        <v>932</v>
      </c>
      <c r="F1880" t="str">
        <f>_xlfn.XLOOKUP(Ledger[[#This Row],[Employee_ID]],Employees!C:C,Employees!B:B)</f>
        <v>BR03</v>
      </c>
      <c r="G1880" t="s">
        <v>983</v>
      </c>
      <c r="H1880" t="s">
        <v>681</v>
      </c>
      <c r="I1880">
        <v>1</v>
      </c>
      <c r="J1880">
        <f>_xlfn.XLOOKUP(Ledger[[#This Row],[SKU]]&amp;"|"&amp;Ledger[[#This Row],[Branch_ID]], PriceList!E:E,PriceList!C:C,"")</f>
        <v>140</v>
      </c>
      <c r="K1880">
        <f>_xlfn.XLOOKUP(Ledger[[#This Row],[SKU]]&amp;"|"&amp;Ledger[[#This Row],[Branch_ID]], PriceList[Key], PriceList[Unit_Retail_Price_EGP], "")</f>
        <v>359</v>
      </c>
      <c r="L1880">
        <f>YEAR(Ledger[[#This Row],[Date]])</f>
        <v>2025</v>
      </c>
      <c r="M1880" t="str">
        <f>"Qtr"&amp;ROUNDUP(MONTH(Ledger[[#This Row],[Date]])/3,0)</f>
        <v>Qtr4</v>
      </c>
      <c r="N1880">
        <f>MONTH(Ledger[[#This Row],[Date]])</f>
        <v>12</v>
      </c>
      <c r="O1880" t="str">
        <f>TEXT(Ledger[[#This Row],[Date]],"mmm")</f>
        <v>Dec</v>
      </c>
    </row>
    <row r="1881" spans="1:15" x14ac:dyDescent="0.35">
      <c r="A1881" t="s">
        <v>4569</v>
      </c>
      <c r="B1881" s="8">
        <v>46021</v>
      </c>
      <c r="C1881" s="5">
        <v>0.59930555555555554</v>
      </c>
      <c r="D1881" t="str">
        <f>_xlfn.XLOOKUP(Ledger[[#This Row],[Employee_ID]],Employees!C:C,Employees!A:A)</f>
        <v>Afternoon</v>
      </c>
      <c r="E1881" t="s">
        <v>932</v>
      </c>
      <c r="F1881" t="str">
        <f>_xlfn.XLOOKUP(Ledger[[#This Row],[Employee_ID]],Employees!C:C,Employees!B:B)</f>
        <v>BR03</v>
      </c>
      <c r="G1881" t="s">
        <v>983</v>
      </c>
      <c r="H1881" t="s">
        <v>307</v>
      </c>
      <c r="I1881">
        <v>1</v>
      </c>
      <c r="J1881">
        <f>_xlfn.XLOOKUP(Ledger[[#This Row],[SKU]]&amp;"|"&amp;Ledger[[#This Row],[Branch_ID]], PriceList!E:E,PriceList!C:C,"")</f>
        <v>140</v>
      </c>
      <c r="K1881">
        <f>_xlfn.XLOOKUP(Ledger[[#This Row],[SKU]]&amp;"|"&amp;Ledger[[#This Row],[Branch_ID]], PriceList[Key], PriceList[Unit_Retail_Price_EGP], "")</f>
        <v>359</v>
      </c>
      <c r="L1881">
        <f>YEAR(Ledger[[#This Row],[Date]])</f>
        <v>2025</v>
      </c>
      <c r="M1881" t="str">
        <f>"Qtr"&amp;ROUNDUP(MONTH(Ledger[[#This Row],[Date]])/3,0)</f>
        <v>Qtr4</v>
      </c>
      <c r="N1881">
        <f>MONTH(Ledger[[#This Row],[Date]])</f>
        <v>12</v>
      </c>
      <c r="O1881" t="str">
        <f>TEXT(Ledger[[#This Row],[Date]],"mmm")</f>
        <v>Dec</v>
      </c>
    </row>
    <row r="1882" spans="1:15" x14ac:dyDescent="0.35">
      <c r="A1882" t="s">
        <v>4581</v>
      </c>
      <c r="B1882" s="8">
        <v>46022</v>
      </c>
      <c r="C1882" s="5">
        <v>0.68819444444444444</v>
      </c>
      <c r="D1882" t="str">
        <f>_xlfn.XLOOKUP(Ledger[[#This Row],[Employee_ID]],Employees!C:C,Employees!A:A)</f>
        <v>Afternoon</v>
      </c>
      <c r="E1882" t="s">
        <v>932</v>
      </c>
      <c r="F1882" t="str">
        <f>_xlfn.XLOOKUP(Ledger[[#This Row],[Employee_ID]],Employees!C:C,Employees!B:B)</f>
        <v>BR03</v>
      </c>
      <c r="G1882" t="s">
        <v>983</v>
      </c>
      <c r="H1882" t="s">
        <v>143</v>
      </c>
      <c r="I1882">
        <v>1</v>
      </c>
      <c r="J1882">
        <f>_xlfn.XLOOKUP(Ledger[[#This Row],[SKU]]&amp;"|"&amp;Ledger[[#This Row],[Branch_ID]], PriceList!E:E,PriceList!C:C,"")</f>
        <v>220</v>
      </c>
      <c r="K1882">
        <f>_xlfn.XLOOKUP(Ledger[[#This Row],[SKU]]&amp;"|"&amp;Ledger[[#This Row],[Branch_ID]], PriceList[Key], PriceList[Unit_Retail_Price_EGP], "")</f>
        <v>569</v>
      </c>
      <c r="L1882">
        <f>YEAR(Ledger[[#This Row],[Date]])</f>
        <v>2025</v>
      </c>
      <c r="M1882" t="str">
        <f>"Qtr"&amp;ROUNDUP(MONTH(Ledger[[#This Row],[Date]])/3,0)</f>
        <v>Qtr4</v>
      </c>
      <c r="N1882">
        <f>MONTH(Ledger[[#This Row],[Date]])</f>
        <v>12</v>
      </c>
      <c r="O1882" t="str">
        <f>TEXT(Ledger[[#This Row],[Date]],"mmm")</f>
        <v>Dec</v>
      </c>
    </row>
    <row r="1883" spans="1:15" x14ac:dyDescent="0.35">
      <c r="A1883" t="s">
        <v>4591</v>
      </c>
      <c r="B1883" s="8">
        <v>46023</v>
      </c>
      <c r="C1883" s="5">
        <v>0.69374999999999998</v>
      </c>
      <c r="D1883" t="str">
        <f>_xlfn.XLOOKUP(Ledger[[#This Row],[Employee_ID]],Employees!C:C,Employees!A:A)</f>
        <v>Afternoon</v>
      </c>
      <c r="E1883" t="s">
        <v>932</v>
      </c>
      <c r="F1883" t="str">
        <f>_xlfn.XLOOKUP(Ledger[[#This Row],[Employee_ID]],Employees!C:C,Employees!B:B)</f>
        <v>BR03</v>
      </c>
      <c r="G1883" t="s">
        <v>983</v>
      </c>
      <c r="H1883" t="s">
        <v>108</v>
      </c>
      <c r="I1883">
        <v>1</v>
      </c>
      <c r="J1883">
        <f>_xlfn.XLOOKUP(Ledger[[#This Row],[SKU]]&amp;"|"&amp;Ledger[[#This Row],[Branch_ID]], PriceList!E:E,PriceList!C:C,"")</f>
        <v>160</v>
      </c>
      <c r="K1883">
        <f>_xlfn.XLOOKUP(Ledger[[#This Row],[SKU]]&amp;"|"&amp;Ledger[[#This Row],[Branch_ID]], PriceList[Key], PriceList[Unit_Retail_Price_EGP], "")</f>
        <v>409</v>
      </c>
      <c r="L1883">
        <f>YEAR(Ledger[[#This Row],[Date]])</f>
        <v>2026</v>
      </c>
      <c r="M1883" t="str">
        <f>"Qtr"&amp;ROUNDUP(MONTH(Ledger[[#This Row],[Date]])/3,0)</f>
        <v>Qtr1</v>
      </c>
      <c r="N1883">
        <f>MONTH(Ledger[[#This Row],[Date]])</f>
        <v>1</v>
      </c>
      <c r="O1883" t="str">
        <f>TEXT(Ledger[[#This Row],[Date]],"mmm")</f>
        <v>Jan</v>
      </c>
    </row>
    <row r="1884" spans="1:15" x14ac:dyDescent="0.35">
      <c r="A1884" t="s">
        <v>4594</v>
      </c>
      <c r="B1884" s="8">
        <v>46023</v>
      </c>
      <c r="C1884" s="5">
        <v>0.72638888888888886</v>
      </c>
      <c r="D1884" t="str">
        <f>_xlfn.XLOOKUP(Ledger[[#This Row],[Employee_ID]],Employees!C:C,Employees!A:A)</f>
        <v>Afternoon</v>
      </c>
      <c r="E1884" t="s">
        <v>932</v>
      </c>
      <c r="F1884" t="str">
        <f>_xlfn.XLOOKUP(Ledger[[#This Row],[Employee_ID]],Employees!C:C,Employees!B:B)</f>
        <v>BR03</v>
      </c>
      <c r="G1884" t="s">
        <v>983</v>
      </c>
      <c r="H1884" t="s">
        <v>135</v>
      </c>
      <c r="I1884">
        <v>1</v>
      </c>
      <c r="J1884">
        <f>_xlfn.XLOOKUP(Ledger[[#This Row],[SKU]]&amp;"|"&amp;Ledger[[#This Row],[Branch_ID]], PriceList!E:E,PriceList!C:C,"")</f>
        <v>140</v>
      </c>
      <c r="K1884">
        <f>_xlfn.XLOOKUP(Ledger[[#This Row],[SKU]]&amp;"|"&amp;Ledger[[#This Row],[Branch_ID]], PriceList[Key], PriceList[Unit_Retail_Price_EGP], "")</f>
        <v>359</v>
      </c>
      <c r="L1884">
        <f>YEAR(Ledger[[#This Row],[Date]])</f>
        <v>2026</v>
      </c>
      <c r="M1884" t="str">
        <f>"Qtr"&amp;ROUNDUP(MONTH(Ledger[[#This Row],[Date]])/3,0)</f>
        <v>Qtr1</v>
      </c>
      <c r="N1884">
        <f>MONTH(Ledger[[#This Row],[Date]])</f>
        <v>1</v>
      </c>
      <c r="O1884" t="str">
        <f>TEXT(Ledger[[#This Row],[Date]],"mmm")</f>
        <v>Jan</v>
      </c>
    </row>
    <row r="1885" spans="1:15" x14ac:dyDescent="0.35">
      <c r="A1885" t="s">
        <v>4612</v>
      </c>
      <c r="B1885" s="8">
        <v>46024</v>
      </c>
      <c r="C1885" s="5">
        <v>0.68402777777777779</v>
      </c>
      <c r="D1885" t="str">
        <f>_xlfn.XLOOKUP(Ledger[[#This Row],[Employee_ID]],Employees!C:C,Employees!A:A)</f>
        <v>Afternoon</v>
      </c>
      <c r="E1885" t="s">
        <v>932</v>
      </c>
      <c r="F1885" t="str">
        <f>_xlfn.XLOOKUP(Ledger[[#This Row],[Employee_ID]],Employees!C:C,Employees!B:B)</f>
        <v>BR03</v>
      </c>
      <c r="G1885" t="s">
        <v>983</v>
      </c>
      <c r="H1885" t="s">
        <v>380</v>
      </c>
      <c r="I1885">
        <v>1</v>
      </c>
      <c r="J1885">
        <f>_xlfn.XLOOKUP(Ledger[[#This Row],[SKU]]&amp;"|"&amp;Ledger[[#This Row],[Branch_ID]], PriceList!E:E,PriceList!C:C,"")</f>
        <v>220</v>
      </c>
      <c r="K1885">
        <f>_xlfn.XLOOKUP(Ledger[[#This Row],[SKU]]&amp;"|"&amp;Ledger[[#This Row],[Branch_ID]], PriceList[Key], PriceList[Unit_Retail_Price_EGP], "")</f>
        <v>569</v>
      </c>
      <c r="L1885">
        <f>YEAR(Ledger[[#This Row],[Date]])</f>
        <v>2026</v>
      </c>
      <c r="M1885" t="str">
        <f>"Qtr"&amp;ROUNDUP(MONTH(Ledger[[#This Row],[Date]])/3,0)</f>
        <v>Qtr1</v>
      </c>
      <c r="N1885">
        <f>MONTH(Ledger[[#This Row],[Date]])</f>
        <v>1</v>
      </c>
      <c r="O1885" t="str">
        <f>TEXT(Ledger[[#This Row],[Date]],"mmm")</f>
        <v>Jan</v>
      </c>
    </row>
    <row r="1886" spans="1:15" x14ac:dyDescent="0.35">
      <c r="A1886" t="s">
        <v>4614</v>
      </c>
      <c r="B1886" s="8">
        <v>46024</v>
      </c>
      <c r="C1886" s="5">
        <v>0.70833333333333337</v>
      </c>
      <c r="D1886" t="str">
        <f>_xlfn.XLOOKUP(Ledger[[#This Row],[Employee_ID]],Employees!C:C,Employees!A:A)</f>
        <v>Afternoon</v>
      </c>
      <c r="E1886" t="s">
        <v>932</v>
      </c>
      <c r="F1886" t="str">
        <f>_xlfn.XLOOKUP(Ledger[[#This Row],[Employee_ID]],Employees!C:C,Employees!B:B)</f>
        <v>BR03</v>
      </c>
      <c r="G1886" t="s">
        <v>983</v>
      </c>
      <c r="H1886" t="s">
        <v>78</v>
      </c>
      <c r="I1886">
        <v>1</v>
      </c>
      <c r="J1886">
        <f>_xlfn.XLOOKUP(Ledger[[#This Row],[SKU]]&amp;"|"&amp;Ledger[[#This Row],[Branch_ID]], PriceList!E:E,PriceList!C:C,"")</f>
        <v>220</v>
      </c>
      <c r="K1886">
        <f>_xlfn.XLOOKUP(Ledger[[#This Row],[SKU]]&amp;"|"&amp;Ledger[[#This Row],[Branch_ID]], PriceList[Key], PriceList[Unit_Retail_Price_EGP], "")</f>
        <v>569</v>
      </c>
      <c r="L1886">
        <f>YEAR(Ledger[[#This Row],[Date]])</f>
        <v>2026</v>
      </c>
      <c r="M1886" t="str">
        <f>"Qtr"&amp;ROUNDUP(MONTH(Ledger[[#This Row],[Date]])/3,0)</f>
        <v>Qtr1</v>
      </c>
      <c r="N1886">
        <f>MONTH(Ledger[[#This Row],[Date]])</f>
        <v>1</v>
      </c>
      <c r="O1886" t="str">
        <f>TEXT(Ledger[[#This Row],[Date]],"mmm")</f>
        <v>Jan</v>
      </c>
    </row>
    <row r="1887" spans="1:15" x14ac:dyDescent="0.35">
      <c r="A1887" t="s">
        <v>4631</v>
      </c>
      <c r="B1887" s="8">
        <v>46025</v>
      </c>
      <c r="C1887" s="5">
        <v>0.71458333333333335</v>
      </c>
      <c r="D1887" t="str">
        <f>_xlfn.XLOOKUP(Ledger[[#This Row],[Employee_ID]],Employees!C:C,Employees!A:A)</f>
        <v>Afternoon</v>
      </c>
      <c r="E1887" t="s">
        <v>932</v>
      </c>
      <c r="F1887" t="str">
        <f>_xlfn.XLOOKUP(Ledger[[#This Row],[Employee_ID]],Employees!C:C,Employees!B:B)</f>
        <v>BR03</v>
      </c>
      <c r="G1887" t="s">
        <v>983</v>
      </c>
      <c r="H1887" t="s">
        <v>652</v>
      </c>
      <c r="I1887">
        <v>1</v>
      </c>
      <c r="J1887">
        <f>_xlfn.XLOOKUP(Ledger[[#This Row],[SKU]]&amp;"|"&amp;Ledger[[#This Row],[Branch_ID]], PriceList!E:E,PriceList!C:C,"")</f>
        <v>520</v>
      </c>
      <c r="K1887">
        <f>_xlfn.XLOOKUP(Ledger[[#This Row],[SKU]]&amp;"|"&amp;Ledger[[#This Row],[Branch_ID]], PriceList[Key], PriceList[Unit_Retail_Price_EGP], "")</f>
        <v>1229</v>
      </c>
      <c r="L1887">
        <f>YEAR(Ledger[[#This Row],[Date]])</f>
        <v>2026</v>
      </c>
      <c r="M1887" t="str">
        <f>"Qtr"&amp;ROUNDUP(MONTH(Ledger[[#This Row],[Date]])/3,0)</f>
        <v>Qtr1</v>
      </c>
      <c r="N1887">
        <f>MONTH(Ledger[[#This Row],[Date]])</f>
        <v>1</v>
      </c>
      <c r="O1887" t="str">
        <f>TEXT(Ledger[[#This Row],[Date]],"mmm")</f>
        <v>Jan</v>
      </c>
    </row>
    <row r="1888" spans="1:15" x14ac:dyDescent="0.35">
      <c r="A1888" t="s">
        <v>4644</v>
      </c>
      <c r="B1888" s="8">
        <v>46026</v>
      </c>
      <c r="C1888" s="5">
        <v>0.62916666666666665</v>
      </c>
      <c r="D1888" t="str">
        <f>_xlfn.XLOOKUP(Ledger[[#This Row],[Employee_ID]],Employees!C:C,Employees!A:A)</f>
        <v>Afternoon</v>
      </c>
      <c r="E1888" t="s">
        <v>932</v>
      </c>
      <c r="F1888" t="str">
        <f>_xlfn.XLOOKUP(Ledger[[#This Row],[Employee_ID]],Employees!C:C,Employees!B:B)</f>
        <v>BR03</v>
      </c>
      <c r="G1888" t="s">
        <v>983</v>
      </c>
      <c r="H1888" t="s">
        <v>433</v>
      </c>
      <c r="I1888">
        <v>1</v>
      </c>
      <c r="J1888">
        <f>_xlfn.XLOOKUP(Ledger[[#This Row],[SKU]]&amp;"|"&amp;Ledger[[#This Row],[Branch_ID]], PriceList!E:E,PriceList!C:C,"")</f>
        <v>460</v>
      </c>
      <c r="K1888">
        <f>_xlfn.XLOOKUP(Ledger[[#This Row],[SKU]]&amp;"|"&amp;Ledger[[#This Row],[Branch_ID]], PriceList[Key], PriceList[Unit_Retail_Price_EGP], "")</f>
        <v>1129</v>
      </c>
      <c r="L1888">
        <f>YEAR(Ledger[[#This Row],[Date]])</f>
        <v>2026</v>
      </c>
      <c r="M1888" t="str">
        <f>"Qtr"&amp;ROUNDUP(MONTH(Ledger[[#This Row],[Date]])/3,0)</f>
        <v>Qtr1</v>
      </c>
      <c r="N1888">
        <f>MONTH(Ledger[[#This Row],[Date]])</f>
        <v>1</v>
      </c>
      <c r="O1888" t="str">
        <f>TEXT(Ledger[[#This Row],[Date]],"mmm")</f>
        <v>Jan</v>
      </c>
    </row>
    <row r="1889" spans="1:15" x14ac:dyDescent="0.35">
      <c r="A1889" t="s">
        <v>4655</v>
      </c>
      <c r="B1889" s="8">
        <v>46027</v>
      </c>
      <c r="C1889" s="5">
        <v>0.73055555555555551</v>
      </c>
      <c r="D1889" t="str">
        <f>_xlfn.XLOOKUP(Ledger[[#This Row],[Employee_ID]],Employees!C:C,Employees!A:A)</f>
        <v>Afternoon</v>
      </c>
      <c r="E1889" t="s">
        <v>932</v>
      </c>
      <c r="F1889" t="str">
        <f>_xlfn.XLOOKUP(Ledger[[#This Row],[Employee_ID]],Employees!C:C,Employees!B:B)</f>
        <v>BR03</v>
      </c>
      <c r="G1889" t="s">
        <v>983</v>
      </c>
      <c r="H1889" t="s">
        <v>242</v>
      </c>
      <c r="I1889">
        <v>1</v>
      </c>
      <c r="J1889">
        <f>_xlfn.XLOOKUP(Ledger[[#This Row],[SKU]]&amp;"|"&amp;Ledger[[#This Row],[Branch_ID]], PriceList!E:E,PriceList!C:C,"")</f>
        <v>700</v>
      </c>
      <c r="K1889">
        <f>_xlfn.XLOOKUP(Ledger[[#This Row],[SKU]]&amp;"|"&amp;Ledger[[#This Row],[Branch_ID]], PriceList[Key], PriceList[Unit_Retail_Price_EGP], "")</f>
        <v>1649</v>
      </c>
      <c r="L1889">
        <f>YEAR(Ledger[[#This Row],[Date]])</f>
        <v>2026</v>
      </c>
      <c r="M1889" t="str">
        <f>"Qtr"&amp;ROUNDUP(MONTH(Ledger[[#This Row],[Date]])/3,0)</f>
        <v>Qtr1</v>
      </c>
      <c r="N1889">
        <f>MONTH(Ledger[[#This Row],[Date]])</f>
        <v>1</v>
      </c>
      <c r="O1889" t="str">
        <f>TEXT(Ledger[[#This Row],[Date]],"mmm")</f>
        <v>Jan</v>
      </c>
    </row>
    <row r="1890" spans="1:15" x14ac:dyDescent="0.35">
      <c r="A1890" t="s">
        <v>4703</v>
      </c>
      <c r="B1890" s="8">
        <v>46031</v>
      </c>
      <c r="C1890" s="5">
        <v>0.71597222222222223</v>
      </c>
      <c r="D1890" t="str">
        <f>_xlfn.XLOOKUP(Ledger[[#This Row],[Employee_ID]],Employees!C:C,Employees!A:A)</f>
        <v>Afternoon</v>
      </c>
      <c r="E1890" t="s">
        <v>932</v>
      </c>
      <c r="F1890" t="str">
        <f>_xlfn.XLOOKUP(Ledger[[#This Row],[Employee_ID]],Employees!C:C,Employees!B:B)</f>
        <v>BR03</v>
      </c>
      <c r="G1890" t="s">
        <v>983</v>
      </c>
      <c r="H1890" t="s">
        <v>278</v>
      </c>
      <c r="I1890">
        <v>1</v>
      </c>
      <c r="J1890">
        <f>_xlfn.XLOOKUP(Ledger[[#This Row],[SKU]]&amp;"|"&amp;Ledger[[#This Row],[Branch_ID]], PriceList!E:E,PriceList!C:C,"")</f>
        <v>380</v>
      </c>
      <c r="K1890">
        <f>_xlfn.XLOOKUP(Ledger[[#This Row],[SKU]]&amp;"|"&amp;Ledger[[#This Row],[Branch_ID]], PriceList[Key], PriceList[Unit_Retail_Price_EGP], "")</f>
        <v>929</v>
      </c>
      <c r="L1890">
        <f>YEAR(Ledger[[#This Row],[Date]])</f>
        <v>2026</v>
      </c>
      <c r="M1890" t="str">
        <f>"Qtr"&amp;ROUNDUP(MONTH(Ledger[[#This Row],[Date]])/3,0)</f>
        <v>Qtr1</v>
      </c>
      <c r="N1890">
        <f>MONTH(Ledger[[#This Row],[Date]])</f>
        <v>1</v>
      </c>
      <c r="O1890" t="str">
        <f>TEXT(Ledger[[#This Row],[Date]],"mmm")</f>
        <v>Jan</v>
      </c>
    </row>
    <row r="1891" spans="1:15" x14ac:dyDescent="0.35">
      <c r="A1891" t="s">
        <v>4715</v>
      </c>
      <c r="B1891" s="8">
        <v>46032</v>
      </c>
      <c r="C1891" s="5">
        <v>0.59791666666666665</v>
      </c>
      <c r="D1891" t="str">
        <f>_xlfn.XLOOKUP(Ledger[[#This Row],[Employee_ID]],Employees!C:C,Employees!A:A)</f>
        <v>Afternoon</v>
      </c>
      <c r="E1891" t="s">
        <v>932</v>
      </c>
      <c r="F1891" t="str">
        <f>_xlfn.XLOOKUP(Ledger[[#This Row],[Employee_ID]],Employees!C:C,Employees!B:B)</f>
        <v>BR03</v>
      </c>
      <c r="G1891" t="s">
        <v>983</v>
      </c>
      <c r="H1891" t="s">
        <v>278</v>
      </c>
      <c r="I1891">
        <v>1</v>
      </c>
      <c r="J1891">
        <f>_xlfn.XLOOKUP(Ledger[[#This Row],[SKU]]&amp;"|"&amp;Ledger[[#This Row],[Branch_ID]], PriceList!E:E,PriceList!C:C,"")</f>
        <v>380</v>
      </c>
      <c r="K1891">
        <f>_xlfn.XLOOKUP(Ledger[[#This Row],[SKU]]&amp;"|"&amp;Ledger[[#This Row],[Branch_ID]], PriceList[Key], PriceList[Unit_Retail_Price_EGP], "")</f>
        <v>929</v>
      </c>
      <c r="L1891">
        <f>YEAR(Ledger[[#This Row],[Date]])</f>
        <v>2026</v>
      </c>
      <c r="M1891" t="str">
        <f>"Qtr"&amp;ROUNDUP(MONTH(Ledger[[#This Row],[Date]])/3,0)</f>
        <v>Qtr1</v>
      </c>
      <c r="N1891">
        <f>MONTH(Ledger[[#This Row],[Date]])</f>
        <v>1</v>
      </c>
      <c r="O1891" t="str">
        <f>TEXT(Ledger[[#This Row],[Date]],"mmm")</f>
        <v>Jan</v>
      </c>
    </row>
    <row r="1892" spans="1:15" x14ac:dyDescent="0.35">
      <c r="A1892" t="s">
        <v>4739</v>
      </c>
      <c r="B1892" s="8">
        <v>46033</v>
      </c>
      <c r="C1892" s="5">
        <v>0.68263888888888891</v>
      </c>
      <c r="D1892" t="str">
        <f>_xlfn.XLOOKUP(Ledger[[#This Row],[Employee_ID]],Employees!C:C,Employees!A:A)</f>
        <v>Afternoon</v>
      </c>
      <c r="E1892" t="s">
        <v>932</v>
      </c>
      <c r="F1892" t="str">
        <f>_xlfn.XLOOKUP(Ledger[[#This Row],[Employee_ID]],Employees!C:C,Employees!B:B)</f>
        <v>BR03</v>
      </c>
      <c r="G1892" t="s">
        <v>983</v>
      </c>
      <c r="H1892" t="s">
        <v>119</v>
      </c>
      <c r="I1892">
        <v>1</v>
      </c>
      <c r="J1892">
        <f>_xlfn.XLOOKUP(Ledger[[#This Row],[SKU]]&amp;"|"&amp;Ledger[[#This Row],[Branch_ID]], PriceList!E:E,PriceList!C:C,"")</f>
        <v>220</v>
      </c>
      <c r="K1892">
        <f>_xlfn.XLOOKUP(Ledger[[#This Row],[SKU]]&amp;"|"&amp;Ledger[[#This Row],[Branch_ID]], PriceList[Key], PriceList[Unit_Retail_Price_EGP], "")</f>
        <v>569</v>
      </c>
      <c r="L1892">
        <f>YEAR(Ledger[[#This Row],[Date]])</f>
        <v>2026</v>
      </c>
      <c r="M1892" t="str">
        <f>"Qtr"&amp;ROUNDUP(MONTH(Ledger[[#This Row],[Date]])/3,0)</f>
        <v>Qtr1</v>
      </c>
      <c r="N1892">
        <f>MONTH(Ledger[[#This Row],[Date]])</f>
        <v>1</v>
      </c>
      <c r="O1892" t="str">
        <f>TEXT(Ledger[[#This Row],[Date]],"mmm")</f>
        <v>Jan</v>
      </c>
    </row>
    <row r="1893" spans="1:15" x14ac:dyDescent="0.35">
      <c r="A1893" t="s">
        <v>4749</v>
      </c>
      <c r="B1893" s="8">
        <v>46034</v>
      </c>
      <c r="C1893" s="5">
        <v>0.69444444444444442</v>
      </c>
      <c r="D1893" t="str">
        <f>_xlfn.XLOOKUP(Ledger[[#This Row],[Employee_ID]],Employees!C:C,Employees!A:A)</f>
        <v>Afternoon</v>
      </c>
      <c r="E1893" t="s">
        <v>932</v>
      </c>
      <c r="F1893" t="str">
        <f>_xlfn.XLOOKUP(Ledger[[#This Row],[Employee_ID]],Employees!C:C,Employees!B:B)</f>
        <v>BR03</v>
      </c>
      <c r="G1893" t="s">
        <v>983</v>
      </c>
      <c r="H1893" t="s">
        <v>639</v>
      </c>
      <c r="I1893">
        <v>1</v>
      </c>
      <c r="J1893">
        <f>_xlfn.XLOOKUP(Ledger[[#This Row],[SKU]]&amp;"|"&amp;Ledger[[#This Row],[Branch_ID]], PriceList!E:E,PriceList!C:C,"")</f>
        <v>220</v>
      </c>
      <c r="K1893">
        <f>_xlfn.XLOOKUP(Ledger[[#This Row],[SKU]]&amp;"|"&amp;Ledger[[#This Row],[Branch_ID]], PriceList[Key], PriceList[Unit_Retail_Price_EGP], "")</f>
        <v>569</v>
      </c>
      <c r="L1893">
        <f>YEAR(Ledger[[#This Row],[Date]])</f>
        <v>2026</v>
      </c>
      <c r="M1893" t="str">
        <f>"Qtr"&amp;ROUNDUP(MONTH(Ledger[[#This Row],[Date]])/3,0)</f>
        <v>Qtr1</v>
      </c>
      <c r="N1893">
        <f>MONTH(Ledger[[#This Row],[Date]])</f>
        <v>1</v>
      </c>
      <c r="O1893" t="str">
        <f>TEXT(Ledger[[#This Row],[Date]],"mmm")</f>
        <v>Jan</v>
      </c>
    </row>
    <row r="1894" spans="1:15" x14ac:dyDescent="0.35">
      <c r="A1894" t="s">
        <v>4772</v>
      </c>
      <c r="B1894" s="8">
        <v>46036</v>
      </c>
      <c r="C1894" s="5">
        <v>0.74791666666666667</v>
      </c>
      <c r="D1894" t="str">
        <f>_xlfn.XLOOKUP(Ledger[[#This Row],[Employee_ID]],Employees!C:C,Employees!A:A)</f>
        <v>Afternoon</v>
      </c>
      <c r="E1894" t="s">
        <v>932</v>
      </c>
      <c r="F1894" t="str">
        <f>_xlfn.XLOOKUP(Ledger[[#This Row],[Employee_ID]],Employees!C:C,Employees!B:B)</f>
        <v>BR03</v>
      </c>
      <c r="G1894" t="s">
        <v>983</v>
      </c>
      <c r="H1894" t="s">
        <v>299</v>
      </c>
      <c r="I1894">
        <v>1</v>
      </c>
      <c r="J1894">
        <f>_xlfn.XLOOKUP(Ledger[[#This Row],[SKU]]&amp;"|"&amp;Ledger[[#This Row],[Branch_ID]], PriceList!E:E,PriceList!C:C,"")</f>
        <v>160</v>
      </c>
      <c r="K1894">
        <f>_xlfn.XLOOKUP(Ledger[[#This Row],[SKU]]&amp;"|"&amp;Ledger[[#This Row],[Branch_ID]], PriceList[Key], PriceList[Unit_Retail_Price_EGP], "")</f>
        <v>409</v>
      </c>
      <c r="L1894">
        <f>YEAR(Ledger[[#This Row],[Date]])</f>
        <v>2026</v>
      </c>
      <c r="M1894" t="str">
        <f>"Qtr"&amp;ROUNDUP(MONTH(Ledger[[#This Row],[Date]])/3,0)</f>
        <v>Qtr1</v>
      </c>
      <c r="N1894">
        <f>MONTH(Ledger[[#This Row],[Date]])</f>
        <v>1</v>
      </c>
      <c r="O1894" t="str">
        <f>TEXT(Ledger[[#This Row],[Date]],"mmm")</f>
        <v>Jan</v>
      </c>
    </row>
    <row r="1895" spans="1:15" x14ac:dyDescent="0.35">
      <c r="A1895" t="s">
        <v>4796</v>
      </c>
      <c r="B1895" s="8">
        <v>46038</v>
      </c>
      <c r="C1895" s="5">
        <v>0.68472222222222223</v>
      </c>
      <c r="D1895" t="str">
        <f>_xlfn.XLOOKUP(Ledger[[#This Row],[Employee_ID]],Employees!C:C,Employees!A:A)</f>
        <v>Afternoon</v>
      </c>
      <c r="E1895" t="s">
        <v>932</v>
      </c>
      <c r="F1895" t="str">
        <f>_xlfn.XLOOKUP(Ledger[[#This Row],[Employee_ID]],Employees!C:C,Employees!B:B)</f>
        <v>BR03</v>
      </c>
      <c r="G1895" t="s">
        <v>983</v>
      </c>
      <c r="H1895" t="s">
        <v>115</v>
      </c>
      <c r="I1895">
        <v>1</v>
      </c>
      <c r="J1895">
        <f>_xlfn.XLOOKUP(Ledger[[#This Row],[SKU]]&amp;"|"&amp;Ledger[[#This Row],[Branch_ID]], PriceList!E:E,PriceList!C:C,"")</f>
        <v>640</v>
      </c>
      <c r="K1895">
        <f>_xlfn.XLOOKUP(Ledger[[#This Row],[SKU]]&amp;"|"&amp;Ledger[[#This Row],[Branch_ID]], PriceList[Key], PriceList[Unit_Retail_Price_EGP], "")</f>
        <v>1539</v>
      </c>
      <c r="L1895">
        <f>YEAR(Ledger[[#This Row],[Date]])</f>
        <v>2026</v>
      </c>
      <c r="M1895" t="str">
        <f>"Qtr"&amp;ROUNDUP(MONTH(Ledger[[#This Row],[Date]])/3,0)</f>
        <v>Qtr1</v>
      </c>
      <c r="N1895">
        <f>MONTH(Ledger[[#This Row],[Date]])</f>
        <v>1</v>
      </c>
      <c r="O1895" t="str">
        <f>TEXT(Ledger[[#This Row],[Date]],"mmm")</f>
        <v>Jan</v>
      </c>
    </row>
    <row r="1896" spans="1:15" x14ac:dyDescent="0.35">
      <c r="A1896" t="s">
        <v>4809</v>
      </c>
      <c r="B1896" s="8">
        <v>46039</v>
      </c>
      <c r="C1896" s="5">
        <v>0.64236111111111116</v>
      </c>
      <c r="D1896" t="str">
        <f>_xlfn.XLOOKUP(Ledger[[#This Row],[Employee_ID]],Employees!C:C,Employees!A:A)</f>
        <v>Afternoon</v>
      </c>
      <c r="E1896" t="s">
        <v>932</v>
      </c>
      <c r="F1896" t="str">
        <f>_xlfn.XLOOKUP(Ledger[[#This Row],[Employee_ID]],Employees!C:C,Employees!B:B)</f>
        <v>BR03</v>
      </c>
      <c r="G1896" t="s">
        <v>983</v>
      </c>
      <c r="H1896" t="s">
        <v>225</v>
      </c>
      <c r="I1896">
        <v>1</v>
      </c>
      <c r="J1896">
        <f>_xlfn.XLOOKUP(Ledger[[#This Row],[SKU]]&amp;"|"&amp;Ledger[[#This Row],[Branch_ID]], PriceList!E:E,PriceList!C:C,"")</f>
        <v>420</v>
      </c>
      <c r="K1896">
        <f>_xlfn.XLOOKUP(Ledger[[#This Row],[SKU]]&amp;"|"&amp;Ledger[[#This Row],[Branch_ID]], PriceList[Key], PriceList[Unit_Retail_Price_EGP], "")</f>
        <v>1029</v>
      </c>
      <c r="L1896">
        <f>YEAR(Ledger[[#This Row],[Date]])</f>
        <v>2026</v>
      </c>
      <c r="M1896" t="str">
        <f>"Qtr"&amp;ROUNDUP(MONTH(Ledger[[#This Row],[Date]])/3,0)</f>
        <v>Qtr1</v>
      </c>
      <c r="N1896">
        <f>MONTH(Ledger[[#This Row],[Date]])</f>
        <v>1</v>
      </c>
      <c r="O1896" t="str">
        <f>TEXT(Ledger[[#This Row],[Date]],"mmm")</f>
        <v>Jan</v>
      </c>
    </row>
    <row r="1897" spans="1:15" x14ac:dyDescent="0.35">
      <c r="A1897" t="s">
        <v>4845</v>
      </c>
      <c r="B1897" s="8">
        <v>46042</v>
      </c>
      <c r="C1897" s="5">
        <v>0.67986111111111114</v>
      </c>
      <c r="D1897" t="str">
        <f>_xlfn.XLOOKUP(Ledger[[#This Row],[Employee_ID]],Employees!C:C,Employees!A:A)</f>
        <v>Afternoon</v>
      </c>
      <c r="E1897" t="s">
        <v>932</v>
      </c>
      <c r="F1897" t="str">
        <f>_xlfn.XLOOKUP(Ledger[[#This Row],[Employee_ID]],Employees!C:C,Employees!B:B)</f>
        <v>BR03</v>
      </c>
      <c r="G1897" t="s">
        <v>983</v>
      </c>
      <c r="H1897" t="s">
        <v>313</v>
      </c>
      <c r="I1897">
        <v>1</v>
      </c>
      <c r="J1897">
        <f>_xlfn.XLOOKUP(Ledger[[#This Row],[SKU]]&amp;"|"&amp;Ledger[[#This Row],[Branch_ID]], PriceList!E:E,PriceList!C:C,"")</f>
        <v>140</v>
      </c>
      <c r="K1897">
        <f>_xlfn.XLOOKUP(Ledger[[#This Row],[SKU]]&amp;"|"&amp;Ledger[[#This Row],[Branch_ID]], PriceList[Key], PriceList[Unit_Retail_Price_EGP], "")</f>
        <v>359</v>
      </c>
      <c r="L1897">
        <f>YEAR(Ledger[[#This Row],[Date]])</f>
        <v>2026</v>
      </c>
      <c r="M1897" t="str">
        <f>"Qtr"&amp;ROUNDUP(MONTH(Ledger[[#This Row],[Date]])/3,0)</f>
        <v>Qtr1</v>
      </c>
      <c r="N1897">
        <f>MONTH(Ledger[[#This Row],[Date]])</f>
        <v>1</v>
      </c>
      <c r="O1897" t="str">
        <f>TEXT(Ledger[[#This Row],[Date]],"mmm")</f>
        <v>Jan</v>
      </c>
    </row>
    <row r="1898" spans="1:15" x14ac:dyDescent="0.35">
      <c r="A1898" t="s">
        <v>4847</v>
      </c>
      <c r="B1898" s="8">
        <v>46042</v>
      </c>
      <c r="C1898" s="5">
        <v>0.71388888888888891</v>
      </c>
      <c r="D1898" t="str">
        <f>_xlfn.XLOOKUP(Ledger[[#This Row],[Employee_ID]],Employees!C:C,Employees!A:A)</f>
        <v>Afternoon</v>
      </c>
      <c r="E1898" t="s">
        <v>932</v>
      </c>
      <c r="F1898" t="str">
        <f>_xlfn.XLOOKUP(Ledger[[#This Row],[Employee_ID]],Employees!C:C,Employees!B:B)</f>
        <v>BR03</v>
      </c>
      <c r="G1898" t="s">
        <v>983</v>
      </c>
      <c r="H1898" t="s">
        <v>164</v>
      </c>
      <c r="I1898">
        <v>1</v>
      </c>
      <c r="J1898">
        <f>_xlfn.XLOOKUP(Ledger[[#This Row],[SKU]]&amp;"|"&amp;Ledger[[#This Row],[Branch_ID]], PriceList!E:E,PriceList!C:C,"")</f>
        <v>420</v>
      </c>
      <c r="K1898">
        <f>_xlfn.XLOOKUP(Ledger[[#This Row],[SKU]]&amp;"|"&amp;Ledger[[#This Row],[Branch_ID]], PriceList[Key], PriceList[Unit_Retail_Price_EGP], "")</f>
        <v>1029</v>
      </c>
      <c r="L1898">
        <f>YEAR(Ledger[[#This Row],[Date]])</f>
        <v>2026</v>
      </c>
      <c r="M1898" t="str">
        <f>"Qtr"&amp;ROUNDUP(MONTH(Ledger[[#This Row],[Date]])/3,0)</f>
        <v>Qtr1</v>
      </c>
      <c r="N1898">
        <f>MONTH(Ledger[[#This Row],[Date]])</f>
        <v>1</v>
      </c>
      <c r="O1898" t="str">
        <f>TEXT(Ledger[[#This Row],[Date]],"mmm")</f>
        <v>Jan</v>
      </c>
    </row>
    <row r="1899" spans="1:15" x14ac:dyDescent="0.35">
      <c r="A1899" t="s">
        <v>4870</v>
      </c>
      <c r="B1899" s="8">
        <v>46044</v>
      </c>
      <c r="C1899" s="5">
        <v>0.67569444444444449</v>
      </c>
      <c r="D1899" t="str">
        <f>_xlfn.XLOOKUP(Ledger[[#This Row],[Employee_ID]],Employees!C:C,Employees!A:A)</f>
        <v>Afternoon</v>
      </c>
      <c r="E1899" t="s">
        <v>932</v>
      </c>
      <c r="F1899" t="str">
        <f>_xlfn.XLOOKUP(Ledger[[#This Row],[Employee_ID]],Employees!C:C,Employees!B:B)</f>
        <v>BR03</v>
      </c>
      <c r="G1899" t="s">
        <v>983</v>
      </c>
      <c r="H1899" t="s">
        <v>327</v>
      </c>
      <c r="I1899">
        <v>1</v>
      </c>
      <c r="J1899">
        <f>_xlfn.XLOOKUP(Ledger[[#This Row],[SKU]]&amp;"|"&amp;Ledger[[#This Row],[Branch_ID]], PriceList!E:E,PriceList!C:C,"")</f>
        <v>640</v>
      </c>
      <c r="K1899">
        <f>_xlfn.XLOOKUP(Ledger[[#This Row],[SKU]]&amp;"|"&amp;Ledger[[#This Row],[Branch_ID]], PriceList[Key], PriceList[Unit_Retail_Price_EGP], "")</f>
        <v>1539</v>
      </c>
      <c r="L1899">
        <f>YEAR(Ledger[[#This Row],[Date]])</f>
        <v>2026</v>
      </c>
      <c r="M1899" t="str">
        <f>"Qtr"&amp;ROUNDUP(MONTH(Ledger[[#This Row],[Date]])/3,0)</f>
        <v>Qtr1</v>
      </c>
      <c r="N1899">
        <f>MONTH(Ledger[[#This Row],[Date]])</f>
        <v>1</v>
      </c>
      <c r="O1899" t="str">
        <f>TEXT(Ledger[[#This Row],[Date]],"mmm")</f>
        <v>Jan</v>
      </c>
    </row>
    <row r="1900" spans="1:15" x14ac:dyDescent="0.35">
      <c r="A1900" t="s">
        <v>4918</v>
      </c>
      <c r="B1900" s="8">
        <v>46047</v>
      </c>
      <c r="C1900" s="5">
        <v>0.59166666666666667</v>
      </c>
      <c r="D1900" t="str">
        <f>_xlfn.XLOOKUP(Ledger[[#This Row],[Employee_ID]],Employees!C:C,Employees!A:A)</f>
        <v>Afternoon</v>
      </c>
      <c r="E1900" t="s">
        <v>932</v>
      </c>
      <c r="F1900" t="str">
        <f>_xlfn.XLOOKUP(Ledger[[#This Row],[Employee_ID]],Employees!C:C,Employees!B:B)</f>
        <v>BR03</v>
      </c>
      <c r="G1900" t="s">
        <v>983</v>
      </c>
      <c r="H1900" t="s">
        <v>528</v>
      </c>
      <c r="I1900">
        <v>1</v>
      </c>
      <c r="J1900">
        <f>_xlfn.XLOOKUP(Ledger[[#This Row],[SKU]]&amp;"|"&amp;Ledger[[#This Row],[Branch_ID]], PriceList!E:E,PriceList!C:C,"")</f>
        <v>380</v>
      </c>
      <c r="K1900">
        <f>_xlfn.XLOOKUP(Ledger[[#This Row],[SKU]]&amp;"|"&amp;Ledger[[#This Row],[Branch_ID]], PriceList[Key], PriceList[Unit_Retail_Price_EGP], "")</f>
        <v>929</v>
      </c>
      <c r="L1900">
        <f>YEAR(Ledger[[#This Row],[Date]])</f>
        <v>2026</v>
      </c>
      <c r="M1900" t="str">
        <f>"Qtr"&amp;ROUNDUP(MONTH(Ledger[[#This Row],[Date]])/3,0)</f>
        <v>Qtr1</v>
      </c>
      <c r="N1900">
        <f>MONTH(Ledger[[#This Row],[Date]])</f>
        <v>1</v>
      </c>
      <c r="O1900" t="str">
        <f>TEXT(Ledger[[#This Row],[Date]],"mmm")</f>
        <v>Jan</v>
      </c>
    </row>
    <row r="1901" spans="1:15" x14ac:dyDescent="0.35">
      <c r="A1901" t="s">
        <v>4921</v>
      </c>
      <c r="B1901" s="8">
        <v>46047</v>
      </c>
      <c r="C1901" s="5">
        <v>0.74444444444444446</v>
      </c>
      <c r="D1901" t="str">
        <f>_xlfn.XLOOKUP(Ledger[[#This Row],[Employee_ID]],Employees!C:C,Employees!A:A)</f>
        <v>Afternoon</v>
      </c>
      <c r="E1901" t="s">
        <v>932</v>
      </c>
      <c r="F1901" t="str">
        <f>_xlfn.XLOOKUP(Ledger[[#This Row],[Employee_ID]],Employees!C:C,Employees!B:B)</f>
        <v>BR03</v>
      </c>
      <c r="G1901" t="s">
        <v>983</v>
      </c>
      <c r="H1901" t="s">
        <v>311</v>
      </c>
      <c r="I1901">
        <v>1</v>
      </c>
      <c r="J1901">
        <f>_xlfn.XLOOKUP(Ledger[[#This Row],[SKU]]&amp;"|"&amp;Ledger[[#This Row],[Branch_ID]], PriceList!E:E,PriceList!C:C,"")</f>
        <v>700</v>
      </c>
      <c r="K1901">
        <f>_xlfn.XLOOKUP(Ledger[[#This Row],[SKU]]&amp;"|"&amp;Ledger[[#This Row],[Branch_ID]], PriceList[Key], PriceList[Unit_Retail_Price_EGP], "")</f>
        <v>1649</v>
      </c>
      <c r="L1901">
        <f>YEAR(Ledger[[#This Row],[Date]])</f>
        <v>2026</v>
      </c>
      <c r="M1901" t="str">
        <f>"Qtr"&amp;ROUNDUP(MONTH(Ledger[[#This Row],[Date]])/3,0)</f>
        <v>Qtr1</v>
      </c>
      <c r="N1901">
        <f>MONTH(Ledger[[#This Row],[Date]])</f>
        <v>1</v>
      </c>
      <c r="O1901" t="str">
        <f>TEXT(Ledger[[#This Row],[Date]],"mmm")</f>
        <v>Jan</v>
      </c>
    </row>
    <row r="1902" spans="1:15" x14ac:dyDescent="0.35">
      <c r="A1902" t="s">
        <v>4943</v>
      </c>
      <c r="B1902" s="8">
        <v>46049</v>
      </c>
      <c r="C1902" s="5">
        <v>0.68888888888888888</v>
      </c>
      <c r="D1902" t="str">
        <f>_xlfn.XLOOKUP(Ledger[[#This Row],[Employee_ID]],Employees!C:C,Employees!A:A)</f>
        <v>Afternoon</v>
      </c>
      <c r="E1902" t="s">
        <v>932</v>
      </c>
      <c r="F1902" t="str">
        <f>_xlfn.XLOOKUP(Ledger[[#This Row],[Employee_ID]],Employees!C:C,Employees!B:B)</f>
        <v>BR03</v>
      </c>
      <c r="G1902" t="s">
        <v>983</v>
      </c>
      <c r="H1902" t="s">
        <v>209</v>
      </c>
      <c r="I1902">
        <v>1</v>
      </c>
      <c r="J1902">
        <f>_xlfn.XLOOKUP(Ledger[[#This Row],[SKU]]&amp;"|"&amp;Ledger[[#This Row],[Branch_ID]], PriceList!E:E,PriceList!C:C,"")</f>
        <v>160</v>
      </c>
      <c r="K1902">
        <f>_xlfn.XLOOKUP(Ledger[[#This Row],[SKU]]&amp;"|"&amp;Ledger[[#This Row],[Branch_ID]], PriceList[Key], PriceList[Unit_Retail_Price_EGP], "")</f>
        <v>409</v>
      </c>
      <c r="L1902">
        <f>YEAR(Ledger[[#This Row],[Date]])</f>
        <v>2026</v>
      </c>
      <c r="M1902" t="str">
        <f>"Qtr"&amp;ROUNDUP(MONTH(Ledger[[#This Row],[Date]])/3,0)</f>
        <v>Qtr1</v>
      </c>
      <c r="N1902">
        <f>MONTH(Ledger[[#This Row],[Date]])</f>
        <v>1</v>
      </c>
      <c r="O1902" t="str">
        <f>TEXT(Ledger[[#This Row],[Date]],"mmm")</f>
        <v>Jan</v>
      </c>
    </row>
    <row r="1903" spans="1:15" x14ac:dyDescent="0.35">
      <c r="A1903" t="s">
        <v>4972</v>
      </c>
      <c r="B1903" s="8">
        <v>46051</v>
      </c>
      <c r="C1903" s="5">
        <v>0.62708333333333333</v>
      </c>
      <c r="D1903" t="str">
        <f>_xlfn.XLOOKUP(Ledger[[#This Row],[Employee_ID]],Employees!C:C,Employees!A:A)</f>
        <v>Afternoon</v>
      </c>
      <c r="E1903" t="s">
        <v>932</v>
      </c>
      <c r="F1903" t="str">
        <f>_xlfn.XLOOKUP(Ledger[[#This Row],[Employee_ID]],Employees!C:C,Employees!B:B)</f>
        <v>BR03</v>
      </c>
      <c r="G1903" t="s">
        <v>983</v>
      </c>
      <c r="H1903" t="s">
        <v>106</v>
      </c>
      <c r="I1903">
        <v>1</v>
      </c>
      <c r="J1903">
        <f>_xlfn.XLOOKUP(Ledger[[#This Row],[SKU]]&amp;"|"&amp;Ledger[[#This Row],[Branch_ID]], PriceList!E:E,PriceList!C:C,"")</f>
        <v>220</v>
      </c>
      <c r="K1903">
        <f>_xlfn.XLOOKUP(Ledger[[#This Row],[SKU]]&amp;"|"&amp;Ledger[[#This Row],[Branch_ID]], PriceList[Key], PriceList[Unit_Retail_Price_EGP], "")</f>
        <v>569</v>
      </c>
      <c r="L1903">
        <f>YEAR(Ledger[[#This Row],[Date]])</f>
        <v>2026</v>
      </c>
      <c r="M1903" t="str">
        <f>"Qtr"&amp;ROUNDUP(MONTH(Ledger[[#This Row],[Date]])/3,0)</f>
        <v>Qtr1</v>
      </c>
      <c r="N1903">
        <f>MONTH(Ledger[[#This Row],[Date]])</f>
        <v>1</v>
      </c>
      <c r="O1903" t="str">
        <f>TEXT(Ledger[[#This Row],[Date]],"mmm")</f>
        <v>Jan</v>
      </c>
    </row>
    <row r="1904" spans="1:15" x14ac:dyDescent="0.35">
      <c r="A1904" t="s">
        <v>4991</v>
      </c>
      <c r="B1904" s="8">
        <v>46052</v>
      </c>
      <c r="C1904" s="5">
        <v>0.62152777777777779</v>
      </c>
      <c r="D1904" t="str">
        <f>_xlfn.XLOOKUP(Ledger[[#This Row],[Employee_ID]],Employees!C:C,Employees!A:A)</f>
        <v>Afternoon</v>
      </c>
      <c r="E1904" t="s">
        <v>932</v>
      </c>
      <c r="F1904" t="str">
        <f>_xlfn.XLOOKUP(Ledger[[#This Row],[Employee_ID]],Employees!C:C,Employees!B:B)</f>
        <v>BR03</v>
      </c>
      <c r="G1904" t="s">
        <v>983</v>
      </c>
      <c r="H1904" t="s">
        <v>137</v>
      </c>
      <c r="I1904">
        <v>1</v>
      </c>
      <c r="J1904">
        <f>_xlfn.XLOOKUP(Ledger[[#This Row],[SKU]]&amp;"|"&amp;Ledger[[#This Row],[Branch_ID]], PriceList!E:E,PriceList!C:C,"")</f>
        <v>520</v>
      </c>
      <c r="K1904">
        <f>_xlfn.XLOOKUP(Ledger[[#This Row],[SKU]]&amp;"|"&amp;Ledger[[#This Row],[Branch_ID]], PriceList[Key], PriceList[Unit_Retail_Price_EGP], "")</f>
        <v>1229</v>
      </c>
      <c r="L1904">
        <f>YEAR(Ledger[[#This Row],[Date]])</f>
        <v>2026</v>
      </c>
      <c r="M1904" t="str">
        <f>"Qtr"&amp;ROUNDUP(MONTH(Ledger[[#This Row],[Date]])/3,0)</f>
        <v>Qtr1</v>
      </c>
      <c r="N1904">
        <f>MONTH(Ledger[[#This Row],[Date]])</f>
        <v>1</v>
      </c>
      <c r="O1904" t="str">
        <f>TEXT(Ledger[[#This Row],[Date]],"mmm")</f>
        <v>Jan</v>
      </c>
    </row>
    <row r="1905" spans="1:15" x14ac:dyDescent="0.35">
      <c r="A1905" t="s">
        <v>4993</v>
      </c>
      <c r="B1905" s="8">
        <v>46052</v>
      </c>
      <c r="C1905" s="5">
        <v>0.66041666666666665</v>
      </c>
      <c r="D1905" t="str">
        <f>_xlfn.XLOOKUP(Ledger[[#This Row],[Employee_ID]],Employees!C:C,Employees!A:A)</f>
        <v>Afternoon</v>
      </c>
      <c r="E1905" t="s">
        <v>932</v>
      </c>
      <c r="F1905" t="str">
        <f>_xlfn.XLOOKUP(Ledger[[#This Row],[Employee_ID]],Employees!C:C,Employees!B:B)</f>
        <v>BR03</v>
      </c>
      <c r="G1905" t="s">
        <v>983</v>
      </c>
      <c r="H1905" t="s">
        <v>53</v>
      </c>
      <c r="I1905">
        <v>1</v>
      </c>
      <c r="J1905">
        <f>_xlfn.XLOOKUP(Ledger[[#This Row],[SKU]]&amp;"|"&amp;Ledger[[#This Row],[Branch_ID]], PriceList!E:E,PriceList!C:C,"")</f>
        <v>640</v>
      </c>
      <c r="K1905">
        <f>_xlfn.XLOOKUP(Ledger[[#This Row],[SKU]]&amp;"|"&amp;Ledger[[#This Row],[Branch_ID]], PriceList[Key], PriceList[Unit_Retail_Price_EGP], "")</f>
        <v>1539</v>
      </c>
      <c r="L1905">
        <f>YEAR(Ledger[[#This Row],[Date]])</f>
        <v>2026</v>
      </c>
      <c r="M1905" t="str">
        <f>"Qtr"&amp;ROUNDUP(MONTH(Ledger[[#This Row],[Date]])/3,0)</f>
        <v>Qtr1</v>
      </c>
      <c r="N1905">
        <f>MONTH(Ledger[[#This Row],[Date]])</f>
        <v>1</v>
      </c>
      <c r="O1905" t="str">
        <f>TEXT(Ledger[[#This Row],[Date]],"mmm")</f>
        <v>Jan</v>
      </c>
    </row>
    <row r="1906" spans="1:15" x14ac:dyDescent="0.35">
      <c r="A1906" t="s">
        <v>5004</v>
      </c>
      <c r="B1906" s="8">
        <v>46053</v>
      </c>
      <c r="C1906" s="5">
        <v>0.58819444444444446</v>
      </c>
      <c r="D1906" t="str">
        <f>_xlfn.XLOOKUP(Ledger[[#This Row],[Employee_ID]],Employees!C:C,Employees!A:A)</f>
        <v>Afternoon</v>
      </c>
      <c r="E1906" t="s">
        <v>932</v>
      </c>
      <c r="F1906" t="str">
        <f>_xlfn.XLOOKUP(Ledger[[#This Row],[Employee_ID]],Employees!C:C,Employees!B:B)</f>
        <v>BR03</v>
      </c>
      <c r="G1906" t="s">
        <v>983</v>
      </c>
      <c r="H1906" t="s">
        <v>171</v>
      </c>
      <c r="I1906">
        <v>1</v>
      </c>
      <c r="J1906">
        <f>_xlfn.XLOOKUP(Ledger[[#This Row],[SKU]]&amp;"|"&amp;Ledger[[#This Row],[Branch_ID]], PriceList!E:E,PriceList!C:C,"")</f>
        <v>460</v>
      </c>
      <c r="K1906">
        <f>_xlfn.XLOOKUP(Ledger[[#This Row],[SKU]]&amp;"|"&amp;Ledger[[#This Row],[Branch_ID]], PriceList[Key], PriceList[Unit_Retail_Price_EGP], "")</f>
        <v>1129</v>
      </c>
      <c r="L1906">
        <f>YEAR(Ledger[[#This Row],[Date]])</f>
        <v>2026</v>
      </c>
      <c r="M1906" t="str">
        <f>"Qtr"&amp;ROUNDUP(MONTH(Ledger[[#This Row],[Date]])/3,0)</f>
        <v>Qtr1</v>
      </c>
      <c r="N1906">
        <f>MONTH(Ledger[[#This Row],[Date]])</f>
        <v>1</v>
      </c>
      <c r="O1906" t="str">
        <f>TEXT(Ledger[[#This Row],[Date]],"mmm")</f>
        <v>Jan</v>
      </c>
    </row>
    <row r="1907" spans="1:15" x14ac:dyDescent="0.35">
      <c r="A1907" t="s">
        <v>5025</v>
      </c>
      <c r="B1907" s="8">
        <v>46054</v>
      </c>
      <c r="C1907" s="5">
        <v>0.62291666666666667</v>
      </c>
      <c r="D1907" t="str">
        <f>_xlfn.XLOOKUP(Ledger[[#This Row],[Employee_ID]],Employees!C:C,Employees!A:A)</f>
        <v>Afternoon</v>
      </c>
      <c r="E1907" t="s">
        <v>932</v>
      </c>
      <c r="F1907" t="str">
        <f>_xlfn.XLOOKUP(Ledger[[#This Row],[Employee_ID]],Employees!C:C,Employees!B:B)</f>
        <v>BR03</v>
      </c>
      <c r="G1907" t="s">
        <v>983</v>
      </c>
      <c r="H1907" t="s">
        <v>456</v>
      </c>
      <c r="I1907">
        <v>1</v>
      </c>
      <c r="J1907">
        <f>_xlfn.XLOOKUP(Ledger[[#This Row],[SKU]]&amp;"|"&amp;Ledger[[#This Row],[Branch_ID]], PriceList!E:E,PriceList!C:C,"")</f>
        <v>700</v>
      </c>
      <c r="K1907">
        <f>_xlfn.XLOOKUP(Ledger[[#This Row],[SKU]]&amp;"|"&amp;Ledger[[#This Row],[Branch_ID]], PriceList[Key], PriceList[Unit_Retail_Price_EGP], "")</f>
        <v>1649</v>
      </c>
      <c r="L1907">
        <f>YEAR(Ledger[[#This Row],[Date]])</f>
        <v>2026</v>
      </c>
      <c r="M1907" t="str">
        <f>"Qtr"&amp;ROUNDUP(MONTH(Ledger[[#This Row],[Date]])/3,0)</f>
        <v>Qtr1</v>
      </c>
      <c r="N1907">
        <f>MONTH(Ledger[[#This Row],[Date]])</f>
        <v>2</v>
      </c>
      <c r="O1907" t="str">
        <f>TEXT(Ledger[[#This Row],[Date]],"mmm")</f>
        <v>Feb</v>
      </c>
    </row>
    <row r="1908" spans="1:15" x14ac:dyDescent="0.35">
      <c r="A1908" t="s">
        <v>5039</v>
      </c>
      <c r="B1908" s="8">
        <v>46055</v>
      </c>
      <c r="C1908" s="5">
        <v>0.70486111111111116</v>
      </c>
      <c r="D1908" t="str">
        <f>_xlfn.XLOOKUP(Ledger[[#This Row],[Employee_ID]],Employees!C:C,Employees!A:A)</f>
        <v>Afternoon</v>
      </c>
      <c r="E1908" t="s">
        <v>932</v>
      </c>
      <c r="F1908" t="str">
        <f>_xlfn.XLOOKUP(Ledger[[#This Row],[Employee_ID]],Employees!C:C,Employees!B:B)</f>
        <v>BR03</v>
      </c>
      <c r="G1908" t="s">
        <v>983</v>
      </c>
      <c r="H1908" t="s">
        <v>678</v>
      </c>
      <c r="I1908">
        <v>1</v>
      </c>
      <c r="J1908">
        <f>_xlfn.XLOOKUP(Ledger[[#This Row],[SKU]]&amp;"|"&amp;Ledger[[#This Row],[Branch_ID]], PriceList!E:E,PriceList!C:C,"")</f>
        <v>380</v>
      </c>
      <c r="K1908">
        <f>_xlfn.XLOOKUP(Ledger[[#This Row],[SKU]]&amp;"|"&amp;Ledger[[#This Row],[Branch_ID]], PriceList[Key], PriceList[Unit_Retail_Price_EGP], "")</f>
        <v>929</v>
      </c>
      <c r="L1908">
        <f>YEAR(Ledger[[#This Row],[Date]])</f>
        <v>2026</v>
      </c>
      <c r="M1908" t="str">
        <f>"Qtr"&amp;ROUNDUP(MONTH(Ledger[[#This Row],[Date]])/3,0)</f>
        <v>Qtr1</v>
      </c>
      <c r="N1908">
        <f>MONTH(Ledger[[#This Row],[Date]])</f>
        <v>2</v>
      </c>
      <c r="O1908" t="str">
        <f>TEXT(Ledger[[#This Row],[Date]],"mmm")</f>
        <v>Feb</v>
      </c>
    </row>
    <row r="1909" spans="1:15" x14ac:dyDescent="0.35">
      <c r="A1909" t="s">
        <v>5070</v>
      </c>
      <c r="B1909" s="8">
        <v>46058</v>
      </c>
      <c r="C1909" s="5">
        <v>0.7006944444444444</v>
      </c>
      <c r="D1909" t="str">
        <f>_xlfn.XLOOKUP(Ledger[[#This Row],[Employee_ID]],Employees!C:C,Employees!A:A)</f>
        <v>Afternoon</v>
      </c>
      <c r="E1909" t="s">
        <v>932</v>
      </c>
      <c r="F1909" t="str">
        <f>_xlfn.XLOOKUP(Ledger[[#This Row],[Employee_ID]],Employees!C:C,Employees!B:B)</f>
        <v>BR03</v>
      </c>
      <c r="G1909" t="s">
        <v>983</v>
      </c>
      <c r="H1909" t="s">
        <v>111</v>
      </c>
      <c r="I1909">
        <v>1</v>
      </c>
      <c r="J1909">
        <f>_xlfn.XLOOKUP(Ledger[[#This Row],[SKU]]&amp;"|"&amp;Ledger[[#This Row],[Branch_ID]], PriceList!E:E,PriceList!C:C,"")</f>
        <v>45</v>
      </c>
      <c r="K1909">
        <f>_xlfn.XLOOKUP(Ledger[[#This Row],[SKU]]&amp;"|"&amp;Ledger[[#This Row],[Branch_ID]], PriceList[Key], PriceList[Unit_Retail_Price_EGP], "")</f>
        <v>119</v>
      </c>
      <c r="L1909">
        <f>YEAR(Ledger[[#This Row],[Date]])</f>
        <v>2026</v>
      </c>
      <c r="M1909" t="str">
        <f>"Qtr"&amp;ROUNDUP(MONTH(Ledger[[#This Row],[Date]])/3,0)</f>
        <v>Qtr1</v>
      </c>
      <c r="N1909">
        <f>MONTH(Ledger[[#This Row],[Date]])</f>
        <v>2</v>
      </c>
      <c r="O1909" t="str">
        <f>TEXT(Ledger[[#This Row],[Date]],"mmm")</f>
        <v>Feb</v>
      </c>
    </row>
    <row r="1910" spans="1:15" x14ac:dyDescent="0.35">
      <c r="A1910" t="s">
        <v>5079</v>
      </c>
      <c r="B1910" s="8">
        <v>46059</v>
      </c>
      <c r="C1910" s="5">
        <v>0.59305555555555556</v>
      </c>
      <c r="D1910" t="str">
        <f>_xlfn.XLOOKUP(Ledger[[#This Row],[Employee_ID]],Employees!C:C,Employees!A:A)</f>
        <v>Afternoon</v>
      </c>
      <c r="E1910" t="s">
        <v>932</v>
      </c>
      <c r="F1910" t="str">
        <f>_xlfn.XLOOKUP(Ledger[[#This Row],[Employee_ID]],Employees!C:C,Employees!B:B)</f>
        <v>BR03</v>
      </c>
      <c r="G1910" t="s">
        <v>983</v>
      </c>
      <c r="H1910" t="s">
        <v>53</v>
      </c>
      <c r="I1910">
        <v>1</v>
      </c>
      <c r="J1910">
        <f>_xlfn.XLOOKUP(Ledger[[#This Row],[SKU]]&amp;"|"&amp;Ledger[[#This Row],[Branch_ID]], PriceList!E:E,PriceList!C:C,"")</f>
        <v>640</v>
      </c>
      <c r="K1910">
        <f>_xlfn.XLOOKUP(Ledger[[#This Row],[SKU]]&amp;"|"&amp;Ledger[[#This Row],[Branch_ID]], PriceList[Key], PriceList[Unit_Retail_Price_EGP], "")</f>
        <v>1539</v>
      </c>
      <c r="L1910">
        <f>YEAR(Ledger[[#This Row],[Date]])</f>
        <v>2026</v>
      </c>
      <c r="M1910" t="str">
        <f>"Qtr"&amp;ROUNDUP(MONTH(Ledger[[#This Row],[Date]])/3,0)</f>
        <v>Qtr1</v>
      </c>
      <c r="N1910">
        <f>MONTH(Ledger[[#This Row],[Date]])</f>
        <v>2</v>
      </c>
      <c r="O1910" t="str">
        <f>TEXT(Ledger[[#This Row],[Date]],"mmm")</f>
        <v>Feb</v>
      </c>
    </row>
    <row r="1911" spans="1:15" x14ac:dyDescent="0.35">
      <c r="A1911" t="s">
        <v>5081</v>
      </c>
      <c r="B1911" s="8">
        <v>46059</v>
      </c>
      <c r="C1911" s="5">
        <v>0.63402777777777775</v>
      </c>
      <c r="D1911" t="str">
        <f>_xlfn.XLOOKUP(Ledger[[#This Row],[Employee_ID]],Employees!C:C,Employees!A:A)</f>
        <v>Afternoon</v>
      </c>
      <c r="E1911" t="s">
        <v>932</v>
      </c>
      <c r="F1911" t="str">
        <f>_xlfn.XLOOKUP(Ledger[[#This Row],[Employee_ID]],Employees!C:C,Employees!B:B)</f>
        <v>BR03</v>
      </c>
      <c r="G1911" t="s">
        <v>983</v>
      </c>
      <c r="H1911" t="s">
        <v>456</v>
      </c>
      <c r="I1911">
        <v>1</v>
      </c>
      <c r="J1911">
        <f>_xlfn.XLOOKUP(Ledger[[#This Row],[SKU]]&amp;"|"&amp;Ledger[[#This Row],[Branch_ID]], PriceList!E:E,PriceList!C:C,"")</f>
        <v>700</v>
      </c>
      <c r="K1911">
        <f>_xlfn.XLOOKUP(Ledger[[#This Row],[SKU]]&amp;"|"&amp;Ledger[[#This Row],[Branch_ID]], PriceList[Key], PriceList[Unit_Retail_Price_EGP], "")</f>
        <v>1649</v>
      </c>
      <c r="L1911">
        <f>YEAR(Ledger[[#This Row],[Date]])</f>
        <v>2026</v>
      </c>
      <c r="M1911" t="str">
        <f>"Qtr"&amp;ROUNDUP(MONTH(Ledger[[#This Row],[Date]])/3,0)</f>
        <v>Qtr1</v>
      </c>
      <c r="N1911">
        <f>MONTH(Ledger[[#This Row],[Date]])</f>
        <v>2</v>
      </c>
      <c r="O1911" t="str">
        <f>TEXT(Ledger[[#This Row],[Date]],"mmm")</f>
        <v>Feb</v>
      </c>
    </row>
    <row r="1912" spans="1:15" x14ac:dyDescent="0.35">
      <c r="A1912" t="s">
        <v>5086</v>
      </c>
      <c r="B1912" s="8">
        <v>46059</v>
      </c>
      <c r="C1912" s="5">
        <v>0.72916666666666663</v>
      </c>
      <c r="D1912" t="str">
        <f>_xlfn.XLOOKUP(Ledger[[#This Row],[Employee_ID]],Employees!C:C,Employees!A:A)</f>
        <v>Afternoon</v>
      </c>
      <c r="E1912" t="s">
        <v>932</v>
      </c>
      <c r="F1912" t="str">
        <f>_xlfn.XLOOKUP(Ledger[[#This Row],[Employee_ID]],Employees!C:C,Employees!B:B)</f>
        <v>BR03</v>
      </c>
      <c r="G1912" t="s">
        <v>983</v>
      </c>
      <c r="H1912" t="s">
        <v>171</v>
      </c>
      <c r="I1912">
        <v>1</v>
      </c>
      <c r="J1912">
        <f>_xlfn.XLOOKUP(Ledger[[#This Row],[SKU]]&amp;"|"&amp;Ledger[[#This Row],[Branch_ID]], PriceList!E:E,PriceList!C:C,"")</f>
        <v>460</v>
      </c>
      <c r="K1912">
        <f>_xlfn.XLOOKUP(Ledger[[#This Row],[SKU]]&amp;"|"&amp;Ledger[[#This Row],[Branch_ID]], PriceList[Key], PriceList[Unit_Retail_Price_EGP], "")</f>
        <v>1129</v>
      </c>
      <c r="L1912">
        <f>YEAR(Ledger[[#This Row],[Date]])</f>
        <v>2026</v>
      </c>
      <c r="M1912" t="str">
        <f>"Qtr"&amp;ROUNDUP(MONTH(Ledger[[#This Row],[Date]])/3,0)</f>
        <v>Qtr1</v>
      </c>
      <c r="N1912">
        <f>MONTH(Ledger[[#This Row],[Date]])</f>
        <v>2</v>
      </c>
      <c r="O1912" t="str">
        <f>TEXT(Ledger[[#This Row],[Date]],"mmm")</f>
        <v>Feb</v>
      </c>
    </row>
    <row r="1913" spans="1:15" x14ac:dyDescent="0.35">
      <c r="A1913" t="s">
        <v>5099</v>
      </c>
      <c r="B1913" s="8">
        <v>46060</v>
      </c>
      <c r="C1913" s="5">
        <v>0.67777777777777781</v>
      </c>
      <c r="D1913" t="str">
        <f>_xlfn.XLOOKUP(Ledger[[#This Row],[Employee_ID]],Employees!C:C,Employees!A:A)</f>
        <v>Afternoon</v>
      </c>
      <c r="E1913" t="s">
        <v>932</v>
      </c>
      <c r="F1913" t="str">
        <f>_xlfn.XLOOKUP(Ledger[[#This Row],[Employee_ID]],Employees!C:C,Employees!B:B)</f>
        <v>BR03</v>
      </c>
      <c r="G1913" t="s">
        <v>983</v>
      </c>
      <c r="H1913" t="s">
        <v>361</v>
      </c>
      <c r="I1913">
        <v>1</v>
      </c>
      <c r="J1913">
        <f>_xlfn.XLOOKUP(Ledger[[#This Row],[SKU]]&amp;"|"&amp;Ledger[[#This Row],[Branch_ID]], PriceList!E:E,PriceList!C:C,"")</f>
        <v>380</v>
      </c>
      <c r="K1913">
        <f>_xlfn.XLOOKUP(Ledger[[#This Row],[SKU]]&amp;"|"&amp;Ledger[[#This Row],[Branch_ID]], PriceList[Key], PriceList[Unit_Retail_Price_EGP], "")</f>
        <v>929</v>
      </c>
      <c r="L1913">
        <f>YEAR(Ledger[[#This Row],[Date]])</f>
        <v>2026</v>
      </c>
      <c r="M1913" t="str">
        <f>"Qtr"&amp;ROUNDUP(MONTH(Ledger[[#This Row],[Date]])/3,0)</f>
        <v>Qtr1</v>
      </c>
      <c r="N1913">
        <f>MONTH(Ledger[[#This Row],[Date]])</f>
        <v>2</v>
      </c>
      <c r="O1913" t="str">
        <f>TEXT(Ledger[[#This Row],[Date]],"mmm")</f>
        <v>Feb</v>
      </c>
    </row>
    <row r="1914" spans="1:15" x14ac:dyDescent="0.35">
      <c r="A1914" t="s">
        <v>5100</v>
      </c>
      <c r="B1914" s="8">
        <v>46060</v>
      </c>
      <c r="C1914" s="5">
        <v>0.6958333333333333</v>
      </c>
      <c r="D1914" t="str">
        <f>_xlfn.XLOOKUP(Ledger[[#This Row],[Employee_ID]],Employees!C:C,Employees!A:A)</f>
        <v>Afternoon</v>
      </c>
      <c r="E1914" t="s">
        <v>932</v>
      </c>
      <c r="F1914" t="str">
        <f>_xlfn.XLOOKUP(Ledger[[#This Row],[Employee_ID]],Employees!C:C,Employees!B:B)</f>
        <v>BR03</v>
      </c>
      <c r="G1914" t="s">
        <v>983</v>
      </c>
      <c r="H1914" t="s">
        <v>188</v>
      </c>
      <c r="I1914">
        <v>1</v>
      </c>
      <c r="J1914">
        <f>_xlfn.XLOOKUP(Ledger[[#This Row],[SKU]]&amp;"|"&amp;Ledger[[#This Row],[Branch_ID]], PriceList!E:E,PriceList!C:C,"")</f>
        <v>480</v>
      </c>
      <c r="K1914">
        <f>_xlfn.XLOOKUP(Ledger[[#This Row],[SKU]]&amp;"|"&amp;Ledger[[#This Row],[Branch_ID]], PriceList[Key], PriceList[Unit_Retail_Price_EGP], "")</f>
        <v>1129</v>
      </c>
      <c r="L1914">
        <f>YEAR(Ledger[[#This Row],[Date]])</f>
        <v>2026</v>
      </c>
      <c r="M1914" t="str">
        <f>"Qtr"&amp;ROUNDUP(MONTH(Ledger[[#This Row],[Date]])/3,0)</f>
        <v>Qtr1</v>
      </c>
      <c r="N1914">
        <f>MONTH(Ledger[[#This Row],[Date]])</f>
        <v>2</v>
      </c>
      <c r="O1914" t="str">
        <f>TEXT(Ledger[[#This Row],[Date]],"mmm")</f>
        <v>Feb</v>
      </c>
    </row>
    <row r="1915" spans="1:15" x14ac:dyDescent="0.35">
      <c r="A1915" t="s">
        <v>5117</v>
      </c>
      <c r="B1915" s="8">
        <v>46061</v>
      </c>
      <c r="C1915" s="5">
        <v>0.66180555555555554</v>
      </c>
      <c r="D1915" t="str">
        <f>_xlfn.XLOOKUP(Ledger[[#This Row],[Employee_ID]],Employees!C:C,Employees!A:A)</f>
        <v>Afternoon</v>
      </c>
      <c r="E1915" t="s">
        <v>932</v>
      </c>
      <c r="F1915" t="str">
        <f>_xlfn.XLOOKUP(Ledger[[#This Row],[Employee_ID]],Employees!C:C,Employees!B:B)</f>
        <v>BR03</v>
      </c>
      <c r="G1915" t="s">
        <v>983</v>
      </c>
      <c r="H1915" t="s">
        <v>404</v>
      </c>
      <c r="I1915">
        <v>1</v>
      </c>
      <c r="J1915">
        <f>_xlfn.XLOOKUP(Ledger[[#This Row],[SKU]]&amp;"|"&amp;Ledger[[#This Row],[Branch_ID]], PriceList!E:E,PriceList!C:C,"")</f>
        <v>140</v>
      </c>
      <c r="K1915">
        <f>_xlfn.XLOOKUP(Ledger[[#This Row],[SKU]]&amp;"|"&amp;Ledger[[#This Row],[Branch_ID]], PriceList[Key], PriceList[Unit_Retail_Price_EGP], "")</f>
        <v>359</v>
      </c>
      <c r="L1915">
        <f>YEAR(Ledger[[#This Row],[Date]])</f>
        <v>2026</v>
      </c>
      <c r="M1915" t="str">
        <f>"Qtr"&amp;ROUNDUP(MONTH(Ledger[[#This Row],[Date]])/3,0)</f>
        <v>Qtr1</v>
      </c>
      <c r="N1915">
        <f>MONTH(Ledger[[#This Row],[Date]])</f>
        <v>2</v>
      </c>
      <c r="O1915" t="str">
        <f>TEXT(Ledger[[#This Row],[Date]],"mmm")</f>
        <v>Feb</v>
      </c>
    </row>
    <row r="1916" spans="1:15" x14ac:dyDescent="0.35">
      <c r="A1916" t="s">
        <v>5132</v>
      </c>
      <c r="B1916" s="8">
        <v>46062</v>
      </c>
      <c r="C1916" s="5">
        <v>0.62986111111111109</v>
      </c>
      <c r="D1916" t="str">
        <f>_xlfn.XLOOKUP(Ledger[[#This Row],[Employee_ID]],Employees!C:C,Employees!A:A)</f>
        <v>Afternoon</v>
      </c>
      <c r="E1916" t="s">
        <v>932</v>
      </c>
      <c r="F1916" t="str">
        <f>_xlfn.XLOOKUP(Ledger[[#This Row],[Employee_ID]],Employees!C:C,Employees!B:B)</f>
        <v>BR03</v>
      </c>
      <c r="G1916" t="s">
        <v>983</v>
      </c>
      <c r="H1916" t="s">
        <v>115</v>
      </c>
      <c r="I1916">
        <v>1</v>
      </c>
      <c r="J1916">
        <f>_xlfn.XLOOKUP(Ledger[[#This Row],[SKU]]&amp;"|"&amp;Ledger[[#This Row],[Branch_ID]], PriceList!E:E,PriceList!C:C,"")</f>
        <v>640</v>
      </c>
      <c r="K1916">
        <f>_xlfn.XLOOKUP(Ledger[[#This Row],[SKU]]&amp;"|"&amp;Ledger[[#This Row],[Branch_ID]], PriceList[Key], PriceList[Unit_Retail_Price_EGP], "")</f>
        <v>1539</v>
      </c>
      <c r="L1916">
        <f>YEAR(Ledger[[#This Row],[Date]])</f>
        <v>2026</v>
      </c>
      <c r="M1916" t="str">
        <f>"Qtr"&amp;ROUNDUP(MONTH(Ledger[[#This Row],[Date]])/3,0)</f>
        <v>Qtr1</v>
      </c>
      <c r="N1916">
        <f>MONTH(Ledger[[#This Row],[Date]])</f>
        <v>2</v>
      </c>
      <c r="O1916" t="str">
        <f>TEXT(Ledger[[#This Row],[Date]],"mmm")</f>
        <v>Feb</v>
      </c>
    </row>
    <row r="1917" spans="1:15" x14ac:dyDescent="0.35">
      <c r="A1917" t="s">
        <v>5159</v>
      </c>
      <c r="B1917" s="8">
        <v>46064</v>
      </c>
      <c r="C1917" s="5">
        <v>0.67152777777777772</v>
      </c>
      <c r="D1917" t="str">
        <f>_xlfn.XLOOKUP(Ledger[[#This Row],[Employee_ID]],Employees!C:C,Employees!A:A)</f>
        <v>Afternoon</v>
      </c>
      <c r="E1917" t="s">
        <v>932</v>
      </c>
      <c r="F1917" t="str">
        <f>_xlfn.XLOOKUP(Ledger[[#This Row],[Employee_ID]],Employees!C:C,Employees!B:B)</f>
        <v>BR03</v>
      </c>
      <c r="G1917" t="s">
        <v>983</v>
      </c>
      <c r="H1917" t="s">
        <v>348</v>
      </c>
      <c r="I1917">
        <v>1</v>
      </c>
      <c r="J1917">
        <f>_xlfn.XLOOKUP(Ledger[[#This Row],[SKU]]&amp;"|"&amp;Ledger[[#This Row],[Branch_ID]], PriceList!E:E,PriceList!C:C,"")</f>
        <v>520</v>
      </c>
      <c r="K1917">
        <f>_xlfn.XLOOKUP(Ledger[[#This Row],[SKU]]&amp;"|"&amp;Ledger[[#This Row],[Branch_ID]], PriceList[Key], PriceList[Unit_Retail_Price_EGP], "")</f>
        <v>1229</v>
      </c>
      <c r="L1917">
        <f>YEAR(Ledger[[#This Row],[Date]])</f>
        <v>2026</v>
      </c>
      <c r="M1917" t="str">
        <f>"Qtr"&amp;ROUNDUP(MONTH(Ledger[[#This Row],[Date]])/3,0)</f>
        <v>Qtr1</v>
      </c>
      <c r="N1917">
        <f>MONTH(Ledger[[#This Row],[Date]])</f>
        <v>2</v>
      </c>
      <c r="O1917" t="str">
        <f>TEXT(Ledger[[#This Row],[Date]],"mmm")</f>
        <v>Feb</v>
      </c>
    </row>
    <row r="1918" spans="1:15" x14ac:dyDescent="0.35">
      <c r="A1918" t="s">
        <v>5160</v>
      </c>
      <c r="B1918" s="8">
        <v>46064</v>
      </c>
      <c r="C1918" s="5">
        <v>0.70416666666666672</v>
      </c>
      <c r="D1918" t="str">
        <f>_xlfn.XLOOKUP(Ledger[[#This Row],[Employee_ID]],Employees!C:C,Employees!A:A)</f>
        <v>Afternoon</v>
      </c>
      <c r="E1918" t="s">
        <v>932</v>
      </c>
      <c r="F1918" t="str">
        <f>_xlfn.XLOOKUP(Ledger[[#This Row],[Employee_ID]],Employees!C:C,Employees!B:B)</f>
        <v>BR03</v>
      </c>
      <c r="G1918" t="s">
        <v>983</v>
      </c>
      <c r="H1918" t="s">
        <v>227</v>
      </c>
      <c r="I1918">
        <v>1</v>
      </c>
      <c r="J1918">
        <f>_xlfn.XLOOKUP(Ledger[[#This Row],[SKU]]&amp;"|"&amp;Ledger[[#This Row],[Branch_ID]], PriceList!E:E,PriceList!C:C,"")</f>
        <v>300</v>
      </c>
      <c r="K1918">
        <f>_xlfn.XLOOKUP(Ledger[[#This Row],[SKU]]&amp;"|"&amp;Ledger[[#This Row],[Branch_ID]], PriceList[Key], PriceList[Unit_Retail_Price_EGP], "")</f>
        <v>719</v>
      </c>
      <c r="L1918">
        <f>YEAR(Ledger[[#This Row],[Date]])</f>
        <v>2026</v>
      </c>
      <c r="M1918" t="str">
        <f>"Qtr"&amp;ROUNDUP(MONTH(Ledger[[#This Row],[Date]])/3,0)</f>
        <v>Qtr1</v>
      </c>
      <c r="N1918">
        <f>MONTH(Ledger[[#This Row],[Date]])</f>
        <v>2</v>
      </c>
      <c r="O1918" t="str">
        <f>TEXT(Ledger[[#This Row],[Date]],"mmm")</f>
        <v>Feb</v>
      </c>
    </row>
    <row r="1919" spans="1:15" x14ac:dyDescent="0.35">
      <c r="A1919" t="s">
        <v>5205</v>
      </c>
      <c r="B1919" s="8">
        <v>46067</v>
      </c>
      <c r="C1919" s="5">
        <v>0.65277777777777779</v>
      </c>
      <c r="D1919" t="str">
        <f>_xlfn.XLOOKUP(Ledger[[#This Row],[Employee_ID]],Employees!C:C,Employees!A:A)</f>
        <v>Afternoon</v>
      </c>
      <c r="E1919" t="s">
        <v>932</v>
      </c>
      <c r="F1919" t="str">
        <f>_xlfn.XLOOKUP(Ledger[[#This Row],[Employee_ID]],Employees!C:C,Employees!B:B)</f>
        <v>BR03</v>
      </c>
      <c r="G1919" t="s">
        <v>983</v>
      </c>
      <c r="H1919" t="s">
        <v>139</v>
      </c>
      <c r="I1919">
        <v>1</v>
      </c>
      <c r="J1919">
        <f>_xlfn.XLOOKUP(Ledger[[#This Row],[SKU]]&amp;"|"&amp;Ledger[[#This Row],[Branch_ID]], PriceList!E:E,PriceList!C:C,"")</f>
        <v>300</v>
      </c>
      <c r="K1919">
        <f>_xlfn.XLOOKUP(Ledger[[#This Row],[SKU]]&amp;"|"&amp;Ledger[[#This Row],[Branch_ID]], PriceList[Key], PriceList[Unit_Retail_Price_EGP], "")</f>
        <v>719</v>
      </c>
      <c r="L1919">
        <f>YEAR(Ledger[[#This Row],[Date]])</f>
        <v>2026</v>
      </c>
      <c r="M1919" t="str">
        <f>"Qtr"&amp;ROUNDUP(MONTH(Ledger[[#This Row],[Date]])/3,0)</f>
        <v>Qtr1</v>
      </c>
      <c r="N1919">
        <f>MONTH(Ledger[[#This Row],[Date]])</f>
        <v>2</v>
      </c>
      <c r="O1919" t="str">
        <f>TEXT(Ledger[[#This Row],[Date]],"mmm")</f>
        <v>Feb</v>
      </c>
    </row>
    <row r="1920" spans="1:15" x14ac:dyDescent="0.35">
      <c r="A1920" t="s">
        <v>5235</v>
      </c>
      <c r="B1920" s="8">
        <v>46069</v>
      </c>
      <c r="C1920" s="5">
        <v>0.60833333333333328</v>
      </c>
      <c r="D1920" t="str">
        <f>_xlfn.XLOOKUP(Ledger[[#This Row],[Employee_ID]],Employees!C:C,Employees!A:A)</f>
        <v>Afternoon</v>
      </c>
      <c r="E1920" t="s">
        <v>932</v>
      </c>
      <c r="F1920" t="str">
        <f>_xlfn.XLOOKUP(Ledger[[#This Row],[Employee_ID]],Employees!C:C,Employees!B:B)</f>
        <v>BR03</v>
      </c>
      <c r="G1920" t="s">
        <v>983</v>
      </c>
      <c r="H1920" t="s">
        <v>108</v>
      </c>
      <c r="I1920">
        <v>1</v>
      </c>
      <c r="J1920">
        <f>_xlfn.XLOOKUP(Ledger[[#This Row],[SKU]]&amp;"|"&amp;Ledger[[#This Row],[Branch_ID]], PriceList!E:E,PriceList!C:C,"")</f>
        <v>160</v>
      </c>
      <c r="K1920">
        <f>_xlfn.XLOOKUP(Ledger[[#This Row],[SKU]]&amp;"|"&amp;Ledger[[#This Row],[Branch_ID]], PriceList[Key], PriceList[Unit_Retail_Price_EGP], "")</f>
        <v>409</v>
      </c>
      <c r="L1920">
        <f>YEAR(Ledger[[#This Row],[Date]])</f>
        <v>2026</v>
      </c>
      <c r="M1920" t="str">
        <f>"Qtr"&amp;ROUNDUP(MONTH(Ledger[[#This Row],[Date]])/3,0)</f>
        <v>Qtr1</v>
      </c>
      <c r="N1920">
        <f>MONTH(Ledger[[#This Row],[Date]])</f>
        <v>2</v>
      </c>
      <c r="O1920" t="str">
        <f>TEXT(Ledger[[#This Row],[Date]],"mmm")</f>
        <v>Feb</v>
      </c>
    </row>
    <row r="1921" spans="1:15" x14ac:dyDescent="0.35">
      <c r="A1921" t="s">
        <v>5248</v>
      </c>
      <c r="B1921" s="8">
        <v>46070</v>
      </c>
      <c r="C1921" s="5">
        <v>0.72222222222222221</v>
      </c>
      <c r="D1921" t="str">
        <f>_xlfn.XLOOKUP(Ledger[[#This Row],[Employee_ID]],Employees!C:C,Employees!A:A)</f>
        <v>Afternoon</v>
      </c>
      <c r="E1921" t="s">
        <v>932</v>
      </c>
      <c r="F1921" t="str">
        <f>_xlfn.XLOOKUP(Ledger[[#This Row],[Employee_ID]],Employees!C:C,Employees!B:B)</f>
        <v>BR03</v>
      </c>
      <c r="G1921" t="s">
        <v>983</v>
      </c>
      <c r="H1921" t="s">
        <v>121</v>
      </c>
      <c r="I1921">
        <v>1</v>
      </c>
      <c r="J1921">
        <f>_xlfn.XLOOKUP(Ledger[[#This Row],[SKU]]&amp;"|"&amp;Ledger[[#This Row],[Branch_ID]], PriceList!E:E,PriceList!C:C,"")</f>
        <v>640</v>
      </c>
      <c r="K1921">
        <f>_xlfn.XLOOKUP(Ledger[[#This Row],[SKU]]&amp;"|"&amp;Ledger[[#This Row],[Branch_ID]], PriceList[Key], PriceList[Unit_Retail_Price_EGP], "")</f>
        <v>1539</v>
      </c>
      <c r="L1921">
        <f>YEAR(Ledger[[#This Row],[Date]])</f>
        <v>2026</v>
      </c>
      <c r="M1921" t="str">
        <f>"Qtr"&amp;ROUNDUP(MONTH(Ledger[[#This Row],[Date]])/3,0)</f>
        <v>Qtr1</v>
      </c>
      <c r="N1921">
        <f>MONTH(Ledger[[#This Row],[Date]])</f>
        <v>2</v>
      </c>
      <c r="O1921" t="str">
        <f>TEXT(Ledger[[#This Row],[Date]],"mmm")</f>
        <v>Feb</v>
      </c>
    </row>
    <row r="1922" spans="1:15" x14ac:dyDescent="0.35">
      <c r="A1922" t="s">
        <v>5262</v>
      </c>
      <c r="B1922" s="8">
        <v>46071</v>
      </c>
      <c r="C1922" s="5">
        <v>0.7368055555555556</v>
      </c>
      <c r="D1922" t="str">
        <f>_xlfn.XLOOKUP(Ledger[[#This Row],[Employee_ID]],Employees!C:C,Employees!A:A)</f>
        <v>Afternoon</v>
      </c>
      <c r="E1922" t="s">
        <v>932</v>
      </c>
      <c r="F1922" t="str">
        <f>_xlfn.XLOOKUP(Ledger[[#This Row],[Employee_ID]],Employees!C:C,Employees!B:B)</f>
        <v>BR03</v>
      </c>
      <c r="G1922" t="s">
        <v>983</v>
      </c>
      <c r="H1922" t="s">
        <v>272</v>
      </c>
      <c r="I1922">
        <v>1</v>
      </c>
      <c r="J1922">
        <f>_xlfn.XLOOKUP(Ledger[[#This Row],[SKU]]&amp;"|"&amp;Ledger[[#This Row],[Branch_ID]], PriceList!E:E,PriceList!C:C,"")</f>
        <v>420</v>
      </c>
      <c r="K1922">
        <f>_xlfn.XLOOKUP(Ledger[[#This Row],[SKU]]&amp;"|"&amp;Ledger[[#This Row],[Branch_ID]], PriceList[Key], PriceList[Unit_Retail_Price_EGP], "")</f>
        <v>1029</v>
      </c>
      <c r="L1922">
        <f>YEAR(Ledger[[#This Row],[Date]])</f>
        <v>2026</v>
      </c>
      <c r="M1922" t="str">
        <f>"Qtr"&amp;ROUNDUP(MONTH(Ledger[[#This Row],[Date]])/3,0)</f>
        <v>Qtr1</v>
      </c>
      <c r="N1922">
        <f>MONTH(Ledger[[#This Row],[Date]])</f>
        <v>2</v>
      </c>
      <c r="O1922" t="str">
        <f>TEXT(Ledger[[#This Row],[Date]],"mmm")</f>
        <v>Feb</v>
      </c>
    </row>
    <row r="1923" spans="1:15" x14ac:dyDescent="0.35">
      <c r="A1923" t="s">
        <v>5292</v>
      </c>
      <c r="B1923" s="8">
        <v>46073</v>
      </c>
      <c r="C1923" s="5">
        <v>0.70277777777777772</v>
      </c>
      <c r="D1923" t="str">
        <f>_xlfn.XLOOKUP(Ledger[[#This Row],[Employee_ID]],Employees!C:C,Employees!A:A)</f>
        <v>Afternoon</v>
      </c>
      <c r="E1923" t="s">
        <v>932</v>
      </c>
      <c r="F1923" t="str">
        <f>_xlfn.XLOOKUP(Ledger[[#This Row],[Employee_ID]],Employees!C:C,Employees!B:B)</f>
        <v>BR03</v>
      </c>
      <c r="G1923" t="s">
        <v>983</v>
      </c>
      <c r="H1923" t="s">
        <v>73</v>
      </c>
      <c r="I1923">
        <v>1</v>
      </c>
      <c r="J1923">
        <f>_xlfn.XLOOKUP(Ledger[[#This Row],[SKU]]&amp;"|"&amp;Ledger[[#This Row],[Branch_ID]], PriceList!E:E,PriceList!C:C,"")</f>
        <v>380</v>
      </c>
      <c r="K1923">
        <f>_xlfn.XLOOKUP(Ledger[[#This Row],[SKU]]&amp;"|"&amp;Ledger[[#This Row],[Branch_ID]], PriceList[Key], PriceList[Unit_Retail_Price_EGP], "")</f>
        <v>929</v>
      </c>
      <c r="L1923">
        <f>YEAR(Ledger[[#This Row],[Date]])</f>
        <v>2026</v>
      </c>
      <c r="M1923" t="str">
        <f>"Qtr"&amp;ROUNDUP(MONTH(Ledger[[#This Row],[Date]])/3,0)</f>
        <v>Qtr1</v>
      </c>
      <c r="N1923">
        <f>MONTH(Ledger[[#This Row],[Date]])</f>
        <v>2</v>
      </c>
      <c r="O1923" t="str">
        <f>TEXT(Ledger[[#This Row],[Date]],"mmm")</f>
        <v>Feb</v>
      </c>
    </row>
    <row r="1924" spans="1:15" x14ac:dyDescent="0.35">
      <c r="A1924" t="s">
        <v>5306</v>
      </c>
      <c r="B1924" s="8">
        <v>46074</v>
      </c>
      <c r="C1924" s="5">
        <v>0.60555555555555551</v>
      </c>
      <c r="D1924" t="str">
        <f>_xlfn.XLOOKUP(Ledger[[#This Row],[Employee_ID]],Employees!C:C,Employees!A:A)</f>
        <v>Afternoon</v>
      </c>
      <c r="E1924" t="s">
        <v>932</v>
      </c>
      <c r="F1924" t="str">
        <f>_xlfn.XLOOKUP(Ledger[[#This Row],[Employee_ID]],Employees!C:C,Employees!B:B)</f>
        <v>BR03</v>
      </c>
      <c r="G1924" t="s">
        <v>983</v>
      </c>
      <c r="H1924" t="s">
        <v>221</v>
      </c>
      <c r="I1924">
        <v>1</v>
      </c>
      <c r="J1924">
        <f>_xlfn.XLOOKUP(Ledger[[#This Row],[SKU]]&amp;"|"&amp;Ledger[[#This Row],[Branch_ID]], PriceList!E:E,PriceList!C:C,"")</f>
        <v>480</v>
      </c>
      <c r="K1924">
        <f>_xlfn.XLOOKUP(Ledger[[#This Row],[SKU]]&amp;"|"&amp;Ledger[[#This Row],[Branch_ID]], PriceList[Key], PriceList[Unit_Retail_Price_EGP], "")</f>
        <v>1129</v>
      </c>
      <c r="L1924">
        <f>YEAR(Ledger[[#This Row],[Date]])</f>
        <v>2026</v>
      </c>
      <c r="M1924" t="str">
        <f>"Qtr"&amp;ROUNDUP(MONTH(Ledger[[#This Row],[Date]])/3,0)</f>
        <v>Qtr1</v>
      </c>
      <c r="N1924">
        <f>MONTH(Ledger[[#This Row],[Date]])</f>
        <v>2</v>
      </c>
      <c r="O1924" t="str">
        <f>TEXT(Ledger[[#This Row],[Date]],"mmm")</f>
        <v>Feb</v>
      </c>
    </row>
    <row r="1925" spans="1:15" x14ac:dyDescent="0.35">
      <c r="A1925" t="s">
        <v>5352</v>
      </c>
      <c r="B1925" s="8">
        <v>46077</v>
      </c>
      <c r="C1925" s="5">
        <v>0.74444444444444446</v>
      </c>
      <c r="D1925" t="str">
        <f>_xlfn.XLOOKUP(Ledger[[#This Row],[Employee_ID]],Employees!C:C,Employees!A:A)</f>
        <v>Afternoon</v>
      </c>
      <c r="E1925" t="s">
        <v>932</v>
      </c>
      <c r="F1925" t="str">
        <f>_xlfn.XLOOKUP(Ledger[[#This Row],[Employee_ID]],Employees!C:C,Employees!B:B)</f>
        <v>BR03</v>
      </c>
      <c r="G1925" t="s">
        <v>983</v>
      </c>
      <c r="H1925" t="s">
        <v>272</v>
      </c>
      <c r="I1925">
        <v>1</v>
      </c>
      <c r="J1925">
        <f>_xlfn.XLOOKUP(Ledger[[#This Row],[SKU]]&amp;"|"&amp;Ledger[[#This Row],[Branch_ID]], PriceList!E:E,PriceList!C:C,"")</f>
        <v>420</v>
      </c>
      <c r="K1925">
        <f>_xlfn.XLOOKUP(Ledger[[#This Row],[SKU]]&amp;"|"&amp;Ledger[[#This Row],[Branch_ID]], PriceList[Key], PriceList[Unit_Retail_Price_EGP], "")</f>
        <v>1029</v>
      </c>
      <c r="L1925">
        <f>YEAR(Ledger[[#This Row],[Date]])</f>
        <v>2026</v>
      </c>
      <c r="M1925" t="str">
        <f>"Qtr"&amp;ROUNDUP(MONTH(Ledger[[#This Row],[Date]])/3,0)</f>
        <v>Qtr1</v>
      </c>
      <c r="N1925">
        <f>MONTH(Ledger[[#This Row],[Date]])</f>
        <v>2</v>
      </c>
      <c r="O1925" t="str">
        <f>TEXT(Ledger[[#This Row],[Date]],"mmm")</f>
        <v>Feb</v>
      </c>
    </row>
    <row r="1926" spans="1:15" x14ac:dyDescent="0.35">
      <c r="A1926" t="s">
        <v>5362</v>
      </c>
      <c r="B1926" s="8">
        <v>46078</v>
      </c>
      <c r="C1926" s="5">
        <v>0.69027777777777777</v>
      </c>
      <c r="D1926" t="str">
        <f>_xlfn.XLOOKUP(Ledger[[#This Row],[Employee_ID]],Employees!C:C,Employees!A:A)</f>
        <v>Afternoon</v>
      </c>
      <c r="E1926" t="s">
        <v>932</v>
      </c>
      <c r="F1926" t="str">
        <f>_xlfn.XLOOKUP(Ledger[[#This Row],[Employee_ID]],Employees!C:C,Employees!B:B)</f>
        <v>BR03</v>
      </c>
      <c r="G1926" t="s">
        <v>983</v>
      </c>
      <c r="H1926" t="s">
        <v>278</v>
      </c>
      <c r="I1926">
        <v>1</v>
      </c>
      <c r="J1926">
        <f>_xlfn.XLOOKUP(Ledger[[#This Row],[SKU]]&amp;"|"&amp;Ledger[[#This Row],[Branch_ID]], PriceList!E:E,PriceList!C:C,"")</f>
        <v>380</v>
      </c>
      <c r="K1926">
        <f>_xlfn.XLOOKUP(Ledger[[#This Row],[SKU]]&amp;"|"&amp;Ledger[[#This Row],[Branch_ID]], PriceList[Key], PriceList[Unit_Retail_Price_EGP], "")</f>
        <v>929</v>
      </c>
      <c r="L1926">
        <f>YEAR(Ledger[[#This Row],[Date]])</f>
        <v>2026</v>
      </c>
      <c r="M1926" t="str">
        <f>"Qtr"&amp;ROUNDUP(MONTH(Ledger[[#This Row],[Date]])/3,0)</f>
        <v>Qtr1</v>
      </c>
      <c r="N1926">
        <f>MONTH(Ledger[[#This Row],[Date]])</f>
        <v>2</v>
      </c>
      <c r="O1926" t="str">
        <f>TEXT(Ledger[[#This Row],[Date]],"mmm")</f>
        <v>Feb</v>
      </c>
    </row>
    <row r="1927" spans="1:15" x14ac:dyDescent="0.35">
      <c r="A1927" t="s">
        <v>5379</v>
      </c>
      <c r="B1927" s="8">
        <v>46079</v>
      </c>
      <c r="C1927" s="5">
        <v>0.72638888888888886</v>
      </c>
      <c r="D1927" t="str">
        <f>_xlfn.XLOOKUP(Ledger[[#This Row],[Employee_ID]],Employees!C:C,Employees!A:A)</f>
        <v>Afternoon</v>
      </c>
      <c r="E1927" t="s">
        <v>932</v>
      </c>
      <c r="F1927" t="str">
        <f>_xlfn.XLOOKUP(Ledger[[#This Row],[Employee_ID]],Employees!C:C,Employees!B:B)</f>
        <v>BR03</v>
      </c>
      <c r="G1927" t="s">
        <v>983</v>
      </c>
      <c r="H1927" t="s">
        <v>344</v>
      </c>
      <c r="I1927">
        <v>1</v>
      </c>
      <c r="J1927">
        <f>_xlfn.XLOOKUP(Ledger[[#This Row],[SKU]]&amp;"|"&amp;Ledger[[#This Row],[Branch_ID]], PriceList!E:E,PriceList!C:C,"")</f>
        <v>420</v>
      </c>
      <c r="K1927">
        <f>_xlfn.XLOOKUP(Ledger[[#This Row],[SKU]]&amp;"|"&amp;Ledger[[#This Row],[Branch_ID]], PriceList[Key], PriceList[Unit_Retail_Price_EGP], "")</f>
        <v>1029</v>
      </c>
      <c r="L1927">
        <f>YEAR(Ledger[[#This Row],[Date]])</f>
        <v>2026</v>
      </c>
      <c r="M1927" t="str">
        <f>"Qtr"&amp;ROUNDUP(MONTH(Ledger[[#This Row],[Date]])/3,0)</f>
        <v>Qtr1</v>
      </c>
      <c r="N1927">
        <f>MONTH(Ledger[[#This Row],[Date]])</f>
        <v>2</v>
      </c>
      <c r="O1927" t="str">
        <f>TEXT(Ledger[[#This Row],[Date]],"mmm")</f>
        <v>Feb</v>
      </c>
    </row>
    <row r="1928" spans="1:15" x14ac:dyDescent="0.35">
      <c r="A1928" t="s">
        <v>5411</v>
      </c>
      <c r="B1928" s="8">
        <v>46081</v>
      </c>
      <c r="C1928" s="5">
        <v>0.69930555555555551</v>
      </c>
      <c r="D1928" t="str">
        <f>_xlfn.XLOOKUP(Ledger[[#This Row],[Employee_ID]],Employees!C:C,Employees!A:A)</f>
        <v>Afternoon</v>
      </c>
      <c r="E1928" t="s">
        <v>932</v>
      </c>
      <c r="F1928" t="str">
        <f>_xlfn.XLOOKUP(Ledger[[#This Row],[Employee_ID]],Employees!C:C,Employees!B:B)</f>
        <v>BR03</v>
      </c>
      <c r="G1928" t="s">
        <v>983</v>
      </c>
      <c r="H1928" t="s">
        <v>135</v>
      </c>
      <c r="I1928">
        <v>1</v>
      </c>
      <c r="J1928">
        <f>_xlfn.XLOOKUP(Ledger[[#This Row],[SKU]]&amp;"|"&amp;Ledger[[#This Row],[Branch_ID]], PriceList!E:E,PriceList!C:C,"")</f>
        <v>140</v>
      </c>
      <c r="K1928">
        <f>_xlfn.XLOOKUP(Ledger[[#This Row],[SKU]]&amp;"|"&amp;Ledger[[#This Row],[Branch_ID]], PriceList[Key], PriceList[Unit_Retail_Price_EGP], "")</f>
        <v>359</v>
      </c>
      <c r="L1928">
        <f>YEAR(Ledger[[#This Row],[Date]])</f>
        <v>2026</v>
      </c>
      <c r="M1928" t="str">
        <f>"Qtr"&amp;ROUNDUP(MONTH(Ledger[[#This Row],[Date]])/3,0)</f>
        <v>Qtr1</v>
      </c>
      <c r="N1928">
        <f>MONTH(Ledger[[#This Row],[Date]])</f>
        <v>2</v>
      </c>
      <c r="O1928" t="str">
        <f>TEXT(Ledger[[#This Row],[Date]],"mmm")</f>
        <v>Feb</v>
      </c>
    </row>
    <row r="1929" spans="1:15" x14ac:dyDescent="0.35">
      <c r="A1929" t="s">
        <v>5445</v>
      </c>
      <c r="B1929" s="8">
        <v>46084</v>
      </c>
      <c r="C1929" s="5">
        <v>0.59097222222222223</v>
      </c>
      <c r="D1929" t="str">
        <f>_xlfn.XLOOKUP(Ledger[[#This Row],[Employee_ID]],Employees!C:C,Employees!A:A)</f>
        <v>Afternoon</v>
      </c>
      <c r="E1929" t="s">
        <v>932</v>
      </c>
      <c r="F1929" t="str">
        <f>_xlfn.XLOOKUP(Ledger[[#This Row],[Employee_ID]],Employees!C:C,Employees!B:B)</f>
        <v>BR03</v>
      </c>
      <c r="G1929" t="s">
        <v>983</v>
      </c>
      <c r="H1929" t="s">
        <v>100</v>
      </c>
      <c r="I1929">
        <v>1</v>
      </c>
      <c r="J1929">
        <f>_xlfn.XLOOKUP(Ledger[[#This Row],[SKU]]&amp;"|"&amp;Ledger[[#This Row],[Branch_ID]], PriceList!E:E,PriceList!C:C,"")</f>
        <v>520</v>
      </c>
      <c r="K1929">
        <f>_xlfn.XLOOKUP(Ledger[[#This Row],[SKU]]&amp;"|"&amp;Ledger[[#This Row],[Branch_ID]], PriceList[Key], PriceList[Unit_Retail_Price_EGP], "")</f>
        <v>1229</v>
      </c>
      <c r="L1929">
        <f>YEAR(Ledger[[#This Row],[Date]])</f>
        <v>2026</v>
      </c>
      <c r="M1929" t="str">
        <f>"Qtr"&amp;ROUNDUP(MONTH(Ledger[[#This Row],[Date]])/3,0)</f>
        <v>Qtr1</v>
      </c>
      <c r="N1929">
        <f>MONTH(Ledger[[#This Row],[Date]])</f>
        <v>3</v>
      </c>
      <c r="O1929" t="str">
        <f>TEXT(Ledger[[#This Row],[Date]],"mmm")</f>
        <v>Mar</v>
      </c>
    </row>
    <row r="1930" spans="1:15" x14ac:dyDescent="0.35">
      <c r="A1930" t="s">
        <v>5541</v>
      </c>
      <c r="B1930" s="8">
        <v>46090</v>
      </c>
      <c r="C1930" s="5">
        <v>0.60972222222222228</v>
      </c>
      <c r="D1930" t="str">
        <f>_xlfn.XLOOKUP(Ledger[[#This Row],[Employee_ID]],Employees!C:C,Employees!A:A)</f>
        <v>Afternoon</v>
      </c>
      <c r="E1930" t="s">
        <v>932</v>
      </c>
      <c r="F1930" t="str">
        <f>_xlfn.XLOOKUP(Ledger[[#This Row],[Employee_ID]],Employees!C:C,Employees!B:B)</f>
        <v>BR03</v>
      </c>
      <c r="G1930" t="s">
        <v>983</v>
      </c>
      <c r="H1930" t="s">
        <v>154</v>
      </c>
      <c r="I1930">
        <v>1</v>
      </c>
      <c r="J1930">
        <f>_xlfn.XLOOKUP(Ledger[[#This Row],[SKU]]&amp;"|"&amp;Ledger[[#This Row],[Branch_ID]], PriceList!E:E,PriceList!C:C,"")</f>
        <v>160</v>
      </c>
      <c r="K1930">
        <f>_xlfn.XLOOKUP(Ledger[[#This Row],[SKU]]&amp;"|"&amp;Ledger[[#This Row],[Branch_ID]], PriceList[Key], PriceList[Unit_Retail_Price_EGP], "")</f>
        <v>409</v>
      </c>
      <c r="L1930">
        <f>YEAR(Ledger[[#This Row],[Date]])</f>
        <v>2026</v>
      </c>
      <c r="M1930" t="str">
        <f>"Qtr"&amp;ROUNDUP(MONTH(Ledger[[#This Row],[Date]])/3,0)</f>
        <v>Qtr1</v>
      </c>
      <c r="N1930">
        <f>MONTH(Ledger[[#This Row],[Date]])</f>
        <v>3</v>
      </c>
      <c r="O1930" t="str">
        <f>TEXT(Ledger[[#This Row],[Date]],"mmm")</f>
        <v>Mar</v>
      </c>
    </row>
    <row r="1931" spans="1:15" x14ac:dyDescent="0.35">
      <c r="A1931" t="s">
        <v>5587</v>
      </c>
      <c r="B1931" s="8">
        <v>46094</v>
      </c>
      <c r="C1931" s="5">
        <v>0.58819444444444446</v>
      </c>
      <c r="D1931" t="str">
        <f>_xlfn.XLOOKUP(Ledger[[#This Row],[Employee_ID]],Employees!C:C,Employees!A:A)</f>
        <v>Afternoon</v>
      </c>
      <c r="E1931" t="s">
        <v>932</v>
      </c>
      <c r="F1931" t="str">
        <f>_xlfn.XLOOKUP(Ledger[[#This Row],[Employee_ID]],Employees!C:C,Employees!B:B)</f>
        <v>BR03</v>
      </c>
      <c r="G1931" t="s">
        <v>983</v>
      </c>
      <c r="H1931" t="s">
        <v>78</v>
      </c>
      <c r="I1931">
        <v>1</v>
      </c>
      <c r="J1931">
        <f>_xlfn.XLOOKUP(Ledger[[#This Row],[SKU]]&amp;"|"&amp;Ledger[[#This Row],[Branch_ID]], PriceList!E:E,PriceList!C:C,"")</f>
        <v>220</v>
      </c>
      <c r="K1931">
        <f>_xlfn.XLOOKUP(Ledger[[#This Row],[SKU]]&amp;"|"&amp;Ledger[[#This Row],[Branch_ID]], PriceList[Key], PriceList[Unit_Retail_Price_EGP], "")</f>
        <v>569</v>
      </c>
      <c r="L1931">
        <f>YEAR(Ledger[[#This Row],[Date]])</f>
        <v>2026</v>
      </c>
      <c r="M1931" t="str">
        <f>"Qtr"&amp;ROUNDUP(MONTH(Ledger[[#This Row],[Date]])/3,0)</f>
        <v>Qtr1</v>
      </c>
      <c r="N1931">
        <f>MONTH(Ledger[[#This Row],[Date]])</f>
        <v>3</v>
      </c>
      <c r="O1931" t="str">
        <f>TEXT(Ledger[[#This Row],[Date]],"mmm")</f>
        <v>Mar</v>
      </c>
    </row>
    <row r="1932" spans="1:15" x14ac:dyDescent="0.35">
      <c r="A1932" t="s">
        <v>5609</v>
      </c>
      <c r="B1932" s="8">
        <v>46095</v>
      </c>
      <c r="C1932" s="5">
        <v>0.60416666666666663</v>
      </c>
      <c r="D1932" t="str">
        <f>_xlfn.XLOOKUP(Ledger[[#This Row],[Employee_ID]],Employees!C:C,Employees!A:A)</f>
        <v>Afternoon</v>
      </c>
      <c r="E1932" t="s">
        <v>932</v>
      </c>
      <c r="F1932" t="str">
        <f>_xlfn.XLOOKUP(Ledger[[#This Row],[Employee_ID]],Employees!C:C,Employees!B:B)</f>
        <v>BR03</v>
      </c>
      <c r="G1932" t="s">
        <v>983</v>
      </c>
      <c r="H1932" t="s">
        <v>200</v>
      </c>
      <c r="I1932">
        <v>1</v>
      </c>
      <c r="J1932">
        <f>_xlfn.XLOOKUP(Ledger[[#This Row],[SKU]]&amp;"|"&amp;Ledger[[#This Row],[Branch_ID]], PriceList!E:E,PriceList!C:C,"")</f>
        <v>180</v>
      </c>
      <c r="K1932">
        <f>_xlfn.XLOOKUP(Ledger[[#This Row],[SKU]]&amp;"|"&amp;Ledger[[#This Row],[Branch_ID]], PriceList[Key], PriceList[Unit_Retail_Price_EGP], "")</f>
        <v>459</v>
      </c>
      <c r="L1932">
        <f>YEAR(Ledger[[#This Row],[Date]])</f>
        <v>2026</v>
      </c>
      <c r="M1932" t="str">
        <f>"Qtr"&amp;ROUNDUP(MONTH(Ledger[[#This Row],[Date]])/3,0)</f>
        <v>Qtr1</v>
      </c>
      <c r="N1932">
        <f>MONTH(Ledger[[#This Row],[Date]])</f>
        <v>3</v>
      </c>
      <c r="O1932" t="str">
        <f>TEXT(Ledger[[#This Row],[Date]],"mmm")</f>
        <v>Mar</v>
      </c>
    </row>
    <row r="1933" spans="1:15" x14ac:dyDescent="0.35">
      <c r="A1933" t="s">
        <v>5611</v>
      </c>
      <c r="B1933" s="8">
        <v>46095</v>
      </c>
      <c r="C1933" s="5">
        <v>0.72222222222222221</v>
      </c>
      <c r="D1933" t="str">
        <f>_xlfn.XLOOKUP(Ledger[[#This Row],[Employee_ID]],Employees!C:C,Employees!A:A)</f>
        <v>Afternoon</v>
      </c>
      <c r="E1933" t="s">
        <v>932</v>
      </c>
      <c r="F1933" t="str">
        <f>_xlfn.XLOOKUP(Ledger[[#This Row],[Employee_ID]],Employees!C:C,Employees!B:B)</f>
        <v>BR03</v>
      </c>
      <c r="G1933" t="s">
        <v>983</v>
      </c>
      <c r="H1933" t="s">
        <v>565</v>
      </c>
      <c r="I1933">
        <v>1</v>
      </c>
      <c r="J1933">
        <f>_xlfn.XLOOKUP(Ledger[[#This Row],[SKU]]&amp;"|"&amp;Ledger[[#This Row],[Branch_ID]], PriceList!E:E,PriceList!C:C,"")</f>
        <v>420</v>
      </c>
      <c r="K1933">
        <f>_xlfn.XLOOKUP(Ledger[[#This Row],[SKU]]&amp;"|"&amp;Ledger[[#This Row],[Branch_ID]], PriceList[Key], PriceList[Unit_Retail_Price_EGP], "")</f>
        <v>1029</v>
      </c>
      <c r="L1933">
        <f>YEAR(Ledger[[#This Row],[Date]])</f>
        <v>2026</v>
      </c>
      <c r="M1933" t="str">
        <f>"Qtr"&amp;ROUNDUP(MONTH(Ledger[[#This Row],[Date]])/3,0)</f>
        <v>Qtr1</v>
      </c>
      <c r="N1933">
        <f>MONTH(Ledger[[#This Row],[Date]])</f>
        <v>3</v>
      </c>
      <c r="O1933" t="str">
        <f>TEXT(Ledger[[#This Row],[Date]],"mmm")</f>
        <v>Mar</v>
      </c>
    </row>
    <row r="1934" spans="1:15" x14ac:dyDescent="0.35">
      <c r="A1934" t="s">
        <v>5625</v>
      </c>
      <c r="B1934" s="8">
        <v>46096</v>
      </c>
      <c r="C1934" s="5">
        <v>0.59861111111111109</v>
      </c>
      <c r="D1934" t="str">
        <f>_xlfn.XLOOKUP(Ledger[[#This Row],[Employee_ID]],Employees!C:C,Employees!A:A)</f>
        <v>Afternoon</v>
      </c>
      <c r="E1934" t="s">
        <v>932</v>
      </c>
      <c r="F1934" t="str">
        <f>_xlfn.XLOOKUP(Ledger[[#This Row],[Employee_ID]],Employees!C:C,Employees!B:B)</f>
        <v>BR03</v>
      </c>
      <c r="G1934" t="s">
        <v>983</v>
      </c>
      <c r="H1934" t="s">
        <v>299</v>
      </c>
      <c r="I1934">
        <v>1</v>
      </c>
      <c r="J1934">
        <f>_xlfn.XLOOKUP(Ledger[[#This Row],[SKU]]&amp;"|"&amp;Ledger[[#This Row],[Branch_ID]], PriceList!E:E,PriceList!C:C,"")</f>
        <v>160</v>
      </c>
      <c r="K1934">
        <f>_xlfn.XLOOKUP(Ledger[[#This Row],[SKU]]&amp;"|"&amp;Ledger[[#This Row],[Branch_ID]], PriceList[Key], PriceList[Unit_Retail_Price_EGP], "")</f>
        <v>409</v>
      </c>
      <c r="L1934">
        <f>YEAR(Ledger[[#This Row],[Date]])</f>
        <v>2026</v>
      </c>
      <c r="M1934" t="str">
        <f>"Qtr"&amp;ROUNDUP(MONTH(Ledger[[#This Row],[Date]])/3,0)</f>
        <v>Qtr1</v>
      </c>
      <c r="N1934">
        <f>MONTH(Ledger[[#This Row],[Date]])</f>
        <v>3</v>
      </c>
      <c r="O1934" t="str">
        <f>TEXT(Ledger[[#This Row],[Date]],"mmm")</f>
        <v>Mar</v>
      </c>
    </row>
    <row r="1935" spans="1:15" x14ac:dyDescent="0.35">
      <c r="A1935" t="s">
        <v>5677</v>
      </c>
      <c r="B1935" s="8">
        <v>46100</v>
      </c>
      <c r="C1935" s="5">
        <v>0.67361111111111116</v>
      </c>
      <c r="D1935" t="str">
        <f>_xlfn.XLOOKUP(Ledger[[#This Row],[Employee_ID]],Employees!C:C,Employees!A:A)</f>
        <v>Afternoon</v>
      </c>
      <c r="E1935" t="s">
        <v>932</v>
      </c>
      <c r="F1935" t="str">
        <f>_xlfn.XLOOKUP(Ledger[[#This Row],[Employee_ID]],Employees!C:C,Employees!B:B)</f>
        <v>BR03</v>
      </c>
      <c r="G1935" t="s">
        <v>983</v>
      </c>
      <c r="H1935" t="s">
        <v>307</v>
      </c>
      <c r="I1935">
        <v>1</v>
      </c>
      <c r="J1935">
        <f>_xlfn.XLOOKUP(Ledger[[#This Row],[SKU]]&amp;"|"&amp;Ledger[[#This Row],[Branch_ID]], PriceList!E:E,PriceList!C:C,"")</f>
        <v>140</v>
      </c>
      <c r="K1935">
        <f>_xlfn.XLOOKUP(Ledger[[#This Row],[SKU]]&amp;"|"&amp;Ledger[[#This Row],[Branch_ID]], PriceList[Key], PriceList[Unit_Retail_Price_EGP], "")</f>
        <v>359</v>
      </c>
      <c r="L1935">
        <f>YEAR(Ledger[[#This Row],[Date]])</f>
        <v>2026</v>
      </c>
      <c r="M1935" t="str">
        <f>"Qtr"&amp;ROUNDUP(MONTH(Ledger[[#This Row],[Date]])/3,0)</f>
        <v>Qtr1</v>
      </c>
      <c r="N1935">
        <f>MONTH(Ledger[[#This Row],[Date]])</f>
        <v>3</v>
      </c>
      <c r="O1935" t="str">
        <f>TEXT(Ledger[[#This Row],[Date]],"mmm")</f>
        <v>Mar</v>
      </c>
    </row>
    <row r="1936" spans="1:15" x14ac:dyDescent="0.35">
      <c r="A1936" t="s">
        <v>5733</v>
      </c>
      <c r="B1936" s="8">
        <v>46103</v>
      </c>
      <c r="C1936" s="5">
        <v>0.61250000000000004</v>
      </c>
      <c r="D1936" t="str">
        <f>_xlfn.XLOOKUP(Ledger[[#This Row],[Employee_ID]],Employees!C:C,Employees!A:A)</f>
        <v>Afternoon</v>
      </c>
      <c r="E1936" t="s">
        <v>932</v>
      </c>
      <c r="F1936" t="str">
        <f>_xlfn.XLOOKUP(Ledger[[#This Row],[Employee_ID]],Employees!C:C,Employees!B:B)</f>
        <v>BR03</v>
      </c>
      <c r="G1936" t="s">
        <v>983</v>
      </c>
      <c r="H1936" t="s">
        <v>111</v>
      </c>
      <c r="I1936">
        <v>1</v>
      </c>
      <c r="J1936">
        <f>_xlfn.XLOOKUP(Ledger[[#This Row],[SKU]]&amp;"|"&amp;Ledger[[#This Row],[Branch_ID]], PriceList!E:E,PriceList!C:C,"")</f>
        <v>45</v>
      </c>
      <c r="K1936">
        <f>_xlfn.XLOOKUP(Ledger[[#This Row],[SKU]]&amp;"|"&amp;Ledger[[#This Row],[Branch_ID]], PriceList[Key], PriceList[Unit_Retail_Price_EGP], "")</f>
        <v>119</v>
      </c>
      <c r="L1936">
        <f>YEAR(Ledger[[#This Row],[Date]])</f>
        <v>2026</v>
      </c>
      <c r="M1936" t="str">
        <f>"Qtr"&amp;ROUNDUP(MONTH(Ledger[[#This Row],[Date]])/3,0)</f>
        <v>Qtr1</v>
      </c>
      <c r="N1936">
        <f>MONTH(Ledger[[#This Row],[Date]])</f>
        <v>3</v>
      </c>
      <c r="O1936" t="str">
        <f>TEXT(Ledger[[#This Row],[Date]],"mmm")</f>
        <v>Mar</v>
      </c>
    </row>
    <row r="1937" spans="1:15" x14ac:dyDescent="0.35">
      <c r="A1937" t="s">
        <v>5756</v>
      </c>
      <c r="B1937" s="8">
        <v>46105</v>
      </c>
      <c r="C1937" s="5">
        <v>0.59930555555555554</v>
      </c>
      <c r="D1937" t="str">
        <f>_xlfn.XLOOKUP(Ledger[[#This Row],[Employee_ID]],Employees!C:C,Employees!A:A)</f>
        <v>Afternoon</v>
      </c>
      <c r="E1937" t="s">
        <v>932</v>
      </c>
      <c r="F1937" t="str">
        <f>_xlfn.XLOOKUP(Ledger[[#This Row],[Employee_ID]],Employees!C:C,Employees!B:B)</f>
        <v>BR03</v>
      </c>
      <c r="G1937" t="s">
        <v>983</v>
      </c>
      <c r="H1937" t="s">
        <v>678</v>
      </c>
      <c r="I1937">
        <v>1</v>
      </c>
      <c r="J1937">
        <f>_xlfn.XLOOKUP(Ledger[[#This Row],[SKU]]&amp;"|"&amp;Ledger[[#This Row],[Branch_ID]], PriceList!E:E,PriceList!C:C,"")</f>
        <v>380</v>
      </c>
      <c r="K1937">
        <f>_xlfn.XLOOKUP(Ledger[[#This Row],[SKU]]&amp;"|"&amp;Ledger[[#This Row],[Branch_ID]], PriceList[Key], PriceList[Unit_Retail_Price_EGP], "")</f>
        <v>929</v>
      </c>
      <c r="L1937">
        <f>YEAR(Ledger[[#This Row],[Date]])</f>
        <v>2026</v>
      </c>
      <c r="M1937" t="str">
        <f>"Qtr"&amp;ROUNDUP(MONTH(Ledger[[#This Row],[Date]])/3,0)</f>
        <v>Qtr1</v>
      </c>
      <c r="N1937">
        <f>MONTH(Ledger[[#This Row],[Date]])</f>
        <v>3</v>
      </c>
      <c r="O1937" t="str">
        <f>TEXT(Ledger[[#This Row],[Date]],"mmm")</f>
        <v>Mar</v>
      </c>
    </row>
    <row r="1938" spans="1:15" x14ac:dyDescent="0.35">
      <c r="A1938" t="s">
        <v>5779</v>
      </c>
      <c r="B1938" s="8">
        <v>46107</v>
      </c>
      <c r="C1938" s="5">
        <v>0.71875</v>
      </c>
      <c r="D1938" t="str">
        <f>_xlfn.XLOOKUP(Ledger[[#This Row],[Employee_ID]],Employees!C:C,Employees!A:A)</f>
        <v>Afternoon</v>
      </c>
      <c r="E1938" t="s">
        <v>932</v>
      </c>
      <c r="F1938" t="str">
        <f>_xlfn.XLOOKUP(Ledger[[#This Row],[Employee_ID]],Employees!C:C,Employees!B:B)</f>
        <v>BR03</v>
      </c>
      <c r="G1938" t="s">
        <v>983</v>
      </c>
      <c r="H1938" t="s">
        <v>186</v>
      </c>
      <c r="I1938">
        <v>1</v>
      </c>
      <c r="J1938">
        <f>_xlfn.XLOOKUP(Ledger[[#This Row],[SKU]]&amp;"|"&amp;Ledger[[#This Row],[Branch_ID]], PriceList!E:E,PriceList!C:C,"")</f>
        <v>220</v>
      </c>
      <c r="K1938">
        <f>_xlfn.XLOOKUP(Ledger[[#This Row],[SKU]]&amp;"|"&amp;Ledger[[#This Row],[Branch_ID]], PriceList[Key], PriceList[Unit_Retail_Price_EGP], "")</f>
        <v>569</v>
      </c>
      <c r="L1938">
        <f>YEAR(Ledger[[#This Row],[Date]])</f>
        <v>2026</v>
      </c>
      <c r="M1938" t="str">
        <f>"Qtr"&amp;ROUNDUP(MONTH(Ledger[[#This Row],[Date]])/3,0)</f>
        <v>Qtr1</v>
      </c>
      <c r="N1938">
        <f>MONTH(Ledger[[#This Row],[Date]])</f>
        <v>3</v>
      </c>
      <c r="O1938" t="str">
        <f>TEXT(Ledger[[#This Row],[Date]],"mmm")</f>
        <v>Mar</v>
      </c>
    </row>
    <row r="1939" spans="1:15" x14ac:dyDescent="0.35">
      <c r="A1939" t="s">
        <v>5794</v>
      </c>
      <c r="B1939" s="8">
        <v>46108</v>
      </c>
      <c r="C1939" s="5">
        <v>0.66874999999999996</v>
      </c>
      <c r="D1939" t="str">
        <f>_xlfn.XLOOKUP(Ledger[[#This Row],[Employee_ID]],Employees!C:C,Employees!A:A)</f>
        <v>Afternoon</v>
      </c>
      <c r="E1939" t="s">
        <v>932</v>
      </c>
      <c r="F1939" t="str">
        <f>_xlfn.XLOOKUP(Ledger[[#This Row],[Employee_ID]],Employees!C:C,Employees!B:B)</f>
        <v>BR03</v>
      </c>
      <c r="G1939" t="s">
        <v>983</v>
      </c>
      <c r="H1939" t="s">
        <v>103</v>
      </c>
      <c r="I1939">
        <v>1</v>
      </c>
      <c r="J1939">
        <f>_xlfn.XLOOKUP(Ledger[[#This Row],[SKU]]&amp;"|"&amp;Ledger[[#This Row],[Branch_ID]], PriceList!E:E,PriceList!C:C,"")</f>
        <v>160</v>
      </c>
      <c r="K1939">
        <f>_xlfn.XLOOKUP(Ledger[[#This Row],[SKU]]&amp;"|"&amp;Ledger[[#This Row],[Branch_ID]], PriceList[Key], PriceList[Unit_Retail_Price_EGP], "")</f>
        <v>409</v>
      </c>
      <c r="L1939">
        <f>YEAR(Ledger[[#This Row],[Date]])</f>
        <v>2026</v>
      </c>
      <c r="M1939" t="str">
        <f>"Qtr"&amp;ROUNDUP(MONTH(Ledger[[#This Row],[Date]])/3,0)</f>
        <v>Qtr1</v>
      </c>
      <c r="N1939">
        <f>MONTH(Ledger[[#This Row],[Date]])</f>
        <v>3</v>
      </c>
      <c r="O1939" t="str">
        <f>TEXT(Ledger[[#This Row],[Date]],"mmm")</f>
        <v>Mar</v>
      </c>
    </row>
    <row r="1940" spans="1:15" x14ac:dyDescent="0.35">
      <c r="A1940" t="s">
        <v>5825</v>
      </c>
      <c r="B1940" s="8">
        <v>46110</v>
      </c>
      <c r="C1940" s="5">
        <v>0.60138888888888886</v>
      </c>
      <c r="D1940" t="str">
        <f>_xlfn.XLOOKUP(Ledger[[#This Row],[Employee_ID]],Employees!C:C,Employees!A:A)</f>
        <v>Afternoon</v>
      </c>
      <c r="E1940" t="s">
        <v>932</v>
      </c>
      <c r="F1940" t="str">
        <f>_xlfn.XLOOKUP(Ledger[[#This Row],[Employee_ID]],Employees!C:C,Employees!B:B)</f>
        <v>BR03</v>
      </c>
      <c r="G1940" t="s">
        <v>983</v>
      </c>
      <c r="H1940" t="s">
        <v>291</v>
      </c>
      <c r="I1940">
        <v>1</v>
      </c>
      <c r="J1940">
        <f>_xlfn.XLOOKUP(Ledger[[#This Row],[SKU]]&amp;"|"&amp;Ledger[[#This Row],[Branch_ID]], PriceList!E:E,PriceList!C:C,"")</f>
        <v>460</v>
      </c>
      <c r="K1940">
        <f>_xlfn.XLOOKUP(Ledger[[#This Row],[SKU]]&amp;"|"&amp;Ledger[[#This Row],[Branch_ID]], PriceList[Key], PriceList[Unit_Retail_Price_EGP], "")</f>
        <v>1129</v>
      </c>
      <c r="L1940">
        <f>YEAR(Ledger[[#This Row],[Date]])</f>
        <v>2026</v>
      </c>
      <c r="M1940" t="str">
        <f>"Qtr"&amp;ROUNDUP(MONTH(Ledger[[#This Row],[Date]])/3,0)</f>
        <v>Qtr1</v>
      </c>
      <c r="N1940">
        <f>MONTH(Ledger[[#This Row],[Date]])</f>
        <v>3</v>
      </c>
      <c r="O1940" t="str">
        <f>TEXT(Ledger[[#This Row],[Date]],"mmm")</f>
        <v>Mar</v>
      </c>
    </row>
    <row r="1941" spans="1:15" x14ac:dyDescent="0.35">
      <c r="A1941" t="s">
        <v>5843</v>
      </c>
      <c r="B1941" s="8">
        <v>46111</v>
      </c>
      <c r="C1941" s="5">
        <v>0.66666666666666663</v>
      </c>
      <c r="D1941" t="str">
        <f>_xlfn.XLOOKUP(Ledger[[#This Row],[Employee_ID]],Employees!C:C,Employees!A:A)</f>
        <v>Afternoon</v>
      </c>
      <c r="E1941" t="s">
        <v>932</v>
      </c>
      <c r="F1941" t="str">
        <f>_xlfn.XLOOKUP(Ledger[[#This Row],[Employee_ID]],Employees!C:C,Employees!B:B)</f>
        <v>BR03</v>
      </c>
      <c r="G1941" t="s">
        <v>983</v>
      </c>
      <c r="H1941" t="s">
        <v>313</v>
      </c>
      <c r="I1941">
        <v>1</v>
      </c>
      <c r="J1941">
        <f>_xlfn.XLOOKUP(Ledger[[#This Row],[SKU]]&amp;"|"&amp;Ledger[[#This Row],[Branch_ID]], PriceList!E:E,PriceList!C:C,"")</f>
        <v>140</v>
      </c>
      <c r="K1941">
        <f>_xlfn.XLOOKUP(Ledger[[#This Row],[SKU]]&amp;"|"&amp;Ledger[[#This Row],[Branch_ID]], PriceList[Key], PriceList[Unit_Retail_Price_EGP], "")</f>
        <v>359</v>
      </c>
      <c r="L1941">
        <f>YEAR(Ledger[[#This Row],[Date]])</f>
        <v>2026</v>
      </c>
      <c r="M1941" t="str">
        <f>"Qtr"&amp;ROUNDUP(MONTH(Ledger[[#This Row],[Date]])/3,0)</f>
        <v>Qtr1</v>
      </c>
      <c r="N1941">
        <f>MONTH(Ledger[[#This Row],[Date]])</f>
        <v>3</v>
      </c>
      <c r="O1941" t="str">
        <f>TEXT(Ledger[[#This Row],[Date]],"mmm")</f>
        <v>Mar</v>
      </c>
    </row>
    <row r="1942" spans="1:15" x14ac:dyDescent="0.35">
      <c r="A1942" t="s">
        <v>5867</v>
      </c>
      <c r="B1942" s="8">
        <v>46113</v>
      </c>
      <c r="C1942" s="5">
        <v>0.73124999999999996</v>
      </c>
      <c r="D1942" t="str">
        <f>_xlfn.XLOOKUP(Ledger[[#This Row],[Employee_ID]],Employees!C:C,Employees!A:A)</f>
        <v>Afternoon</v>
      </c>
      <c r="E1942" t="s">
        <v>932</v>
      </c>
      <c r="F1942" t="str">
        <f>_xlfn.XLOOKUP(Ledger[[#This Row],[Employee_ID]],Employees!C:C,Employees!B:B)</f>
        <v>BR03</v>
      </c>
      <c r="G1942" t="s">
        <v>983</v>
      </c>
      <c r="H1942" t="s">
        <v>335</v>
      </c>
      <c r="I1942">
        <v>1</v>
      </c>
      <c r="J1942">
        <f>_xlfn.XLOOKUP(Ledger[[#This Row],[SKU]]&amp;"|"&amp;Ledger[[#This Row],[Branch_ID]], PriceList!E:E,PriceList!C:C,"")</f>
        <v>180</v>
      </c>
      <c r="K1942">
        <f>_xlfn.XLOOKUP(Ledger[[#This Row],[SKU]]&amp;"|"&amp;Ledger[[#This Row],[Branch_ID]], PriceList[Key], PriceList[Unit_Retail_Price_EGP], "")</f>
        <v>459</v>
      </c>
      <c r="L1942">
        <f>YEAR(Ledger[[#This Row],[Date]])</f>
        <v>2026</v>
      </c>
      <c r="M1942" t="str">
        <f>"Qtr"&amp;ROUNDUP(MONTH(Ledger[[#This Row],[Date]])/3,0)</f>
        <v>Qtr2</v>
      </c>
      <c r="N1942">
        <f>MONTH(Ledger[[#This Row],[Date]])</f>
        <v>4</v>
      </c>
      <c r="O1942" t="str">
        <f>TEXT(Ledger[[#This Row],[Date]],"mmm")</f>
        <v>Apr</v>
      </c>
    </row>
    <row r="1943" spans="1:15" x14ac:dyDescent="0.35">
      <c r="A1943" t="s">
        <v>5876</v>
      </c>
      <c r="B1943" s="8">
        <v>46114</v>
      </c>
      <c r="C1943" s="5">
        <v>0.63958333333333328</v>
      </c>
      <c r="D1943" t="str">
        <f>_xlfn.XLOOKUP(Ledger[[#This Row],[Employee_ID]],Employees!C:C,Employees!A:A)</f>
        <v>Afternoon</v>
      </c>
      <c r="E1943" t="s">
        <v>932</v>
      </c>
      <c r="F1943" t="str">
        <f>_xlfn.XLOOKUP(Ledger[[#This Row],[Employee_ID]],Employees!C:C,Employees!B:B)</f>
        <v>BR03</v>
      </c>
      <c r="G1943" t="s">
        <v>983</v>
      </c>
      <c r="H1943" t="s">
        <v>263</v>
      </c>
      <c r="I1943">
        <v>1</v>
      </c>
      <c r="J1943">
        <f>_xlfn.XLOOKUP(Ledger[[#This Row],[SKU]]&amp;"|"&amp;Ledger[[#This Row],[Branch_ID]], PriceList!E:E,PriceList!C:C,"")</f>
        <v>160</v>
      </c>
      <c r="K1943">
        <f>_xlfn.XLOOKUP(Ledger[[#This Row],[SKU]]&amp;"|"&amp;Ledger[[#This Row],[Branch_ID]], PriceList[Key], PriceList[Unit_Retail_Price_EGP], "")</f>
        <v>409</v>
      </c>
      <c r="L1943">
        <f>YEAR(Ledger[[#This Row],[Date]])</f>
        <v>2026</v>
      </c>
      <c r="M1943" t="str">
        <f>"Qtr"&amp;ROUNDUP(MONTH(Ledger[[#This Row],[Date]])/3,0)</f>
        <v>Qtr2</v>
      </c>
      <c r="N1943">
        <f>MONTH(Ledger[[#This Row],[Date]])</f>
        <v>4</v>
      </c>
      <c r="O1943" t="str">
        <f>TEXT(Ledger[[#This Row],[Date]],"mmm")</f>
        <v>Apr</v>
      </c>
    </row>
    <row r="1944" spans="1:15" x14ac:dyDescent="0.35">
      <c r="A1944" t="s">
        <v>5891</v>
      </c>
      <c r="B1944" s="8">
        <v>46115</v>
      </c>
      <c r="C1944" s="5">
        <v>0.66736111111111107</v>
      </c>
      <c r="D1944" t="str">
        <f>_xlfn.XLOOKUP(Ledger[[#This Row],[Employee_ID]],Employees!C:C,Employees!A:A)</f>
        <v>Afternoon</v>
      </c>
      <c r="E1944" t="s">
        <v>932</v>
      </c>
      <c r="F1944" t="str">
        <f>_xlfn.XLOOKUP(Ledger[[#This Row],[Employee_ID]],Employees!C:C,Employees!B:B)</f>
        <v>BR03</v>
      </c>
      <c r="G1944" t="s">
        <v>983</v>
      </c>
      <c r="H1944" t="s">
        <v>119</v>
      </c>
      <c r="I1944">
        <v>1</v>
      </c>
      <c r="J1944">
        <f>_xlfn.XLOOKUP(Ledger[[#This Row],[SKU]]&amp;"|"&amp;Ledger[[#This Row],[Branch_ID]], PriceList!E:E,PriceList!C:C,"")</f>
        <v>220</v>
      </c>
      <c r="K1944">
        <f>_xlfn.XLOOKUP(Ledger[[#This Row],[SKU]]&amp;"|"&amp;Ledger[[#This Row],[Branch_ID]], PriceList[Key], PriceList[Unit_Retail_Price_EGP], "")</f>
        <v>569</v>
      </c>
      <c r="L1944">
        <f>YEAR(Ledger[[#This Row],[Date]])</f>
        <v>2026</v>
      </c>
      <c r="M1944" t="str">
        <f>"Qtr"&amp;ROUNDUP(MONTH(Ledger[[#This Row],[Date]])/3,0)</f>
        <v>Qtr2</v>
      </c>
      <c r="N1944">
        <f>MONTH(Ledger[[#This Row],[Date]])</f>
        <v>4</v>
      </c>
      <c r="O1944" t="str">
        <f>TEXT(Ledger[[#This Row],[Date]],"mmm")</f>
        <v>Apr</v>
      </c>
    </row>
    <row r="1945" spans="1:15" x14ac:dyDescent="0.35">
      <c r="A1945" t="s">
        <v>5894</v>
      </c>
      <c r="B1945" s="8">
        <v>46115</v>
      </c>
      <c r="C1945" s="5">
        <v>0.70416666666666672</v>
      </c>
      <c r="D1945" t="str">
        <f>_xlfn.XLOOKUP(Ledger[[#This Row],[Employee_ID]],Employees!C:C,Employees!A:A)</f>
        <v>Afternoon</v>
      </c>
      <c r="E1945" t="s">
        <v>932</v>
      </c>
      <c r="F1945" t="str">
        <f>_xlfn.XLOOKUP(Ledger[[#This Row],[Employee_ID]],Employees!C:C,Employees!B:B)</f>
        <v>BR03</v>
      </c>
      <c r="G1945" t="s">
        <v>983</v>
      </c>
      <c r="H1945" t="s">
        <v>225</v>
      </c>
      <c r="I1945">
        <v>1</v>
      </c>
      <c r="J1945">
        <f>_xlfn.XLOOKUP(Ledger[[#This Row],[SKU]]&amp;"|"&amp;Ledger[[#This Row],[Branch_ID]], PriceList!E:E,PriceList!C:C,"")</f>
        <v>420</v>
      </c>
      <c r="K1945">
        <f>_xlfn.XLOOKUP(Ledger[[#This Row],[SKU]]&amp;"|"&amp;Ledger[[#This Row],[Branch_ID]], PriceList[Key], PriceList[Unit_Retail_Price_EGP], "")</f>
        <v>1029</v>
      </c>
      <c r="L1945">
        <f>YEAR(Ledger[[#This Row],[Date]])</f>
        <v>2026</v>
      </c>
      <c r="M1945" t="str">
        <f>"Qtr"&amp;ROUNDUP(MONTH(Ledger[[#This Row],[Date]])/3,0)</f>
        <v>Qtr2</v>
      </c>
      <c r="N1945">
        <f>MONTH(Ledger[[#This Row],[Date]])</f>
        <v>4</v>
      </c>
      <c r="O1945" t="str">
        <f>TEXT(Ledger[[#This Row],[Date]],"mmm")</f>
        <v>Apr</v>
      </c>
    </row>
    <row r="1946" spans="1:15" x14ac:dyDescent="0.35">
      <c r="A1946" t="s">
        <v>5912</v>
      </c>
      <c r="B1946" s="8">
        <v>46116</v>
      </c>
      <c r="C1946" s="5">
        <v>0.73055555555555551</v>
      </c>
      <c r="D1946" t="str">
        <f>_xlfn.XLOOKUP(Ledger[[#This Row],[Employee_ID]],Employees!C:C,Employees!A:A)</f>
        <v>Afternoon</v>
      </c>
      <c r="E1946" t="s">
        <v>932</v>
      </c>
      <c r="F1946" t="str">
        <f>_xlfn.XLOOKUP(Ledger[[#This Row],[Employee_ID]],Employees!C:C,Employees!B:B)</f>
        <v>BR03</v>
      </c>
      <c r="G1946" t="s">
        <v>983</v>
      </c>
      <c r="H1946" t="s">
        <v>311</v>
      </c>
      <c r="I1946">
        <v>1</v>
      </c>
      <c r="J1946">
        <f>_xlfn.XLOOKUP(Ledger[[#This Row],[SKU]]&amp;"|"&amp;Ledger[[#This Row],[Branch_ID]], PriceList!E:E,PriceList!C:C,"")</f>
        <v>700</v>
      </c>
      <c r="K1946">
        <f>_xlfn.XLOOKUP(Ledger[[#This Row],[SKU]]&amp;"|"&amp;Ledger[[#This Row],[Branch_ID]], PriceList[Key], PriceList[Unit_Retail_Price_EGP], "")</f>
        <v>1649</v>
      </c>
      <c r="L1946">
        <f>YEAR(Ledger[[#This Row],[Date]])</f>
        <v>2026</v>
      </c>
      <c r="M1946" t="str">
        <f>"Qtr"&amp;ROUNDUP(MONTH(Ledger[[#This Row],[Date]])/3,0)</f>
        <v>Qtr2</v>
      </c>
      <c r="N1946">
        <f>MONTH(Ledger[[#This Row],[Date]])</f>
        <v>4</v>
      </c>
      <c r="O1946" t="str">
        <f>TEXT(Ledger[[#This Row],[Date]],"mmm")</f>
        <v>Apr</v>
      </c>
    </row>
    <row r="1947" spans="1:15" x14ac:dyDescent="0.35">
      <c r="A1947" t="s">
        <v>5936</v>
      </c>
      <c r="B1947" s="8">
        <v>46118</v>
      </c>
      <c r="C1947" s="5">
        <v>0.62013888888888891</v>
      </c>
      <c r="D1947" t="str">
        <f>_xlfn.XLOOKUP(Ledger[[#This Row],[Employee_ID]],Employees!C:C,Employees!A:A)</f>
        <v>Afternoon</v>
      </c>
      <c r="E1947" t="s">
        <v>932</v>
      </c>
      <c r="F1947" t="str">
        <f>_xlfn.XLOOKUP(Ledger[[#This Row],[Employee_ID]],Employees!C:C,Employees!B:B)</f>
        <v>BR03</v>
      </c>
      <c r="G1947" t="s">
        <v>983</v>
      </c>
      <c r="H1947" t="s">
        <v>223</v>
      </c>
      <c r="I1947">
        <v>1</v>
      </c>
      <c r="J1947">
        <f>_xlfn.XLOOKUP(Ledger[[#This Row],[SKU]]&amp;"|"&amp;Ledger[[#This Row],[Branch_ID]], PriceList!E:E,PriceList!C:C,"")</f>
        <v>110</v>
      </c>
      <c r="K1947">
        <f>_xlfn.XLOOKUP(Ledger[[#This Row],[SKU]]&amp;"|"&amp;Ledger[[#This Row],[Branch_ID]], PriceList[Key], PriceList[Unit_Retail_Price_EGP], "")</f>
        <v>289</v>
      </c>
      <c r="L1947">
        <f>YEAR(Ledger[[#This Row],[Date]])</f>
        <v>2026</v>
      </c>
      <c r="M1947" t="str">
        <f>"Qtr"&amp;ROUNDUP(MONTH(Ledger[[#This Row],[Date]])/3,0)</f>
        <v>Qtr2</v>
      </c>
      <c r="N1947">
        <f>MONTH(Ledger[[#This Row],[Date]])</f>
        <v>4</v>
      </c>
      <c r="O1947" t="str">
        <f>TEXT(Ledger[[#This Row],[Date]],"mmm")</f>
        <v>Apr</v>
      </c>
    </row>
    <row r="1948" spans="1:15" x14ac:dyDescent="0.35">
      <c r="A1948" t="s">
        <v>5937</v>
      </c>
      <c r="B1948" s="8">
        <v>46118</v>
      </c>
      <c r="C1948" s="5">
        <v>0.71180555555555558</v>
      </c>
      <c r="D1948" t="str">
        <f>_xlfn.XLOOKUP(Ledger[[#This Row],[Employee_ID]],Employees!C:C,Employees!A:A)</f>
        <v>Afternoon</v>
      </c>
      <c r="E1948" t="s">
        <v>932</v>
      </c>
      <c r="F1948" t="str">
        <f>_xlfn.XLOOKUP(Ledger[[#This Row],[Employee_ID]],Employees!C:C,Employees!B:B)</f>
        <v>BR03</v>
      </c>
      <c r="G1948" t="s">
        <v>983</v>
      </c>
      <c r="H1948" t="s">
        <v>139</v>
      </c>
      <c r="I1948">
        <v>1</v>
      </c>
      <c r="J1948">
        <f>_xlfn.XLOOKUP(Ledger[[#This Row],[SKU]]&amp;"|"&amp;Ledger[[#This Row],[Branch_ID]], PriceList!E:E,PriceList!C:C,"")</f>
        <v>300</v>
      </c>
      <c r="K1948">
        <f>_xlfn.XLOOKUP(Ledger[[#This Row],[SKU]]&amp;"|"&amp;Ledger[[#This Row],[Branch_ID]], PriceList[Key], PriceList[Unit_Retail_Price_EGP], "")</f>
        <v>719</v>
      </c>
      <c r="L1948">
        <f>YEAR(Ledger[[#This Row],[Date]])</f>
        <v>2026</v>
      </c>
      <c r="M1948" t="str">
        <f>"Qtr"&amp;ROUNDUP(MONTH(Ledger[[#This Row],[Date]])/3,0)</f>
        <v>Qtr2</v>
      </c>
      <c r="N1948">
        <f>MONTH(Ledger[[#This Row],[Date]])</f>
        <v>4</v>
      </c>
      <c r="O1948" t="str">
        <f>TEXT(Ledger[[#This Row],[Date]],"mmm")</f>
        <v>Apr</v>
      </c>
    </row>
    <row r="1949" spans="1:15" x14ac:dyDescent="0.35">
      <c r="A1949" t="s">
        <v>5963</v>
      </c>
      <c r="B1949" s="8">
        <v>46120</v>
      </c>
      <c r="C1949" s="5">
        <v>0.67013888888888884</v>
      </c>
      <c r="D1949" t="str">
        <f>_xlfn.XLOOKUP(Ledger[[#This Row],[Employee_ID]],Employees!C:C,Employees!A:A)</f>
        <v>Afternoon</v>
      </c>
      <c r="E1949" t="s">
        <v>932</v>
      </c>
      <c r="F1949" t="str">
        <f>_xlfn.XLOOKUP(Ledger[[#This Row],[Employee_ID]],Employees!C:C,Employees!B:B)</f>
        <v>BR03</v>
      </c>
      <c r="G1949" t="s">
        <v>983</v>
      </c>
      <c r="H1949" t="s">
        <v>29</v>
      </c>
      <c r="I1949">
        <v>1</v>
      </c>
      <c r="J1949">
        <f>_xlfn.XLOOKUP(Ledger[[#This Row],[SKU]]&amp;"|"&amp;Ledger[[#This Row],[Branch_ID]], PriceList!E:E,PriceList!C:C,"")</f>
        <v>480</v>
      </c>
      <c r="K1949">
        <f>_xlfn.XLOOKUP(Ledger[[#This Row],[SKU]]&amp;"|"&amp;Ledger[[#This Row],[Branch_ID]], PriceList[Key], PriceList[Unit_Retail_Price_EGP], "")</f>
        <v>1129</v>
      </c>
      <c r="L1949">
        <f>YEAR(Ledger[[#This Row],[Date]])</f>
        <v>2026</v>
      </c>
      <c r="M1949" t="str">
        <f>"Qtr"&amp;ROUNDUP(MONTH(Ledger[[#This Row],[Date]])/3,0)</f>
        <v>Qtr2</v>
      </c>
      <c r="N1949">
        <f>MONTH(Ledger[[#This Row],[Date]])</f>
        <v>4</v>
      </c>
      <c r="O1949" t="str">
        <f>TEXT(Ledger[[#This Row],[Date]],"mmm")</f>
        <v>Apr</v>
      </c>
    </row>
    <row r="1950" spans="1:15" x14ac:dyDescent="0.35">
      <c r="A1950" t="s">
        <v>5976</v>
      </c>
      <c r="B1950" s="8">
        <v>46121</v>
      </c>
      <c r="C1950" s="5">
        <v>0.68611111111111112</v>
      </c>
      <c r="D1950" t="str">
        <f>_xlfn.XLOOKUP(Ledger[[#This Row],[Employee_ID]],Employees!C:C,Employees!A:A)</f>
        <v>Afternoon</v>
      </c>
      <c r="E1950" t="s">
        <v>932</v>
      </c>
      <c r="F1950" t="str">
        <f>_xlfn.XLOOKUP(Ledger[[#This Row],[Employee_ID]],Employees!C:C,Employees!B:B)</f>
        <v>BR03</v>
      </c>
      <c r="G1950" t="s">
        <v>983</v>
      </c>
      <c r="H1950" t="s">
        <v>206</v>
      </c>
      <c r="I1950">
        <v>1</v>
      </c>
      <c r="J1950">
        <f>_xlfn.XLOOKUP(Ledger[[#This Row],[SKU]]&amp;"|"&amp;Ledger[[#This Row],[Branch_ID]], PriceList!E:E,PriceList!C:C,"")</f>
        <v>140</v>
      </c>
      <c r="K1950">
        <f>_xlfn.XLOOKUP(Ledger[[#This Row],[SKU]]&amp;"|"&amp;Ledger[[#This Row],[Branch_ID]], PriceList[Key], PriceList[Unit_Retail_Price_EGP], "")</f>
        <v>359</v>
      </c>
      <c r="L1950">
        <f>YEAR(Ledger[[#This Row],[Date]])</f>
        <v>2026</v>
      </c>
      <c r="M1950" t="str">
        <f>"Qtr"&amp;ROUNDUP(MONTH(Ledger[[#This Row],[Date]])/3,0)</f>
        <v>Qtr2</v>
      </c>
      <c r="N1950">
        <f>MONTH(Ledger[[#This Row],[Date]])</f>
        <v>4</v>
      </c>
      <c r="O1950" t="str">
        <f>TEXT(Ledger[[#This Row],[Date]],"mmm")</f>
        <v>Apr</v>
      </c>
    </row>
    <row r="1951" spans="1:15" x14ac:dyDescent="0.35">
      <c r="A1951" t="s">
        <v>5994</v>
      </c>
      <c r="B1951" s="8">
        <v>46122</v>
      </c>
      <c r="C1951" s="5">
        <v>0.60833333333333328</v>
      </c>
      <c r="D1951" t="str">
        <f>_xlfn.XLOOKUP(Ledger[[#This Row],[Employee_ID]],Employees!C:C,Employees!A:A)</f>
        <v>Afternoon</v>
      </c>
      <c r="E1951" t="s">
        <v>932</v>
      </c>
      <c r="F1951" t="str">
        <f>_xlfn.XLOOKUP(Ledger[[#This Row],[Employee_ID]],Employees!C:C,Employees!B:B)</f>
        <v>BR03</v>
      </c>
      <c r="G1951" t="s">
        <v>983</v>
      </c>
      <c r="H1951" t="s">
        <v>181</v>
      </c>
      <c r="I1951">
        <v>1</v>
      </c>
      <c r="J1951">
        <f>_xlfn.XLOOKUP(Ledger[[#This Row],[SKU]]&amp;"|"&amp;Ledger[[#This Row],[Branch_ID]], PriceList!E:E,PriceList!C:C,"")</f>
        <v>480</v>
      </c>
      <c r="K1951">
        <f>_xlfn.XLOOKUP(Ledger[[#This Row],[SKU]]&amp;"|"&amp;Ledger[[#This Row],[Branch_ID]], PriceList[Key], PriceList[Unit_Retail_Price_EGP], "")</f>
        <v>1129</v>
      </c>
      <c r="L1951">
        <f>YEAR(Ledger[[#This Row],[Date]])</f>
        <v>2026</v>
      </c>
      <c r="M1951" t="str">
        <f>"Qtr"&amp;ROUNDUP(MONTH(Ledger[[#This Row],[Date]])/3,0)</f>
        <v>Qtr2</v>
      </c>
      <c r="N1951">
        <f>MONTH(Ledger[[#This Row],[Date]])</f>
        <v>4</v>
      </c>
      <c r="O1951" t="str">
        <f>TEXT(Ledger[[#This Row],[Date]],"mmm")</f>
        <v>Apr</v>
      </c>
    </row>
    <row r="1952" spans="1:15" x14ac:dyDescent="0.35">
      <c r="A1952" t="s">
        <v>6032</v>
      </c>
      <c r="B1952" s="8">
        <v>46124</v>
      </c>
      <c r="C1952" s="5">
        <v>0.67708333333333337</v>
      </c>
      <c r="D1952" t="str">
        <f>_xlfn.XLOOKUP(Ledger[[#This Row],[Employee_ID]],Employees!C:C,Employees!A:A)</f>
        <v>Afternoon</v>
      </c>
      <c r="E1952" t="s">
        <v>932</v>
      </c>
      <c r="F1952" t="str">
        <f>_xlfn.XLOOKUP(Ledger[[#This Row],[Employee_ID]],Employees!C:C,Employees!B:B)</f>
        <v>BR03</v>
      </c>
      <c r="G1952" t="s">
        <v>983</v>
      </c>
      <c r="H1952" t="s">
        <v>299</v>
      </c>
      <c r="I1952">
        <v>1</v>
      </c>
      <c r="J1952">
        <f>_xlfn.XLOOKUP(Ledger[[#This Row],[SKU]]&amp;"|"&amp;Ledger[[#This Row],[Branch_ID]], PriceList!E:E,PriceList!C:C,"")</f>
        <v>160</v>
      </c>
      <c r="K1952">
        <f>_xlfn.XLOOKUP(Ledger[[#This Row],[SKU]]&amp;"|"&amp;Ledger[[#This Row],[Branch_ID]], PriceList[Key], PriceList[Unit_Retail_Price_EGP], "")</f>
        <v>409</v>
      </c>
      <c r="L1952">
        <f>YEAR(Ledger[[#This Row],[Date]])</f>
        <v>2026</v>
      </c>
      <c r="M1952" t="str">
        <f>"Qtr"&amp;ROUNDUP(MONTH(Ledger[[#This Row],[Date]])/3,0)</f>
        <v>Qtr2</v>
      </c>
      <c r="N1952">
        <f>MONTH(Ledger[[#This Row],[Date]])</f>
        <v>4</v>
      </c>
      <c r="O1952" t="str">
        <f>TEXT(Ledger[[#This Row],[Date]],"mmm")</f>
        <v>Apr</v>
      </c>
    </row>
    <row r="1953" spans="1:15" x14ac:dyDescent="0.35">
      <c r="A1953" t="s">
        <v>6098</v>
      </c>
      <c r="B1953" s="8">
        <v>46129</v>
      </c>
      <c r="C1953" s="5">
        <v>0.67500000000000004</v>
      </c>
      <c r="D1953" t="str">
        <f>_xlfn.XLOOKUP(Ledger[[#This Row],[Employee_ID]],Employees!C:C,Employees!A:A)</f>
        <v>Afternoon</v>
      </c>
      <c r="E1953" t="s">
        <v>932</v>
      </c>
      <c r="F1953" t="str">
        <f>_xlfn.XLOOKUP(Ledger[[#This Row],[Employee_ID]],Employees!C:C,Employees!B:B)</f>
        <v>BR03</v>
      </c>
      <c r="G1953" t="s">
        <v>983</v>
      </c>
      <c r="H1953" t="s">
        <v>154</v>
      </c>
      <c r="I1953">
        <v>1</v>
      </c>
      <c r="J1953">
        <f>_xlfn.XLOOKUP(Ledger[[#This Row],[SKU]]&amp;"|"&amp;Ledger[[#This Row],[Branch_ID]], PriceList!E:E,PriceList!C:C,"")</f>
        <v>160</v>
      </c>
      <c r="K1953">
        <f>_xlfn.XLOOKUP(Ledger[[#This Row],[SKU]]&amp;"|"&amp;Ledger[[#This Row],[Branch_ID]], PriceList[Key], PriceList[Unit_Retail_Price_EGP], "")</f>
        <v>409</v>
      </c>
      <c r="L1953">
        <f>YEAR(Ledger[[#This Row],[Date]])</f>
        <v>2026</v>
      </c>
      <c r="M1953" t="str">
        <f>"Qtr"&amp;ROUNDUP(MONTH(Ledger[[#This Row],[Date]])/3,0)</f>
        <v>Qtr2</v>
      </c>
      <c r="N1953">
        <f>MONTH(Ledger[[#This Row],[Date]])</f>
        <v>4</v>
      </c>
      <c r="O1953" t="str">
        <f>TEXT(Ledger[[#This Row],[Date]],"mmm")</f>
        <v>Apr</v>
      </c>
    </row>
    <row r="1954" spans="1:15" x14ac:dyDescent="0.35">
      <c r="A1954" t="s">
        <v>6112</v>
      </c>
      <c r="B1954" s="8">
        <v>46130</v>
      </c>
      <c r="C1954" s="5">
        <v>0.60902777777777772</v>
      </c>
      <c r="D1954" t="str">
        <f>_xlfn.XLOOKUP(Ledger[[#This Row],[Employee_ID]],Employees!C:C,Employees!A:A)</f>
        <v>Afternoon</v>
      </c>
      <c r="E1954" t="s">
        <v>932</v>
      </c>
      <c r="F1954" t="str">
        <f>_xlfn.XLOOKUP(Ledger[[#This Row],[Employee_ID]],Employees!C:C,Employees!B:B)</f>
        <v>BR03</v>
      </c>
      <c r="G1954" t="s">
        <v>983</v>
      </c>
      <c r="H1954" t="s">
        <v>108</v>
      </c>
      <c r="I1954">
        <v>1</v>
      </c>
      <c r="J1954">
        <f>_xlfn.XLOOKUP(Ledger[[#This Row],[SKU]]&amp;"|"&amp;Ledger[[#This Row],[Branch_ID]], PriceList!E:E,PriceList!C:C,"")</f>
        <v>160</v>
      </c>
      <c r="K1954">
        <f>_xlfn.XLOOKUP(Ledger[[#This Row],[SKU]]&amp;"|"&amp;Ledger[[#This Row],[Branch_ID]], PriceList[Key], PriceList[Unit_Retail_Price_EGP], "")</f>
        <v>409</v>
      </c>
      <c r="L1954">
        <f>YEAR(Ledger[[#This Row],[Date]])</f>
        <v>2026</v>
      </c>
      <c r="M1954" t="str">
        <f>"Qtr"&amp;ROUNDUP(MONTH(Ledger[[#This Row],[Date]])/3,0)</f>
        <v>Qtr2</v>
      </c>
      <c r="N1954">
        <f>MONTH(Ledger[[#This Row],[Date]])</f>
        <v>4</v>
      </c>
      <c r="O1954" t="str">
        <f>TEXT(Ledger[[#This Row],[Date]],"mmm")</f>
        <v>Apr</v>
      </c>
    </row>
    <row r="1955" spans="1:15" x14ac:dyDescent="0.35">
      <c r="A1955" t="s">
        <v>6152</v>
      </c>
      <c r="B1955" s="8">
        <v>46132</v>
      </c>
      <c r="C1955" s="5">
        <v>0.7319444444444444</v>
      </c>
      <c r="D1955" t="str">
        <f>_xlfn.XLOOKUP(Ledger[[#This Row],[Employee_ID]],Employees!C:C,Employees!A:A)</f>
        <v>Afternoon</v>
      </c>
      <c r="E1955" t="s">
        <v>932</v>
      </c>
      <c r="F1955" t="str">
        <f>_xlfn.XLOOKUP(Ledger[[#This Row],[Employee_ID]],Employees!C:C,Employees!B:B)</f>
        <v>BR03</v>
      </c>
      <c r="G1955" t="s">
        <v>983</v>
      </c>
      <c r="H1955" t="s">
        <v>40</v>
      </c>
      <c r="I1955">
        <v>1</v>
      </c>
      <c r="J1955">
        <f>_xlfn.XLOOKUP(Ledger[[#This Row],[SKU]]&amp;"|"&amp;Ledger[[#This Row],[Branch_ID]], PriceList!E:E,PriceList!C:C,"")</f>
        <v>480</v>
      </c>
      <c r="K1955">
        <f>_xlfn.XLOOKUP(Ledger[[#This Row],[SKU]]&amp;"|"&amp;Ledger[[#This Row],[Branch_ID]], PriceList[Key], PriceList[Unit_Retail_Price_EGP], "")</f>
        <v>1129</v>
      </c>
      <c r="L1955">
        <f>YEAR(Ledger[[#This Row],[Date]])</f>
        <v>2026</v>
      </c>
      <c r="M1955" t="str">
        <f>"Qtr"&amp;ROUNDUP(MONTH(Ledger[[#This Row],[Date]])/3,0)</f>
        <v>Qtr2</v>
      </c>
      <c r="N1955">
        <f>MONTH(Ledger[[#This Row],[Date]])</f>
        <v>4</v>
      </c>
      <c r="O1955" t="str">
        <f>TEXT(Ledger[[#This Row],[Date]],"mmm")</f>
        <v>Apr</v>
      </c>
    </row>
    <row r="1956" spans="1:15" x14ac:dyDescent="0.35">
      <c r="A1956" t="s">
        <v>6169</v>
      </c>
      <c r="B1956" s="8">
        <v>46134</v>
      </c>
      <c r="C1956" s="5">
        <v>0.64930555555555558</v>
      </c>
      <c r="D1956" t="str">
        <f>_xlfn.XLOOKUP(Ledger[[#This Row],[Employee_ID]],Employees!C:C,Employees!A:A)</f>
        <v>Afternoon</v>
      </c>
      <c r="E1956" t="s">
        <v>932</v>
      </c>
      <c r="F1956" t="str">
        <f>_xlfn.XLOOKUP(Ledger[[#This Row],[Employee_ID]],Employees!C:C,Employees!B:B)</f>
        <v>BR03</v>
      </c>
      <c r="G1956" t="s">
        <v>983</v>
      </c>
      <c r="H1956" t="s">
        <v>528</v>
      </c>
      <c r="I1956">
        <v>1</v>
      </c>
      <c r="J1956">
        <f>_xlfn.XLOOKUP(Ledger[[#This Row],[SKU]]&amp;"|"&amp;Ledger[[#This Row],[Branch_ID]], PriceList!E:E,PriceList!C:C,"")</f>
        <v>380</v>
      </c>
      <c r="K1956">
        <f>_xlfn.XLOOKUP(Ledger[[#This Row],[SKU]]&amp;"|"&amp;Ledger[[#This Row],[Branch_ID]], PriceList[Key], PriceList[Unit_Retail_Price_EGP], "")</f>
        <v>929</v>
      </c>
      <c r="L1956">
        <f>YEAR(Ledger[[#This Row],[Date]])</f>
        <v>2026</v>
      </c>
      <c r="M1956" t="str">
        <f>"Qtr"&amp;ROUNDUP(MONTH(Ledger[[#This Row],[Date]])/3,0)</f>
        <v>Qtr2</v>
      </c>
      <c r="N1956">
        <f>MONTH(Ledger[[#This Row],[Date]])</f>
        <v>4</v>
      </c>
      <c r="O1956" t="str">
        <f>TEXT(Ledger[[#This Row],[Date]],"mmm")</f>
        <v>Apr</v>
      </c>
    </row>
    <row r="1957" spans="1:15" x14ac:dyDescent="0.35">
      <c r="A1957" t="s">
        <v>6184</v>
      </c>
      <c r="B1957" s="8">
        <v>46135</v>
      </c>
      <c r="C1957" s="5">
        <v>0.69374999999999998</v>
      </c>
      <c r="D1957" t="str">
        <f>_xlfn.XLOOKUP(Ledger[[#This Row],[Employee_ID]],Employees!C:C,Employees!A:A)</f>
        <v>Afternoon</v>
      </c>
      <c r="E1957" t="s">
        <v>932</v>
      </c>
      <c r="F1957" t="str">
        <f>_xlfn.XLOOKUP(Ledger[[#This Row],[Employee_ID]],Employees!C:C,Employees!B:B)</f>
        <v>BR03</v>
      </c>
      <c r="G1957" t="s">
        <v>983</v>
      </c>
      <c r="H1957" t="s">
        <v>148</v>
      </c>
      <c r="I1957">
        <v>1</v>
      </c>
      <c r="J1957">
        <f>_xlfn.XLOOKUP(Ledger[[#This Row],[SKU]]&amp;"|"&amp;Ledger[[#This Row],[Branch_ID]], PriceList!E:E,PriceList!C:C,"")</f>
        <v>260</v>
      </c>
      <c r="K1957">
        <f>_xlfn.XLOOKUP(Ledger[[#This Row],[SKU]]&amp;"|"&amp;Ledger[[#This Row],[Branch_ID]], PriceList[Key], PriceList[Unit_Retail_Price_EGP], "")</f>
        <v>619</v>
      </c>
      <c r="L1957">
        <f>YEAR(Ledger[[#This Row],[Date]])</f>
        <v>2026</v>
      </c>
      <c r="M1957" t="str">
        <f>"Qtr"&amp;ROUNDUP(MONTH(Ledger[[#This Row],[Date]])/3,0)</f>
        <v>Qtr2</v>
      </c>
      <c r="N1957">
        <f>MONTH(Ledger[[#This Row],[Date]])</f>
        <v>4</v>
      </c>
      <c r="O1957" t="str">
        <f>TEXT(Ledger[[#This Row],[Date]],"mmm")</f>
        <v>Apr</v>
      </c>
    </row>
    <row r="1958" spans="1:15" x14ac:dyDescent="0.35">
      <c r="A1958" t="s">
        <v>6196</v>
      </c>
      <c r="B1958" s="8">
        <v>46136</v>
      </c>
      <c r="C1958" s="5">
        <v>0.6020833333333333</v>
      </c>
      <c r="D1958" t="str">
        <f>_xlfn.XLOOKUP(Ledger[[#This Row],[Employee_ID]],Employees!C:C,Employees!A:A)</f>
        <v>Afternoon</v>
      </c>
      <c r="E1958" t="s">
        <v>932</v>
      </c>
      <c r="F1958" t="str">
        <f>_xlfn.XLOOKUP(Ledger[[#This Row],[Employee_ID]],Employees!C:C,Employees!B:B)</f>
        <v>BR03</v>
      </c>
      <c r="G1958" t="s">
        <v>983</v>
      </c>
      <c r="H1958" t="s">
        <v>681</v>
      </c>
      <c r="I1958">
        <v>1</v>
      </c>
      <c r="J1958">
        <f>_xlfn.XLOOKUP(Ledger[[#This Row],[SKU]]&amp;"|"&amp;Ledger[[#This Row],[Branch_ID]], PriceList!E:E,PriceList!C:C,"")</f>
        <v>140</v>
      </c>
      <c r="K1958">
        <f>_xlfn.XLOOKUP(Ledger[[#This Row],[SKU]]&amp;"|"&amp;Ledger[[#This Row],[Branch_ID]], PriceList[Key], PriceList[Unit_Retail_Price_EGP], "")</f>
        <v>359</v>
      </c>
      <c r="L1958">
        <f>YEAR(Ledger[[#This Row],[Date]])</f>
        <v>2026</v>
      </c>
      <c r="M1958" t="str">
        <f>"Qtr"&amp;ROUNDUP(MONTH(Ledger[[#This Row],[Date]])/3,0)</f>
        <v>Qtr2</v>
      </c>
      <c r="N1958">
        <f>MONTH(Ledger[[#This Row],[Date]])</f>
        <v>4</v>
      </c>
      <c r="O1958" t="str">
        <f>TEXT(Ledger[[#This Row],[Date]],"mmm")</f>
        <v>Apr</v>
      </c>
    </row>
    <row r="1959" spans="1:15" x14ac:dyDescent="0.35">
      <c r="A1959" t="s">
        <v>6230</v>
      </c>
      <c r="B1959" s="8">
        <v>46138</v>
      </c>
      <c r="C1959" s="5">
        <v>0.65555555555555556</v>
      </c>
      <c r="D1959" t="str">
        <f>_xlfn.XLOOKUP(Ledger[[#This Row],[Employee_ID]],Employees!C:C,Employees!A:A)</f>
        <v>Afternoon</v>
      </c>
      <c r="E1959" t="s">
        <v>932</v>
      </c>
      <c r="F1959" t="str">
        <f>_xlfn.XLOOKUP(Ledger[[#This Row],[Employee_ID]],Employees!C:C,Employees!B:B)</f>
        <v>BR03</v>
      </c>
      <c r="G1959" t="s">
        <v>983</v>
      </c>
      <c r="H1959" t="s">
        <v>313</v>
      </c>
      <c r="I1959">
        <v>1</v>
      </c>
      <c r="J1959">
        <f>_xlfn.XLOOKUP(Ledger[[#This Row],[SKU]]&amp;"|"&amp;Ledger[[#This Row],[Branch_ID]], PriceList!E:E,PriceList!C:C,"")</f>
        <v>140</v>
      </c>
      <c r="K1959">
        <f>_xlfn.XLOOKUP(Ledger[[#This Row],[SKU]]&amp;"|"&amp;Ledger[[#This Row],[Branch_ID]], PriceList[Key], PriceList[Unit_Retail_Price_EGP], "")</f>
        <v>359</v>
      </c>
      <c r="L1959">
        <f>YEAR(Ledger[[#This Row],[Date]])</f>
        <v>2026</v>
      </c>
      <c r="M1959" t="str">
        <f>"Qtr"&amp;ROUNDUP(MONTH(Ledger[[#This Row],[Date]])/3,0)</f>
        <v>Qtr2</v>
      </c>
      <c r="N1959">
        <f>MONTH(Ledger[[#This Row],[Date]])</f>
        <v>4</v>
      </c>
      <c r="O1959" t="str">
        <f>TEXT(Ledger[[#This Row],[Date]],"mmm")</f>
        <v>Apr</v>
      </c>
    </row>
    <row r="1960" spans="1:15" x14ac:dyDescent="0.35">
      <c r="A1960" t="s">
        <v>6240</v>
      </c>
      <c r="B1960" s="8">
        <v>46139</v>
      </c>
      <c r="C1960" s="5">
        <v>0.67083333333333328</v>
      </c>
      <c r="D1960" t="str">
        <f>_xlfn.XLOOKUP(Ledger[[#This Row],[Employee_ID]],Employees!C:C,Employees!A:A)</f>
        <v>Afternoon</v>
      </c>
      <c r="E1960" t="s">
        <v>932</v>
      </c>
      <c r="F1960" t="str">
        <f>_xlfn.XLOOKUP(Ledger[[#This Row],[Employee_ID]],Employees!C:C,Employees!B:B)</f>
        <v>BR03</v>
      </c>
      <c r="G1960" t="s">
        <v>983</v>
      </c>
      <c r="H1960" t="s">
        <v>188</v>
      </c>
      <c r="I1960">
        <v>1</v>
      </c>
      <c r="J1960">
        <f>_xlfn.XLOOKUP(Ledger[[#This Row],[SKU]]&amp;"|"&amp;Ledger[[#This Row],[Branch_ID]], PriceList!E:E,PriceList!C:C,"")</f>
        <v>480</v>
      </c>
      <c r="K1960">
        <f>_xlfn.XLOOKUP(Ledger[[#This Row],[SKU]]&amp;"|"&amp;Ledger[[#This Row],[Branch_ID]], PriceList[Key], PriceList[Unit_Retail_Price_EGP], "")</f>
        <v>1129</v>
      </c>
      <c r="L1960">
        <f>YEAR(Ledger[[#This Row],[Date]])</f>
        <v>2026</v>
      </c>
      <c r="M1960" t="str">
        <f>"Qtr"&amp;ROUNDUP(MONTH(Ledger[[#This Row],[Date]])/3,0)</f>
        <v>Qtr2</v>
      </c>
      <c r="N1960">
        <f>MONTH(Ledger[[#This Row],[Date]])</f>
        <v>4</v>
      </c>
      <c r="O1960" t="str">
        <f>TEXT(Ledger[[#This Row],[Date]],"mmm")</f>
        <v>Apr</v>
      </c>
    </row>
    <row r="1961" spans="1:15" x14ac:dyDescent="0.35">
      <c r="A1961" t="s">
        <v>6242</v>
      </c>
      <c r="B1961" s="8">
        <v>46139</v>
      </c>
      <c r="C1961" s="5">
        <v>0.72847222222222219</v>
      </c>
      <c r="D1961" t="str">
        <f>_xlfn.XLOOKUP(Ledger[[#This Row],[Employee_ID]],Employees!C:C,Employees!A:A)</f>
        <v>Afternoon</v>
      </c>
      <c r="E1961" t="s">
        <v>932</v>
      </c>
      <c r="F1961" t="str">
        <f>_xlfn.XLOOKUP(Ledger[[#This Row],[Employee_ID]],Employees!C:C,Employees!B:B)</f>
        <v>BR03</v>
      </c>
      <c r="G1961" t="s">
        <v>983</v>
      </c>
      <c r="H1961" t="s">
        <v>108</v>
      </c>
      <c r="I1961">
        <v>1</v>
      </c>
      <c r="J1961">
        <f>_xlfn.XLOOKUP(Ledger[[#This Row],[SKU]]&amp;"|"&amp;Ledger[[#This Row],[Branch_ID]], PriceList!E:E,PriceList!C:C,"")</f>
        <v>160</v>
      </c>
      <c r="K1961">
        <f>_xlfn.XLOOKUP(Ledger[[#This Row],[SKU]]&amp;"|"&amp;Ledger[[#This Row],[Branch_ID]], PriceList[Key], PriceList[Unit_Retail_Price_EGP], "")</f>
        <v>409</v>
      </c>
      <c r="L1961">
        <f>YEAR(Ledger[[#This Row],[Date]])</f>
        <v>2026</v>
      </c>
      <c r="M1961" t="str">
        <f>"Qtr"&amp;ROUNDUP(MONTH(Ledger[[#This Row],[Date]])/3,0)</f>
        <v>Qtr2</v>
      </c>
      <c r="N1961">
        <f>MONTH(Ledger[[#This Row],[Date]])</f>
        <v>4</v>
      </c>
      <c r="O1961" t="str">
        <f>TEXT(Ledger[[#This Row],[Date]],"mmm")</f>
        <v>Apr</v>
      </c>
    </row>
    <row r="1962" spans="1:15" x14ac:dyDescent="0.35">
      <c r="A1962" t="s">
        <v>6278</v>
      </c>
      <c r="B1962" s="8">
        <v>46142</v>
      </c>
      <c r="C1962" s="5">
        <v>0.62013888888888891</v>
      </c>
      <c r="D1962" t="str">
        <f>_xlfn.XLOOKUP(Ledger[[#This Row],[Employee_ID]],Employees!C:C,Employees!A:A)</f>
        <v>Afternoon</v>
      </c>
      <c r="E1962" t="s">
        <v>932</v>
      </c>
      <c r="F1962" t="str">
        <f>_xlfn.XLOOKUP(Ledger[[#This Row],[Employee_ID]],Employees!C:C,Employees!B:B)</f>
        <v>BR03</v>
      </c>
      <c r="G1962" t="s">
        <v>983</v>
      </c>
      <c r="H1962" t="s">
        <v>117</v>
      </c>
      <c r="I1962">
        <v>1</v>
      </c>
      <c r="J1962">
        <f>_xlfn.XLOOKUP(Ledger[[#This Row],[SKU]]&amp;"|"&amp;Ledger[[#This Row],[Branch_ID]], PriceList!E:E,PriceList!C:C,"")</f>
        <v>460</v>
      </c>
      <c r="K1962">
        <f>_xlfn.XLOOKUP(Ledger[[#This Row],[SKU]]&amp;"|"&amp;Ledger[[#This Row],[Branch_ID]], PriceList[Key], PriceList[Unit_Retail_Price_EGP], "")</f>
        <v>1129</v>
      </c>
      <c r="L1962">
        <f>YEAR(Ledger[[#This Row],[Date]])</f>
        <v>2026</v>
      </c>
      <c r="M1962" t="str">
        <f>"Qtr"&amp;ROUNDUP(MONTH(Ledger[[#This Row],[Date]])/3,0)</f>
        <v>Qtr2</v>
      </c>
      <c r="N1962">
        <f>MONTH(Ledger[[#This Row],[Date]])</f>
        <v>4</v>
      </c>
      <c r="O1962" t="str">
        <f>TEXT(Ledger[[#This Row],[Date]],"mmm")</f>
        <v>Apr</v>
      </c>
    </row>
    <row r="1963" spans="1:15" x14ac:dyDescent="0.35">
      <c r="A1963" t="s">
        <v>6281</v>
      </c>
      <c r="B1963" s="8">
        <v>46142</v>
      </c>
      <c r="C1963" s="5">
        <v>0.70416666666666672</v>
      </c>
      <c r="D1963" t="str">
        <f>_xlfn.XLOOKUP(Ledger[[#This Row],[Employee_ID]],Employees!C:C,Employees!A:A)</f>
        <v>Afternoon</v>
      </c>
      <c r="E1963" t="s">
        <v>932</v>
      </c>
      <c r="F1963" t="str">
        <f>_xlfn.XLOOKUP(Ledger[[#This Row],[Employee_ID]],Employees!C:C,Employees!B:B)</f>
        <v>BR03</v>
      </c>
      <c r="G1963" t="s">
        <v>983</v>
      </c>
      <c r="H1963" t="s">
        <v>491</v>
      </c>
      <c r="I1963">
        <v>1</v>
      </c>
      <c r="J1963">
        <f>_xlfn.XLOOKUP(Ledger[[#This Row],[SKU]]&amp;"|"&amp;Ledger[[#This Row],[Branch_ID]], PriceList!E:E,PriceList!C:C,"")</f>
        <v>460</v>
      </c>
      <c r="K1963">
        <f>_xlfn.XLOOKUP(Ledger[[#This Row],[SKU]]&amp;"|"&amp;Ledger[[#This Row],[Branch_ID]], PriceList[Key], PriceList[Unit_Retail_Price_EGP], "")</f>
        <v>1129</v>
      </c>
      <c r="L1963">
        <f>YEAR(Ledger[[#This Row],[Date]])</f>
        <v>2026</v>
      </c>
      <c r="M1963" t="str">
        <f>"Qtr"&amp;ROUNDUP(MONTH(Ledger[[#This Row],[Date]])/3,0)</f>
        <v>Qtr2</v>
      </c>
      <c r="N1963">
        <f>MONTH(Ledger[[#This Row],[Date]])</f>
        <v>4</v>
      </c>
      <c r="O1963" t="str">
        <f>TEXT(Ledger[[#This Row],[Date]],"mmm")</f>
        <v>Apr</v>
      </c>
    </row>
    <row r="1964" spans="1:15" x14ac:dyDescent="0.35">
      <c r="A1964" t="s">
        <v>6294</v>
      </c>
      <c r="B1964" s="8">
        <v>46143</v>
      </c>
      <c r="C1964" s="5">
        <v>0.71875</v>
      </c>
      <c r="D1964" t="str">
        <f>_xlfn.XLOOKUP(Ledger[[#This Row],[Employee_ID]],Employees!C:C,Employees!A:A)</f>
        <v>Afternoon</v>
      </c>
      <c r="E1964" t="s">
        <v>932</v>
      </c>
      <c r="F1964" t="str">
        <f>_xlfn.XLOOKUP(Ledger[[#This Row],[Employee_ID]],Employees!C:C,Employees!B:B)</f>
        <v>BR03</v>
      </c>
      <c r="G1964" t="s">
        <v>983</v>
      </c>
      <c r="H1964" t="s">
        <v>206</v>
      </c>
      <c r="I1964">
        <v>1</v>
      </c>
      <c r="J1964">
        <f>_xlfn.XLOOKUP(Ledger[[#This Row],[SKU]]&amp;"|"&amp;Ledger[[#This Row],[Branch_ID]], PriceList!E:E,PriceList!C:C,"")</f>
        <v>140</v>
      </c>
      <c r="K1964">
        <f>_xlfn.XLOOKUP(Ledger[[#This Row],[SKU]]&amp;"|"&amp;Ledger[[#This Row],[Branch_ID]], PriceList[Key], PriceList[Unit_Retail_Price_EGP], "")</f>
        <v>359</v>
      </c>
      <c r="L1964">
        <f>YEAR(Ledger[[#This Row],[Date]])</f>
        <v>2026</v>
      </c>
      <c r="M1964" t="str">
        <f>"Qtr"&amp;ROUNDUP(MONTH(Ledger[[#This Row],[Date]])/3,0)</f>
        <v>Qtr2</v>
      </c>
      <c r="N1964">
        <f>MONTH(Ledger[[#This Row],[Date]])</f>
        <v>5</v>
      </c>
      <c r="O1964" t="str">
        <f>TEXT(Ledger[[#This Row],[Date]],"mmm")</f>
        <v>May</v>
      </c>
    </row>
    <row r="1965" spans="1:15" x14ac:dyDescent="0.35">
      <c r="A1965" t="s">
        <v>6327</v>
      </c>
      <c r="B1965" s="8">
        <v>46145</v>
      </c>
      <c r="C1965" s="5">
        <v>0.61041666666666672</v>
      </c>
      <c r="D1965" t="str">
        <f>_xlfn.XLOOKUP(Ledger[[#This Row],[Employee_ID]],Employees!C:C,Employees!A:A)</f>
        <v>Afternoon</v>
      </c>
      <c r="E1965" t="s">
        <v>932</v>
      </c>
      <c r="F1965" t="str">
        <f>_xlfn.XLOOKUP(Ledger[[#This Row],[Employee_ID]],Employees!C:C,Employees!B:B)</f>
        <v>BR03</v>
      </c>
      <c r="G1965" t="s">
        <v>983</v>
      </c>
      <c r="H1965" t="s">
        <v>491</v>
      </c>
      <c r="I1965">
        <v>1</v>
      </c>
      <c r="J1965">
        <f>_xlfn.XLOOKUP(Ledger[[#This Row],[SKU]]&amp;"|"&amp;Ledger[[#This Row],[Branch_ID]], PriceList!E:E,PriceList!C:C,"")</f>
        <v>460</v>
      </c>
      <c r="K1965">
        <f>_xlfn.XLOOKUP(Ledger[[#This Row],[SKU]]&amp;"|"&amp;Ledger[[#This Row],[Branch_ID]], PriceList[Key], PriceList[Unit_Retail_Price_EGP], "")</f>
        <v>1129</v>
      </c>
      <c r="L1965">
        <f>YEAR(Ledger[[#This Row],[Date]])</f>
        <v>2026</v>
      </c>
      <c r="M1965" t="str">
        <f>"Qtr"&amp;ROUNDUP(MONTH(Ledger[[#This Row],[Date]])/3,0)</f>
        <v>Qtr2</v>
      </c>
      <c r="N1965">
        <f>MONTH(Ledger[[#This Row],[Date]])</f>
        <v>5</v>
      </c>
      <c r="O1965" t="str">
        <f>TEXT(Ledger[[#This Row],[Date]],"mmm")</f>
        <v>May</v>
      </c>
    </row>
    <row r="1966" spans="1:15" x14ac:dyDescent="0.35">
      <c r="A1966" t="s">
        <v>6328</v>
      </c>
      <c r="B1966" s="8">
        <v>46145</v>
      </c>
      <c r="C1966" s="5">
        <v>0.61805555555555558</v>
      </c>
      <c r="D1966" t="str">
        <f>_xlfn.XLOOKUP(Ledger[[#This Row],[Employee_ID]],Employees!C:C,Employees!A:A)</f>
        <v>Afternoon</v>
      </c>
      <c r="E1966" t="s">
        <v>932</v>
      </c>
      <c r="F1966" t="str">
        <f>_xlfn.XLOOKUP(Ledger[[#This Row],[Employee_ID]],Employees!C:C,Employees!B:B)</f>
        <v>BR03</v>
      </c>
      <c r="G1966" t="s">
        <v>983</v>
      </c>
      <c r="H1966" t="s">
        <v>206</v>
      </c>
      <c r="I1966">
        <v>1</v>
      </c>
      <c r="J1966">
        <f>_xlfn.XLOOKUP(Ledger[[#This Row],[SKU]]&amp;"|"&amp;Ledger[[#This Row],[Branch_ID]], PriceList!E:E,PriceList!C:C,"")</f>
        <v>140</v>
      </c>
      <c r="K1966">
        <f>_xlfn.XLOOKUP(Ledger[[#This Row],[SKU]]&amp;"|"&amp;Ledger[[#This Row],[Branch_ID]], PriceList[Key], PriceList[Unit_Retail_Price_EGP], "")</f>
        <v>359</v>
      </c>
      <c r="L1966">
        <f>YEAR(Ledger[[#This Row],[Date]])</f>
        <v>2026</v>
      </c>
      <c r="M1966" t="str">
        <f>"Qtr"&amp;ROUNDUP(MONTH(Ledger[[#This Row],[Date]])/3,0)</f>
        <v>Qtr2</v>
      </c>
      <c r="N1966">
        <f>MONTH(Ledger[[#This Row],[Date]])</f>
        <v>5</v>
      </c>
      <c r="O1966" t="str">
        <f>TEXT(Ledger[[#This Row],[Date]],"mmm")</f>
        <v>May</v>
      </c>
    </row>
    <row r="1967" spans="1:15" x14ac:dyDescent="0.35">
      <c r="A1967" t="s">
        <v>6344</v>
      </c>
      <c r="B1967" s="8">
        <v>46146</v>
      </c>
      <c r="C1967" s="5">
        <v>0.64375000000000004</v>
      </c>
      <c r="D1967" t="str">
        <f>_xlfn.XLOOKUP(Ledger[[#This Row],[Employee_ID]],Employees!C:C,Employees!A:A)</f>
        <v>Afternoon</v>
      </c>
      <c r="E1967" t="s">
        <v>932</v>
      </c>
      <c r="F1967" t="str">
        <f>_xlfn.XLOOKUP(Ledger[[#This Row],[Employee_ID]],Employees!C:C,Employees!B:B)</f>
        <v>BR03</v>
      </c>
      <c r="G1967" t="s">
        <v>983</v>
      </c>
      <c r="H1967" t="s">
        <v>460</v>
      </c>
      <c r="I1967">
        <v>1</v>
      </c>
      <c r="J1967">
        <f>_xlfn.XLOOKUP(Ledger[[#This Row],[SKU]]&amp;"|"&amp;Ledger[[#This Row],[Branch_ID]], PriceList!E:E,PriceList!C:C,"")</f>
        <v>140</v>
      </c>
      <c r="K1967">
        <f>_xlfn.XLOOKUP(Ledger[[#This Row],[SKU]]&amp;"|"&amp;Ledger[[#This Row],[Branch_ID]], PriceList[Key], PriceList[Unit_Retail_Price_EGP], "")</f>
        <v>359</v>
      </c>
      <c r="L1967">
        <f>YEAR(Ledger[[#This Row],[Date]])</f>
        <v>2026</v>
      </c>
      <c r="M1967" t="str">
        <f>"Qtr"&amp;ROUNDUP(MONTH(Ledger[[#This Row],[Date]])/3,0)</f>
        <v>Qtr2</v>
      </c>
      <c r="N1967">
        <f>MONTH(Ledger[[#This Row],[Date]])</f>
        <v>5</v>
      </c>
      <c r="O1967" t="str">
        <f>TEXT(Ledger[[#This Row],[Date]],"mmm")</f>
        <v>May</v>
      </c>
    </row>
    <row r="1968" spans="1:15" x14ac:dyDescent="0.35">
      <c r="A1968" t="s">
        <v>6372</v>
      </c>
      <c r="B1968" s="8">
        <v>46148</v>
      </c>
      <c r="C1968" s="5">
        <v>0.69097222222222221</v>
      </c>
      <c r="D1968" t="str">
        <f>_xlfn.XLOOKUP(Ledger[[#This Row],[Employee_ID]],Employees!C:C,Employees!A:A)</f>
        <v>Afternoon</v>
      </c>
      <c r="E1968" t="s">
        <v>932</v>
      </c>
      <c r="F1968" t="str">
        <f>_xlfn.XLOOKUP(Ledger[[#This Row],[Employee_ID]],Employees!C:C,Employees!B:B)</f>
        <v>BR03</v>
      </c>
      <c r="G1968" t="s">
        <v>983</v>
      </c>
      <c r="H1968" t="s">
        <v>78</v>
      </c>
      <c r="I1968">
        <v>1</v>
      </c>
      <c r="J1968">
        <f>_xlfn.XLOOKUP(Ledger[[#This Row],[SKU]]&amp;"|"&amp;Ledger[[#This Row],[Branch_ID]], PriceList!E:E,PriceList!C:C,"")</f>
        <v>220</v>
      </c>
      <c r="K1968">
        <f>_xlfn.XLOOKUP(Ledger[[#This Row],[SKU]]&amp;"|"&amp;Ledger[[#This Row],[Branch_ID]], PriceList[Key], PriceList[Unit_Retail_Price_EGP], "")</f>
        <v>569</v>
      </c>
      <c r="L1968">
        <f>YEAR(Ledger[[#This Row],[Date]])</f>
        <v>2026</v>
      </c>
      <c r="M1968" t="str">
        <f>"Qtr"&amp;ROUNDUP(MONTH(Ledger[[#This Row],[Date]])/3,0)</f>
        <v>Qtr2</v>
      </c>
      <c r="N1968">
        <f>MONTH(Ledger[[#This Row],[Date]])</f>
        <v>5</v>
      </c>
      <c r="O1968" t="str">
        <f>TEXT(Ledger[[#This Row],[Date]],"mmm")</f>
        <v>May</v>
      </c>
    </row>
    <row r="1969" spans="1:15" x14ac:dyDescent="0.35">
      <c r="A1969" t="s">
        <v>6381</v>
      </c>
      <c r="B1969" s="8">
        <v>46149</v>
      </c>
      <c r="C1969" s="5">
        <v>0.63402777777777775</v>
      </c>
      <c r="D1969" t="str">
        <f>_xlfn.XLOOKUP(Ledger[[#This Row],[Employee_ID]],Employees!C:C,Employees!A:A)</f>
        <v>Afternoon</v>
      </c>
      <c r="E1969" t="s">
        <v>932</v>
      </c>
      <c r="F1969" t="str">
        <f>_xlfn.XLOOKUP(Ledger[[#This Row],[Employee_ID]],Employees!C:C,Employees!B:B)</f>
        <v>BR03</v>
      </c>
      <c r="G1969" t="s">
        <v>983</v>
      </c>
      <c r="H1969" t="s">
        <v>460</v>
      </c>
      <c r="I1969">
        <v>1</v>
      </c>
      <c r="J1969">
        <f>_xlfn.XLOOKUP(Ledger[[#This Row],[SKU]]&amp;"|"&amp;Ledger[[#This Row],[Branch_ID]], PriceList!E:E,PriceList!C:C,"")</f>
        <v>140</v>
      </c>
      <c r="K1969">
        <f>_xlfn.XLOOKUP(Ledger[[#This Row],[SKU]]&amp;"|"&amp;Ledger[[#This Row],[Branch_ID]], PriceList[Key], PriceList[Unit_Retail_Price_EGP], "")</f>
        <v>359</v>
      </c>
      <c r="L1969">
        <f>YEAR(Ledger[[#This Row],[Date]])</f>
        <v>2026</v>
      </c>
      <c r="M1969" t="str">
        <f>"Qtr"&amp;ROUNDUP(MONTH(Ledger[[#This Row],[Date]])/3,0)</f>
        <v>Qtr2</v>
      </c>
      <c r="N1969">
        <f>MONTH(Ledger[[#This Row],[Date]])</f>
        <v>5</v>
      </c>
      <c r="O1969" t="str">
        <f>TEXT(Ledger[[#This Row],[Date]],"mmm")</f>
        <v>May</v>
      </c>
    </row>
    <row r="1970" spans="1:15" x14ac:dyDescent="0.35">
      <c r="A1970" t="s">
        <v>6384</v>
      </c>
      <c r="B1970" s="8">
        <v>46149</v>
      </c>
      <c r="C1970" s="5">
        <v>0.69722222222222219</v>
      </c>
      <c r="D1970" t="str">
        <f>_xlfn.XLOOKUP(Ledger[[#This Row],[Employee_ID]],Employees!C:C,Employees!A:A)</f>
        <v>Afternoon</v>
      </c>
      <c r="E1970" t="s">
        <v>932</v>
      </c>
      <c r="F1970" t="str">
        <f>_xlfn.XLOOKUP(Ledger[[#This Row],[Employee_ID]],Employees!C:C,Employees!B:B)</f>
        <v>BR03</v>
      </c>
      <c r="G1970" t="s">
        <v>983</v>
      </c>
      <c r="H1970" t="s">
        <v>313</v>
      </c>
      <c r="I1970">
        <v>1</v>
      </c>
      <c r="J1970">
        <f>_xlfn.XLOOKUP(Ledger[[#This Row],[SKU]]&amp;"|"&amp;Ledger[[#This Row],[Branch_ID]], PriceList!E:E,PriceList!C:C,"")</f>
        <v>140</v>
      </c>
      <c r="K1970">
        <f>_xlfn.XLOOKUP(Ledger[[#This Row],[SKU]]&amp;"|"&amp;Ledger[[#This Row],[Branch_ID]], PriceList[Key], PriceList[Unit_Retail_Price_EGP], "")</f>
        <v>359</v>
      </c>
      <c r="L1970">
        <f>YEAR(Ledger[[#This Row],[Date]])</f>
        <v>2026</v>
      </c>
      <c r="M1970" t="str">
        <f>"Qtr"&amp;ROUNDUP(MONTH(Ledger[[#This Row],[Date]])/3,0)</f>
        <v>Qtr2</v>
      </c>
      <c r="N1970">
        <f>MONTH(Ledger[[#This Row],[Date]])</f>
        <v>5</v>
      </c>
      <c r="O1970" t="str">
        <f>TEXT(Ledger[[#This Row],[Date]],"mmm")</f>
        <v>May</v>
      </c>
    </row>
    <row r="1971" spans="1:15" x14ac:dyDescent="0.35">
      <c r="A1971" t="s">
        <v>6398</v>
      </c>
      <c r="B1971" s="8">
        <v>46150</v>
      </c>
      <c r="C1971" s="5">
        <v>0.67708333333333337</v>
      </c>
      <c r="D1971" t="str">
        <f>_xlfn.XLOOKUP(Ledger[[#This Row],[Employee_ID]],Employees!C:C,Employees!A:A)</f>
        <v>Afternoon</v>
      </c>
      <c r="E1971" t="s">
        <v>932</v>
      </c>
      <c r="F1971" t="str">
        <f>_xlfn.XLOOKUP(Ledger[[#This Row],[Employee_ID]],Employees!C:C,Employees!B:B)</f>
        <v>BR03</v>
      </c>
      <c r="G1971" t="s">
        <v>983</v>
      </c>
      <c r="H1971" t="s">
        <v>378</v>
      </c>
      <c r="I1971">
        <v>1</v>
      </c>
      <c r="J1971">
        <f>_xlfn.XLOOKUP(Ledger[[#This Row],[SKU]]&amp;"|"&amp;Ledger[[#This Row],[Branch_ID]], PriceList!E:E,PriceList!C:C,"")</f>
        <v>300</v>
      </c>
      <c r="K1971">
        <f>_xlfn.XLOOKUP(Ledger[[#This Row],[SKU]]&amp;"|"&amp;Ledger[[#This Row],[Branch_ID]], PriceList[Key], PriceList[Unit_Retail_Price_EGP], "")</f>
        <v>719</v>
      </c>
      <c r="L1971">
        <f>YEAR(Ledger[[#This Row],[Date]])</f>
        <v>2026</v>
      </c>
      <c r="M1971" t="str">
        <f>"Qtr"&amp;ROUNDUP(MONTH(Ledger[[#This Row],[Date]])/3,0)</f>
        <v>Qtr2</v>
      </c>
      <c r="N1971">
        <f>MONTH(Ledger[[#This Row],[Date]])</f>
        <v>5</v>
      </c>
      <c r="O1971" t="str">
        <f>TEXT(Ledger[[#This Row],[Date]],"mmm")</f>
        <v>May</v>
      </c>
    </row>
    <row r="1972" spans="1:15" x14ac:dyDescent="0.35">
      <c r="A1972" t="s">
        <v>6400</v>
      </c>
      <c r="B1972" s="8">
        <v>46150</v>
      </c>
      <c r="C1972" s="5">
        <v>0.68819444444444444</v>
      </c>
      <c r="D1972" t="str">
        <f>_xlfn.XLOOKUP(Ledger[[#This Row],[Employee_ID]],Employees!C:C,Employees!A:A)</f>
        <v>Afternoon</v>
      </c>
      <c r="E1972" t="s">
        <v>932</v>
      </c>
      <c r="F1972" t="str">
        <f>_xlfn.XLOOKUP(Ledger[[#This Row],[Employee_ID]],Employees!C:C,Employees!B:B)</f>
        <v>BR03</v>
      </c>
      <c r="G1972" t="s">
        <v>983</v>
      </c>
      <c r="H1972" t="s">
        <v>193</v>
      </c>
      <c r="I1972">
        <v>1</v>
      </c>
      <c r="J1972">
        <f>_xlfn.XLOOKUP(Ledger[[#This Row],[SKU]]&amp;"|"&amp;Ledger[[#This Row],[Branch_ID]], PriceList!E:E,PriceList!C:C,"")</f>
        <v>140</v>
      </c>
      <c r="K1972">
        <f>_xlfn.XLOOKUP(Ledger[[#This Row],[SKU]]&amp;"|"&amp;Ledger[[#This Row],[Branch_ID]], PriceList[Key], PriceList[Unit_Retail_Price_EGP], "")</f>
        <v>359</v>
      </c>
      <c r="L1972">
        <f>YEAR(Ledger[[#This Row],[Date]])</f>
        <v>2026</v>
      </c>
      <c r="M1972" t="str">
        <f>"Qtr"&amp;ROUNDUP(MONTH(Ledger[[#This Row],[Date]])/3,0)</f>
        <v>Qtr2</v>
      </c>
      <c r="N1972">
        <f>MONTH(Ledger[[#This Row],[Date]])</f>
        <v>5</v>
      </c>
      <c r="O1972" t="str">
        <f>TEXT(Ledger[[#This Row],[Date]],"mmm")</f>
        <v>May</v>
      </c>
    </row>
    <row r="1973" spans="1:15" x14ac:dyDescent="0.35">
      <c r="A1973" t="s">
        <v>6412</v>
      </c>
      <c r="B1973" s="8">
        <v>46151</v>
      </c>
      <c r="C1973" s="5">
        <v>0.625</v>
      </c>
      <c r="D1973" t="str">
        <f>_xlfn.XLOOKUP(Ledger[[#This Row],[Employee_ID]],Employees!C:C,Employees!A:A)</f>
        <v>Afternoon</v>
      </c>
      <c r="E1973" t="s">
        <v>932</v>
      </c>
      <c r="F1973" t="str">
        <f>_xlfn.XLOOKUP(Ledger[[#This Row],[Employee_ID]],Employees!C:C,Employees!B:B)</f>
        <v>BR03</v>
      </c>
      <c r="G1973" t="s">
        <v>983</v>
      </c>
      <c r="H1973" t="s">
        <v>652</v>
      </c>
      <c r="I1973">
        <v>1</v>
      </c>
      <c r="J1973">
        <f>_xlfn.XLOOKUP(Ledger[[#This Row],[SKU]]&amp;"|"&amp;Ledger[[#This Row],[Branch_ID]], PriceList!E:E,PriceList!C:C,"")</f>
        <v>520</v>
      </c>
      <c r="K1973">
        <f>_xlfn.XLOOKUP(Ledger[[#This Row],[SKU]]&amp;"|"&amp;Ledger[[#This Row],[Branch_ID]], PriceList[Key], PriceList[Unit_Retail_Price_EGP], "")</f>
        <v>1229</v>
      </c>
      <c r="L1973">
        <f>YEAR(Ledger[[#This Row],[Date]])</f>
        <v>2026</v>
      </c>
      <c r="M1973" t="str">
        <f>"Qtr"&amp;ROUNDUP(MONTH(Ledger[[#This Row],[Date]])/3,0)</f>
        <v>Qtr2</v>
      </c>
      <c r="N1973">
        <f>MONTH(Ledger[[#This Row],[Date]])</f>
        <v>5</v>
      </c>
      <c r="O1973" t="str">
        <f>TEXT(Ledger[[#This Row],[Date]],"mmm")</f>
        <v>May</v>
      </c>
    </row>
    <row r="1974" spans="1:15" x14ac:dyDescent="0.35">
      <c r="A1974" t="s">
        <v>6445</v>
      </c>
      <c r="B1974" s="8">
        <v>46153</v>
      </c>
      <c r="C1974" s="5">
        <v>0.7055555555555556</v>
      </c>
      <c r="D1974" t="str">
        <f>_xlfn.XLOOKUP(Ledger[[#This Row],[Employee_ID]],Employees!C:C,Employees!A:A)</f>
        <v>Afternoon</v>
      </c>
      <c r="E1974" t="s">
        <v>932</v>
      </c>
      <c r="F1974" t="str">
        <f>_xlfn.XLOOKUP(Ledger[[#This Row],[Employee_ID]],Employees!C:C,Employees!B:B)</f>
        <v>BR03</v>
      </c>
      <c r="G1974" t="s">
        <v>983</v>
      </c>
      <c r="H1974" t="s">
        <v>186</v>
      </c>
      <c r="I1974">
        <v>1</v>
      </c>
      <c r="J1974">
        <f>_xlfn.XLOOKUP(Ledger[[#This Row],[SKU]]&amp;"|"&amp;Ledger[[#This Row],[Branch_ID]], PriceList!E:E,PriceList!C:C,"")</f>
        <v>220</v>
      </c>
      <c r="K1974">
        <f>_xlfn.XLOOKUP(Ledger[[#This Row],[SKU]]&amp;"|"&amp;Ledger[[#This Row],[Branch_ID]], PriceList[Key], PriceList[Unit_Retail_Price_EGP], "")</f>
        <v>569</v>
      </c>
      <c r="L1974">
        <f>YEAR(Ledger[[#This Row],[Date]])</f>
        <v>2026</v>
      </c>
      <c r="M1974" t="str">
        <f>"Qtr"&amp;ROUNDUP(MONTH(Ledger[[#This Row],[Date]])/3,0)</f>
        <v>Qtr2</v>
      </c>
      <c r="N1974">
        <f>MONTH(Ledger[[#This Row],[Date]])</f>
        <v>5</v>
      </c>
      <c r="O1974" t="str">
        <f>TEXT(Ledger[[#This Row],[Date]],"mmm")</f>
        <v>May</v>
      </c>
    </row>
    <row r="1975" spans="1:15" x14ac:dyDescent="0.35">
      <c r="A1975" t="s">
        <v>6454</v>
      </c>
      <c r="B1975" s="8">
        <v>46154</v>
      </c>
      <c r="C1975" s="5">
        <v>0.64236111111111116</v>
      </c>
      <c r="D1975" t="str">
        <f>_xlfn.XLOOKUP(Ledger[[#This Row],[Employee_ID]],Employees!C:C,Employees!A:A)</f>
        <v>Afternoon</v>
      </c>
      <c r="E1975" t="s">
        <v>932</v>
      </c>
      <c r="F1975" t="str">
        <f>_xlfn.XLOOKUP(Ledger[[#This Row],[Employee_ID]],Employees!C:C,Employees!B:B)</f>
        <v>BR03</v>
      </c>
      <c r="G1975" t="s">
        <v>983</v>
      </c>
      <c r="H1975" t="s">
        <v>359</v>
      </c>
      <c r="I1975">
        <v>1</v>
      </c>
      <c r="J1975">
        <f>_xlfn.XLOOKUP(Ledger[[#This Row],[SKU]]&amp;"|"&amp;Ledger[[#This Row],[Branch_ID]], PriceList!E:E,PriceList!C:C,"")</f>
        <v>140</v>
      </c>
      <c r="K1975">
        <f>_xlfn.XLOOKUP(Ledger[[#This Row],[SKU]]&amp;"|"&amp;Ledger[[#This Row],[Branch_ID]], PriceList[Key], PriceList[Unit_Retail_Price_EGP], "")</f>
        <v>359</v>
      </c>
      <c r="L1975">
        <f>YEAR(Ledger[[#This Row],[Date]])</f>
        <v>2026</v>
      </c>
      <c r="M1975" t="str">
        <f>"Qtr"&amp;ROUNDUP(MONTH(Ledger[[#This Row],[Date]])/3,0)</f>
        <v>Qtr2</v>
      </c>
      <c r="N1975">
        <f>MONTH(Ledger[[#This Row],[Date]])</f>
        <v>5</v>
      </c>
      <c r="O1975" t="str">
        <f>TEXT(Ledger[[#This Row],[Date]],"mmm")</f>
        <v>May</v>
      </c>
    </row>
    <row r="1976" spans="1:15" x14ac:dyDescent="0.35">
      <c r="A1976" t="s">
        <v>6468</v>
      </c>
      <c r="B1976" s="8">
        <v>46155</v>
      </c>
      <c r="C1976" s="5">
        <v>0.62708333333333333</v>
      </c>
      <c r="D1976" t="str">
        <f>_xlfn.XLOOKUP(Ledger[[#This Row],[Employee_ID]],Employees!C:C,Employees!A:A)</f>
        <v>Afternoon</v>
      </c>
      <c r="E1976" t="s">
        <v>932</v>
      </c>
      <c r="F1976" t="str">
        <f>_xlfn.XLOOKUP(Ledger[[#This Row],[Employee_ID]],Employees!C:C,Employees!B:B)</f>
        <v>BR03</v>
      </c>
      <c r="G1976" t="s">
        <v>983</v>
      </c>
      <c r="H1976" t="s">
        <v>197</v>
      </c>
      <c r="I1976">
        <v>1</v>
      </c>
      <c r="J1976">
        <f>_xlfn.XLOOKUP(Ledger[[#This Row],[SKU]]&amp;"|"&amp;Ledger[[#This Row],[Branch_ID]], PriceList!E:E,PriceList!C:C,"")</f>
        <v>220</v>
      </c>
      <c r="K1976">
        <f>_xlfn.XLOOKUP(Ledger[[#This Row],[SKU]]&amp;"|"&amp;Ledger[[#This Row],[Branch_ID]], PriceList[Key], PriceList[Unit_Retail_Price_EGP], "")</f>
        <v>569</v>
      </c>
      <c r="L1976">
        <f>YEAR(Ledger[[#This Row],[Date]])</f>
        <v>2026</v>
      </c>
      <c r="M1976" t="str">
        <f>"Qtr"&amp;ROUNDUP(MONTH(Ledger[[#This Row],[Date]])/3,0)</f>
        <v>Qtr2</v>
      </c>
      <c r="N1976">
        <f>MONTH(Ledger[[#This Row],[Date]])</f>
        <v>5</v>
      </c>
      <c r="O1976" t="str">
        <f>TEXT(Ledger[[#This Row],[Date]],"mmm")</f>
        <v>May</v>
      </c>
    </row>
    <row r="1977" spans="1:15" x14ac:dyDescent="0.35">
      <c r="A1977" t="s">
        <v>6475</v>
      </c>
      <c r="B1977" s="8">
        <v>46156</v>
      </c>
      <c r="C1977" s="5">
        <v>0.64236111111111116</v>
      </c>
      <c r="D1977" t="str">
        <f>_xlfn.XLOOKUP(Ledger[[#This Row],[Employee_ID]],Employees!C:C,Employees!A:A)</f>
        <v>Afternoon</v>
      </c>
      <c r="E1977" t="s">
        <v>932</v>
      </c>
      <c r="F1977" t="str">
        <f>_xlfn.XLOOKUP(Ledger[[#This Row],[Employee_ID]],Employees!C:C,Employees!B:B)</f>
        <v>BR03</v>
      </c>
      <c r="G1977" t="s">
        <v>983</v>
      </c>
      <c r="H1977" t="s">
        <v>478</v>
      </c>
      <c r="I1977">
        <v>1</v>
      </c>
      <c r="J1977">
        <f>_xlfn.XLOOKUP(Ledger[[#This Row],[SKU]]&amp;"|"&amp;Ledger[[#This Row],[Branch_ID]], PriceList!E:E,PriceList!C:C,"")</f>
        <v>700</v>
      </c>
      <c r="K1977">
        <f>_xlfn.XLOOKUP(Ledger[[#This Row],[SKU]]&amp;"|"&amp;Ledger[[#This Row],[Branch_ID]], PriceList[Key], PriceList[Unit_Retail_Price_EGP], "")</f>
        <v>1649</v>
      </c>
      <c r="L1977">
        <f>YEAR(Ledger[[#This Row],[Date]])</f>
        <v>2026</v>
      </c>
      <c r="M1977" t="str">
        <f>"Qtr"&amp;ROUNDUP(MONTH(Ledger[[#This Row],[Date]])/3,0)</f>
        <v>Qtr2</v>
      </c>
      <c r="N1977">
        <f>MONTH(Ledger[[#This Row],[Date]])</f>
        <v>5</v>
      </c>
      <c r="O1977" t="str">
        <f>TEXT(Ledger[[#This Row],[Date]],"mmm")</f>
        <v>May</v>
      </c>
    </row>
    <row r="1978" spans="1:15" x14ac:dyDescent="0.35">
      <c r="A1978" t="s">
        <v>6513</v>
      </c>
      <c r="B1978" s="8">
        <v>46158</v>
      </c>
      <c r="C1978" s="5">
        <v>0.62222222222222223</v>
      </c>
      <c r="D1978" t="str">
        <f>_xlfn.XLOOKUP(Ledger[[#This Row],[Employee_ID]],Employees!C:C,Employees!A:A)</f>
        <v>Afternoon</v>
      </c>
      <c r="E1978" t="s">
        <v>932</v>
      </c>
      <c r="F1978" t="str">
        <f>_xlfn.XLOOKUP(Ledger[[#This Row],[Employee_ID]],Employees!C:C,Employees!B:B)</f>
        <v>BR03</v>
      </c>
      <c r="G1978" t="s">
        <v>983</v>
      </c>
      <c r="H1978" t="s">
        <v>177</v>
      </c>
      <c r="I1978">
        <v>1</v>
      </c>
      <c r="J1978">
        <f>_xlfn.XLOOKUP(Ledger[[#This Row],[SKU]]&amp;"|"&amp;Ledger[[#This Row],[Branch_ID]], PriceList!E:E,PriceList!C:C,"")</f>
        <v>260</v>
      </c>
      <c r="K1978">
        <f>_xlfn.XLOOKUP(Ledger[[#This Row],[SKU]]&amp;"|"&amp;Ledger[[#This Row],[Branch_ID]], PriceList[Key], PriceList[Unit_Retail_Price_EGP], "")</f>
        <v>619</v>
      </c>
      <c r="L1978">
        <f>YEAR(Ledger[[#This Row],[Date]])</f>
        <v>2026</v>
      </c>
      <c r="M1978" t="str">
        <f>"Qtr"&amp;ROUNDUP(MONTH(Ledger[[#This Row],[Date]])/3,0)</f>
        <v>Qtr2</v>
      </c>
      <c r="N1978">
        <f>MONTH(Ledger[[#This Row],[Date]])</f>
        <v>5</v>
      </c>
      <c r="O1978" t="str">
        <f>TEXT(Ledger[[#This Row],[Date]],"mmm")</f>
        <v>May</v>
      </c>
    </row>
    <row r="1979" spans="1:15" x14ac:dyDescent="0.35">
      <c r="A1979" t="s">
        <v>6531</v>
      </c>
      <c r="B1979" s="8">
        <v>46159</v>
      </c>
      <c r="C1979" s="5">
        <v>0.70347222222222228</v>
      </c>
      <c r="D1979" t="str">
        <f>_xlfn.XLOOKUP(Ledger[[#This Row],[Employee_ID]],Employees!C:C,Employees!A:A)</f>
        <v>Afternoon</v>
      </c>
      <c r="E1979" t="s">
        <v>932</v>
      </c>
      <c r="F1979" t="str">
        <f>_xlfn.XLOOKUP(Ledger[[#This Row],[Employee_ID]],Employees!C:C,Employees!B:B)</f>
        <v>BR03</v>
      </c>
      <c r="G1979" t="s">
        <v>983</v>
      </c>
      <c r="H1979" t="s">
        <v>359</v>
      </c>
      <c r="I1979">
        <v>1</v>
      </c>
      <c r="J1979">
        <f>_xlfn.XLOOKUP(Ledger[[#This Row],[SKU]]&amp;"|"&amp;Ledger[[#This Row],[Branch_ID]], PriceList!E:E,PriceList!C:C,"")</f>
        <v>140</v>
      </c>
      <c r="K1979">
        <f>_xlfn.XLOOKUP(Ledger[[#This Row],[SKU]]&amp;"|"&amp;Ledger[[#This Row],[Branch_ID]], PriceList[Key], PriceList[Unit_Retail_Price_EGP], "")</f>
        <v>359</v>
      </c>
      <c r="L1979">
        <f>YEAR(Ledger[[#This Row],[Date]])</f>
        <v>2026</v>
      </c>
      <c r="M1979" t="str">
        <f>"Qtr"&amp;ROUNDUP(MONTH(Ledger[[#This Row],[Date]])/3,0)</f>
        <v>Qtr2</v>
      </c>
      <c r="N1979">
        <f>MONTH(Ledger[[#This Row],[Date]])</f>
        <v>5</v>
      </c>
      <c r="O1979" t="str">
        <f>TEXT(Ledger[[#This Row],[Date]],"mmm")</f>
        <v>May</v>
      </c>
    </row>
    <row r="1980" spans="1:15" x14ac:dyDescent="0.35">
      <c r="A1980" t="s">
        <v>6544</v>
      </c>
      <c r="B1980" s="8">
        <v>46160</v>
      </c>
      <c r="C1980" s="5">
        <v>0.68194444444444446</v>
      </c>
      <c r="D1980" t="str">
        <f>_xlfn.XLOOKUP(Ledger[[#This Row],[Employee_ID]],Employees!C:C,Employees!A:A)</f>
        <v>Afternoon</v>
      </c>
      <c r="E1980" t="s">
        <v>932</v>
      </c>
      <c r="F1980" t="str">
        <f>_xlfn.XLOOKUP(Ledger[[#This Row],[Employee_ID]],Employees!C:C,Employees!B:B)</f>
        <v>BR03</v>
      </c>
      <c r="G1980" t="s">
        <v>983</v>
      </c>
      <c r="H1980" t="s">
        <v>313</v>
      </c>
      <c r="I1980">
        <v>1</v>
      </c>
      <c r="J1980">
        <f>_xlfn.XLOOKUP(Ledger[[#This Row],[SKU]]&amp;"|"&amp;Ledger[[#This Row],[Branch_ID]], PriceList!E:E,PriceList!C:C,"")</f>
        <v>140</v>
      </c>
      <c r="K1980">
        <f>_xlfn.XLOOKUP(Ledger[[#This Row],[SKU]]&amp;"|"&amp;Ledger[[#This Row],[Branch_ID]], PriceList[Key], PriceList[Unit_Retail_Price_EGP], "")</f>
        <v>359</v>
      </c>
      <c r="L1980">
        <f>YEAR(Ledger[[#This Row],[Date]])</f>
        <v>2026</v>
      </c>
      <c r="M1980" t="str">
        <f>"Qtr"&amp;ROUNDUP(MONTH(Ledger[[#This Row],[Date]])/3,0)</f>
        <v>Qtr2</v>
      </c>
      <c r="N1980">
        <f>MONTH(Ledger[[#This Row],[Date]])</f>
        <v>5</v>
      </c>
      <c r="O1980" t="str">
        <f>TEXT(Ledger[[#This Row],[Date]],"mmm")</f>
        <v>May</v>
      </c>
    </row>
    <row r="1981" spans="1:15" x14ac:dyDescent="0.35">
      <c r="A1981" t="s">
        <v>6556</v>
      </c>
      <c r="B1981" s="8">
        <v>46161</v>
      </c>
      <c r="C1981" s="5">
        <v>0.71458333333333335</v>
      </c>
      <c r="D1981" t="str">
        <f>_xlfn.XLOOKUP(Ledger[[#This Row],[Employee_ID]],Employees!C:C,Employees!A:A)</f>
        <v>Afternoon</v>
      </c>
      <c r="E1981" t="s">
        <v>932</v>
      </c>
      <c r="F1981" t="str">
        <f>_xlfn.XLOOKUP(Ledger[[#This Row],[Employee_ID]],Employees!C:C,Employees!B:B)</f>
        <v>BR03</v>
      </c>
      <c r="G1981" t="s">
        <v>983</v>
      </c>
      <c r="H1981" t="s">
        <v>184</v>
      </c>
      <c r="I1981">
        <v>1</v>
      </c>
      <c r="J1981">
        <f>_xlfn.XLOOKUP(Ledger[[#This Row],[SKU]]&amp;"|"&amp;Ledger[[#This Row],[Branch_ID]], PriceList!E:E,PriceList!C:C,"")</f>
        <v>260</v>
      </c>
      <c r="K1981">
        <f>_xlfn.XLOOKUP(Ledger[[#This Row],[SKU]]&amp;"|"&amp;Ledger[[#This Row],[Branch_ID]], PriceList[Key], PriceList[Unit_Retail_Price_EGP], "")</f>
        <v>619</v>
      </c>
      <c r="L1981">
        <f>YEAR(Ledger[[#This Row],[Date]])</f>
        <v>2026</v>
      </c>
      <c r="M1981" t="str">
        <f>"Qtr"&amp;ROUNDUP(MONTH(Ledger[[#This Row],[Date]])/3,0)</f>
        <v>Qtr2</v>
      </c>
      <c r="N1981">
        <f>MONTH(Ledger[[#This Row],[Date]])</f>
        <v>5</v>
      </c>
      <c r="O1981" t="str">
        <f>TEXT(Ledger[[#This Row],[Date]],"mmm")</f>
        <v>May</v>
      </c>
    </row>
    <row r="1982" spans="1:15" x14ac:dyDescent="0.35">
      <c r="A1982" t="s">
        <v>6578</v>
      </c>
      <c r="B1982" s="8">
        <v>46163</v>
      </c>
      <c r="C1982" s="5">
        <v>0.58819444444444446</v>
      </c>
      <c r="D1982" t="str">
        <f>_xlfn.XLOOKUP(Ledger[[#This Row],[Employee_ID]],Employees!C:C,Employees!A:A)</f>
        <v>Afternoon</v>
      </c>
      <c r="E1982" t="s">
        <v>932</v>
      </c>
      <c r="F1982" t="str">
        <f>_xlfn.XLOOKUP(Ledger[[#This Row],[Employee_ID]],Employees!C:C,Employees!B:B)</f>
        <v>BR03</v>
      </c>
      <c r="G1982" t="s">
        <v>983</v>
      </c>
      <c r="H1982" t="s">
        <v>111</v>
      </c>
      <c r="I1982">
        <v>1</v>
      </c>
      <c r="J1982">
        <f>_xlfn.XLOOKUP(Ledger[[#This Row],[SKU]]&amp;"|"&amp;Ledger[[#This Row],[Branch_ID]], PriceList!E:E,PriceList!C:C,"")</f>
        <v>45</v>
      </c>
      <c r="K1982">
        <f>_xlfn.XLOOKUP(Ledger[[#This Row],[SKU]]&amp;"|"&amp;Ledger[[#This Row],[Branch_ID]], PriceList[Key], PriceList[Unit_Retail_Price_EGP], "")</f>
        <v>119</v>
      </c>
      <c r="L1982">
        <f>YEAR(Ledger[[#This Row],[Date]])</f>
        <v>2026</v>
      </c>
      <c r="M1982" t="str">
        <f>"Qtr"&amp;ROUNDUP(MONTH(Ledger[[#This Row],[Date]])/3,0)</f>
        <v>Qtr2</v>
      </c>
      <c r="N1982">
        <f>MONTH(Ledger[[#This Row],[Date]])</f>
        <v>5</v>
      </c>
      <c r="O1982" t="str">
        <f>TEXT(Ledger[[#This Row],[Date]],"mmm")</f>
        <v>May</v>
      </c>
    </row>
    <row r="1983" spans="1:15" x14ac:dyDescent="0.35">
      <c r="A1983" t="s">
        <v>6579</v>
      </c>
      <c r="B1983" s="8">
        <v>46163</v>
      </c>
      <c r="C1983" s="5">
        <v>0.59722222222222221</v>
      </c>
      <c r="D1983" t="str">
        <f>_xlfn.XLOOKUP(Ledger[[#This Row],[Employee_ID]],Employees!C:C,Employees!A:A)</f>
        <v>Afternoon</v>
      </c>
      <c r="E1983" t="s">
        <v>932</v>
      </c>
      <c r="F1983" t="str">
        <f>_xlfn.XLOOKUP(Ledger[[#This Row],[Employee_ID]],Employees!C:C,Employees!B:B)</f>
        <v>BR03</v>
      </c>
      <c r="G1983" t="s">
        <v>983</v>
      </c>
      <c r="H1983" t="s">
        <v>299</v>
      </c>
      <c r="I1983">
        <v>1</v>
      </c>
      <c r="J1983">
        <f>_xlfn.XLOOKUP(Ledger[[#This Row],[SKU]]&amp;"|"&amp;Ledger[[#This Row],[Branch_ID]], PriceList!E:E,PriceList!C:C,"")</f>
        <v>160</v>
      </c>
      <c r="K1983">
        <f>_xlfn.XLOOKUP(Ledger[[#This Row],[SKU]]&amp;"|"&amp;Ledger[[#This Row],[Branch_ID]], PriceList[Key], PriceList[Unit_Retail_Price_EGP], "")</f>
        <v>409</v>
      </c>
      <c r="L1983">
        <f>YEAR(Ledger[[#This Row],[Date]])</f>
        <v>2026</v>
      </c>
      <c r="M1983" t="str">
        <f>"Qtr"&amp;ROUNDUP(MONTH(Ledger[[#This Row],[Date]])/3,0)</f>
        <v>Qtr2</v>
      </c>
      <c r="N1983">
        <f>MONTH(Ledger[[#This Row],[Date]])</f>
        <v>5</v>
      </c>
      <c r="O1983" t="str">
        <f>TEXT(Ledger[[#This Row],[Date]],"mmm")</f>
        <v>May</v>
      </c>
    </row>
    <row r="1984" spans="1:15" x14ac:dyDescent="0.35">
      <c r="A1984" t="s">
        <v>6614</v>
      </c>
      <c r="B1984" s="8">
        <v>46165</v>
      </c>
      <c r="C1984" s="5">
        <v>0.59652777777777777</v>
      </c>
      <c r="D1984" t="str">
        <f>_xlfn.XLOOKUP(Ledger[[#This Row],[Employee_ID]],Employees!C:C,Employees!A:A)</f>
        <v>Afternoon</v>
      </c>
      <c r="E1984" t="s">
        <v>932</v>
      </c>
      <c r="F1984" t="str">
        <f>_xlfn.XLOOKUP(Ledger[[#This Row],[Employee_ID]],Employees!C:C,Employees!B:B)</f>
        <v>BR03</v>
      </c>
      <c r="G1984" t="s">
        <v>983</v>
      </c>
      <c r="H1984" t="s">
        <v>133</v>
      </c>
      <c r="I1984">
        <v>1</v>
      </c>
      <c r="J1984">
        <f>_xlfn.XLOOKUP(Ledger[[#This Row],[SKU]]&amp;"|"&amp;Ledger[[#This Row],[Branch_ID]], PriceList!E:E,PriceList!C:C,"")</f>
        <v>460</v>
      </c>
      <c r="K1984">
        <f>_xlfn.XLOOKUP(Ledger[[#This Row],[SKU]]&amp;"|"&amp;Ledger[[#This Row],[Branch_ID]], PriceList[Key], PriceList[Unit_Retail_Price_EGP], "")</f>
        <v>1129</v>
      </c>
      <c r="L1984">
        <f>YEAR(Ledger[[#This Row],[Date]])</f>
        <v>2026</v>
      </c>
      <c r="M1984" t="str">
        <f>"Qtr"&amp;ROUNDUP(MONTH(Ledger[[#This Row],[Date]])/3,0)</f>
        <v>Qtr2</v>
      </c>
      <c r="N1984">
        <f>MONTH(Ledger[[#This Row],[Date]])</f>
        <v>5</v>
      </c>
      <c r="O1984" t="str">
        <f>TEXT(Ledger[[#This Row],[Date]],"mmm")</f>
        <v>May</v>
      </c>
    </row>
    <row r="1985" spans="1:15" x14ac:dyDescent="0.35">
      <c r="A1985" t="s">
        <v>6631</v>
      </c>
      <c r="B1985" s="8">
        <v>46166</v>
      </c>
      <c r="C1985" s="5">
        <v>0.61805555555555558</v>
      </c>
      <c r="D1985" t="str">
        <f>_xlfn.XLOOKUP(Ledger[[#This Row],[Employee_ID]],Employees!C:C,Employees!A:A)</f>
        <v>Afternoon</v>
      </c>
      <c r="E1985" t="s">
        <v>932</v>
      </c>
      <c r="F1985" t="str">
        <f>_xlfn.XLOOKUP(Ledger[[#This Row],[Employee_ID]],Employees!C:C,Employees!B:B)</f>
        <v>BR03</v>
      </c>
      <c r="G1985" t="s">
        <v>983</v>
      </c>
      <c r="H1985" t="s">
        <v>200</v>
      </c>
      <c r="I1985">
        <v>1</v>
      </c>
      <c r="J1985">
        <f>_xlfn.XLOOKUP(Ledger[[#This Row],[SKU]]&amp;"|"&amp;Ledger[[#This Row],[Branch_ID]], PriceList!E:E,PriceList!C:C,"")</f>
        <v>180</v>
      </c>
      <c r="K1985">
        <f>_xlfn.XLOOKUP(Ledger[[#This Row],[SKU]]&amp;"|"&amp;Ledger[[#This Row],[Branch_ID]], PriceList[Key], PriceList[Unit_Retail_Price_EGP], "")</f>
        <v>459</v>
      </c>
      <c r="L1985">
        <f>YEAR(Ledger[[#This Row],[Date]])</f>
        <v>2026</v>
      </c>
      <c r="M1985" t="str">
        <f>"Qtr"&amp;ROUNDUP(MONTH(Ledger[[#This Row],[Date]])/3,0)</f>
        <v>Qtr2</v>
      </c>
      <c r="N1985">
        <f>MONTH(Ledger[[#This Row],[Date]])</f>
        <v>5</v>
      </c>
      <c r="O1985" t="str">
        <f>TEXT(Ledger[[#This Row],[Date]],"mmm")</f>
        <v>May</v>
      </c>
    </row>
    <row r="1986" spans="1:15" x14ac:dyDescent="0.35">
      <c r="A1986" t="s">
        <v>6644</v>
      </c>
      <c r="B1986" s="8">
        <v>46167</v>
      </c>
      <c r="C1986" s="5">
        <v>0.71944444444444444</v>
      </c>
      <c r="D1986" t="str">
        <f>_xlfn.XLOOKUP(Ledger[[#This Row],[Employee_ID]],Employees!C:C,Employees!A:A)</f>
        <v>Afternoon</v>
      </c>
      <c r="E1986" t="s">
        <v>932</v>
      </c>
      <c r="F1986" t="str">
        <f>_xlfn.XLOOKUP(Ledger[[#This Row],[Employee_ID]],Employees!C:C,Employees!B:B)</f>
        <v>BR03</v>
      </c>
      <c r="G1986" t="s">
        <v>983</v>
      </c>
      <c r="H1986" t="s">
        <v>359</v>
      </c>
      <c r="I1986">
        <v>1</v>
      </c>
      <c r="J1986">
        <f>_xlfn.XLOOKUP(Ledger[[#This Row],[SKU]]&amp;"|"&amp;Ledger[[#This Row],[Branch_ID]], PriceList!E:E,PriceList!C:C,"")</f>
        <v>140</v>
      </c>
      <c r="K1986">
        <f>_xlfn.XLOOKUP(Ledger[[#This Row],[SKU]]&amp;"|"&amp;Ledger[[#This Row],[Branch_ID]], PriceList[Key], PriceList[Unit_Retail_Price_EGP], "")</f>
        <v>359</v>
      </c>
      <c r="L1986">
        <f>YEAR(Ledger[[#This Row],[Date]])</f>
        <v>2026</v>
      </c>
      <c r="M1986" t="str">
        <f>"Qtr"&amp;ROUNDUP(MONTH(Ledger[[#This Row],[Date]])/3,0)</f>
        <v>Qtr2</v>
      </c>
      <c r="N1986">
        <f>MONTH(Ledger[[#This Row],[Date]])</f>
        <v>5</v>
      </c>
      <c r="O1986" t="str">
        <f>TEXT(Ledger[[#This Row],[Date]],"mmm")</f>
        <v>May</v>
      </c>
    </row>
    <row r="1987" spans="1:15" x14ac:dyDescent="0.35">
      <c r="A1987" t="s">
        <v>6701</v>
      </c>
      <c r="B1987" s="8">
        <v>46171</v>
      </c>
      <c r="C1987" s="5">
        <v>0.73750000000000004</v>
      </c>
      <c r="D1987" t="str">
        <f>_xlfn.XLOOKUP(Ledger[[#This Row],[Employee_ID]],Employees!C:C,Employees!A:A)</f>
        <v>Afternoon</v>
      </c>
      <c r="E1987" t="s">
        <v>932</v>
      </c>
      <c r="F1987" t="str">
        <f>_xlfn.XLOOKUP(Ledger[[#This Row],[Employee_ID]],Employees!C:C,Employees!B:B)</f>
        <v>BR03</v>
      </c>
      <c r="G1987" t="s">
        <v>983</v>
      </c>
      <c r="H1987" t="s">
        <v>59</v>
      </c>
      <c r="I1987">
        <v>1</v>
      </c>
      <c r="J1987">
        <f>_xlfn.XLOOKUP(Ledger[[#This Row],[SKU]]&amp;"|"&amp;Ledger[[#This Row],[Branch_ID]], PriceList!E:E,PriceList!C:C,"")</f>
        <v>420</v>
      </c>
      <c r="K1987">
        <f>_xlfn.XLOOKUP(Ledger[[#This Row],[SKU]]&amp;"|"&amp;Ledger[[#This Row],[Branch_ID]], PriceList[Key], PriceList[Unit_Retail_Price_EGP], "")</f>
        <v>1029</v>
      </c>
      <c r="L1987">
        <f>YEAR(Ledger[[#This Row],[Date]])</f>
        <v>2026</v>
      </c>
      <c r="M1987" t="str">
        <f>"Qtr"&amp;ROUNDUP(MONTH(Ledger[[#This Row],[Date]])/3,0)</f>
        <v>Qtr2</v>
      </c>
      <c r="N1987">
        <f>MONTH(Ledger[[#This Row],[Date]])</f>
        <v>5</v>
      </c>
      <c r="O1987" t="str">
        <f>TEXT(Ledger[[#This Row],[Date]],"mmm")</f>
        <v>May</v>
      </c>
    </row>
    <row r="1988" spans="1:15" x14ac:dyDescent="0.35">
      <c r="A1988" t="s">
        <v>6736</v>
      </c>
      <c r="B1988" s="8">
        <v>46173</v>
      </c>
      <c r="C1988" s="5">
        <v>0.63611111111111107</v>
      </c>
      <c r="D1988" t="str">
        <f>_xlfn.XLOOKUP(Ledger[[#This Row],[Employee_ID]],Employees!C:C,Employees!A:A)</f>
        <v>Afternoon</v>
      </c>
      <c r="E1988" t="s">
        <v>932</v>
      </c>
      <c r="F1988" t="str">
        <f>_xlfn.XLOOKUP(Ledger[[#This Row],[Employee_ID]],Employees!C:C,Employees!B:B)</f>
        <v>BR03</v>
      </c>
      <c r="G1988" t="s">
        <v>983</v>
      </c>
      <c r="H1988" t="s">
        <v>106</v>
      </c>
      <c r="I1988">
        <v>1</v>
      </c>
      <c r="J1988">
        <f>_xlfn.XLOOKUP(Ledger[[#This Row],[SKU]]&amp;"|"&amp;Ledger[[#This Row],[Branch_ID]], PriceList!E:E,PriceList!C:C,"")</f>
        <v>220</v>
      </c>
      <c r="K1988">
        <f>_xlfn.XLOOKUP(Ledger[[#This Row],[SKU]]&amp;"|"&amp;Ledger[[#This Row],[Branch_ID]], PriceList[Key], PriceList[Unit_Retail_Price_EGP], "")</f>
        <v>569</v>
      </c>
      <c r="L1988">
        <f>YEAR(Ledger[[#This Row],[Date]])</f>
        <v>2026</v>
      </c>
      <c r="M1988" t="str">
        <f>"Qtr"&amp;ROUNDUP(MONTH(Ledger[[#This Row],[Date]])/3,0)</f>
        <v>Qtr2</v>
      </c>
      <c r="N1988">
        <f>MONTH(Ledger[[#This Row],[Date]])</f>
        <v>5</v>
      </c>
      <c r="O1988" t="str">
        <f>TEXT(Ledger[[#This Row],[Date]],"mmm")</f>
        <v>May</v>
      </c>
    </row>
    <row r="1989" spans="1:15" x14ac:dyDescent="0.35">
      <c r="A1989" t="s">
        <v>1087</v>
      </c>
      <c r="B1989" s="8">
        <v>45814</v>
      </c>
      <c r="C1989" s="5">
        <v>0.88124999999999998</v>
      </c>
      <c r="D1989" t="str">
        <f>_xlfn.XLOOKUP(Ledger[[#This Row],[Employee_ID]],Employees!C:C,Employees!A:A)</f>
        <v>Evening</v>
      </c>
      <c r="E1989" t="s">
        <v>932</v>
      </c>
      <c r="F1989" t="str">
        <f>_xlfn.XLOOKUP(Ledger[[#This Row],[Employee_ID]],Employees!C:C,Employees!B:B)</f>
        <v>BR03</v>
      </c>
      <c r="G1989" t="s">
        <v>1089</v>
      </c>
      <c r="H1989" t="s">
        <v>404</v>
      </c>
      <c r="I1989">
        <v>1</v>
      </c>
      <c r="J1989">
        <f>_xlfn.XLOOKUP(Ledger[[#This Row],[SKU]]&amp;"|"&amp;Ledger[[#This Row],[Branch_ID]], PriceList!E:E,PriceList!C:C,"")</f>
        <v>140</v>
      </c>
      <c r="K1989">
        <f>_xlfn.XLOOKUP(Ledger[[#This Row],[SKU]]&amp;"|"&amp;Ledger[[#This Row],[Branch_ID]], PriceList[Key], PriceList[Unit_Retail_Price_EGP], "")</f>
        <v>359</v>
      </c>
      <c r="L1989">
        <f>YEAR(Ledger[[#This Row],[Date]])</f>
        <v>2025</v>
      </c>
      <c r="M1989" t="str">
        <f>"Qtr"&amp;ROUNDUP(MONTH(Ledger[[#This Row],[Date]])/3,0)</f>
        <v>Qtr2</v>
      </c>
      <c r="N1989">
        <f>MONTH(Ledger[[#This Row],[Date]])</f>
        <v>6</v>
      </c>
      <c r="O1989" t="str">
        <f>TEXT(Ledger[[#This Row],[Date]],"mmm")</f>
        <v>Jun</v>
      </c>
    </row>
    <row r="1990" spans="1:15" x14ac:dyDescent="0.35">
      <c r="A1990" t="s">
        <v>1120</v>
      </c>
      <c r="B1990" s="8">
        <v>45815</v>
      </c>
      <c r="C1990" s="5">
        <v>0.76458333333333328</v>
      </c>
      <c r="D1990" t="str">
        <f>_xlfn.XLOOKUP(Ledger[[#This Row],[Employee_ID]],Employees!C:C,Employees!A:A)</f>
        <v>Evening</v>
      </c>
      <c r="E1990" t="s">
        <v>932</v>
      </c>
      <c r="F1990" t="str">
        <f>_xlfn.XLOOKUP(Ledger[[#This Row],[Employee_ID]],Employees!C:C,Employees!B:B)</f>
        <v>BR03</v>
      </c>
      <c r="G1990" t="s">
        <v>1089</v>
      </c>
      <c r="H1990" t="s">
        <v>78</v>
      </c>
      <c r="I1990">
        <v>1</v>
      </c>
      <c r="J1990">
        <f>_xlfn.XLOOKUP(Ledger[[#This Row],[SKU]]&amp;"|"&amp;Ledger[[#This Row],[Branch_ID]], PriceList!E:E,PriceList!C:C,"")</f>
        <v>220</v>
      </c>
      <c r="K1990">
        <f>_xlfn.XLOOKUP(Ledger[[#This Row],[SKU]]&amp;"|"&amp;Ledger[[#This Row],[Branch_ID]], PriceList[Key], PriceList[Unit_Retail_Price_EGP], "")</f>
        <v>569</v>
      </c>
      <c r="L1990">
        <f>YEAR(Ledger[[#This Row],[Date]])</f>
        <v>2025</v>
      </c>
      <c r="M1990" t="str">
        <f>"Qtr"&amp;ROUNDUP(MONTH(Ledger[[#This Row],[Date]])/3,0)</f>
        <v>Qtr2</v>
      </c>
      <c r="N1990">
        <f>MONTH(Ledger[[#This Row],[Date]])</f>
        <v>6</v>
      </c>
      <c r="O1990" t="str">
        <f>TEXT(Ledger[[#This Row],[Date]],"mmm")</f>
        <v>Jun</v>
      </c>
    </row>
    <row r="1991" spans="1:15" x14ac:dyDescent="0.35">
      <c r="A1991" t="s">
        <v>1262</v>
      </c>
      <c r="B1991" s="8">
        <v>45821</v>
      </c>
      <c r="C1991" s="5">
        <v>0.85277777777777775</v>
      </c>
      <c r="D1991" t="str">
        <f>_xlfn.XLOOKUP(Ledger[[#This Row],[Employee_ID]],Employees!C:C,Employees!A:A)</f>
        <v>Evening</v>
      </c>
      <c r="E1991" t="s">
        <v>932</v>
      </c>
      <c r="F1991" t="str">
        <f>_xlfn.XLOOKUP(Ledger[[#This Row],[Employee_ID]],Employees!C:C,Employees!B:B)</f>
        <v>BR03</v>
      </c>
      <c r="G1991" t="s">
        <v>1089</v>
      </c>
      <c r="H1991" t="s">
        <v>108</v>
      </c>
      <c r="I1991">
        <v>1</v>
      </c>
      <c r="J1991">
        <f>_xlfn.XLOOKUP(Ledger[[#This Row],[SKU]]&amp;"|"&amp;Ledger[[#This Row],[Branch_ID]], PriceList!E:E,PriceList!C:C,"")</f>
        <v>160</v>
      </c>
      <c r="K1991">
        <f>_xlfn.XLOOKUP(Ledger[[#This Row],[SKU]]&amp;"|"&amp;Ledger[[#This Row],[Branch_ID]], PriceList[Key], PriceList[Unit_Retail_Price_EGP], "")</f>
        <v>409</v>
      </c>
      <c r="L1991">
        <f>YEAR(Ledger[[#This Row],[Date]])</f>
        <v>2025</v>
      </c>
      <c r="M1991" t="str">
        <f>"Qtr"&amp;ROUNDUP(MONTH(Ledger[[#This Row],[Date]])/3,0)</f>
        <v>Qtr2</v>
      </c>
      <c r="N1991">
        <f>MONTH(Ledger[[#This Row],[Date]])</f>
        <v>6</v>
      </c>
      <c r="O1991" t="str">
        <f>TEXT(Ledger[[#This Row],[Date]],"mmm")</f>
        <v>Jun</v>
      </c>
    </row>
    <row r="1992" spans="1:15" x14ac:dyDescent="0.35">
      <c r="A1992" t="s">
        <v>1316</v>
      </c>
      <c r="B1992" s="8">
        <v>45823</v>
      </c>
      <c r="C1992" s="5">
        <v>0.76180555555555551</v>
      </c>
      <c r="D1992" t="str">
        <f>_xlfn.XLOOKUP(Ledger[[#This Row],[Employee_ID]],Employees!C:C,Employees!A:A)</f>
        <v>Evening</v>
      </c>
      <c r="E1992" t="s">
        <v>932</v>
      </c>
      <c r="F1992" t="str">
        <f>_xlfn.XLOOKUP(Ledger[[#This Row],[Employee_ID]],Employees!C:C,Employees!B:B)</f>
        <v>BR03</v>
      </c>
      <c r="G1992" t="s">
        <v>1089</v>
      </c>
      <c r="H1992" t="s">
        <v>106</v>
      </c>
      <c r="I1992">
        <v>1</v>
      </c>
      <c r="J1992">
        <f>_xlfn.XLOOKUP(Ledger[[#This Row],[SKU]]&amp;"|"&amp;Ledger[[#This Row],[Branch_ID]], PriceList!E:E,PriceList!C:C,"")</f>
        <v>220</v>
      </c>
      <c r="K1992">
        <f>_xlfn.XLOOKUP(Ledger[[#This Row],[SKU]]&amp;"|"&amp;Ledger[[#This Row],[Branch_ID]], PriceList[Key], PriceList[Unit_Retail_Price_EGP], "")</f>
        <v>569</v>
      </c>
      <c r="L1992">
        <f>YEAR(Ledger[[#This Row],[Date]])</f>
        <v>2025</v>
      </c>
      <c r="M1992" t="str">
        <f>"Qtr"&amp;ROUNDUP(MONTH(Ledger[[#This Row],[Date]])/3,0)</f>
        <v>Qtr2</v>
      </c>
      <c r="N1992">
        <f>MONTH(Ledger[[#This Row],[Date]])</f>
        <v>6</v>
      </c>
      <c r="O1992" t="str">
        <f>TEXT(Ledger[[#This Row],[Date]],"mmm")</f>
        <v>Jun</v>
      </c>
    </row>
    <row r="1993" spans="1:15" x14ac:dyDescent="0.35">
      <c r="A1993" t="s">
        <v>1354</v>
      </c>
      <c r="B1993" s="8">
        <v>45825</v>
      </c>
      <c r="C1993" s="5">
        <v>0.7944444444444444</v>
      </c>
      <c r="D1993" t="str">
        <f>_xlfn.XLOOKUP(Ledger[[#This Row],[Employee_ID]],Employees!C:C,Employees!A:A)</f>
        <v>Evening</v>
      </c>
      <c r="E1993" t="s">
        <v>932</v>
      </c>
      <c r="F1993" t="str">
        <f>_xlfn.XLOOKUP(Ledger[[#This Row],[Employee_ID]],Employees!C:C,Employees!B:B)</f>
        <v>BR03</v>
      </c>
      <c r="G1993" t="s">
        <v>1089</v>
      </c>
      <c r="H1993" t="s">
        <v>87</v>
      </c>
      <c r="I1993">
        <v>1</v>
      </c>
      <c r="J1993">
        <f>_xlfn.XLOOKUP(Ledger[[#This Row],[SKU]]&amp;"|"&amp;Ledger[[#This Row],[Branch_ID]], PriceList!E:E,PriceList!C:C,"")</f>
        <v>460</v>
      </c>
      <c r="K1993">
        <f>_xlfn.XLOOKUP(Ledger[[#This Row],[SKU]]&amp;"|"&amp;Ledger[[#This Row],[Branch_ID]], PriceList[Key], PriceList[Unit_Retail_Price_EGP], "")</f>
        <v>1129</v>
      </c>
      <c r="L1993">
        <f>YEAR(Ledger[[#This Row],[Date]])</f>
        <v>2025</v>
      </c>
      <c r="M1993" t="str">
        <f>"Qtr"&amp;ROUNDUP(MONTH(Ledger[[#This Row],[Date]])/3,0)</f>
        <v>Qtr2</v>
      </c>
      <c r="N1993">
        <f>MONTH(Ledger[[#This Row],[Date]])</f>
        <v>6</v>
      </c>
      <c r="O1993" t="str">
        <f>TEXT(Ledger[[#This Row],[Date]],"mmm")</f>
        <v>Jun</v>
      </c>
    </row>
    <row r="1994" spans="1:15" x14ac:dyDescent="0.35">
      <c r="A1994" t="s">
        <v>1361</v>
      </c>
      <c r="B1994" s="8">
        <v>45825</v>
      </c>
      <c r="C1994" s="5">
        <v>0.83888888888888891</v>
      </c>
      <c r="D1994" t="str">
        <f>_xlfn.XLOOKUP(Ledger[[#This Row],[Employee_ID]],Employees!C:C,Employees!A:A)</f>
        <v>Evening</v>
      </c>
      <c r="E1994" t="s">
        <v>932</v>
      </c>
      <c r="F1994" t="str">
        <f>_xlfn.XLOOKUP(Ledger[[#This Row],[Employee_ID]],Employees!C:C,Employees!B:B)</f>
        <v>BR03</v>
      </c>
      <c r="G1994" t="s">
        <v>1089</v>
      </c>
      <c r="H1994" t="s">
        <v>307</v>
      </c>
      <c r="I1994">
        <v>1</v>
      </c>
      <c r="J1994">
        <f>_xlfn.XLOOKUP(Ledger[[#This Row],[SKU]]&amp;"|"&amp;Ledger[[#This Row],[Branch_ID]], PriceList!E:E,PriceList!C:C,"")</f>
        <v>140</v>
      </c>
      <c r="K1994">
        <f>_xlfn.XLOOKUP(Ledger[[#This Row],[SKU]]&amp;"|"&amp;Ledger[[#This Row],[Branch_ID]], PriceList[Key], PriceList[Unit_Retail_Price_EGP], "")</f>
        <v>359</v>
      </c>
      <c r="L1994">
        <f>YEAR(Ledger[[#This Row],[Date]])</f>
        <v>2025</v>
      </c>
      <c r="M1994" t="str">
        <f>"Qtr"&amp;ROUNDUP(MONTH(Ledger[[#This Row],[Date]])/3,0)</f>
        <v>Qtr2</v>
      </c>
      <c r="N1994">
        <f>MONTH(Ledger[[#This Row],[Date]])</f>
        <v>6</v>
      </c>
      <c r="O1994" t="str">
        <f>TEXT(Ledger[[#This Row],[Date]],"mmm")</f>
        <v>Jun</v>
      </c>
    </row>
    <row r="1995" spans="1:15" x14ac:dyDescent="0.35">
      <c r="A1995" t="s">
        <v>1376</v>
      </c>
      <c r="B1995" s="8">
        <v>45826</v>
      </c>
      <c r="C1995" s="5">
        <v>0.75</v>
      </c>
      <c r="D1995" t="str">
        <f>_xlfn.XLOOKUP(Ledger[[#This Row],[Employee_ID]],Employees!C:C,Employees!A:A)</f>
        <v>Evening</v>
      </c>
      <c r="E1995" t="s">
        <v>932</v>
      </c>
      <c r="F1995" t="str">
        <f>_xlfn.XLOOKUP(Ledger[[#This Row],[Employee_ID]],Employees!C:C,Employees!B:B)</f>
        <v>BR03</v>
      </c>
      <c r="G1995" t="s">
        <v>1089</v>
      </c>
      <c r="H1995" t="s">
        <v>123</v>
      </c>
      <c r="I1995">
        <v>1</v>
      </c>
      <c r="J1995">
        <f>_xlfn.XLOOKUP(Ledger[[#This Row],[SKU]]&amp;"|"&amp;Ledger[[#This Row],[Branch_ID]], PriceList!E:E,PriceList!C:C,"")</f>
        <v>180</v>
      </c>
      <c r="K1995">
        <f>_xlfn.XLOOKUP(Ledger[[#This Row],[SKU]]&amp;"|"&amp;Ledger[[#This Row],[Branch_ID]], PriceList[Key], PriceList[Unit_Retail_Price_EGP], "")</f>
        <v>459</v>
      </c>
      <c r="L1995">
        <f>YEAR(Ledger[[#This Row],[Date]])</f>
        <v>2025</v>
      </c>
      <c r="M1995" t="str">
        <f>"Qtr"&amp;ROUNDUP(MONTH(Ledger[[#This Row],[Date]])/3,0)</f>
        <v>Qtr2</v>
      </c>
      <c r="N1995">
        <f>MONTH(Ledger[[#This Row],[Date]])</f>
        <v>6</v>
      </c>
      <c r="O1995" t="str">
        <f>TEXT(Ledger[[#This Row],[Date]],"mmm")</f>
        <v>Jun</v>
      </c>
    </row>
    <row r="1996" spans="1:15" x14ac:dyDescent="0.35">
      <c r="A1996" t="s">
        <v>1378</v>
      </c>
      <c r="B1996" s="8">
        <v>45826</v>
      </c>
      <c r="C1996" s="5">
        <v>0.80347222222222225</v>
      </c>
      <c r="D1996" t="str">
        <f>_xlfn.XLOOKUP(Ledger[[#This Row],[Employee_ID]],Employees!C:C,Employees!A:A)</f>
        <v>Evening</v>
      </c>
      <c r="E1996" t="s">
        <v>932</v>
      </c>
      <c r="F1996" t="str">
        <f>_xlfn.XLOOKUP(Ledger[[#This Row],[Employee_ID]],Employees!C:C,Employees!B:B)</f>
        <v>BR03</v>
      </c>
      <c r="G1996" t="s">
        <v>1089</v>
      </c>
      <c r="H1996" t="s">
        <v>380</v>
      </c>
      <c r="I1996">
        <v>1</v>
      </c>
      <c r="J1996">
        <f>_xlfn.XLOOKUP(Ledger[[#This Row],[SKU]]&amp;"|"&amp;Ledger[[#This Row],[Branch_ID]], PriceList!E:E,PriceList!C:C,"")</f>
        <v>220</v>
      </c>
      <c r="K1996">
        <f>_xlfn.XLOOKUP(Ledger[[#This Row],[SKU]]&amp;"|"&amp;Ledger[[#This Row],[Branch_ID]], PriceList[Key], PriceList[Unit_Retail_Price_EGP], "")</f>
        <v>569</v>
      </c>
      <c r="L1996">
        <f>YEAR(Ledger[[#This Row],[Date]])</f>
        <v>2025</v>
      </c>
      <c r="M1996" t="str">
        <f>"Qtr"&amp;ROUNDUP(MONTH(Ledger[[#This Row],[Date]])/3,0)</f>
        <v>Qtr2</v>
      </c>
      <c r="N1996">
        <f>MONTH(Ledger[[#This Row],[Date]])</f>
        <v>6</v>
      </c>
      <c r="O1996" t="str">
        <f>TEXT(Ledger[[#This Row],[Date]],"mmm")</f>
        <v>Jun</v>
      </c>
    </row>
    <row r="1997" spans="1:15" x14ac:dyDescent="0.35">
      <c r="A1997" t="s">
        <v>1401</v>
      </c>
      <c r="B1997" s="8">
        <v>45827</v>
      </c>
      <c r="C1997" s="5">
        <v>0.88472222222222219</v>
      </c>
      <c r="D1997" t="str">
        <f>_xlfn.XLOOKUP(Ledger[[#This Row],[Employee_ID]],Employees!C:C,Employees!A:A)</f>
        <v>Evening</v>
      </c>
      <c r="E1997" t="s">
        <v>932</v>
      </c>
      <c r="F1997" t="str">
        <f>_xlfn.XLOOKUP(Ledger[[#This Row],[Employee_ID]],Employees!C:C,Employees!B:B)</f>
        <v>BR03</v>
      </c>
      <c r="G1997" t="s">
        <v>1089</v>
      </c>
      <c r="H1997" t="s">
        <v>416</v>
      </c>
      <c r="I1997">
        <v>1</v>
      </c>
      <c r="J1997">
        <f>_xlfn.XLOOKUP(Ledger[[#This Row],[SKU]]&amp;"|"&amp;Ledger[[#This Row],[Branch_ID]], PriceList!E:E,PriceList!C:C,"")</f>
        <v>110</v>
      </c>
      <c r="K1997">
        <f>_xlfn.XLOOKUP(Ledger[[#This Row],[SKU]]&amp;"|"&amp;Ledger[[#This Row],[Branch_ID]], PriceList[Key], PriceList[Unit_Retail_Price_EGP], "")</f>
        <v>289</v>
      </c>
      <c r="L1997">
        <f>YEAR(Ledger[[#This Row],[Date]])</f>
        <v>2025</v>
      </c>
      <c r="M1997" t="str">
        <f>"Qtr"&amp;ROUNDUP(MONTH(Ledger[[#This Row],[Date]])/3,0)</f>
        <v>Qtr2</v>
      </c>
      <c r="N1997">
        <f>MONTH(Ledger[[#This Row],[Date]])</f>
        <v>6</v>
      </c>
      <c r="O1997" t="str">
        <f>TEXT(Ledger[[#This Row],[Date]],"mmm")</f>
        <v>Jun</v>
      </c>
    </row>
    <row r="1998" spans="1:15" x14ac:dyDescent="0.35">
      <c r="A1998" t="s">
        <v>1405</v>
      </c>
      <c r="B1998" s="8">
        <v>45827</v>
      </c>
      <c r="C1998" s="5">
        <v>0.91527777777777775</v>
      </c>
      <c r="D1998" t="str">
        <f>_xlfn.XLOOKUP(Ledger[[#This Row],[Employee_ID]],Employees!C:C,Employees!A:A)</f>
        <v>Evening</v>
      </c>
      <c r="E1998" t="s">
        <v>932</v>
      </c>
      <c r="F1998" t="str">
        <f>_xlfn.XLOOKUP(Ledger[[#This Row],[Employee_ID]],Employees!C:C,Employees!B:B)</f>
        <v>BR03</v>
      </c>
      <c r="G1998" t="s">
        <v>1089</v>
      </c>
      <c r="H1998" t="s">
        <v>382</v>
      </c>
      <c r="I1998">
        <v>1</v>
      </c>
      <c r="J1998">
        <f>_xlfn.XLOOKUP(Ledger[[#This Row],[SKU]]&amp;"|"&amp;Ledger[[#This Row],[Branch_ID]], PriceList!E:E,PriceList!C:C,"")</f>
        <v>160</v>
      </c>
      <c r="K1998">
        <f>_xlfn.XLOOKUP(Ledger[[#This Row],[SKU]]&amp;"|"&amp;Ledger[[#This Row],[Branch_ID]], PriceList[Key], PriceList[Unit_Retail_Price_EGP], "")</f>
        <v>409</v>
      </c>
      <c r="L1998">
        <f>YEAR(Ledger[[#This Row],[Date]])</f>
        <v>2025</v>
      </c>
      <c r="M1998" t="str">
        <f>"Qtr"&amp;ROUNDUP(MONTH(Ledger[[#This Row],[Date]])/3,0)</f>
        <v>Qtr2</v>
      </c>
      <c r="N1998">
        <f>MONTH(Ledger[[#This Row],[Date]])</f>
        <v>6</v>
      </c>
      <c r="O1998" t="str">
        <f>TEXT(Ledger[[#This Row],[Date]],"mmm")</f>
        <v>Jun</v>
      </c>
    </row>
    <row r="1999" spans="1:15" x14ac:dyDescent="0.35">
      <c r="A1999" t="s">
        <v>1527</v>
      </c>
      <c r="B1999" s="8">
        <v>45833</v>
      </c>
      <c r="C1999" s="5">
        <v>0.84652777777777777</v>
      </c>
      <c r="D1999" t="str">
        <f>_xlfn.XLOOKUP(Ledger[[#This Row],[Employee_ID]],Employees!C:C,Employees!A:A)</f>
        <v>Evening</v>
      </c>
      <c r="E1999" t="s">
        <v>932</v>
      </c>
      <c r="F1999" t="str">
        <f>_xlfn.XLOOKUP(Ledger[[#This Row],[Employee_ID]],Employees!C:C,Employees!B:B)</f>
        <v>BR03</v>
      </c>
      <c r="G1999" t="s">
        <v>1089</v>
      </c>
      <c r="H1999" t="s">
        <v>244</v>
      </c>
      <c r="I1999">
        <v>1</v>
      </c>
      <c r="J1999">
        <f>_xlfn.XLOOKUP(Ledger[[#This Row],[SKU]]&amp;"|"&amp;Ledger[[#This Row],[Branch_ID]], PriceList!E:E,PriceList!C:C,"")</f>
        <v>460</v>
      </c>
      <c r="K1999">
        <f>_xlfn.XLOOKUP(Ledger[[#This Row],[SKU]]&amp;"|"&amp;Ledger[[#This Row],[Branch_ID]], PriceList[Key], PriceList[Unit_Retail_Price_EGP], "")</f>
        <v>1129</v>
      </c>
      <c r="L1999">
        <f>YEAR(Ledger[[#This Row],[Date]])</f>
        <v>2025</v>
      </c>
      <c r="M1999" t="str">
        <f>"Qtr"&amp;ROUNDUP(MONTH(Ledger[[#This Row],[Date]])/3,0)</f>
        <v>Qtr2</v>
      </c>
      <c r="N1999">
        <f>MONTH(Ledger[[#This Row],[Date]])</f>
        <v>6</v>
      </c>
      <c r="O1999" t="str">
        <f>TEXT(Ledger[[#This Row],[Date]],"mmm")</f>
        <v>Jun</v>
      </c>
    </row>
    <row r="2000" spans="1:15" x14ac:dyDescent="0.35">
      <c r="A2000" t="s">
        <v>1579</v>
      </c>
      <c r="B2000" s="8">
        <v>45835</v>
      </c>
      <c r="C2000" s="5">
        <v>0.80555555555555558</v>
      </c>
      <c r="D2000" t="str">
        <f>_xlfn.XLOOKUP(Ledger[[#This Row],[Employee_ID]],Employees!C:C,Employees!A:A)</f>
        <v>Evening</v>
      </c>
      <c r="E2000" t="s">
        <v>932</v>
      </c>
      <c r="F2000" t="str">
        <f>_xlfn.XLOOKUP(Ledger[[#This Row],[Employee_ID]],Employees!C:C,Employees!B:B)</f>
        <v>BR03</v>
      </c>
      <c r="G2000" t="s">
        <v>1089</v>
      </c>
      <c r="H2000" t="s">
        <v>200</v>
      </c>
      <c r="I2000">
        <v>1</v>
      </c>
      <c r="J2000">
        <f>_xlfn.XLOOKUP(Ledger[[#This Row],[SKU]]&amp;"|"&amp;Ledger[[#This Row],[Branch_ID]], PriceList!E:E,PriceList!C:C,"")</f>
        <v>180</v>
      </c>
      <c r="K2000">
        <f>_xlfn.XLOOKUP(Ledger[[#This Row],[SKU]]&amp;"|"&amp;Ledger[[#This Row],[Branch_ID]], PriceList[Key], PriceList[Unit_Retail_Price_EGP], "")</f>
        <v>459</v>
      </c>
      <c r="L2000">
        <f>YEAR(Ledger[[#This Row],[Date]])</f>
        <v>2025</v>
      </c>
      <c r="M2000" t="str">
        <f>"Qtr"&amp;ROUNDUP(MONTH(Ledger[[#This Row],[Date]])/3,0)</f>
        <v>Qtr2</v>
      </c>
      <c r="N2000">
        <f>MONTH(Ledger[[#This Row],[Date]])</f>
        <v>6</v>
      </c>
      <c r="O2000" t="str">
        <f>TEXT(Ledger[[#This Row],[Date]],"mmm")</f>
        <v>Jun</v>
      </c>
    </row>
    <row r="2001" spans="1:15" x14ac:dyDescent="0.35">
      <c r="A2001" t="s">
        <v>1647</v>
      </c>
      <c r="B2001" s="8">
        <v>45838</v>
      </c>
      <c r="C2001" s="5">
        <v>0.78611111111111109</v>
      </c>
      <c r="D2001" t="str">
        <f>_xlfn.XLOOKUP(Ledger[[#This Row],[Employee_ID]],Employees!C:C,Employees!A:A)</f>
        <v>Evening</v>
      </c>
      <c r="E2001" t="s">
        <v>932</v>
      </c>
      <c r="F2001" t="str">
        <f>_xlfn.XLOOKUP(Ledger[[#This Row],[Employee_ID]],Employees!C:C,Employees!B:B)</f>
        <v>BR03</v>
      </c>
      <c r="G2001" t="s">
        <v>1089</v>
      </c>
      <c r="H2001" t="s">
        <v>188</v>
      </c>
      <c r="I2001">
        <v>1</v>
      </c>
      <c r="J2001">
        <f>_xlfn.XLOOKUP(Ledger[[#This Row],[SKU]]&amp;"|"&amp;Ledger[[#This Row],[Branch_ID]], PriceList!E:E,PriceList!C:C,"")</f>
        <v>480</v>
      </c>
      <c r="K2001">
        <f>_xlfn.XLOOKUP(Ledger[[#This Row],[SKU]]&amp;"|"&amp;Ledger[[#This Row],[Branch_ID]], PriceList[Key], PriceList[Unit_Retail_Price_EGP], "")</f>
        <v>1129</v>
      </c>
      <c r="L2001">
        <f>YEAR(Ledger[[#This Row],[Date]])</f>
        <v>2025</v>
      </c>
      <c r="M2001" t="str">
        <f>"Qtr"&amp;ROUNDUP(MONTH(Ledger[[#This Row],[Date]])/3,0)</f>
        <v>Qtr2</v>
      </c>
      <c r="N2001">
        <f>MONTH(Ledger[[#This Row],[Date]])</f>
        <v>6</v>
      </c>
      <c r="O2001" t="str">
        <f>TEXT(Ledger[[#This Row],[Date]],"mmm")</f>
        <v>Jun</v>
      </c>
    </row>
    <row r="2002" spans="1:15" x14ac:dyDescent="0.35">
      <c r="A2002" t="s">
        <v>1691</v>
      </c>
      <c r="B2002" s="8">
        <v>45840</v>
      </c>
      <c r="C2002" s="5">
        <v>0.79305555555555551</v>
      </c>
      <c r="D2002" t="str">
        <f>_xlfn.XLOOKUP(Ledger[[#This Row],[Employee_ID]],Employees!C:C,Employees!A:A)</f>
        <v>Evening</v>
      </c>
      <c r="E2002" t="s">
        <v>932</v>
      </c>
      <c r="F2002" t="str">
        <f>_xlfn.XLOOKUP(Ledger[[#This Row],[Employee_ID]],Employees!C:C,Employees!B:B)</f>
        <v>BR03</v>
      </c>
      <c r="G2002" t="s">
        <v>1089</v>
      </c>
      <c r="H2002" t="s">
        <v>681</v>
      </c>
      <c r="I2002">
        <v>1</v>
      </c>
      <c r="J2002">
        <f>_xlfn.XLOOKUP(Ledger[[#This Row],[SKU]]&amp;"|"&amp;Ledger[[#This Row],[Branch_ID]], PriceList!E:E,PriceList!C:C,"")</f>
        <v>140</v>
      </c>
      <c r="K2002">
        <f>_xlfn.XLOOKUP(Ledger[[#This Row],[SKU]]&amp;"|"&amp;Ledger[[#This Row],[Branch_ID]], PriceList[Key], PriceList[Unit_Retail_Price_EGP], "")</f>
        <v>359</v>
      </c>
      <c r="L2002">
        <f>YEAR(Ledger[[#This Row],[Date]])</f>
        <v>2025</v>
      </c>
      <c r="M2002" t="str">
        <f>"Qtr"&amp;ROUNDUP(MONTH(Ledger[[#This Row],[Date]])/3,0)</f>
        <v>Qtr3</v>
      </c>
      <c r="N2002">
        <f>MONTH(Ledger[[#This Row],[Date]])</f>
        <v>7</v>
      </c>
      <c r="O2002" t="str">
        <f>TEXT(Ledger[[#This Row],[Date]],"mmm")</f>
        <v>Jul</v>
      </c>
    </row>
    <row r="2003" spans="1:15" x14ac:dyDescent="0.35">
      <c r="A2003" t="s">
        <v>1753</v>
      </c>
      <c r="B2003" s="8">
        <v>45843</v>
      </c>
      <c r="C2003" s="5">
        <v>0.85486111111111107</v>
      </c>
      <c r="D2003" t="str">
        <f>_xlfn.XLOOKUP(Ledger[[#This Row],[Employee_ID]],Employees!C:C,Employees!A:A)</f>
        <v>Evening</v>
      </c>
      <c r="E2003" t="s">
        <v>932</v>
      </c>
      <c r="F2003" t="str">
        <f>_xlfn.XLOOKUP(Ledger[[#This Row],[Employee_ID]],Employees!C:C,Employees!B:B)</f>
        <v>BR03</v>
      </c>
      <c r="G2003" t="s">
        <v>1089</v>
      </c>
      <c r="H2003" t="s">
        <v>151</v>
      </c>
      <c r="I2003">
        <v>1</v>
      </c>
      <c r="J2003">
        <f>_xlfn.XLOOKUP(Ledger[[#This Row],[SKU]]&amp;"|"&amp;Ledger[[#This Row],[Branch_ID]], PriceList!E:E,PriceList!C:C,"")</f>
        <v>160</v>
      </c>
      <c r="K2003">
        <f>_xlfn.XLOOKUP(Ledger[[#This Row],[SKU]]&amp;"|"&amp;Ledger[[#This Row],[Branch_ID]], PriceList[Key], PriceList[Unit_Retail_Price_EGP], "")</f>
        <v>409</v>
      </c>
      <c r="L2003">
        <f>YEAR(Ledger[[#This Row],[Date]])</f>
        <v>2025</v>
      </c>
      <c r="M2003" t="str">
        <f>"Qtr"&amp;ROUNDUP(MONTH(Ledger[[#This Row],[Date]])/3,0)</f>
        <v>Qtr3</v>
      </c>
      <c r="N2003">
        <f>MONTH(Ledger[[#This Row],[Date]])</f>
        <v>7</v>
      </c>
      <c r="O2003" t="str">
        <f>TEXT(Ledger[[#This Row],[Date]],"mmm")</f>
        <v>Jul</v>
      </c>
    </row>
    <row r="2004" spans="1:15" x14ac:dyDescent="0.35">
      <c r="A2004" t="s">
        <v>1774</v>
      </c>
      <c r="B2004" s="8">
        <v>45844</v>
      </c>
      <c r="C2004" s="5">
        <v>0.78055555555555556</v>
      </c>
      <c r="D2004" t="str">
        <f>_xlfn.XLOOKUP(Ledger[[#This Row],[Employee_ID]],Employees!C:C,Employees!A:A)</f>
        <v>Evening</v>
      </c>
      <c r="E2004" t="s">
        <v>932</v>
      </c>
      <c r="F2004" t="str">
        <f>_xlfn.XLOOKUP(Ledger[[#This Row],[Employee_ID]],Employees!C:C,Employees!B:B)</f>
        <v>BR03</v>
      </c>
      <c r="G2004" t="s">
        <v>1089</v>
      </c>
      <c r="H2004" t="s">
        <v>380</v>
      </c>
      <c r="I2004">
        <v>1</v>
      </c>
      <c r="J2004">
        <f>_xlfn.XLOOKUP(Ledger[[#This Row],[SKU]]&amp;"|"&amp;Ledger[[#This Row],[Branch_ID]], PriceList!E:E,PriceList!C:C,"")</f>
        <v>220</v>
      </c>
      <c r="K2004">
        <f>_xlfn.XLOOKUP(Ledger[[#This Row],[SKU]]&amp;"|"&amp;Ledger[[#This Row],[Branch_ID]], PriceList[Key], PriceList[Unit_Retail_Price_EGP], "")</f>
        <v>569</v>
      </c>
      <c r="L2004">
        <f>YEAR(Ledger[[#This Row],[Date]])</f>
        <v>2025</v>
      </c>
      <c r="M2004" t="str">
        <f>"Qtr"&amp;ROUNDUP(MONTH(Ledger[[#This Row],[Date]])/3,0)</f>
        <v>Qtr3</v>
      </c>
      <c r="N2004">
        <f>MONTH(Ledger[[#This Row],[Date]])</f>
        <v>7</v>
      </c>
      <c r="O2004" t="str">
        <f>TEXT(Ledger[[#This Row],[Date]],"mmm")</f>
        <v>Jul</v>
      </c>
    </row>
    <row r="2005" spans="1:15" x14ac:dyDescent="0.35">
      <c r="A2005" t="s">
        <v>1803</v>
      </c>
      <c r="B2005" s="8">
        <v>45846</v>
      </c>
      <c r="C2005" s="5">
        <v>0.84305555555555556</v>
      </c>
      <c r="D2005" t="str">
        <f>_xlfn.XLOOKUP(Ledger[[#This Row],[Employee_ID]],Employees!C:C,Employees!A:A)</f>
        <v>Evening</v>
      </c>
      <c r="E2005" t="s">
        <v>932</v>
      </c>
      <c r="F2005" t="str">
        <f>_xlfn.XLOOKUP(Ledger[[#This Row],[Employee_ID]],Employees!C:C,Employees!B:B)</f>
        <v>BR03</v>
      </c>
      <c r="G2005" t="s">
        <v>1089</v>
      </c>
      <c r="H2005" t="s">
        <v>348</v>
      </c>
      <c r="I2005">
        <v>1</v>
      </c>
      <c r="J2005">
        <f>_xlfn.XLOOKUP(Ledger[[#This Row],[SKU]]&amp;"|"&amp;Ledger[[#This Row],[Branch_ID]], PriceList!E:E,PriceList!C:C,"")</f>
        <v>520</v>
      </c>
      <c r="K2005">
        <f>_xlfn.XLOOKUP(Ledger[[#This Row],[SKU]]&amp;"|"&amp;Ledger[[#This Row],[Branch_ID]], PriceList[Key], PriceList[Unit_Retail_Price_EGP], "")</f>
        <v>1229</v>
      </c>
      <c r="L2005">
        <f>YEAR(Ledger[[#This Row],[Date]])</f>
        <v>2025</v>
      </c>
      <c r="M2005" t="str">
        <f>"Qtr"&amp;ROUNDUP(MONTH(Ledger[[#This Row],[Date]])/3,0)</f>
        <v>Qtr3</v>
      </c>
      <c r="N2005">
        <f>MONTH(Ledger[[#This Row],[Date]])</f>
        <v>7</v>
      </c>
      <c r="O2005" t="str">
        <f>TEXT(Ledger[[#This Row],[Date]],"mmm")</f>
        <v>Jul</v>
      </c>
    </row>
    <row r="2006" spans="1:15" x14ac:dyDescent="0.35">
      <c r="A2006" t="s">
        <v>1857</v>
      </c>
      <c r="B2006" s="8">
        <v>45849</v>
      </c>
      <c r="C2006" s="5">
        <v>0.78055555555555556</v>
      </c>
      <c r="D2006" t="str">
        <f>_xlfn.XLOOKUP(Ledger[[#This Row],[Employee_ID]],Employees!C:C,Employees!A:A)</f>
        <v>Evening</v>
      </c>
      <c r="E2006" t="s">
        <v>932</v>
      </c>
      <c r="F2006" t="str">
        <f>_xlfn.XLOOKUP(Ledger[[#This Row],[Employee_ID]],Employees!C:C,Employees!B:B)</f>
        <v>BR03</v>
      </c>
      <c r="G2006" t="s">
        <v>1089</v>
      </c>
      <c r="H2006" t="s">
        <v>460</v>
      </c>
      <c r="I2006">
        <v>1</v>
      </c>
      <c r="J2006">
        <f>_xlfn.XLOOKUP(Ledger[[#This Row],[SKU]]&amp;"|"&amp;Ledger[[#This Row],[Branch_ID]], PriceList!E:E,PriceList!C:C,"")</f>
        <v>140</v>
      </c>
      <c r="K2006">
        <f>_xlfn.XLOOKUP(Ledger[[#This Row],[SKU]]&amp;"|"&amp;Ledger[[#This Row],[Branch_ID]], PriceList[Key], PriceList[Unit_Retail_Price_EGP], "")</f>
        <v>359</v>
      </c>
      <c r="L2006">
        <f>YEAR(Ledger[[#This Row],[Date]])</f>
        <v>2025</v>
      </c>
      <c r="M2006" t="str">
        <f>"Qtr"&amp;ROUNDUP(MONTH(Ledger[[#This Row],[Date]])/3,0)</f>
        <v>Qtr3</v>
      </c>
      <c r="N2006">
        <f>MONTH(Ledger[[#This Row],[Date]])</f>
        <v>7</v>
      </c>
      <c r="O2006" t="str">
        <f>TEXT(Ledger[[#This Row],[Date]],"mmm")</f>
        <v>Jul</v>
      </c>
    </row>
    <row r="2007" spans="1:15" x14ac:dyDescent="0.35">
      <c r="A2007" t="s">
        <v>1864</v>
      </c>
      <c r="B2007" s="8">
        <v>45849</v>
      </c>
      <c r="C2007" s="5">
        <v>0.8979166666666667</v>
      </c>
      <c r="D2007" t="str">
        <f>_xlfn.XLOOKUP(Ledger[[#This Row],[Employee_ID]],Employees!C:C,Employees!A:A)</f>
        <v>Evening</v>
      </c>
      <c r="E2007" t="s">
        <v>932</v>
      </c>
      <c r="F2007" t="str">
        <f>_xlfn.XLOOKUP(Ledger[[#This Row],[Employee_ID]],Employees!C:C,Employees!B:B)</f>
        <v>BR03</v>
      </c>
      <c r="G2007" t="s">
        <v>1089</v>
      </c>
      <c r="H2007" t="s">
        <v>48</v>
      </c>
      <c r="I2007">
        <v>1</v>
      </c>
      <c r="J2007">
        <f>_xlfn.XLOOKUP(Ledger[[#This Row],[SKU]]&amp;"|"&amp;Ledger[[#This Row],[Branch_ID]], PriceList!E:E,PriceList!C:C,"")</f>
        <v>140</v>
      </c>
      <c r="K2007">
        <f>_xlfn.XLOOKUP(Ledger[[#This Row],[SKU]]&amp;"|"&amp;Ledger[[#This Row],[Branch_ID]], PriceList[Key], PriceList[Unit_Retail_Price_EGP], "")</f>
        <v>359</v>
      </c>
      <c r="L2007">
        <f>YEAR(Ledger[[#This Row],[Date]])</f>
        <v>2025</v>
      </c>
      <c r="M2007" t="str">
        <f>"Qtr"&amp;ROUNDUP(MONTH(Ledger[[#This Row],[Date]])/3,0)</f>
        <v>Qtr3</v>
      </c>
      <c r="N2007">
        <f>MONTH(Ledger[[#This Row],[Date]])</f>
        <v>7</v>
      </c>
      <c r="O2007" t="str">
        <f>TEXT(Ledger[[#This Row],[Date]],"mmm")</f>
        <v>Jul</v>
      </c>
    </row>
    <row r="2008" spans="1:15" x14ac:dyDescent="0.35">
      <c r="A2008" t="s">
        <v>1881</v>
      </c>
      <c r="B2008" s="8">
        <v>45850</v>
      </c>
      <c r="C2008" s="5">
        <v>0.84166666666666667</v>
      </c>
      <c r="D2008" t="str">
        <f>_xlfn.XLOOKUP(Ledger[[#This Row],[Employee_ID]],Employees!C:C,Employees!A:A)</f>
        <v>Evening</v>
      </c>
      <c r="E2008" t="s">
        <v>932</v>
      </c>
      <c r="F2008" t="str">
        <f>_xlfn.XLOOKUP(Ledger[[#This Row],[Employee_ID]],Employees!C:C,Employees!B:B)</f>
        <v>BR03</v>
      </c>
      <c r="G2008" t="s">
        <v>1089</v>
      </c>
      <c r="H2008" t="s">
        <v>143</v>
      </c>
      <c r="I2008">
        <v>1</v>
      </c>
      <c r="J2008">
        <f>_xlfn.XLOOKUP(Ledger[[#This Row],[SKU]]&amp;"|"&amp;Ledger[[#This Row],[Branch_ID]], PriceList!E:E,PriceList!C:C,"")</f>
        <v>220</v>
      </c>
      <c r="K2008">
        <f>_xlfn.XLOOKUP(Ledger[[#This Row],[SKU]]&amp;"|"&amp;Ledger[[#This Row],[Branch_ID]], PriceList[Key], PriceList[Unit_Retail_Price_EGP], "")</f>
        <v>569</v>
      </c>
      <c r="L2008">
        <f>YEAR(Ledger[[#This Row],[Date]])</f>
        <v>2025</v>
      </c>
      <c r="M2008" t="str">
        <f>"Qtr"&amp;ROUNDUP(MONTH(Ledger[[#This Row],[Date]])/3,0)</f>
        <v>Qtr3</v>
      </c>
      <c r="N2008">
        <f>MONTH(Ledger[[#This Row],[Date]])</f>
        <v>7</v>
      </c>
      <c r="O2008" t="str">
        <f>TEXT(Ledger[[#This Row],[Date]],"mmm")</f>
        <v>Jul</v>
      </c>
    </row>
    <row r="2009" spans="1:15" x14ac:dyDescent="0.35">
      <c r="A2009" t="s">
        <v>1971</v>
      </c>
      <c r="B2009" s="8">
        <v>45855</v>
      </c>
      <c r="C2009" s="5">
        <v>0.75763888888888886</v>
      </c>
      <c r="D2009" t="str">
        <f>_xlfn.XLOOKUP(Ledger[[#This Row],[Employee_ID]],Employees!C:C,Employees!A:A)</f>
        <v>Evening</v>
      </c>
      <c r="E2009" t="s">
        <v>932</v>
      </c>
      <c r="F2009" t="str">
        <f>_xlfn.XLOOKUP(Ledger[[#This Row],[Employee_ID]],Employees!C:C,Employees!B:B)</f>
        <v>BR03</v>
      </c>
      <c r="G2009" t="s">
        <v>1089</v>
      </c>
      <c r="H2009" t="s">
        <v>209</v>
      </c>
      <c r="I2009">
        <v>1</v>
      </c>
      <c r="J2009">
        <f>_xlfn.XLOOKUP(Ledger[[#This Row],[SKU]]&amp;"|"&amp;Ledger[[#This Row],[Branch_ID]], PriceList!E:E,PriceList!C:C,"")</f>
        <v>160</v>
      </c>
      <c r="K2009">
        <f>_xlfn.XLOOKUP(Ledger[[#This Row],[SKU]]&amp;"|"&amp;Ledger[[#This Row],[Branch_ID]], PriceList[Key], PriceList[Unit_Retail_Price_EGP], "")</f>
        <v>409</v>
      </c>
      <c r="L2009">
        <f>YEAR(Ledger[[#This Row],[Date]])</f>
        <v>2025</v>
      </c>
      <c r="M2009" t="str">
        <f>"Qtr"&amp;ROUNDUP(MONTH(Ledger[[#This Row],[Date]])/3,0)</f>
        <v>Qtr3</v>
      </c>
      <c r="N2009">
        <f>MONTH(Ledger[[#This Row],[Date]])</f>
        <v>7</v>
      </c>
      <c r="O2009" t="str">
        <f>TEXT(Ledger[[#This Row],[Date]],"mmm")</f>
        <v>Jul</v>
      </c>
    </row>
    <row r="2010" spans="1:15" x14ac:dyDescent="0.35">
      <c r="A2010" t="s">
        <v>1973</v>
      </c>
      <c r="B2010" s="8">
        <v>45855</v>
      </c>
      <c r="C2010" s="5">
        <v>0.82013888888888886</v>
      </c>
      <c r="D2010" t="str">
        <f>_xlfn.XLOOKUP(Ledger[[#This Row],[Employee_ID]],Employees!C:C,Employees!A:A)</f>
        <v>Evening</v>
      </c>
      <c r="E2010" t="s">
        <v>932</v>
      </c>
      <c r="F2010" t="str">
        <f>_xlfn.XLOOKUP(Ledger[[#This Row],[Employee_ID]],Employees!C:C,Employees!B:B)</f>
        <v>BR03</v>
      </c>
      <c r="G2010" t="s">
        <v>1089</v>
      </c>
      <c r="H2010" t="s">
        <v>433</v>
      </c>
      <c r="I2010">
        <v>1</v>
      </c>
      <c r="J2010">
        <f>_xlfn.XLOOKUP(Ledger[[#This Row],[SKU]]&amp;"|"&amp;Ledger[[#This Row],[Branch_ID]], PriceList!E:E,PriceList!C:C,"")</f>
        <v>460</v>
      </c>
      <c r="K2010">
        <f>_xlfn.XLOOKUP(Ledger[[#This Row],[SKU]]&amp;"|"&amp;Ledger[[#This Row],[Branch_ID]], PriceList[Key], PriceList[Unit_Retail_Price_EGP], "")</f>
        <v>1129</v>
      </c>
      <c r="L2010">
        <f>YEAR(Ledger[[#This Row],[Date]])</f>
        <v>2025</v>
      </c>
      <c r="M2010" t="str">
        <f>"Qtr"&amp;ROUNDUP(MONTH(Ledger[[#This Row],[Date]])/3,0)</f>
        <v>Qtr3</v>
      </c>
      <c r="N2010">
        <f>MONTH(Ledger[[#This Row],[Date]])</f>
        <v>7</v>
      </c>
      <c r="O2010" t="str">
        <f>TEXT(Ledger[[#This Row],[Date]],"mmm")</f>
        <v>Jul</v>
      </c>
    </row>
    <row r="2011" spans="1:15" x14ac:dyDescent="0.35">
      <c r="A2011" t="s">
        <v>2023</v>
      </c>
      <c r="B2011" s="8">
        <v>45857</v>
      </c>
      <c r="C2011" s="5">
        <v>0.84444444444444444</v>
      </c>
      <c r="D2011" t="str">
        <f>_xlfn.XLOOKUP(Ledger[[#This Row],[Employee_ID]],Employees!C:C,Employees!A:A)</f>
        <v>Evening</v>
      </c>
      <c r="E2011" t="s">
        <v>932</v>
      </c>
      <c r="F2011" t="str">
        <f>_xlfn.XLOOKUP(Ledger[[#This Row],[Employee_ID]],Employees!C:C,Employees!B:B)</f>
        <v>BR03</v>
      </c>
      <c r="G2011" t="s">
        <v>1089</v>
      </c>
      <c r="H2011" t="s">
        <v>154</v>
      </c>
      <c r="I2011">
        <v>1</v>
      </c>
      <c r="J2011">
        <f>_xlfn.XLOOKUP(Ledger[[#This Row],[SKU]]&amp;"|"&amp;Ledger[[#This Row],[Branch_ID]], PriceList!E:E,PriceList!C:C,"")</f>
        <v>160</v>
      </c>
      <c r="K2011">
        <f>_xlfn.XLOOKUP(Ledger[[#This Row],[SKU]]&amp;"|"&amp;Ledger[[#This Row],[Branch_ID]], PriceList[Key], PriceList[Unit_Retail_Price_EGP], "")</f>
        <v>409</v>
      </c>
      <c r="L2011">
        <f>YEAR(Ledger[[#This Row],[Date]])</f>
        <v>2025</v>
      </c>
      <c r="M2011" t="str">
        <f>"Qtr"&amp;ROUNDUP(MONTH(Ledger[[#This Row],[Date]])/3,0)</f>
        <v>Qtr3</v>
      </c>
      <c r="N2011">
        <f>MONTH(Ledger[[#This Row],[Date]])</f>
        <v>7</v>
      </c>
      <c r="O2011" t="str">
        <f>TEXT(Ledger[[#This Row],[Date]],"mmm")</f>
        <v>Jul</v>
      </c>
    </row>
    <row r="2012" spans="1:15" x14ac:dyDescent="0.35">
      <c r="A2012" t="s">
        <v>2026</v>
      </c>
      <c r="B2012" s="8">
        <v>45857</v>
      </c>
      <c r="C2012" s="5">
        <v>0.8979166666666667</v>
      </c>
      <c r="D2012" t="str">
        <f>_xlfn.XLOOKUP(Ledger[[#This Row],[Employee_ID]],Employees!C:C,Employees!A:A)</f>
        <v>Evening</v>
      </c>
      <c r="E2012" t="s">
        <v>932</v>
      </c>
      <c r="F2012" t="str">
        <f>_xlfn.XLOOKUP(Ledger[[#This Row],[Employee_ID]],Employees!C:C,Employees!B:B)</f>
        <v>BR03</v>
      </c>
      <c r="G2012" t="s">
        <v>1089</v>
      </c>
      <c r="H2012" t="s">
        <v>103</v>
      </c>
      <c r="I2012">
        <v>1</v>
      </c>
      <c r="J2012">
        <f>_xlfn.XLOOKUP(Ledger[[#This Row],[SKU]]&amp;"|"&amp;Ledger[[#This Row],[Branch_ID]], PriceList!E:E,PriceList!C:C,"")</f>
        <v>160</v>
      </c>
      <c r="K2012">
        <f>_xlfn.XLOOKUP(Ledger[[#This Row],[SKU]]&amp;"|"&amp;Ledger[[#This Row],[Branch_ID]], PriceList[Key], PriceList[Unit_Retail_Price_EGP], "")</f>
        <v>409</v>
      </c>
      <c r="L2012">
        <f>YEAR(Ledger[[#This Row],[Date]])</f>
        <v>2025</v>
      </c>
      <c r="M2012" t="str">
        <f>"Qtr"&amp;ROUNDUP(MONTH(Ledger[[#This Row],[Date]])/3,0)</f>
        <v>Qtr3</v>
      </c>
      <c r="N2012">
        <f>MONTH(Ledger[[#This Row],[Date]])</f>
        <v>7</v>
      </c>
      <c r="O2012" t="str">
        <f>TEXT(Ledger[[#This Row],[Date]],"mmm")</f>
        <v>Jul</v>
      </c>
    </row>
    <row r="2013" spans="1:15" x14ac:dyDescent="0.35">
      <c r="A2013" t="s">
        <v>2046</v>
      </c>
      <c r="B2013" s="8">
        <v>45858</v>
      </c>
      <c r="C2013" s="5">
        <v>0.87430555555555556</v>
      </c>
      <c r="D2013" t="str">
        <f>_xlfn.XLOOKUP(Ledger[[#This Row],[Employee_ID]],Employees!C:C,Employees!A:A)</f>
        <v>Evening</v>
      </c>
      <c r="E2013" t="s">
        <v>932</v>
      </c>
      <c r="F2013" t="str">
        <f>_xlfn.XLOOKUP(Ledger[[#This Row],[Employee_ID]],Employees!C:C,Employees!B:B)</f>
        <v>BR03</v>
      </c>
      <c r="G2013" t="s">
        <v>1089</v>
      </c>
      <c r="H2013" t="s">
        <v>133</v>
      </c>
      <c r="I2013">
        <v>1</v>
      </c>
      <c r="J2013">
        <f>_xlfn.XLOOKUP(Ledger[[#This Row],[SKU]]&amp;"|"&amp;Ledger[[#This Row],[Branch_ID]], PriceList!E:E,PriceList!C:C,"")</f>
        <v>460</v>
      </c>
      <c r="K2013">
        <f>_xlfn.XLOOKUP(Ledger[[#This Row],[SKU]]&amp;"|"&amp;Ledger[[#This Row],[Branch_ID]], PriceList[Key], PriceList[Unit_Retail_Price_EGP], "")</f>
        <v>1129</v>
      </c>
      <c r="L2013">
        <f>YEAR(Ledger[[#This Row],[Date]])</f>
        <v>2025</v>
      </c>
      <c r="M2013" t="str">
        <f>"Qtr"&amp;ROUNDUP(MONTH(Ledger[[#This Row],[Date]])/3,0)</f>
        <v>Qtr3</v>
      </c>
      <c r="N2013">
        <f>MONTH(Ledger[[#This Row],[Date]])</f>
        <v>7</v>
      </c>
      <c r="O2013" t="str">
        <f>TEXT(Ledger[[#This Row],[Date]],"mmm")</f>
        <v>Jul</v>
      </c>
    </row>
    <row r="2014" spans="1:15" x14ac:dyDescent="0.35">
      <c r="A2014" t="s">
        <v>2111</v>
      </c>
      <c r="B2014" s="8">
        <v>45862</v>
      </c>
      <c r="C2014" s="5">
        <v>0.8354166666666667</v>
      </c>
      <c r="D2014" t="str">
        <f>_xlfn.XLOOKUP(Ledger[[#This Row],[Employee_ID]],Employees!C:C,Employees!A:A)</f>
        <v>Evening</v>
      </c>
      <c r="E2014" t="s">
        <v>932</v>
      </c>
      <c r="F2014" t="str">
        <f>_xlfn.XLOOKUP(Ledger[[#This Row],[Employee_ID]],Employees!C:C,Employees!B:B)</f>
        <v>BR03</v>
      </c>
      <c r="G2014" t="s">
        <v>1089</v>
      </c>
      <c r="H2014" t="s">
        <v>211</v>
      </c>
      <c r="I2014">
        <v>1</v>
      </c>
      <c r="J2014">
        <f>_xlfn.XLOOKUP(Ledger[[#This Row],[SKU]]&amp;"|"&amp;Ledger[[#This Row],[Branch_ID]], PriceList!E:E,PriceList!C:C,"")</f>
        <v>260</v>
      </c>
      <c r="K2014">
        <f>_xlfn.XLOOKUP(Ledger[[#This Row],[SKU]]&amp;"|"&amp;Ledger[[#This Row],[Branch_ID]], PriceList[Key], PriceList[Unit_Retail_Price_EGP], "")</f>
        <v>619</v>
      </c>
      <c r="L2014">
        <f>YEAR(Ledger[[#This Row],[Date]])</f>
        <v>2025</v>
      </c>
      <c r="M2014" t="str">
        <f>"Qtr"&amp;ROUNDUP(MONTH(Ledger[[#This Row],[Date]])/3,0)</f>
        <v>Qtr3</v>
      </c>
      <c r="N2014">
        <f>MONTH(Ledger[[#This Row],[Date]])</f>
        <v>7</v>
      </c>
      <c r="O2014" t="str">
        <f>TEXT(Ledger[[#This Row],[Date]],"mmm")</f>
        <v>Jul</v>
      </c>
    </row>
    <row r="2015" spans="1:15" x14ac:dyDescent="0.35">
      <c r="A2015" t="s">
        <v>2117</v>
      </c>
      <c r="B2015" s="8">
        <v>45862</v>
      </c>
      <c r="C2015" s="5">
        <v>0.89583333333333337</v>
      </c>
      <c r="D2015" t="str">
        <f>_xlfn.XLOOKUP(Ledger[[#This Row],[Employee_ID]],Employees!C:C,Employees!A:A)</f>
        <v>Evening</v>
      </c>
      <c r="E2015" t="s">
        <v>932</v>
      </c>
      <c r="F2015" t="str">
        <f>_xlfn.XLOOKUP(Ledger[[#This Row],[Employee_ID]],Employees!C:C,Employees!B:B)</f>
        <v>BR03</v>
      </c>
      <c r="G2015" t="s">
        <v>1089</v>
      </c>
      <c r="H2015" t="s">
        <v>281</v>
      </c>
      <c r="I2015">
        <v>1</v>
      </c>
      <c r="J2015">
        <f>_xlfn.XLOOKUP(Ledger[[#This Row],[SKU]]&amp;"|"&amp;Ledger[[#This Row],[Branch_ID]], PriceList!E:E,PriceList!C:C,"")</f>
        <v>140</v>
      </c>
      <c r="K2015">
        <f>_xlfn.XLOOKUP(Ledger[[#This Row],[SKU]]&amp;"|"&amp;Ledger[[#This Row],[Branch_ID]], PriceList[Key], PriceList[Unit_Retail_Price_EGP], "")</f>
        <v>359</v>
      </c>
      <c r="L2015">
        <f>YEAR(Ledger[[#This Row],[Date]])</f>
        <v>2025</v>
      </c>
      <c r="M2015" t="str">
        <f>"Qtr"&amp;ROUNDUP(MONTH(Ledger[[#This Row],[Date]])/3,0)</f>
        <v>Qtr3</v>
      </c>
      <c r="N2015">
        <f>MONTH(Ledger[[#This Row],[Date]])</f>
        <v>7</v>
      </c>
      <c r="O2015" t="str">
        <f>TEXT(Ledger[[#This Row],[Date]],"mmm")</f>
        <v>Jul</v>
      </c>
    </row>
    <row r="2016" spans="1:15" x14ac:dyDescent="0.35">
      <c r="A2016" t="s">
        <v>2132</v>
      </c>
      <c r="B2016" s="8">
        <v>45863</v>
      </c>
      <c r="C2016" s="5">
        <v>0.76111111111111107</v>
      </c>
      <c r="D2016" t="str">
        <f>_xlfn.XLOOKUP(Ledger[[#This Row],[Employee_ID]],Employees!C:C,Employees!A:A)</f>
        <v>Evening</v>
      </c>
      <c r="E2016" t="s">
        <v>932</v>
      </c>
      <c r="F2016" t="str">
        <f>_xlfn.XLOOKUP(Ledger[[#This Row],[Employee_ID]],Employees!C:C,Employees!B:B)</f>
        <v>BR03</v>
      </c>
      <c r="G2016" t="s">
        <v>1089</v>
      </c>
      <c r="H2016" t="s">
        <v>195</v>
      </c>
      <c r="I2016">
        <v>1</v>
      </c>
      <c r="J2016">
        <f>_xlfn.XLOOKUP(Ledger[[#This Row],[SKU]]&amp;"|"&amp;Ledger[[#This Row],[Branch_ID]], PriceList!E:E,PriceList!C:C,"")</f>
        <v>160</v>
      </c>
      <c r="K2016">
        <f>_xlfn.XLOOKUP(Ledger[[#This Row],[SKU]]&amp;"|"&amp;Ledger[[#This Row],[Branch_ID]], PriceList[Key], PriceList[Unit_Retail_Price_EGP], "")</f>
        <v>409</v>
      </c>
      <c r="L2016">
        <f>YEAR(Ledger[[#This Row],[Date]])</f>
        <v>2025</v>
      </c>
      <c r="M2016" t="str">
        <f>"Qtr"&amp;ROUNDUP(MONTH(Ledger[[#This Row],[Date]])/3,0)</f>
        <v>Qtr3</v>
      </c>
      <c r="N2016">
        <f>MONTH(Ledger[[#This Row],[Date]])</f>
        <v>7</v>
      </c>
      <c r="O2016" t="str">
        <f>TEXT(Ledger[[#This Row],[Date]],"mmm")</f>
        <v>Jul</v>
      </c>
    </row>
    <row r="2017" spans="1:15" x14ac:dyDescent="0.35">
      <c r="A2017" t="s">
        <v>2151</v>
      </c>
      <c r="B2017" s="8">
        <v>45864</v>
      </c>
      <c r="C2017" s="5">
        <v>0.76041666666666663</v>
      </c>
      <c r="D2017" t="str">
        <f>_xlfn.XLOOKUP(Ledger[[#This Row],[Employee_ID]],Employees!C:C,Employees!A:A)</f>
        <v>Evening</v>
      </c>
      <c r="E2017" t="s">
        <v>932</v>
      </c>
      <c r="F2017" t="str">
        <f>_xlfn.XLOOKUP(Ledger[[#This Row],[Employee_ID]],Employees!C:C,Employees!B:B)</f>
        <v>BR03</v>
      </c>
      <c r="G2017" t="s">
        <v>1089</v>
      </c>
      <c r="H2017" t="s">
        <v>78</v>
      </c>
      <c r="I2017">
        <v>1</v>
      </c>
      <c r="J2017">
        <f>_xlfn.XLOOKUP(Ledger[[#This Row],[SKU]]&amp;"|"&amp;Ledger[[#This Row],[Branch_ID]], PriceList!E:E,PriceList!C:C,"")</f>
        <v>220</v>
      </c>
      <c r="K2017">
        <f>_xlfn.XLOOKUP(Ledger[[#This Row],[SKU]]&amp;"|"&amp;Ledger[[#This Row],[Branch_ID]], PriceList[Key], PriceList[Unit_Retail_Price_EGP], "")</f>
        <v>569</v>
      </c>
      <c r="L2017">
        <f>YEAR(Ledger[[#This Row],[Date]])</f>
        <v>2025</v>
      </c>
      <c r="M2017" t="str">
        <f>"Qtr"&amp;ROUNDUP(MONTH(Ledger[[#This Row],[Date]])/3,0)</f>
        <v>Qtr3</v>
      </c>
      <c r="N2017">
        <f>MONTH(Ledger[[#This Row],[Date]])</f>
        <v>7</v>
      </c>
      <c r="O2017" t="str">
        <f>TEXT(Ledger[[#This Row],[Date]],"mmm")</f>
        <v>Jul</v>
      </c>
    </row>
    <row r="2018" spans="1:15" x14ac:dyDescent="0.35">
      <c r="A2018" t="s">
        <v>2153</v>
      </c>
      <c r="B2018" s="8">
        <v>45864</v>
      </c>
      <c r="C2018" s="5">
        <v>0.83263888888888893</v>
      </c>
      <c r="D2018" t="str">
        <f>_xlfn.XLOOKUP(Ledger[[#This Row],[Employee_ID]],Employees!C:C,Employees!A:A)</f>
        <v>Evening</v>
      </c>
      <c r="E2018" t="s">
        <v>932</v>
      </c>
      <c r="F2018" t="str">
        <f>_xlfn.XLOOKUP(Ledger[[#This Row],[Employee_ID]],Employees!C:C,Employees!B:B)</f>
        <v>BR03</v>
      </c>
      <c r="G2018" t="s">
        <v>1089</v>
      </c>
      <c r="H2018" t="s">
        <v>297</v>
      </c>
      <c r="I2018">
        <v>1</v>
      </c>
      <c r="J2018">
        <f>_xlfn.XLOOKUP(Ledger[[#This Row],[SKU]]&amp;"|"&amp;Ledger[[#This Row],[Branch_ID]], PriceList!E:E,PriceList!C:C,"")</f>
        <v>110</v>
      </c>
      <c r="K2018">
        <f>_xlfn.XLOOKUP(Ledger[[#This Row],[SKU]]&amp;"|"&amp;Ledger[[#This Row],[Branch_ID]], PriceList[Key], PriceList[Unit_Retail_Price_EGP], "")</f>
        <v>289</v>
      </c>
      <c r="L2018">
        <f>YEAR(Ledger[[#This Row],[Date]])</f>
        <v>2025</v>
      </c>
      <c r="M2018" t="str">
        <f>"Qtr"&amp;ROUNDUP(MONTH(Ledger[[#This Row],[Date]])/3,0)</f>
        <v>Qtr3</v>
      </c>
      <c r="N2018">
        <f>MONTH(Ledger[[#This Row],[Date]])</f>
        <v>7</v>
      </c>
      <c r="O2018" t="str">
        <f>TEXT(Ledger[[#This Row],[Date]],"mmm")</f>
        <v>Jul</v>
      </c>
    </row>
    <row r="2019" spans="1:15" x14ac:dyDescent="0.35">
      <c r="A2019" t="s">
        <v>2173</v>
      </c>
      <c r="B2019" s="8">
        <v>45865</v>
      </c>
      <c r="C2019" s="5">
        <v>0.84236111111111112</v>
      </c>
      <c r="D2019" t="str">
        <f>_xlfn.XLOOKUP(Ledger[[#This Row],[Employee_ID]],Employees!C:C,Employees!A:A)</f>
        <v>Evening</v>
      </c>
      <c r="E2019" t="s">
        <v>932</v>
      </c>
      <c r="F2019" t="str">
        <f>_xlfn.XLOOKUP(Ledger[[#This Row],[Employee_ID]],Employees!C:C,Employees!B:B)</f>
        <v>BR03</v>
      </c>
      <c r="G2019" t="s">
        <v>1089</v>
      </c>
      <c r="H2019" t="s">
        <v>359</v>
      </c>
      <c r="I2019">
        <v>1</v>
      </c>
      <c r="J2019">
        <f>_xlfn.XLOOKUP(Ledger[[#This Row],[SKU]]&amp;"|"&amp;Ledger[[#This Row],[Branch_ID]], PriceList!E:E,PriceList!C:C,"")</f>
        <v>140</v>
      </c>
      <c r="K2019">
        <f>_xlfn.XLOOKUP(Ledger[[#This Row],[SKU]]&amp;"|"&amp;Ledger[[#This Row],[Branch_ID]], PriceList[Key], PriceList[Unit_Retail_Price_EGP], "")</f>
        <v>359</v>
      </c>
      <c r="L2019">
        <f>YEAR(Ledger[[#This Row],[Date]])</f>
        <v>2025</v>
      </c>
      <c r="M2019" t="str">
        <f>"Qtr"&amp;ROUNDUP(MONTH(Ledger[[#This Row],[Date]])/3,0)</f>
        <v>Qtr3</v>
      </c>
      <c r="N2019">
        <f>MONTH(Ledger[[#This Row],[Date]])</f>
        <v>7</v>
      </c>
      <c r="O2019" t="str">
        <f>TEXT(Ledger[[#This Row],[Date]],"mmm")</f>
        <v>Jul</v>
      </c>
    </row>
    <row r="2020" spans="1:15" x14ac:dyDescent="0.35">
      <c r="A2020" t="s">
        <v>2202</v>
      </c>
      <c r="B2020" s="8">
        <v>45867</v>
      </c>
      <c r="C2020" s="5">
        <v>0.82638888888888884</v>
      </c>
      <c r="D2020" t="str">
        <f>_xlfn.XLOOKUP(Ledger[[#This Row],[Employee_ID]],Employees!C:C,Employees!A:A)</f>
        <v>Evening</v>
      </c>
      <c r="E2020" t="s">
        <v>932</v>
      </c>
      <c r="F2020" t="str">
        <f>_xlfn.XLOOKUP(Ledger[[#This Row],[Employee_ID]],Employees!C:C,Employees!B:B)</f>
        <v>BR03</v>
      </c>
      <c r="G2020" t="s">
        <v>1089</v>
      </c>
      <c r="H2020" t="s">
        <v>344</v>
      </c>
      <c r="I2020">
        <v>1</v>
      </c>
      <c r="J2020">
        <f>_xlfn.XLOOKUP(Ledger[[#This Row],[SKU]]&amp;"|"&amp;Ledger[[#This Row],[Branch_ID]], PriceList!E:E,PriceList!C:C,"")</f>
        <v>420</v>
      </c>
      <c r="K2020">
        <f>_xlfn.XLOOKUP(Ledger[[#This Row],[SKU]]&amp;"|"&amp;Ledger[[#This Row],[Branch_ID]], PriceList[Key], PriceList[Unit_Retail_Price_EGP], "")</f>
        <v>1029</v>
      </c>
      <c r="L2020">
        <f>YEAR(Ledger[[#This Row],[Date]])</f>
        <v>2025</v>
      </c>
      <c r="M2020" t="str">
        <f>"Qtr"&amp;ROUNDUP(MONTH(Ledger[[#This Row],[Date]])/3,0)</f>
        <v>Qtr3</v>
      </c>
      <c r="N2020">
        <f>MONTH(Ledger[[#This Row],[Date]])</f>
        <v>7</v>
      </c>
      <c r="O2020" t="str">
        <f>TEXT(Ledger[[#This Row],[Date]],"mmm")</f>
        <v>Jul</v>
      </c>
    </row>
    <row r="2021" spans="1:15" x14ac:dyDescent="0.35">
      <c r="A2021" t="s">
        <v>2220</v>
      </c>
      <c r="B2021" s="8">
        <v>45868</v>
      </c>
      <c r="C2021" s="5">
        <v>0.78819444444444442</v>
      </c>
      <c r="D2021" t="str">
        <f>_xlfn.XLOOKUP(Ledger[[#This Row],[Employee_ID]],Employees!C:C,Employees!A:A)</f>
        <v>Evening</v>
      </c>
      <c r="E2021" t="s">
        <v>932</v>
      </c>
      <c r="F2021" t="str">
        <f>_xlfn.XLOOKUP(Ledger[[#This Row],[Employee_ID]],Employees!C:C,Employees!B:B)</f>
        <v>BR03</v>
      </c>
      <c r="G2021" t="s">
        <v>1089</v>
      </c>
      <c r="H2021" t="s">
        <v>681</v>
      </c>
      <c r="I2021">
        <v>1</v>
      </c>
      <c r="J2021">
        <f>_xlfn.XLOOKUP(Ledger[[#This Row],[SKU]]&amp;"|"&amp;Ledger[[#This Row],[Branch_ID]], PriceList!E:E,PriceList!C:C,"")</f>
        <v>140</v>
      </c>
      <c r="K2021">
        <f>_xlfn.XLOOKUP(Ledger[[#This Row],[SKU]]&amp;"|"&amp;Ledger[[#This Row],[Branch_ID]], PriceList[Key], PriceList[Unit_Retail_Price_EGP], "")</f>
        <v>359</v>
      </c>
      <c r="L2021">
        <f>YEAR(Ledger[[#This Row],[Date]])</f>
        <v>2025</v>
      </c>
      <c r="M2021" t="str">
        <f>"Qtr"&amp;ROUNDUP(MONTH(Ledger[[#This Row],[Date]])/3,0)</f>
        <v>Qtr3</v>
      </c>
      <c r="N2021">
        <f>MONTH(Ledger[[#This Row],[Date]])</f>
        <v>7</v>
      </c>
      <c r="O2021" t="str">
        <f>TEXT(Ledger[[#This Row],[Date]],"mmm")</f>
        <v>Jul</v>
      </c>
    </row>
    <row r="2022" spans="1:15" x14ac:dyDescent="0.35">
      <c r="A2022" t="s">
        <v>2240</v>
      </c>
      <c r="B2022" s="8">
        <v>45869</v>
      </c>
      <c r="C2022" s="5">
        <v>0.7631944444444444</v>
      </c>
      <c r="D2022" t="str">
        <f>_xlfn.XLOOKUP(Ledger[[#This Row],[Employee_ID]],Employees!C:C,Employees!A:A)</f>
        <v>Evening</v>
      </c>
      <c r="E2022" t="s">
        <v>932</v>
      </c>
      <c r="F2022" t="str">
        <f>_xlfn.XLOOKUP(Ledger[[#This Row],[Employee_ID]],Employees!C:C,Employees!B:B)</f>
        <v>BR03</v>
      </c>
      <c r="G2022" t="s">
        <v>1089</v>
      </c>
      <c r="H2022" t="s">
        <v>491</v>
      </c>
      <c r="I2022">
        <v>1</v>
      </c>
      <c r="J2022">
        <f>_xlfn.XLOOKUP(Ledger[[#This Row],[SKU]]&amp;"|"&amp;Ledger[[#This Row],[Branch_ID]], PriceList!E:E,PriceList!C:C,"")</f>
        <v>460</v>
      </c>
      <c r="K2022">
        <f>_xlfn.XLOOKUP(Ledger[[#This Row],[SKU]]&amp;"|"&amp;Ledger[[#This Row],[Branch_ID]], PriceList[Key], PriceList[Unit_Retail_Price_EGP], "")</f>
        <v>1129</v>
      </c>
      <c r="L2022">
        <f>YEAR(Ledger[[#This Row],[Date]])</f>
        <v>2025</v>
      </c>
      <c r="M2022" t="str">
        <f>"Qtr"&amp;ROUNDUP(MONTH(Ledger[[#This Row],[Date]])/3,0)</f>
        <v>Qtr3</v>
      </c>
      <c r="N2022">
        <f>MONTH(Ledger[[#This Row],[Date]])</f>
        <v>7</v>
      </c>
      <c r="O2022" t="str">
        <f>TEXT(Ledger[[#This Row],[Date]],"mmm")</f>
        <v>Jul</v>
      </c>
    </row>
    <row r="2023" spans="1:15" x14ac:dyDescent="0.35">
      <c r="A2023" t="s">
        <v>2262</v>
      </c>
      <c r="B2023" s="8">
        <v>45870</v>
      </c>
      <c r="C2023" s="5">
        <v>0.78749999999999998</v>
      </c>
      <c r="D2023" t="str">
        <f>_xlfn.XLOOKUP(Ledger[[#This Row],[Employee_ID]],Employees!C:C,Employees!A:A)</f>
        <v>Evening</v>
      </c>
      <c r="E2023" t="s">
        <v>932</v>
      </c>
      <c r="F2023" t="str">
        <f>_xlfn.XLOOKUP(Ledger[[#This Row],[Employee_ID]],Employees!C:C,Employees!B:B)</f>
        <v>BR03</v>
      </c>
      <c r="G2023" t="s">
        <v>1089</v>
      </c>
      <c r="H2023" t="s">
        <v>558</v>
      </c>
      <c r="I2023">
        <v>1</v>
      </c>
      <c r="J2023">
        <f>_xlfn.XLOOKUP(Ledger[[#This Row],[SKU]]&amp;"|"&amp;Ledger[[#This Row],[Branch_ID]], PriceList!E:E,PriceList!C:C,"")</f>
        <v>180</v>
      </c>
      <c r="K2023">
        <f>_xlfn.XLOOKUP(Ledger[[#This Row],[SKU]]&amp;"|"&amp;Ledger[[#This Row],[Branch_ID]], PriceList[Key], PriceList[Unit_Retail_Price_EGP], "")</f>
        <v>459</v>
      </c>
      <c r="L2023">
        <f>YEAR(Ledger[[#This Row],[Date]])</f>
        <v>2025</v>
      </c>
      <c r="M2023" t="str">
        <f>"Qtr"&amp;ROUNDUP(MONTH(Ledger[[#This Row],[Date]])/3,0)</f>
        <v>Qtr3</v>
      </c>
      <c r="N2023">
        <f>MONTH(Ledger[[#This Row],[Date]])</f>
        <v>8</v>
      </c>
      <c r="O2023" t="str">
        <f>TEXT(Ledger[[#This Row],[Date]],"mmm")</f>
        <v>Aug</v>
      </c>
    </row>
    <row r="2024" spans="1:15" x14ac:dyDescent="0.35">
      <c r="A2024" t="s">
        <v>2317</v>
      </c>
      <c r="B2024" s="8">
        <v>45873</v>
      </c>
      <c r="C2024" s="5">
        <v>0.79236111111111107</v>
      </c>
      <c r="D2024" t="str">
        <f>_xlfn.XLOOKUP(Ledger[[#This Row],[Employee_ID]],Employees!C:C,Employees!A:A)</f>
        <v>Evening</v>
      </c>
      <c r="E2024" t="s">
        <v>932</v>
      </c>
      <c r="F2024" t="str">
        <f>_xlfn.XLOOKUP(Ledger[[#This Row],[Employee_ID]],Employees!C:C,Employees!B:B)</f>
        <v>BR03</v>
      </c>
      <c r="G2024" t="s">
        <v>1089</v>
      </c>
      <c r="H2024" t="s">
        <v>485</v>
      </c>
      <c r="I2024">
        <v>1</v>
      </c>
      <c r="J2024">
        <f>_xlfn.XLOOKUP(Ledger[[#This Row],[SKU]]&amp;"|"&amp;Ledger[[#This Row],[Branch_ID]], PriceList!E:E,PriceList!C:C,"")</f>
        <v>130</v>
      </c>
      <c r="K2024">
        <f>_xlfn.XLOOKUP(Ledger[[#This Row],[SKU]]&amp;"|"&amp;Ledger[[#This Row],[Branch_ID]], PriceList[Key], PriceList[Unit_Retail_Price_EGP], "")</f>
        <v>309</v>
      </c>
      <c r="L2024">
        <f>YEAR(Ledger[[#This Row],[Date]])</f>
        <v>2025</v>
      </c>
      <c r="M2024" t="str">
        <f>"Qtr"&amp;ROUNDUP(MONTH(Ledger[[#This Row],[Date]])/3,0)</f>
        <v>Qtr3</v>
      </c>
      <c r="N2024">
        <f>MONTH(Ledger[[#This Row],[Date]])</f>
        <v>8</v>
      </c>
      <c r="O2024" t="str">
        <f>TEXT(Ledger[[#This Row],[Date]],"mmm")</f>
        <v>Aug</v>
      </c>
    </row>
    <row r="2025" spans="1:15" x14ac:dyDescent="0.35">
      <c r="A2025" t="s">
        <v>2336</v>
      </c>
      <c r="B2025" s="8">
        <v>45874</v>
      </c>
      <c r="C2025" s="5">
        <v>0.88680555555555551</v>
      </c>
      <c r="D2025" t="str">
        <f>_xlfn.XLOOKUP(Ledger[[#This Row],[Employee_ID]],Employees!C:C,Employees!A:A)</f>
        <v>Evening</v>
      </c>
      <c r="E2025" t="s">
        <v>932</v>
      </c>
      <c r="F2025" t="str">
        <f>_xlfn.XLOOKUP(Ledger[[#This Row],[Employee_ID]],Employees!C:C,Employees!B:B)</f>
        <v>BR03</v>
      </c>
      <c r="G2025" t="s">
        <v>1089</v>
      </c>
      <c r="H2025" t="s">
        <v>225</v>
      </c>
      <c r="I2025">
        <v>1</v>
      </c>
      <c r="J2025">
        <f>_xlfn.XLOOKUP(Ledger[[#This Row],[SKU]]&amp;"|"&amp;Ledger[[#This Row],[Branch_ID]], PriceList!E:E,PriceList!C:C,"")</f>
        <v>420</v>
      </c>
      <c r="K2025">
        <f>_xlfn.XLOOKUP(Ledger[[#This Row],[SKU]]&amp;"|"&amp;Ledger[[#This Row],[Branch_ID]], PriceList[Key], PriceList[Unit_Retail_Price_EGP], "")</f>
        <v>1029</v>
      </c>
      <c r="L2025">
        <f>YEAR(Ledger[[#This Row],[Date]])</f>
        <v>2025</v>
      </c>
      <c r="M2025" t="str">
        <f>"Qtr"&amp;ROUNDUP(MONTH(Ledger[[#This Row],[Date]])/3,0)</f>
        <v>Qtr3</v>
      </c>
      <c r="N2025">
        <f>MONTH(Ledger[[#This Row],[Date]])</f>
        <v>8</v>
      </c>
      <c r="O2025" t="str">
        <f>TEXT(Ledger[[#This Row],[Date]],"mmm")</f>
        <v>Aug</v>
      </c>
    </row>
    <row r="2026" spans="1:15" x14ac:dyDescent="0.35">
      <c r="A2026" t="s">
        <v>2389</v>
      </c>
      <c r="B2026" s="8">
        <v>45877</v>
      </c>
      <c r="C2026" s="5">
        <v>0.83472222222222225</v>
      </c>
      <c r="D2026" t="str">
        <f>_xlfn.XLOOKUP(Ledger[[#This Row],[Employee_ID]],Employees!C:C,Employees!A:A)</f>
        <v>Evening</v>
      </c>
      <c r="E2026" t="s">
        <v>932</v>
      </c>
      <c r="F2026" t="str">
        <f>_xlfn.XLOOKUP(Ledger[[#This Row],[Employee_ID]],Employees!C:C,Employees!B:B)</f>
        <v>BR03</v>
      </c>
      <c r="G2026" t="s">
        <v>1089</v>
      </c>
      <c r="H2026" t="s">
        <v>639</v>
      </c>
      <c r="I2026">
        <v>1</v>
      </c>
      <c r="J2026">
        <f>_xlfn.XLOOKUP(Ledger[[#This Row],[SKU]]&amp;"|"&amp;Ledger[[#This Row],[Branch_ID]], PriceList!E:E,PriceList!C:C,"")</f>
        <v>220</v>
      </c>
      <c r="K2026">
        <f>_xlfn.XLOOKUP(Ledger[[#This Row],[SKU]]&amp;"|"&amp;Ledger[[#This Row],[Branch_ID]], PriceList[Key], PriceList[Unit_Retail_Price_EGP], "")</f>
        <v>569</v>
      </c>
      <c r="L2026">
        <f>YEAR(Ledger[[#This Row],[Date]])</f>
        <v>2025</v>
      </c>
      <c r="M2026" t="str">
        <f>"Qtr"&amp;ROUNDUP(MONTH(Ledger[[#This Row],[Date]])/3,0)</f>
        <v>Qtr3</v>
      </c>
      <c r="N2026">
        <f>MONTH(Ledger[[#This Row],[Date]])</f>
        <v>8</v>
      </c>
      <c r="O2026" t="str">
        <f>TEXT(Ledger[[#This Row],[Date]],"mmm")</f>
        <v>Aug</v>
      </c>
    </row>
    <row r="2027" spans="1:15" x14ac:dyDescent="0.35">
      <c r="A2027" t="s">
        <v>2414</v>
      </c>
      <c r="B2027" s="8">
        <v>45878</v>
      </c>
      <c r="C2027" s="5">
        <v>0.88888888888888884</v>
      </c>
      <c r="D2027" t="str">
        <f>_xlfn.XLOOKUP(Ledger[[#This Row],[Employee_ID]],Employees!C:C,Employees!A:A)</f>
        <v>Evening</v>
      </c>
      <c r="E2027" t="s">
        <v>932</v>
      </c>
      <c r="F2027" t="str">
        <f>_xlfn.XLOOKUP(Ledger[[#This Row],[Employee_ID]],Employees!C:C,Employees!B:B)</f>
        <v>BR03</v>
      </c>
      <c r="G2027" t="s">
        <v>1089</v>
      </c>
      <c r="H2027" t="s">
        <v>108</v>
      </c>
      <c r="I2027">
        <v>1</v>
      </c>
      <c r="J2027">
        <f>_xlfn.XLOOKUP(Ledger[[#This Row],[SKU]]&amp;"|"&amp;Ledger[[#This Row],[Branch_ID]], PriceList!E:E,PriceList!C:C,"")</f>
        <v>160</v>
      </c>
      <c r="K2027">
        <f>_xlfn.XLOOKUP(Ledger[[#This Row],[SKU]]&amp;"|"&amp;Ledger[[#This Row],[Branch_ID]], PriceList[Key], PriceList[Unit_Retail_Price_EGP], "")</f>
        <v>409</v>
      </c>
      <c r="L2027">
        <f>YEAR(Ledger[[#This Row],[Date]])</f>
        <v>2025</v>
      </c>
      <c r="M2027" t="str">
        <f>"Qtr"&amp;ROUNDUP(MONTH(Ledger[[#This Row],[Date]])/3,0)</f>
        <v>Qtr3</v>
      </c>
      <c r="N2027">
        <f>MONTH(Ledger[[#This Row],[Date]])</f>
        <v>8</v>
      </c>
      <c r="O2027" t="str">
        <f>TEXT(Ledger[[#This Row],[Date]],"mmm")</f>
        <v>Aug</v>
      </c>
    </row>
    <row r="2028" spans="1:15" x14ac:dyDescent="0.35">
      <c r="A2028" t="s">
        <v>2485</v>
      </c>
      <c r="B2028" s="8">
        <v>45882</v>
      </c>
      <c r="C2028" s="5">
        <v>0.87361111111111112</v>
      </c>
      <c r="D2028" t="str">
        <f>_xlfn.XLOOKUP(Ledger[[#This Row],[Employee_ID]],Employees!C:C,Employees!A:A)</f>
        <v>Evening</v>
      </c>
      <c r="E2028" t="s">
        <v>932</v>
      </c>
      <c r="F2028" t="str">
        <f>_xlfn.XLOOKUP(Ledger[[#This Row],[Employee_ID]],Employees!C:C,Employees!B:B)</f>
        <v>BR03</v>
      </c>
      <c r="G2028" t="s">
        <v>1089</v>
      </c>
      <c r="H2028" t="s">
        <v>106</v>
      </c>
      <c r="I2028">
        <v>1</v>
      </c>
      <c r="J2028">
        <f>_xlfn.XLOOKUP(Ledger[[#This Row],[SKU]]&amp;"|"&amp;Ledger[[#This Row],[Branch_ID]], PriceList!E:E,PriceList!C:C,"")</f>
        <v>220</v>
      </c>
      <c r="K2028">
        <f>_xlfn.XLOOKUP(Ledger[[#This Row],[SKU]]&amp;"|"&amp;Ledger[[#This Row],[Branch_ID]], PriceList[Key], PriceList[Unit_Retail_Price_EGP], "")</f>
        <v>569</v>
      </c>
      <c r="L2028">
        <f>YEAR(Ledger[[#This Row],[Date]])</f>
        <v>2025</v>
      </c>
      <c r="M2028" t="str">
        <f>"Qtr"&amp;ROUNDUP(MONTH(Ledger[[#This Row],[Date]])/3,0)</f>
        <v>Qtr3</v>
      </c>
      <c r="N2028">
        <f>MONTH(Ledger[[#This Row],[Date]])</f>
        <v>8</v>
      </c>
      <c r="O2028" t="str">
        <f>TEXT(Ledger[[#This Row],[Date]],"mmm")</f>
        <v>Aug</v>
      </c>
    </row>
    <row r="2029" spans="1:15" x14ac:dyDescent="0.35">
      <c r="A2029" t="s">
        <v>2508</v>
      </c>
      <c r="B2029" s="8">
        <v>45883</v>
      </c>
      <c r="C2029" s="5">
        <v>0.89444444444444449</v>
      </c>
      <c r="D2029" t="str">
        <f>_xlfn.XLOOKUP(Ledger[[#This Row],[Employee_ID]],Employees!C:C,Employees!A:A)</f>
        <v>Evening</v>
      </c>
      <c r="E2029" t="s">
        <v>932</v>
      </c>
      <c r="F2029" t="str">
        <f>_xlfn.XLOOKUP(Ledger[[#This Row],[Employee_ID]],Employees!C:C,Employees!B:B)</f>
        <v>BR03</v>
      </c>
      <c r="G2029" t="s">
        <v>1089</v>
      </c>
      <c r="H2029" t="s">
        <v>485</v>
      </c>
      <c r="I2029">
        <v>1</v>
      </c>
      <c r="J2029">
        <f>_xlfn.XLOOKUP(Ledger[[#This Row],[SKU]]&amp;"|"&amp;Ledger[[#This Row],[Branch_ID]], PriceList!E:E,PriceList!C:C,"")</f>
        <v>130</v>
      </c>
      <c r="K2029">
        <f>_xlfn.XLOOKUP(Ledger[[#This Row],[SKU]]&amp;"|"&amp;Ledger[[#This Row],[Branch_ID]], PriceList[Key], PriceList[Unit_Retail_Price_EGP], "")</f>
        <v>309</v>
      </c>
      <c r="L2029">
        <f>YEAR(Ledger[[#This Row],[Date]])</f>
        <v>2025</v>
      </c>
      <c r="M2029" t="str">
        <f>"Qtr"&amp;ROUNDUP(MONTH(Ledger[[#This Row],[Date]])/3,0)</f>
        <v>Qtr3</v>
      </c>
      <c r="N2029">
        <f>MONTH(Ledger[[#This Row],[Date]])</f>
        <v>8</v>
      </c>
      <c r="O2029" t="str">
        <f>TEXT(Ledger[[#This Row],[Date]],"mmm")</f>
        <v>Aug</v>
      </c>
    </row>
    <row r="2030" spans="1:15" x14ac:dyDescent="0.35">
      <c r="A2030" t="s">
        <v>2524</v>
      </c>
      <c r="B2030" s="8">
        <v>45884</v>
      </c>
      <c r="C2030" s="5">
        <v>0.78541666666666665</v>
      </c>
      <c r="D2030" t="str">
        <f>_xlfn.XLOOKUP(Ledger[[#This Row],[Employee_ID]],Employees!C:C,Employees!A:A)</f>
        <v>Evening</v>
      </c>
      <c r="E2030" t="s">
        <v>932</v>
      </c>
      <c r="F2030" t="str">
        <f>_xlfn.XLOOKUP(Ledger[[#This Row],[Employee_ID]],Employees!C:C,Employees!B:B)</f>
        <v>BR03</v>
      </c>
      <c r="G2030" t="s">
        <v>1089</v>
      </c>
      <c r="H2030" t="s">
        <v>335</v>
      </c>
      <c r="I2030">
        <v>1</v>
      </c>
      <c r="J2030">
        <f>_xlfn.XLOOKUP(Ledger[[#This Row],[SKU]]&amp;"|"&amp;Ledger[[#This Row],[Branch_ID]], PriceList!E:E,PriceList!C:C,"")</f>
        <v>180</v>
      </c>
      <c r="K2030">
        <f>_xlfn.XLOOKUP(Ledger[[#This Row],[SKU]]&amp;"|"&amp;Ledger[[#This Row],[Branch_ID]], PriceList[Key], PriceList[Unit_Retail_Price_EGP], "")</f>
        <v>459</v>
      </c>
      <c r="L2030">
        <f>YEAR(Ledger[[#This Row],[Date]])</f>
        <v>2025</v>
      </c>
      <c r="M2030" t="str">
        <f>"Qtr"&amp;ROUNDUP(MONTH(Ledger[[#This Row],[Date]])/3,0)</f>
        <v>Qtr3</v>
      </c>
      <c r="N2030">
        <f>MONTH(Ledger[[#This Row],[Date]])</f>
        <v>8</v>
      </c>
      <c r="O2030" t="str">
        <f>TEXT(Ledger[[#This Row],[Date]],"mmm")</f>
        <v>Aug</v>
      </c>
    </row>
    <row r="2031" spans="1:15" x14ac:dyDescent="0.35">
      <c r="A2031" t="s">
        <v>2554</v>
      </c>
      <c r="B2031" s="8">
        <v>45885</v>
      </c>
      <c r="C2031" s="5">
        <v>0.90833333333333333</v>
      </c>
      <c r="D2031" t="str">
        <f>_xlfn.XLOOKUP(Ledger[[#This Row],[Employee_ID]],Employees!C:C,Employees!A:A)</f>
        <v>Evening</v>
      </c>
      <c r="E2031" t="s">
        <v>932</v>
      </c>
      <c r="F2031" t="str">
        <f>_xlfn.XLOOKUP(Ledger[[#This Row],[Employee_ID]],Employees!C:C,Employees!B:B)</f>
        <v>BR03</v>
      </c>
      <c r="G2031" t="s">
        <v>1089</v>
      </c>
      <c r="H2031" t="s">
        <v>232</v>
      </c>
      <c r="I2031">
        <v>1</v>
      </c>
      <c r="J2031">
        <f>_xlfn.XLOOKUP(Ledger[[#This Row],[SKU]]&amp;"|"&amp;Ledger[[#This Row],[Branch_ID]], PriceList!E:E,PriceList!C:C,"")</f>
        <v>380</v>
      </c>
      <c r="K2031">
        <f>_xlfn.XLOOKUP(Ledger[[#This Row],[SKU]]&amp;"|"&amp;Ledger[[#This Row],[Branch_ID]], PriceList[Key], PriceList[Unit_Retail_Price_EGP], "")</f>
        <v>929</v>
      </c>
      <c r="L2031">
        <f>YEAR(Ledger[[#This Row],[Date]])</f>
        <v>2025</v>
      </c>
      <c r="M2031" t="str">
        <f>"Qtr"&amp;ROUNDUP(MONTH(Ledger[[#This Row],[Date]])/3,0)</f>
        <v>Qtr3</v>
      </c>
      <c r="N2031">
        <f>MONTH(Ledger[[#This Row],[Date]])</f>
        <v>8</v>
      </c>
      <c r="O2031" t="str">
        <f>TEXT(Ledger[[#This Row],[Date]],"mmm")</f>
        <v>Aug</v>
      </c>
    </row>
    <row r="2032" spans="1:15" x14ac:dyDescent="0.35">
      <c r="A2032" t="s">
        <v>2592</v>
      </c>
      <c r="B2032" s="8">
        <v>45888</v>
      </c>
      <c r="C2032" s="5">
        <v>0.88263888888888886</v>
      </c>
      <c r="D2032" t="str">
        <f>_xlfn.XLOOKUP(Ledger[[#This Row],[Employee_ID]],Employees!C:C,Employees!A:A)</f>
        <v>Evening</v>
      </c>
      <c r="E2032" t="s">
        <v>932</v>
      </c>
      <c r="F2032" t="str">
        <f>_xlfn.XLOOKUP(Ledger[[#This Row],[Employee_ID]],Employees!C:C,Employees!B:B)</f>
        <v>BR03</v>
      </c>
      <c r="G2032" t="s">
        <v>1089</v>
      </c>
      <c r="H2032" t="s">
        <v>610</v>
      </c>
      <c r="I2032">
        <v>1</v>
      </c>
      <c r="J2032">
        <f>_xlfn.XLOOKUP(Ledger[[#This Row],[SKU]]&amp;"|"&amp;Ledger[[#This Row],[Branch_ID]], PriceList!E:E,PriceList!C:C,"")</f>
        <v>180</v>
      </c>
      <c r="K2032">
        <f>_xlfn.XLOOKUP(Ledger[[#This Row],[SKU]]&amp;"|"&amp;Ledger[[#This Row],[Branch_ID]], PriceList[Key], PriceList[Unit_Retail_Price_EGP], "")</f>
        <v>459</v>
      </c>
      <c r="L2032">
        <f>YEAR(Ledger[[#This Row],[Date]])</f>
        <v>2025</v>
      </c>
      <c r="M2032" t="str">
        <f>"Qtr"&amp;ROUNDUP(MONTH(Ledger[[#This Row],[Date]])/3,0)</f>
        <v>Qtr3</v>
      </c>
      <c r="N2032">
        <f>MONTH(Ledger[[#This Row],[Date]])</f>
        <v>8</v>
      </c>
      <c r="O2032" t="str">
        <f>TEXT(Ledger[[#This Row],[Date]],"mmm")</f>
        <v>Aug</v>
      </c>
    </row>
    <row r="2033" spans="1:15" x14ac:dyDescent="0.35">
      <c r="A2033" t="s">
        <v>2618</v>
      </c>
      <c r="B2033" s="8">
        <v>45890</v>
      </c>
      <c r="C2033" s="5">
        <v>0.82986111111111116</v>
      </c>
      <c r="D2033" t="str">
        <f>_xlfn.XLOOKUP(Ledger[[#This Row],[Employee_ID]],Employees!C:C,Employees!A:A)</f>
        <v>Evening</v>
      </c>
      <c r="E2033" t="s">
        <v>932</v>
      </c>
      <c r="F2033" t="str">
        <f>_xlfn.XLOOKUP(Ledger[[#This Row],[Employee_ID]],Employees!C:C,Employees!B:B)</f>
        <v>BR03</v>
      </c>
      <c r="G2033" t="s">
        <v>1089</v>
      </c>
      <c r="H2033" t="s">
        <v>78</v>
      </c>
      <c r="I2033">
        <v>1</v>
      </c>
      <c r="J2033">
        <f>_xlfn.XLOOKUP(Ledger[[#This Row],[SKU]]&amp;"|"&amp;Ledger[[#This Row],[Branch_ID]], PriceList!E:E,PriceList!C:C,"")</f>
        <v>220</v>
      </c>
      <c r="K2033">
        <f>_xlfn.XLOOKUP(Ledger[[#This Row],[SKU]]&amp;"|"&amp;Ledger[[#This Row],[Branch_ID]], PriceList[Key], PriceList[Unit_Retail_Price_EGP], "")</f>
        <v>569</v>
      </c>
      <c r="L2033">
        <f>YEAR(Ledger[[#This Row],[Date]])</f>
        <v>2025</v>
      </c>
      <c r="M2033" t="str">
        <f>"Qtr"&amp;ROUNDUP(MONTH(Ledger[[#This Row],[Date]])/3,0)</f>
        <v>Qtr3</v>
      </c>
      <c r="N2033">
        <f>MONTH(Ledger[[#This Row],[Date]])</f>
        <v>8</v>
      </c>
      <c r="O2033" t="str">
        <f>TEXT(Ledger[[#This Row],[Date]],"mmm")</f>
        <v>Aug</v>
      </c>
    </row>
    <row r="2034" spans="1:15" x14ac:dyDescent="0.35">
      <c r="A2034" t="s">
        <v>2635</v>
      </c>
      <c r="B2034" s="8">
        <v>45891</v>
      </c>
      <c r="C2034" s="5">
        <v>0.81111111111111112</v>
      </c>
      <c r="D2034" t="str">
        <f>_xlfn.XLOOKUP(Ledger[[#This Row],[Employee_ID]],Employees!C:C,Employees!A:A)</f>
        <v>Evening</v>
      </c>
      <c r="E2034" t="s">
        <v>932</v>
      </c>
      <c r="F2034" t="str">
        <f>_xlfn.XLOOKUP(Ledger[[#This Row],[Employee_ID]],Employees!C:C,Employees!B:B)</f>
        <v>BR03</v>
      </c>
      <c r="G2034" t="s">
        <v>1089</v>
      </c>
      <c r="H2034" t="s">
        <v>229</v>
      </c>
      <c r="I2034">
        <v>1</v>
      </c>
      <c r="J2034">
        <f>_xlfn.XLOOKUP(Ledger[[#This Row],[SKU]]&amp;"|"&amp;Ledger[[#This Row],[Branch_ID]], PriceList!E:E,PriceList!C:C,"")</f>
        <v>220</v>
      </c>
      <c r="K2034">
        <f>_xlfn.XLOOKUP(Ledger[[#This Row],[SKU]]&amp;"|"&amp;Ledger[[#This Row],[Branch_ID]], PriceList[Key], PriceList[Unit_Retail_Price_EGP], "")</f>
        <v>569</v>
      </c>
      <c r="L2034">
        <f>YEAR(Ledger[[#This Row],[Date]])</f>
        <v>2025</v>
      </c>
      <c r="M2034" t="str">
        <f>"Qtr"&amp;ROUNDUP(MONTH(Ledger[[#This Row],[Date]])/3,0)</f>
        <v>Qtr3</v>
      </c>
      <c r="N2034">
        <f>MONTH(Ledger[[#This Row],[Date]])</f>
        <v>8</v>
      </c>
      <c r="O2034" t="str">
        <f>TEXT(Ledger[[#This Row],[Date]],"mmm")</f>
        <v>Aug</v>
      </c>
    </row>
    <row r="2035" spans="1:15" x14ac:dyDescent="0.35">
      <c r="A2035" t="s">
        <v>2638</v>
      </c>
      <c r="B2035" s="8">
        <v>45891</v>
      </c>
      <c r="C2035" s="5">
        <v>0.85902777777777772</v>
      </c>
      <c r="D2035" t="str">
        <f>_xlfn.XLOOKUP(Ledger[[#This Row],[Employee_ID]],Employees!C:C,Employees!A:A)</f>
        <v>Evening</v>
      </c>
      <c r="E2035" t="s">
        <v>932</v>
      </c>
      <c r="F2035" t="str">
        <f>_xlfn.XLOOKUP(Ledger[[#This Row],[Employee_ID]],Employees!C:C,Employees!B:B)</f>
        <v>BR03</v>
      </c>
      <c r="G2035" t="s">
        <v>1089</v>
      </c>
      <c r="H2035" t="s">
        <v>78</v>
      </c>
      <c r="I2035">
        <v>1</v>
      </c>
      <c r="J2035">
        <f>_xlfn.XLOOKUP(Ledger[[#This Row],[SKU]]&amp;"|"&amp;Ledger[[#This Row],[Branch_ID]], PriceList!E:E,PriceList!C:C,"")</f>
        <v>220</v>
      </c>
      <c r="K2035">
        <f>_xlfn.XLOOKUP(Ledger[[#This Row],[SKU]]&amp;"|"&amp;Ledger[[#This Row],[Branch_ID]], PriceList[Key], PriceList[Unit_Retail_Price_EGP], "")</f>
        <v>569</v>
      </c>
      <c r="L2035">
        <f>YEAR(Ledger[[#This Row],[Date]])</f>
        <v>2025</v>
      </c>
      <c r="M2035" t="str">
        <f>"Qtr"&amp;ROUNDUP(MONTH(Ledger[[#This Row],[Date]])/3,0)</f>
        <v>Qtr3</v>
      </c>
      <c r="N2035">
        <f>MONTH(Ledger[[#This Row],[Date]])</f>
        <v>8</v>
      </c>
      <c r="O2035" t="str">
        <f>TEXT(Ledger[[#This Row],[Date]],"mmm")</f>
        <v>Aug</v>
      </c>
    </row>
    <row r="2036" spans="1:15" x14ac:dyDescent="0.35">
      <c r="A2036" t="s">
        <v>2657</v>
      </c>
      <c r="B2036" s="8">
        <v>45892</v>
      </c>
      <c r="C2036" s="5">
        <v>0.89027777777777772</v>
      </c>
      <c r="D2036" t="str">
        <f>_xlfn.XLOOKUP(Ledger[[#This Row],[Employee_ID]],Employees!C:C,Employees!A:A)</f>
        <v>Evening</v>
      </c>
      <c r="E2036" t="s">
        <v>932</v>
      </c>
      <c r="F2036" t="str">
        <f>_xlfn.XLOOKUP(Ledger[[#This Row],[Employee_ID]],Employees!C:C,Employees!B:B)</f>
        <v>BR03</v>
      </c>
      <c r="G2036" t="s">
        <v>1089</v>
      </c>
      <c r="H2036" t="s">
        <v>681</v>
      </c>
      <c r="I2036">
        <v>1</v>
      </c>
      <c r="J2036">
        <f>_xlfn.XLOOKUP(Ledger[[#This Row],[SKU]]&amp;"|"&amp;Ledger[[#This Row],[Branch_ID]], PriceList!E:E,PriceList!C:C,"")</f>
        <v>140</v>
      </c>
      <c r="K2036">
        <f>_xlfn.XLOOKUP(Ledger[[#This Row],[SKU]]&amp;"|"&amp;Ledger[[#This Row],[Branch_ID]], PriceList[Key], PriceList[Unit_Retail_Price_EGP], "")</f>
        <v>359</v>
      </c>
      <c r="L2036">
        <f>YEAR(Ledger[[#This Row],[Date]])</f>
        <v>2025</v>
      </c>
      <c r="M2036" t="str">
        <f>"Qtr"&amp;ROUNDUP(MONTH(Ledger[[#This Row],[Date]])/3,0)</f>
        <v>Qtr3</v>
      </c>
      <c r="N2036">
        <f>MONTH(Ledger[[#This Row],[Date]])</f>
        <v>8</v>
      </c>
      <c r="O2036" t="str">
        <f>TEXT(Ledger[[#This Row],[Date]],"mmm")</f>
        <v>Aug</v>
      </c>
    </row>
    <row r="2037" spans="1:15" x14ac:dyDescent="0.35">
      <c r="A2037" t="s">
        <v>2658</v>
      </c>
      <c r="B2037" s="8">
        <v>45892</v>
      </c>
      <c r="C2037" s="5">
        <v>0.90555555555555556</v>
      </c>
      <c r="D2037" t="str">
        <f>_xlfn.XLOOKUP(Ledger[[#This Row],[Employee_ID]],Employees!C:C,Employees!A:A)</f>
        <v>Evening</v>
      </c>
      <c r="E2037" t="s">
        <v>932</v>
      </c>
      <c r="F2037" t="str">
        <f>_xlfn.XLOOKUP(Ledger[[#This Row],[Employee_ID]],Employees!C:C,Employees!B:B)</f>
        <v>BR03</v>
      </c>
      <c r="G2037" t="s">
        <v>1089</v>
      </c>
      <c r="H2037" t="s">
        <v>291</v>
      </c>
      <c r="I2037">
        <v>1</v>
      </c>
      <c r="J2037">
        <f>_xlfn.XLOOKUP(Ledger[[#This Row],[SKU]]&amp;"|"&amp;Ledger[[#This Row],[Branch_ID]], PriceList!E:E,PriceList!C:C,"")</f>
        <v>460</v>
      </c>
      <c r="K2037">
        <f>_xlfn.XLOOKUP(Ledger[[#This Row],[SKU]]&amp;"|"&amp;Ledger[[#This Row],[Branch_ID]], PriceList[Key], PriceList[Unit_Retail_Price_EGP], "")</f>
        <v>1129</v>
      </c>
      <c r="L2037">
        <f>YEAR(Ledger[[#This Row],[Date]])</f>
        <v>2025</v>
      </c>
      <c r="M2037" t="str">
        <f>"Qtr"&amp;ROUNDUP(MONTH(Ledger[[#This Row],[Date]])/3,0)</f>
        <v>Qtr3</v>
      </c>
      <c r="N2037">
        <f>MONTH(Ledger[[#This Row],[Date]])</f>
        <v>8</v>
      </c>
      <c r="O2037" t="str">
        <f>TEXT(Ledger[[#This Row],[Date]],"mmm")</f>
        <v>Aug</v>
      </c>
    </row>
    <row r="2038" spans="1:15" x14ac:dyDescent="0.35">
      <c r="A2038" t="s">
        <v>2673</v>
      </c>
      <c r="B2038" s="8">
        <v>45893</v>
      </c>
      <c r="C2038" s="5">
        <v>0.84097222222222223</v>
      </c>
      <c r="D2038" t="str">
        <f>_xlfn.XLOOKUP(Ledger[[#This Row],[Employee_ID]],Employees!C:C,Employees!A:A)</f>
        <v>Evening</v>
      </c>
      <c r="E2038" t="s">
        <v>932</v>
      </c>
      <c r="F2038" t="str">
        <f>_xlfn.XLOOKUP(Ledger[[#This Row],[Employee_ID]],Employees!C:C,Employees!B:B)</f>
        <v>BR03</v>
      </c>
      <c r="G2038" t="s">
        <v>1089</v>
      </c>
      <c r="H2038" t="s">
        <v>40</v>
      </c>
      <c r="I2038">
        <v>1</v>
      </c>
      <c r="J2038">
        <f>_xlfn.XLOOKUP(Ledger[[#This Row],[SKU]]&amp;"|"&amp;Ledger[[#This Row],[Branch_ID]], PriceList!E:E,PriceList!C:C,"")</f>
        <v>480</v>
      </c>
      <c r="K2038">
        <f>_xlfn.XLOOKUP(Ledger[[#This Row],[SKU]]&amp;"|"&amp;Ledger[[#This Row],[Branch_ID]], PriceList[Key], PriceList[Unit_Retail_Price_EGP], "")</f>
        <v>1129</v>
      </c>
      <c r="L2038">
        <f>YEAR(Ledger[[#This Row],[Date]])</f>
        <v>2025</v>
      </c>
      <c r="M2038" t="str">
        <f>"Qtr"&amp;ROUNDUP(MONTH(Ledger[[#This Row],[Date]])/3,0)</f>
        <v>Qtr3</v>
      </c>
      <c r="N2038">
        <f>MONTH(Ledger[[#This Row],[Date]])</f>
        <v>8</v>
      </c>
      <c r="O2038" t="str">
        <f>TEXT(Ledger[[#This Row],[Date]],"mmm")</f>
        <v>Aug</v>
      </c>
    </row>
    <row r="2039" spans="1:15" x14ac:dyDescent="0.35">
      <c r="A2039" t="s">
        <v>2701</v>
      </c>
      <c r="B2039" s="8">
        <v>45895</v>
      </c>
      <c r="C2039" s="5">
        <v>0.86111111111111116</v>
      </c>
      <c r="D2039" t="str">
        <f>_xlfn.XLOOKUP(Ledger[[#This Row],[Employee_ID]],Employees!C:C,Employees!A:A)</f>
        <v>Evening</v>
      </c>
      <c r="E2039" t="s">
        <v>932</v>
      </c>
      <c r="F2039" t="str">
        <f>_xlfn.XLOOKUP(Ledger[[#This Row],[Employee_ID]],Employees!C:C,Employees!B:B)</f>
        <v>BR03</v>
      </c>
      <c r="G2039" t="s">
        <v>1089</v>
      </c>
      <c r="H2039" t="s">
        <v>382</v>
      </c>
      <c r="I2039">
        <v>1</v>
      </c>
      <c r="J2039">
        <f>_xlfn.XLOOKUP(Ledger[[#This Row],[SKU]]&amp;"|"&amp;Ledger[[#This Row],[Branch_ID]], PriceList!E:E,PriceList!C:C,"")</f>
        <v>160</v>
      </c>
      <c r="K2039">
        <f>_xlfn.XLOOKUP(Ledger[[#This Row],[SKU]]&amp;"|"&amp;Ledger[[#This Row],[Branch_ID]], PriceList[Key], PriceList[Unit_Retail_Price_EGP], "")</f>
        <v>409</v>
      </c>
      <c r="L2039">
        <f>YEAR(Ledger[[#This Row],[Date]])</f>
        <v>2025</v>
      </c>
      <c r="M2039" t="str">
        <f>"Qtr"&amp;ROUNDUP(MONTH(Ledger[[#This Row],[Date]])/3,0)</f>
        <v>Qtr3</v>
      </c>
      <c r="N2039">
        <f>MONTH(Ledger[[#This Row],[Date]])</f>
        <v>8</v>
      </c>
      <c r="O2039" t="str">
        <f>TEXT(Ledger[[#This Row],[Date]],"mmm")</f>
        <v>Aug</v>
      </c>
    </row>
    <row r="2040" spans="1:15" x14ac:dyDescent="0.35">
      <c r="A2040" t="s">
        <v>2732</v>
      </c>
      <c r="B2040" s="8">
        <v>45897</v>
      </c>
      <c r="C2040" s="5">
        <v>0.80069444444444449</v>
      </c>
      <c r="D2040" t="str">
        <f>_xlfn.XLOOKUP(Ledger[[#This Row],[Employee_ID]],Employees!C:C,Employees!A:A)</f>
        <v>Evening</v>
      </c>
      <c r="E2040" t="s">
        <v>932</v>
      </c>
      <c r="F2040" t="str">
        <f>_xlfn.XLOOKUP(Ledger[[#This Row],[Employee_ID]],Employees!C:C,Employees!B:B)</f>
        <v>BR03</v>
      </c>
      <c r="G2040" t="s">
        <v>1089</v>
      </c>
      <c r="H2040" t="s">
        <v>197</v>
      </c>
      <c r="I2040">
        <v>1</v>
      </c>
      <c r="J2040">
        <f>_xlfn.XLOOKUP(Ledger[[#This Row],[SKU]]&amp;"|"&amp;Ledger[[#This Row],[Branch_ID]], PriceList!E:E,PriceList!C:C,"")</f>
        <v>220</v>
      </c>
      <c r="K2040">
        <f>_xlfn.XLOOKUP(Ledger[[#This Row],[SKU]]&amp;"|"&amp;Ledger[[#This Row],[Branch_ID]], PriceList[Key], PriceList[Unit_Retail_Price_EGP], "")</f>
        <v>569</v>
      </c>
      <c r="L2040">
        <f>YEAR(Ledger[[#This Row],[Date]])</f>
        <v>2025</v>
      </c>
      <c r="M2040" t="str">
        <f>"Qtr"&amp;ROUNDUP(MONTH(Ledger[[#This Row],[Date]])/3,0)</f>
        <v>Qtr3</v>
      </c>
      <c r="N2040">
        <f>MONTH(Ledger[[#This Row],[Date]])</f>
        <v>8</v>
      </c>
      <c r="O2040" t="str">
        <f>TEXT(Ledger[[#This Row],[Date]],"mmm")</f>
        <v>Aug</v>
      </c>
    </row>
    <row r="2041" spans="1:15" x14ac:dyDescent="0.35">
      <c r="A2041" t="s">
        <v>2779</v>
      </c>
      <c r="B2041" s="8">
        <v>45899</v>
      </c>
      <c r="C2041" s="5">
        <v>0.84930555555555554</v>
      </c>
      <c r="D2041" t="str">
        <f>_xlfn.XLOOKUP(Ledger[[#This Row],[Employee_ID]],Employees!C:C,Employees!A:A)</f>
        <v>Evening</v>
      </c>
      <c r="E2041" t="s">
        <v>932</v>
      </c>
      <c r="F2041" t="str">
        <f>_xlfn.XLOOKUP(Ledger[[#This Row],[Employee_ID]],Employees!C:C,Employees!B:B)</f>
        <v>BR03</v>
      </c>
      <c r="G2041" t="s">
        <v>1089</v>
      </c>
      <c r="H2041" t="s">
        <v>313</v>
      </c>
      <c r="I2041">
        <v>1</v>
      </c>
      <c r="J2041">
        <f>_xlfn.XLOOKUP(Ledger[[#This Row],[SKU]]&amp;"|"&amp;Ledger[[#This Row],[Branch_ID]], PriceList!E:E,PriceList!C:C,"")</f>
        <v>140</v>
      </c>
      <c r="K2041">
        <f>_xlfn.XLOOKUP(Ledger[[#This Row],[SKU]]&amp;"|"&amp;Ledger[[#This Row],[Branch_ID]], PriceList[Key], PriceList[Unit_Retail_Price_EGP], "")</f>
        <v>359</v>
      </c>
      <c r="L2041">
        <f>YEAR(Ledger[[#This Row],[Date]])</f>
        <v>2025</v>
      </c>
      <c r="M2041" t="str">
        <f>"Qtr"&amp;ROUNDUP(MONTH(Ledger[[#This Row],[Date]])/3,0)</f>
        <v>Qtr3</v>
      </c>
      <c r="N2041">
        <f>MONTH(Ledger[[#This Row],[Date]])</f>
        <v>8</v>
      </c>
      <c r="O2041" t="str">
        <f>TEXT(Ledger[[#This Row],[Date]],"mmm")</f>
        <v>Aug</v>
      </c>
    </row>
    <row r="2042" spans="1:15" x14ac:dyDescent="0.35">
      <c r="A2042" t="s">
        <v>2827</v>
      </c>
      <c r="B2042" s="8">
        <v>45903</v>
      </c>
      <c r="C2042" s="5">
        <v>0.78819444444444442</v>
      </c>
      <c r="D2042" t="str">
        <f>_xlfn.XLOOKUP(Ledger[[#This Row],[Employee_ID]],Employees!C:C,Employees!A:A)</f>
        <v>Evening</v>
      </c>
      <c r="E2042" t="s">
        <v>932</v>
      </c>
      <c r="F2042" t="str">
        <f>_xlfn.XLOOKUP(Ledger[[#This Row],[Employee_ID]],Employees!C:C,Employees!B:B)</f>
        <v>BR03</v>
      </c>
      <c r="G2042" t="s">
        <v>1089</v>
      </c>
      <c r="H2042" t="s">
        <v>229</v>
      </c>
      <c r="I2042">
        <v>1</v>
      </c>
      <c r="J2042">
        <f>_xlfn.XLOOKUP(Ledger[[#This Row],[SKU]]&amp;"|"&amp;Ledger[[#This Row],[Branch_ID]], PriceList!E:E,PriceList!C:C,"")</f>
        <v>220</v>
      </c>
      <c r="K2042">
        <f>_xlfn.XLOOKUP(Ledger[[#This Row],[SKU]]&amp;"|"&amp;Ledger[[#This Row],[Branch_ID]], PriceList[Key], PriceList[Unit_Retail_Price_EGP], "")</f>
        <v>569</v>
      </c>
      <c r="L2042">
        <f>YEAR(Ledger[[#This Row],[Date]])</f>
        <v>2025</v>
      </c>
      <c r="M2042" t="str">
        <f>"Qtr"&amp;ROUNDUP(MONTH(Ledger[[#This Row],[Date]])/3,0)</f>
        <v>Qtr3</v>
      </c>
      <c r="N2042">
        <f>MONTH(Ledger[[#This Row],[Date]])</f>
        <v>9</v>
      </c>
      <c r="O2042" t="str">
        <f>TEXT(Ledger[[#This Row],[Date]],"mmm")</f>
        <v>Sep</v>
      </c>
    </row>
    <row r="2043" spans="1:15" x14ac:dyDescent="0.35">
      <c r="A2043" t="s">
        <v>2866</v>
      </c>
      <c r="B2043" s="8">
        <v>45905</v>
      </c>
      <c r="C2043" s="5">
        <v>0.82013888888888886</v>
      </c>
      <c r="D2043" t="str">
        <f>_xlfn.XLOOKUP(Ledger[[#This Row],[Employee_ID]],Employees!C:C,Employees!A:A)</f>
        <v>Evening</v>
      </c>
      <c r="E2043" t="s">
        <v>932</v>
      </c>
      <c r="F2043" t="str">
        <f>_xlfn.XLOOKUP(Ledger[[#This Row],[Employee_ID]],Employees!C:C,Employees!B:B)</f>
        <v>BR03</v>
      </c>
      <c r="G2043" t="s">
        <v>1089</v>
      </c>
      <c r="H2043" t="s">
        <v>404</v>
      </c>
      <c r="I2043">
        <v>1</v>
      </c>
      <c r="J2043">
        <f>_xlfn.XLOOKUP(Ledger[[#This Row],[SKU]]&amp;"|"&amp;Ledger[[#This Row],[Branch_ID]], PriceList!E:E,PriceList!C:C,"")</f>
        <v>140</v>
      </c>
      <c r="K2043">
        <f>_xlfn.XLOOKUP(Ledger[[#This Row],[SKU]]&amp;"|"&amp;Ledger[[#This Row],[Branch_ID]], PriceList[Key], PriceList[Unit_Retail_Price_EGP], "")</f>
        <v>359</v>
      </c>
      <c r="L2043">
        <f>YEAR(Ledger[[#This Row],[Date]])</f>
        <v>2025</v>
      </c>
      <c r="M2043" t="str">
        <f>"Qtr"&amp;ROUNDUP(MONTH(Ledger[[#This Row],[Date]])/3,0)</f>
        <v>Qtr3</v>
      </c>
      <c r="N2043">
        <f>MONTH(Ledger[[#This Row],[Date]])</f>
        <v>9</v>
      </c>
      <c r="O2043" t="str">
        <f>TEXT(Ledger[[#This Row],[Date]],"mmm")</f>
        <v>Sep</v>
      </c>
    </row>
    <row r="2044" spans="1:15" x14ac:dyDescent="0.35">
      <c r="A2044" t="s">
        <v>2885</v>
      </c>
      <c r="B2044" s="8">
        <v>45906</v>
      </c>
      <c r="C2044" s="5">
        <v>0.83958333333333335</v>
      </c>
      <c r="D2044" t="str">
        <f>_xlfn.XLOOKUP(Ledger[[#This Row],[Employee_ID]],Employees!C:C,Employees!A:A)</f>
        <v>Evening</v>
      </c>
      <c r="E2044" t="s">
        <v>932</v>
      </c>
      <c r="F2044" t="str">
        <f>_xlfn.XLOOKUP(Ledger[[#This Row],[Employee_ID]],Employees!C:C,Employees!B:B)</f>
        <v>BR03</v>
      </c>
      <c r="G2044" t="s">
        <v>1089</v>
      </c>
      <c r="H2044" t="s">
        <v>281</v>
      </c>
      <c r="I2044">
        <v>1</v>
      </c>
      <c r="J2044">
        <f>_xlfn.XLOOKUP(Ledger[[#This Row],[SKU]]&amp;"|"&amp;Ledger[[#This Row],[Branch_ID]], PriceList!E:E,PriceList!C:C,"")</f>
        <v>140</v>
      </c>
      <c r="K2044">
        <f>_xlfn.XLOOKUP(Ledger[[#This Row],[SKU]]&amp;"|"&amp;Ledger[[#This Row],[Branch_ID]], PriceList[Key], PriceList[Unit_Retail_Price_EGP], "")</f>
        <v>359</v>
      </c>
      <c r="L2044">
        <f>YEAR(Ledger[[#This Row],[Date]])</f>
        <v>2025</v>
      </c>
      <c r="M2044" t="str">
        <f>"Qtr"&amp;ROUNDUP(MONTH(Ledger[[#This Row],[Date]])/3,0)</f>
        <v>Qtr3</v>
      </c>
      <c r="N2044">
        <f>MONTH(Ledger[[#This Row],[Date]])</f>
        <v>9</v>
      </c>
      <c r="O2044" t="str">
        <f>TEXT(Ledger[[#This Row],[Date]],"mmm")</f>
        <v>Sep</v>
      </c>
    </row>
    <row r="2045" spans="1:15" x14ac:dyDescent="0.35">
      <c r="A2045" t="s">
        <v>2886</v>
      </c>
      <c r="B2045" s="8">
        <v>45906</v>
      </c>
      <c r="C2045" s="5">
        <v>0.85486111111111107</v>
      </c>
      <c r="D2045" t="str">
        <f>_xlfn.XLOOKUP(Ledger[[#This Row],[Employee_ID]],Employees!C:C,Employees!A:A)</f>
        <v>Evening</v>
      </c>
      <c r="E2045" t="s">
        <v>932</v>
      </c>
      <c r="F2045" t="str">
        <f>_xlfn.XLOOKUP(Ledger[[#This Row],[Employee_ID]],Employees!C:C,Employees!B:B)</f>
        <v>BR03</v>
      </c>
      <c r="G2045" t="s">
        <v>1089</v>
      </c>
      <c r="H2045" t="s">
        <v>404</v>
      </c>
      <c r="I2045">
        <v>1</v>
      </c>
      <c r="J2045">
        <f>_xlfn.XLOOKUP(Ledger[[#This Row],[SKU]]&amp;"|"&amp;Ledger[[#This Row],[Branch_ID]], PriceList!E:E,PriceList!C:C,"")</f>
        <v>140</v>
      </c>
      <c r="K2045">
        <f>_xlfn.XLOOKUP(Ledger[[#This Row],[SKU]]&amp;"|"&amp;Ledger[[#This Row],[Branch_ID]], PriceList[Key], PriceList[Unit_Retail_Price_EGP], "")</f>
        <v>359</v>
      </c>
      <c r="L2045">
        <f>YEAR(Ledger[[#This Row],[Date]])</f>
        <v>2025</v>
      </c>
      <c r="M2045" t="str">
        <f>"Qtr"&amp;ROUNDUP(MONTH(Ledger[[#This Row],[Date]])/3,0)</f>
        <v>Qtr3</v>
      </c>
      <c r="N2045">
        <f>MONTH(Ledger[[#This Row],[Date]])</f>
        <v>9</v>
      </c>
      <c r="O2045" t="str">
        <f>TEXT(Ledger[[#This Row],[Date]],"mmm")</f>
        <v>Sep</v>
      </c>
    </row>
    <row r="2046" spans="1:15" x14ac:dyDescent="0.35">
      <c r="A2046" t="s">
        <v>2888</v>
      </c>
      <c r="B2046" s="8">
        <v>45906</v>
      </c>
      <c r="C2046" s="5">
        <v>0.89861111111111114</v>
      </c>
      <c r="D2046" t="str">
        <f>_xlfn.XLOOKUP(Ledger[[#This Row],[Employee_ID]],Employees!C:C,Employees!A:A)</f>
        <v>Evening</v>
      </c>
      <c r="E2046" t="s">
        <v>932</v>
      </c>
      <c r="F2046" t="str">
        <f>_xlfn.XLOOKUP(Ledger[[#This Row],[Employee_ID]],Employees!C:C,Employees!B:B)</f>
        <v>BR03</v>
      </c>
      <c r="G2046" t="s">
        <v>1089</v>
      </c>
      <c r="H2046" t="s">
        <v>299</v>
      </c>
      <c r="I2046">
        <v>1</v>
      </c>
      <c r="J2046">
        <f>_xlfn.XLOOKUP(Ledger[[#This Row],[SKU]]&amp;"|"&amp;Ledger[[#This Row],[Branch_ID]], PriceList!E:E,PriceList!C:C,"")</f>
        <v>160</v>
      </c>
      <c r="K2046">
        <f>_xlfn.XLOOKUP(Ledger[[#This Row],[SKU]]&amp;"|"&amp;Ledger[[#This Row],[Branch_ID]], PriceList[Key], PriceList[Unit_Retail_Price_EGP], "")</f>
        <v>409</v>
      </c>
      <c r="L2046">
        <f>YEAR(Ledger[[#This Row],[Date]])</f>
        <v>2025</v>
      </c>
      <c r="M2046" t="str">
        <f>"Qtr"&amp;ROUNDUP(MONTH(Ledger[[#This Row],[Date]])/3,0)</f>
        <v>Qtr3</v>
      </c>
      <c r="N2046">
        <f>MONTH(Ledger[[#This Row],[Date]])</f>
        <v>9</v>
      </c>
      <c r="O2046" t="str">
        <f>TEXT(Ledger[[#This Row],[Date]],"mmm")</f>
        <v>Sep</v>
      </c>
    </row>
    <row r="2047" spans="1:15" x14ac:dyDescent="0.35">
      <c r="A2047" t="s">
        <v>2917</v>
      </c>
      <c r="B2047" s="8">
        <v>45908</v>
      </c>
      <c r="C2047" s="5">
        <v>0.87847222222222221</v>
      </c>
      <c r="D2047" t="str">
        <f>_xlfn.XLOOKUP(Ledger[[#This Row],[Employee_ID]],Employees!C:C,Employees!A:A)</f>
        <v>Evening</v>
      </c>
      <c r="E2047" t="s">
        <v>932</v>
      </c>
      <c r="F2047" t="str">
        <f>_xlfn.XLOOKUP(Ledger[[#This Row],[Employee_ID]],Employees!C:C,Employees!B:B)</f>
        <v>BR03</v>
      </c>
      <c r="G2047" t="s">
        <v>1089</v>
      </c>
      <c r="H2047" t="s">
        <v>209</v>
      </c>
      <c r="I2047">
        <v>1</v>
      </c>
      <c r="J2047">
        <f>_xlfn.XLOOKUP(Ledger[[#This Row],[SKU]]&amp;"|"&amp;Ledger[[#This Row],[Branch_ID]], PriceList!E:E,PriceList!C:C,"")</f>
        <v>160</v>
      </c>
      <c r="K2047">
        <f>_xlfn.XLOOKUP(Ledger[[#This Row],[SKU]]&amp;"|"&amp;Ledger[[#This Row],[Branch_ID]], PriceList[Key], PriceList[Unit_Retail_Price_EGP], "")</f>
        <v>409</v>
      </c>
      <c r="L2047">
        <f>YEAR(Ledger[[#This Row],[Date]])</f>
        <v>2025</v>
      </c>
      <c r="M2047" t="str">
        <f>"Qtr"&amp;ROUNDUP(MONTH(Ledger[[#This Row],[Date]])/3,0)</f>
        <v>Qtr3</v>
      </c>
      <c r="N2047">
        <f>MONTH(Ledger[[#This Row],[Date]])</f>
        <v>9</v>
      </c>
      <c r="O2047" t="str">
        <f>TEXT(Ledger[[#This Row],[Date]],"mmm")</f>
        <v>Sep</v>
      </c>
    </row>
    <row r="2048" spans="1:15" x14ac:dyDescent="0.35">
      <c r="A2048" t="s">
        <v>2999</v>
      </c>
      <c r="B2048" s="8">
        <v>45913</v>
      </c>
      <c r="C2048" s="5">
        <v>0.82708333333333328</v>
      </c>
      <c r="D2048" t="str">
        <f>_xlfn.XLOOKUP(Ledger[[#This Row],[Employee_ID]],Employees!C:C,Employees!A:A)</f>
        <v>Evening</v>
      </c>
      <c r="E2048" t="s">
        <v>932</v>
      </c>
      <c r="F2048" t="str">
        <f>_xlfn.XLOOKUP(Ledger[[#This Row],[Employee_ID]],Employees!C:C,Employees!B:B)</f>
        <v>BR03</v>
      </c>
      <c r="G2048" t="s">
        <v>1089</v>
      </c>
      <c r="H2048" t="s">
        <v>195</v>
      </c>
      <c r="I2048">
        <v>1</v>
      </c>
      <c r="J2048">
        <f>_xlfn.XLOOKUP(Ledger[[#This Row],[SKU]]&amp;"|"&amp;Ledger[[#This Row],[Branch_ID]], PriceList!E:E,PriceList!C:C,"")</f>
        <v>160</v>
      </c>
      <c r="K2048">
        <f>_xlfn.XLOOKUP(Ledger[[#This Row],[SKU]]&amp;"|"&amp;Ledger[[#This Row],[Branch_ID]], PriceList[Key], PriceList[Unit_Retail_Price_EGP], "")</f>
        <v>409</v>
      </c>
      <c r="L2048">
        <f>YEAR(Ledger[[#This Row],[Date]])</f>
        <v>2025</v>
      </c>
      <c r="M2048" t="str">
        <f>"Qtr"&amp;ROUNDUP(MONTH(Ledger[[#This Row],[Date]])/3,0)</f>
        <v>Qtr3</v>
      </c>
      <c r="N2048">
        <f>MONTH(Ledger[[#This Row],[Date]])</f>
        <v>9</v>
      </c>
      <c r="O2048" t="str">
        <f>TEXT(Ledger[[#This Row],[Date]],"mmm")</f>
        <v>Sep</v>
      </c>
    </row>
    <row r="2049" spans="1:15" x14ac:dyDescent="0.35">
      <c r="A2049" t="s">
        <v>3000</v>
      </c>
      <c r="B2049" s="8">
        <v>45913</v>
      </c>
      <c r="C2049" s="5">
        <v>0.84930555555555554</v>
      </c>
      <c r="D2049" t="str">
        <f>_xlfn.XLOOKUP(Ledger[[#This Row],[Employee_ID]],Employees!C:C,Employees!A:A)</f>
        <v>Evening</v>
      </c>
      <c r="E2049" t="s">
        <v>932</v>
      </c>
      <c r="F2049" t="str">
        <f>_xlfn.XLOOKUP(Ledger[[#This Row],[Employee_ID]],Employees!C:C,Employees!B:B)</f>
        <v>BR03</v>
      </c>
      <c r="G2049" t="s">
        <v>1089</v>
      </c>
      <c r="H2049" t="s">
        <v>574</v>
      </c>
      <c r="I2049">
        <v>1</v>
      </c>
      <c r="J2049">
        <f>_xlfn.XLOOKUP(Ledger[[#This Row],[SKU]]&amp;"|"&amp;Ledger[[#This Row],[Branch_ID]], PriceList!E:E,PriceList!C:C,"")</f>
        <v>220</v>
      </c>
      <c r="K2049">
        <f>_xlfn.XLOOKUP(Ledger[[#This Row],[SKU]]&amp;"|"&amp;Ledger[[#This Row],[Branch_ID]], PriceList[Key], PriceList[Unit_Retail_Price_EGP], "")</f>
        <v>569</v>
      </c>
      <c r="L2049">
        <f>YEAR(Ledger[[#This Row],[Date]])</f>
        <v>2025</v>
      </c>
      <c r="M2049" t="str">
        <f>"Qtr"&amp;ROUNDUP(MONTH(Ledger[[#This Row],[Date]])/3,0)</f>
        <v>Qtr3</v>
      </c>
      <c r="N2049">
        <f>MONTH(Ledger[[#This Row],[Date]])</f>
        <v>9</v>
      </c>
      <c r="O2049" t="str">
        <f>TEXT(Ledger[[#This Row],[Date]],"mmm")</f>
        <v>Sep</v>
      </c>
    </row>
    <row r="2050" spans="1:15" x14ac:dyDescent="0.35">
      <c r="A2050" t="s">
        <v>3016</v>
      </c>
      <c r="B2050" s="8">
        <v>45914</v>
      </c>
      <c r="C2050" s="5">
        <v>0.82361111111111107</v>
      </c>
      <c r="D2050" t="str">
        <f>_xlfn.XLOOKUP(Ledger[[#This Row],[Employee_ID]],Employees!C:C,Employees!A:A)</f>
        <v>Evening</v>
      </c>
      <c r="E2050" t="s">
        <v>932</v>
      </c>
      <c r="F2050" t="str">
        <f>_xlfn.XLOOKUP(Ledger[[#This Row],[Employee_ID]],Employees!C:C,Employees!B:B)</f>
        <v>BR03</v>
      </c>
      <c r="G2050" t="s">
        <v>1089</v>
      </c>
      <c r="H2050" t="s">
        <v>78</v>
      </c>
      <c r="I2050">
        <v>1</v>
      </c>
      <c r="J2050">
        <f>_xlfn.XLOOKUP(Ledger[[#This Row],[SKU]]&amp;"|"&amp;Ledger[[#This Row],[Branch_ID]], PriceList!E:E,PriceList!C:C,"")</f>
        <v>220</v>
      </c>
      <c r="K2050">
        <f>_xlfn.XLOOKUP(Ledger[[#This Row],[SKU]]&amp;"|"&amp;Ledger[[#This Row],[Branch_ID]], PriceList[Key], PriceList[Unit_Retail_Price_EGP], "")</f>
        <v>569</v>
      </c>
      <c r="L2050">
        <f>YEAR(Ledger[[#This Row],[Date]])</f>
        <v>2025</v>
      </c>
      <c r="M2050" t="str">
        <f>"Qtr"&amp;ROUNDUP(MONTH(Ledger[[#This Row],[Date]])/3,0)</f>
        <v>Qtr3</v>
      </c>
      <c r="N2050">
        <f>MONTH(Ledger[[#This Row],[Date]])</f>
        <v>9</v>
      </c>
      <c r="O2050" t="str">
        <f>TEXT(Ledger[[#This Row],[Date]],"mmm")</f>
        <v>Sep</v>
      </c>
    </row>
    <row r="2051" spans="1:15" x14ac:dyDescent="0.35">
      <c r="A2051" t="s">
        <v>3040</v>
      </c>
      <c r="B2051" s="8">
        <v>45916</v>
      </c>
      <c r="C2051" s="5">
        <v>0.79861111111111116</v>
      </c>
      <c r="D2051" t="str">
        <f>_xlfn.XLOOKUP(Ledger[[#This Row],[Employee_ID]],Employees!C:C,Employees!A:A)</f>
        <v>Evening</v>
      </c>
      <c r="E2051" t="s">
        <v>932</v>
      </c>
      <c r="F2051" t="str">
        <f>_xlfn.XLOOKUP(Ledger[[#This Row],[Employee_ID]],Employees!C:C,Employees!B:B)</f>
        <v>BR03</v>
      </c>
      <c r="G2051" t="s">
        <v>1089</v>
      </c>
      <c r="H2051" t="s">
        <v>143</v>
      </c>
      <c r="I2051">
        <v>1</v>
      </c>
      <c r="J2051">
        <f>_xlfn.XLOOKUP(Ledger[[#This Row],[SKU]]&amp;"|"&amp;Ledger[[#This Row],[Branch_ID]], PriceList!E:E,PriceList!C:C,"")</f>
        <v>220</v>
      </c>
      <c r="K2051">
        <f>_xlfn.XLOOKUP(Ledger[[#This Row],[SKU]]&amp;"|"&amp;Ledger[[#This Row],[Branch_ID]], PriceList[Key], PriceList[Unit_Retail_Price_EGP], "")</f>
        <v>569</v>
      </c>
      <c r="L2051">
        <f>YEAR(Ledger[[#This Row],[Date]])</f>
        <v>2025</v>
      </c>
      <c r="M2051" t="str">
        <f>"Qtr"&amp;ROUNDUP(MONTH(Ledger[[#This Row],[Date]])/3,0)</f>
        <v>Qtr3</v>
      </c>
      <c r="N2051">
        <f>MONTH(Ledger[[#This Row],[Date]])</f>
        <v>9</v>
      </c>
      <c r="O2051" t="str">
        <f>TEXT(Ledger[[#This Row],[Date]],"mmm")</f>
        <v>Sep</v>
      </c>
    </row>
    <row r="2052" spans="1:15" x14ac:dyDescent="0.35">
      <c r="A2052" t="s">
        <v>3051</v>
      </c>
      <c r="B2052" s="8">
        <v>45917</v>
      </c>
      <c r="C2052" s="5">
        <v>0.87222222222222223</v>
      </c>
      <c r="D2052" t="str">
        <f>_xlfn.XLOOKUP(Ledger[[#This Row],[Employee_ID]],Employees!C:C,Employees!A:A)</f>
        <v>Evening</v>
      </c>
      <c r="E2052" t="s">
        <v>932</v>
      </c>
      <c r="F2052" t="str">
        <f>_xlfn.XLOOKUP(Ledger[[#This Row],[Employee_ID]],Employees!C:C,Employees!B:B)</f>
        <v>BR03</v>
      </c>
      <c r="G2052" t="s">
        <v>1089</v>
      </c>
      <c r="H2052" t="s">
        <v>130</v>
      </c>
      <c r="I2052">
        <v>1</v>
      </c>
      <c r="J2052">
        <f>_xlfn.XLOOKUP(Ledger[[#This Row],[SKU]]&amp;"|"&amp;Ledger[[#This Row],[Branch_ID]], PriceList!E:E,PriceList!C:C,"")</f>
        <v>220</v>
      </c>
      <c r="K2052">
        <f>_xlfn.XLOOKUP(Ledger[[#This Row],[SKU]]&amp;"|"&amp;Ledger[[#This Row],[Branch_ID]], PriceList[Key], PriceList[Unit_Retail_Price_EGP], "")</f>
        <v>569</v>
      </c>
      <c r="L2052">
        <f>YEAR(Ledger[[#This Row],[Date]])</f>
        <v>2025</v>
      </c>
      <c r="M2052" t="str">
        <f>"Qtr"&amp;ROUNDUP(MONTH(Ledger[[#This Row],[Date]])/3,0)</f>
        <v>Qtr3</v>
      </c>
      <c r="N2052">
        <f>MONTH(Ledger[[#This Row],[Date]])</f>
        <v>9</v>
      </c>
      <c r="O2052" t="str">
        <f>TEXT(Ledger[[#This Row],[Date]],"mmm")</f>
        <v>Sep</v>
      </c>
    </row>
    <row r="2053" spans="1:15" x14ac:dyDescent="0.35">
      <c r="A2053" t="s">
        <v>3105</v>
      </c>
      <c r="B2053" s="8">
        <v>45920</v>
      </c>
      <c r="C2053" s="5">
        <v>0.76458333333333328</v>
      </c>
      <c r="D2053" t="str">
        <f>_xlfn.XLOOKUP(Ledger[[#This Row],[Employee_ID]],Employees!C:C,Employees!A:A)</f>
        <v>Evening</v>
      </c>
      <c r="E2053" t="s">
        <v>932</v>
      </c>
      <c r="F2053" t="str">
        <f>_xlfn.XLOOKUP(Ledger[[#This Row],[Employee_ID]],Employees!C:C,Employees!B:B)</f>
        <v>BR03</v>
      </c>
      <c r="G2053" t="s">
        <v>1089</v>
      </c>
      <c r="H2053" t="s">
        <v>574</v>
      </c>
      <c r="I2053">
        <v>1</v>
      </c>
      <c r="J2053">
        <f>_xlfn.XLOOKUP(Ledger[[#This Row],[SKU]]&amp;"|"&amp;Ledger[[#This Row],[Branch_ID]], PriceList!E:E,PriceList!C:C,"")</f>
        <v>220</v>
      </c>
      <c r="K2053">
        <f>_xlfn.XLOOKUP(Ledger[[#This Row],[SKU]]&amp;"|"&amp;Ledger[[#This Row],[Branch_ID]], PriceList[Key], PriceList[Unit_Retail_Price_EGP], "")</f>
        <v>569</v>
      </c>
      <c r="L2053">
        <f>YEAR(Ledger[[#This Row],[Date]])</f>
        <v>2025</v>
      </c>
      <c r="M2053" t="str">
        <f>"Qtr"&amp;ROUNDUP(MONTH(Ledger[[#This Row],[Date]])/3,0)</f>
        <v>Qtr3</v>
      </c>
      <c r="N2053">
        <f>MONTH(Ledger[[#This Row],[Date]])</f>
        <v>9</v>
      </c>
      <c r="O2053" t="str">
        <f>TEXT(Ledger[[#This Row],[Date]],"mmm")</f>
        <v>Sep</v>
      </c>
    </row>
    <row r="2054" spans="1:15" x14ac:dyDescent="0.35">
      <c r="A2054" t="s">
        <v>3110</v>
      </c>
      <c r="B2054" s="8">
        <v>45920</v>
      </c>
      <c r="C2054" s="5">
        <v>0.8833333333333333</v>
      </c>
      <c r="D2054" t="str">
        <f>_xlfn.XLOOKUP(Ledger[[#This Row],[Employee_ID]],Employees!C:C,Employees!A:A)</f>
        <v>Evening</v>
      </c>
      <c r="E2054" t="s">
        <v>932</v>
      </c>
      <c r="F2054" t="str">
        <f>_xlfn.XLOOKUP(Ledger[[#This Row],[Employee_ID]],Employees!C:C,Employees!B:B)</f>
        <v>BR03</v>
      </c>
      <c r="G2054" t="s">
        <v>1089</v>
      </c>
      <c r="H2054" t="s">
        <v>293</v>
      </c>
      <c r="I2054">
        <v>1</v>
      </c>
      <c r="J2054">
        <f>_xlfn.XLOOKUP(Ledger[[#This Row],[SKU]]&amp;"|"&amp;Ledger[[#This Row],[Branch_ID]], PriceList!E:E,PriceList!C:C,"")</f>
        <v>640</v>
      </c>
      <c r="K2054">
        <f>_xlfn.XLOOKUP(Ledger[[#This Row],[SKU]]&amp;"|"&amp;Ledger[[#This Row],[Branch_ID]], PriceList[Key], PriceList[Unit_Retail_Price_EGP], "")</f>
        <v>1539</v>
      </c>
      <c r="L2054">
        <f>YEAR(Ledger[[#This Row],[Date]])</f>
        <v>2025</v>
      </c>
      <c r="M2054" t="str">
        <f>"Qtr"&amp;ROUNDUP(MONTH(Ledger[[#This Row],[Date]])/3,0)</f>
        <v>Qtr3</v>
      </c>
      <c r="N2054">
        <f>MONTH(Ledger[[#This Row],[Date]])</f>
        <v>9</v>
      </c>
      <c r="O2054" t="str">
        <f>TEXT(Ledger[[#This Row],[Date]],"mmm")</f>
        <v>Sep</v>
      </c>
    </row>
    <row r="2055" spans="1:15" x14ac:dyDescent="0.35">
      <c r="A2055" t="s">
        <v>3126</v>
      </c>
      <c r="B2055" s="8">
        <v>45921</v>
      </c>
      <c r="C2055" s="5">
        <v>0.80625000000000002</v>
      </c>
      <c r="D2055" t="str">
        <f>_xlfn.XLOOKUP(Ledger[[#This Row],[Employee_ID]],Employees!C:C,Employees!A:A)</f>
        <v>Evening</v>
      </c>
      <c r="E2055" t="s">
        <v>932</v>
      </c>
      <c r="F2055" t="str">
        <f>_xlfn.XLOOKUP(Ledger[[#This Row],[Employee_ID]],Employees!C:C,Employees!B:B)</f>
        <v>BR03</v>
      </c>
      <c r="G2055" t="s">
        <v>1089</v>
      </c>
      <c r="H2055" t="s">
        <v>378</v>
      </c>
      <c r="I2055">
        <v>1</v>
      </c>
      <c r="J2055">
        <f>_xlfn.XLOOKUP(Ledger[[#This Row],[SKU]]&amp;"|"&amp;Ledger[[#This Row],[Branch_ID]], PriceList!E:E,PriceList!C:C,"")</f>
        <v>300</v>
      </c>
      <c r="K2055">
        <f>_xlfn.XLOOKUP(Ledger[[#This Row],[SKU]]&amp;"|"&amp;Ledger[[#This Row],[Branch_ID]], PriceList[Key], PriceList[Unit_Retail_Price_EGP], "")</f>
        <v>719</v>
      </c>
      <c r="L2055">
        <f>YEAR(Ledger[[#This Row],[Date]])</f>
        <v>2025</v>
      </c>
      <c r="M2055" t="str">
        <f>"Qtr"&amp;ROUNDUP(MONTH(Ledger[[#This Row],[Date]])/3,0)</f>
        <v>Qtr3</v>
      </c>
      <c r="N2055">
        <f>MONTH(Ledger[[#This Row],[Date]])</f>
        <v>9</v>
      </c>
      <c r="O2055" t="str">
        <f>TEXT(Ledger[[#This Row],[Date]],"mmm")</f>
        <v>Sep</v>
      </c>
    </row>
    <row r="2056" spans="1:15" x14ac:dyDescent="0.35">
      <c r="A2056" t="s">
        <v>3171</v>
      </c>
      <c r="B2056" s="8">
        <v>45924</v>
      </c>
      <c r="C2056" s="5">
        <v>0.90416666666666667</v>
      </c>
      <c r="D2056" t="str">
        <f>_xlfn.XLOOKUP(Ledger[[#This Row],[Employee_ID]],Employees!C:C,Employees!A:A)</f>
        <v>Evening</v>
      </c>
      <c r="E2056" t="s">
        <v>932</v>
      </c>
      <c r="F2056" t="str">
        <f>_xlfn.XLOOKUP(Ledger[[#This Row],[Employee_ID]],Employees!C:C,Employees!B:B)</f>
        <v>BR03</v>
      </c>
      <c r="G2056" t="s">
        <v>1089</v>
      </c>
      <c r="H2056" t="s">
        <v>106</v>
      </c>
      <c r="I2056">
        <v>1</v>
      </c>
      <c r="J2056">
        <f>_xlfn.XLOOKUP(Ledger[[#This Row],[SKU]]&amp;"|"&amp;Ledger[[#This Row],[Branch_ID]], PriceList!E:E,PriceList!C:C,"")</f>
        <v>220</v>
      </c>
      <c r="K2056">
        <f>_xlfn.XLOOKUP(Ledger[[#This Row],[SKU]]&amp;"|"&amp;Ledger[[#This Row],[Branch_ID]], PriceList[Key], PriceList[Unit_Retail_Price_EGP], "")</f>
        <v>569</v>
      </c>
      <c r="L2056">
        <f>YEAR(Ledger[[#This Row],[Date]])</f>
        <v>2025</v>
      </c>
      <c r="M2056" t="str">
        <f>"Qtr"&amp;ROUNDUP(MONTH(Ledger[[#This Row],[Date]])/3,0)</f>
        <v>Qtr3</v>
      </c>
      <c r="N2056">
        <f>MONTH(Ledger[[#This Row],[Date]])</f>
        <v>9</v>
      </c>
      <c r="O2056" t="str">
        <f>TEXT(Ledger[[#This Row],[Date]],"mmm")</f>
        <v>Sep</v>
      </c>
    </row>
    <row r="2057" spans="1:15" x14ac:dyDescent="0.35">
      <c r="A2057" t="s">
        <v>3198</v>
      </c>
      <c r="B2057" s="8">
        <v>45926</v>
      </c>
      <c r="C2057" s="5">
        <v>0.76041666666666663</v>
      </c>
      <c r="D2057" t="str">
        <f>_xlfn.XLOOKUP(Ledger[[#This Row],[Employee_ID]],Employees!C:C,Employees!A:A)</f>
        <v>Evening</v>
      </c>
      <c r="E2057" t="s">
        <v>932</v>
      </c>
      <c r="F2057" t="str">
        <f>_xlfn.XLOOKUP(Ledger[[#This Row],[Employee_ID]],Employees!C:C,Employees!B:B)</f>
        <v>BR03</v>
      </c>
      <c r="G2057" t="s">
        <v>1089</v>
      </c>
      <c r="H2057" t="s">
        <v>244</v>
      </c>
      <c r="I2057">
        <v>1</v>
      </c>
      <c r="J2057">
        <f>_xlfn.XLOOKUP(Ledger[[#This Row],[SKU]]&amp;"|"&amp;Ledger[[#This Row],[Branch_ID]], PriceList!E:E,PriceList!C:C,"")</f>
        <v>460</v>
      </c>
      <c r="K2057">
        <f>_xlfn.XLOOKUP(Ledger[[#This Row],[SKU]]&amp;"|"&amp;Ledger[[#This Row],[Branch_ID]], PriceList[Key], PriceList[Unit_Retail_Price_EGP], "")</f>
        <v>1129</v>
      </c>
      <c r="L2057">
        <f>YEAR(Ledger[[#This Row],[Date]])</f>
        <v>2025</v>
      </c>
      <c r="M2057" t="str">
        <f>"Qtr"&amp;ROUNDUP(MONTH(Ledger[[#This Row],[Date]])/3,0)</f>
        <v>Qtr3</v>
      </c>
      <c r="N2057">
        <f>MONTH(Ledger[[#This Row],[Date]])</f>
        <v>9</v>
      </c>
      <c r="O2057" t="str">
        <f>TEXT(Ledger[[#This Row],[Date]],"mmm")</f>
        <v>Sep</v>
      </c>
    </row>
    <row r="2058" spans="1:15" x14ac:dyDescent="0.35">
      <c r="A2058" t="s">
        <v>3204</v>
      </c>
      <c r="B2058" s="8">
        <v>45926</v>
      </c>
      <c r="C2058" s="5">
        <v>0.84166666666666667</v>
      </c>
      <c r="D2058" t="str">
        <f>_xlfn.XLOOKUP(Ledger[[#This Row],[Employee_ID]],Employees!C:C,Employees!A:A)</f>
        <v>Evening</v>
      </c>
      <c r="E2058" t="s">
        <v>932</v>
      </c>
      <c r="F2058" t="str">
        <f>_xlfn.XLOOKUP(Ledger[[#This Row],[Employee_ID]],Employees!C:C,Employees!B:B)</f>
        <v>BR03</v>
      </c>
      <c r="G2058" t="s">
        <v>1089</v>
      </c>
      <c r="H2058" t="s">
        <v>359</v>
      </c>
      <c r="I2058">
        <v>1</v>
      </c>
      <c r="J2058">
        <f>_xlfn.XLOOKUP(Ledger[[#This Row],[SKU]]&amp;"|"&amp;Ledger[[#This Row],[Branch_ID]], PriceList!E:E,PriceList!C:C,"")</f>
        <v>140</v>
      </c>
      <c r="K2058">
        <f>_xlfn.XLOOKUP(Ledger[[#This Row],[SKU]]&amp;"|"&amp;Ledger[[#This Row],[Branch_ID]], PriceList[Key], PriceList[Unit_Retail_Price_EGP], "")</f>
        <v>359</v>
      </c>
      <c r="L2058">
        <f>YEAR(Ledger[[#This Row],[Date]])</f>
        <v>2025</v>
      </c>
      <c r="M2058" t="str">
        <f>"Qtr"&amp;ROUNDUP(MONTH(Ledger[[#This Row],[Date]])/3,0)</f>
        <v>Qtr3</v>
      </c>
      <c r="N2058">
        <f>MONTH(Ledger[[#This Row],[Date]])</f>
        <v>9</v>
      </c>
      <c r="O2058" t="str">
        <f>TEXT(Ledger[[#This Row],[Date]],"mmm")</f>
        <v>Sep</v>
      </c>
    </row>
    <row r="2059" spans="1:15" x14ac:dyDescent="0.35">
      <c r="A2059" t="s">
        <v>3312</v>
      </c>
      <c r="B2059" s="8">
        <v>45933</v>
      </c>
      <c r="C2059" s="5">
        <v>0.83333333333333337</v>
      </c>
      <c r="D2059" t="str">
        <f>_xlfn.XLOOKUP(Ledger[[#This Row],[Employee_ID]],Employees!C:C,Employees!A:A)</f>
        <v>Evening</v>
      </c>
      <c r="E2059" t="s">
        <v>932</v>
      </c>
      <c r="F2059" t="str">
        <f>_xlfn.XLOOKUP(Ledger[[#This Row],[Employee_ID]],Employees!C:C,Employees!B:B)</f>
        <v>BR03</v>
      </c>
      <c r="G2059" t="s">
        <v>1089</v>
      </c>
      <c r="H2059" t="s">
        <v>404</v>
      </c>
      <c r="I2059">
        <v>1</v>
      </c>
      <c r="J2059">
        <f>_xlfn.XLOOKUP(Ledger[[#This Row],[SKU]]&amp;"|"&amp;Ledger[[#This Row],[Branch_ID]], PriceList!E:E,PriceList!C:C,"")</f>
        <v>140</v>
      </c>
      <c r="K2059">
        <f>_xlfn.XLOOKUP(Ledger[[#This Row],[SKU]]&amp;"|"&amp;Ledger[[#This Row],[Branch_ID]], PriceList[Key], PriceList[Unit_Retail_Price_EGP], "")</f>
        <v>359</v>
      </c>
      <c r="L2059">
        <f>YEAR(Ledger[[#This Row],[Date]])</f>
        <v>2025</v>
      </c>
      <c r="M2059" t="str">
        <f>"Qtr"&amp;ROUNDUP(MONTH(Ledger[[#This Row],[Date]])/3,0)</f>
        <v>Qtr4</v>
      </c>
      <c r="N2059">
        <f>MONTH(Ledger[[#This Row],[Date]])</f>
        <v>10</v>
      </c>
      <c r="O2059" t="str">
        <f>TEXT(Ledger[[#This Row],[Date]],"mmm")</f>
        <v>Oct</v>
      </c>
    </row>
    <row r="2060" spans="1:15" x14ac:dyDescent="0.35">
      <c r="A2060" t="s">
        <v>3354</v>
      </c>
      <c r="B2060" s="8">
        <v>45936</v>
      </c>
      <c r="C2060" s="5">
        <v>0.88472222222222219</v>
      </c>
      <c r="D2060" t="str">
        <f>_xlfn.XLOOKUP(Ledger[[#This Row],[Employee_ID]],Employees!C:C,Employees!A:A)</f>
        <v>Evening</v>
      </c>
      <c r="E2060" t="s">
        <v>932</v>
      </c>
      <c r="F2060" t="str">
        <f>_xlfn.XLOOKUP(Ledger[[#This Row],[Employee_ID]],Employees!C:C,Employees!B:B)</f>
        <v>BR03</v>
      </c>
      <c r="G2060" t="s">
        <v>1089</v>
      </c>
      <c r="H2060" t="s">
        <v>87</v>
      </c>
      <c r="I2060">
        <v>1</v>
      </c>
      <c r="J2060">
        <f>_xlfn.XLOOKUP(Ledger[[#This Row],[SKU]]&amp;"|"&amp;Ledger[[#This Row],[Branch_ID]], PriceList!E:E,PriceList!C:C,"")</f>
        <v>460</v>
      </c>
      <c r="K2060">
        <f>_xlfn.XLOOKUP(Ledger[[#This Row],[SKU]]&amp;"|"&amp;Ledger[[#This Row],[Branch_ID]], PriceList[Key], PriceList[Unit_Retail_Price_EGP], "")</f>
        <v>1129</v>
      </c>
      <c r="L2060">
        <f>YEAR(Ledger[[#This Row],[Date]])</f>
        <v>2025</v>
      </c>
      <c r="M2060" t="str">
        <f>"Qtr"&amp;ROUNDUP(MONTH(Ledger[[#This Row],[Date]])/3,0)</f>
        <v>Qtr4</v>
      </c>
      <c r="N2060">
        <f>MONTH(Ledger[[#This Row],[Date]])</f>
        <v>10</v>
      </c>
      <c r="O2060" t="str">
        <f>TEXT(Ledger[[#This Row],[Date]],"mmm")</f>
        <v>Oct</v>
      </c>
    </row>
    <row r="2061" spans="1:15" x14ac:dyDescent="0.35">
      <c r="A2061" t="s">
        <v>3410</v>
      </c>
      <c r="B2061" s="8">
        <v>45940</v>
      </c>
      <c r="C2061" s="5">
        <v>0.80555555555555558</v>
      </c>
      <c r="D2061" t="str">
        <f>_xlfn.XLOOKUP(Ledger[[#This Row],[Employee_ID]],Employees!C:C,Employees!A:A)</f>
        <v>Evening</v>
      </c>
      <c r="E2061" t="s">
        <v>932</v>
      </c>
      <c r="F2061" t="str">
        <f>_xlfn.XLOOKUP(Ledger[[#This Row],[Employee_ID]],Employees!C:C,Employees!B:B)</f>
        <v>BR03</v>
      </c>
      <c r="G2061" t="s">
        <v>1089</v>
      </c>
      <c r="H2061" t="s">
        <v>348</v>
      </c>
      <c r="I2061">
        <v>1</v>
      </c>
      <c r="J2061">
        <f>_xlfn.XLOOKUP(Ledger[[#This Row],[SKU]]&amp;"|"&amp;Ledger[[#This Row],[Branch_ID]], PriceList!E:E,PriceList!C:C,"")</f>
        <v>520</v>
      </c>
      <c r="K2061">
        <f>_xlfn.XLOOKUP(Ledger[[#This Row],[SKU]]&amp;"|"&amp;Ledger[[#This Row],[Branch_ID]], PriceList[Key], PriceList[Unit_Retail_Price_EGP], "")</f>
        <v>1229</v>
      </c>
      <c r="L2061">
        <f>YEAR(Ledger[[#This Row],[Date]])</f>
        <v>2025</v>
      </c>
      <c r="M2061" t="str">
        <f>"Qtr"&amp;ROUNDUP(MONTH(Ledger[[#This Row],[Date]])/3,0)</f>
        <v>Qtr4</v>
      </c>
      <c r="N2061">
        <f>MONTH(Ledger[[#This Row],[Date]])</f>
        <v>10</v>
      </c>
      <c r="O2061" t="str">
        <f>TEXT(Ledger[[#This Row],[Date]],"mmm")</f>
        <v>Oct</v>
      </c>
    </row>
    <row r="2062" spans="1:15" x14ac:dyDescent="0.35">
      <c r="A2062" t="s">
        <v>3466</v>
      </c>
      <c r="B2062" s="8">
        <v>45944</v>
      </c>
      <c r="C2062" s="5">
        <v>0.78125</v>
      </c>
      <c r="D2062" t="str">
        <f>_xlfn.XLOOKUP(Ledger[[#This Row],[Employee_ID]],Employees!C:C,Employees!A:A)</f>
        <v>Evening</v>
      </c>
      <c r="E2062" t="s">
        <v>932</v>
      </c>
      <c r="F2062" t="str">
        <f>_xlfn.XLOOKUP(Ledger[[#This Row],[Employee_ID]],Employees!C:C,Employees!B:B)</f>
        <v>BR03</v>
      </c>
      <c r="G2062" t="s">
        <v>1089</v>
      </c>
      <c r="H2062" t="s">
        <v>299</v>
      </c>
      <c r="I2062">
        <v>1</v>
      </c>
      <c r="J2062">
        <f>_xlfn.XLOOKUP(Ledger[[#This Row],[SKU]]&amp;"|"&amp;Ledger[[#This Row],[Branch_ID]], PriceList!E:E,PriceList!C:C,"")</f>
        <v>160</v>
      </c>
      <c r="K2062">
        <f>_xlfn.XLOOKUP(Ledger[[#This Row],[SKU]]&amp;"|"&amp;Ledger[[#This Row],[Branch_ID]], PriceList[Key], PriceList[Unit_Retail_Price_EGP], "")</f>
        <v>409</v>
      </c>
      <c r="L2062">
        <f>YEAR(Ledger[[#This Row],[Date]])</f>
        <v>2025</v>
      </c>
      <c r="M2062" t="str">
        <f>"Qtr"&amp;ROUNDUP(MONTH(Ledger[[#This Row],[Date]])/3,0)</f>
        <v>Qtr4</v>
      </c>
      <c r="N2062">
        <f>MONTH(Ledger[[#This Row],[Date]])</f>
        <v>10</v>
      </c>
      <c r="O2062" t="str">
        <f>TEXT(Ledger[[#This Row],[Date]],"mmm")</f>
        <v>Oct</v>
      </c>
    </row>
    <row r="2063" spans="1:15" x14ac:dyDescent="0.35">
      <c r="A2063" t="s">
        <v>3467</v>
      </c>
      <c r="B2063" s="8">
        <v>45944</v>
      </c>
      <c r="C2063" s="5">
        <v>0.82361111111111107</v>
      </c>
      <c r="D2063" t="str">
        <f>_xlfn.XLOOKUP(Ledger[[#This Row],[Employee_ID]],Employees!C:C,Employees!A:A)</f>
        <v>Evening</v>
      </c>
      <c r="E2063" t="s">
        <v>932</v>
      </c>
      <c r="F2063" t="str">
        <f>_xlfn.XLOOKUP(Ledger[[#This Row],[Employee_ID]],Employees!C:C,Employees!B:B)</f>
        <v>BR03</v>
      </c>
      <c r="G2063" t="s">
        <v>1089</v>
      </c>
      <c r="H2063" t="s">
        <v>460</v>
      </c>
      <c r="I2063">
        <v>1</v>
      </c>
      <c r="J2063">
        <f>_xlfn.XLOOKUP(Ledger[[#This Row],[SKU]]&amp;"|"&amp;Ledger[[#This Row],[Branch_ID]], PriceList!E:E,PriceList!C:C,"")</f>
        <v>140</v>
      </c>
      <c r="K2063">
        <f>_xlfn.XLOOKUP(Ledger[[#This Row],[SKU]]&amp;"|"&amp;Ledger[[#This Row],[Branch_ID]], PriceList[Key], PriceList[Unit_Retail_Price_EGP], "")</f>
        <v>359</v>
      </c>
      <c r="L2063">
        <f>YEAR(Ledger[[#This Row],[Date]])</f>
        <v>2025</v>
      </c>
      <c r="M2063" t="str">
        <f>"Qtr"&amp;ROUNDUP(MONTH(Ledger[[#This Row],[Date]])/3,0)</f>
        <v>Qtr4</v>
      </c>
      <c r="N2063">
        <f>MONTH(Ledger[[#This Row],[Date]])</f>
        <v>10</v>
      </c>
      <c r="O2063" t="str">
        <f>TEXT(Ledger[[#This Row],[Date]],"mmm")</f>
        <v>Oct</v>
      </c>
    </row>
    <row r="2064" spans="1:15" x14ac:dyDescent="0.35">
      <c r="A2064" t="s">
        <v>3497</v>
      </c>
      <c r="B2064" s="8">
        <v>45946</v>
      </c>
      <c r="C2064" s="5">
        <v>0.87222222222222223</v>
      </c>
      <c r="D2064" t="str">
        <f>_xlfn.XLOOKUP(Ledger[[#This Row],[Employee_ID]],Employees!C:C,Employees!A:A)</f>
        <v>Evening</v>
      </c>
      <c r="E2064" t="s">
        <v>932</v>
      </c>
      <c r="F2064" t="str">
        <f>_xlfn.XLOOKUP(Ledger[[#This Row],[Employee_ID]],Employees!C:C,Employees!B:B)</f>
        <v>BR03</v>
      </c>
      <c r="G2064" t="s">
        <v>1089</v>
      </c>
      <c r="H2064" t="s">
        <v>119</v>
      </c>
      <c r="I2064">
        <v>1</v>
      </c>
      <c r="J2064">
        <f>_xlfn.XLOOKUP(Ledger[[#This Row],[SKU]]&amp;"|"&amp;Ledger[[#This Row],[Branch_ID]], PriceList!E:E,PriceList!C:C,"")</f>
        <v>220</v>
      </c>
      <c r="K2064">
        <f>_xlfn.XLOOKUP(Ledger[[#This Row],[SKU]]&amp;"|"&amp;Ledger[[#This Row],[Branch_ID]], PriceList[Key], PriceList[Unit_Retail_Price_EGP], "")</f>
        <v>569</v>
      </c>
      <c r="L2064">
        <f>YEAR(Ledger[[#This Row],[Date]])</f>
        <v>2025</v>
      </c>
      <c r="M2064" t="str">
        <f>"Qtr"&amp;ROUNDUP(MONTH(Ledger[[#This Row],[Date]])/3,0)</f>
        <v>Qtr4</v>
      </c>
      <c r="N2064">
        <f>MONTH(Ledger[[#This Row],[Date]])</f>
        <v>10</v>
      </c>
      <c r="O2064" t="str">
        <f>TEXT(Ledger[[#This Row],[Date]],"mmm")</f>
        <v>Oct</v>
      </c>
    </row>
    <row r="2065" spans="1:15" x14ac:dyDescent="0.35">
      <c r="A2065" t="s">
        <v>3514</v>
      </c>
      <c r="B2065" s="8">
        <v>45947</v>
      </c>
      <c r="C2065" s="5">
        <v>0.84375</v>
      </c>
      <c r="D2065" t="str">
        <f>_xlfn.XLOOKUP(Ledger[[#This Row],[Employee_ID]],Employees!C:C,Employees!A:A)</f>
        <v>Evening</v>
      </c>
      <c r="E2065" t="s">
        <v>932</v>
      </c>
      <c r="F2065" t="str">
        <f>_xlfn.XLOOKUP(Ledger[[#This Row],[Employee_ID]],Employees!C:C,Employees!B:B)</f>
        <v>BR03</v>
      </c>
      <c r="G2065" t="s">
        <v>1089</v>
      </c>
      <c r="H2065" t="s">
        <v>380</v>
      </c>
      <c r="I2065">
        <v>1</v>
      </c>
      <c r="J2065">
        <f>_xlfn.XLOOKUP(Ledger[[#This Row],[SKU]]&amp;"|"&amp;Ledger[[#This Row],[Branch_ID]], PriceList!E:E,PriceList!C:C,"")</f>
        <v>220</v>
      </c>
      <c r="K2065">
        <f>_xlfn.XLOOKUP(Ledger[[#This Row],[SKU]]&amp;"|"&amp;Ledger[[#This Row],[Branch_ID]], PriceList[Key], PriceList[Unit_Retail_Price_EGP], "")</f>
        <v>569</v>
      </c>
      <c r="L2065">
        <f>YEAR(Ledger[[#This Row],[Date]])</f>
        <v>2025</v>
      </c>
      <c r="M2065" t="str">
        <f>"Qtr"&amp;ROUNDUP(MONTH(Ledger[[#This Row],[Date]])/3,0)</f>
        <v>Qtr4</v>
      </c>
      <c r="N2065">
        <f>MONTH(Ledger[[#This Row],[Date]])</f>
        <v>10</v>
      </c>
      <c r="O2065" t="str">
        <f>TEXT(Ledger[[#This Row],[Date]],"mmm")</f>
        <v>Oct</v>
      </c>
    </row>
    <row r="2066" spans="1:15" x14ac:dyDescent="0.35">
      <c r="A2066" t="s">
        <v>3559</v>
      </c>
      <c r="B2066" s="8">
        <v>45950</v>
      </c>
      <c r="C2066" s="5">
        <v>0.76458333333333328</v>
      </c>
      <c r="D2066" t="str">
        <f>_xlfn.XLOOKUP(Ledger[[#This Row],[Employee_ID]],Employees!C:C,Employees!A:A)</f>
        <v>Evening</v>
      </c>
      <c r="E2066" t="s">
        <v>932</v>
      </c>
      <c r="F2066" t="str">
        <f>_xlfn.XLOOKUP(Ledger[[#This Row],[Employee_ID]],Employees!C:C,Employees!B:B)</f>
        <v>BR03</v>
      </c>
      <c r="G2066" t="s">
        <v>1089</v>
      </c>
      <c r="H2066" t="s">
        <v>181</v>
      </c>
      <c r="I2066">
        <v>1</v>
      </c>
      <c r="J2066">
        <f>_xlfn.XLOOKUP(Ledger[[#This Row],[SKU]]&amp;"|"&amp;Ledger[[#This Row],[Branch_ID]], PriceList!E:E,PriceList!C:C,"")</f>
        <v>480</v>
      </c>
      <c r="K2066">
        <f>_xlfn.XLOOKUP(Ledger[[#This Row],[SKU]]&amp;"|"&amp;Ledger[[#This Row],[Branch_ID]], PriceList[Key], PriceList[Unit_Retail_Price_EGP], "")</f>
        <v>1129</v>
      </c>
      <c r="L2066">
        <f>YEAR(Ledger[[#This Row],[Date]])</f>
        <v>2025</v>
      </c>
      <c r="M2066" t="str">
        <f>"Qtr"&amp;ROUNDUP(MONTH(Ledger[[#This Row],[Date]])/3,0)</f>
        <v>Qtr4</v>
      </c>
      <c r="N2066">
        <f>MONTH(Ledger[[#This Row],[Date]])</f>
        <v>10</v>
      </c>
      <c r="O2066" t="str">
        <f>TEXT(Ledger[[#This Row],[Date]],"mmm")</f>
        <v>Oct</v>
      </c>
    </row>
    <row r="2067" spans="1:15" x14ac:dyDescent="0.35">
      <c r="A2067" t="s">
        <v>3570</v>
      </c>
      <c r="B2067" s="8">
        <v>45951</v>
      </c>
      <c r="C2067" s="5">
        <v>0.81388888888888888</v>
      </c>
      <c r="D2067" t="str">
        <f>_xlfn.XLOOKUP(Ledger[[#This Row],[Employee_ID]],Employees!C:C,Employees!A:A)</f>
        <v>Evening</v>
      </c>
      <c r="E2067" t="s">
        <v>932</v>
      </c>
      <c r="F2067" t="str">
        <f>_xlfn.XLOOKUP(Ledger[[#This Row],[Employee_ID]],Employees!C:C,Employees!B:B)</f>
        <v>BR03</v>
      </c>
      <c r="G2067" t="s">
        <v>1089</v>
      </c>
      <c r="H2067" t="s">
        <v>123</v>
      </c>
      <c r="I2067">
        <v>1</v>
      </c>
      <c r="J2067">
        <f>_xlfn.XLOOKUP(Ledger[[#This Row],[SKU]]&amp;"|"&amp;Ledger[[#This Row],[Branch_ID]], PriceList!E:E,PriceList!C:C,"")</f>
        <v>180</v>
      </c>
      <c r="K2067">
        <f>_xlfn.XLOOKUP(Ledger[[#This Row],[SKU]]&amp;"|"&amp;Ledger[[#This Row],[Branch_ID]], PriceList[Key], PriceList[Unit_Retail_Price_EGP], "")</f>
        <v>459</v>
      </c>
      <c r="L2067">
        <f>YEAR(Ledger[[#This Row],[Date]])</f>
        <v>2025</v>
      </c>
      <c r="M2067" t="str">
        <f>"Qtr"&amp;ROUNDUP(MONTH(Ledger[[#This Row],[Date]])/3,0)</f>
        <v>Qtr4</v>
      </c>
      <c r="N2067">
        <f>MONTH(Ledger[[#This Row],[Date]])</f>
        <v>10</v>
      </c>
      <c r="O2067" t="str">
        <f>TEXT(Ledger[[#This Row],[Date]],"mmm")</f>
        <v>Oct</v>
      </c>
    </row>
    <row r="2068" spans="1:15" x14ac:dyDescent="0.35">
      <c r="A2068" t="s">
        <v>3573</v>
      </c>
      <c r="B2068" s="8">
        <v>45951</v>
      </c>
      <c r="C2068" s="5">
        <v>0.83125000000000004</v>
      </c>
      <c r="D2068" t="str">
        <f>_xlfn.XLOOKUP(Ledger[[#This Row],[Employee_ID]],Employees!C:C,Employees!A:A)</f>
        <v>Evening</v>
      </c>
      <c r="E2068" t="s">
        <v>932</v>
      </c>
      <c r="F2068" t="str">
        <f>_xlfn.XLOOKUP(Ledger[[#This Row],[Employee_ID]],Employees!C:C,Employees!B:B)</f>
        <v>BR03</v>
      </c>
      <c r="G2068" t="s">
        <v>1089</v>
      </c>
      <c r="H2068" t="s">
        <v>121</v>
      </c>
      <c r="I2068">
        <v>1</v>
      </c>
      <c r="J2068">
        <f>_xlfn.XLOOKUP(Ledger[[#This Row],[SKU]]&amp;"|"&amp;Ledger[[#This Row],[Branch_ID]], PriceList!E:E,PriceList!C:C,"")</f>
        <v>640</v>
      </c>
      <c r="K2068">
        <f>_xlfn.XLOOKUP(Ledger[[#This Row],[SKU]]&amp;"|"&amp;Ledger[[#This Row],[Branch_ID]], PriceList[Key], PriceList[Unit_Retail_Price_EGP], "")</f>
        <v>1539</v>
      </c>
      <c r="L2068">
        <f>YEAR(Ledger[[#This Row],[Date]])</f>
        <v>2025</v>
      </c>
      <c r="M2068" t="str">
        <f>"Qtr"&amp;ROUNDUP(MONTH(Ledger[[#This Row],[Date]])/3,0)</f>
        <v>Qtr4</v>
      </c>
      <c r="N2068">
        <f>MONTH(Ledger[[#This Row],[Date]])</f>
        <v>10</v>
      </c>
      <c r="O2068" t="str">
        <f>TEXT(Ledger[[#This Row],[Date]],"mmm")</f>
        <v>Oct</v>
      </c>
    </row>
    <row r="2069" spans="1:15" x14ac:dyDescent="0.35">
      <c r="A2069" t="s">
        <v>3591</v>
      </c>
      <c r="B2069" s="8">
        <v>45952</v>
      </c>
      <c r="C2069" s="5">
        <v>0.8833333333333333</v>
      </c>
      <c r="D2069" t="str">
        <f>_xlfn.XLOOKUP(Ledger[[#This Row],[Employee_ID]],Employees!C:C,Employees!A:A)</f>
        <v>Evening</v>
      </c>
      <c r="E2069" t="s">
        <v>932</v>
      </c>
      <c r="F2069" t="str">
        <f>_xlfn.XLOOKUP(Ledger[[#This Row],[Employee_ID]],Employees!C:C,Employees!B:B)</f>
        <v>BR03</v>
      </c>
      <c r="G2069" t="s">
        <v>1089</v>
      </c>
      <c r="H2069" t="s">
        <v>29</v>
      </c>
      <c r="I2069">
        <v>1</v>
      </c>
      <c r="J2069">
        <f>_xlfn.XLOOKUP(Ledger[[#This Row],[SKU]]&amp;"|"&amp;Ledger[[#This Row],[Branch_ID]], PriceList!E:E,PriceList!C:C,"")</f>
        <v>480</v>
      </c>
      <c r="K2069">
        <f>_xlfn.XLOOKUP(Ledger[[#This Row],[SKU]]&amp;"|"&amp;Ledger[[#This Row],[Branch_ID]], PriceList[Key], PriceList[Unit_Retail_Price_EGP], "")</f>
        <v>1129</v>
      </c>
      <c r="L2069">
        <f>YEAR(Ledger[[#This Row],[Date]])</f>
        <v>2025</v>
      </c>
      <c r="M2069" t="str">
        <f>"Qtr"&amp;ROUNDUP(MONTH(Ledger[[#This Row],[Date]])/3,0)</f>
        <v>Qtr4</v>
      </c>
      <c r="N2069">
        <f>MONTH(Ledger[[#This Row],[Date]])</f>
        <v>10</v>
      </c>
      <c r="O2069" t="str">
        <f>TEXT(Ledger[[#This Row],[Date]],"mmm")</f>
        <v>Oct</v>
      </c>
    </row>
    <row r="2070" spans="1:15" x14ac:dyDescent="0.35">
      <c r="A2070" t="s">
        <v>3604</v>
      </c>
      <c r="B2070" s="8">
        <v>45953</v>
      </c>
      <c r="C2070" s="5">
        <v>0.88749999999999996</v>
      </c>
      <c r="D2070" t="str">
        <f>_xlfn.XLOOKUP(Ledger[[#This Row],[Employee_ID]],Employees!C:C,Employees!A:A)</f>
        <v>Evening</v>
      </c>
      <c r="E2070" t="s">
        <v>932</v>
      </c>
      <c r="F2070" t="str">
        <f>_xlfn.XLOOKUP(Ledger[[#This Row],[Employee_ID]],Employees!C:C,Employees!B:B)</f>
        <v>BR03</v>
      </c>
      <c r="G2070" t="s">
        <v>1089</v>
      </c>
      <c r="H2070" t="s">
        <v>106</v>
      </c>
      <c r="I2070">
        <v>1</v>
      </c>
      <c r="J2070">
        <f>_xlfn.XLOOKUP(Ledger[[#This Row],[SKU]]&amp;"|"&amp;Ledger[[#This Row],[Branch_ID]], PriceList!E:E,PriceList!C:C,"")</f>
        <v>220</v>
      </c>
      <c r="K2070">
        <f>_xlfn.XLOOKUP(Ledger[[#This Row],[SKU]]&amp;"|"&amp;Ledger[[#This Row],[Branch_ID]], PriceList[Key], PriceList[Unit_Retail_Price_EGP], "")</f>
        <v>569</v>
      </c>
      <c r="L2070">
        <f>YEAR(Ledger[[#This Row],[Date]])</f>
        <v>2025</v>
      </c>
      <c r="M2070" t="str">
        <f>"Qtr"&amp;ROUNDUP(MONTH(Ledger[[#This Row],[Date]])/3,0)</f>
        <v>Qtr4</v>
      </c>
      <c r="N2070">
        <f>MONTH(Ledger[[#This Row],[Date]])</f>
        <v>10</v>
      </c>
      <c r="O2070" t="str">
        <f>TEXT(Ledger[[#This Row],[Date]],"mmm")</f>
        <v>Oct</v>
      </c>
    </row>
    <row r="2071" spans="1:15" x14ac:dyDescent="0.35">
      <c r="A2071" t="s">
        <v>3656</v>
      </c>
      <c r="B2071" s="8">
        <v>45956</v>
      </c>
      <c r="C2071" s="5">
        <v>0.85972222222222228</v>
      </c>
      <c r="D2071" t="str">
        <f>_xlfn.XLOOKUP(Ledger[[#This Row],[Employee_ID]],Employees!C:C,Employees!A:A)</f>
        <v>Evening</v>
      </c>
      <c r="E2071" t="s">
        <v>932</v>
      </c>
      <c r="F2071" t="str">
        <f>_xlfn.XLOOKUP(Ledger[[#This Row],[Employee_ID]],Employees!C:C,Employees!B:B)</f>
        <v>BR03</v>
      </c>
      <c r="G2071" t="s">
        <v>1089</v>
      </c>
      <c r="H2071" t="s">
        <v>404</v>
      </c>
      <c r="I2071">
        <v>1</v>
      </c>
      <c r="J2071">
        <f>_xlfn.XLOOKUP(Ledger[[#This Row],[SKU]]&amp;"|"&amp;Ledger[[#This Row],[Branch_ID]], PriceList!E:E,PriceList!C:C,"")</f>
        <v>140</v>
      </c>
      <c r="K2071">
        <f>_xlfn.XLOOKUP(Ledger[[#This Row],[SKU]]&amp;"|"&amp;Ledger[[#This Row],[Branch_ID]], PriceList[Key], PriceList[Unit_Retail_Price_EGP], "")</f>
        <v>359</v>
      </c>
      <c r="L2071">
        <f>YEAR(Ledger[[#This Row],[Date]])</f>
        <v>2025</v>
      </c>
      <c r="M2071" t="str">
        <f>"Qtr"&amp;ROUNDUP(MONTH(Ledger[[#This Row],[Date]])/3,0)</f>
        <v>Qtr4</v>
      </c>
      <c r="N2071">
        <f>MONTH(Ledger[[#This Row],[Date]])</f>
        <v>10</v>
      </c>
      <c r="O2071" t="str">
        <f>TEXT(Ledger[[#This Row],[Date]],"mmm")</f>
        <v>Oct</v>
      </c>
    </row>
    <row r="2072" spans="1:15" x14ac:dyDescent="0.35">
      <c r="A2072" t="s">
        <v>3716</v>
      </c>
      <c r="B2072" s="8">
        <v>45961</v>
      </c>
      <c r="C2072" s="5">
        <v>0.78888888888888886</v>
      </c>
      <c r="D2072" t="str">
        <f>_xlfn.XLOOKUP(Ledger[[#This Row],[Employee_ID]],Employees!C:C,Employees!A:A)</f>
        <v>Evening</v>
      </c>
      <c r="E2072" t="s">
        <v>932</v>
      </c>
      <c r="F2072" t="str">
        <f>_xlfn.XLOOKUP(Ledger[[#This Row],[Employee_ID]],Employees!C:C,Employees!B:B)</f>
        <v>BR03</v>
      </c>
      <c r="G2072" t="s">
        <v>1089</v>
      </c>
      <c r="H2072" t="s">
        <v>218</v>
      </c>
      <c r="I2072">
        <v>1</v>
      </c>
      <c r="J2072">
        <f>_xlfn.XLOOKUP(Ledger[[#This Row],[SKU]]&amp;"|"&amp;Ledger[[#This Row],[Branch_ID]], PriceList!E:E,PriceList!C:C,"")</f>
        <v>640</v>
      </c>
      <c r="K2072">
        <f>_xlfn.XLOOKUP(Ledger[[#This Row],[SKU]]&amp;"|"&amp;Ledger[[#This Row],[Branch_ID]], PriceList[Key], PriceList[Unit_Retail_Price_EGP], "")</f>
        <v>1539</v>
      </c>
      <c r="L2072">
        <f>YEAR(Ledger[[#This Row],[Date]])</f>
        <v>2025</v>
      </c>
      <c r="M2072" t="str">
        <f>"Qtr"&amp;ROUNDUP(MONTH(Ledger[[#This Row],[Date]])/3,0)</f>
        <v>Qtr4</v>
      </c>
      <c r="N2072">
        <f>MONTH(Ledger[[#This Row],[Date]])</f>
        <v>10</v>
      </c>
      <c r="O2072" t="str">
        <f>TEXT(Ledger[[#This Row],[Date]],"mmm")</f>
        <v>Oct</v>
      </c>
    </row>
    <row r="2073" spans="1:15" x14ac:dyDescent="0.35">
      <c r="A2073" t="s">
        <v>3747</v>
      </c>
      <c r="B2073" s="8">
        <v>45963</v>
      </c>
      <c r="C2073" s="5">
        <v>0.75347222222222221</v>
      </c>
      <c r="D2073" t="str">
        <f>_xlfn.XLOOKUP(Ledger[[#This Row],[Employee_ID]],Employees!C:C,Employees!A:A)</f>
        <v>Evening</v>
      </c>
      <c r="E2073" t="s">
        <v>932</v>
      </c>
      <c r="F2073" t="str">
        <f>_xlfn.XLOOKUP(Ledger[[#This Row],[Employee_ID]],Employees!C:C,Employees!B:B)</f>
        <v>BR03</v>
      </c>
      <c r="G2073" t="s">
        <v>1089</v>
      </c>
      <c r="H2073" t="s">
        <v>281</v>
      </c>
      <c r="I2073">
        <v>1</v>
      </c>
      <c r="J2073">
        <f>_xlfn.XLOOKUP(Ledger[[#This Row],[SKU]]&amp;"|"&amp;Ledger[[#This Row],[Branch_ID]], PriceList!E:E,PriceList!C:C,"")</f>
        <v>140</v>
      </c>
      <c r="K2073">
        <f>_xlfn.XLOOKUP(Ledger[[#This Row],[SKU]]&amp;"|"&amp;Ledger[[#This Row],[Branch_ID]], PriceList[Key], PriceList[Unit_Retail_Price_EGP], "")</f>
        <v>359</v>
      </c>
      <c r="L2073">
        <f>YEAR(Ledger[[#This Row],[Date]])</f>
        <v>2025</v>
      </c>
      <c r="M2073" t="str">
        <f>"Qtr"&amp;ROUNDUP(MONTH(Ledger[[#This Row],[Date]])/3,0)</f>
        <v>Qtr4</v>
      </c>
      <c r="N2073">
        <f>MONTH(Ledger[[#This Row],[Date]])</f>
        <v>11</v>
      </c>
      <c r="O2073" t="str">
        <f>TEXT(Ledger[[#This Row],[Date]],"mmm")</f>
        <v>Nov</v>
      </c>
    </row>
    <row r="2074" spans="1:15" x14ac:dyDescent="0.35">
      <c r="A2074" t="s">
        <v>3758</v>
      </c>
      <c r="B2074" s="8">
        <v>45964</v>
      </c>
      <c r="C2074" s="5">
        <v>0.79722222222222228</v>
      </c>
      <c r="D2074" t="str">
        <f>_xlfn.XLOOKUP(Ledger[[#This Row],[Employee_ID]],Employees!C:C,Employees!A:A)</f>
        <v>Evening</v>
      </c>
      <c r="E2074" t="s">
        <v>932</v>
      </c>
      <c r="F2074" t="str">
        <f>_xlfn.XLOOKUP(Ledger[[#This Row],[Employee_ID]],Employees!C:C,Employees!B:B)</f>
        <v>BR03</v>
      </c>
      <c r="G2074" t="s">
        <v>1089</v>
      </c>
      <c r="H2074" t="s">
        <v>251</v>
      </c>
      <c r="I2074">
        <v>1</v>
      </c>
      <c r="J2074">
        <f>_xlfn.XLOOKUP(Ledger[[#This Row],[SKU]]&amp;"|"&amp;Ledger[[#This Row],[Branch_ID]], PriceList!E:E,PriceList!C:C,"")</f>
        <v>700</v>
      </c>
      <c r="K2074">
        <f>_xlfn.XLOOKUP(Ledger[[#This Row],[SKU]]&amp;"|"&amp;Ledger[[#This Row],[Branch_ID]], PriceList[Key], PriceList[Unit_Retail_Price_EGP], "")</f>
        <v>1649</v>
      </c>
      <c r="L2074">
        <f>YEAR(Ledger[[#This Row],[Date]])</f>
        <v>2025</v>
      </c>
      <c r="M2074" t="str">
        <f>"Qtr"&amp;ROUNDUP(MONTH(Ledger[[#This Row],[Date]])/3,0)</f>
        <v>Qtr4</v>
      </c>
      <c r="N2074">
        <f>MONTH(Ledger[[#This Row],[Date]])</f>
        <v>11</v>
      </c>
      <c r="O2074" t="str">
        <f>TEXT(Ledger[[#This Row],[Date]],"mmm")</f>
        <v>Nov</v>
      </c>
    </row>
    <row r="2075" spans="1:15" x14ac:dyDescent="0.35">
      <c r="A2075" t="s">
        <v>3788</v>
      </c>
      <c r="B2075" s="8">
        <v>45966</v>
      </c>
      <c r="C2075" s="5">
        <v>0.87361111111111112</v>
      </c>
      <c r="D2075" t="str">
        <f>_xlfn.XLOOKUP(Ledger[[#This Row],[Employee_ID]],Employees!C:C,Employees!A:A)</f>
        <v>Evening</v>
      </c>
      <c r="E2075" t="s">
        <v>932</v>
      </c>
      <c r="F2075" t="str">
        <f>_xlfn.XLOOKUP(Ledger[[#This Row],[Employee_ID]],Employees!C:C,Employees!B:B)</f>
        <v>BR03</v>
      </c>
      <c r="G2075" t="s">
        <v>1089</v>
      </c>
      <c r="H2075" t="s">
        <v>247</v>
      </c>
      <c r="I2075">
        <v>1</v>
      </c>
      <c r="J2075">
        <f>_xlfn.XLOOKUP(Ledger[[#This Row],[SKU]]&amp;"|"&amp;Ledger[[#This Row],[Branch_ID]], PriceList!E:E,PriceList!C:C,"")</f>
        <v>380</v>
      </c>
      <c r="K2075">
        <f>_xlfn.XLOOKUP(Ledger[[#This Row],[SKU]]&amp;"|"&amp;Ledger[[#This Row],[Branch_ID]], PriceList[Key], PriceList[Unit_Retail_Price_EGP], "")</f>
        <v>929</v>
      </c>
      <c r="L2075">
        <f>YEAR(Ledger[[#This Row],[Date]])</f>
        <v>2025</v>
      </c>
      <c r="M2075" t="str">
        <f>"Qtr"&amp;ROUNDUP(MONTH(Ledger[[#This Row],[Date]])/3,0)</f>
        <v>Qtr4</v>
      </c>
      <c r="N2075">
        <f>MONTH(Ledger[[#This Row],[Date]])</f>
        <v>11</v>
      </c>
      <c r="O2075" t="str">
        <f>TEXT(Ledger[[#This Row],[Date]],"mmm")</f>
        <v>Nov</v>
      </c>
    </row>
    <row r="2076" spans="1:15" x14ac:dyDescent="0.35">
      <c r="A2076" t="s">
        <v>3800</v>
      </c>
      <c r="B2076" s="8">
        <v>45967</v>
      </c>
      <c r="C2076" s="5">
        <v>0.79791666666666672</v>
      </c>
      <c r="D2076" t="str">
        <f>_xlfn.XLOOKUP(Ledger[[#This Row],[Employee_ID]],Employees!C:C,Employees!A:A)</f>
        <v>Evening</v>
      </c>
      <c r="E2076" t="s">
        <v>932</v>
      </c>
      <c r="F2076" t="str">
        <f>_xlfn.XLOOKUP(Ledger[[#This Row],[Employee_ID]],Employees!C:C,Employees!B:B)</f>
        <v>BR03</v>
      </c>
      <c r="G2076" t="s">
        <v>1089</v>
      </c>
      <c r="H2076" t="s">
        <v>478</v>
      </c>
      <c r="I2076">
        <v>1</v>
      </c>
      <c r="J2076">
        <f>_xlfn.XLOOKUP(Ledger[[#This Row],[SKU]]&amp;"|"&amp;Ledger[[#This Row],[Branch_ID]], PriceList!E:E,PriceList!C:C,"")</f>
        <v>700</v>
      </c>
      <c r="K2076">
        <f>_xlfn.XLOOKUP(Ledger[[#This Row],[SKU]]&amp;"|"&amp;Ledger[[#This Row],[Branch_ID]], PriceList[Key], PriceList[Unit_Retail_Price_EGP], "")</f>
        <v>1649</v>
      </c>
      <c r="L2076">
        <f>YEAR(Ledger[[#This Row],[Date]])</f>
        <v>2025</v>
      </c>
      <c r="M2076" t="str">
        <f>"Qtr"&amp;ROUNDUP(MONTH(Ledger[[#This Row],[Date]])/3,0)</f>
        <v>Qtr4</v>
      </c>
      <c r="N2076">
        <f>MONTH(Ledger[[#This Row],[Date]])</f>
        <v>11</v>
      </c>
      <c r="O2076" t="str">
        <f>TEXT(Ledger[[#This Row],[Date]],"mmm")</f>
        <v>Nov</v>
      </c>
    </row>
    <row r="2077" spans="1:15" x14ac:dyDescent="0.35">
      <c r="A2077" t="s">
        <v>3801</v>
      </c>
      <c r="B2077" s="8">
        <v>45967</v>
      </c>
      <c r="C2077" s="5">
        <v>0.81874999999999998</v>
      </c>
      <c r="D2077" t="str">
        <f>_xlfn.XLOOKUP(Ledger[[#This Row],[Employee_ID]],Employees!C:C,Employees!A:A)</f>
        <v>Evening</v>
      </c>
      <c r="E2077" t="s">
        <v>932</v>
      </c>
      <c r="F2077" t="str">
        <f>_xlfn.XLOOKUP(Ledger[[#This Row],[Employee_ID]],Employees!C:C,Employees!B:B)</f>
        <v>BR03</v>
      </c>
      <c r="G2077" t="s">
        <v>1089</v>
      </c>
      <c r="H2077" t="s">
        <v>263</v>
      </c>
      <c r="I2077">
        <v>1</v>
      </c>
      <c r="J2077">
        <f>_xlfn.XLOOKUP(Ledger[[#This Row],[SKU]]&amp;"|"&amp;Ledger[[#This Row],[Branch_ID]], PriceList!E:E,PriceList!C:C,"")</f>
        <v>160</v>
      </c>
      <c r="K2077">
        <f>_xlfn.XLOOKUP(Ledger[[#This Row],[SKU]]&amp;"|"&amp;Ledger[[#This Row],[Branch_ID]], PriceList[Key], PriceList[Unit_Retail_Price_EGP], "")</f>
        <v>409</v>
      </c>
      <c r="L2077">
        <f>YEAR(Ledger[[#This Row],[Date]])</f>
        <v>2025</v>
      </c>
      <c r="M2077" t="str">
        <f>"Qtr"&amp;ROUNDUP(MONTH(Ledger[[#This Row],[Date]])/3,0)</f>
        <v>Qtr4</v>
      </c>
      <c r="N2077">
        <f>MONTH(Ledger[[#This Row],[Date]])</f>
        <v>11</v>
      </c>
      <c r="O2077" t="str">
        <f>TEXT(Ledger[[#This Row],[Date]],"mmm")</f>
        <v>Nov</v>
      </c>
    </row>
    <row r="2078" spans="1:15" x14ac:dyDescent="0.35">
      <c r="A2078" t="s">
        <v>3866</v>
      </c>
      <c r="B2078" s="8">
        <v>45972</v>
      </c>
      <c r="C2078" s="5">
        <v>0.75</v>
      </c>
      <c r="D2078" t="str">
        <f>_xlfn.XLOOKUP(Ledger[[#This Row],[Employee_ID]],Employees!C:C,Employees!A:A)</f>
        <v>Evening</v>
      </c>
      <c r="E2078" t="s">
        <v>932</v>
      </c>
      <c r="F2078" t="str">
        <f>_xlfn.XLOOKUP(Ledger[[#This Row],[Employee_ID]],Employees!C:C,Employees!B:B)</f>
        <v>BR03</v>
      </c>
      <c r="G2078" t="s">
        <v>1089</v>
      </c>
      <c r="H2078" t="s">
        <v>171</v>
      </c>
      <c r="I2078">
        <v>1</v>
      </c>
      <c r="J2078">
        <f>_xlfn.XLOOKUP(Ledger[[#This Row],[SKU]]&amp;"|"&amp;Ledger[[#This Row],[Branch_ID]], PriceList!E:E,PriceList!C:C,"")</f>
        <v>460</v>
      </c>
      <c r="K2078">
        <f>_xlfn.XLOOKUP(Ledger[[#This Row],[SKU]]&amp;"|"&amp;Ledger[[#This Row],[Branch_ID]], PriceList[Key], PriceList[Unit_Retail_Price_EGP], "")</f>
        <v>1129</v>
      </c>
      <c r="L2078">
        <f>YEAR(Ledger[[#This Row],[Date]])</f>
        <v>2025</v>
      </c>
      <c r="M2078" t="str">
        <f>"Qtr"&amp;ROUNDUP(MONTH(Ledger[[#This Row],[Date]])/3,0)</f>
        <v>Qtr4</v>
      </c>
      <c r="N2078">
        <f>MONTH(Ledger[[#This Row],[Date]])</f>
        <v>11</v>
      </c>
      <c r="O2078" t="str">
        <f>TEXT(Ledger[[#This Row],[Date]],"mmm")</f>
        <v>Nov</v>
      </c>
    </row>
    <row r="2079" spans="1:15" x14ac:dyDescent="0.35">
      <c r="A2079" t="s">
        <v>3915</v>
      </c>
      <c r="B2079" s="8">
        <v>45975</v>
      </c>
      <c r="C2079" s="5">
        <v>0.90972222222222221</v>
      </c>
      <c r="D2079" t="str">
        <f>_xlfn.XLOOKUP(Ledger[[#This Row],[Employee_ID]],Employees!C:C,Employees!A:A)</f>
        <v>Evening</v>
      </c>
      <c r="E2079" t="s">
        <v>932</v>
      </c>
      <c r="F2079" t="str">
        <f>_xlfn.XLOOKUP(Ledger[[#This Row],[Employee_ID]],Employees!C:C,Employees!B:B)</f>
        <v>BR03</v>
      </c>
      <c r="G2079" t="s">
        <v>1089</v>
      </c>
      <c r="H2079" t="s">
        <v>229</v>
      </c>
      <c r="I2079">
        <v>1</v>
      </c>
      <c r="J2079">
        <f>_xlfn.XLOOKUP(Ledger[[#This Row],[SKU]]&amp;"|"&amp;Ledger[[#This Row],[Branch_ID]], PriceList!E:E,PriceList!C:C,"")</f>
        <v>220</v>
      </c>
      <c r="K2079">
        <f>_xlfn.XLOOKUP(Ledger[[#This Row],[SKU]]&amp;"|"&amp;Ledger[[#This Row],[Branch_ID]], PriceList[Key], PriceList[Unit_Retail_Price_EGP], "")</f>
        <v>569</v>
      </c>
      <c r="L2079">
        <f>YEAR(Ledger[[#This Row],[Date]])</f>
        <v>2025</v>
      </c>
      <c r="M2079" t="str">
        <f>"Qtr"&amp;ROUNDUP(MONTH(Ledger[[#This Row],[Date]])/3,0)</f>
        <v>Qtr4</v>
      </c>
      <c r="N2079">
        <f>MONTH(Ledger[[#This Row],[Date]])</f>
        <v>11</v>
      </c>
      <c r="O2079" t="str">
        <f>TEXT(Ledger[[#This Row],[Date]],"mmm")</f>
        <v>Nov</v>
      </c>
    </row>
    <row r="2080" spans="1:15" x14ac:dyDescent="0.35">
      <c r="A2080" t="s">
        <v>3930</v>
      </c>
      <c r="B2080" s="8">
        <v>45976</v>
      </c>
      <c r="C2080" s="5">
        <v>0.83750000000000002</v>
      </c>
      <c r="D2080" t="str">
        <f>_xlfn.XLOOKUP(Ledger[[#This Row],[Employee_ID]],Employees!C:C,Employees!A:A)</f>
        <v>Evening</v>
      </c>
      <c r="E2080" t="s">
        <v>932</v>
      </c>
      <c r="F2080" t="str">
        <f>_xlfn.XLOOKUP(Ledger[[#This Row],[Employee_ID]],Employees!C:C,Employees!B:B)</f>
        <v>BR03</v>
      </c>
      <c r="G2080" t="s">
        <v>1089</v>
      </c>
      <c r="H2080" t="s">
        <v>293</v>
      </c>
      <c r="I2080">
        <v>1</v>
      </c>
      <c r="J2080">
        <f>_xlfn.XLOOKUP(Ledger[[#This Row],[SKU]]&amp;"|"&amp;Ledger[[#This Row],[Branch_ID]], PriceList!E:E,PriceList!C:C,"")</f>
        <v>640</v>
      </c>
      <c r="K2080">
        <f>_xlfn.XLOOKUP(Ledger[[#This Row],[SKU]]&amp;"|"&amp;Ledger[[#This Row],[Branch_ID]], PriceList[Key], PriceList[Unit_Retail_Price_EGP], "")</f>
        <v>1539</v>
      </c>
      <c r="L2080">
        <f>YEAR(Ledger[[#This Row],[Date]])</f>
        <v>2025</v>
      </c>
      <c r="M2080" t="str">
        <f>"Qtr"&amp;ROUNDUP(MONTH(Ledger[[#This Row],[Date]])/3,0)</f>
        <v>Qtr4</v>
      </c>
      <c r="N2080">
        <f>MONTH(Ledger[[#This Row],[Date]])</f>
        <v>11</v>
      </c>
      <c r="O2080" t="str">
        <f>TEXT(Ledger[[#This Row],[Date]],"mmm")</f>
        <v>Nov</v>
      </c>
    </row>
    <row r="2081" spans="1:15" x14ac:dyDescent="0.35">
      <c r="A2081" t="s">
        <v>3981</v>
      </c>
      <c r="B2081" s="8">
        <v>45980</v>
      </c>
      <c r="C2081" s="5">
        <v>0.81111111111111112</v>
      </c>
      <c r="D2081" t="str">
        <f>_xlfn.XLOOKUP(Ledger[[#This Row],[Employee_ID]],Employees!C:C,Employees!A:A)</f>
        <v>Evening</v>
      </c>
      <c r="E2081" t="s">
        <v>932</v>
      </c>
      <c r="F2081" t="str">
        <f>_xlfn.XLOOKUP(Ledger[[#This Row],[Employee_ID]],Employees!C:C,Employees!B:B)</f>
        <v>BR03</v>
      </c>
      <c r="G2081" t="s">
        <v>1089</v>
      </c>
      <c r="H2081" t="s">
        <v>247</v>
      </c>
      <c r="I2081">
        <v>1</v>
      </c>
      <c r="J2081">
        <f>_xlfn.XLOOKUP(Ledger[[#This Row],[SKU]]&amp;"|"&amp;Ledger[[#This Row],[Branch_ID]], PriceList!E:E,PriceList!C:C,"")</f>
        <v>380</v>
      </c>
      <c r="K2081">
        <f>_xlfn.XLOOKUP(Ledger[[#This Row],[SKU]]&amp;"|"&amp;Ledger[[#This Row],[Branch_ID]], PriceList[Key], PriceList[Unit_Retail_Price_EGP], "")</f>
        <v>929</v>
      </c>
      <c r="L2081">
        <f>YEAR(Ledger[[#This Row],[Date]])</f>
        <v>2025</v>
      </c>
      <c r="M2081" t="str">
        <f>"Qtr"&amp;ROUNDUP(MONTH(Ledger[[#This Row],[Date]])/3,0)</f>
        <v>Qtr4</v>
      </c>
      <c r="N2081">
        <f>MONTH(Ledger[[#This Row],[Date]])</f>
        <v>11</v>
      </c>
      <c r="O2081" t="str">
        <f>TEXT(Ledger[[#This Row],[Date]],"mmm")</f>
        <v>Nov</v>
      </c>
    </row>
    <row r="2082" spans="1:15" x14ac:dyDescent="0.35">
      <c r="A2082" t="s">
        <v>3992</v>
      </c>
      <c r="B2082" s="8">
        <v>45981</v>
      </c>
      <c r="C2082" s="5">
        <v>0.75347222222222221</v>
      </c>
      <c r="D2082" t="str">
        <f>_xlfn.XLOOKUP(Ledger[[#This Row],[Employee_ID]],Employees!C:C,Employees!A:A)</f>
        <v>Evening</v>
      </c>
      <c r="E2082" t="s">
        <v>932</v>
      </c>
      <c r="F2082" t="str">
        <f>_xlfn.XLOOKUP(Ledger[[#This Row],[Employee_ID]],Employees!C:C,Employees!B:B)</f>
        <v>BR03</v>
      </c>
      <c r="G2082" t="s">
        <v>1089</v>
      </c>
      <c r="H2082" t="s">
        <v>359</v>
      </c>
      <c r="I2082">
        <v>1</v>
      </c>
      <c r="J2082">
        <f>_xlfn.XLOOKUP(Ledger[[#This Row],[SKU]]&amp;"|"&amp;Ledger[[#This Row],[Branch_ID]], PriceList!E:E,PriceList!C:C,"")</f>
        <v>140</v>
      </c>
      <c r="K2082">
        <f>_xlfn.XLOOKUP(Ledger[[#This Row],[SKU]]&amp;"|"&amp;Ledger[[#This Row],[Branch_ID]], PriceList[Key], PriceList[Unit_Retail_Price_EGP], "")</f>
        <v>359</v>
      </c>
      <c r="L2082">
        <f>YEAR(Ledger[[#This Row],[Date]])</f>
        <v>2025</v>
      </c>
      <c r="M2082" t="str">
        <f>"Qtr"&amp;ROUNDUP(MONTH(Ledger[[#This Row],[Date]])/3,0)</f>
        <v>Qtr4</v>
      </c>
      <c r="N2082">
        <f>MONTH(Ledger[[#This Row],[Date]])</f>
        <v>11</v>
      </c>
      <c r="O2082" t="str">
        <f>TEXT(Ledger[[#This Row],[Date]],"mmm")</f>
        <v>Nov</v>
      </c>
    </row>
    <row r="2083" spans="1:15" x14ac:dyDescent="0.35">
      <c r="A2083" t="s">
        <v>4013</v>
      </c>
      <c r="B2083" s="8">
        <v>45982</v>
      </c>
      <c r="C2083" s="5">
        <v>0.75208333333333333</v>
      </c>
      <c r="D2083" t="str">
        <f>_xlfn.XLOOKUP(Ledger[[#This Row],[Employee_ID]],Employees!C:C,Employees!A:A)</f>
        <v>Evening</v>
      </c>
      <c r="E2083" t="s">
        <v>932</v>
      </c>
      <c r="F2083" t="str">
        <f>_xlfn.XLOOKUP(Ledger[[#This Row],[Employee_ID]],Employees!C:C,Employees!B:B)</f>
        <v>BR03</v>
      </c>
      <c r="G2083" t="s">
        <v>1089</v>
      </c>
      <c r="H2083" t="s">
        <v>456</v>
      </c>
      <c r="I2083">
        <v>1</v>
      </c>
      <c r="J2083">
        <f>_xlfn.XLOOKUP(Ledger[[#This Row],[SKU]]&amp;"|"&amp;Ledger[[#This Row],[Branch_ID]], PriceList!E:E,PriceList!C:C,"")</f>
        <v>700</v>
      </c>
      <c r="K2083">
        <f>_xlfn.XLOOKUP(Ledger[[#This Row],[SKU]]&amp;"|"&amp;Ledger[[#This Row],[Branch_ID]], PriceList[Key], PriceList[Unit_Retail_Price_EGP], "")</f>
        <v>1649</v>
      </c>
      <c r="L2083">
        <f>YEAR(Ledger[[#This Row],[Date]])</f>
        <v>2025</v>
      </c>
      <c r="M2083" t="str">
        <f>"Qtr"&amp;ROUNDUP(MONTH(Ledger[[#This Row],[Date]])/3,0)</f>
        <v>Qtr4</v>
      </c>
      <c r="N2083">
        <f>MONTH(Ledger[[#This Row],[Date]])</f>
        <v>11</v>
      </c>
      <c r="O2083" t="str">
        <f>TEXT(Ledger[[#This Row],[Date]],"mmm")</f>
        <v>Nov</v>
      </c>
    </row>
    <row r="2084" spans="1:15" x14ac:dyDescent="0.35">
      <c r="A2084" t="s">
        <v>4034</v>
      </c>
      <c r="B2084" s="8">
        <v>45983</v>
      </c>
      <c r="C2084" s="5">
        <v>0.87222222222222223</v>
      </c>
      <c r="D2084" t="str">
        <f>_xlfn.XLOOKUP(Ledger[[#This Row],[Employee_ID]],Employees!C:C,Employees!A:A)</f>
        <v>Evening</v>
      </c>
      <c r="E2084" t="s">
        <v>932</v>
      </c>
      <c r="F2084" t="str">
        <f>_xlfn.XLOOKUP(Ledger[[#This Row],[Employee_ID]],Employees!C:C,Employees!B:B)</f>
        <v>BR03</v>
      </c>
      <c r="G2084" t="s">
        <v>1089</v>
      </c>
      <c r="H2084" t="s">
        <v>382</v>
      </c>
      <c r="I2084">
        <v>1</v>
      </c>
      <c r="J2084">
        <f>_xlfn.XLOOKUP(Ledger[[#This Row],[SKU]]&amp;"|"&amp;Ledger[[#This Row],[Branch_ID]], PriceList!E:E,PriceList!C:C,"")</f>
        <v>160</v>
      </c>
      <c r="K2084">
        <f>_xlfn.XLOOKUP(Ledger[[#This Row],[SKU]]&amp;"|"&amp;Ledger[[#This Row],[Branch_ID]], PriceList[Key], PriceList[Unit_Retail_Price_EGP], "")</f>
        <v>409</v>
      </c>
      <c r="L2084">
        <f>YEAR(Ledger[[#This Row],[Date]])</f>
        <v>2025</v>
      </c>
      <c r="M2084" t="str">
        <f>"Qtr"&amp;ROUNDUP(MONTH(Ledger[[#This Row],[Date]])/3,0)</f>
        <v>Qtr4</v>
      </c>
      <c r="N2084">
        <f>MONTH(Ledger[[#This Row],[Date]])</f>
        <v>11</v>
      </c>
      <c r="O2084" t="str">
        <f>TEXT(Ledger[[#This Row],[Date]],"mmm")</f>
        <v>Nov</v>
      </c>
    </row>
    <row r="2085" spans="1:15" x14ac:dyDescent="0.35">
      <c r="A2085" t="s">
        <v>4043</v>
      </c>
      <c r="B2085" s="8">
        <v>45984</v>
      </c>
      <c r="C2085" s="5">
        <v>0.78680555555555554</v>
      </c>
      <c r="D2085" t="str">
        <f>_xlfn.XLOOKUP(Ledger[[#This Row],[Employee_ID]],Employees!C:C,Employees!A:A)</f>
        <v>Evening</v>
      </c>
      <c r="E2085" t="s">
        <v>932</v>
      </c>
      <c r="F2085" t="str">
        <f>_xlfn.XLOOKUP(Ledger[[#This Row],[Employee_ID]],Employees!C:C,Employees!B:B)</f>
        <v>BR03</v>
      </c>
      <c r="G2085" t="s">
        <v>1089</v>
      </c>
      <c r="H2085" t="s">
        <v>436</v>
      </c>
      <c r="I2085">
        <v>1</v>
      </c>
      <c r="J2085">
        <f>_xlfn.XLOOKUP(Ledger[[#This Row],[SKU]]&amp;"|"&amp;Ledger[[#This Row],[Branch_ID]], PriceList!E:E,PriceList!C:C,"")</f>
        <v>140</v>
      </c>
      <c r="K2085">
        <f>_xlfn.XLOOKUP(Ledger[[#This Row],[SKU]]&amp;"|"&amp;Ledger[[#This Row],[Branch_ID]], PriceList[Key], PriceList[Unit_Retail_Price_EGP], "")</f>
        <v>359</v>
      </c>
      <c r="L2085">
        <f>YEAR(Ledger[[#This Row],[Date]])</f>
        <v>2025</v>
      </c>
      <c r="M2085" t="str">
        <f>"Qtr"&amp;ROUNDUP(MONTH(Ledger[[#This Row],[Date]])/3,0)</f>
        <v>Qtr4</v>
      </c>
      <c r="N2085">
        <f>MONTH(Ledger[[#This Row],[Date]])</f>
        <v>11</v>
      </c>
      <c r="O2085" t="str">
        <f>TEXT(Ledger[[#This Row],[Date]],"mmm")</f>
        <v>Nov</v>
      </c>
    </row>
    <row r="2086" spans="1:15" x14ac:dyDescent="0.35">
      <c r="A2086" t="s">
        <v>4085</v>
      </c>
      <c r="B2086" s="8">
        <v>45987</v>
      </c>
      <c r="C2086" s="5">
        <v>0.87777777777777777</v>
      </c>
      <c r="D2086" t="str">
        <f>_xlfn.XLOOKUP(Ledger[[#This Row],[Employee_ID]],Employees!C:C,Employees!A:A)</f>
        <v>Evening</v>
      </c>
      <c r="E2086" t="s">
        <v>932</v>
      </c>
      <c r="F2086" t="str">
        <f>_xlfn.XLOOKUP(Ledger[[#This Row],[Employee_ID]],Employees!C:C,Employees!B:B)</f>
        <v>BR03</v>
      </c>
      <c r="G2086" t="s">
        <v>1089</v>
      </c>
      <c r="H2086" t="s">
        <v>164</v>
      </c>
      <c r="I2086">
        <v>1</v>
      </c>
      <c r="J2086">
        <f>_xlfn.XLOOKUP(Ledger[[#This Row],[SKU]]&amp;"|"&amp;Ledger[[#This Row],[Branch_ID]], PriceList!E:E,PriceList!C:C,"")</f>
        <v>420</v>
      </c>
      <c r="K2086">
        <f>_xlfn.XLOOKUP(Ledger[[#This Row],[SKU]]&amp;"|"&amp;Ledger[[#This Row],[Branch_ID]], PriceList[Key], PriceList[Unit_Retail_Price_EGP], "")</f>
        <v>1029</v>
      </c>
      <c r="L2086">
        <f>YEAR(Ledger[[#This Row],[Date]])</f>
        <v>2025</v>
      </c>
      <c r="M2086" t="str">
        <f>"Qtr"&amp;ROUNDUP(MONTH(Ledger[[#This Row],[Date]])/3,0)</f>
        <v>Qtr4</v>
      </c>
      <c r="N2086">
        <f>MONTH(Ledger[[#This Row],[Date]])</f>
        <v>11</v>
      </c>
      <c r="O2086" t="str">
        <f>TEXT(Ledger[[#This Row],[Date]],"mmm")</f>
        <v>Nov</v>
      </c>
    </row>
    <row r="2087" spans="1:15" x14ac:dyDescent="0.35">
      <c r="A2087" t="s">
        <v>4098</v>
      </c>
      <c r="B2087" s="8">
        <v>45988</v>
      </c>
      <c r="C2087" s="5">
        <v>0.77013888888888893</v>
      </c>
      <c r="D2087" t="str">
        <f>_xlfn.XLOOKUP(Ledger[[#This Row],[Employee_ID]],Employees!C:C,Employees!A:A)</f>
        <v>Evening</v>
      </c>
      <c r="E2087" t="s">
        <v>932</v>
      </c>
      <c r="F2087" t="str">
        <f>_xlfn.XLOOKUP(Ledger[[#This Row],[Employee_ID]],Employees!C:C,Employees!B:B)</f>
        <v>BR03</v>
      </c>
      <c r="G2087" t="s">
        <v>1089</v>
      </c>
      <c r="H2087" t="s">
        <v>460</v>
      </c>
      <c r="I2087">
        <v>1</v>
      </c>
      <c r="J2087">
        <f>_xlfn.XLOOKUP(Ledger[[#This Row],[SKU]]&amp;"|"&amp;Ledger[[#This Row],[Branch_ID]], PriceList!E:E,PriceList!C:C,"")</f>
        <v>140</v>
      </c>
      <c r="K2087">
        <f>_xlfn.XLOOKUP(Ledger[[#This Row],[SKU]]&amp;"|"&amp;Ledger[[#This Row],[Branch_ID]], PriceList[Key], PriceList[Unit_Retail_Price_EGP], "")</f>
        <v>359</v>
      </c>
      <c r="L2087">
        <f>YEAR(Ledger[[#This Row],[Date]])</f>
        <v>2025</v>
      </c>
      <c r="M2087" t="str">
        <f>"Qtr"&amp;ROUNDUP(MONTH(Ledger[[#This Row],[Date]])/3,0)</f>
        <v>Qtr4</v>
      </c>
      <c r="N2087">
        <f>MONTH(Ledger[[#This Row],[Date]])</f>
        <v>11</v>
      </c>
      <c r="O2087" t="str">
        <f>TEXT(Ledger[[#This Row],[Date]],"mmm")</f>
        <v>Nov</v>
      </c>
    </row>
    <row r="2088" spans="1:15" x14ac:dyDescent="0.35">
      <c r="A2088" t="s">
        <v>4134</v>
      </c>
      <c r="B2088" s="8">
        <v>45990</v>
      </c>
      <c r="C2088" s="5">
        <v>0.81319444444444444</v>
      </c>
      <c r="D2088" t="str">
        <f>_xlfn.XLOOKUP(Ledger[[#This Row],[Employee_ID]],Employees!C:C,Employees!A:A)</f>
        <v>Evening</v>
      </c>
      <c r="E2088" t="s">
        <v>932</v>
      </c>
      <c r="F2088" t="str">
        <f>_xlfn.XLOOKUP(Ledger[[#This Row],[Employee_ID]],Employees!C:C,Employees!B:B)</f>
        <v>BR03</v>
      </c>
      <c r="G2088" t="s">
        <v>1089</v>
      </c>
      <c r="H2088" t="s">
        <v>652</v>
      </c>
      <c r="I2088">
        <v>1</v>
      </c>
      <c r="J2088">
        <f>_xlfn.XLOOKUP(Ledger[[#This Row],[SKU]]&amp;"|"&amp;Ledger[[#This Row],[Branch_ID]], PriceList!E:E,PriceList!C:C,"")</f>
        <v>520</v>
      </c>
      <c r="K2088">
        <f>_xlfn.XLOOKUP(Ledger[[#This Row],[SKU]]&amp;"|"&amp;Ledger[[#This Row],[Branch_ID]], PriceList[Key], PriceList[Unit_Retail_Price_EGP], "")</f>
        <v>1229</v>
      </c>
      <c r="L2088">
        <f>YEAR(Ledger[[#This Row],[Date]])</f>
        <v>2025</v>
      </c>
      <c r="M2088" t="str">
        <f>"Qtr"&amp;ROUNDUP(MONTH(Ledger[[#This Row],[Date]])/3,0)</f>
        <v>Qtr4</v>
      </c>
      <c r="N2088">
        <f>MONTH(Ledger[[#This Row],[Date]])</f>
        <v>11</v>
      </c>
      <c r="O2088" t="str">
        <f>TEXT(Ledger[[#This Row],[Date]],"mmm")</f>
        <v>Nov</v>
      </c>
    </row>
    <row r="2089" spans="1:15" x14ac:dyDescent="0.35">
      <c r="A2089" t="s">
        <v>4188</v>
      </c>
      <c r="B2089" s="8">
        <v>45994</v>
      </c>
      <c r="C2089" s="5">
        <v>0.82847222222222228</v>
      </c>
      <c r="D2089" t="str">
        <f>_xlfn.XLOOKUP(Ledger[[#This Row],[Employee_ID]],Employees!C:C,Employees!A:A)</f>
        <v>Evening</v>
      </c>
      <c r="E2089" t="s">
        <v>932</v>
      </c>
      <c r="F2089" t="str">
        <f>_xlfn.XLOOKUP(Ledger[[#This Row],[Employee_ID]],Employees!C:C,Employees!B:B)</f>
        <v>BR03</v>
      </c>
      <c r="G2089" t="s">
        <v>1089</v>
      </c>
      <c r="H2089" t="s">
        <v>96</v>
      </c>
      <c r="I2089">
        <v>1</v>
      </c>
      <c r="J2089">
        <f>_xlfn.XLOOKUP(Ledger[[#This Row],[SKU]]&amp;"|"&amp;Ledger[[#This Row],[Branch_ID]], PriceList!E:E,PriceList!C:C,"")</f>
        <v>700</v>
      </c>
      <c r="K2089">
        <f>_xlfn.XLOOKUP(Ledger[[#This Row],[SKU]]&amp;"|"&amp;Ledger[[#This Row],[Branch_ID]], PriceList[Key], PriceList[Unit_Retail_Price_EGP], "")</f>
        <v>1649</v>
      </c>
      <c r="L2089">
        <f>YEAR(Ledger[[#This Row],[Date]])</f>
        <v>2025</v>
      </c>
      <c r="M2089" t="str">
        <f>"Qtr"&amp;ROUNDUP(MONTH(Ledger[[#This Row],[Date]])/3,0)</f>
        <v>Qtr4</v>
      </c>
      <c r="N2089">
        <f>MONTH(Ledger[[#This Row],[Date]])</f>
        <v>12</v>
      </c>
      <c r="O2089" t="str">
        <f>TEXT(Ledger[[#This Row],[Date]],"mmm")</f>
        <v>Dec</v>
      </c>
    </row>
    <row r="2090" spans="1:15" x14ac:dyDescent="0.35">
      <c r="A2090" t="s">
        <v>4235</v>
      </c>
      <c r="B2090" s="8">
        <v>45997</v>
      </c>
      <c r="C2090" s="5">
        <v>0.77708333333333335</v>
      </c>
      <c r="D2090" t="str">
        <f>_xlfn.XLOOKUP(Ledger[[#This Row],[Employee_ID]],Employees!C:C,Employees!A:A)</f>
        <v>Evening</v>
      </c>
      <c r="E2090" t="s">
        <v>932</v>
      </c>
      <c r="F2090" t="str">
        <f>_xlfn.XLOOKUP(Ledger[[#This Row],[Employee_ID]],Employees!C:C,Employees!B:B)</f>
        <v>BR03</v>
      </c>
      <c r="G2090" t="s">
        <v>1089</v>
      </c>
      <c r="H2090" t="s">
        <v>206</v>
      </c>
      <c r="I2090">
        <v>1</v>
      </c>
      <c r="J2090">
        <f>_xlfn.XLOOKUP(Ledger[[#This Row],[SKU]]&amp;"|"&amp;Ledger[[#This Row],[Branch_ID]], PriceList!E:E,PriceList!C:C,"")</f>
        <v>140</v>
      </c>
      <c r="K2090">
        <f>_xlfn.XLOOKUP(Ledger[[#This Row],[SKU]]&amp;"|"&amp;Ledger[[#This Row],[Branch_ID]], PriceList[Key], PriceList[Unit_Retail_Price_EGP], "")</f>
        <v>359</v>
      </c>
      <c r="L2090">
        <f>YEAR(Ledger[[#This Row],[Date]])</f>
        <v>2025</v>
      </c>
      <c r="M2090" t="str">
        <f>"Qtr"&amp;ROUNDUP(MONTH(Ledger[[#This Row],[Date]])/3,0)</f>
        <v>Qtr4</v>
      </c>
      <c r="N2090">
        <f>MONTH(Ledger[[#This Row],[Date]])</f>
        <v>12</v>
      </c>
      <c r="O2090" t="str">
        <f>TEXT(Ledger[[#This Row],[Date]],"mmm")</f>
        <v>Dec</v>
      </c>
    </row>
    <row r="2091" spans="1:15" x14ac:dyDescent="0.35">
      <c r="A2091" t="s">
        <v>4239</v>
      </c>
      <c r="B2091" s="8">
        <v>45997</v>
      </c>
      <c r="C2091" s="5">
        <v>0.84930555555555554</v>
      </c>
      <c r="D2091" t="str">
        <f>_xlfn.XLOOKUP(Ledger[[#This Row],[Employee_ID]],Employees!C:C,Employees!A:A)</f>
        <v>Evening</v>
      </c>
      <c r="E2091" t="s">
        <v>932</v>
      </c>
      <c r="F2091" t="str">
        <f>_xlfn.XLOOKUP(Ledger[[#This Row],[Employee_ID]],Employees!C:C,Employees!B:B)</f>
        <v>BR03</v>
      </c>
      <c r="G2091" t="s">
        <v>1089</v>
      </c>
      <c r="H2091" t="s">
        <v>64</v>
      </c>
      <c r="I2091">
        <v>1</v>
      </c>
      <c r="J2091">
        <f>_xlfn.XLOOKUP(Ledger[[#This Row],[SKU]]&amp;"|"&amp;Ledger[[#This Row],[Branch_ID]], PriceList!E:E,PriceList!C:C,"")</f>
        <v>180</v>
      </c>
      <c r="K2091">
        <f>_xlfn.XLOOKUP(Ledger[[#This Row],[SKU]]&amp;"|"&amp;Ledger[[#This Row],[Branch_ID]], PriceList[Key], PriceList[Unit_Retail_Price_EGP], "")</f>
        <v>459</v>
      </c>
      <c r="L2091">
        <f>YEAR(Ledger[[#This Row],[Date]])</f>
        <v>2025</v>
      </c>
      <c r="M2091" t="str">
        <f>"Qtr"&amp;ROUNDUP(MONTH(Ledger[[#This Row],[Date]])/3,0)</f>
        <v>Qtr4</v>
      </c>
      <c r="N2091">
        <f>MONTH(Ledger[[#This Row],[Date]])</f>
        <v>12</v>
      </c>
      <c r="O2091" t="str">
        <f>TEXT(Ledger[[#This Row],[Date]],"mmm")</f>
        <v>Dec</v>
      </c>
    </row>
    <row r="2092" spans="1:15" x14ac:dyDescent="0.35">
      <c r="A2092" t="s">
        <v>4240</v>
      </c>
      <c r="B2092" s="8">
        <v>45997</v>
      </c>
      <c r="C2092" s="5">
        <v>0.89097222222222228</v>
      </c>
      <c r="D2092" t="str">
        <f>_xlfn.XLOOKUP(Ledger[[#This Row],[Employee_ID]],Employees!C:C,Employees!A:A)</f>
        <v>Evening</v>
      </c>
      <c r="E2092" t="s">
        <v>932</v>
      </c>
      <c r="F2092" t="str">
        <f>_xlfn.XLOOKUP(Ledger[[#This Row],[Employee_ID]],Employees!C:C,Employees!B:B)</f>
        <v>BR03</v>
      </c>
      <c r="G2092" t="s">
        <v>1089</v>
      </c>
      <c r="H2092" t="s">
        <v>188</v>
      </c>
      <c r="I2092">
        <v>1</v>
      </c>
      <c r="J2092">
        <f>_xlfn.XLOOKUP(Ledger[[#This Row],[SKU]]&amp;"|"&amp;Ledger[[#This Row],[Branch_ID]], PriceList!E:E,PriceList!C:C,"")</f>
        <v>480</v>
      </c>
      <c r="K2092">
        <f>_xlfn.XLOOKUP(Ledger[[#This Row],[SKU]]&amp;"|"&amp;Ledger[[#This Row],[Branch_ID]], PriceList[Key], PriceList[Unit_Retail_Price_EGP], "")</f>
        <v>1129</v>
      </c>
      <c r="L2092">
        <f>YEAR(Ledger[[#This Row],[Date]])</f>
        <v>2025</v>
      </c>
      <c r="M2092" t="str">
        <f>"Qtr"&amp;ROUNDUP(MONTH(Ledger[[#This Row],[Date]])/3,0)</f>
        <v>Qtr4</v>
      </c>
      <c r="N2092">
        <f>MONTH(Ledger[[#This Row],[Date]])</f>
        <v>12</v>
      </c>
      <c r="O2092" t="str">
        <f>TEXT(Ledger[[#This Row],[Date]],"mmm")</f>
        <v>Dec</v>
      </c>
    </row>
    <row r="2093" spans="1:15" x14ac:dyDescent="0.35">
      <c r="A2093" t="s">
        <v>4264</v>
      </c>
      <c r="B2093" s="8">
        <v>45999</v>
      </c>
      <c r="C2093" s="5">
        <v>0.80138888888888893</v>
      </c>
      <c r="D2093" t="str">
        <f>_xlfn.XLOOKUP(Ledger[[#This Row],[Employee_ID]],Employees!C:C,Employees!A:A)</f>
        <v>Evening</v>
      </c>
      <c r="E2093" t="s">
        <v>932</v>
      </c>
      <c r="F2093" t="str">
        <f>_xlfn.XLOOKUP(Ledger[[#This Row],[Employee_ID]],Employees!C:C,Employees!B:B)</f>
        <v>BR03</v>
      </c>
      <c r="G2093" t="s">
        <v>1089</v>
      </c>
      <c r="H2093" t="s">
        <v>565</v>
      </c>
      <c r="I2093">
        <v>1</v>
      </c>
      <c r="J2093">
        <f>_xlfn.XLOOKUP(Ledger[[#This Row],[SKU]]&amp;"|"&amp;Ledger[[#This Row],[Branch_ID]], PriceList!E:E,PriceList!C:C,"")</f>
        <v>420</v>
      </c>
      <c r="K2093">
        <f>_xlfn.XLOOKUP(Ledger[[#This Row],[SKU]]&amp;"|"&amp;Ledger[[#This Row],[Branch_ID]], PriceList[Key], PriceList[Unit_Retail_Price_EGP], "")</f>
        <v>1029</v>
      </c>
      <c r="L2093">
        <f>YEAR(Ledger[[#This Row],[Date]])</f>
        <v>2025</v>
      </c>
      <c r="M2093" t="str">
        <f>"Qtr"&amp;ROUNDUP(MONTH(Ledger[[#This Row],[Date]])/3,0)</f>
        <v>Qtr4</v>
      </c>
      <c r="N2093">
        <f>MONTH(Ledger[[#This Row],[Date]])</f>
        <v>12</v>
      </c>
      <c r="O2093" t="str">
        <f>TEXT(Ledger[[#This Row],[Date]],"mmm")</f>
        <v>Dec</v>
      </c>
    </row>
    <row r="2094" spans="1:15" x14ac:dyDescent="0.35">
      <c r="A2094" t="s">
        <v>4275</v>
      </c>
      <c r="B2094" s="8">
        <v>46000</v>
      </c>
      <c r="C2094" s="5">
        <v>0.9145833333333333</v>
      </c>
      <c r="D2094" t="str">
        <f>_xlfn.XLOOKUP(Ledger[[#This Row],[Employee_ID]],Employees!C:C,Employees!A:A)</f>
        <v>Evening</v>
      </c>
      <c r="E2094" t="s">
        <v>932</v>
      </c>
      <c r="F2094" t="str">
        <f>_xlfn.XLOOKUP(Ledger[[#This Row],[Employee_ID]],Employees!C:C,Employees!B:B)</f>
        <v>BR03</v>
      </c>
      <c r="G2094" t="s">
        <v>1089</v>
      </c>
      <c r="H2094" t="s">
        <v>307</v>
      </c>
      <c r="I2094">
        <v>1</v>
      </c>
      <c r="J2094">
        <f>_xlfn.XLOOKUP(Ledger[[#This Row],[SKU]]&amp;"|"&amp;Ledger[[#This Row],[Branch_ID]], PriceList!E:E,PriceList!C:C,"")</f>
        <v>140</v>
      </c>
      <c r="K2094">
        <f>_xlfn.XLOOKUP(Ledger[[#This Row],[SKU]]&amp;"|"&amp;Ledger[[#This Row],[Branch_ID]], PriceList[Key], PriceList[Unit_Retail_Price_EGP], "")</f>
        <v>359</v>
      </c>
      <c r="L2094">
        <f>YEAR(Ledger[[#This Row],[Date]])</f>
        <v>2025</v>
      </c>
      <c r="M2094" t="str">
        <f>"Qtr"&amp;ROUNDUP(MONTH(Ledger[[#This Row],[Date]])/3,0)</f>
        <v>Qtr4</v>
      </c>
      <c r="N2094">
        <f>MONTH(Ledger[[#This Row],[Date]])</f>
        <v>12</v>
      </c>
      <c r="O2094" t="str">
        <f>TEXT(Ledger[[#This Row],[Date]],"mmm")</f>
        <v>Dec</v>
      </c>
    </row>
    <row r="2095" spans="1:15" x14ac:dyDescent="0.35">
      <c r="A2095" t="s">
        <v>4287</v>
      </c>
      <c r="B2095" s="8">
        <v>46001</v>
      </c>
      <c r="C2095" s="5">
        <v>0.89027777777777772</v>
      </c>
      <c r="D2095" t="str">
        <f>_xlfn.XLOOKUP(Ledger[[#This Row],[Employee_ID]],Employees!C:C,Employees!A:A)</f>
        <v>Evening</v>
      </c>
      <c r="E2095" t="s">
        <v>932</v>
      </c>
      <c r="F2095" t="str">
        <f>_xlfn.XLOOKUP(Ledger[[#This Row],[Employee_ID]],Employees!C:C,Employees!B:B)</f>
        <v>BR03</v>
      </c>
      <c r="G2095" t="s">
        <v>1089</v>
      </c>
      <c r="H2095" t="s">
        <v>179</v>
      </c>
      <c r="I2095">
        <v>1</v>
      </c>
      <c r="J2095">
        <f>_xlfn.XLOOKUP(Ledger[[#This Row],[SKU]]&amp;"|"&amp;Ledger[[#This Row],[Branch_ID]], PriceList!E:E,PriceList!C:C,"")</f>
        <v>380</v>
      </c>
      <c r="K2095">
        <f>_xlfn.XLOOKUP(Ledger[[#This Row],[SKU]]&amp;"|"&amp;Ledger[[#This Row],[Branch_ID]], PriceList[Key], PriceList[Unit_Retail_Price_EGP], "")</f>
        <v>929</v>
      </c>
      <c r="L2095">
        <f>YEAR(Ledger[[#This Row],[Date]])</f>
        <v>2025</v>
      </c>
      <c r="M2095" t="str">
        <f>"Qtr"&amp;ROUNDUP(MONTH(Ledger[[#This Row],[Date]])/3,0)</f>
        <v>Qtr4</v>
      </c>
      <c r="N2095">
        <f>MONTH(Ledger[[#This Row],[Date]])</f>
        <v>12</v>
      </c>
      <c r="O2095" t="str">
        <f>TEXT(Ledger[[#This Row],[Date]],"mmm")</f>
        <v>Dec</v>
      </c>
    </row>
    <row r="2096" spans="1:15" x14ac:dyDescent="0.35">
      <c r="A2096" t="s">
        <v>4299</v>
      </c>
      <c r="B2096" s="8">
        <v>46002</v>
      </c>
      <c r="C2096" s="5">
        <v>0.8666666666666667</v>
      </c>
      <c r="D2096" t="str">
        <f>_xlfn.XLOOKUP(Ledger[[#This Row],[Employee_ID]],Employees!C:C,Employees!A:A)</f>
        <v>Evening</v>
      </c>
      <c r="E2096" t="s">
        <v>932</v>
      </c>
      <c r="F2096" t="str">
        <f>_xlfn.XLOOKUP(Ledger[[#This Row],[Employee_ID]],Employees!C:C,Employees!B:B)</f>
        <v>BR03</v>
      </c>
      <c r="G2096" t="s">
        <v>1089</v>
      </c>
      <c r="H2096" t="s">
        <v>359</v>
      </c>
      <c r="I2096">
        <v>1</v>
      </c>
      <c r="J2096">
        <f>_xlfn.XLOOKUP(Ledger[[#This Row],[SKU]]&amp;"|"&amp;Ledger[[#This Row],[Branch_ID]], PriceList!E:E,PriceList!C:C,"")</f>
        <v>140</v>
      </c>
      <c r="K2096">
        <f>_xlfn.XLOOKUP(Ledger[[#This Row],[SKU]]&amp;"|"&amp;Ledger[[#This Row],[Branch_ID]], PriceList[Key], PriceList[Unit_Retail_Price_EGP], "")</f>
        <v>359</v>
      </c>
      <c r="L2096">
        <f>YEAR(Ledger[[#This Row],[Date]])</f>
        <v>2025</v>
      </c>
      <c r="M2096" t="str">
        <f>"Qtr"&amp;ROUNDUP(MONTH(Ledger[[#This Row],[Date]])/3,0)</f>
        <v>Qtr4</v>
      </c>
      <c r="N2096">
        <f>MONTH(Ledger[[#This Row],[Date]])</f>
        <v>12</v>
      </c>
      <c r="O2096" t="str">
        <f>TEXT(Ledger[[#This Row],[Date]],"mmm")</f>
        <v>Dec</v>
      </c>
    </row>
    <row r="2097" spans="1:15" x14ac:dyDescent="0.35">
      <c r="A2097" t="s">
        <v>4371</v>
      </c>
      <c r="B2097" s="8">
        <v>46007</v>
      </c>
      <c r="C2097" s="5">
        <v>0.75138888888888888</v>
      </c>
      <c r="D2097" t="str">
        <f>_xlfn.XLOOKUP(Ledger[[#This Row],[Employee_ID]],Employees!C:C,Employees!A:A)</f>
        <v>Evening</v>
      </c>
      <c r="E2097" t="s">
        <v>932</v>
      </c>
      <c r="F2097" t="str">
        <f>_xlfn.XLOOKUP(Ledger[[#This Row],[Employee_ID]],Employees!C:C,Employees!B:B)</f>
        <v>BR03</v>
      </c>
      <c r="G2097" t="s">
        <v>1089</v>
      </c>
      <c r="H2097" t="s">
        <v>229</v>
      </c>
      <c r="I2097">
        <v>1</v>
      </c>
      <c r="J2097">
        <f>_xlfn.XLOOKUP(Ledger[[#This Row],[SKU]]&amp;"|"&amp;Ledger[[#This Row],[Branch_ID]], PriceList!E:E,PriceList!C:C,"")</f>
        <v>220</v>
      </c>
      <c r="K2097">
        <f>_xlfn.XLOOKUP(Ledger[[#This Row],[SKU]]&amp;"|"&amp;Ledger[[#This Row],[Branch_ID]], PriceList[Key], PriceList[Unit_Retail_Price_EGP], "")</f>
        <v>569</v>
      </c>
      <c r="L2097">
        <f>YEAR(Ledger[[#This Row],[Date]])</f>
        <v>2025</v>
      </c>
      <c r="M2097" t="str">
        <f>"Qtr"&amp;ROUNDUP(MONTH(Ledger[[#This Row],[Date]])/3,0)</f>
        <v>Qtr4</v>
      </c>
      <c r="N2097">
        <f>MONTH(Ledger[[#This Row],[Date]])</f>
        <v>12</v>
      </c>
      <c r="O2097" t="str">
        <f>TEXT(Ledger[[#This Row],[Date]],"mmm")</f>
        <v>Dec</v>
      </c>
    </row>
    <row r="2098" spans="1:15" x14ac:dyDescent="0.35">
      <c r="A2098" t="s">
        <v>4373</v>
      </c>
      <c r="B2098" s="8">
        <v>46007</v>
      </c>
      <c r="C2098" s="5">
        <v>0.84652777777777777</v>
      </c>
      <c r="D2098" t="str">
        <f>_xlfn.XLOOKUP(Ledger[[#This Row],[Employee_ID]],Employees!C:C,Employees!A:A)</f>
        <v>Evening</v>
      </c>
      <c r="E2098" t="s">
        <v>932</v>
      </c>
      <c r="F2098" t="str">
        <f>_xlfn.XLOOKUP(Ledger[[#This Row],[Employee_ID]],Employees!C:C,Employees!B:B)</f>
        <v>BR03</v>
      </c>
      <c r="G2098" t="s">
        <v>1089</v>
      </c>
      <c r="H2098" t="s">
        <v>678</v>
      </c>
      <c r="I2098">
        <v>1</v>
      </c>
      <c r="J2098">
        <f>_xlfn.XLOOKUP(Ledger[[#This Row],[SKU]]&amp;"|"&amp;Ledger[[#This Row],[Branch_ID]], PriceList!E:E,PriceList!C:C,"")</f>
        <v>380</v>
      </c>
      <c r="K2098">
        <f>_xlfn.XLOOKUP(Ledger[[#This Row],[SKU]]&amp;"|"&amp;Ledger[[#This Row],[Branch_ID]], PriceList[Key], PriceList[Unit_Retail_Price_EGP], "")</f>
        <v>929</v>
      </c>
      <c r="L2098">
        <f>YEAR(Ledger[[#This Row],[Date]])</f>
        <v>2025</v>
      </c>
      <c r="M2098" t="str">
        <f>"Qtr"&amp;ROUNDUP(MONTH(Ledger[[#This Row],[Date]])/3,0)</f>
        <v>Qtr4</v>
      </c>
      <c r="N2098">
        <f>MONTH(Ledger[[#This Row],[Date]])</f>
        <v>12</v>
      </c>
      <c r="O2098" t="str">
        <f>TEXT(Ledger[[#This Row],[Date]],"mmm")</f>
        <v>Dec</v>
      </c>
    </row>
    <row r="2099" spans="1:15" x14ac:dyDescent="0.35">
      <c r="A2099" t="s">
        <v>4418</v>
      </c>
      <c r="B2099" s="8">
        <v>46010</v>
      </c>
      <c r="C2099" s="5">
        <v>0.8125</v>
      </c>
      <c r="D2099" t="str">
        <f>_xlfn.XLOOKUP(Ledger[[#This Row],[Employee_ID]],Employees!C:C,Employees!A:A)</f>
        <v>Evening</v>
      </c>
      <c r="E2099" t="s">
        <v>932</v>
      </c>
      <c r="F2099" t="str">
        <f>_xlfn.XLOOKUP(Ledger[[#This Row],[Employee_ID]],Employees!C:C,Employees!B:B)</f>
        <v>BR03</v>
      </c>
      <c r="G2099" t="s">
        <v>1089</v>
      </c>
      <c r="H2099" t="s">
        <v>348</v>
      </c>
      <c r="I2099">
        <v>1</v>
      </c>
      <c r="J2099">
        <f>_xlfn.XLOOKUP(Ledger[[#This Row],[SKU]]&amp;"|"&amp;Ledger[[#This Row],[Branch_ID]], PriceList!E:E,PriceList!C:C,"")</f>
        <v>520</v>
      </c>
      <c r="K2099">
        <f>_xlfn.XLOOKUP(Ledger[[#This Row],[SKU]]&amp;"|"&amp;Ledger[[#This Row],[Branch_ID]], PriceList[Key], PriceList[Unit_Retail_Price_EGP], "")</f>
        <v>1229</v>
      </c>
      <c r="L2099">
        <f>YEAR(Ledger[[#This Row],[Date]])</f>
        <v>2025</v>
      </c>
      <c r="M2099" t="str">
        <f>"Qtr"&amp;ROUNDUP(MONTH(Ledger[[#This Row],[Date]])/3,0)</f>
        <v>Qtr4</v>
      </c>
      <c r="N2099">
        <f>MONTH(Ledger[[#This Row],[Date]])</f>
        <v>12</v>
      </c>
      <c r="O2099" t="str">
        <f>TEXT(Ledger[[#This Row],[Date]],"mmm")</f>
        <v>Dec</v>
      </c>
    </row>
    <row r="2100" spans="1:15" x14ac:dyDescent="0.35">
      <c r="A2100" t="s">
        <v>4434</v>
      </c>
      <c r="B2100" s="8">
        <v>46011</v>
      </c>
      <c r="C2100" s="5">
        <v>0.87916666666666665</v>
      </c>
      <c r="D2100" t="str">
        <f>_xlfn.XLOOKUP(Ledger[[#This Row],[Employee_ID]],Employees!C:C,Employees!A:A)</f>
        <v>Evening</v>
      </c>
      <c r="E2100" t="s">
        <v>932</v>
      </c>
      <c r="F2100" t="str">
        <f>_xlfn.XLOOKUP(Ledger[[#This Row],[Employee_ID]],Employees!C:C,Employees!B:B)</f>
        <v>BR03</v>
      </c>
      <c r="G2100" t="s">
        <v>1089</v>
      </c>
      <c r="H2100" t="s">
        <v>111</v>
      </c>
      <c r="I2100">
        <v>1</v>
      </c>
      <c r="J2100">
        <f>_xlfn.XLOOKUP(Ledger[[#This Row],[SKU]]&amp;"|"&amp;Ledger[[#This Row],[Branch_ID]], PriceList!E:E,PriceList!C:C,"")</f>
        <v>45</v>
      </c>
      <c r="K2100">
        <f>_xlfn.XLOOKUP(Ledger[[#This Row],[SKU]]&amp;"|"&amp;Ledger[[#This Row],[Branch_ID]], PriceList[Key], PriceList[Unit_Retail_Price_EGP], "")</f>
        <v>119</v>
      </c>
      <c r="L2100">
        <f>YEAR(Ledger[[#This Row],[Date]])</f>
        <v>2025</v>
      </c>
      <c r="M2100" t="str">
        <f>"Qtr"&amp;ROUNDUP(MONTH(Ledger[[#This Row],[Date]])/3,0)</f>
        <v>Qtr4</v>
      </c>
      <c r="N2100">
        <f>MONTH(Ledger[[#This Row],[Date]])</f>
        <v>12</v>
      </c>
      <c r="O2100" t="str">
        <f>TEXT(Ledger[[#This Row],[Date]],"mmm")</f>
        <v>Dec</v>
      </c>
    </row>
    <row r="2101" spans="1:15" x14ac:dyDescent="0.35">
      <c r="A2101" t="s">
        <v>4444</v>
      </c>
      <c r="B2101" s="8">
        <v>46012</v>
      </c>
      <c r="C2101" s="5">
        <v>0.79305555555555551</v>
      </c>
      <c r="D2101" t="str">
        <f>_xlfn.XLOOKUP(Ledger[[#This Row],[Employee_ID]],Employees!C:C,Employees!A:A)</f>
        <v>Evening</v>
      </c>
      <c r="E2101" t="s">
        <v>932</v>
      </c>
      <c r="F2101" t="str">
        <f>_xlfn.XLOOKUP(Ledger[[#This Row],[Employee_ID]],Employees!C:C,Employees!B:B)</f>
        <v>BR03</v>
      </c>
      <c r="G2101" t="s">
        <v>1089</v>
      </c>
      <c r="H2101" t="s">
        <v>436</v>
      </c>
      <c r="I2101">
        <v>1</v>
      </c>
      <c r="J2101">
        <f>_xlfn.XLOOKUP(Ledger[[#This Row],[SKU]]&amp;"|"&amp;Ledger[[#This Row],[Branch_ID]], PriceList!E:E,PriceList!C:C,"")</f>
        <v>140</v>
      </c>
      <c r="K2101">
        <f>_xlfn.XLOOKUP(Ledger[[#This Row],[SKU]]&amp;"|"&amp;Ledger[[#This Row],[Branch_ID]], PriceList[Key], PriceList[Unit_Retail_Price_EGP], "")</f>
        <v>359</v>
      </c>
      <c r="L2101">
        <f>YEAR(Ledger[[#This Row],[Date]])</f>
        <v>2025</v>
      </c>
      <c r="M2101" t="str">
        <f>"Qtr"&amp;ROUNDUP(MONTH(Ledger[[#This Row],[Date]])/3,0)</f>
        <v>Qtr4</v>
      </c>
      <c r="N2101">
        <f>MONTH(Ledger[[#This Row],[Date]])</f>
        <v>12</v>
      </c>
      <c r="O2101" t="str">
        <f>TEXT(Ledger[[#This Row],[Date]],"mmm")</f>
        <v>Dec</v>
      </c>
    </row>
    <row r="2102" spans="1:15" x14ac:dyDescent="0.35">
      <c r="A2102" t="s">
        <v>4455</v>
      </c>
      <c r="B2102" s="8">
        <v>46013</v>
      </c>
      <c r="C2102" s="5">
        <v>0.84097222222222223</v>
      </c>
      <c r="D2102" t="str">
        <f>_xlfn.XLOOKUP(Ledger[[#This Row],[Employee_ID]],Employees!C:C,Employees!A:A)</f>
        <v>Evening</v>
      </c>
      <c r="E2102" t="s">
        <v>932</v>
      </c>
      <c r="F2102" t="str">
        <f>_xlfn.XLOOKUP(Ledger[[#This Row],[Employee_ID]],Employees!C:C,Employees!B:B)</f>
        <v>BR03</v>
      </c>
      <c r="G2102" t="s">
        <v>1089</v>
      </c>
      <c r="H2102" t="s">
        <v>299</v>
      </c>
      <c r="I2102">
        <v>1</v>
      </c>
      <c r="J2102">
        <f>_xlfn.XLOOKUP(Ledger[[#This Row],[SKU]]&amp;"|"&amp;Ledger[[#This Row],[Branch_ID]], PriceList!E:E,PriceList!C:C,"")</f>
        <v>160</v>
      </c>
      <c r="K2102">
        <f>_xlfn.XLOOKUP(Ledger[[#This Row],[SKU]]&amp;"|"&amp;Ledger[[#This Row],[Branch_ID]], PriceList[Key], PriceList[Unit_Retail_Price_EGP], "")</f>
        <v>409</v>
      </c>
      <c r="L2102">
        <f>YEAR(Ledger[[#This Row],[Date]])</f>
        <v>2025</v>
      </c>
      <c r="M2102" t="str">
        <f>"Qtr"&amp;ROUNDUP(MONTH(Ledger[[#This Row],[Date]])/3,0)</f>
        <v>Qtr4</v>
      </c>
      <c r="N2102">
        <f>MONTH(Ledger[[#This Row],[Date]])</f>
        <v>12</v>
      </c>
      <c r="O2102" t="str">
        <f>TEXT(Ledger[[#This Row],[Date]],"mmm")</f>
        <v>Dec</v>
      </c>
    </row>
    <row r="2103" spans="1:15" x14ac:dyDescent="0.35">
      <c r="A2103" t="s">
        <v>4458</v>
      </c>
      <c r="B2103" s="8">
        <v>46013</v>
      </c>
      <c r="C2103" s="5">
        <v>0.88888888888888884</v>
      </c>
      <c r="D2103" t="str">
        <f>_xlfn.XLOOKUP(Ledger[[#This Row],[Employee_ID]],Employees!C:C,Employees!A:A)</f>
        <v>Evening</v>
      </c>
      <c r="E2103" t="s">
        <v>932</v>
      </c>
      <c r="F2103" t="str">
        <f>_xlfn.XLOOKUP(Ledger[[#This Row],[Employee_ID]],Employees!C:C,Employees!B:B)</f>
        <v>BR03</v>
      </c>
      <c r="G2103" t="s">
        <v>1089</v>
      </c>
      <c r="H2103" t="s">
        <v>307</v>
      </c>
      <c r="I2103">
        <v>1</v>
      </c>
      <c r="J2103">
        <f>_xlfn.XLOOKUP(Ledger[[#This Row],[SKU]]&amp;"|"&amp;Ledger[[#This Row],[Branch_ID]], PriceList!E:E,PriceList!C:C,"")</f>
        <v>140</v>
      </c>
      <c r="K2103">
        <f>_xlfn.XLOOKUP(Ledger[[#This Row],[SKU]]&amp;"|"&amp;Ledger[[#This Row],[Branch_ID]], PriceList[Key], PriceList[Unit_Retail_Price_EGP], "")</f>
        <v>359</v>
      </c>
      <c r="L2103">
        <f>YEAR(Ledger[[#This Row],[Date]])</f>
        <v>2025</v>
      </c>
      <c r="M2103" t="str">
        <f>"Qtr"&amp;ROUNDUP(MONTH(Ledger[[#This Row],[Date]])/3,0)</f>
        <v>Qtr4</v>
      </c>
      <c r="N2103">
        <f>MONTH(Ledger[[#This Row],[Date]])</f>
        <v>12</v>
      </c>
      <c r="O2103" t="str">
        <f>TEXT(Ledger[[#This Row],[Date]],"mmm")</f>
        <v>Dec</v>
      </c>
    </row>
    <row r="2104" spans="1:15" x14ac:dyDescent="0.35">
      <c r="A2104" t="s">
        <v>4469</v>
      </c>
      <c r="B2104" s="8">
        <v>46014</v>
      </c>
      <c r="C2104" s="5">
        <v>0.7944444444444444</v>
      </c>
      <c r="D2104" t="str">
        <f>_xlfn.XLOOKUP(Ledger[[#This Row],[Employee_ID]],Employees!C:C,Employees!A:A)</f>
        <v>Evening</v>
      </c>
      <c r="E2104" t="s">
        <v>932</v>
      </c>
      <c r="F2104" t="str">
        <f>_xlfn.XLOOKUP(Ledger[[#This Row],[Employee_ID]],Employees!C:C,Employees!B:B)</f>
        <v>BR03</v>
      </c>
      <c r="G2104" t="s">
        <v>1089</v>
      </c>
      <c r="H2104" t="s">
        <v>382</v>
      </c>
      <c r="I2104">
        <v>1</v>
      </c>
      <c r="J2104">
        <f>_xlfn.XLOOKUP(Ledger[[#This Row],[SKU]]&amp;"|"&amp;Ledger[[#This Row],[Branch_ID]], PriceList!E:E,PriceList!C:C,"")</f>
        <v>160</v>
      </c>
      <c r="K2104">
        <f>_xlfn.XLOOKUP(Ledger[[#This Row],[SKU]]&amp;"|"&amp;Ledger[[#This Row],[Branch_ID]], PriceList[Key], PriceList[Unit_Retail_Price_EGP], "")</f>
        <v>409</v>
      </c>
      <c r="L2104">
        <f>YEAR(Ledger[[#This Row],[Date]])</f>
        <v>2025</v>
      </c>
      <c r="M2104" t="str">
        <f>"Qtr"&amp;ROUNDUP(MONTH(Ledger[[#This Row],[Date]])/3,0)</f>
        <v>Qtr4</v>
      </c>
      <c r="N2104">
        <f>MONTH(Ledger[[#This Row],[Date]])</f>
        <v>12</v>
      </c>
      <c r="O2104" t="str">
        <f>TEXT(Ledger[[#This Row],[Date]],"mmm")</f>
        <v>Dec</v>
      </c>
    </row>
    <row r="2105" spans="1:15" x14ac:dyDescent="0.35">
      <c r="A2105" t="s">
        <v>4517</v>
      </c>
      <c r="B2105" s="8">
        <v>46017</v>
      </c>
      <c r="C2105" s="5">
        <v>0.85486111111111107</v>
      </c>
      <c r="D2105" t="str">
        <f>_xlfn.XLOOKUP(Ledger[[#This Row],[Employee_ID]],Employees!C:C,Employees!A:A)</f>
        <v>Evening</v>
      </c>
      <c r="E2105" t="s">
        <v>932</v>
      </c>
      <c r="F2105" t="str">
        <f>_xlfn.XLOOKUP(Ledger[[#This Row],[Employee_ID]],Employees!C:C,Employees!B:B)</f>
        <v>BR03</v>
      </c>
      <c r="G2105" t="s">
        <v>1089</v>
      </c>
      <c r="H2105" t="s">
        <v>213</v>
      </c>
      <c r="I2105">
        <v>1</v>
      </c>
      <c r="J2105">
        <f>_xlfn.XLOOKUP(Ledger[[#This Row],[SKU]]&amp;"|"&amp;Ledger[[#This Row],[Branch_ID]], PriceList!E:E,PriceList!C:C,"")</f>
        <v>520</v>
      </c>
      <c r="K2105">
        <f>_xlfn.XLOOKUP(Ledger[[#This Row],[SKU]]&amp;"|"&amp;Ledger[[#This Row],[Branch_ID]], PriceList[Key], PriceList[Unit_Retail_Price_EGP], "")</f>
        <v>1229</v>
      </c>
      <c r="L2105">
        <f>YEAR(Ledger[[#This Row],[Date]])</f>
        <v>2025</v>
      </c>
      <c r="M2105" t="str">
        <f>"Qtr"&amp;ROUNDUP(MONTH(Ledger[[#This Row],[Date]])/3,0)</f>
        <v>Qtr4</v>
      </c>
      <c r="N2105">
        <f>MONTH(Ledger[[#This Row],[Date]])</f>
        <v>12</v>
      </c>
      <c r="O2105" t="str">
        <f>TEXT(Ledger[[#This Row],[Date]],"mmm")</f>
        <v>Dec</v>
      </c>
    </row>
    <row r="2106" spans="1:15" x14ac:dyDescent="0.35">
      <c r="A2106" t="s">
        <v>4519</v>
      </c>
      <c r="B2106" s="8">
        <v>46017</v>
      </c>
      <c r="C2106" s="5">
        <v>0.86527777777777781</v>
      </c>
      <c r="D2106" t="str">
        <f>_xlfn.XLOOKUP(Ledger[[#This Row],[Employee_ID]],Employees!C:C,Employees!A:A)</f>
        <v>Evening</v>
      </c>
      <c r="E2106" t="s">
        <v>932</v>
      </c>
      <c r="F2106" t="str">
        <f>_xlfn.XLOOKUP(Ledger[[#This Row],[Employee_ID]],Employees!C:C,Employees!B:B)</f>
        <v>BR03</v>
      </c>
      <c r="G2106" t="s">
        <v>1089</v>
      </c>
      <c r="H2106" t="s">
        <v>361</v>
      </c>
      <c r="I2106">
        <v>1</v>
      </c>
      <c r="J2106">
        <f>_xlfn.XLOOKUP(Ledger[[#This Row],[SKU]]&amp;"|"&amp;Ledger[[#This Row],[Branch_ID]], PriceList!E:E,PriceList!C:C,"")</f>
        <v>380</v>
      </c>
      <c r="K2106">
        <f>_xlfn.XLOOKUP(Ledger[[#This Row],[SKU]]&amp;"|"&amp;Ledger[[#This Row],[Branch_ID]], PriceList[Key], PriceList[Unit_Retail_Price_EGP], "")</f>
        <v>929</v>
      </c>
      <c r="L2106">
        <f>YEAR(Ledger[[#This Row],[Date]])</f>
        <v>2025</v>
      </c>
      <c r="M2106" t="str">
        <f>"Qtr"&amp;ROUNDUP(MONTH(Ledger[[#This Row],[Date]])/3,0)</f>
        <v>Qtr4</v>
      </c>
      <c r="N2106">
        <f>MONTH(Ledger[[#This Row],[Date]])</f>
        <v>12</v>
      </c>
      <c r="O2106" t="str">
        <f>TEXT(Ledger[[#This Row],[Date]],"mmm")</f>
        <v>Dec</v>
      </c>
    </row>
    <row r="2107" spans="1:15" x14ac:dyDescent="0.35">
      <c r="A2107" t="s">
        <v>4562</v>
      </c>
      <c r="B2107" s="8">
        <v>46020</v>
      </c>
      <c r="C2107" s="5">
        <v>0.7993055555555556</v>
      </c>
      <c r="D2107" t="str">
        <f>_xlfn.XLOOKUP(Ledger[[#This Row],[Employee_ID]],Employees!C:C,Employees!A:A)</f>
        <v>Evening</v>
      </c>
      <c r="E2107" t="s">
        <v>932</v>
      </c>
      <c r="F2107" t="str">
        <f>_xlfn.XLOOKUP(Ledger[[#This Row],[Employee_ID]],Employees!C:C,Employees!B:B)</f>
        <v>BR03</v>
      </c>
      <c r="G2107" t="s">
        <v>1089</v>
      </c>
      <c r="H2107" t="s">
        <v>430</v>
      </c>
      <c r="I2107">
        <v>1</v>
      </c>
      <c r="J2107">
        <f>_xlfn.XLOOKUP(Ledger[[#This Row],[SKU]]&amp;"|"&amp;Ledger[[#This Row],[Branch_ID]], PriceList!E:E,PriceList!C:C,"")</f>
        <v>640</v>
      </c>
      <c r="K2107">
        <f>_xlfn.XLOOKUP(Ledger[[#This Row],[SKU]]&amp;"|"&amp;Ledger[[#This Row],[Branch_ID]], PriceList[Key], PriceList[Unit_Retail_Price_EGP], "")</f>
        <v>1539</v>
      </c>
      <c r="L2107">
        <f>YEAR(Ledger[[#This Row],[Date]])</f>
        <v>2025</v>
      </c>
      <c r="M2107" t="str">
        <f>"Qtr"&amp;ROUNDUP(MONTH(Ledger[[#This Row],[Date]])/3,0)</f>
        <v>Qtr4</v>
      </c>
      <c r="N2107">
        <f>MONTH(Ledger[[#This Row],[Date]])</f>
        <v>12</v>
      </c>
      <c r="O2107" t="str">
        <f>TEXT(Ledger[[#This Row],[Date]],"mmm")</f>
        <v>Dec</v>
      </c>
    </row>
    <row r="2108" spans="1:15" x14ac:dyDescent="0.35">
      <c r="A2108" t="s">
        <v>4563</v>
      </c>
      <c r="B2108" s="8">
        <v>46020</v>
      </c>
      <c r="C2108" s="5">
        <v>0.83194444444444449</v>
      </c>
      <c r="D2108" t="str">
        <f>_xlfn.XLOOKUP(Ledger[[#This Row],[Employee_ID]],Employees!C:C,Employees!A:A)</f>
        <v>Evening</v>
      </c>
      <c r="E2108" t="s">
        <v>932</v>
      </c>
      <c r="F2108" t="str">
        <f>_xlfn.XLOOKUP(Ledger[[#This Row],[Employee_ID]],Employees!C:C,Employees!B:B)</f>
        <v>BR03</v>
      </c>
      <c r="G2108" t="s">
        <v>1089</v>
      </c>
      <c r="H2108" t="s">
        <v>378</v>
      </c>
      <c r="I2108">
        <v>1</v>
      </c>
      <c r="J2108">
        <f>_xlfn.XLOOKUP(Ledger[[#This Row],[SKU]]&amp;"|"&amp;Ledger[[#This Row],[Branch_ID]], PriceList!E:E,PriceList!C:C,"")</f>
        <v>300</v>
      </c>
      <c r="K2108">
        <f>_xlfn.XLOOKUP(Ledger[[#This Row],[SKU]]&amp;"|"&amp;Ledger[[#This Row],[Branch_ID]], PriceList[Key], PriceList[Unit_Retail_Price_EGP], "")</f>
        <v>719</v>
      </c>
      <c r="L2108">
        <f>YEAR(Ledger[[#This Row],[Date]])</f>
        <v>2025</v>
      </c>
      <c r="M2108" t="str">
        <f>"Qtr"&amp;ROUNDUP(MONTH(Ledger[[#This Row],[Date]])/3,0)</f>
        <v>Qtr4</v>
      </c>
      <c r="N2108">
        <f>MONTH(Ledger[[#This Row],[Date]])</f>
        <v>12</v>
      </c>
      <c r="O2108" t="str">
        <f>TEXT(Ledger[[#This Row],[Date]],"mmm")</f>
        <v>Dec</v>
      </c>
    </row>
    <row r="2109" spans="1:15" x14ac:dyDescent="0.35">
      <c r="A2109" t="s">
        <v>4574</v>
      </c>
      <c r="B2109" s="8">
        <v>46021</v>
      </c>
      <c r="C2109" s="5">
        <v>0.84791666666666665</v>
      </c>
      <c r="D2109" t="str">
        <f>_xlfn.XLOOKUP(Ledger[[#This Row],[Employee_ID]],Employees!C:C,Employees!A:A)</f>
        <v>Evening</v>
      </c>
      <c r="E2109" t="s">
        <v>932</v>
      </c>
      <c r="F2109" t="str">
        <f>_xlfn.XLOOKUP(Ledger[[#This Row],[Employee_ID]],Employees!C:C,Employees!B:B)</f>
        <v>BR03</v>
      </c>
      <c r="G2109" t="s">
        <v>1089</v>
      </c>
      <c r="H2109" t="s">
        <v>574</v>
      </c>
      <c r="I2109">
        <v>1</v>
      </c>
      <c r="J2109">
        <f>_xlfn.XLOOKUP(Ledger[[#This Row],[SKU]]&amp;"|"&amp;Ledger[[#This Row],[Branch_ID]], PriceList!E:E,PriceList!C:C,"")</f>
        <v>220</v>
      </c>
      <c r="K2109">
        <f>_xlfn.XLOOKUP(Ledger[[#This Row],[SKU]]&amp;"|"&amp;Ledger[[#This Row],[Branch_ID]], PriceList[Key], PriceList[Unit_Retail_Price_EGP], "")</f>
        <v>569</v>
      </c>
      <c r="L2109">
        <f>YEAR(Ledger[[#This Row],[Date]])</f>
        <v>2025</v>
      </c>
      <c r="M2109" t="str">
        <f>"Qtr"&amp;ROUNDUP(MONTH(Ledger[[#This Row],[Date]])/3,0)</f>
        <v>Qtr4</v>
      </c>
      <c r="N2109">
        <f>MONTH(Ledger[[#This Row],[Date]])</f>
        <v>12</v>
      </c>
      <c r="O2109" t="str">
        <f>TEXT(Ledger[[#This Row],[Date]],"mmm")</f>
        <v>Dec</v>
      </c>
    </row>
    <row r="2110" spans="1:15" x14ac:dyDescent="0.35">
      <c r="A2110" t="s">
        <v>4585</v>
      </c>
      <c r="B2110" s="8">
        <v>46022</v>
      </c>
      <c r="C2110" s="5">
        <v>0.75624999999999998</v>
      </c>
      <c r="D2110" t="str">
        <f>_xlfn.XLOOKUP(Ledger[[#This Row],[Employee_ID]],Employees!C:C,Employees!A:A)</f>
        <v>Evening</v>
      </c>
      <c r="E2110" t="s">
        <v>932</v>
      </c>
      <c r="F2110" t="str">
        <f>_xlfn.XLOOKUP(Ledger[[#This Row],[Employee_ID]],Employees!C:C,Employees!B:B)</f>
        <v>BR03</v>
      </c>
      <c r="G2110" t="s">
        <v>1089</v>
      </c>
      <c r="H2110" t="s">
        <v>485</v>
      </c>
      <c r="I2110">
        <v>1</v>
      </c>
      <c r="J2110">
        <f>_xlfn.XLOOKUP(Ledger[[#This Row],[SKU]]&amp;"|"&amp;Ledger[[#This Row],[Branch_ID]], PriceList!E:E,PriceList!C:C,"")</f>
        <v>130</v>
      </c>
      <c r="K2110">
        <f>_xlfn.XLOOKUP(Ledger[[#This Row],[SKU]]&amp;"|"&amp;Ledger[[#This Row],[Branch_ID]], PriceList[Key], PriceList[Unit_Retail_Price_EGP], "")</f>
        <v>309</v>
      </c>
      <c r="L2110">
        <f>YEAR(Ledger[[#This Row],[Date]])</f>
        <v>2025</v>
      </c>
      <c r="M2110" t="str">
        <f>"Qtr"&amp;ROUNDUP(MONTH(Ledger[[#This Row],[Date]])/3,0)</f>
        <v>Qtr4</v>
      </c>
      <c r="N2110">
        <f>MONTH(Ledger[[#This Row],[Date]])</f>
        <v>12</v>
      </c>
      <c r="O2110" t="str">
        <f>TEXT(Ledger[[#This Row],[Date]],"mmm")</f>
        <v>Dec</v>
      </c>
    </row>
    <row r="2111" spans="1:15" x14ac:dyDescent="0.35">
      <c r="A2111" t="s">
        <v>4657</v>
      </c>
      <c r="B2111" s="8">
        <v>46027</v>
      </c>
      <c r="C2111" s="5">
        <v>0.79166666666666663</v>
      </c>
      <c r="D2111" t="str">
        <f>_xlfn.XLOOKUP(Ledger[[#This Row],[Employee_ID]],Employees!C:C,Employees!A:A)</f>
        <v>Evening</v>
      </c>
      <c r="E2111" t="s">
        <v>932</v>
      </c>
      <c r="F2111" t="str">
        <f>_xlfn.XLOOKUP(Ledger[[#This Row],[Employee_ID]],Employees!C:C,Employees!B:B)</f>
        <v>BR03</v>
      </c>
      <c r="G2111" t="s">
        <v>1089</v>
      </c>
      <c r="H2111" t="s">
        <v>681</v>
      </c>
      <c r="I2111">
        <v>1</v>
      </c>
      <c r="J2111">
        <f>_xlfn.XLOOKUP(Ledger[[#This Row],[SKU]]&amp;"|"&amp;Ledger[[#This Row],[Branch_ID]], PriceList!E:E,PriceList!C:C,"")</f>
        <v>140</v>
      </c>
      <c r="K2111">
        <f>_xlfn.XLOOKUP(Ledger[[#This Row],[SKU]]&amp;"|"&amp;Ledger[[#This Row],[Branch_ID]], PriceList[Key], PriceList[Unit_Retail_Price_EGP], "")</f>
        <v>359</v>
      </c>
      <c r="L2111">
        <f>YEAR(Ledger[[#This Row],[Date]])</f>
        <v>2026</v>
      </c>
      <c r="M2111" t="str">
        <f>"Qtr"&amp;ROUNDUP(MONTH(Ledger[[#This Row],[Date]])/3,0)</f>
        <v>Qtr1</v>
      </c>
      <c r="N2111">
        <f>MONTH(Ledger[[#This Row],[Date]])</f>
        <v>1</v>
      </c>
      <c r="O2111" t="str">
        <f>TEXT(Ledger[[#This Row],[Date]],"mmm")</f>
        <v>Jan</v>
      </c>
    </row>
    <row r="2112" spans="1:15" x14ac:dyDescent="0.35">
      <c r="A2112" t="s">
        <v>4671</v>
      </c>
      <c r="B2112" s="8">
        <v>46028</v>
      </c>
      <c r="C2112" s="5">
        <v>0.86250000000000004</v>
      </c>
      <c r="D2112" t="str">
        <f>_xlfn.XLOOKUP(Ledger[[#This Row],[Employee_ID]],Employees!C:C,Employees!A:A)</f>
        <v>Evening</v>
      </c>
      <c r="E2112" t="s">
        <v>932</v>
      </c>
      <c r="F2112" t="str">
        <f>_xlfn.XLOOKUP(Ledger[[#This Row],[Employee_ID]],Employees!C:C,Employees!B:B)</f>
        <v>BR03</v>
      </c>
      <c r="G2112" t="s">
        <v>1089</v>
      </c>
      <c r="H2112" t="s">
        <v>151</v>
      </c>
      <c r="I2112">
        <v>1</v>
      </c>
      <c r="J2112">
        <f>_xlfn.XLOOKUP(Ledger[[#This Row],[SKU]]&amp;"|"&amp;Ledger[[#This Row],[Branch_ID]], PriceList!E:E,PriceList!C:C,"")</f>
        <v>160</v>
      </c>
      <c r="K2112">
        <f>_xlfn.XLOOKUP(Ledger[[#This Row],[SKU]]&amp;"|"&amp;Ledger[[#This Row],[Branch_ID]], PriceList[Key], PriceList[Unit_Retail_Price_EGP], "")</f>
        <v>409</v>
      </c>
      <c r="L2112">
        <f>YEAR(Ledger[[#This Row],[Date]])</f>
        <v>2026</v>
      </c>
      <c r="M2112" t="str">
        <f>"Qtr"&amp;ROUNDUP(MONTH(Ledger[[#This Row],[Date]])/3,0)</f>
        <v>Qtr1</v>
      </c>
      <c r="N2112">
        <f>MONTH(Ledger[[#This Row],[Date]])</f>
        <v>1</v>
      </c>
      <c r="O2112" t="str">
        <f>TEXT(Ledger[[#This Row],[Date]],"mmm")</f>
        <v>Jan</v>
      </c>
    </row>
    <row r="2113" spans="1:15" x14ac:dyDescent="0.35">
      <c r="A2113" t="s">
        <v>4681</v>
      </c>
      <c r="B2113" s="8">
        <v>46029</v>
      </c>
      <c r="C2113" s="5">
        <v>0.77638888888888891</v>
      </c>
      <c r="D2113" t="str">
        <f>_xlfn.XLOOKUP(Ledger[[#This Row],[Employee_ID]],Employees!C:C,Employees!A:A)</f>
        <v>Evening</v>
      </c>
      <c r="E2113" t="s">
        <v>932</v>
      </c>
      <c r="F2113" t="str">
        <f>_xlfn.XLOOKUP(Ledger[[#This Row],[Employee_ID]],Employees!C:C,Employees!B:B)</f>
        <v>BR03</v>
      </c>
      <c r="G2113" t="s">
        <v>1089</v>
      </c>
      <c r="H2113" t="s">
        <v>106</v>
      </c>
      <c r="I2113">
        <v>1</v>
      </c>
      <c r="J2113">
        <f>_xlfn.XLOOKUP(Ledger[[#This Row],[SKU]]&amp;"|"&amp;Ledger[[#This Row],[Branch_ID]], PriceList!E:E,PriceList!C:C,"")</f>
        <v>220</v>
      </c>
      <c r="K2113">
        <f>_xlfn.XLOOKUP(Ledger[[#This Row],[SKU]]&amp;"|"&amp;Ledger[[#This Row],[Branch_ID]], PriceList[Key], PriceList[Unit_Retail_Price_EGP], "")</f>
        <v>569</v>
      </c>
      <c r="L2113">
        <f>YEAR(Ledger[[#This Row],[Date]])</f>
        <v>2026</v>
      </c>
      <c r="M2113" t="str">
        <f>"Qtr"&amp;ROUNDUP(MONTH(Ledger[[#This Row],[Date]])/3,0)</f>
        <v>Qtr1</v>
      </c>
      <c r="N2113">
        <f>MONTH(Ledger[[#This Row],[Date]])</f>
        <v>1</v>
      </c>
      <c r="O2113" t="str">
        <f>TEXT(Ledger[[#This Row],[Date]],"mmm")</f>
        <v>Jan</v>
      </c>
    </row>
    <row r="2114" spans="1:15" x14ac:dyDescent="0.35">
      <c r="A2114" t="s">
        <v>4708</v>
      </c>
      <c r="B2114" s="8">
        <v>46031</v>
      </c>
      <c r="C2114" s="5">
        <v>0.8930555555555556</v>
      </c>
      <c r="D2114" t="str">
        <f>_xlfn.XLOOKUP(Ledger[[#This Row],[Employee_ID]],Employees!C:C,Employees!A:A)</f>
        <v>Evening</v>
      </c>
      <c r="E2114" t="s">
        <v>932</v>
      </c>
      <c r="F2114" t="str">
        <f>_xlfn.XLOOKUP(Ledger[[#This Row],[Employee_ID]],Employees!C:C,Employees!B:B)</f>
        <v>BR03</v>
      </c>
      <c r="G2114" t="s">
        <v>1089</v>
      </c>
      <c r="H2114" t="s">
        <v>335</v>
      </c>
      <c r="I2114">
        <v>1</v>
      </c>
      <c r="J2114">
        <f>_xlfn.XLOOKUP(Ledger[[#This Row],[SKU]]&amp;"|"&amp;Ledger[[#This Row],[Branch_ID]], PriceList!E:E,PriceList!C:C,"")</f>
        <v>180</v>
      </c>
      <c r="K2114">
        <f>_xlfn.XLOOKUP(Ledger[[#This Row],[SKU]]&amp;"|"&amp;Ledger[[#This Row],[Branch_ID]], PriceList[Key], PriceList[Unit_Retail_Price_EGP], "")</f>
        <v>459</v>
      </c>
      <c r="L2114">
        <f>YEAR(Ledger[[#This Row],[Date]])</f>
        <v>2026</v>
      </c>
      <c r="M2114" t="str">
        <f>"Qtr"&amp;ROUNDUP(MONTH(Ledger[[#This Row],[Date]])/3,0)</f>
        <v>Qtr1</v>
      </c>
      <c r="N2114">
        <f>MONTH(Ledger[[#This Row],[Date]])</f>
        <v>1</v>
      </c>
      <c r="O2114" t="str">
        <f>TEXT(Ledger[[#This Row],[Date]],"mmm")</f>
        <v>Jan</v>
      </c>
    </row>
    <row r="2115" spans="1:15" x14ac:dyDescent="0.35">
      <c r="A2115" t="s">
        <v>4710</v>
      </c>
      <c r="B2115" s="8">
        <v>46031</v>
      </c>
      <c r="C2115" s="5">
        <v>0.90069444444444446</v>
      </c>
      <c r="D2115" t="str">
        <f>_xlfn.XLOOKUP(Ledger[[#This Row],[Employee_ID]],Employees!C:C,Employees!A:A)</f>
        <v>Evening</v>
      </c>
      <c r="E2115" t="s">
        <v>932</v>
      </c>
      <c r="F2115" t="str">
        <f>_xlfn.XLOOKUP(Ledger[[#This Row],[Employee_ID]],Employees!C:C,Employees!B:B)</f>
        <v>BR03</v>
      </c>
      <c r="G2115" t="s">
        <v>1089</v>
      </c>
      <c r="H2115" t="s">
        <v>467</v>
      </c>
      <c r="I2115">
        <v>1</v>
      </c>
      <c r="J2115">
        <f>_xlfn.XLOOKUP(Ledger[[#This Row],[SKU]]&amp;"|"&amp;Ledger[[#This Row],[Branch_ID]], PriceList!E:E,PriceList!C:C,"")</f>
        <v>460</v>
      </c>
      <c r="K2115">
        <f>_xlfn.XLOOKUP(Ledger[[#This Row],[SKU]]&amp;"|"&amp;Ledger[[#This Row],[Branch_ID]], PriceList[Key], PriceList[Unit_Retail_Price_EGP], "")</f>
        <v>1129</v>
      </c>
      <c r="L2115">
        <f>YEAR(Ledger[[#This Row],[Date]])</f>
        <v>2026</v>
      </c>
      <c r="M2115" t="str">
        <f>"Qtr"&amp;ROUNDUP(MONTH(Ledger[[#This Row],[Date]])/3,0)</f>
        <v>Qtr1</v>
      </c>
      <c r="N2115">
        <f>MONTH(Ledger[[#This Row],[Date]])</f>
        <v>1</v>
      </c>
      <c r="O2115" t="str">
        <f>TEXT(Ledger[[#This Row],[Date]],"mmm")</f>
        <v>Jan</v>
      </c>
    </row>
    <row r="2116" spans="1:15" x14ac:dyDescent="0.35">
      <c r="A2116" t="s">
        <v>4722</v>
      </c>
      <c r="B2116" s="8">
        <v>46032</v>
      </c>
      <c r="C2116" s="5">
        <v>0.75069444444444444</v>
      </c>
      <c r="D2116" t="str">
        <f>_xlfn.XLOOKUP(Ledger[[#This Row],[Employee_ID]],Employees!C:C,Employees!A:A)</f>
        <v>Evening</v>
      </c>
      <c r="E2116" t="s">
        <v>932</v>
      </c>
      <c r="F2116" t="str">
        <f>_xlfn.XLOOKUP(Ledger[[#This Row],[Employee_ID]],Employees!C:C,Employees!B:B)</f>
        <v>BR03</v>
      </c>
      <c r="G2116" t="s">
        <v>1089</v>
      </c>
      <c r="H2116" t="s">
        <v>206</v>
      </c>
      <c r="I2116">
        <v>1</v>
      </c>
      <c r="J2116">
        <f>_xlfn.XLOOKUP(Ledger[[#This Row],[SKU]]&amp;"|"&amp;Ledger[[#This Row],[Branch_ID]], PriceList!E:E,PriceList!C:C,"")</f>
        <v>140</v>
      </c>
      <c r="K2116">
        <f>_xlfn.XLOOKUP(Ledger[[#This Row],[SKU]]&amp;"|"&amp;Ledger[[#This Row],[Branch_ID]], PriceList[Key], PriceList[Unit_Retail_Price_EGP], "")</f>
        <v>359</v>
      </c>
      <c r="L2116">
        <f>YEAR(Ledger[[#This Row],[Date]])</f>
        <v>2026</v>
      </c>
      <c r="M2116" t="str">
        <f>"Qtr"&amp;ROUNDUP(MONTH(Ledger[[#This Row],[Date]])/3,0)</f>
        <v>Qtr1</v>
      </c>
      <c r="N2116">
        <f>MONTH(Ledger[[#This Row],[Date]])</f>
        <v>1</v>
      </c>
      <c r="O2116" t="str">
        <f>TEXT(Ledger[[#This Row],[Date]],"mmm")</f>
        <v>Jan</v>
      </c>
    </row>
    <row r="2117" spans="1:15" x14ac:dyDescent="0.35">
      <c r="A2117" t="s">
        <v>4723</v>
      </c>
      <c r="B2117" s="8">
        <v>46032</v>
      </c>
      <c r="C2117" s="5">
        <v>0.75694444444444442</v>
      </c>
      <c r="D2117" t="str">
        <f>_xlfn.XLOOKUP(Ledger[[#This Row],[Employee_ID]],Employees!C:C,Employees!A:A)</f>
        <v>Evening</v>
      </c>
      <c r="E2117" t="s">
        <v>932</v>
      </c>
      <c r="F2117" t="str">
        <f>_xlfn.XLOOKUP(Ledger[[#This Row],[Employee_ID]],Employees!C:C,Employees!B:B)</f>
        <v>BR03</v>
      </c>
      <c r="G2117" t="s">
        <v>1089</v>
      </c>
      <c r="H2117" t="s">
        <v>229</v>
      </c>
      <c r="I2117">
        <v>1</v>
      </c>
      <c r="J2117">
        <f>_xlfn.XLOOKUP(Ledger[[#This Row],[SKU]]&amp;"|"&amp;Ledger[[#This Row],[Branch_ID]], PriceList!E:E,PriceList!C:C,"")</f>
        <v>220</v>
      </c>
      <c r="K2117">
        <f>_xlfn.XLOOKUP(Ledger[[#This Row],[SKU]]&amp;"|"&amp;Ledger[[#This Row],[Branch_ID]], PriceList[Key], PriceList[Unit_Retail_Price_EGP], "")</f>
        <v>569</v>
      </c>
      <c r="L2117">
        <f>YEAR(Ledger[[#This Row],[Date]])</f>
        <v>2026</v>
      </c>
      <c r="M2117" t="str">
        <f>"Qtr"&amp;ROUNDUP(MONTH(Ledger[[#This Row],[Date]])/3,0)</f>
        <v>Qtr1</v>
      </c>
      <c r="N2117">
        <f>MONTH(Ledger[[#This Row],[Date]])</f>
        <v>1</v>
      </c>
      <c r="O2117" t="str">
        <f>TEXT(Ledger[[#This Row],[Date]],"mmm")</f>
        <v>Jan</v>
      </c>
    </row>
    <row r="2118" spans="1:15" x14ac:dyDescent="0.35">
      <c r="A2118" t="s">
        <v>4741</v>
      </c>
      <c r="B2118" s="8">
        <v>46033</v>
      </c>
      <c r="C2118" s="5">
        <v>0.76111111111111107</v>
      </c>
      <c r="D2118" t="str">
        <f>_xlfn.XLOOKUP(Ledger[[#This Row],[Employee_ID]],Employees!C:C,Employees!A:A)</f>
        <v>Evening</v>
      </c>
      <c r="E2118" t="s">
        <v>932</v>
      </c>
      <c r="F2118" t="str">
        <f>_xlfn.XLOOKUP(Ledger[[#This Row],[Employee_ID]],Employees!C:C,Employees!B:B)</f>
        <v>BR03</v>
      </c>
      <c r="G2118" t="s">
        <v>1089</v>
      </c>
      <c r="H2118" t="s">
        <v>171</v>
      </c>
      <c r="I2118">
        <v>1</v>
      </c>
      <c r="J2118">
        <f>_xlfn.XLOOKUP(Ledger[[#This Row],[SKU]]&amp;"|"&amp;Ledger[[#This Row],[Branch_ID]], PriceList!E:E,PriceList!C:C,"")</f>
        <v>460</v>
      </c>
      <c r="K2118">
        <f>_xlfn.XLOOKUP(Ledger[[#This Row],[SKU]]&amp;"|"&amp;Ledger[[#This Row],[Branch_ID]], PriceList[Key], PriceList[Unit_Retail_Price_EGP], "")</f>
        <v>1129</v>
      </c>
      <c r="L2118">
        <f>YEAR(Ledger[[#This Row],[Date]])</f>
        <v>2026</v>
      </c>
      <c r="M2118" t="str">
        <f>"Qtr"&amp;ROUNDUP(MONTH(Ledger[[#This Row],[Date]])/3,0)</f>
        <v>Qtr1</v>
      </c>
      <c r="N2118">
        <f>MONTH(Ledger[[#This Row],[Date]])</f>
        <v>1</v>
      </c>
      <c r="O2118" t="str">
        <f>TEXT(Ledger[[#This Row],[Date]],"mmm")</f>
        <v>Jan</v>
      </c>
    </row>
    <row r="2119" spans="1:15" x14ac:dyDescent="0.35">
      <c r="A2119" t="s">
        <v>4762</v>
      </c>
      <c r="B2119" s="8">
        <v>46035</v>
      </c>
      <c r="C2119" s="5">
        <v>0.75416666666666665</v>
      </c>
      <c r="D2119" t="str">
        <f>_xlfn.XLOOKUP(Ledger[[#This Row],[Employee_ID]],Employees!C:C,Employees!A:A)</f>
        <v>Evening</v>
      </c>
      <c r="E2119" t="s">
        <v>932</v>
      </c>
      <c r="F2119" t="str">
        <f>_xlfn.XLOOKUP(Ledger[[#This Row],[Employee_ID]],Employees!C:C,Employees!B:B)</f>
        <v>BR03</v>
      </c>
      <c r="G2119" t="s">
        <v>1089</v>
      </c>
      <c r="H2119" t="s">
        <v>133</v>
      </c>
      <c r="I2119">
        <v>1</v>
      </c>
      <c r="J2119">
        <f>_xlfn.XLOOKUP(Ledger[[#This Row],[SKU]]&amp;"|"&amp;Ledger[[#This Row],[Branch_ID]], PriceList!E:E,PriceList!C:C,"")</f>
        <v>460</v>
      </c>
      <c r="K2119">
        <f>_xlfn.XLOOKUP(Ledger[[#This Row],[SKU]]&amp;"|"&amp;Ledger[[#This Row],[Branch_ID]], PriceList[Key], PriceList[Unit_Retail_Price_EGP], "")</f>
        <v>1129</v>
      </c>
      <c r="L2119">
        <f>YEAR(Ledger[[#This Row],[Date]])</f>
        <v>2026</v>
      </c>
      <c r="M2119" t="str">
        <f>"Qtr"&amp;ROUNDUP(MONTH(Ledger[[#This Row],[Date]])/3,0)</f>
        <v>Qtr1</v>
      </c>
      <c r="N2119">
        <f>MONTH(Ledger[[#This Row],[Date]])</f>
        <v>1</v>
      </c>
      <c r="O2119" t="str">
        <f>TEXT(Ledger[[#This Row],[Date]],"mmm")</f>
        <v>Jan</v>
      </c>
    </row>
    <row r="2120" spans="1:15" x14ac:dyDescent="0.35">
      <c r="A2120" t="s">
        <v>4763</v>
      </c>
      <c r="B2120" s="8">
        <v>46035</v>
      </c>
      <c r="C2120" s="5">
        <v>0.8041666666666667</v>
      </c>
      <c r="D2120" t="str">
        <f>_xlfn.XLOOKUP(Ledger[[#This Row],[Employee_ID]],Employees!C:C,Employees!A:A)</f>
        <v>Evening</v>
      </c>
      <c r="E2120" t="s">
        <v>932</v>
      </c>
      <c r="F2120" t="str">
        <f>_xlfn.XLOOKUP(Ledger[[#This Row],[Employee_ID]],Employees!C:C,Employees!B:B)</f>
        <v>BR03</v>
      </c>
      <c r="G2120" t="s">
        <v>1089</v>
      </c>
      <c r="H2120" t="s">
        <v>143</v>
      </c>
      <c r="I2120">
        <v>1</v>
      </c>
      <c r="J2120">
        <f>_xlfn.XLOOKUP(Ledger[[#This Row],[SKU]]&amp;"|"&amp;Ledger[[#This Row],[Branch_ID]], PriceList!E:E,PriceList!C:C,"")</f>
        <v>220</v>
      </c>
      <c r="K2120">
        <f>_xlfn.XLOOKUP(Ledger[[#This Row],[SKU]]&amp;"|"&amp;Ledger[[#This Row],[Branch_ID]], PriceList[Key], PriceList[Unit_Retail_Price_EGP], "")</f>
        <v>569</v>
      </c>
      <c r="L2120">
        <f>YEAR(Ledger[[#This Row],[Date]])</f>
        <v>2026</v>
      </c>
      <c r="M2120" t="str">
        <f>"Qtr"&amp;ROUNDUP(MONTH(Ledger[[#This Row],[Date]])/3,0)</f>
        <v>Qtr1</v>
      </c>
      <c r="N2120">
        <f>MONTH(Ledger[[#This Row],[Date]])</f>
        <v>1</v>
      </c>
      <c r="O2120" t="str">
        <f>TEXT(Ledger[[#This Row],[Date]],"mmm")</f>
        <v>Jan</v>
      </c>
    </row>
    <row r="2121" spans="1:15" x14ac:dyDescent="0.35">
      <c r="A2121" t="s">
        <v>4786</v>
      </c>
      <c r="B2121" s="8">
        <v>46037</v>
      </c>
      <c r="C2121" s="5">
        <v>0.82916666666666672</v>
      </c>
      <c r="D2121" t="str">
        <f>_xlfn.XLOOKUP(Ledger[[#This Row],[Employee_ID]],Employees!C:C,Employees!A:A)</f>
        <v>Evening</v>
      </c>
      <c r="E2121" t="s">
        <v>932</v>
      </c>
      <c r="F2121" t="str">
        <f>_xlfn.XLOOKUP(Ledger[[#This Row],[Employee_ID]],Employees!C:C,Employees!B:B)</f>
        <v>BR03</v>
      </c>
      <c r="G2121" t="s">
        <v>1089</v>
      </c>
      <c r="H2121" t="s">
        <v>281</v>
      </c>
      <c r="I2121">
        <v>1</v>
      </c>
      <c r="J2121">
        <f>_xlfn.XLOOKUP(Ledger[[#This Row],[SKU]]&amp;"|"&amp;Ledger[[#This Row],[Branch_ID]], PriceList!E:E,PriceList!C:C,"")</f>
        <v>140</v>
      </c>
      <c r="K2121">
        <f>_xlfn.XLOOKUP(Ledger[[#This Row],[SKU]]&amp;"|"&amp;Ledger[[#This Row],[Branch_ID]], PriceList[Key], PriceList[Unit_Retail_Price_EGP], "")</f>
        <v>359</v>
      </c>
      <c r="L2121">
        <f>YEAR(Ledger[[#This Row],[Date]])</f>
        <v>2026</v>
      </c>
      <c r="M2121" t="str">
        <f>"Qtr"&amp;ROUNDUP(MONTH(Ledger[[#This Row],[Date]])/3,0)</f>
        <v>Qtr1</v>
      </c>
      <c r="N2121">
        <f>MONTH(Ledger[[#This Row],[Date]])</f>
        <v>1</v>
      </c>
      <c r="O2121" t="str">
        <f>TEXT(Ledger[[#This Row],[Date]],"mmm")</f>
        <v>Jan</v>
      </c>
    </row>
    <row r="2122" spans="1:15" x14ac:dyDescent="0.35">
      <c r="A2122" t="s">
        <v>4827</v>
      </c>
      <c r="B2122" s="8">
        <v>46040</v>
      </c>
      <c r="C2122" s="5">
        <v>0.81527777777777777</v>
      </c>
      <c r="D2122" t="str">
        <f>_xlfn.XLOOKUP(Ledger[[#This Row],[Employee_ID]],Employees!C:C,Employees!A:A)</f>
        <v>Evening</v>
      </c>
      <c r="E2122" t="s">
        <v>932</v>
      </c>
      <c r="F2122" t="str">
        <f>_xlfn.XLOOKUP(Ledger[[#This Row],[Employee_ID]],Employees!C:C,Employees!B:B)</f>
        <v>BR03</v>
      </c>
      <c r="G2122" t="s">
        <v>1089</v>
      </c>
      <c r="H2122" t="s">
        <v>209</v>
      </c>
      <c r="I2122">
        <v>1</v>
      </c>
      <c r="J2122">
        <f>_xlfn.XLOOKUP(Ledger[[#This Row],[SKU]]&amp;"|"&amp;Ledger[[#This Row],[Branch_ID]], PriceList!E:E,PriceList!C:C,"")</f>
        <v>160</v>
      </c>
      <c r="K2122">
        <f>_xlfn.XLOOKUP(Ledger[[#This Row],[SKU]]&amp;"|"&amp;Ledger[[#This Row],[Branch_ID]], PriceList[Key], PriceList[Unit_Retail_Price_EGP], "")</f>
        <v>409</v>
      </c>
      <c r="L2122">
        <f>YEAR(Ledger[[#This Row],[Date]])</f>
        <v>2026</v>
      </c>
      <c r="M2122" t="str">
        <f>"Qtr"&amp;ROUNDUP(MONTH(Ledger[[#This Row],[Date]])/3,0)</f>
        <v>Qtr1</v>
      </c>
      <c r="N2122">
        <f>MONTH(Ledger[[#This Row],[Date]])</f>
        <v>1</v>
      </c>
      <c r="O2122" t="str">
        <f>TEXT(Ledger[[#This Row],[Date]],"mmm")</f>
        <v>Jan</v>
      </c>
    </row>
    <row r="2123" spans="1:15" x14ac:dyDescent="0.35">
      <c r="A2123" t="s">
        <v>4892</v>
      </c>
      <c r="B2123" s="8">
        <v>46045</v>
      </c>
      <c r="C2123" s="5">
        <v>0.81666666666666665</v>
      </c>
      <c r="D2123" t="str">
        <f>_xlfn.XLOOKUP(Ledger[[#This Row],[Employee_ID]],Employees!C:C,Employees!A:A)</f>
        <v>Evening</v>
      </c>
      <c r="E2123" t="s">
        <v>932</v>
      </c>
      <c r="F2123" t="str">
        <f>_xlfn.XLOOKUP(Ledger[[#This Row],[Employee_ID]],Employees!C:C,Employees!B:B)</f>
        <v>BR03</v>
      </c>
      <c r="G2123" t="s">
        <v>1089</v>
      </c>
      <c r="H2123" t="s">
        <v>242</v>
      </c>
      <c r="I2123">
        <v>1</v>
      </c>
      <c r="J2123">
        <f>_xlfn.XLOOKUP(Ledger[[#This Row],[SKU]]&amp;"|"&amp;Ledger[[#This Row],[Branch_ID]], PriceList!E:E,PriceList!C:C,"")</f>
        <v>700</v>
      </c>
      <c r="K2123">
        <f>_xlfn.XLOOKUP(Ledger[[#This Row],[SKU]]&amp;"|"&amp;Ledger[[#This Row],[Branch_ID]], PriceList[Key], PriceList[Unit_Retail_Price_EGP], "")</f>
        <v>1649</v>
      </c>
      <c r="L2123">
        <f>YEAR(Ledger[[#This Row],[Date]])</f>
        <v>2026</v>
      </c>
      <c r="M2123" t="str">
        <f>"Qtr"&amp;ROUNDUP(MONTH(Ledger[[#This Row],[Date]])/3,0)</f>
        <v>Qtr1</v>
      </c>
      <c r="N2123">
        <f>MONTH(Ledger[[#This Row],[Date]])</f>
        <v>1</v>
      </c>
      <c r="O2123" t="str">
        <f>TEXT(Ledger[[#This Row],[Date]],"mmm")</f>
        <v>Jan</v>
      </c>
    </row>
    <row r="2124" spans="1:15" x14ac:dyDescent="0.35">
      <c r="A2124" t="s">
        <v>4910</v>
      </c>
      <c r="B2124" s="8">
        <v>46046</v>
      </c>
      <c r="C2124" s="5">
        <v>0.87152777777777779</v>
      </c>
      <c r="D2124" t="str">
        <f>_xlfn.XLOOKUP(Ledger[[#This Row],[Employee_ID]],Employees!C:C,Employees!A:A)</f>
        <v>Evening</v>
      </c>
      <c r="E2124" t="s">
        <v>932</v>
      </c>
      <c r="F2124" t="str">
        <f>_xlfn.XLOOKUP(Ledger[[#This Row],[Employee_ID]],Employees!C:C,Employees!B:B)</f>
        <v>BR03</v>
      </c>
      <c r="G2124" t="s">
        <v>1089</v>
      </c>
      <c r="H2124" t="s">
        <v>40</v>
      </c>
      <c r="I2124">
        <v>1</v>
      </c>
      <c r="J2124">
        <f>_xlfn.XLOOKUP(Ledger[[#This Row],[SKU]]&amp;"|"&amp;Ledger[[#This Row],[Branch_ID]], PriceList!E:E,PriceList!C:C,"")</f>
        <v>480</v>
      </c>
      <c r="K2124">
        <f>_xlfn.XLOOKUP(Ledger[[#This Row],[SKU]]&amp;"|"&amp;Ledger[[#This Row],[Branch_ID]], PriceList[Key], PriceList[Unit_Retail_Price_EGP], "")</f>
        <v>1129</v>
      </c>
      <c r="L2124">
        <f>YEAR(Ledger[[#This Row],[Date]])</f>
        <v>2026</v>
      </c>
      <c r="M2124" t="str">
        <f>"Qtr"&amp;ROUNDUP(MONTH(Ledger[[#This Row],[Date]])/3,0)</f>
        <v>Qtr1</v>
      </c>
      <c r="N2124">
        <f>MONTH(Ledger[[#This Row],[Date]])</f>
        <v>1</v>
      </c>
      <c r="O2124" t="str">
        <f>TEXT(Ledger[[#This Row],[Date]],"mmm")</f>
        <v>Jan</v>
      </c>
    </row>
    <row r="2125" spans="1:15" x14ac:dyDescent="0.35">
      <c r="A2125" t="s">
        <v>4922</v>
      </c>
      <c r="B2125" s="8">
        <v>46047</v>
      </c>
      <c r="C2125" s="5">
        <v>0.75347222222222221</v>
      </c>
      <c r="D2125" t="str">
        <f>_xlfn.XLOOKUP(Ledger[[#This Row],[Employee_ID]],Employees!C:C,Employees!A:A)</f>
        <v>Evening</v>
      </c>
      <c r="E2125" t="s">
        <v>932</v>
      </c>
      <c r="F2125" t="str">
        <f>_xlfn.XLOOKUP(Ledger[[#This Row],[Employee_ID]],Employees!C:C,Employees!B:B)</f>
        <v>BR03</v>
      </c>
      <c r="G2125" t="s">
        <v>1089</v>
      </c>
      <c r="H2125" t="s">
        <v>154</v>
      </c>
      <c r="I2125">
        <v>1</v>
      </c>
      <c r="J2125">
        <f>_xlfn.XLOOKUP(Ledger[[#This Row],[SKU]]&amp;"|"&amp;Ledger[[#This Row],[Branch_ID]], PriceList!E:E,PriceList!C:C,"")</f>
        <v>160</v>
      </c>
      <c r="K2125">
        <f>_xlfn.XLOOKUP(Ledger[[#This Row],[SKU]]&amp;"|"&amp;Ledger[[#This Row],[Branch_ID]], PriceList[Key], PriceList[Unit_Retail_Price_EGP], "")</f>
        <v>409</v>
      </c>
      <c r="L2125">
        <f>YEAR(Ledger[[#This Row],[Date]])</f>
        <v>2026</v>
      </c>
      <c r="M2125" t="str">
        <f>"Qtr"&amp;ROUNDUP(MONTH(Ledger[[#This Row],[Date]])/3,0)</f>
        <v>Qtr1</v>
      </c>
      <c r="N2125">
        <f>MONTH(Ledger[[#This Row],[Date]])</f>
        <v>1</v>
      </c>
      <c r="O2125" t="str">
        <f>TEXT(Ledger[[#This Row],[Date]],"mmm")</f>
        <v>Jan</v>
      </c>
    </row>
    <row r="2126" spans="1:15" x14ac:dyDescent="0.35">
      <c r="A2126" t="s">
        <v>4936</v>
      </c>
      <c r="B2126" s="8">
        <v>46048</v>
      </c>
      <c r="C2126" s="5">
        <v>0.79305555555555551</v>
      </c>
      <c r="D2126" t="str">
        <f>_xlfn.XLOOKUP(Ledger[[#This Row],[Employee_ID]],Employees!C:C,Employees!A:A)</f>
        <v>Evening</v>
      </c>
      <c r="E2126" t="s">
        <v>932</v>
      </c>
      <c r="F2126" t="str">
        <f>_xlfn.XLOOKUP(Ledger[[#This Row],[Employee_ID]],Employees!C:C,Employees!B:B)</f>
        <v>BR03</v>
      </c>
      <c r="G2126" t="s">
        <v>1089</v>
      </c>
      <c r="H2126" t="s">
        <v>278</v>
      </c>
      <c r="I2126">
        <v>1</v>
      </c>
      <c r="J2126">
        <f>_xlfn.XLOOKUP(Ledger[[#This Row],[SKU]]&amp;"|"&amp;Ledger[[#This Row],[Branch_ID]], PriceList!E:E,PriceList!C:C,"")</f>
        <v>380</v>
      </c>
      <c r="K2126">
        <f>_xlfn.XLOOKUP(Ledger[[#This Row],[SKU]]&amp;"|"&amp;Ledger[[#This Row],[Branch_ID]], PriceList[Key], PriceList[Unit_Retail_Price_EGP], "")</f>
        <v>929</v>
      </c>
      <c r="L2126">
        <f>YEAR(Ledger[[#This Row],[Date]])</f>
        <v>2026</v>
      </c>
      <c r="M2126" t="str">
        <f>"Qtr"&amp;ROUNDUP(MONTH(Ledger[[#This Row],[Date]])/3,0)</f>
        <v>Qtr1</v>
      </c>
      <c r="N2126">
        <f>MONTH(Ledger[[#This Row],[Date]])</f>
        <v>1</v>
      </c>
      <c r="O2126" t="str">
        <f>TEXT(Ledger[[#This Row],[Date]],"mmm")</f>
        <v>Jan</v>
      </c>
    </row>
    <row r="2127" spans="1:15" x14ac:dyDescent="0.35">
      <c r="A2127" t="s">
        <v>4965</v>
      </c>
      <c r="B2127" s="8">
        <v>46050</v>
      </c>
      <c r="C2127" s="5">
        <v>0.88194444444444442</v>
      </c>
      <c r="D2127" t="str">
        <f>_xlfn.XLOOKUP(Ledger[[#This Row],[Employee_ID]],Employees!C:C,Employees!A:A)</f>
        <v>Evening</v>
      </c>
      <c r="E2127" t="s">
        <v>932</v>
      </c>
      <c r="F2127" t="str">
        <f>_xlfn.XLOOKUP(Ledger[[#This Row],[Employee_ID]],Employees!C:C,Employees!B:B)</f>
        <v>BR03</v>
      </c>
      <c r="G2127" t="s">
        <v>1089</v>
      </c>
      <c r="H2127" t="s">
        <v>193</v>
      </c>
      <c r="I2127">
        <v>1</v>
      </c>
      <c r="J2127">
        <f>_xlfn.XLOOKUP(Ledger[[#This Row],[SKU]]&amp;"|"&amp;Ledger[[#This Row],[Branch_ID]], PriceList!E:E,PriceList!C:C,"")</f>
        <v>140</v>
      </c>
      <c r="K2127">
        <f>_xlfn.XLOOKUP(Ledger[[#This Row],[SKU]]&amp;"|"&amp;Ledger[[#This Row],[Branch_ID]], PriceList[Key], PriceList[Unit_Retail_Price_EGP], "")</f>
        <v>359</v>
      </c>
      <c r="L2127">
        <f>YEAR(Ledger[[#This Row],[Date]])</f>
        <v>2026</v>
      </c>
      <c r="M2127" t="str">
        <f>"Qtr"&amp;ROUNDUP(MONTH(Ledger[[#This Row],[Date]])/3,0)</f>
        <v>Qtr1</v>
      </c>
      <c r="N2127">
        <f>MONTH(Ledger[[#This Row],[Date]])</f>
        <v>1</v>
      </c>
      <c r="O2127" t="str">
        <f>TEXT(Ledger[[#This Row],[Date]],"mmm")</f>
        <v>Jan</v>
      </c>
    </row>
    <row r="2128" spans="1:15" x14ac:dyDescent="0.35">
      <c r="A2128" t="s">
        <v>5030</v>
      </c>
      <c r="B2128" s="8">
        <v>46054</v>
      </c>
      <c r="C2128" s="5">
        <v>0.83958333333333335</v>
      </c>
      <c r="D2128" t="str">
        <f>_xlfn.XLOOKUP(Ledger[[#This Row],[Employee_ID]],Employees!C:C,Employees!A:A)</f>
        <v>Evening</v>
      </c>
      <c r="E2128" t="s">
        <v>932</v>
      </c>
      <c r="F2128" t="str">
        <f>_xlfn.XLOOKUP(Ledger[[#This Row],[Employee_ID]],Employees!C:C,Employees!B:B)</f>
        <v>BR03</v>
      </c>
      <c r="G2128" t="s">
        <v>1089</v>
      </c>
      <c r="H2128" t="s">
        <v>327</v>
      </c>
      <c r="I2128">
        <v>1</v>
      </c>
      <c r="J2128">
        <f>_xlfn.XLOOKUP(Ledger[[#This Row],[SKU]]&amp;"|"&amp;Ledger[[#This Row],[Branch_ID]], PriceList!E:E,PriceList!C:C,"")</f>
        <v>640</v>
      </c>
      <c r="K2128">
        <f>_xlfn.XLOOKUP(Ledger[[#This Row],[SKU]]&amp;"|"&amp;Ledger[[#This Row],[Branch_ID]], PriceList[Key], PriceList[Unit_Retail_Price_EGP], "")</f>
        <v>1539</v>
      </c>
      <c r="L2128">
        <f>YEAR(Ledger[[#This Row],[Date]])</f>
        <v>2026</v>
      </c>
      <c r="M2128" t="str">
        <f>"Qtr"&amp;ROUNDUP(MONTH(Ledger[[#This Row],[Date]])/3,0)</f>
        <v>Qtr1</v>
      </c>
      <c r="N2128">
        <f>MONTH(Ledger[[#This Row],[Date]])</f>
        <v>2</v>
      </c>
      <c r="O2128" t="str">
        <f>TEXT(Ledger[[#This Row],[Date]],"mmm")</f>
        <v>Feb</v>
      </c>
    </row>
    <row r="2129" spans="1:15" x14ac:dyDescent="0.35">
      <c r="A2129" t="s">
        <v>5074</v>
      </c>
      <c r="B2129" s="8">
        <v>46058</v>
      </c>
      <c r="C2129" s="5">
        <v>0.9</v>
      </c>
      <c r="D2129" t="str">
        <f>_xlfn.XLOOKUP(Ledger[[#This Row],[Employee_ID]],Employees!C:C,Employees!A:A)</f>
        <v>Evening</v>
      </c>
      <c r="E2129" t="s">
        <v>932</v>
      </c>
      <c r="F2129" t="str">
        <f>_xlfn.XLOOKUP(Ledger[[#This Row],[Employee_ID]],Employees!C:C,Employees!B:B)</f>
        <v>BR03</v>
      </c>
      <c r="G2129" t="s">
        <v>1089</v>
      </c>
      <c r="H2129" t="s">
        <v>348</v>
      </c>
      <c r="I2129">
        <v>1</v>
      </c>
      <c r="J2129">
        <f>_xlfn.XLOOKUP(Ledger[[#This Row],[SKU]]&amp;"|"&amp;Ledger[[#This Row],[Branch_ID]], PriceList!E:E,PriceList!C:C,"")</f>
        <v>520</v>
      </c>
      <c r="K2129">
        <f>_xlfn.XLOOKUP(Ledger[[#This Row],[SKU]]&amp;"|"&amp;Ledger[[#This Row],[Branch_ID]], PriceList[Key], PriceList[Unit_Retail_Price_EGP], "")</f>
        <v>1229</v>
      </c>
      <c r="L2129">
        <f>YEAR(Ledger[[#This Row],[Date]])</f>
        <v>2026</v>
      </c>
      <c r="M2129" t="str">
        <f>"Qtr"&amp;ROUNDUP(MONTH(Ledger[[#This Row],[Date]])/3,0)</f>
        <v>Qtr1</v>
      </c>
      <c r="N2129">
        <f>MONTH(Ledger[[#This Row],[Date]])</f>
        <v>2</v>
      </c>
      <c r="O2129" t="str">
        <f>TEXT(Ledger[[#This Row],[Date]],"mmm")</f>
        <v>Feb</v>
      </c>
    </row>
    <row r="2130" spans="1:15" x14ac:dyDescent="0.35">
      <c r="A2130" t="s">
        <v>5122</v>
      </c>
      <c r="B2130" s="8">
        <v>46061</v>
      </c>
      <c r="C2130" s="5">
        <v>0.75694444444444442</v>
      </c>
      <c r="D2130" t="str">
        <f>_xlfn.XLOOKUP(Ledger[[#This Row],[Employee_ID]],Employees!C:C,Employees!A:A)</f>
        <v>Evening</v>
      </c>
      <c r="E2130" t="s">
        <v>932</v>
      </c>
      <c r="F2130" t="str">
        <f>_xlfn.XLOOKUP(Ledger[[#This Row],[Employee_ID]],Employees!C:C,Employees!B:B)</f>
        <v>BR03</v>
      </c>
      <c r="G2130" t="s">
        <v>1089</v>
      </c>
      <c r="H2130" t="s">
        <v>53</v>
      </c>
      <c r="I2130">
        <v>1</v>
      </c>
      <c r="J2130">
        <f>_xlfn.XLOOKUP(Ledger[[#This Row],[SKU]]&amp;"|"&amp;Ledger[[#This Row],[Branch_ID]], PriceList!E:E,PriceList!C:C,"")</f>
        <v>640</v>
      </c>
      <c r="K2130">
        <f>_xlfn.XLOOKUP(Ledger[[#This Row],[SKU]]&amp;"|"&amp;Ledger[[#This Row],[Branch_ID]], PriceList[Key], PriceList[Unit_Retail_Price_EGP], "")</f>
        <v>1539</v>
      </c>
      <c r="L2130">
        <f>YEAR(Ledger[[#This Row],[Date]])</f>
        <v>2026</v>
      </c>
      <c r="M2130" t="str">
        <f>"Qtr"&amp;ROUNDUP(MONTH(Ledger[[#This Row],[Date]])/3,0)</f>
        <v>Qtr1</v>
      </c>
      <c r="N2130">
        <f>MONTH(Ledger[[#This Row],[Date]])</f>
        <v>2</v>
      </c>
      <c r="O2130" t="str">
        <f>TEXT(Ledger[[#This Row],[Date]],"mmm")</f>
        <v>Feb</v>
      </c>
    </row>
    <row r="2131" spans="1:15" x14ac:dyDescent="0.35">
      <c r="A2131" t="s">
        <v>5136</v>
      </c>
      <c r="B2131" s="8">
        <v>46062</v>
      </c>
      <c r="C2131" s="5">
        <v>0.84513888888888888</v>
      </c>
      <c r="D2131" t="str">
        <f>_xlfn.XLOOKUP(Ledger[[#This Row],[Employee_ID]],Employees!C:C,Employees!A:A)</f>
        <v>Evening</v>
      </c>
      <c r="E2131" t="s">
        <v>932</v>
      </c>
      <c r="F2131" t="str">
        <f>_xlfn.XLOOKUP(Ledger[[#This Row],[Employee_ID]],Employees!C:C,Employees!B:B)</f>
        <v>BR03</v>
      </c>
      <c r="G2131" t="s">
        <v>1089</v>
      </c>
      <c r="H2131" t="s">
        <v>272</v>
      </c>
      <c r="I2131">
        <v>1</v>
      </c>
      <c r="J2131">
        <f>_xlfn.XLOOKUP(Ledger[[#This Row],[SKU]]&amp;"|"&amp;Ledger[[#This Row],[Branch_ID]], PriceList!E:E,PriceList!C:C,"")</f>
        <v>420</v>
      </c>
      <c r="K2131">
        <f>_xlfn.XLOOKUP(Ledger[[#This Row],[SKU]]&amp;"|"&amp;Ledger[[#This Row],[Branch_ID]], PriceList[Key], PriceList[Unit_Retail_Price_EGP], "")</f>
        <v>1029</v>
      </c>
      <c r="L2131">
        <f>YEAR(Ledger[[#This Row],[Date]])</f>
        <v>2026</v>
      </c>
      <c r="M2131" t="str">
        <f>"Qtr"&amp;ROUNDUP(MONTH(Ledger[[#This Row],[Date]])/3,0)</f>
        <v>Qtr1</v>
      </c>
      <c r="N2131">
        <f>MONTH(Ledger[[#This Row],[Date]])</f>
        <v>2</v>
      </c>
      <c r="O2131" t="str">
        <f>TEXT(Ledger[[#This Row],[Date]],"mmm")</f>
        <v>Feb</v>
      </c>
    </row>
    <row r="2132" spans="1:15" x14ac:dyDescent="0.35">
      <c r="A2132" t="s">
        <v>5177</v>
      </c>
      <c r="B2132" s="8">
        <v>46065</v>
      </c>
      <c r="C2132" s="5">
        <v>0.8208333333333333</v>
      </c>
      <c r="D2132" t="str">
        <f>_xlfn.XLOOKUP(Ledger[[#This Row],[Employee_ID]],Employees!C:C,Employees!A:A)</f>
        <v>Evening</v>
      </c>
      <c r="E2132" t="s">
        <v>932</v>
      </c>
      <c r="F2132" t="str">
        <f>_xlfn.XLOOKUP(Ledger[[#This Row],[Employee_ID]],Employees!C:C,Employees!B:B)</f>
        <v>BR03</v>
      </c>
      <c r="G2132" t="s">
        <v>1089</v>
      </c>
      <c r="H2132" t="s">
        <v>40</v>
      </c>
      <c r="I2132">
        <v>1</v>
      </c>
      <c r="J2132">
        <f>_xlfn.XLOOKUP(Ledger[[#This Row],[SKU]]&amp;"|"&amp;Ledger[[#This Row],[Branch_ID]], PriceList!E:E,PriceList!C:C,"")</f>
        <v>480</v>
      </c>
      <c r="K2132">
        <f>_xlfn.XLOOKUP(Ledger[[#This Row],[SKU]]&amp;"|"&amp;Ledger[[#This Row],[Branch_ID]], PriceList[Key], PriceList[Unit_Retail_Price_EGP], "")</f>
        <v>1129</v>
      </c>
      <c r="L2132">
        <f>YEAR(Ledger[[#This Row],[Date]])</f>
        <v>2026</v>
      </c>
      <c r="M2132" t="str">
        <f>"Qtr"&amp;ROUNDUP(MONTH(Ledger[[#This Row],[Date]])/3,0)</f>
        <v>Qtr1</v>
      </c>
      <c r="N2132">
        <f>MONTH(Ledger[[#This Row],[Date]])</f>
        <v>2</v>
      </c>
      <c r="O2132" t="str">
        <f>TEXT(Ledger[[#This Row],[Date]],"mmm")</f>
        <v>Feb</v>
      </c>
    </row>
    <row r="2133" spans="1:15" x14ac:dyDescent="0.35">
      <c r="A2133" t="s">
        <v>5213</v>
      </c>
      <c r="B2133" s="8">
        <v>46067</v>
      </c>
      <c r="C2133" s="5">
        <v>0.84305555555555556</v>
      </c>
      <c r="D2133" t="str">
        <f>_xlfn.XLOOKUP(Ledger[[#This Row],[Employee_ID]],Employees!C:C,Employees!A:A)</f>
        <v>Evening</v>
      </c>
      <c r="E2133" t="s">
        <v>932</v>
      </c>
      <c r="F2133" t="str">
        <f>_xlfn.XLOOKUP(Ledger[[#This Row],[Employee_ID]],Employees!C:C,Employees!B:B)</f>
        <v>BR03</v>
      </c>
      <c r="G2133" t="s">
        <v>1089</v>
      </c>
      <c r="H2133" t="s">
        <v>179</v>
      </c>
      <c r="I2133">
        <v>1</v>
      </c>
      <c r="J2133">
        <f>_xlfn.XLOOKUP(Ledger[[#This Row],[SKU]]&amp;"|"&amp;Ledger[[#This Row],[Branch_ID]], PriceList!E:E,PriceList!C:C,"")</f>
        <v>380</v>
      </c>
      <c r="K2133">
        <f>_xlfn.XLOOKUP(Ledger[[#This Row],[SKU]]&amp;"|"&amp;Ledger[[#This Row],[Branch_ID]], PriceList[Key], PriceList[Unit_Retail_Price_EGP], "")</f>
        <v>929</v>
      </c>
      <c r="L2133">
        <f>YEAR(Ledger[[#This Row],[Date]])</f>
        <v>2026</v>
      </c>
      <c r="M2133" t="str">
        <f>"Qtr"&amp;ROUNDUP(MONTH(Ledger[[#This Row],[Date]])/3,0)</f>
        <v>Qtr1</v>
      </c>
      <c r="N2133">
        <f>MONTH(Ledger[[#This Row],[Date]])</f>
        <v>2</v>
      </c>
      <c r="O2133" t="str">
        <f>TEXT(Ledger[[#This Row],[Date]],"mmm")</f>
        <v>Feb</v>
      </c>
    </row>
    <row r="2134" spans="1:15" x14ac:dyDescent="0.35">
      <c r="A2134" t="s">
        <v>5228</v>
      </c>
      <c r="B2134" s="8">
        <v>46068</v>
      </c>
      <c r="C2134" s="5">
        <v>0.82152777777777775</v>
      </c>
      <c r="D2134" t="str">
        <f>_xlfn.XLOOKUP(Ledger[[#This Row],[Employee_ID]],Employees!C:C,Employees!A:A)</f>
        <v>Evening</v>
      </c>
      <c r="E2134" t="s">
        <v>932</v>
      </c>
      <c r="F2134" t="str">
        <f>_xlfn.XLOOKUP(Ledger[[#This Row],[Employee_ID]],Employees!C:C,Employees!B:B)</f>
        <v>BR03</v>
      </c>
      <c r="G2134" t="s">
        <v>1089</v>
      </c>
      <c r="H2134" t="s">
        <v>87</v>
      </c>
      <c r="I2134">
        <v>1</v>
      </c>
      <c r="J2134">
        <f>_xlfn.XLOOKUP(Ledger[[#This Row],[SKU]]&amp;"|"&amp;Ledger[[#This Row],[Branch_ID]], PriceList!E:E,PriceList!C:C,"")</f>
        <v>460</v>
      </c>
      <c r="K2134">
        <f>_xlfn.XLOOKUP(Ledger[[#This Row],[SKU]]&amp;"|"&amp;Ledger[[#This Row],[Branch_ID]], PriceList[Key], PriceList[Unit_Retail_Price_EGP], "")</f>
        <v>1129</v>
      </c>
      <c r="L2134">
        <f>YEAR(Ledger[[#This Row],[Date]])</f>
        <v>2026</v>
      </c>
      <c r="M2134" t="str">
        <f>"Qtr"&amp;ROUNDUP(MONTH(Ledger[[#This Row],[Date]])/3,0)</f>
        <v>Qtr1</v>
      </c>
      <c r="N2134">
        <f>MONTH(Ledger[[#This Row],[Date]])</f>
        <v>2</v>
      </c>
      <c r="O2134" t="str">
        <f>TEXT(Ledger[[#This Row],[Date]],"mmm")</f>
        <v>Feb</v>
      </c>
    </row>
    <row r="2135" spans="1:15" x14ac:dyDescent="0.35">
      <c r="A2135" t="s">
        <v>5281</v>
      </c>
      <c r="B2135" s="8">
        <v>46072</v>
      </c>
      <c r="C2135" s="5">
        <v>0.90763888888888888</v>
      </c>
      <c r="D2135" t="str">
        <f>_xlfn.XLOOKUP(Ledger[[#This Row],[Employee_ID]],Employees!C:C,Employees!A:A)</f>
        <v>Evening</v>
      </c>
      <c r="E2135" t="s">
        <v>932</v>
      </c>
      <c r="F2135" t="str">
        <f>_xlfn.XLOOKUP(Ledger[[#This Row],[Employee_ID]],Employees!C:C,Employees!B:B)</f>
        <v>BR03</v>
      </c>
      <c r="G2135" t="s">
        <v>1089</v>
      </c>
      <c r="H2135" t="s">
        <v>151</v>
      </c>
      <c r="I2135">
        <v>1</v>
      </c>
      <c r="J2135">
        <f>_xlfn.XLOOKUP(Ledger[[#This Row],[SKU]]&amp;"|"&amp;Ledger[[#This Row],[Branch_ID]], PriceList!E:E,PriceList!C:C,"")</f>
        <v>160</v>
      </c>
      <c r="K2135">
        <f>_xlfn.XLOOKUP(Ledger[[#This Row],[SKU]]&amp;"|"&amp;Ledger[[#This Row],[Branch_ID]], PriceList[Key], PriceList[Unit_Retail_Price_EGP], "")</f>
        <v>409</v>
      </c>
      <c r="L2135">
        <f>YEAR(Ledger[[#This Row],[Date]])</f>
        <v>2026</v>
      </c>
      <c r="M2135" t="str">
        <f>"Qtr"&amp;ROUNDUP(MONTH(Ledger[[#This Row],[Date]])/3,0)</f>
        <v>Qtr1</v>
      </c>
      <c r="N2135">
        <f>MONTH(Ledger[[#This Row],[Date]])</f>
        <v>2</v>
      </c>
      <c r="O2135" t="str">
        <f>TEXT(Ledger[[#This Row],[Date]],"mmm")</f>
        <v>Feb</v>
      </c>
    </row>
    <row r="2136" spans="1:15" x14ac:dyDescent="0.35">
      <c r="A2136" t="s">
        <v>5315</v>
      </c>
      <c r="B2136" s="8">
        <v>46074</v>
      </c>
      <c r="C2136" s="5">
        <v>0.8</v>
      </c>
      <c r="D2136" t="str">
        <f>_xlfn.XLOOKUP(Ledger[[#This Row],[Employee_ID]],Employees!C:C,Employees!A:A)</f>
        <v>Evening</v>
      </c>
      <c r="E2136" t="s">
        <v>932</v>
      </c>
      <c r="F2136" t="str">
        <f>_xlfn.XLOOKUP(Ledger[[#This Row],[Employee_ID]],Employees!C:C,Employees!B:B)</f>
        <v>BR03</v>
      </c>
      <c r="G2136" t="s">
        <v>1089</v>
      </c>
      <c r="H2136" t="s">
        <v>158</v>
      </c>
      <c r="I2136">
        <v>1</v>
      </c>
      <c r="J2136">
        <f>_xlfn.XLOOKUP(Ledger[[#This Row],[SKU]]&amp;"|"&amp;Ledger[[#This Row],[Branch_ID]], PriceList!E:E,PriceList!C:C,"")</f>
        <v>45</v>
      </c>
      <c r="K2136">
        <f>_xlfn.XLOOKUP(Ledger[[#This Row],[SKU]]&amp;"|"&amp;Ledger[[#This Row],[Branch_ID]], PriceList[Key], PriceList[Unit_Retail_Price_EGP], "")</f>
        <v>119</v>
      </c>
      <c r="L2136">
        <f>YEAR(Ledger[[#This Row],[Date]])</f>
        <v>2026</v>
      </c>
      <c r="M2136" t="str">
        <f>"Qtr"&amp;ROUNDUP(MONTH(Ledger[[#This Row],[Date]])/3,0)</f>
        <v>Qtr1</v>
      </c>
      <c r="N2136">
        <f>MONTH(Ledger[[#This Row],[Date]])</f>
        <v>2</v>
      </c>
      <c r="O2136" t="str">
        <f>TEXT(Ledger[[#This Row],[Date]],"mmm")</f>
        <v>Feb</v>
      </c>
    </row>
    <row r="2137" spans="1:15" x14ac:dyDescent="0.35">
      <c r="A2137" t="s">
        <v>5318</v>
      </c>
      <c r="B2137" s="8">
        <v>46074</v>
      </c>
      <c r="C2137" s="5">
        <v>0.90555555555555556</v>
      </c>
      <c r="D2137" t="str">
        <f>_xlfn.XLOOKUP(Ledger[[#This Row],[Employee_ID]],Employees!C:C,Employees!A:A)</f>
        <v>Evening</v>
      </c>
      <c r="E2137" t="s">
        <v>932</v>
      </c>
      <c r="F2137" t="str">
        <f>_xlfn.XLOOKUP(Ledger[[#This Row],[Employee_ID]],Employees!C:C,Employees!B:B)</f>
        <v>BR03</v>
      </c>
      <c r="G2137" t="s">
        <v>1089</v>
      </c>
      <c r="H2137" t="s">
        <v>48</v>
      </c>
      <c r="I2137">
        <v>1</v>
      </c>
      <c r="J2137">
        <f>_xlfn.XLOOKUP(Ledger[[#This Row],[SKU]]&amp;"|"&amp;Ledger[[#This Row],[Branch_ID]], PriceList!E:E,PriceList!C:C,"")</f>
        <v>140</v>
      </c>
      <c r="K2137">
        <f>_xlfn.XLOOKUP(Ledger[[#This Row],[SKU]]&amp;"|"&amp;Ledger[[#This Row],[Branch_ID]], PriceList[Key], PriceList[Unit_Retail_Price_EGP], "")</f>
        <v>359</v>
      </c>
      <c r="L2137">
        <f>YEAR(Ledger[[#This Row],[Date]])</f>
        <v>2026</v>
      </c>
      <c r="M2137" t="str">
        <f>"Qtr"&amp;ROUNDUP(MONTH(Ledger[[#This Row],[Date]])/3,0)</f>
        <v>Qtr1</v>
      </c>
      <c r="N2137">
        <f>MONTH(Ledger[[#This Row],[Date]])</f>
        <v>2</v>
      </c>
      <c r="O2137" t="str">
        <f>TEXT(Ledger[[#This Row],[Date]],"mmm")</f>
        <v>Feb</v>
      </c>
    </row>
    <row r="2138" spans="1:15" x14ac:dyDescent="0.35">
      <c r="A2138" t="s">
        <v>5368</v>
      </c>
      <c r="B2138" s="8">
        <v>46078</v>
      </c>
      <c r="C2138" s="5">
        <v>0.91249999999999998</v>
      </c>
      <c r="D2138" t="str">
        <f>_xlfn.XLOOKUP(Ledger[[#This Row],[Employee_ID]],Employees!C:C,Employees!A:A)</f>
        <v>Evening</v>
      </c>
      <c r="E2138" t="s">
        <v>932</v>
      </c>
      <c r="F2138" t="str">
        <f>_xlfn.XLOOKUP(Ledger[[#This Row],[Employee_ID]],Employees!C:C,Employees!B:B)</f>
        <v>BR03</v>
      </c>
      <c r="G2138" t="s">
        <v>1089</v>
      </c>
      <c r="H2138" t="s">
        <v>209</v>
      </c>
      <c r="I2138">
        <v>1</v>
      </c>
      <c r="J2138">
        <f>_xlfn.XLOOKUP(Ledger[[#This Row],[SKU]]&amp;"|"&amp;Ledger[[#This Row],[Branch_ID]], PriceList!E:E,PriceList!C:C,"")</f>
        <v>160</v>
      </c>
      <c r="K2138">
        <f>_xlfn.XLOOKUP(Ledger[[#This Row],[SKU]]&amp;"|"&amp;Ledger[[#This Row],[Branch_ID]], PriceList[Key], PriceList[Unit_Retail_Price_EGP], "")</f>
        <v>409</v>
      </c>
      <c r="L2138">
        <f>YEAR(Ledger[[#This Row],[Date]])</f>
        <v>2026</v>
      </c>
      <c r="M2138" t="str">
        <f>"Qtr"&amp;ROUNDUP(MONTH(Ledger[[#This Row],[Date]])/3,0)</f>
        <v>Qtr1</v>
      </c>
      <c r="N2138">
        <f>MONTH(Ledger[[#This Row],[Date]])</f>
        <v>2</v>
      </c>
      <c r="O2138" t="str">
        <f>TEXT(Ledger[[#This Row],[Date]],"mmm")</f>
        <v>Feb</v>
      </c>
    </row>
    <row r="2139" spans="1:15" x14ac:dyDescent="0.35">
      <c r="A2139" t="s">
        <v>5396</v>
      </c>
      <c r="B2139" s="8">
        <v>46080</v>
      </c>
      <c r="C2139" s="5">
        <v>0.84513888888888888</v>
      </c>
      <c r="D2139" t="str">
        <f>_xlfn.XLOOKUP(Ledger[[#This Row],[Employee_ID]],Employees!C:C,Employees!A:A)</f>
        <v>Evening</v>
      </c>
      <c r="E2139" t="s">
        <v>932</v>
      </c>
      <c r="F2139" t="str">
        <f>_xlfn.XLOOKUP(Ledger[[#This Row],[Employee_ID]],Employees!C:C,Employees!B:B)</f>
        <v>BR03</v>
      </c>
      <c r="G2139" t="s">
        <v>1089</v>
      </c>
      <c r="H2139" t="s">
        <v>156</v>
      </c>
      <c r="I2139">
        <v>1</v>
      </c>
      <c r="J2139">
        <f>_xlfn.XLOOKUP(Ledger[[#This Row],[SKU]]&amp;"|"&amp;Ledger[[#This Row],[Branch_ID]], PriceList!E:E,PriceList!C:C,"")</f>
        <v>480</v>
      </c>
      <c r="K2139">
        <f>_xlfn.XLOOKUP(Ledger[[#This Row],[SKU]]&amp;"|"&amp;Ledger[[#This Row],[Branch_ID]], PriceList[Key], PriceList[Unit_Retail_Price_EGP], "")</f>
        <v>1129</v>
      </c>
      <c r="L2139">
        <f>YEAR(Ledger[[#This Row],[Date]])</f>
        <v>2026</v>
      </c>
      <c r="M2139" t="str">
        <f>"Qtr"&amp;ROUNDUP(MONTH(Ledger[[#This Row],[Date]])/3,0)</f>
        <v>Qtr1</v>
      </c>
      <c r="N2139">
        <f>MONTH(Ledger[[#This Row],[Date]])</f>
        <v>2</v>
      </c>
      <c r="O2139" t="str">
        <f>TEXT(Ledger[[#This Row],[Date]],"mmm")</f>
        <v>Feb</v>
      </c>
    </row>
    <row r="2140" spans="1:15" x14ac:dyDescent="0.35">
      <c r="A2140" t="s">
        <v>5416</v>
      </c>
      <c r="B2140" s="8">
        <v>46081</v>
      </c>
      <c r="C2140" s="5">
        <v>0.80347222222222225</v>
      </c>
      <c r="D2140" t="str">
        <f>_xlfn.XLOOKUP(Ledger[[#This Row],[Employee_ID]],Employees!C:C,Employees!A:A)</f>
        <v>Evening</v>
      </c>
      <c r="E2140" t="s">
        <v>932</v>
      </c>
      <c r="F2140" t="str">
        <f>_xlfn.XLOOKUP(Ledger[[#This Row],[Employee_ID]],Employees!C:C,Employees!B:B)</f>
        <v>BR03</v>
      </c>
      <c r="G2140" t="s">
        <v>1089</v>
      </c>
      <c r="H2140" t="s">
        <v>528</v>
      </c>
      <c r="I2140">
        <v>1</v>
      </c>
      <c r="J2140">
        <f>_xlfn.XLOOKUP(Ledger[[#This Row],[SKU]]&amp;"|"&amp;Ledger[[#This Row],[Branch_ID]], PriceList!E:E,PriceList!C:C,"")</f>
        <v>380</v>
      </c>
      <c r="K2140">
        <f>_xlfn.XLOOKUP(Ledger[[#This Row],[SKU]]&amp;"|"&amp;Ledger[[#This Row],[Branch_ID]], PriceList[Key], PriceList[Unit_Retail_Price_EGP], "")</f>
        <v>929</v>
      </c>
      <c r="L2140">
        <f>YEAR(Ledger[[#This Row],[Date]])</f>
        <v>2026</v>
      </c>
      <c r="M2140" t="str">
        <f>"Qtr"&amp;ROUNDUP(MONTH(Ledger[[#This Row],[Date]])/3,0)</f>
        <v>Qtr1</v>
      </c>
      <c r="N2140">
        <f>MONTH(Ledger[[#This Row],[Date]])</f>
        <v>2</v>
      </c>
      <c r="O2140" t="str">
        <f>TEXT(Ledger[[#This Row],[Date]],"mmm")</f>
        <v>Feb</v>
      </c>
    </row>
    <row r="2141" spans="1:15" x14ac:dyDescent="0.35">
      <c r="A2141" t="s">
        <v>5425</v>
      </c>
      <c r="B2141" s="8">
        <v>46082</v>
      </c>
      <c r="C2141" s="5">
        <v>0.77708333333333335</v>
      </c>
      <c r="D2141" t="str">
        <f>_xlfn.XLOOKUP(Ledger[[#This Row],[Employee_ID]],Employees!C:C,Employees!A:A)</f>
        <v>Evening</v>
      </c>
      <c r="E2141" t="s">
        <v>932</v>
      </c>
      <c r="F2141" t="str">
        <f>_xlfn.XLOOKUP(Ledger[[#This Row],[Employee_ID]],Employees!C:C,Employees!B:B)</f>
        <v>BR03</v>
      </c>
      <c r="G2141" t="s">
        <v>1089</v>
      </c>
      <c r="H2141" t="s">
        <v>78</v>
      </c>
      <c r="I2141">
        <v>1</v>
      </c>
      <c r="J2141">
        <f>_xlfn.XLOOKUP(Ledger[[#This Row],[SKU]]&amp;"|"&amp;Ledger[[#This Row],[Branch_ID]], PriceList!E:E,PriceList!C:C,"")</f>
        <v>220</v>
      </c>
      <c r="K2141">
        <f>_xlfn.XLOOKUP(Ledger[[#This Row],[SKU]]&amp;"|"&amp;Ledger[[#This Row],[Branch_ID]], PriceList[Key], PriceList[Unit_Retail_Price_EGP], "")</f>
        <v>569</v>
      </c>
      <c r="L2141">
        <f>YEAR(Ledger[[#This Row],[Date]])</f>
        <v>2026</v>
      </c>
      <c r="M2141" t="str">
        <f>"Qtr"&amp;ROUNDUP(MONTH(Ledger[[#This Row],[Date]])/3,0)</f>
        <v>Qtr1</v>
      </c>
      <c r="N2141">
        <f>MONTH(Ledger[[#This Row],[Date]])</f>
        <v>3</v>
      </c>
      <c r="O2141" t="str">
        <f>TEXT(Ledger[[#This Row],[Date]],"mmm")</f>
        <v>Mar</v>
      </c>
    </row>
    <row r="2142" spans="1:15" x14ac:dyDescent="0.35">
      <c r="A2142" t="s">
        <v>5428</v>
      </c>
      <c r="B2142" s="8">
        <v>46082</v>
      </c>
      <c r="C2142" s="5">
        <v>0.90833333333333333</v>
      </c>
      <c r="D2142" t="str">
        <f>_xlfn.XLOOKUP(Ledger[[#This Row],[Employee_ID]],Employees!C:C,Employees!A:A)</f>
        <v>Evening</v>
      </c>
      <c r="E2142" t="s">
        <v>932</v>
      </c>
      <c r="F2142" t="str">
        <f>_xlfn.XLOOKUP(Ledger[[#This Row],[Employee_ID]],Employees!C:C,Employees!B:B)</f>
        <v>BR03</v>
      </c>
      <c r="G2142" t="s">
        <v>1089</v>
      </c>
      <c r="H2142" t="s">
        <v>190</v>
      </c>
      <c r="I2142">
        <v>1</v>
      </c>
      <c r="J2142">
        <f>_xlfn.XLOOKUP(Ledger[[#This Row],[SKU]]&amp;"|"&amp;Ledger[[#This Row],[Branch_ID]], PriceList!E:E,PriceList!C:C,"")</f>
        <v>380</v>
      </c>
      <c r="K2142">
        <f>_xlfn.XLOOKUP(Ledger[[#This Row],[SKU]]&amp;"|"&amp;Ledger[[#This Row],[Branch_ID]], PriceList[Key], PriceList[Unit_Retail_Price_EGP], "")</f>
        <v>929</v>
      </c>
      <c r="L2142">
        <f>YEAR(Ledger[[#This Row],[Date]])</f>
        <v>2026</v>
      </c>
      <c r="M2142" t="str">
        <f>"Qtr"&amp;ROUNDUP(MONTH(Ledger[[#This Row],[Date]])/3,0)</f>
        <v>Qtr1</v>
      </c>
      <c r="N2142">
        <f>MONTH(Ledger[[#This Row],[Date]])</f>
        <v>3</v>
      </c>
      <c r="O2142" t="str">
        <f>TEXT(Ledger[[#This Row],[Date]],"mmm")</f>
        <v>Mar</v>
      </c>
    </row>
    <row r="2143" spans="1:15" x14ac:dyDescent="0.35">
      <c r="A2143" t="s">
        <v>5437</v>
      </c>
      <c r="B2143" s="8">
        <v>46083</v>
      </c>
      <c r="C2143" s="5">
        <v>0.76736111111111116</v>
      </c>
      <c r="D2143" t="str">
        <f>_xlfn.XLOOKUP(Ledger[[#This Row],[Employee_ID]],Employees!C:C,Employees!A:A)</f>
        <v>Evening</v>
      </c>
      <c r="E2143" t="s">
        <v>932</v>
      </c>
      <c r="F2143" t="str">
        <f>_xlfn.XLOOKUP(Ledger[[#This Row],[Employee_ID]],Employees!C:C,Employees!B:B)</f>
        <v>BR03</v>
      </c>
      <c r="G2143" t="s">
        <v>1089</v>
      </c>
      <c r="H2143" t="s">
        <v>333</v>
      </c>
      <c r="I2143">
        <v>1</v>
      </c>
      <c r="J2143">
        <f>_xlfn.XLOOKUP(Ledger[[#This Row],[SKU]]&amp;"|"&amp;Ledger[[#This Row],[Branch_ID]], PriceList!E:E,PriceList!C:C,"")</f>
        <v>180</v>
      </c>
      <c r="K2143">
        <f>_xlfn.XLOOKUP(Ledger[[#This Row],[SKU]]&amp;"|"&amp;Ledger[[#This Row],[Branch_ID]], PriceList[Key], PriceList[Unit_Retail_Price_EGP], "")</f>
        <v>459</v>
      </c>
      <c r="L2143">
        <f>YEAR(Ledger[[#This Row],[Date]])</f>
        <v>2026</v>
      </c>
      <c r="M2143" t="str">
        <f>"Qtr"&amp;ROUNDUP(MONTH(Ledger[[#This Row],[Date]])/3,0)</f>
        <v>Qtr1</v>
      </c>
      <c r="N2143">
        <f>MONTH(Ledger[[#This Row],[Date]])</f>
        <v>3</v>
      </c>
      <c r="O2143" t="str">
        <f>TEXT(Ledger[[#This Row],[Date]],"mmm")</f>
        <v>Mar</v>
      </c>
    </row>
    <row r="2144" spans="1:15" x14ac:dyDescent="0.35">
      <c r="A2144" t="s">
        <v>5452</v>
      </c>
      <c r="B2144" s="8">
        <v>46084</v>
      </c>
      <c r="C2144" s="5">
        <v>0.87847222222222221</v>
      </c>
      <c r="D2144" t="str">
        <f>_xlfn.XLOOKUP(Ledger[[#This Row],[Employee_ID]],Employees!C:C,Employees!A:A)</f>
        <v>Evening</v>
      </c>
      <c r="E2144" t="s">
        <v>932</v>
      </c>
      <c r="F2144" t="str">
        <f>_xlfn.XLOOKUP(Ledger[[#This Row],[Employee_ID]],Employees!C:C,Employees!B:B)</f>
        <v>BR03</v>
      </c>
      <c r="G2144" t="s">
        <v>1089</v>
      </c>
      <c r="H2144" t="s">
        <v>78</v>
      </c>
      <c r="I2144">
        <v>1</v>
      </c>
      <c r="J2144">
        <f>_xlfn.XLOOKUP(Ledger[[#This Row],[SKU]]&amp;"|"&amp;Ledger[[#This Row],[Branch_ID]], PriceList!E:E,PriceList!C:C,"")</f>
        <v>220</v>
      </c>
      <c r="K2144">
        <f>_xlfn.XLOOKUP(Ledger[[#This Row],[SKU]]&amp;"|"&amp;Ledger[[#This Row],[Branch_ID]], PriceList[Key], PriceList[Unit_Retail_Price_EGP], "")</f>
        <v>569</v>
      </c>
      <c r="L2144">
        <f>YEAR(Ledger[[#This Row],[Date]])</f>
        <v>2026</v>
      </c>
      <c r="M2144" t="str">
        <f>"Qtr"&amp;ROUNDUP(MONTH(Ledger[[#This Row],[Date]])/3,0)</f>
        <v>Qtr1</v>
      </c>
      <c r="N2144">
        <f>MONTH(Ledger[[#This Row],[Date]])</f>
        <v>3</v>
      </c>
      <c r="O2144" t="str">
        <f>TEXT(Ledger[[#This Row],[Date]],"mmm")</f>
        <v>Mar</v>
      </c>
    </row>
    <row r="2145" spans="1:15" x14ac:dyDescent="0.35">
      <c r="A2145" t="s">
        <v>5492</v>
      </c>
      <c r="B2145" s="8">
        <v>46087</v>
      </c>
      <c r="C2145" s="5">
        <v>0.7993055555555556</v>
      </c>
      <c r="D2145" t="str">
        <f>_xlfn.XLOOKUP(Ledger[[#This Row],[Employee_ID]],Employees!C:C,Employees!A:A)</f>
        <v>Evening</v>
      </c>
      <c r="E2145" t="s">
        <v>932</v>
      </c>
      <c r="F2145" t="str">
        <f>_xlfn.XLOOKUP(Ledger[[#This Row],[Employee_ID]],Employees!C:C,Employees!B:B)</f>
        <v>BR03</v>
      </c>
      <c r="G2145" t="s">
        <v>1089</v>
      </c>
      <c r="H2145" t="s">
        <v>295</v>
      </c>
      <c r="I2145">
        <v>1</v>
      </c>
      <c r="J2145">
        <f>_xlfn.XLOOKUP(Ledger[[#This Row],[SKU]]&amp;"|"&amp;Ledger[[#This Row],[Branch_ID]], PriceList!E:E,PriceList!C:C,"")</f>
        <v>140</v>
      </c>
      <c r="K2145">
        <f>_xlfn.XLOOKUP(Ledger[[#This Row],[SKU]]&amp;"|"&amp;Ledger[[#This Row],[Branch_ID]], PriceList[Key], PriceList[Unit_Retail_Price_EGP], "")</f>
        <v>359</v>
      </c>
      <c r="L2145">
        <f>YEAR(Ledger[[#This Row],[Date]])</f>
        <v>2026</v>
      </c>
      <c r="M2145" t="str">
        <f>"Qtr"&amp;ROUNDUP(MONTH(Ledger[[#This Row],[Date]])/3,0)</f>
        <v>Qtr1</v>
      </c>
      <c r="N2145">
        <f>MONTH(Ledger[[#This Row],[Date]])</f>
        <v>3</v>
      </c>
      <c r="O2145" t="str">
        <f>TEXT(Ledger[[#This Row],[Date]],"mmm")</f>
        <v>Mar</v>
      </c>
    </row>
    <row r="2146" spans="1:15" x14ac:dyDescent="0.35">
      <c r="A2146" t="s">
        <v>5508</v>
      </c>
      <c r="B2146" s="8">
        <v>46088</v>
      </c>
      <c r="C2146" s="5">
        <v>0.77361111111111114</v>
      </c>
      <c r="D2146" t="str">
        <f>_xlfn.XLOOKUP(Ledger[[#This Row],[Employee_ID]],Employees!C:C,Employees!A:A)</f>
        <v>Evening</v>
      </c>
      <c r="E2146" t="s">
        <v>932</v>
      </c>
      <c r="F2146" t="str">
        <f>_xlfn.XLOOKUP(Ledger[[#This Row],[Employee_ID]],Employees!C:C,Employees!B:B)</f>
        <v>BR03</v>
      </c>
      <c r="G2146" t="s">
        <v>1089</v>
      </c>
      <c r="H2146" t="s">
        <v>678</v>
      </c>
      <c r="I2146">
        <v>1</v>
      </c>
      <c r="J2146">
        <f>_xlfn.XLOOKUP(Ledger[[#This Row],[SKU]]&amp;"|"&amp;Ledger[[#This Row],[Branch_ID]], PriceList!E:E,PriceList!C:C,"")</f>
        <v>380</v>
      </c>
      <c r="K2146">
        <f>_xlfn.XLOOKUP(Ledger[[#This Row],[SKU]]&amp;"|"&amp;Ledger[[#This Row],[Branch_ID]], PriceList[Key], PriceList[Unit_Retail_Price_EGP], "")</f>
        <v>929</v>
      </c>
      <c r="L2146">
        <f>YEAR(Ledger[[#This Row],[Date]])</f>
        <v>2026</v>
      </c>
      <c r="M2146" t="str">
        <f>"Qtr"&amp;ROUNDUP(MONTH(Ledger[[#This Row],[Date]])/3,0)</f>
        <v>Qtr1</v>
      </c>
      <c r="N2146">
        <f>MONTH(Ledger[[#This Row],[Date]])</f>
        <v>3</v>
      </c>
      <c r="O2146" t="str">
        <f>TEXT(Ledger[[#This Row],[Date]],"mmm")</f>
        <v>Mar</v>
      </c>
    </row>
    <row r="2147" spans="1:15" x14ac:dyDescent="0.35">
      <c r="A2147" t="s">
        <v>5556</v>
      </c>
      <c r="B2147" s="8">
        <v>46091</v>
      </c>
      <c r="C2147" s="5">
        <v>0.7944444444444444</v>
      </c>
      <c r="D2147" t="str">
        <f>_xlfn.XLOOKUP(Ledger[[#This Row],[Employee_ID]],Employees!C:C,Employees!A:A)</f>
        <v>Evening</v>
      </c>
      <c r="E2147" t="s">
        <v>932</v>
      </c>
      <c r="F2147" t="str">
        <f>_xlfn.XLOOKUP(Ledger[[#This Row],[Employee_ID]],Employees!C:C,Employees!B:B)</f>
        <v>BR03</v>
      </c>
      <c r="G2147" t="s">
        <v>1089</v>
      </c>
      <c r="H2147" t="s">
        <v>395</v>
      </c>
      <c r="I2147">
        <v>1</v>
      </c>
      <c r="J2147">
        <f>_xlfn.XLOOKUP(Ledger[[#This Row],[SKU]]&amp;"|"&amp;Ledger[[#This Row],[Branch_ID]], PriceList!E:E,PriceList!C:C,"")</f>
        <v>260</v>
      </c>
      <c r="K2147">
        <f>_xlfn.XLOOKUP(Ledger[[#This Row],[SKU]]&amp;"|"&amp;Ledger[[#This Row],[Branch_ID]], PriceList[Key], PriceList[Unit_Retail_Price_EGP], "")</f>
        <v>619</v>
      </c>
      <c r="L2147">
        <f>YEAR(Ledger[[#This Row],[Date]])</f>
        <v>2026</v>
      </c>
      <c r="M2147" t="str">
        <f>"Qtr"&amp;ROUNDUP(MONTH(Ledger[[#This Row],[Date]])/3,0)</f>
        <v>Qtr1</v>
      </c>
      <c r="N2147">
        <f>MONTH(Ledger[[#This Row],[Date]])</f>
        <v>3</v>
      </c>
      <c r="O2147" t="str">
        <f>TEXT(Ledger[[#This Row],[Date]],"mmm")</f>
        <v>Mar</v>
      </c>
    </row>
    <row r="2148" spans="1:15" x14ac:dyDescent="0.35">
      <c r="A2148" t="s">
        <v>5565</v>
      </c>
      <c r="B2148" s="8">
        <v>46092</v>
      </c>
      <c r="C2148" s="5">
        <v>0.75416666666666665</v>
      </c>
      <c r="D2148" t="str">
        <f>_xlfn.XLOOKUP(Ledger[[#This Row],[Employee_ID]],Employees!C:C,Employees!A:A)</f>
        <v>Evening</v>
      </c>
      <c r="E2148" t="s">
        <v>932</v>
      </c>
      <c r="F2148" t="str">
        <f>_xlfn.XLOOKUP(Ledger[[#This Row],[Employee_ID]],Employees!C:C,Employees!B:B)</f>
        <v>BR03</v>
      </c>
      <c r="G2148" t="s">
        <v>1089</v>
      </c>
      <c r="H2148" t="s">
        <v>478</v>
      </c>
      <c r="I2148">
        <v>1</v>
      </c>
      <c r="J2148">
        <f>_xlfn.XLOOKUP(Ledger[[#This Row],[SKU]]&amp;"|"&amp;Ledger[[#This Row],[Branch_ID]], PriceList!E:E,PriceList!C:C,"")</f>
        <v>700</v>
      </c>
      <c r="K2148">
        <f>_xlfn.XLOOKUP(Ledger[[#This Row],[SKU]]&amp;"|"&amp;Ledger[[#This Row],[Branch_ID]], PriceList[Key], PriceList[Unit_Retail_Price_EGP], "")</f>
        <v>1649</v>
      </c>
      <c r="L2148">
        <f>YEAR(Ledger[[#This Row],[Date]])</f>
        <v>2026</v>
      </c>
      <c r="M2148" t="str">
        <f>"Qtr"&amp;ROUNDUP(MONTH(Ledger[[#This Row],[Date]])/3,0)</f>
        <v>Qtr1</v>
      </c>
      <c r="N2148">
        <f>MONTH(Ledger[[#This Row],[Date]])</f>
        <v>3</v>
      </c>
      <c r="O2148" t="str">
        <f>TEXT(Ledger[[#This Row],[Date]],"mmm")</f>
        <v>Mar</v>
      </c>
    </row>
    <row r="2149" spans="1:15" x14ac:dyDescent="0.35">
      <c r="A2149" t="s">
        <v>5566</v>
      </c>
      <c r="B2149" s="8">
        <v>46092</v>
      </c>
      <c r="C2149" s="5">
        <v>0.78888888888888886</v>
      </c>
      <c r="D2149" t="str">
        <f>_xlfn.XLOOKUP(Ledger[[#This Row],[Employee_ID]],Employees!C:C,Employees!A:A)</f>
        <v>Evening</v>
      </c>
      <c r="E2149" t="s">
        <v>932</v>
      </c>
      <c r="F2149" t="str">
        <f>_xlfn.XLOOKUP(Ledger[[#This Row],[Employee_ID]],Employees!C:C,Employees!B:B)</f>
        <v>BR03</v>
      </c>
      <c r="G2149" t="s">
        <v>1089</v>
      </c>
      <c r="H2149" t="s">
        <v>344</v>
      </c>
      <c r="I2149">
        <v>1</v>
      </c>
      <c r="J2149">
        <f>_xlfn.XLOOKUP(Ledger[[#This Row],[SKU]]&amp;"|"&amp;Ledger[[#This Row],[Branch_ID]], PriceList!E:E,PriceList!C:C,"")</f>
        <v>420</v>
      </c>
      <c r="K2149">
        <f>_xlfn.XLOOKUP(Ledger[[#This Row],[SKU]]&amp;"|"&amp;Ledger[[#This Row],[Branch_ID]], PriceList[Key], PriceList[Unit_Retail_Price_EGP], "")</f>
        <v>1029</v>
      </c>
      <c r="L2149">
        <f>YEAR(Ledger[[#This Row],[Date]])</f>
        <v>2026</v>
      </c>
      <c r="M2149" t="str">
        <f>"Qtr"&amp;ROUNDUP(MONTH(Ledger[[#This Row],[Date]])/3,0)</f>
        <v>Qtr1</v>
      </c>
      <c r="N2149">
        <f>MONTH(Ledger[[#This Row],[Date]])</f>
        <v>3</v>
      </c>
      <c r="O2149" t="str">
        <f>TEXT(Ledger[[#This Row],[Date]],"mmm")</f>
        <v>Mar</v>
      </c>
    </row>
    <row r="2150" spans="1:15" x14ac:dyDescent="0.35">
      <c r="A2150" t="s">
        <v>5577</v>
      </c>
      <c r="B2150" s="8">
        <v>46093</v>
      </c>
      <c r="C2150" s="5">
        <v>0.7631944444444444</v>
      </c>
      <c r="D2150" t="str">
        <f>_xlfn.XLOOKUP(Ledger[[#This Row],[Employee_ID]],Employees!C:C,Employees!A:A)</f>
        <v>Evening</v>
      </c>
      <c r="E2150" t="s">
        <v>932</v>
      </c>
      <c r="F2150" t="str">
        <f>_xlfn.XLOOKUP(Ledger[[#This Row],[Employee_ID]],Employees!C:C,Employees!B:B)</f>
        <v>BR03</v>
      </c>
      <c r="G2150" t="s">
        <v>1089</v>
      </c>
      <c r="H2150" t="s">
        <v>249</v>
      </c>
      <c r="I2150">
        <v>1</v>
      </c>
      <c r="J2150">
        <f>_xlfn.XLOOKUP(Ledger[[#This Row],[SKU]]&amp;"|"&amp;Ledger[[#This Row],[Branch_ID]], PriceList!E:E,PriceList!C:C,"")</f>
        <v>520</v>
      </c>
      <c r="K2150">
        <f>_xlfn.XLOOKUP(Ledger[[#This Row],[SKU]]&amp;"|"&amp;Ledger[[#This Row],[Branch_ID]], PriceList[Key], PriceList[Unit_Retail_Price_EGP], "")</f>
        <v>1229</v>
      </c>
      <c r="L2150">
        <f>YEAR(Ledger[[#This Row],[Date]])</f>
        <v>2026</v>
      </c>
      <c r="M2150" t="str">
        <f>"Qtr"&amp;ROUNDUP(MONTH(Ledger[[#This Row],[Date]])/3,0)</f>
        <v>Qtr1</v>
      </c>
      <c r="N2150">
        <f>MONTH(Ledger[[#This Row],[Date]])</f>
        <v>3</v>
      </c>
      <c r="O2150" t="str">
        <f>TEXT(Ledger[[#This Row],[Date]],"mmm")</f>
        <v>Mar</v>
      </c>
    </row>
    <row r="2151" spans="1:15" x14ac:dyDescent="0.35">
      <c r="A2151" t="s">
        <v>5581</v>
      </c>
      <c r="B2151" s="8">
        <v>46093</v>
      </c>
      <c r="C2151" s="5">
        <v>0.82638888888888884</v>
      </c>
      <c r="D2151" t="str">
        <f>_xlfn.XLOOKUP(Ledger[[#This Row],[Employee_ID]],Employees!C:C,Employees!A:A)</f>
        <v>Evening</v>
      </c>
      <c r="E2151" t="s">
        <v>932</v>
      </c>
      <c r="F2151" t="str">
        <f>_xlfn.XLOOKUP(Ledger[[#This Row],[Employee_ID]],Employees!C:C,Employees!B:B)</f>
        <v>BR03</v>
      </c>
      <c r="G2151" t="s">
        <v>1089</v>
      </c>
      <c r="H2151" t="s">
        <v>78</v>
      </c>
      <c r="I2151">
        <v>1</v>
      </c>
      <c r="J2151">
        <f>_xlfn.XLOOKUP(Ledger[[#This Row],[SKU]]&amp;"|"&amp;Ledger[[#This Row],[Branch_ID]], PriceList!E:E,PriceList!C:C,"")</f>
        <v>220</v>
      </c>
      <c r="K2151">
        <f>_xlfn.XLOOKUP(Ledger[[#This Row],[SKU]]&amp;"|"&amp;Ledger[[#This Row],[Branch_ID]], PriceList[Key], PriceList[Unit_Retail_Price_EGP], "")</f>
        <v>569</v>
      </c>
      <c r="L2151">
        <f>YEAR(Ledger[[#This Row],[Date]])</f>
        <v>2026</v>
      </c>
      <c r="M2151" t="str">
        <f>"Qtr"&amp;ROUNDUP(MONTH(Ledger[[#This Row],[Date]])/3,0)</f>
        <v>Qtr1</v>
      </c>
      <c r="N2151">
        <f>MONTH(Ledger[[#This Row],[Date]])</f>
        <v>3</v>
      </c>
      <c r="O2151" t="str">
        <f>TEXT(Ledger[[#This Row],[Date]],"mmm")</f>
        <v>Mar</v>
      </c>
    </row>
    <row r="2152" spans="1:15" x14ac:dyDescent="0.35">
      <c r="A2152" t="s">
        <v>5615</v>
      </c>
      <c r="B2152" s="8">
        <v>46095</v>
      </c>
      <c r="C2152" s="5">
        <v>0.80763888888888891</v>
      </c>
      <c r="D2152" t="str">
        <f>_xlfn.XLOOKUP(Ledger[[#This Row],[Employee_ID]],Employees!C:C,Employees!A:A)</f>
        <v>Evening</v>
      </c>
      <c r="E2152" t="s">
        <v>932</v>
      </c>
      <c r="F2152" t="str">
        <f>_xlfn.XLOOKUP(Ledger[[#This Row],[Employee_ID]],Employees!C:C,Employees!B:B)</f>
        <v>BR03</v>
      </c>
      <c r="G2152" t="s">
        <v>1089</v>
      </c>
      <c r="H2152" t="s">
        <v>249</v>
      </c>
      <c r="I2152">
        <v>1</v>
      </c>
      <c r="J2152">
        <f>_xlfn.XLOOKUP(Ledger[[#This Row],[SKU]]&amp;"|"&amp;Ledger[[#This Row],[Branch_ID]], PriceList!E:E,PriceList!C:C,"")</f>
        <v>520</v>
      </c>
      <c r="K2152">
        <f>_xlfn.XLOOKUP(Ledger[[#This Row],[SKU]]&amp;"|"&amp;Ledger[[#This Row],[Branch_ID]], PriceList[Key], PriceList[Unit_Retail_Price_EGP], "")</f>
        <v>1229</v>
      </c>
      <c r="L2152">
        <f>YEAR(Ledger[[#This Row],[Date]])</f>
        <v>2026</v>
      </c>
      <c r="M2152" t="str">
        <f>"Qtr"&amp;ROUNDUP(MONTH(Ledger[[#This Row],[Date]])/3,0)</f>
        <v>Qtr1</v>
      </c>
      <c r="N2152">
        <f>MONTH(Ledger[[#This Row],[Date]])</f>
        <v>3</v>
      </c>
      <c r="O2152" t="str">
        <f>TEXT(Ledger[[#This Row],[Date]],"mmm")</f>
        <v>Mar</v>
      </c>
    </row>
    <row r="2153" spans="1:15" x14ac:dyDescent="0.35">
      <c r="A2153" t="s">
        <v>5667</v>
      </c>
      <c r="B2153" s="8">
        <v>46099</v>
      </c>
      <c r="C2153" s="5">
        <v>0.76527777777777772</v>
      </c>
      <c r="D2153" t="str">
        <f>_xlfn.XLOOKUP(Ledger[[#This Row],[Employee_ID]],Employees!C:C,Employees!A:A)</f>
        <v>Evening</v>
      </c>
      <c r="E2153" t="s">
        <v>932</v>
      </c>
      <c r="F2153" t="str">
        <f>_xlfn.XLOOKUP(Ledger[[#This Row],[Employee_ID]],Employees!C:C,Employees!B:B)</f>
        <v>BR03</v>
      </c>
      <c r="G2153" t="s">
        <v>1089</v>
      </c>
      <c r="H2153" t="s">
        <v>333</v>
      </c>
      <c r="I2153">
        <v>1</v>
      </c>
      <c r="J2153">
        <f>_xlfn.XLOOKUP(Ledger[[#This Row],[SKU]]&amp;"|"&amp;Ledger[[#This Row],[Branch_ID]], PriceList!E:E,PriceList!C:C,"")</f>
        <v>180</v>
      </c>
      <c r="K2153">
        <f>_xlfn.XLOOKUP(Ledger[[#This Row],[SKU]]&amp;"|"&amp;Ledger[[#This Row],[Branch_ID]], PriceList[Key], PriceList[Unit_Retail_Price_EGP], "")</f>
        <v>459</v>
      </c>
      <c r="L2153">
        <f>YEAR(Ledger[[#This Row],[Date]])</f>
        <v>2026</v>
      </c>
      <c r="M2153" t="str">
        <f>"Qtr"&amp;ROUNDUP(MONTH(Ledger[[#This Row],[Date]])/3,0)</f>
        <v>Qtr1</v>
      </c>
      <c r="N2153">
        <f>MONTH(Ledger[[#This Row],[Date]])</f>
        <v>3</v>
      </c>
      <c r="O2153" t="str">
        <f>TEXT(Ledger[[#This Row],[Date]],"mmm")</f>
        <v>Mar</v>
      </c>
    </row>
    <row r="2154" spans="1:15" x14ac:dyDescent="0.35">
      <c r="A2154" t="s">
        <v>5701</v>
      </c>
      <c r="B2154" s="8">
        <v>46101</v>
      </c>
      <c r="C2154" s="5">
        <v>0.83402777777777781</v>
      </c>
      <c r="D2154" t="str">
        <f>_xlfn.XLOOKUP(Ledger[[#This Row],[Employee_ID]],Employees!C:C,Employees!A:A)</f>
        <v>Evening</v>
      </c>
      <c r="E2154" t="s">
        <v>932</v>
      </c>
      <c r="F2154" t="str">
        <f>_xlfn.XLOOKUP(Ledger[[#This Row],[Employee_ID]],Employees!C:C,Employees!B:B)</f>
        <v>BR03</v>
      </c>
      <c r="G2154" t="s">
        <v>1089</v>
      </c>
      <c r="H2154" t="s">
        <v>106</v>
      </c>
      <c r="I2154">
        <v>1</v>
      </c>
      <c r="J2154">
        <f>_xlfn.XLOOKUP(Ledger[[#This Row],[SKU]]&amp;"|"&amp;Ledger[[#This Row],[Branch_ID]], PriceList!E:E,PriceList!C:C,"")</f>
        <v>220</v>
      </c>
      <c r="K2154">
        <f>_xlfn.XLOOKUP(Ledger[[#This Row],[SKU]]&amp;"|"&amp;Ledger[[#This Row],[Branch_ID]], PriceList[Key], PriceList[Unit_Retail_Price_EGP], "")</f>
        <v>569</v>
      </c>
      <c r="L2154">
        <f>YEAR(Ledger[[#This Row],[Date]])</f>
        <v>2026</v>
      </c>
      <c r="M2154" t="str">
        <f>"Qtr"&amp;ROUNDUP(MONTH(Ledger[[#This Row],[Date]])/3,0)</f>
        <v>Qtr1</v>
      </c>
      <c r="N2154">
        <f>MONTH(Ledger[[#This Row],[Date]])</f>
        <v>3</v>
      </c>
      <c r="O2154" t="str">
        <f>TEXT(Ledger[[#This Row],[Date]],"mmm")</f>
        <v>Mar</v>
      </c>
    </row>
    <row r="2155" spans="1:15" x14ac:dyDescent="0.35">
      <c r="A2155" t="s">
        <v>5725</v>
      </c>
      <c r="B2155" s="8">
        <v>46102</v>
      </c>
      <c r="C2155" s="5">
        <v>0.88472222222222219</v>
      </c>
      <c r="D2155" t="str">
        <f>_xlfn.XLOOKUP(Ledger[[#This Row],[Employee_ID]],Employees!C:C,Employees!A:A)</f>
        <v>Evening</v>
      </c>
      <c r="E2155" t="s">
        <v>932</v>
      </c>
      <c r="F2155" t="str">
        <f>_xlfn.XLOOKUP(Ledger[[#This Row],[Employee_ID]],Employees!C:C,Employees!B:B)</f>
        <v>BR03</v>
      </c>
      <c r="G2155" t="s">
        <v>1089</v>
      </c>
      <c r="H2155" t="s">
        <v>387</v>
      </c>
      <c r="I2155">
        <v>1</v>
      </c>
      <c r="J2155">
        <f>_xlfn.XLOOKUP(Ledger[[#This Row],[SKU]]&amp;"|"&amp;Ledger[[#This Row],[Branch_ID]], PriceList!E:E,PriceList!C:C,"")</f>
        <v>380</v>
      </c>
      <c r="K2155">
        <f>_xlfn.XLOOKUP(Ledger[[#This Row],[SKU]]&amp;"|"&amp;Ledger[[#This Row],[Branch_ID]], PriceList[Key], PriceList[Unit_Retail_Price_EGP], "")</f>
        <v>929</v>
      </c>
      <c r="L2155">
        <f>YEAR(Ledger[[#This Row],[Date]])</f>
        <v>2026</v>
      </c>
      <c r="M2155" t="str">
        <f>"Qtr"&amp;ROUNDUP(MONTH(Ledger[[#This Row],[Date]])/3,0)</f>
        <v>Qtr1</v>
      </c>
      <c r="N2155">
        <f>MONTH(Ledger[[#This Row],[Date]])</f>
        <v>3</v>
      </c>
      <c r="O2155" t="str">
        <f>TEXT(Ledger[[#This Row],[Date]],"mmm")</f>
        <v>Mar</v>
      </c>
    </row>
    <row r="2156" spans="1:15" x14ac:dyDescent="0.35">
      <c r="A2156" t="s">
        <v>5749</v>
      </c>
      <c r="B2156" s="8">
        <v>46104</v>
      </c>
      <c r="C2156" s="5">
        <v>0.89097222222222228</v>
      </c>
      <c r="D2156" t="str">
        <f>_xlfn.XLOOKUP(Ledger[[#This Row],[Employee_ID]],Employees!C:C,Employees!A:A)</f>
        <v>Evening</v>
      </c>
      <c r="E2156" t="s">
        <v>932</v>
      </c>
      <c r="F2156" t="str">
        <f>_xlfn.XLOOKUP(Ledger[[#This Row],[Employee_ID]],Employees!C:C,Employees!B:B)</f>
        <v>BR03</v>
      </c>
      <c r="G2156" t="s">
        <v>1089</v>
      </c>
      <c r="H2156" t="s">
        <v>460</v>
      </c>
      <c r="I2156">
        <v>1</v>
      </c>
      <c r="J2156">
        <f>_xlfn.XLOOKUP(Ledger[[#This Row],[SKU]]&amp;"|"&amp;Ledger[[#This Row],[Branch_ID]], PriceList!E:E,PriceList!C:C,"")</f>
        <v>140</v>
      </c>
      <c r="K2156">
        <f>_xlfn.XLOOKUP(Ledger[[#This Row],[SKU]]&amp;"|"&amp;Ledger[[#This Row],[Branch_ID]], PriceList[Key], PriceList[Unit_Retail_Price_EGP], "")</f>
        <v>359</v>
      </c>
      <c r="L2156">
        <f>YEAR(Ledger[[#This Row],[Date]])</f>
        <v>2026</v>
      </c>
      <c r="M2156" t="str">
        <f>"Qtr"&amp;ROUNDUP(MONTH(Ledger[[#This Row],[Date]])/3,0)</f>
        <v>Qtr1</v>
      </c>
      <c r="N2156">
        <f>MONTH(Ledger[[#This Row],[Date]])</f>
        <v>3</v>
      </c>
      <c r="O2156" t="str">
        <f>TEXT(Ledger[[#This Row],[Date]],"mmm")</f>
        <v>Mar</v>
      </c>
    </row>
    <row r="2157" spans="1:15" x14ac:dyDescent="0.35">
      <c r="A2157" t="s">
        <v>5803</v>
      </c>
      <c r="B2157" s="8">
        <v>46108</v>
      </c>
      <c r="C2157" s="5">
        <v>0.88194444444444442</v>
      </c>
      <c r="D2157" t="str">
        <f>_xlfn.XLOOKUP(Ledger[[#This Row],[Employee_ID]],Employees!C:C,Employees!A:A)</f>
        <v>Evening</v>
      </c>
      <c r="E2157" t="s">
        <v>932</v>
      </c>
      <c r="F2157" t="str">
        <f>_xlfn.XLOOKUP(Ledger[[#This Row],[Employee_ID]],Employees!C:C,Employees!B:B)</f>
        <v>BR03</v>
      </c>
      <c r="G2157" t="s">
        <v>1089</v>
      </c>
      <c r="H2157" t="s">
        <v>48</v>
      </c>
      <c r="I2157">
        <v>1</v>
      </c>
      <c r="J2157">
        <f>_xlfn.XLOOKUP(Ledger[[#This Row],[SKU]]&amp;"|"&amp;Ledger[[#This Row],[Branch_ID]], PriceList!E:E,PriceList!C:C,"")</f>
        <v>140</v>
      </c>
      <c r="K2157">
        <f>_xlfn.XLOOKUP(Ledger[[#This Row],[SKU]]&amp;"|"&amp;Ledger[[#This Row],[Branch_ID]], PriceList[Key], PriceList[Unit_Retail_Price_EGP], "")</f>
        <v>359</v>
      </c>
      <c r="L2157">
        <f>YEAR(Ledger[[#This Row],[Date]])</f>
        <v>2026</v>
      </c>
      <c r="M2157" t="str">
        <f>"Qtr"&amp;ROUNDUP(MONTH(Ledger[[#This Row],[Date]])/3,0)</f>
        <v>Qtr1</v>
      </c>
      <c r="N2157">
        <f>MONTH(Ledger[[#This Row],[Date]])</f>
        <v>3</v>
      </c>
      <c r="O2157" t="str">
        <f>TEXT(Ledger[[#This Row],[Date]],"mmm")</f>
        <v>Mar</v>
      </c>
    </row>
    <row r="2158" spans="1:15" x14ac:dyDescent="0.35">
      <c r="A2158" t="s">
        <v>5814</v>
      </c>
      <c r="B2158" s="8">
        <v>46109</v>
      </c>
      <c r="C2158" s="5">
        <v>0.76041666666666663</v>
      </c>
      <c r="D2158" t="str">
        <f>_xlfn.XLOOKUP(Ledger[[#This Row],[Employee_ID]],Employees!C:C,Employees!A:A)</f>
        <v>Evening</v>
      </c>
      <c r="E2158" t="s">
        <v>932</v>
      </c>
      <c r="F2158" t="str">
        <f>_xlfn.XLOOKUP(Ledger[[#This Row],[Employee_ID]],Employees!C:C,Employees!B:B)</f>
        <v>BR03</v>
      </c>
      <c r="G2158" t="s">
        <v>1089</v>
      </c>
      <c r="H2158" t="s">
        <v>206</v>
      </c>
      <c r="I2158">
        <v>1</v>
      </c>
      <c r="J2158">
        <f>_xlfn.XLOOKUP(Ledger[[#This Row],[SKU]]&amp;"|"&amp;Ledger[[#This Row],[Branch_ID]], PriceList!E:E,PriceList!C:C,"")</f>
        <v>140</v>
      </c>
      <c r="K2158">
        <f>_xlfn.XLOOKUP(Ledger[[#This Row],[SKU]]&amp;"|"&amp;Ledger[[#This Row],[Branch_ID]], PriceList[Key], PriceList[Unit_Retail_Price_EGP], "")</f>
        <v>359</v>
      </c>
      <c r="L2158">
        <f>YEAR(Ledger[[#This Row],[Date]])</f>
        <v>2026</v>
      </c>
      <c r="M2158" t="str">
        <f>"Qtr"&amp;ROUNDUP(MONTH(Ledger[[#This Row],[Date]])/3,0)</f>
        <v>Qtr1</v>
      </c>
      <c r="N2158">
        <f>MONTH(Ledger[[#This Row],[Date]])</f>
        <v>3</v>
      </c>
      <c r="O2158" t="str">
        <f>TEXT(Ledger[[#This Row],[Date]],"mmm")</f>
        <v>Mar</v>
      </c>
    </row>
    <row r="2159" spans="1:15" x14ac:dyDescent="0.35">
      <c r="A2159" t="s">
        <v>5901</v>
      </c>
      <c r="B2159" s="8">
        <v>46115</v>
      </c>
      <c r="C2159" s="5">
        <v>0.8618055555555556</v>
      </c>
      <c r="D2159" t="str">
        <f>_xlfn.XLOOKUP(Ledger[[#This Row],[Employee_ID]],Employees!C:C,Employees!A:A)</f>
        <v>Evening</v>
      </c>
      <c r="E2159" t="s">
        <v>932</v>
      </c>
      <c r="F2159" t="str">
        <f>_xlfn.XLOOKUP(Ledger[[#This Row],[Employee_ID]],Employees!C:C,Employees!B:B)</f>
        <v>BR03</v>
      </c>
      <c r="G2159" t="s">
        <v>1089</v>
      </c>
      <c r="H2159" t="s">
        <v>652</v>
      </c>
      <c r="I2159">
        <v>1</v>
      </c>
      <c r="J2159">
        <f>_xlfn.XLOOKUP(Ledger[[#This Row],[SKU]]&amp;"|"&amp;Ledger[[#This Row],[Branch_ID]], PriceList!E:E,PriceList!C:C,"")</f>
        <v>520</v>
      </c>
      <c r="K2159">
        <f>_xlfn.XLOOKUP(Ledger[[#This Row],[SKU]]&amp;"|"&amp;Ledger[[#This Row],[Branch_ID]], PriceList[Key], PriceList[Unit_Retail_Price_EGP], "")</f>
        <v>1229</v>
      </c>
      <c r="L2159">
        <f>YEAR(Ledger[[#This Row],[Date]])</f>
        <v>2026</v>
      </c>
      <c r="M2159" t="str">
        <f>"Qtr"&amp;ROUNDUP(MONTH(Ledger[[#This Row],[Date]])/3,0)</f>
        <v>Qtr2</v>
      </c>
      <c r="N2159">
        <f>MONTH(Ledger[[#This Row],[Date]])</f>
        <v>4</v>
      </c>
      <c r="O2159" t="str">
        <f>TEXT(Ledger[[#This Row],[Date]],"mmm")</f>
        <v>Apr</v>
      </c>
    </row>
    <row r="2160" spans="1:15" x14ac:dyDescent="0.35">
      <c r="A2160" t="s">
        <v>5917</v>
      </c>
      <c r="B2160" s="8">
        <v>46116</v>
      </c>
      <c r="C2160" s="5">
        <v>0.82291666666666663</v>
      </c>
      <c r="D2160" t="str">
        <f>_xlfn.XLOOKUP(Ledger[[#This Row],[Employee_ID]],Employees!C:C,Employees!A:A)</f>
        <v>Evening</v>
      </c>
      <c r="E2160" t="s">
        <v>932</v>
      </c>
      <c r="F2160" t="str">
        <f>_xlfn.XLOOKUP(Ledger[[#This Row],[Employee_ID]],Employees!C:C,Employees!B:B)</f>
        <v>BR03</v>
      </c>
      <c r="G2160" t="s">
        <v>1089</v>
      </c>
      <c r="H2160" t="s">
        <v>244</v>
      </c>
      <c r="I2160">
        <v>1</v>
      </c>
      <c r="J2160">
        <f>_xlfn.XLOOKUP(Ledger[[#This Row],[SKU]]&amp;"|"&amp;Ledger[[#This Row],[Branch_ID]], PriceList!E:E,PriceList!C:C,"")</f>
        <v>460</v>
      </c>
      <c r="K2160">
        <f>_xlfn.XLOOKUP(Ledger[[#This Row],[SKU]]&amp;"|"&amp;Ledger[[#This Row],[Branch_ID]], PriceList[Key], PriceList[Unit_Retail_Price_EGP], "")</f>
        <v>1129</v>
      </c>
      <c r="L2160">
        <f>YEAR(Ledger[[#This Row],[Date]])</f>
        <v>2026</v>
      </c>
      <c r="M2160" t="str">
        <f>"Qtr"&amp;ROUNDUP(MONTH(Ledger[[#This Row],[Date]])/3,0)</f>
        <v>Qtr2</v>
      </c>
      <c r="N2160">
        <f>MONTH(Ledger[[#This Row],[Date]])</f>
        <v>4</v>
      </c>
      <c r="O2160" t="str">
        <f>TEXT(Ledger[[#This Row],[Date]],"mmm")</f>
        <v>Apr</v>
      </c>
    </row>
    <row r="2161" spans="1:15" x14ac:dyDescent="0.35">
      <c r="A2161" t="s">
        <v>5929</v>
      </c>
      <c r="B2161" s="8">
        <v>46117</v>
      </c>
      <c r="C2161" s="5">
        <v>0.79513888888888884</v>
      </c>
      <c r="D2161" t="str">
        <f>_xlfn.XLOOKUP(Ledger[[#This Row],[Employee_ID]],Employees!C:C,Employees!A:A)</f>
        <v>Evening</v>
      </c>
      <c r="E2161" t="s">
        <v>932</v>
      </c>
      <c r="F2161" t="str">
        <f>_xlfn.XLOOKUP(Ledger[[#This Row],[Employee_ID]],Employees!C:C,Employees!B:B)</f>
        <v>BR03</v>
      </c>
      <c r="G2161" t="s">
        <v>1089</v>
      </c>
      <c r="H2161" t="s">
        <v>225</v>
      </c>
      <c r="I2161">
        <v>1</v>
      </c>
      <c r="J2161">
        <f>_xlfn.XLOOKUP(Ledger[[#This Row],[SKU]]&amp;"|"&amp;Ledger[[#This Row],[Branch_ID]], PriceList!E:E,PriceList!C:C,"")</f>
        <v>420</v>
      </c>
      <c r="K2161">
        <f>_xlfn.XLOOKUP(Ledger[[#This Row],[SKU]]&amp;"|"&amp;Ledger[[#This Row],[Branch_ID]], PriceList[Key], PriceList[Unit_Retail_Price_EGP], "")</f>
        <v>1029</v>
      </c>
      <c r="L2161">
        <f>YEAR(Ledger[[#This Row],[Date]])</f>
        <v>2026</v>
      </c>
      <c r="M2161" t="str">
        <f>"Qtr"&amp;ROUNDUP(MONTH(Ledger[[#This Row],[Date]])/3,0)</f>
        <v>Qtr2</v>
      </c>
      <c r="N2161">
        <f>MONTH(Ledger[[#This Row],[Date]])</f>
        <v>4</v>
      </c>
      <c r="O2161" t="str">
        <f>TEXT(Ledger[[#This Row],[Date]],"mmm")</f>
        <v>Apr</v>
      </c>
    </row>
    <row r="2162" spans="1:15" x14ac:dyDescent="0.35">
      <c r="A2162" t="s">
        <v>5942</v>
      </c>
      <c r="B2162" s="8">
        <v>46118</v>
      </c>
      <c r="C2162" s="5">
        <v>0.8125</v>
      </c>
      <c r="D2162" t="str">
        <f>_xlfn.XLOOKUP(Ledger[[#This Row],[Employee_ID]],Employees!C:C,Employees!A:A)</f>
        <v>Evening</v>
      </c>
      <c r="E2162" t="s">
        <v>932</v>
      </c>
      <c r="F2162" t="str">
        <f>_xlfn.XLOOKUP(Ledger[[#This Row],[Employee_ID]],Employees!C:C,Employees!B:B)</f>
        <v>BR03</v>
      </c>
      <c r="G2162" t="s">
        <v>1089</v>
      </c>
      <c r="H2162" t="s">
        <v>295</v>
      </c>
      <c r="I2162">
        <v>1</v>
      </c>
      <c r="J2162">
        <f>_xlfn.XLOOKUP(Ledger[[#This Row],[SKU]]&amp;"|"&amp;Ledger[[#This Row],[Branch_ID]], PriceList!E:E,PriceList!C:C,"")</f>
        <v>140</v>
      </c>
      <c r="K2162">
        <f>_xlfn.XLOOKUP(Ledger[[#This Row],[SKU]]&amp;"|"&amp;Ledger[[#This Row],[Branch_ID]], PriceList[Key], PriceList[Unit_Retail_Price_EGP], "")</f>
        <v>359</v>
      </c>
      <c r="L2162">
        <f>YEAR(Ledger[[#This Row],[Date]])</f>
        <v>2026</v>
      </c>
      <c r="M2162" t="str">
        <f>"Qtr"&amp;ROUNDUP(MONTH(Ledger[[#This Row],[Date]])/3,0)</f>
        <v>Qtr2</v>
      </c>
      <c r="N2162">
        <f>MONTH(Ledger[[#This Row],[Date]])</f>
        <v>4</v>
      </c>
      <c r="O2162" t="str">
        <f>TEXT(Ledger[[#This Row],[Date]],"mmm")</f>
        <v>Apr</v>
      </c>
    </row>
    <row r="2163" spans="1:15" x14ac:dyDescent="0.35">
      <c r="A2163" t="s">
        <v>5966</v>
      </c>
      <c r="B2163" s="8">
        <v>46120</v>
      </c>
      <c r="C2163" s="5">
        <v>0.87638888888888888</v>
      </c>
      <c r="D2163" t="str">
        <f>_xlfn.XLOOKUP(Ledger[[#This Row],[Employee_ID]],Employees!C:C,Employees!A:A)</f>
        <v>Evening</v>
      </c>
      <c r="E2163" t="s">
        <v>932</v>
      </c>
      <c r="F2163" t="str">
        <f>_xlfn.XLOOKUP(Ledger[[#This Row],[Employee_ID]],Employees!C:C,Employees!B:B)</f>
        <v>BR03</v>
      </c>
      <c r="G2163" t="s">
        <v>1089</v>
      </c>
      <c r="H2163" t="s">
        <v>188</v>
      </c>
      <c r="I2163">
        <v>1</v>
      </c>
      <c r="J2163">
        <f>_xlfn.XLOOKUP(Ledger[[#This Row],[SKU]]&amp;"|"&amp;Ledger[[#This Row],[Branch_ID]], PriceList!E:E,PriceList!C:C,"")</f>
        <v>480</v>
      </c>
      <c r="K2163">
        <f>_xlfn.XLOOKUP(Ledger[[#This Row],[SKU]]&amp;"|"&amp;Ledger[[#This Row],[Branch_ID]], PriceList[Key], PriceList[Unit_Retail_Price_EGP], "")</f>
        <v>1129</v>
      </c>
      <c r="L2163">
        <f>YEAR(Ledger[[#This Row],[Date]])</f>
        <v>2026</v>
      </c>
      <c r="M2163" t="str">
        <f>"Qtr"&amp;ROUNDUP(MONTH(Ledger[[#This Row],[Date]])/3,0)</f>
        <v>Qtr2</v>
      </c>
      <c r="N2163">
        <f>MONTH(Ledger[[#This Row],[Date]])</f>
        <v>4</v>
      </c>
      <c r="O2163" t="str">
        <f>TEXT(Ledger[[#This Row],[Date]],"mmm")</f>
        <v>Apr</v>
      </c>
    </row>
    <row r="2164" spans="1:15" x14ac:dyDescent="0.35">
      <c r="A2164" t="s">
        <v>5981</v>
      </c>
      <c r="B2164" s="8">
        <v>46121</v>
      </c>
      <c r="C2164" s="5">
        <v>0.76111111111111107</v>
      </c>
      <c r="D2164" t="str">
        <f>_xlfn.XLOOKUP(Ledger[[#This Row],[Employee_ID]],Employees!C:C,Employees!A:A)</f>
        <v>Evening</v>
      </c>
      <c r="E2164" t="s">
        <v>932</v>
      </c>
      <c r="F2164" t="str">
        <f>_xlfn.XLOOKUP(Ledger[[#This Row],[Employee_ID]],Employees!C:C,Employees!B:B)</f>
        <v>BR03</v>
      </c>
      <c r="G2164" t="s">
        <v>1089</v>
      </c>
      <c r="H2164" t="s">
        <v>103</v>
      </c>
      <c r="I2164">
        <v>1</v>
      </c>
      <c r="J2164">
        <f>_xlfn.XLOOKUP(Ledger[[#This Row],[SKU]]&amp;"|"&amp;Ledger[[#This Row],[Branch_ID]], PriceList!E:E,PriceList!C:C,"")</f>
        <v>160</v>
      </c>
      <c r="K2164">
        <f>_xlfn.XLOOKUP(Ledger[[#This Row],[SKU]]&amp;"|"&amp;Ledger[[#This Row],[Branch_ID]], PriceList[Key], PriceList[Unit_Retail_Price_EGP], "")</f>
        <v>409</v>
      </c>
      <c r="L2164">
        <f>YEAR(Ledger[[#This Row],[Date]])</f>
        <v>2026</v>
      </c>
      <c r="M2164" t="str">
        <f>"Qtr"&amp;ROUNDUP(MONTH(Ledger[[#This Row],[Date]])/3,0)</f>
        <v>Qtr2</v>
      </c>
      <c r="N2164">
        <f>MONTH(Ledger[[#This Row],[Date]])</f>
        <v>4</v>
      </c>
      <c r="O2164" t="str">
        <f>TEXT(Ledger[[#This Row],[Date]],"mmm")</f>
        <v>Apr</v>
      </c>
    </row>
    <row r="2165" spans="1:15" x14ac:dyDescent="0.35">
      <c r="A2165" t="s">
        <v>6019</v>
      </c>
      <c r="B2165" s="8">
        <v>46123</v>
      </c>
      <c r="C2165" s="5">
        <v>0.75694444444444442</v>
      </c>
      <c r="D2165" t="str">
        <f>_xlfn.XLOOKUP(Ledger[[#This Row],[Employee_ID]],Employees!C:C,Employees!A:A)</f>
        <v>Evening</v>
      </c>
      <c r="E2165" t="s">
        <v>932</v>
      </c>
      <c r="F2165" t="str">
        <f>_xlfn.XLOOKUP(Ledger[[#This Row],[Employee_ID]],Employees!C:C,Employees!B:B)</f>
        <v>BR03</v>
      </c>
      <c r="G2165" t="s">
        <v>1089</v>
      </c>
      <c r="H2165" t="s">
        <v>342</v>
      </c>
      <c r="I2165">
        <v>1</v>
      </c>
      <c r="J2165">
        <f>_xlfn.XLOOKUP(Ledger[[#This Row],[SKU]]&amp;"|"&amp;Ledger[[#This Row],[Branch_ID]], PriceList!E:E,PriceList!C:C,"")</f>
        <v>460</v>
      </c>
      <c r="K2165">
        <f>_xlfn.XLOOKUP(Ledger[[#This Row],[SKU]]&amp;"|"&amp;Ledger[[#This Row],[Branch_ID]], PriceList[Key], PriceList[Unit_Retail_Price_EGP], "")</f>
        <v>1129</v>
      </c>
      <c r="L2165">
        <f>YEAR(Ledger[[#This Row],[Date]])</f>
        <v>2026</v>
      </c>
      <c r="M2165" t="str">
        <f>"Qtr"&amp;ROUNDUP(MONTH(Ledger[[#This Row],[Date]])/3,0)</f>
        <v>Qtr2</v>
      </c>
      <c r="N2165">
        <f>MONTH(Ledger[[#This Row],[Date]])</f>
        <v>4</v>
      </c>
      <c r="O2165" t="str">
        <f>TEXT(Ledger[[#This Row],[Date]],"mmm")</f>
        <v>Apr</v>
      </c>
    </row>
    <row r="2166" spans="1:15" x14ac:dyDescent="0.35">
      <c r="A2166" t="s">
        <v>6085</v>
      </c>
      <c r="B2166" s="8">
        <v>46128</v>
      </c>
      <c r="C2166" s="5">
        <v>0.77152777777777781</v>
      </c>
      <c r="D2166" t="str">
        <f>_xlfn.XLOOKUP(Ledger[[#This Row],[Employee_ID]],Employees!C:C,Employees!A:A)</f>
        <v>Evening</v>
      </c>
      <c r="E2166" t="s">
        <v>932</v>
      </c>
      <c r="F2166" t="str">
        <f>_xlfn.XLOOKUP(Ledger[[#This Row],[Employee_ID]],Employees!C:C,Employees!B:B)</f>
        <v>BR03</v>
      </c>
      <c r="G2166" t="s">
        <v>1089</v>
      </c>
      <c r="H2166" t="s">
        <v>184</v>
      </c>
      <c r="I2166">
        <v>1</v>
      </c>
      <c r="J2166">
        <f>_xlfn.XLOOKUP(Ledger[[#This Row],[SKU]]&amp;"|"&amp;Ledger[[#This Row],[Branch_ID]], PriceList!E:E,PriceList!C:C,"")</f>
        <v>260</v>
      </c>
      <c r="K2166">
        <f>_xlfn.XLOOKUP(Ledger[[#This Row],[SKU]]&amp;"|"&amp;Ledger[[#This Row],[Branch_ID]], PriceList[Key], PriceList[Unit_Retail_Price_EGP], "")</f>
        <v>619</v>
      </c>
      <c r="L2166">
        <f>YEAR(Ledger[[#This Row],[Date]])</f>
        <v>2026</v>
      </c>
      <c r="M2166" t="str">
        <f>"Qtr"&amp;ROUNDUP(MONTH(Ledger[[#This Row],[Date]])/3,0)</f>
        <v>Qtr2</v>
      </c>
      <c r="N2166">
        <f>MONTH(Ledger[[#This Row],[Date]])</f>
        <v>4</v>
      </c>
      <c r="O2166" t="str">
        <f>TEXT(Ledger[[#This Row],[Date]],"mmm")</f>
        <v>Apr</v>
      </c>
    </row>
    <row r="2167" spans="1:15" x14ac:dyDescent="0.35">
      <c r="A2167" t="s">
        <v>6087</v>
      </c>
      <c r="B2167" s="8">
        <v>46128</v>
      </c>
      <c r="C2167" s="5">
        <v>0.8256944444444444</v>
      </c>
      <c r="D2167" t="str">
        <f>_xlfn.XLOOKUP(Ledger[[#This Row],[Employee_ID]],Employees!C:C,Employees!A:A)</f>
        <v>Evening</v>
      </c>
      <c r="E2167" t="s">
        <v>932</v>
      </c>
      <c r="F2167" t="str">
        <f>_xlfn.XLOOKUP(Ledger[[#This Row],[Employee_ID]],Employees!C:C,Employees!B:B)</f>
        <v>BR03</v>
      </c>
      <c r="G2167" t="s">
        <v>1089</v>
      </c>
      <c r="H2167" t="s">
        <v>330</v>
      </c>
      <c r="I2167">
        <v>1</v>
      </c>
      <c r="J2167">
        <f>_xlfn.XLOOKUP(Ledger[[#This Row],[SKU]]&amp;"|"&amp;Ledger[[#This Row],[Branch_ID]], PriceList!E:E,PriceList!C:C,"")</f>
        <v>420</v>
      </c>
      <c r="K2167">
        <f>_xlfn.XLOOKUP(Ledger[[#This Row],[SKU]]&amp;"|"&amp;Ledger[[#This Row],[Branch_ID]], PriceList[Key], PriceList[Unit_Retail_Price_EGP], "")</f>
        <v>1029</v>
      </c>
      <c r="L2167">
        <f>YEAR(Ledger[[#This Row],[Date]])</f>
        <v>2026</v>
      </c>
      <c r="M2167" t="str">
        <f>"Qtr"&amp;ROUNDUP(MONTH(Ledger[[#This Row],[Date]])/3,0)</f>
        <v>Qtr2</v>
      </c>
      <c r="N2167">
        <f>MONTH(Ledger[[#This Row],[Date]])</f>
        <v>4</v>
      </c>
      <c r="O2167" t="str">
        <f>TEXT(Ledger[[#This Row],[Date]],"mmm")</f>
        <v>Apr</v>
      </c>
    </row>
    <row r="2168" spans="1:15" x14ac:dyDescent="0.35">
      <c r="A2168" t="s">
        <v>6103</v>
      </c>
      <c r="B2168" s="8">
        <v>46129</v>
      </c>
      <c r="C2168" s="5">
        <v>0.89097222222222228</v>
      </c>
      <c r="D2168" t="str">
        <f>_xlfn.XLOOKUP(Ledger[[#This Row],[Employee_ID]],Employees!C:C,Employees!A:A)</f>
        <v>Evening</v>
      </c>
      <c r="E2168" t="s">
        <v>932</v>
      </c>
      <c r="F2168" t="str">
        <f>_xlfn.XLOOKUP(Ledger[[#This Row],[Employee_ID]],Employees!C:C,Employees!B:B)</f>
        <v>BR03</v>
      </c>
      <c r="G2168" t="s">
        <v>1089</v>
      </c>
      <c r="H2168" t="s">
        <v>82</v>
      </c>
      <c r="I2168">
        <v>1</v>
      </c>
      <c r="J2168">
        <f>_xlfn.XLOOKUP(Ledger[[#This Row],[SKU]]&amp;"|"&amp;Ledger[[#This Row],[Branch_ID]], PriceList!E:E,PriceList!C:C,"")</f>
        <v>110</v>
      </c>
      <c r="K2168">
        <f>_xlfn.XLOOKUP(Ledger[[#This Row],[SKU]]&amp;"|"&amp;Ledger[[#This Row],[Branch_ID]], PriceList[Key], PriceList[Unit_Retail_Price_EGP], "")</f>
        <v>289</v>
      </c>
      <c r="L2168">
        <f>YEAR(Ledger[[#This Row],[Date]])</f>
        <v>2026</v>
      </c>
      <c r="M2168" t="str">
        <f>"Qtr"&amp;ROUNDUP(MONTH(Ledger[[#This Row],[Date]])/3,0)</f>
        <v>Qtr2</v>
      </c>
      <c r="N2168">
        <f>MONTH(Ledger[[#This Row],[Date]])</f>
        <v>4</v>
      </c>
      <c r="O2168" t="str">
        <f>TEXT(Ledger[[#This Row],[Date]],"mmm")</f>
        <v>Apr</v>
      </c>
    </row>
    <row r="2169" spans="1:15" x14ac:dyDescent="0.35">
      <c r="A2169" t="s">
        <v>6119</v>
      </c>
      <c r="B2169" s="8">
        <v>46130</v>
      </c>
      <c r="C2169" s="5">
        <v>0.83819444444444446</v>
      </c>
      <c r="D2169" t="str">
        <f>_xlfn.XLOOKUP(Ledger[[#This Row],[Employee_ID]],Employees!C:C,Employees!A:A)</f>
        <v>Evening</v>
      </c>
      <c r="E2169" t="s">
        <v>932</v>
      </c>
      <c r="F2169" t="str">
        <f>_xlfn.XLOOKUP(Ledger[[#This Row],[Employee_ID]],Employees!C:C,Employees!B:B)</f>
        <v>BR03</v>
      </c>
      <c r="G2169" t="s">
        <v>1089</v>
      </c>
      <c r="H2169" t="s">
        <v>115</v>
      </c>
      <c r="I2169">
        <v>1</v>
      </c>
      <c r="J2169">
        <f>_xlfn.XLOOKUP(Ledger[[#This Row],[SKU]]&amp;"|"&amp;Ledger[[#This Row],[Branch_ID]], PriceList!E:E,PriceList!C:C,"")</f>
        <v>640</v>
      </c>
      <c r="K2169">
        <f>_xlfn.XLOOKUP(Ledger[[#This Row],[SKU]]&amp;"|"&amp;Ledger[[#This Row],[Branch_ID]], PriceList[Key], PriceList[Unit_Retail_Price_EGP], "")</f>
        <v>1539</v>
      </c>
      <c r="L2169">
        <f>YEAR(Ledger[[#This Row],[Date]])</f>
        <v>2026</v>
      </c>
      <c r="M2169" t="str">
        <f>"Qtr"&amp;ROUNDUP(MONTH(Ledger[[#This Row],[Date]])/3,0)</f>
        <v>Qtr2</v>
      </c>
      <c r="N2169">
        <f>MONTH(Ledger[[#This Row],[Date]])</f>
        <v>4</v>
      </c>
      <c r="O2169" t="str">
        <f>TEXT(Ledger[[#This Row],[Date]],"mmm")</f>
        <v>Apr</v>
      </c>
    </row>
    <row r="2170" spans="1:15" x14ac:dyDescent="0.35">
      <c r="A2170" t="s">
        <v>6135</v>
      </c>
      <c r="B2170" s="8">
        <v>46131</v>
      </c>
      <c r="C2170" s="5">
        <v>0.75208333333333333</v>
      </c>
      <c r="D2170" t="str">
        <f>_xlfn.XLOOKUP(Ledger[[#This Row],[Employee_ID]],Employees!C:C,Employees!A:A)</f>
        <v>Evening</v>
      </c>
      <c r="E2170" t="s">
        <v>932</v>
      </c>
      <c r="F2170" t="str">
        <f>_xlfn.XLOOKUP(Ledger[[#This Row],[Employee_ID]],Employees!C:C,Employees!B:B)</f>
        <v>BR03</v>
      </c>
      <c r="G2170" t="s">
        <v>1089</v>
      </c>
      <c r="H2170" t="s">
        <v>186</v>
      </c>
      <c r="I2170">
        <v>1</v>
      </c>
      <c r="J2170">
        <f>_xlfn.XLOOKUP(Ledger[[#This Row],[SKU]]&amp;"|"&amp;Ledger[[#This Row],[Branch_ID]], PriceList!E:E,PriceList!C:C,"")</f>
        <v>220</v>
      </c>
      <c r="K2170">
        <f>_xlfn.XLOOKUP(Ledger[[#This Row],[SKU]]&amp;"|"&amp;Ledger[[#This Row],[Branch_ID]], PriceList[Key], PriceList[Unit_Retail_Price_EGP], "")</f>
        <v>569</v>
      </c>
      <c r="L2170">
        <f>YEAR(Ledger[[#This Row],[Date]])</f>
        <v>2026</v>
      </c>
      <c r="M2170" t="str">
        <f>"Qtr"&amp;ROUNDUP(MONTH(Ledger[[#This Row],[Date]])/3,0)</f>
        <v>Qtr2</v>
      </c>
      <c r="N2170">
        <f>MONTH(Ledger[[#This Row],[Date]])</f>
        <v>4</v>
      </c>
      <c r="O2170" t="str">
        <f>TEXT(Ledger[[#This Row],[Date]],"mmm")</f>
        <v>Apr</v>
      </c>
    </row>
    <row r="2171" spans="1:15" x14ac:dyDescent="0.35">
      <c r="A2171" t="s">
        <v>6137</v>
      </c>
      <c r="B2171" s="8">
        <v>46131</v>
      </c>
      <c r="C2171" s="5">
        <v>0.88263888888888886</v>
      </c>
      <c r="D2171" t="str">
        <f>_xlfn.XLOOKUP(Ledger[[#This Row],[Employee_ID]],Employees!C:C,Employees!A:A)</f>
        <v>Evening</v>
      </c>
      <c r="E2171" t="s">
        <v>932</v>
      </c>
      <c r="F2171" t="str">
        <f>_xlfn.XLOOKUP(Ledger[[#This Row],[Employee_ID]],Employees!C:C,Employees!B:B)</f>
        <v>BR03</v>
      </c>
      <c r="G2171" t="s">
        <v>1089</v>
      </c>
      <c r="H2171" t="s">
        <v>139</v>
      </c>
      <c r="I2171">
        <v>1</v>
      </c>
      <c r="J2171">
        <f>_xlfn.XLOOKUP(Ledger[[#This Row],[SKU]]&amp;"|"&amp;Ledger[[#This Row],[Branch_ID]], PriceList!E:E,PriceList!C:C,"")</f>
        <v>300</v>
      </c>
      <c r="K2171">
        <f>_xlfn.XLOOKUP(Ledger[[#This Row],[SKU]]&amp;"|"&amp;Ledger[[#This Row],[Branch_ID]], PriceList[Key], PriceList[Unit_Retail_Price_EGP], "")</f>
        <v>719</v>
      </c>
      <c r="L2171">
        <f>YEAR(Ledger[[#This Row],[Date]])</f>
        <v>2026</v>
      </c>
      <c r="M2171" t="str">
        <f>"Qtr"&amp;ROUNDUP(MONTH(Ledger[[#This Row],[Date]])/3,0)</f>
        <v>Qtr2</v>
      </c>
      <c r="N2171">
        <f>MONTH(Ledger[[#This Row],[Date]])</f>
        <v>4</v>
      </c>
      <c r="O2171" t="str">
        <f>TEXT(Ledger[[#This Row],[Date]],"mmm")</f>
        <v>Apr</v>
      </c>
    </row>
    <row r="2172" spans="1:15" x14ac:dyDescent="0.35">
      <c r="A2172" t="s">
        <v>6202</v>
      </c>
      <c r="B2172" s="8">
        <v>46136</v>
      </c>
      <c r="C2172" s="5">
        <v>0.78194444444444444</v>
      </c>
      <c r="D2172" t="str">
        <f>_xlfn.XLOOKUP(Ledger[[#This Row],[Employee_ID]],Employees!C:C,Employees!A:A)</f>
        <v>Evening</v>
      </c>
      <c r="E2172" t="s">
        <v>932</v>
      </c>
      <c r="F2172" t="str">
        <f>_xlfn.XLOOKUP(Ledger[[#This Row],[Employee_ID]],Employees!C:C,Employees!B:B)</f>
        <v>BR03</v>
      </c>
      <c r="G2172" t="s">
        <v>1089</v>
      </c>
      <c r="H2172" t="s">
        <v>154</v>
      </c>
      <c r="I2172">
        <v>1</v>
      </c>
      <c r="J2172">
        <f>_xlfn.XLOOKUP(Ledger[[#This Row],[SKU]]&amp;"|"&amp;Ledger[[#This Row],[Branch_ID]], PriceList!E:E,PriceList!C:C,"")</f>
        <v>160</v>
      </c>
      <c r="K2172">
        <f>_xlfn.XLOOKUP(Ledger[[#This Row],[SKU]]&amp;"|"&amp;Ledger[[#This Row],[Branch_ID]], PriceList[Key], PriceList[Unit_Retail_Price_EGP], "")</f>
        <v>409</v>
      </c>
      <c r="L2172">
        <f>YEAR(Ledger[[#This Row],[Date]])</f>
        <v>2026</v>
      </c>
      <c r="M2172" t="str">
        <f>"Qtr"&amp;ROUNDUP(MONTH(Ledger[[#This Row],[Date]])/3,0)</f>
        <v>Qtr2</v>
      </c>
      <c r="N2172">
        <f>MONTH(Ledger[[#This Row],[Date]])</f>
        <v>4</v>
      </c>
      <c r="O2172" t="str">
        <f>TEXT(Ledger[[#This Row],[Date]],"mmm")</f>
        <v>Apr</v>
      </c>
    </row>
    <row r="2173" spans="1:15" x14ac:dyDescent="0.35">
      <c r="A2173" t="s">
        <v>6256</v>
      </c>
      <c r="B2173" s="8">
        <v>46140</v>
      </c>
      <c r="C2173" s="5">
        <v>0.77222222222222225</v>
      </c>
      <c r="D2173" t="str">
        <f>_xlfn.XLOOKUP(Ledger[[#This Row],[Employee_ID]],Employees!C:C,Employees!A:A)</f>
        <v>Evening</v>
      </c>
      <c r="E2173" t="s">
        <v>932</v>
      </c>
      <c r="F2173" t="str">
        <f>_xlfn.XLOOKUP(Ledger[[#This Row],[Employee_ID]],Employees!C:C,Employees!B:B)</f>
        <v>BR03</v>
      </c>
      <c r="G2173" t="s">
        <v>1089</v>
      </c>
      <c r="H2173" t="s">
        <v>111</v>
      </c>
      <c r="I2173">
        <v>1</v>
      </c>
      <c r="J2173">
        <f>_xlfn.XLOOKUP(Ledger[[#This Row],[SKU]]&amp;"|"&amp;Ledger[[#This Row],[Branch_ID]], PriceList!E:E,PriceList!C:C,"")</f>
        <v>45</v>
      </c>
      <c r="K2173">
        <f>_xlfn.XLOOKUP(Ledger[[#This Row],[SKU]]&amp;"|"&amp;Ledger[[#This Row],[Branch_ID]], PriceList[Key], PriceList[Unit_Retail_Price_EGP], "")</f>
        <v>119</v>
      </c>
      <c r="L2173">
        <f>YEAR(Ledger[[#This Row],[Date]])</f>
        <v>2026</v>
      </c>
      <c r="M2173" t="str">
        <f>"Qtr"&amp;ROUNDUP(MONTH(Ledger[[#This Row],[Date]])/3,0)</f>
        <v>Qtr2</v>
      </c>
      <c r="N2173">
        <f>MONTH(Ledger[[#This Row],[Date]])</f>
        <v>4</v>
      </c>
      <c r="O2173" t="str">
        <f>TEXT(Ledger[[#This Row],[Date]],"mmm")</f>
        <v>Apr</v>
      </c>
    </row>
    <row r="2174" spans="1:15" x14ac:dyDescent="0.35">
      <c r="A2174" t="s">
        <v>6258</v>
      </c>
      <c r="B2174" s="8">
        <v>46140</v>
      </c>
      <c r="C2174" s="5">
        <v>0.81666666666666665</v>
      </c>
      <c r="D2174" t="str">
        <f>_xlfn.XLOOKUP(Ledger[[#This Row],[Employee_ID]],Employees!C:C,Employees!A:A)</f>
        <v>Evening</v>
      </c>
      <c r="E2174" t="s">
        <v>932</v>
      </c>
      <c r="F2174" t="str">
        <f>_xlfn.XLOOKUP(Ledger[[#This Row],[Employee_ID]],Employees!C:C,Employees!B:B)</f>
        <v>BR03</v>
      </c>
      <c r="G2174" t="s">
        <v>1089</v>
      </c>
      <c r="H2174" t="s">
        <v>317</v>
      </c>
      <c r="I2174">
        <v>1</v>
      </c>
      <c r="J2174">
        <f>_xlfn.XLOOKUP(Ledger[[#This Row],[SKU]]&amp;"|"&amp;Ledger[[#This Row],[Branch_ID]], PriceList!E:E,PriceList!C:C,"")</f>
        <v>260</v>
      </c>
      <c r="K2174">
        <f>_xlfn.XLOOKUP(Ledger[[#This Row],[SKU]]&amp;"|"&amp;Ledger[[#This Row],[Branch_ID]], PriceList[Key], PriceList[Unit_Retail_Price_EGP], "")</f>
        <v>619</v>
      </c>
      <c r="L2174">
        <f>YEAR(Ledger[[#This Row],[Date]])</f>
        <v>2026</v>
      </c>
      <c r="M2174" t="str">
        <f>"Qtr"&amp;ROUNDUP(MONTH(Ledger[[#This Row],[Date]])/3,0)</f>
        <v>Qtr2</v>
      </c>
      <c r="N2174">
        <f>MONTH(Ledger[[#This Row],[Date]])</f>
        <v>4</v>
      </c>
      <c r="O2174" t="str">
        <f>TEXT(Ledger[[#This Row],[Date]],"mmm")</f>
        <v>Apr</v>
      </c>
    </row>
    <row r="2175" spans="1:15" x14ac:dyDescent="0.35">
      <c r="A2175" t="s">
        <v>6320</v>
      </c>
      <c r="B2175" s="8">
        <v>46144</v>
      </c>
      <c r="C2175" s="5">
        <v>0.89027777777777772</v>
      </c>
      <c r="D2175" t="str">
        <f>_xlfn.XLOOKUP(Ledger[[#This Row],[Employee_ID]],Employees!C:C,Employees!A:A)</f>
        <v>Evening</v>
      </c>
      <c r="E2175" t="s">
        <v>932</v>
      </c>
      <c r="F2175" t="str">
        <f>_xlfn.XLOOKUP(Ledger[[#This Row],[Employee_ID]],Employees!C:C,Employees!B:B)</f>
        <v>BR03</v>
      </c>
      <c r="G2175" t="s">
        <v>1089</v>
      </c>
      <c r="H2175" t="s">
        <v>164</v>
      </c>
      <c r="I2175">
        <v>1</v>
      </c>
      <c r="J2175">
        <f>_xlfn.XLOOKUP(Ledger[[#This Row],[SKU]]&amp;"|"&amp;Ledger[[#This Row],[Branch_ID]], PriceList!E:E,PriceList!C:C,"")</f>
        <v>420</v>
      </c>
      <c r="K2175">
        <f>_xlfn.XLOOKUP(Ledger[[#This Row],[SKU]]&amp;"|"&amp;Ledger[[#This Row],[Branch_ID]], PriceList[Key], PriceList[Unit_Retail_Price_EGP], "")</f>
        <v>1029</v>
      </c>
      <c r="L2175">
        <f>YEAR(Ledger[[#This Row],[Date]])</f>
        <v>2026</v>
      </c>
      <c r="M2175" t="str">
        <f>"Qtr"&amp;ROUNDUP(MONTH(Ledger[[#This Row],[Date]])/3,0)</f>
        <v>Qtr2</v>
      </c>
      <c r="N2175">
        <f>MONTH(Ledger[[#This Row],[Date]])</f>
        <v>5</v>
      </c>
      <c r="O2175" t="str">
        <f>TEXT(Ledger[[#This Row],[Date]],"mmm")</f>
        <v>May</v>
      </c>
    </row>
    <row r="2176" spans="1:15" x14ac:dyDescent="0.35">
      <c r="A2176" t="s">
        <v>6360</v>
      </c>
      <c r="B2176" s="8">
        <v>46147</v>
      </c>
      <c r="C2176" s="5">
        <v>0.87847222222222221</v>
      </c>
      <c r="D2176" t="str">
        <f>_xlfn.XLOOKUP(Ledger[[#This Row],[Employee_ID]],Employees!C:C,Employees!A:A)</f>
        <v>Evening</v>
      </c>
      <c r="E2176" t="s">
        <v>932</v>
      </c>
      <c r="F2176" t="str">
        <f>_xlfn.XLOOKUP(Ledger[[#This Row],[Employee_ID]],Employees!C:C,Employees!B:B)</f>
        <v>BR03</v>
      </c>
      <c r="G2176" t="s">
        <v>1089</v>
      </c>
      <c r="H2176" t="s">
        <v>359</v>
      </c>
      <c r="I2176">
        <v>1</v>
      </c>
      <c r="J2176">
        <f>_xlfn.XLOOKUP(Ledger[[#This Row],[SKU]]&amp;"|"&amp;Ledger[[#This Row],[Branch_ID]], PriceList!E:E,PriceList!C:C,"")</f>
        <v>140</v>
      </c>
      <c r="K2176">
        <f>_xlfn.XLOOKUP(Ledger[[#This Row],[SKU]]&amp;"|"&amp;Ledger[[#This Row],[Branch_ID]], PriceList[Key], PriceList[Unit_Retail_Price_EGP], "")</f>
        <v>359</v>
      </c>
      <c r="L2176">
        <f>YEAR(Ledger[[#This Row],[Date]])</f>
        <v>2026</v>
      </c>
      <c r="M2176" t="str">
        <f>"Qtr"&amp;ROUNDUP(MONTH(Ledger[[#This Row],[Date]])/3,0)</f>
        <v>Qtr2</v>
      </c>
      <c r="N2176">
        <f>MONTH(Ledger[[#This Row],[Date]])</f>
        <v>5</v>
      </c>
      <c r="O2176" t="str">
        <f>TEXT(Ledger[[#This Row],[Date]],"mmm")</f>
        <v>May</v>
      </c>
    </row>
    <row r="2177" spans="1:15" x14ac:dyDescent="0.35">
      <c r="A2177" t="s">
        <v>6433</v>
      </c>
      <c r="B2177" s="8">
        <v>46152</v>
      </c>
      <c r="C2177" s="5">
        <v>0.84375</v>
      </c>
      <c r="D2177" t="str">
        <f>_xlfn.XLOOKUP(Ledger[[#This Row],[Employee_ID]],Employees!C:C,Employees!A:A)</f>
        <v>Evening</v>
      </c>
      <c r="E2177" t="s">
        <v>932</v>
      </c>
      <c r="F2177" t="str">
        <f>_xlfn.XLOOKUP(Ledger[[#This Row],[Employee_ID]],Employees!C:C,Employees!B:B)</f>
        <v>BR03</v>
      </c>
      <c r="G2177" t="s">
        <v>1089</v>
      </c>
      <c r="H2177" t="s">
        <v>281</v>
      </c>
      <c r="I2177">
        <v>1</v>
      </c>
      <c r="J2177">
        <f>_xlfn.XLOOKUP(Ledger[[#This Row],[SKU]]&amp;"|"&amp;Ledger[[#This Row],[Branch_ID]], PriceList!E:E,PriceList!C:C,"")</f>
        <v>140</v>
      </c>
      <c r="K2177">
        <f>_xlfn.XLOOKUP(Ledger[[#This Row],[SKU]]&amp;"|"&amp;Ledger[[#This Row],[Branch_ID]], PriceList[Key], PriceList[Unit_Retail_Price_EGP], "")</f>
        <v>359</v>
      </c>
      <c r="L2177">
        <f>YEAR(Ledger[[#This Row],[Date]])</f>
        <v>2026</v>
      </c>
      <c r="M2177" t="str">
        <f>"Qtr"&amp;ROUNDUP(MONTH(Ledger[[#This Row],[Date]])/3,0)</f>
        <v>Qtr2</v>
      </c>
      <c r="N2177">
        <f>MONTH(Ledger[[#This Row],[Date]])</f>
        <v>5</v>
      </c>
      <c r="O2177" t="str">
        <f>TEXT(Ledger[[#This Row],[Date]],"mmm")</f>
        <v>May</v>
      </c>
    </row>
    <row r="2178" spans="1:15" x14ac:dyDescent="0.35">
      <c r="A2178" t="s">
        <v>6437</v>
      </c>
      <c r="B2178" s="8">
        <v>46152</v>
      </c>
      <c r="C2178" s="5">
        <v>0.89097222222222228</v>
      </c>
      <c r="D2178" t="str">
        <f>_xlfn.XLOOKUP(Ledger[[#This Row],[Employee_ID]],Employees!C:C,Employees!A:A)</f>
        <v>Evening</v>
      </c>
      <c r="E2178" t="s">
        <v>932</v>
      </c>
      <c r="F2178" t="str">
        <f>_xlfn.XLOOKUP(Ledger[[#This Row],[Employee_ID]],Employees!C:C,Employees!B:B)</f>
        <v>BR03</v>
      </c>
      <c r="G2178" t="s">
        <v>1089</v>
      </c>
      <c r="H2178" t="s">
        <v>200</v>
      </c>
      <c r="I2178">
        <v>1</v>
      </c>
      <c r="J2178">
        <f>_xlfn.XLOOKUP(Ledger[[#This Row],[SKU]]&amp;"|"&amp;Ledger[[#This Row],[Branch_ID]], PriceList!E:E,PriceList!C:C,"")</f>
        <v>180</v>
      </c>
      <c r="K2178">
        <f>_xlfn.XLOOKUP(Ledger[[#This Row],[SKU]]&amp;"|"&amp;Ledger[[#This Row],[Branch_ID]], PriceList[Key], PriceList[Unit_Retail_Price_EGP], "")</f>
        <v>459</v>
      </c>
      <c r="L2178">
        <f>YEAR(Ledger[[#This Row],[Date]])</f>
        <v>2026</v>
      </c>
      <c r="M2178" t="str">
        <f>"Qtr"&amp;ROUNDUP(MONTH(Ledger[[#This Row],[Date]])/3,0)</f>
        <v>Qtr2</v>
      </c>
      <c r="N2178">
        <f>MONTH(Ledger[[#This Row],[Date]])</f>
        <v>5</v>
      </c>
      <c r="O2178" t="str">
        <f>TEXT(Ledger[[#This Row],[Date]],"mmm")</f>
        <v>May</v>
      </c>
    </row>
    <row r="2179" spans="1:15" x14ac:dyDescent="0.35">
      <c r="A2179" t="s">
        <v>6447</v>
      </c>
      <c r="B2179" s="8">
        <v>46153</v>
      </c>
      <c r="C2179" s="5">
        <v>0.87638888888888888</v>
      </c>
      <c r="D2179" t="str">
        <f>_xlfn.XLOOKUP(Ledger[[#This Row],[Employee_ID]],Employees!C:C,Employees!A:A)</f>
        <v>Evening</v>
      </c>
      <c r="E2179" t="s">
        <v>932</v>
      </c>
      <c r="F2179" t="str">
        <f>_xlfn.XLOOKUP(Ledger[[#This Row],[Employee_ID]],Employees!C:C,Employees!B:B)</f>
        <v>BR03</v>
      </c>
      <c r="G2179" t="s">
        <v>1089</v>
      </c>
      <c r="H2179" t="s">
        <v>108</v>
      </c>
      <c r="I2179">
        <v>1</v>
      </c>
      <c r="J2179">
        <f>_xlfn.XLOOKUP(Ledger[[#This Row],[SKU]]&amp;"|"&amp;Ledger[[#This Row],[Branch_ID]], PriceList!E:E,PriceList!C:C,"")</f>
        <v>160</v>
      </c>
      <c r="K2179">
        <f>_xlfn.XLOOKUP(Ledger[[#This Row],[SKU]]&amp;"|"&amp;Ledger[[#This Row],[Branch_ID]], PriceList[Key], PriceList[Unit_Retail_Price_EGP], "")</f>
        <v>409</v>
      </c>
      <c r="L2179">
        <f>YEAR(Ledger[[#This Row],[Date]])</f>
        <v>2026</v>
      </c>
      <c r="M2179" t="str">
        <f>"Qtr"&amp;ROUNDUP(MONTH(Ledger[[#This Row],[Date]])/3,0)</f>
        <v>Qtr2</v>
      </c>
      <c r="N2179">
        <f>MONTH(Ledger[[#This Row],[Date]])</f>
        <v>5</v>
      </c>
      <c r="O2179" t="str">
        <f>TEXT(Ledger[[#This Row],[Date]],"mmm")</f>
        <v>May</v>
      </c>
    </row>
    <row r="2180" spans="1:15" x14ac:dyDescent="0.35">
      <c r="A2180" t="s">
        <v>6501</v>
      </c>
      <c r="B2180" s="8">
        <v>46157</v>
      </c>
      <c r="C2180" s="5">
        <v>0.79305555555555551</v>
      </c>
      <c r="D2180" t="str">
        <f>_xlfn.XLOOKUP(Ledger[[#This Row],[Employee_ID]],Employees!C:C,Employees!A:A)</f>
        <v>Evening</v>
      </c>
      <c r="E2180" t="s">
        <v>932</v>
      </c>
      <c r="F2180" t="str">
        <f>_xlfn.XLOOKUP(Ledger[[#This Row],[Employee_ID]],Employees!C:C,Employees!B:B)</f>
        <v>BR03</v>
      </c>
      <c r="G2180" t="s">
        <v>1089</v>
      </c>
      <c r="H2180" t="s">
        <v>382</v>
      </c>
      <c r="I2180">
        <v>1</v>
      </c>
      <c r="J2180">
        <f>_xlfn.XLOOKUP(Ledger[[#This Row],[SKU]]&amp;"|"&amp;Ledger[[#This Row],[Branch_ID]], PriceList!E:E,PriceList!C:C,"")</f>
        <v>160</v>
      </c>
      <c r="K2180">
        <f>_xlfn.XLOOKUP(Ledger[[#This Row],[SKU]]&amp;"|"&amp;Ledger[[#This Row],[Branch_ID]], PriceList[Key], PriceList[Unit_Retail_Price_EGP], "")</f>
        <v>409</v>
      </c>
      <c r="L2180">
        <f>YEAR(Ledger[[#This Row],[Date]])</f>
        <v>2026</v>
      </c>
      <c r="M2180" t="str">
        <f>"Qtr"&amp;ROUNDUP(MONTH(Ledger[[#This Row],[Date]])/3,0)</f>
        <v>Qtr2</v>
      </c>
      <c r="N2180">
        <f>MONTH(Ledger[[#This Row],[Date]])</f>
        <v>5</v>
      </c>
      <c r="O2180" t="str">
        <f>TEXT(Ledger[[#This Row],[Date]],"mmm")</f>
        <v>May</v>
      </c>
    </row>
    <row r="2181" spans="1:15" x14ac:dyDescent="0.35">
      <c r="A2181" t="s">
        <v>6536</v>
      </c>
      <c r="B2181" s="8">
        <v>46159</v>
      </c>
      <c r="C2181" s="5">
        <v>0.85</v>
      </c>
      <c r="D2181" t="str">
        <f>_xlfn.XLOOKUP(Ledger[[#This Row],[Employee_ID]],Employees!C:C,Employees!A:A)</f>
        <v>Evening</v>
      </c>
      <c r="E2181" t="s">
        <v>932</v>
      </c>
      <c r="F2181" t="str">
        <f>_xlfn.XLOOKUP(Ledger[[#This Row],[Employee_ID]],Employees!C:C,Employees!B:B)</f>
        <v>BR03</v>
      </c>
      <c r="G2181" t="s">
        <v>1089</v>
      </c>
      <c r="H2181" t="s">
        <v>502</v>
      </c>
      <c r="I2181">
        <v>1</v>
      </c>
      <c r="J2181">
        <f>_xlfn.XLOOKUP(Ledger[[#This Row],[SKU]]&amp;"|"&amp;Ledger[[#This Row],[Branch_ID]], PriceList!E:E,PriceList!C:C,"")</f>
        <v>300</v>
      </c>
      <c r="K2181">
        <f>_xlfn.XLOOKUP(Ledger[[#This Row],[SKU]]&amp;"|"&amp;Ledger[[#This Row],[Branch_ID]], PriceList[Key], PriceList[Unit_Retail_Price_EGP], "")</f>
        <v>719</v>
      </c>
      <c r="L2181">
        <f>YEAR(Ledger[[#This Row],[Date]])</f>
        <v>2026</v>
      </c>
      <c r="M2181" t="str">
        <f>"Qtr"&amp;ROUNDUP(MONTH(Ledger[[#This Row],[Date]])/3,0)</f>
        <v>Qtr2</v>
      </c>
      <c r="N2181">
        <f>MONTH(Ledger[[#This Row],[Date]])</f>
        <v>5</v>
      </c>
      <c r="O2181" t="str">
        <f>TEXT(Ledger[[#This Row],[Date]],"mmm")</f>
        <v>May</v>
      </c>
    </row>
    <row r="2182" spans="1:15" x14ac:dyDescent="0.35">
      <c r="A2182" t="s">
        <v>6571</v>
      </c>
      <c r="B2182" s="8">
        <v>46162</v>
      </c>
      <c r="C2182" s="5">
        <v>0.7631944444444444</v>
      </c>
      <c r="D2182" t="str">
        <f>_xlfn.XLOOKUP(Ledger[[#This Row],[Employee_ID]],Employees!C:C,Employees!A:A)</f>
        <v>Evening</v>
      </c>
      <c r="E2182" t="s">
        <v>932</v>
      </c>
      <c r="F2182" t="str">
        <f>_xlfn.XLOOKUP(Ledger[[#This Row],[Employee_ID]],Employees!C:C,Employees!B:B)</f>
        <v>BR03</v>
      </c>
      <c r="G2182" t="s">
        <v>1089</v>
      </c>
      <c r="H2182" t="s">
        <v>502</v>
      </c>
      <c r="I2182">
        <v>1</v>
      </c>
      <c r="J2182">
        <f>_xlfn.XLOOKUP(Ledger[[#This Row],[SKU]]&amp;"|"&amp;Ledger[[#This Row],[Branch_ID]], PriceList!E:E,PriceList!C:C,"")</f>
        <v>300</v>
      </c>
      <c r="K2182">
        <f>_xlfn.XLOOKUP(Ledger[[#This Row],[SKU]]&amp;"|"&amp;Ledger[[#This Row],[Branch_ID]], PriceList[Key], PriceList[Unit_Retail_Price_EGP], "")</f>
        <v>719</v>
      </c>
      <c r="L2182">
        <f>YEAR(Ledger[[#This Row],[Date]])</f>
        <v>2026</v>
      </c>
      <c r="M2182" t="str">
        <f>"Qtr"&amp;ROUNDUP(MONTH(Ledger[[#This Row],[Date]])/3,0)</f>
        <v>Qtr2</v>
      </c>
      <c r="N2182">
        <f>MONTH(Ledger[[#This Row],[Date]])</f>
        <v>5</v>
      </c>
      <c r="O2182" t="str">
        <f>TEXT(Ledger[[#This Row],[Date]],"mmm")</f>
        <v>May</v>
      </c>
    </row>
    <row r="2183" spans="1:15" x14ac:dyDescent="0.35">
      <c r="A2183" t="s">
        <v>6602</v>
      </c>
      <c r="B2183" s="8">
        <v>46164</v>
      </c>
      <c r="C2183" s="5">
        <v>0.77500000000000002</v>
      </c>
      <c r="D2183" t="str">
        <f>_xlfn.XLOOKUP(Ledger[[#This Row],[Employee_ID]],Employees!C:C,Employees!A:A)</f>
        <v>Evening</v>
      </c>
      <c r="E2183" t="s">
        <v>932</v>
      </c>
      <c r="F2183" t="str">
        <f>_xlfn.XLOOKUP(Ledger[[#This Row],[Employee_ID]],Employees!C:C,Employees!B:B)</f>
        <v>BR03</v>
      </c>
      <c r="G2183" t="s">
        <v>1089</v>
      </c>
      <c r="H2183" t="s">
        <v>299</v>
      </c>
      <c r="I2183">
        <v>1</v>
      </c>
      <c r="J2183">
        <f>_xlfn.XLOOKUP(Ledger[[#This Row],[SKU]]&amp;"|"&amp;Ledger[[#This Row],[Branch_ID]], PriceList!E:E,PriceList!C:C,"")</f>
        <v>160</v>
      </c>
      <c r="K2183">
        <f>_xlfn.XLOOKUP(Ledger[[#This Row],[SKU]]&amp;"|"&amp;Ledger[[#This Row],[Branch_ID]], PriceList[Key], PriceList[Unit_Retail_Price_EGP], "")</f>
        <v>409</v>
      </c>
      <c r="L2183">
        <f>YEAR(Ledger[[#This Row],[Date]])</f>
        <v>2026</v>
      </c>
      <c r="M2183" t="str">
        <f>"Qtr"&amp;ROUNDUP(MONTH(Ledger[[#This Row],[Date]])/3,0)</f>
        <v>Qtr2</v>
      </c>
      <c r="N2183">
        <f>MONTH(Ledger[[#This Row],[Date]])</f>
        <v>5</v>
      </c>
      <c r="O2183" t="str">
        <f>TEXT(Ledger[[#This Row],[Date]],"mmm")</f>
        <v>May</v>
      </c>
    </row>
    <row r="2184" spans="1:15" x14ac:dyDescent="0.35">
      <c r="A2184" t="s">
        <v>6603</v>
      </c>
      <c r="B2184" s="8">
        <v>46164</v>
      </c>
      <c r="C2184" s="5">
        <v>0.78472222222222221</v>
      </c>
      <c r="D2184" t="str">
        <f>_xlfn.XLOOKUP(Ledger[[#This Row],[Employee_ID]],Employees!C:C,Employees!A:A)</f>
        <v>Evening</v>
      </c>
      <c r="E2184" t="s">
        <v>932</v>
      </c>
      <c r="F2184" t="str">
        <f>_xlfn.XLOOKUP(Ledger[[#This Row],[Employee_ID]],Employees!C:C,Employees!B:B)</f>
        <v>BR03</v>
      </c>
      <c r="G2184" t="s">
        <v>1089</v>
      </c>
      <c r="H2184" t="s">
        <v>211</v>
      </c>
      <c r="I2184">
        <v>1</v>
      </c>
      <c r="J2184">
        <f>_xlfn.XLOOKUP(Ledger[[#This Row],[SKU]]&amp;"|"&amp;Ledger[[#This Row],[Branch_ID]], PriceList!E:E,PriceList!C:C,"")</f>
        <v>260</v>
      </c>
      <c r="K2184">
        <f>_xlfn.XLOOKUP(Ledger[[#This Row],[SKU]]&amp;"|"&amp;Ledger[[#This Row],[Branch_ID]], PriceList[Key], PriceList[Unit_Retail_Price_EGP], "")</f>
        <v>619</v>
      </c>
      <c r="L2184">
        <f>YEAR(Ledger[[#This Row],[Date]])</f>
        <v>2026</v>
      </c>
      <c r="M2184" t="str">
        <f>"Qtr"&amp;ROUNDUP(MONTH(Ledger[[#This Row],[Date]])/3,0)</f>
        <v>Qtr2</v>
      </c>
      <c r="N2184">
        <f>MONTH(Ledger[[#This Row],[Date]])</f>
        <v>5</v>
      </c>
      <c r="O2184" t="str">
        <f>TEXT(Ledger[[#This Row],[Date]],"mmm")</f>
        <v>May</v>
      </c>
    </row>
    <row r="2185" spans="1:15" x14ac:dyDescent="0.35">
      <c r="A2185" t="s">
        <v>6605</v>
      </c>
      <c r="B2185" s="8">
        <v>46164</v>
      </c>
      <c r="C2185" s="5">
        <v>0.81736111111111109</v>
      </c>
      <c r="D2185" t="str">
        <f>_xlfn.XLOOKUP(Ledger[[#This Row],[Employee_ID]],Employees!C:C,Employees!A:A)</f>
        <v>Evening</v>
      </c>
      <c r="E2185" t="s">
        <v>932</v>
      </c>
      <c r="F2185" t="str">
        <f>_xlfn.XLOOKUP(Ledger[[#This Row],[Employee_ID]],Employees!C:C,Employees!B:B)</f>
        <v>BR03</v>
      </c>
      <c r="G2185" t="s">
        <v>1089</v>
      </c>
      <c r="H2185" t="s">
        <v>213</v>
      </c>
      <c r="I2185">
        <v>1</v>
      </c>
      <c r="J2185">
        <f>_xlfn.XLOOKUP(Ledger[[#This Row],[SKU]]&amp;"|"&amp;Ledger[[#This Row],[Branch_ID]], PriceList!E:E,PriceList!C:C,"")</f>
        <v>520</v>
      </c>
      <c r="K2185">
        <f>_xlfn.XLOOKUP(Ledger[[#This Row],[SKU]]&amp;"|"&amp;Ledger[[#This Row],[Branch_ID]], PriceList[Key], PriceList[Unit_Retail_Price_EGP], "")</f>
        <v>1229</v>
      </c>
      <c r="L2185">
        <f>YEAR(Ledger[[#This Row],[Date]])</f>
        <v>2026</v>
      </c>
      <c r="M2185" t="str">
        <f>"Qtr"&amp;ROUNDUP(MONTH(Ledger[[#This Row],[Date]])/3,0)</f>
        <v>Qtr2</v>
      </c>
      <c r="N2185">
        <f>MONTH(Ledger[[#This Row],[Date]])</f>
        <v>5</v>
      </c>
      <c r="O2185" t="str">
        <f>TEXT(Ledger[[#This Row],[Date]],"mmm")</f>
        <v>May</v>
      </c>
    </row>
    <row r="2186" spans="1:15" x14ac:dyDescent="0.35">
      <c r="A2186" t="s">
        <v>6620</v>
      </c>
      <c r="B2186" s="8">
        <v>46165</v>
      </c>
      <c r="C2186" s="5">
        <v>0.78888888888888886</v>
      </c>
      <c r="D2186" t="str">
        <f>_xlfn.XLOOKUP(Ledger[[#This Row],[Employee_ID]],Employees!C:C,Employees!A:A)</f>
        <v>Evening</v>
      </c>
      <c r="E2186" t="s">
        <v>932</v>
      </c>
      <c r="F2186" t="str">
        <f>_xlfn.XLOOKUP(Ledger[[#This Row],[Employee_ID]],Employees!C:C,Employees!B:B)</f>
        <v>BR03</v>
      </c>
      <c r="G2186" t="s">
        <v>1089</v>
      </c>
      <c r="H2186" t="s">
        <v>327</v>
      </c>
      <c r="I2186">
        <v>1</v>
      </c>
      <c r="J2186">
        <f>_xlfn.XLOOKUP(Ledger[[#This Row],[SKU]]&amp;"|"&amp;Ledger[[#This Row],[Branch_ID]], PriceList!E:E,PriceList!C:C,"")</f>
        <v>640</v>
      </c>
      <c r="K2186">
        <f>_xlfn.XLOOKUP(Ledger[[#This Row],[SKU]]&amp;"|"&amp;Ledger[[#This Row],[Branch_ID]], PriceList[Key], PriceList[Unit_Retail_Price_EGP], "")</f>
        <v>1539</v>
      </c>
      <c r="L2186">
        <f>YEAR(Ledger[[#This Row],[Date]])</f>
        <v>2026</v>
      </c>
      <c r="M2186" t="str">
        <f>"Qtr"&amp;ROUNDUP(MONTH(Ledger[[#This Row],[Date]])/3,0)</f>
        <v>Qtr2</v>
      </c>
      <c r="N2186">
        <f>MONTH(Ledger[[#This Row],[Date]])</f>
        <v>5</v>
      </c>
      <c r="O2186" t="str">
        <f>TEXT(Ledger[[#This Row],[Date]],"mmm")</f>
        <v>May</v>
      </c>
    </row>
    <row r="2187" spans="1:15" x14ac:dyDescent="0.35">
      <c r="A2187" t="s">
        <v>6624</v>
      </c>
      <c r="B2187" s="8">
        <v>46165</v>
      </c>
      <c r="C2187" s="5">
        <v>0.87847222222222221</v>
      </c>
      <c r="D2187" t="str">
        <f>_xlfn.XLOOKUP(Ledger[[#This Row],[Employee_ID]],Employees!C:C,Employees!A:A)</f>
        <v>Evening</v>
      </c>
      <c r="E2187" t="s">
        <v>932</v>
      </c>
      <c r="F2187" t="str">
        <f>_xlfn.XLOOKUP(Ledger[[#This Row],[Employee_ID]],Employees!C:C,Employees!B:B)</f>
        <v>BR03</v>
      </c>
      <c r="G2187" t="s">
        <v>1089</v>
      </c>
      <c r="H2187" t="s">
        <v>177</v>
      </c>
      <c r="I2187">
        <v>1</v>
      </c>
      <c r="J2187">
        <f>_xlfn.XLOOKUP(Ledger[[#This Row],[SKU]]&amp;"|"&amp;Ledger[[#This Row],[Branch_ID]], PriceList!E:E,PriceList!C:C,"")</f>
        <v>260</v>
      </c>
      <c r="K2187">
        <f>_xlfn.XLOOKUP(Ledger[[#This Row],[SKU]]&amp;"|"&amp;Ledger[[#This Row],[Branch_ID]], PriceList[Key], PriceList[Unit_Retail_Price_EGP], "")</f>
        <v>619</v>
      </c>
      <c r="L2187">
        <f>YEAR(Ledger[[#This Row],[Date]])</f>
        <v>2026</v>
      </c>
      <c r="M2187" t="str">
        <f>"Qtr"&amp;ROUNDUP(MONTH(Ledger[[#This Row],[Date]])/3,0)</f>
        <v>Qtr2</v>
      </c>
      <c r="N2187">
        <f>MONTH(Ledger[[#This Row],[Date]])</f>
        <v>5</v>
      </c>
      <c r="O2187" t="str">
        <f>TEXT(Ledger[[#This Row],[Date]],"mmm")</f>
        <v>May</v>
      </c>
    </row>
    <row r="2188" spans="1:15" x14ac:dyDescent="0.35">
      <c r="A2188" t="s">
        <v>6638</v>
      </c>
      <c r="B2188" s="8">
        <v>46166</v>
      </c>
      <c r="C2188" s="5">
        <v>0.8833333333333333</v>
      </c>
      <c r="D2188" t="str">
        <f>_xlfn.XLOOKUP(Ledger[[#This Row],[Employee_ID]],Employees!C:C,Employees!A:A)</f>
        <v>Evening</v>
      </c>
      <c r="E2188" t="s">
        <v>932</v>
      </c>
      <c r="F2188" t="str">
        <f>_xlfn.XLOOKUP(Ledger[[#This Row],[Employee_ID]],Employees!C:C,Employees!B:B)</f>
        <v>BR03</v>
      </c>
      <c r="G2188" t="s">
        <v>1089</v>
      </c>
      <c r="H2188" t="s">
        <v>193</v>
      </c>
      <c r="I2188">
        <v>1</v>
      </c>
      <c r="J2188">
        <f>_xlfn.XLOOKUP(Ledger[[#This Row],[SKU]]&amp;"|"&amp;Ledger[[#This Row],[Branch_ID]], PriceList!E:E,PriceList!C:C,"")</f>
        <v>140</v>
      </c>
      <c r="K2188">
        <f>_xlfn.XLOOKUP(Ledger[[#This Row],[SKU]]&amp;"|"&amp;Ledger[[#This Row],[Branch_ID]], PriceList[Key], PriceList[Unit_Retail_Price_EGP], "")</f>
        <v>359</v>
      </c>
      <c r="L2188">
        <f>YEAR(Ledger[[#This Row],[Date]])</f>
        <v>2026</v>
      </c>
      <c r="M2188" t="str">
        <f>"Qtr"&amp;ROUNDUP(MONTH(Ledger[[#This Row],[Date]])/3,0)</f>
        <v>Qtr2</v>
      </c>
      <c r="N2188">
        <f>MONTH(Ledger[[#This Row],[Date]])</f>
        <v>5</v>
      </c>
      <c r="O2188" t="str">
        <f>TEXT(Ledger[[#This Row],[Date]],"mmm")</f>
        <v>May</v>
      </c>
    </row>
    <row r="2189" spans="1:15" x14ac:dyDescent="0.35">
      <c r="A2189" t="s">
        <v>6672</v>
      </c>
      <c r="B2189" s="8">
        <v>46169</v>
      </c>
      <c r="C2189" s="5">
        <v>0.85763888888888884</v>
      </c>
      <c r="D2189" t="str">
        <f>_xlfn.XLOOKUP(Ledger[[#This Row],[Employee_ID]],Employees!C:C,Employees!A:A)</f>
        <v>Evening</v>
      </c>
      <c r="E2189" t="s">
        <v>932</v>
      </c>
      <c r="F2189" t="str">
        <f>_xlfn.XLOOKUP(Ledger[[#This Row],[Employee_ID]],Employees!C:C,Employees!B:B)</f>
        <v>BR03</v>
      </c>
      <c r="G2189" t="s">
        <v>1089</v>
      </c>
      <c r="H2189" t="s">
        <v>681</v>
      </c>
      <c r="I2189">
        <v>1</v>
      </c>
      <c r="J2189">
        <f>_xlfn.XLOOKUP(Ledger[[#This Row],[SKU]]&amp;"|"&amp;Ledger[[#This Row],[Branch_ID]], PriceList!E:E,PriceList!C:C,"")</f>
        <v>140</v>
      </c>
      <c r="K2189">
        <f>_xlfn.XLOOKUP(Ledger[[#This Row],[SKU]]&amp;"|"&amp;Ledger[[#This Row],[Branch_ID]], PriceList[Key], PriceList[Unit_Retail_Price_EGP], "")</f>
        <v>359</v>
      </c>
      <c r="L2189">
        <f>YEAR(Ledger[[#This Row],[Date]])</f>
        <v>2026</v>
      </c>
      <c r="M2189" t="str">
        <f>"Qtr"&amp;ROUNDUP(MONTH(Ledger[[#This Row],[Date]])/3,0)</f>
        <v>Qtr2</v>
      </c>
      <c r="N2189">
        <f>MONTH(Ledger[[#This Row],[Date]])</f>
        <v>5</v>
      </c>
      <c r="O2189" t="str">
        <f>TEXT(Ledger[[#This Row],[Date]],"mmm")</f>
        <v>May</v>
      </c>
    </row>
    <row r="2190" spans="1:15" x14ac:dyDescent="0.35">
      <c r="A2190" t="s">
        <v>6686</v>
      </c>
      <c r="B2190" s="8">
        <v>46170</v>
      </c>
      <c r="C2190" s="5">
        <v>0.83680555555555558</v>
      </c>
      <c r="D2190" t="str">
        <f>_xlfn.XLOOKUP(Ledger[[#This Row],[Employee_ID]],Employees!C:C,Employees!A:A)</f>
        <v>Evening</v>
      </c>
      <c r="E2190" t="s">
        <v>932</v>
      </c>
      <c r="F2190" t="str">
        <f>_xlfn.XLOOKUP(Ledger[[#This Row],[Employee_ID]],Employees!C:C,Employees!B:B)</f>
        <v>BR03</v>
      </c>
      <c r="G2190" t="s">
        <v>1089</v>
      </c>
      <c r="H2190" t="s">
        <v>29</v>
      </c>
      <c r="I2190">
        <v>1</v>
      </c>
      <c r="J2190">
        <f>_xlfn.XLOOKUP(Ledger[[#This Row],[SKU]]&amp;"|"&amp;Ledger[[#This Row],[Branch_ID]], PriceList!E:E,PriceList!C:C,"")</f>
        <v>480</v>
      </c>
      <c r="K2190">
        <f>_xlfn.XLOOKUP(Ledger[[#This Row],[SKU]]&amp;"|"&amp;Ledger[[#This Row],[Branch_ID]], PriceList[Key], PriceList[Unit_Retail_Price_EGP], "")</f>
        <v>1129</v>
      </c>
      <c r="L2190">
        <f>YEAR(Ledger[[#This Row],[Date]])</f>
        <v>2026</v>
      </c>
      <c r="M2190" t="str">
        <f>"Qtr"&amp;ROUNDUP(MONTH(Ledger[[#This Row],[Date]])/3,0)</f>
        <v>Qtr2</v>
      </c>
      <c r="N2190">
        <f>MONTH(Ledger[[#This Row],[Date]])</f>
        <v>5</v>
      </c>
      <c r="O2190" t="str">
        <f>TEXT(Ledger[[#This Row],[Date]],"mmm")</f>
        <v>May</v>
      </c>
    </row>
    <row r="2191" spans="1:15" x14ac:dyDescent="0.35">
      <c r="A2191" t="s">
        <v>6703</v>
      </c>
      <c r="B2191" s="8">
        <v>46171</v>
      </c>
      <c r="C2191" s="5">
        <v>0.7680555555555556</v>
      </c>
      <c r="D2191" t="str">
        <f>_xlfn.XLOOKUP(Ledger[[#This Row],[Employee_ID]],Employees!C:C,Employees!A:A)</f>
        <v>Evening</v>
      </c>
      <c r="E2191" t="s">
        <v>932</v>
      </c>
      <c r="F2191" t="str">
        <f>_xlfn.XLOOKUP(Ledger[[#This Row],[Employee_ID]],Employees!C:C,Employees!B:B)</f>
        <v>BR03</v>
      </c>
      <c r="G2191" t="s">
        <v>1089</v>
      </c>
      <c r="H2191" t="s">
        <v>247</v>
      </c>
      <c r="I2191">
        <v>1</v>
      </c>
      <c r="J2191">
        <f>_xlfn.XLOOKUP(Ledger[[#This Row],[SKU]]&amp;"|"&amp;Ledger[[#This Row],[Branch_ID]], PriceList!E:E,PriceList!C:C,"")</f>
        <v>380</v>
      </c>
      <c r="K2191">
        <f>_xlfn.XLOOKUP(Ledger[[#This Row],[SKU]]&amp;"|"&amp;Ledger[[#This Row],[Branch_ID]], PriceList[Key], PriceList[Unit_Retail_Price_EGP], "")</f>
        <v>929</v>
      </c>
      <c r="L2191">
        <f>YEAR(Ledger[[#This Row],[Date]])</f>
        <v>2026</v>
      </c>
      <c r="M2191" t="str">
        <f>"Qtr"&amp;ROUNDUP(MONTH(Ledger[[#This Row],[Date]])/3,0)</f>
        <v>Qtr2</v>
      </c>
      <c r="N2191">
        <f>MONTH(Ledger[[#This Row],[Date]])</f>
        <v>5</v>
      </c>
      <c r="O2191" t="str">
        <f>TEXT(Ledger[[#This Row],[Date]],"mmm")</f>
        <v>May</v>
      </c>
    </row>
    <row r="2192" spans="1:15" x14ac:dyDescent="0.35">
      <c r="A2192" t="s">
        <v>6704</v>
      </c>
      <c r="B2192" s="8">
        <v>46171</v>
      </c>
      <c r="C2192" s="5">
        <v>0.78402777777777777</v>
      </c>
      <c r="D2192" t="str">
        <f>_xlfn.XLOOKUP(Ledger[[#This Row],[Employee_ID]],Employees!C:C,Employees!A:A)</f>
        <v>Evening</v>
      </c>
      <c r="E2192" t="s">
        <v>932</v>
      </c>
      <c r="F2192" t="str">
        <f>_xlfn.XLOOKUP(Ledger[[#This Row],[Employee_ID]],Employees!C:C,Employees!B:B)</f>
        <v>BR03</v>
      </c>
      <c r="G2192" t="s">
        <v>1089</v>
      </c>
      <c r="H2192" t="s">
        <v>395</v>
      </c>
      <c r="I2192">
        <v>1</v>
      </c>
      <c r="J2192">
        <f>_xlfn.XLOOKUP(Ledger[[#This Row],[SKU]]&amp;"|"&amp;Ledger[[#This Row],[Branch_ID]], PriceList!E:E,PriceList!C:C,"")</f>
        <v>260</v>
      </c>
      <c r="K2192">
        <f>_xlfn.XLOOKUP(Ledger[[#This Row],[SKU]]&amp;"|"&amp;Ledger[[#This Row],[Branch_ID]], PriceList[Key], PriceList[Unit_Retail_Price_EGP], "")</f>
        <v>619</v>
      </c>
      <c r="L2192">
        <f>YEAR(Ledger[[#This Row],[Date]])</f>
        <v>2026</v>
      </c>
      <c r="M2192" t="str">
        <f>"Qtr"&amp;ROUNDUP(MONTH(Ledger[[#This Row],[Date]])/3,0)</f>
        <v>Qtr2</v>
      </c>
      <c r="N2192">
        <f>MONTH(Ledger[[#This Row],[Date]])</f>
        <v>5</v>
      </c>
      <c r="O2192" t="str">
        <f>TEXT(Ledger[[#This Row],[Date]],"mmm")</f>
        <v>May</v>
      </c>
    </row>
    <row r="2193" spans="1:15" x14ac:dyDescent="0.35">
      <c r="A2193" t="s">
        <v>6706</v>
      </c>
      <c r="B2193" s="8">
        <v>46171</v>
      </c>
      <c r="C2193" s="5">
        <v>0.81597222222222221</v>
      </c>
      <c r="D2193" t="str">
        <f>_xlfn.XLOOKUP(Ledger[[#This Row],[Employee_ID]],Employees!C:C,Employees!A:A)</f>
        <v>Evening</v>
      </c>
      <c r="E2193" t="s">
        <v>932</v>
      </c>
      <c r="F2193" t="str">
        <f>_xlfn.XLOOKUP(Ledger[[#This Row],[Employee_ID]],Employees!C:C,Employees!B:B)</f>
        <v>BR03</v>
      </c>
      <c r="G2193" t="s">
        <v>1089</v>
      </c>
      <c r="H2193" t="s">
        <v>436</v>
      </c>
      <c r="I2193">
        <v>1</v>
      </c>
      <c r="J2193">
        <f>_xlfn.XLOOKUP(Ledger[[#This Row],[SKU]]&amp;"|"&amp;Ledger[[#This Row],[Branch_ID]], PriceList!E:E,PriceList!C:C,"")</f>
        <v>140</v>
      </c>
      <c r="K2193">
        <f>_xlfn.XLOOKUP(Ledger[[#This Row],[SKU]]&amp;"|"&amp;Ledger[[#This Row],[Branch_ID]], PriceList[Key], PriceList[Unit_Retail_Price_EGP], "")</f>
        <v>359</v>
      </c>
      <c r="L2193">
        <f>YEAR(Ledger[[#This Row],[Date]])</f>
        <v>2026</v>
      </c>
      <c r="M2193" t="str">
        <f>"Qtr"&amp;ROUNDUP(MONTH(Ledger[[#This Row],[Date]])/3,0)</f>
        <v>Qtr2</v>
      </c>
      <c r="N2193">
        <f>MONTH(Ledger[[#This Row],[Date]])</f>
        <v>5</v>
      </c>
      <c r="O2193" t="str">
        <f>TEXT(Ledger[[#This Row],[Date]],"mmm")</f>
        <v>May</v>
      </c>
    </row>
    <row r="2194" spans="1:15" x14ac:dyDescent="0.35">
      <c r="A2194" t="s">
        <v>6725</v>
      </c>
      <c r="B2194" s="8">
        <v>46172</v>
      </c>
      <c r="C2194" s="5">
        <v>0.81319444444444444</v>
      </c>
      <c r="D2194" t="str">
        <f>_xlfn.XLOOKUP(Ledger[[#This Row],[Employee_ID]],Employees!C:C,Employees!A:A)</f>
        <v>Evening</v>
      </c>
      <c r="E2194" t="s">
        <v>932</v>
      </c>
      <c r="F2194" t="str">
        <f>_xlfn.XLOOKUP(Ledger[[#This Row],[Employee_ID]],Employees!C:C,Employees!B:B)</f>
        <v>BR03</v>
      </c>
      <c r="G2194" t="s">
        <v>1089</v>
      </c>
      <c r="H2194" t="s">
        <v>73</v>
      </c>
      <c r="I2194">
        <v>1</v>
      </c>
      <c r="J2194">
        <f>_xlfn.XLOOKUP(Ledger[[#This Row],[SKU]]&amp;"|"&amp;Ledger[[#This Row],[Branch_ID]], PriceList!E:E,PriceList!C:C,"")</f>
        <v>380</v>
      </c>
      <c r="K2194">
        <f>_xlfn.XLOOKUP(Ledger[[#This Row],[SKU]]&amp;"|"&amp;Ledger[[#This Row],[Branch_ID]], PriceList[Key], PriceList[Unit_Retail_Price_EGP], "")</f>
        <v>929</v>
      </c>
      <c r="L2194">
        <f>YEAR(Ledger[[#This Row],[Date]])</f>
        <v>2026</v>
      </c>
      <c r="M2194" t="str">
        <f>"Qtr"&amp;ROUNDUP(MONTH(Ledger[[#This Row],[Date]])/3,0)</f>
        <v>Qtr2</v>
      </c>
      <c r="N2194">
        <f>MONTH(Ledger[[#This Row],[Date]])</f>
        <v>5</v>
      </c>
      <c r="O2194" t="str">
        <f>TEXT(Ledger[[#This Row],[Date]],"mmm")</f>
        <v>May</v>
      </c>
    </row>
    <row r="2195" spans="1:15" x14ac:dyDescent="0.35">
      <c r="A2195" t="s">
        <v>933</v>
      </c>
      <c r="B2195" s="8">
        <v>45809</v>
      </c>
      <c r="C2195" s="5">
        <v>0.49166666666666664</v>
      </c>
      <c r="D2195" t="str">
        <f>_xlfn.XLOOKUP(Ledger[[#This Row],[Employee_ID]],Employees!C:C,Employees!A:A)</f>
        <v>Morning</v>
      </c>
      <c r="E2195" t="s">
        <v>932</v>
      </c>
      <c r="F2195" t="str">
        <f>_xlfn.XLOOKUP(Ledger[[#This Row],[Employee_ID]],Employees!C:C,Employees!B:B)</f>
        <v>BR03</v>
      </c>
      <c r="G2195" t="s">
        <v>38</v>
      </c>
      <c r="H2195" t="s">
        <v>430</v>
      </c>
      <c r="I2195">
        <v>1</v>
      </c>
      <c r="J2195">
        <f>_xlfn.XLOOKUP(Ledger[[#This Row],[SKU]]&amp;"|"&amp;Ledger[[#This Row],[Branch_ID]], PriceList!E:E,PriceList!C:C,"")</f>
        <v>640</v>
      </c>
      <c r="K2195">
        <f>_xlfn.XLOOKUP(Ledger[[#This Row],[SKU]]&amp;"|"&amp;Ledger[[#This Row],[Branch_ID]], PriceList[Key], PriceList[Unit_Retail_Price_EGP], "")</f>
        <v>1539</v>
      </c>
      <c r="L2195">
        <f>YEAR(Ledger[[#This Row],[Date]])</f>
        <v>2025</v>
      </c>
      <c r="M2195" t="str">
        <f>"Qtr"&amp;ROUNDUP(MONTH(Ledger[[#This Row],[Date]])/3,0)</f>
        <v>Qtr2</v>
      </c>
      <c r="N2195">
        <f>MONTH(Ledger[[#This Row],[Date]])</f>
        <v>6</v>
      </c>
      <c r="O2195" t="str">
        <f>TEXT(Ledger[[#This Row],[Date]],"mmm")</f>
        <v>Jun</v>
      </c>
    </row>
    <row r="2196" spans="1:15" x14ac:dyDescent="0.35">
      <c r="A2196" t="s">
        <v>935</v>
      </c>
      <c r="B2196" s="8">
        <v>45809</v>
      </c>
      <c r="C2196" s="5">
        <v>0.53472222222222221</v>
      </c>
      <c r="D2196" t="str">
        <f>_xlfn.XLOOKUP(Ledger[[#This Row],[Employee_ID]],Employees!C:C,Employees!A:A)</f>
        <v>Morning</v>
      </c>
      <c r="E2196" t="s">
        <v>932</v>
      </c>
      <c r="F2196" t="str">
        <f>_xlfn.XLOOKUP(Ledger[[#This Row],[Employee_ID]],Employees!C:C,Employees!B:B)</f>
        <v>BR03</v>
      </c>
      <c r="G2196" t="s">
        <v>38</v>
      </c>
      <c r="H2196" t="s">
        <v>108</v>
      </c>
      <c r="I2196">
        <v>1</v>
      </c>
      <c r="J2196">
        <f>_xlfn.XLOOKUP(Ledger[[#This Row],[SKU]]&amp;"|"&amp;Ledger[[#This Row],[Branch_ID]], PriceList!E:E,PriceList!C:C,"")</f>
        <v>160</v>
      </c>
      <c r="K2196">
        <f>_xlfn.XLOOKUP(Ledger[[#This Row],[SKU]]&amp;"|"&amp;Ledger[[#This Row],[Branch_ID]], PriceList[Key], PriceList[Unit_Retail_Price_EGP], "")</f>
        <v>409</v>
      </c>
      <c r="L2196">
        <f>YEAR(Ledger[[#This Row],[Date]])</f>
        <v>2025</v>
      </c>
      <c r="M2196" t="str">
        <f>"Qtr"&amp;ROUNDUP(MONTH(Ledger[[#This Row],[Date]])/3,0)</f>
        <v>Qtr2</v>
      </c>
      <c r="N2196">
        <f>MONTH(Ledger[[#This Row],[Date]])</f>
        <v>6</v>
      </c>
      <c r="O2196" t="str">
        <f>TEXT(Ledger[[#This Row],[Date]],"mmm")</f>
        <v>Jun</v>
      </c>
    </row>
    <row r="2197" spans="1:15" x14ac:dyDescent="0.35">
      <c r="A2197" t="s">
        <v>1038</v>
      </c>
      <c r="B2197" s="8">
        <v>45813</v>
      </c>
      <c r="C2197" s="5">
        <v>0.55208333333333337</v>
      </c>
      <c r="D2197" t="str">
        <f>_xlfn.XLOOKUP(Ledger[[#This Row],[Employee_ID]],Employees!C:C,Employees!A:A)</f>
        <v>Morning</v>
      </c>
      <c r="E2197" t="s">
        <v>932</v>
      </c>
      <c r="F2197" t="str">
        <f>_xlfn.XLOOKUP(Ledger[[#This Row],[Employee_ID]],Employees!C:C,Employees!B:B)</f>
        <v>BR03</v>
      </c>
      <c r="G2197" t="s">
        <v>38</v>
      </c>
      <c r="H2197" t="s">
        <v>382</v>
      </c>
      <c r="I2197">
        <v>1</v>
      </c>
      <c r="J2197">
        <f>_xlfn.XLOOKUP(Ledger[[#This Row],[SKU]]&amp;"|"&amp;Ledger[[#This Row],[Branch_ID]], PriceList!E:E,PriceList!C:C,"")</f>
        <v>160</v>
      </c>
      <c r="K2197">
        <f>_xlfn.XLOOKUP(Ledger[[#This Row],[SKU]]&amp;"|"&amp;Ledger[[#This Row],[Branch_ID]], PriceList[Key], PriceList[Unit_Retail_Price_EGP], "")</f>
        <v>409</v>
      </c>
      <c r="L2197">
        <f>YEAR(Ledger[[#This Row],[Date]])</f>
        <v>2025</v>
      </c>
      <c r="M2197" t="str">
        <f>"Qtr"&amp;ROUNDUP(MONTH(Ledger[[#This Row],[Date]])/3,0)</f>
        <v>Qtr2</v>
      </c>
      <c r="N2197">
        <f>MONTH(Ledger[[#This Row],[Date]])</f>
        <v>6</v>
      </c>
      <c r="O2197" t="str">
        <f>TEXT(Ledger[[#This Row],[Date]],"mmm")</f>
        <v>Jun</v>
      </c>
    </row>
    <row r="2198" spans="1:15" x14ac:dyDescent="0.35">
      <c r="A2198" t="s">
        <v>1058</v>
      </c>
      <c r="B2198" s="8">
        <v>45814</v>
      </c>
      <c r="C2198" s="5">
        <v>0.57986111111111116</v>
      </c>
      <c r="D2198" t="str">
        <f>_xlfn.XLOOKUP(Ledger[[#This Row],[Employee_ID]],Employees!C:C,Employees!A:A)</f>
        <v>Morning</v>
      </c>
      <c r="E2198" t="s">
        <v>932</v>
      </c>
      <c r="F2198" t="str">
        <f>_xlfn.XLOOKUP(Ledger[[#This Row],[Employee_ID]],Employees!C:C,Employees!B:B)</f>
        <v>BR03</v>
      </c>
      <c r="G2198" t="s">
        <v>38</v>
      </c>
      <c r="H2198" t="s">
        <v>143</v>
      </c>
      <c r="I2198">
        <v>1</v>
      </c>
      <c r="J2198">
        <f>_xlfn.XLOOKUP(Ledger[[#This Row],[SKU]]&amp;"|"&amp;Ledger[[#This Row],[Branch_ID]], PriceList!E:E,PriceList!C:C,"")</f>
        <v>220</v>
      </c>
      <c r="K2198">
        <f>_xlfn.XLOOKUP(Ledger[[#This Row],[SKU]]&amp;"|"&amp;Ledger[[#This Row],[Branch_ID]], PriceList[Key], PriceList[Unit_Retail_Price_EGP], "")</f>
        <v>569</v>
      </c>
      <c r="L2198">
        <f>YEAR(Ledger[[#This Row],[Date]])</f>
        <v>2025</v>
      </c>
      <c r="M2198" t="str">
        <f>"Qtr"&amp;ROUNDUP(MONTH(Ledger[[#This Row],[Date]])/3,0)</f>
        <v>Qtr2</v>
      </c>
      <c r="N2198">
        <f>MONTH(Ledger[[#This Row],[Date]])</f>
        <v>6</v>
      </c>
      <c r="O2198" t="str">
        <f>TEXT(Ledger[[#This Row],[Date]],"mmm")</f>
        <v>Jun</v>
      </c>
    </row>
    <row r="2199" spans="1:15" x14ac:dyDescent="0.35">
      <c r="A2199" t="s">
        <v>1099</v>
      </c>
      <c r="B2199" s="8">
        <v>45815</v>
      </c>
      <c r="C2199" s="5">
        <v>0.5805555555555556</v>
      </c>
      <c r="D2199" t="str">
        <f>_xlfn.XLOOKUP(Ledger[[#This Row],[Employee_ID]],Employees!C:C,Employees!A:A)</f>
        <v>Morning</v>
      </c>
      <c r="E2199" t="s">
        <v>932</v>
      </c>
      <c r="F2199" t="str">
        <f>_xlfn.XLOOKUP(Ledger[[#This Row],[Employee_ID]],Employees!C:C,Employees!B:B)</f>
        <v>BR03</v>
      </c>
      <c r="G2199" t="s">
        <v>38</v>
      </c>
      <c r="H2199" t="s">
        <v>378</v>
      </c>
      <c r="I2199">
        <v>1</v>
      </c>
      <c r="J2199">
        <f>_xlfn.XLOOKUP(Ledger[[#This Row],[SKU]]&amp;"|"&amp;Ledger[[#This Row],[Branch_ID]], PriceList!E:E,PriceList!C:C,"")</f>
        <v>300</v>
      </c>
      <c r="K2199">
        <f>_xlfn.XLOOKUP(Ledger[[#This Row],[SKU]]&amp;"|"&amp;Ledger[[#This Row],[Branch_ID]], PriceList[Key], PriceList[Unit_Retail_Price_EGP], "")</f>
        <v>719</v>
      </c>
      <c r="L2199">
        <f>YEAR(Ledger[[#This Row],[Date]])</f>
        <v>2025</v>
      </c>
      <c r="M2199" t="str">
        <f>"Qtr"&amp;ROUNDUP(MONTH(Ledger[[#This Row],[Date]])/3,0)</f>
        <v>Qtr2</v>
      </c>
      <c r="N2199">
        <f>MONTH(Ledger[[#This Row],[Date]])</f>
        <v>6</v>
      </c>
      <c r="O2199" t="str">
        <f>TEXT(Ledger[[#This Row],[Date]],"mmm")</f>
        <v>Jun</v>
      </c>
    </row>
    <row r="2200" spans="1:15" x14ac:dyDescent="0.35">
      <c r="A2200" t="s">
        <v>1134</v>
      </c>
      <c r="B2200" s="8">
        <v>45816</v>
      </c>
      <c r="C2200" s="5">
        <v>0.57708333333333328</v>
      </c>
      <c r="D2200" t="str">
        <f>_xlfn.XLOOKUP(Ledger[[#This Row],[Employee_ID]],Employees!C:C,Employees!A:A)</f>
        <v>Morning</v>
      </c>
      <c r="E2200" t="s">
        <v>932</v>
      </c>
      <c r="F2200" t="str">
        <f>_xlfn.XLOOKUP(Ledger[[#This Row],[Employee_ID]],Employees!C:C,Employees!B:B)</f>
        <v>BR03</v>
      </c>
      <c r="G2200" t="s">
        <v>38</v>
      </c>
      <c r="H2200" t="s">
        <v>374</v>
      </c>
      <c r="I2200">
        <v>1</v>
      </c>
      <c r="J2200">
        <f>_xlfn.XLOOKUP(Ledger[[#This Row],[SKU]]&amp;"|"&amp;Ledger[[#This Row],[Branch_ID]], PriceList!E:E,PriceList!C:C,"")</f>
        <v>420</v>
      </c>
      <c r="K2200">
        <f>_xlfn.XLOOKUP(Ledger[[#This Row],[SKU]]&amp;"|"&amp;Ledger[[#This Row],[Branch_ID]], PriceList[Key], PriceList[Unit_Retail_Price_EGP], "")</f>
        <v>1029</v>
      </c>
      <c r="L2200">
        <f>YEAR(Ledger[[#This Row],[Date]])</f>
        <v>2025</v>
      </c>
      <c r="M2200" t="str">
        <f>"Qtr"&amp;ROUNDUP(MONTH(Ledger[[#This Row],[Date]])/3,0)</f>
        <v>Qtr2</v>
      </c>
      <c r="N2200">
        <f>MONTH(Ledger[[#This Row],[Date]])</f>
        <v>6</v>
      </c>
      <c r="O2200" t="str">
        <f>TEXT(Ledger[[#This Row],[Date]],"mmm")</f>
        <v>Jun</v>
      </c>
    </row>
    <row r="2201" spans="1:15" x14ac:dyDescent="0.35">
      <c r="A2201" t="s">
        <v>1191</v>
      </c>
      <c r="B2201" s="8">
        <v>45819</v>
      </c>
      <c r="C2201" s="5">
        <v>0.5708333333333333</v>
      </c>
      <c r="D2201" t="str">
        <f>_xlfn.XLOOKUP(Ledger[[#This Row],[Employee_ID]],Employees!C:C,Employees!A:A)</f>
        <v>Morning</v>
      </c>
      <c r="E2201" t="s">
        <v>932</v>
      </c>
      <c r="F2201" t="str">
        <f>_xlfn.XLOOKUP(Ledger[[#This Row],[Employee_ID]],Employees!C:C,Employees!B:B)</f>
        <v>BR03</v>
      </c>
      <c r="G2201" t="s">
        <v>38</v>
      </c>
      <c r="H2201" t="s">
        <v>186</v>
      </c>
      <c r="I2201">
        <v>1</v>
      </c>
      <c r="J2201">
        <f>_xlfn.XLOOKUP(Ledger[[#This Row],[SKU]]&amp;"|"&amp;Ledger[[#This Row],[Branch_ID]], PriceList!E:E,PriceList!C:C,"")</f>
        <v>220</v>
      </c>
      <c r="K2201">
        <f>_xlfn.XLOOKUP(Ledger[[#This Row],[SKU]]&amp;"|"&amp;Ledger[[#This Row],[Branch_ID]], PriceList[Key], PriceList[Unit_Retail_Price_EGP], "")</f>
        <v>569</v>
      </c>
      <c r="L2201">
        <f>YEAR(Ledger[[#This Row],[Date]])</f>
        <v>2025</v>
      </c>
      <c r="M2201" t="str">
        <f>"Qtr"&amp;ROUNDUP(MONTH(Ledger[[#This Row],[Date]])/3,0)</f>
        <v>Qtr2</v>
      </c>
      <c r="N2201">
        <f>MONTH(Ledger[[#This Row],[Date]])</f>
        <v>6</v>
      </c>
      <c r="O2201" t="str">
        <f>TEXT(Ledger[[#This Row],[Date]],"mmm")</f>
        <v>Jun</v>
      </c>
    </row>
    <row r="2202" spans="1:15" x14ac:dyDescent="0.35">
      <c r="A2202" t="s">
        <v>1222</v>
      </c>
      <c r="B2202" s="8">
        <v>45820</v>
      </c>
      <c r="C2202" s="5">
        <v>0.58263888888888893</v>
      </c>
      <c r="D2202" t="str">
        <f>_xlfn.XLOOKUP(Ledger[[#This Row],[Employee_ID]],Employees!C:C,Employees!A:A)</f>
        <v>Morning</v>
      </c>
      <c r="E2202" t="s">
        <v>932</v>
      </c>
      <c r="F2202" t="str">
        <f>_xlfn.XLOOKUP(Ledger[[#This Row],[Employee_ID]],Employees!C:C,Employees!B:B)</f>
        <v>BR03</v>
      </c>
      <c r="G2202" t="s">
        <v>38</v>
      </c>
      <c r="H2202" t="s">
        <v>295</v>
      </c>
      <c r="I2202">
        <v>1</v>
      </c>
      <c r="J2202">
        <f>_xlfn.XLOOKUP(Ledger[[#This Row],[SKU]]&amp;"|"&amp;Ledger[[#This Row],[Branch_ID]], PriceList!E:E,PriceList!C:C,"")</f>
        <v>140</v>
      </c>
      <c r="K2202">
        <f>_xlfn.XLOOKUP(Ledger[[#This Row],[SKU]]&amp;"|"&amp;Ledger[[#This Row],[Branch_ID]], PriceList[Key], PriceList[Unit_Retail_Price_EGP], "")</f>
        <v>359</v>
      </c>
      <c r="L2202">
        <f>YEAR(Ledger[[#This Row],[Date]])</f>
        <v>2025</v>
      </c>
      <c r="M2202" t="str">
        <f>"Qtr"&amp;ROUNDUP(MONTH(Ledger[[#This Row],[Date]])/3,0)</f>
        <v>Qtr2</v>
      </c>
      <c r="N2202">
        <f>MONTH(Ledger[[#This Row],[Date]])</f>
        <v>6</v>
      </c>
      <c r="O2202" t="str">
        <f>TEXT(Ledger[[#This Row],[Date]],"mmm")</f>
        <v>Jun</v>
      </c>
    </row>
    <row r="2203" spans="1:15" x14ac:dyDescent="0.35">
      <c r="A2203" t="s">
        <v>1271</v>
      </c>
      <c r="B2203" s="8">
        <v>45822</v>
      </c>
      <c r="C2203" s="5">
        <v>0.49930555555555556</v>
      </c>
      <c r="D2203" t="str">
        <f>_xlfn.XLOOKUP(Ledger[[#This Row],[Employee_ID]],Employees!C:C,Employees!A:A)</f>
        <v>Morning</v>
      </c>
      <c r="E2203" t="s">
        <v>932</v>
      </c>
      <c r="F2203" t="str">
        <f>_xlfn.XLOOKUP(Ledger[[#This Row],[Employee_ID]],Employees!C:C,Employees!B:B)</f>
        <v>BR03</v>
      </c>
      <c r="G2203" t="s">
        <v>38</v>
      </c>
      <c r="H2203" t="s">
        <v>297</v>
      </c>
      <c r="I2203">
        <v>1</v>
      </c>
      <c r="J2203">
        <f>_xlfn.XLOOKUP(Ledger[[#This Row],[SKU]]&amp;"|"&amp;Ledger[[#This Row],[Branch_ID]], PriceList!E:E,PriceList!C:C,"")</f>
        <v>110</v>
      </c>
      <c r="K2203">
        <f>_xlfn.XLOOKUP(Ledger[[#This Row],[SKU]]&amp;"|"&amp;Ledger[[#This Row],[Branch_ID]], PriceList[Key], PriceList[Unit_Retail_Price_EGP], "")</f>
        <v>289</v>
      </c>
      <c r="L2203">
        <f>YEAR(Ledger[[#This Row],[Date]])</f>
        <v>2025</v>
      </c>
      <c r="M2203" t="str">
        <f>"Qtr"&amp;ROUNDUP(MONTH(Ledger[[#This Row],[Date]])/3,0)</f>
        <v>Qtr2</v>
      </c>
      <c r="N2203">
        <f>MONTH(Ledger[[#This Row],[Date]])</f>
        <v>6</v>
      </c>
      <c r="O2203" t="str">
        <f>TEXT(Ledger[[#This Row],[Date]],"mmm")</f>
        <v>Jun</v>
      </c>
    </row>
    <row r="2204" spans="1:15" x14ac:dyDescent="0.35">
      <c r="A2204" t="s">
        <v>1275</v>
      </c>
      <c r="B2204" s="8">
        <v>45822</v>
      </c>
      <c r="C2204" s="5">
        <v>0.56180555555555556</v>
      </c>
      <c r="D2204" t="str">
        <f>_xlfn.XLOOKUP(Ledger[[#This Row],[Employee_ID]],Employees!C:C,Employees!A:A)</f>
        <v>Morning</v>
      </c>
      <c r="E2204" t="s">
        <v>932</v>
      </c>
      <c r="F2204" t="str">
        <f>_xlfn.XLOOKUP(Ledger[[#This Row],[Employee_ID]],Employees!C:C,Employees!B:B)</f>
        <v>BR03</v>
      </c>
      <c r="G2204" t="s">
        <v>38</v>
      </c>
      <c r="H2204" t="s">
        <v>48</v>
      </c>
      <c r="I2204">
        <v>1</v>
      </c>
      <c r="J2204">
        <f>_xlfn.XLOOKUP(Ledger[[#This Row],[SKU]]&amp;"|"&amp;Ledger[[#This Row],[Branch_ID]], PriceList!E:E,PriceList!C:C,"")</f>
        <v>140</v>
      </c>
      <c r="K2204">
        <f>_xlfn.XLOOKUP(Ledger[[#This Row],[SKU]]&amp;"|"&amp;Ledger[[#This Row],[Branch_ID]], PriceList[Key], PriceList[Unit_Retail_Price_EGP], "")</f>
        <v>359</v>
      </c>
      <c r="L2204">
        <f>YEAR(Ledger[[#This Row],[Date]])</f>
        <v>2025</v>
      </c>
      <c r="M2204" t="str">
        <f>"Qtr"&amp;ROUNDUP(MONTH(Ledger[[#This Row],[Date]])/3,0)</f>
        <v>Qtr2</v>
      </c>
      <c r="N2204">
        <f>MONTH(Ledger[[#This Row],[Date]])</f>
        <v>6</v>
      </c>
      <c r="O2204" t="str">
        <f>TEXT(Ledger[[#This Row],[Date]],"mmm")</f>
        <v>Jun</v>
      </c>
    </row>
    <row r="2205" spans="1:15" x14ac:dyDescent="0.35">
      <c r="A2205" t="s">
        <v>1435</v>
      </c>
      <c r="B2205" s="8">
        <v>45829</v>
      </c>
      <c r="C2205" s="5">
        <v>0.48680555555555555</v>
      </c>
      <c r="D2205" t="str">
        <f>_xlfn.XLOOKUP(Ledger[[#This Row],[Employee_ID]],Employees!C:C,Employees!A:A)</f>
        <v>Morning</v>
      </c>
      <c r="E2205" t="s">
        <v>932</v>
      </c>
      <c r="F2205" t="str">
        <f>_xlfn.XLOOKUP(Ledger[[#This Row],[Employee_ID]],Employees!C:C,Employees!B:B)</f>
        <v>BR03</v>
      </c>
      <c r="G2205" t="s">
        <v>38</v>
      </c>
      <c r="H2205" t="s">
        <v>154</v>
      </c>
      <c r="I2205">
        <v>1</v>
      </c>
      <c r="J2205">
        <f>_xlfn.XLOOKUP(Ledger[[#This Row],[SKU]]&amp;"|"&amp;Ledger[[#This Row],[Branch_ID]], PriceList!E:E,PriceList!C:C,"")</f>
        <v>160</v>
      </c>
      <c r="K2205">
        <f>_xlfn.XLOOKUP(Ledger[[#This Row],[SKU]]&amp;"|"&amp;Ledger[[#This Row],[Branch_ID]], PriceList[Key], PriceList[Unit_Retail_Price_EGP], "")</f>
        <v>409</v>
      </c>
      <c r="L2205">
        <f>YEAR(Ledger[[#This Row],[Date]])</f>
        <v>2025</v>
      </c>
      <c r="M2205" t="str">
        <f>"Qtr"&amp;ROUNDUP(MONTH(Ledger[[#This Row],[Date]])/3,0)</f>
        <v>Qtr2</v>
      </c>
      <c r="N2205">
        <f>MONTH(Ledger[[#This Row],[Date]])</f>
        <v>6</v>
      </c>
      <c r="O2205" t="str">
        <f>TEXT(Ledger[[#This Row],[Date]],"mmm")</f>
        <v>Jun</v>
      </c>
    </row>
    <row r="2206" spans="1:15" x14ac:dyDescent="0.35">
      <c r="A2206" t="s">
        <v>1559</v>
      </c>
      <c r="B2206" s="8">
        <v>45835</v>
      </c>
      <c r="C2206" s="5">
        <v>0.54791666666666672</v>
      </c>
      <c r="D2206" t="str">
        <f>_xlfn.XLOOKUP(Ledger[[#This Row],[Employee_ID]],Employees!C:C,Employees!A:A)</f>
        <v>Morning</v>
      </c>
      <c r="E2206" t="s">
        <v>932</v>
      </c>
      <c r="F2206" t="str">
        <f>_xlfn.XLOOKUP(Ledger[[#This Row],[Employee_ID]],Employees!C:C,Employees!B:B)</f>
        <v>BR03</v>
      </c>
      <c r="G2206" t="s">
        <v>38</v>
      </c>
      <c r="H2206" t="s">
        <v>380</v>
      </c>
      <c r="I2206">
        <v>1</v>
      </c>
      <c r="J2206">
        <f>_xlfn.XLOOKUP(Ledger[[#This Row],[SKU]]&amp;"|"&amp;Ledger[[#This Row],[Branch_ID]], PriceList!E:E,PriceList!C:C,"")</f>
        <v>220</v>
      </c>
      <c r="K2206">
        <f>_xlfn.XLOOKUP(Ledger[[#This Row],[SKU]]&amp;"|"&amp;Ledger[[#This Row],[Branch_ID]], PriceList[Key], PriceList[Unit_Retail_Price_EGP], "")</f>
        <v>569</v>
      </c>
      <c r="L2206">
        <f>YEAR(Ledger[[#This Row],[Date]])</f>
        <v>2025</v>
      </c>
      <c r="M2206" t="str">
        <f>"Qtr"&amp;ROUNDUP(MONTH(Ledger[[#This Row],[Date]])/3,0)</f>
        <v>Qtr2</v>
      </c>
      <c r="N2206">
        <f>MONTH(Ledger[[#This Row],[Date]])</f>
        <v>6</v>
      </c>
      <c r="O2206" t="str">
        <f>TEXT(Ledger[[#This Row],[Date]],"mmm")</f>
        <v>Jun</v>
      </c>
    </row>
    <row r="2207" spans="1:15" x14ac:dyDescent="0.35">
      <c r="A2207" t="s">
        <v>1591</v>
      </c>
      <c r="B2207" s="8">
        <v>45836</v>
      </c>
      <c r="C2207" s="5">
        <v>0.47638888888888886</v>
      </c>
      <c r="D2207" t="str">
        <f>_xlfn.XLOOKUP(Ledger[[#This Row],[Employee_ID]],Employees!C:C,Employees!A:A)</f>
        <v>Morning</v>
      </c>
      <c r="E2207" t="s">
        <v>932</v>
      </c>
      <c r="F2207" t="str">
        <f>_xlfn.XLOOKUP(Ledger[[#This Row],[Employee_ID]],Employees!C:C,Employees!B:B)</f>
        <v>BR03</v>
      </c>
      <c r="G2207" t="s">
        <v>38</v>
      </c>
      <c r="H2207" t="s">
        <v>186</v>
      </c>
      <c r="I2207">
        <v>1</v>
      </c>
      <c r="J2207">
        <f>_xlfn.XLOOKUP(Ledger[[#This Row],[SKU]]&amp;"|"&amp;Ledger[[#This Row],[Branch_ID]], PriceList!E:E,PriceList!C:C,"")</f>
        <v>220</v>
      </c>
      <c r="K2207">
        <f>_xlfn.XLOOKUP(Ledger[[#This Row],[SKU]]&amp;"|"&amp;Ledger[[#This Row],[Branch_ID]], PriceList[Key], PriceList[Unit_Retail_Price_EGP], "")</f>
        <v>569</v>
      </c>
      <c r="L2207">
        <f>YEAR(Ledger[[#This Row],[Date]])</f>
        <v>2025</v>
      </c>
      <c r="M2207" t="str">
        <f>"Qtr"&amp;ROUNDUP(MONTH(Ledger[[#This Row],[Date]])/3,0)</f>
        <v>Qtr2</v>
      </c>
      <c r="N2207">
        <f>MONTH(Ledger[[#This Row],[Date]])</f>
        <v>6</v>
      </c>
      <c r="O2207" t="str">
        <f>TEXT(Ledger[[#This Row],[Date]],"mmm")</f>
        <v>Jun</v>
      </c>
    </row>
    <row r="2208" spans="1:15" x14ac:dyDescent="0.35">
      <c r="A2208" t="s">
        <v>1678</v>
      </c>
      <c r="B2208" s="8">
        <v>45840</v>
      </c>
      <c r="C2208" s="5">
        <v>0.50555555555555554</v>
      </c>
      <c r="D2208" t="str">
        <f>_xlfn.XLOOKUP(Ledger[[#This Row],[Employee_ID]],Employees!C:C,Employees!A:A)</f>
        <v>Morning</v>
      </c>
      <c r="E2208" t="s">
        <v>932</v>
      </c>
      <c r="F2208" t="str">
        <f>_xlfn.XLOOKUP(Ledger[[#This Row],[Employee_ID]],Employees!C:C,Employees!B:B)</f>
        <v>BR03</v>
      </c>
      <c r="G2208" t="s">
        <v>38</v>
      </c>
      <c r="H2208" t="s">
        <v>359</v>
      </c>
      <c r="I2208">
        <v>1</v>
      </c>
      <c r="J2208">
        <f>_xlfn.XLOOKUP(Ledger[[#This Row],[SKU]]&amp;"|"&amp;Ledger[[#This Row],[Branch_ID]], PriceList!E:E,PriceList!C:C,"")</f>
        <v>140</v>
      </c>
      <c r="K2208">
        <f>_xlfn.XLOOKUP(Ledger[[#This Row],[SKU]]&amp;"|"&amp;Ledger[[#This Row],[Branch_ID]], PriceList[Key], PriceList[Unit_Retail_Price_EGP], "")</f>
        <v>359</v>
      </c>
      <c r="L2208">
        <f>YEAR(Ledger[[#This Row],[Date]])</f>
        <v>2025</v>
      </c>
      <c r="M2208" t="str">
        <f>"Qtr"&amp;ROUNDUP(MONTH(Ledger[[#This Row],[Date]])/3,0)</f>
        <v>Qtr3</v>
      </c>
      <c r="N2208">
        <f>MONTH(Ledger[[#This Row],[Date]])</f>
        <v>7</v>
      </c>
      <c r="O2208" t="str">
        <f>TEXT(Ledger[[#This Row],[Date]],"mmm")</f>
        <v>Jul</v>
      </c>
    </row>
    <row r="2209" spans="1:15" x14ac:dyDescent="0.35">
      <c r="A2209" t="s">
        <v>1693</v>
      </c>
      <c r="B2209" s="8">
        <v>45841</v>
      </c>
      <c r="C2209" s="5">
        <v>0.41875000000000001</v>
      </c>
      <c r="D2209" t="str">
        <f>_xlfn.XLOOKUP(Ledger[[#This Row],[Employee_ID]],Employees!C:C,Employees!A:A)</f>
        <v>Morning</v>
      </c>
      <c r="E2209" t="s">
        <v>932</v>
      </c>
      <c r="F2209" t="str">
        <f>_xlfn.XLOOKUP(Ledger[[#This Row],[Employee_ID]],Employees!C:C,Employees!B:B)</f>
        <v>BR03</v>
      </c>
      <c r="G2209" t="s">
        <v>38</v>
      </c>
      <c r="H2209" t="s">
        <v>238</v>
      </c>
      <c r="I2209">
        <v>1</v>
      </c>
      <c r="J2209">
        <f>_xlfn.XLOOKUP(Ledger[[#This Row],[SKU]]&amp;"|"&amp;Ledger[[#This Row],[Branch_ID]], PriceList!E:E,PriceList!C:C,"")</f>
        <v>260</v>
      </c>
      <c r="K2209">
        <f>_xlfn.XLOOKUP(Ledger[[#This Row],[SKU]]&amp;"|"&amp;Ledger[[#This Row],[Branch_ID]], PriceList[Key], PriceList[Unit_Retail_Price_EGP], "")</f>
        <v>619</v>
      </c>
      <c r="L2209">
        <f>YEAR(Ledger[[#This Row],[Date]])</f>
        <v>2025</v>
      </c>
      <c r="M2209" t="str">
        <f>"Qtr"&amp;ROUNDUP(MONTH(Ledger[[#This Row],[Date]])/3,0)</f>
        <v>Qtr3</v>
      </c>
      <c r="N2209">
        <f>MONTH(Ledger[[#This Row],[Date]])</f>
        <v>7</v>
      </c>
      <c r="O2209" t="str">
        <f>TEXT(Ledger[[#This Row],[Date]],"mmm")</f>
        <v>Jul</v>
      </c>
    </row>
    <row r="2210" spans="1:15" x14ac:dyDescent="0.35">
      <c r="A2210" t="s">
        <v>1712</v>
      </c>
      <c r="B2210" s="8">
        <v>45842</v>
      </c>
      <c r="C2210" s="5">
        <v>0.47222222222222221</v>
      </c>
      <c r="D2210" t="str">
        <f>_xlfn.XLOOKUP(Ledger[[#This Row],[Employee_ID]],Employees!C:C,Employees!A:A)</f>
        <v>Morning</v>
      </c>
      <c r="E2210" t="s">
        <v>932</v>
      </c>
      <c r="F2210" t="str">
        <f>_xlfn.XLOOKUP(Ledger[[#This Row],[Employee_ID]],Employees!C:C,Employees!B:B)</f>
        <v>BR03</v>
      </c>
      <c r="G2210" t="s">
        <v>38</v>
      </c>
      <c r="H2210" t="s">
        <v>154</v>
      </c>
      <c r="I2210">
        <v>1</v>
      </c>
      <c r="J2210">
        <f>_xlfn.XLOOKUP(Ledger[[#This Row],[SKU]]&amp;"|"&amp;Ledger[[#This Row],[Branch_ID]], PriceList!E:E,PriceList!C:C,"")</f>
        <v>160</v>
      </c>
      <c r="K2210">
        <f>_xlfn.XLOOKUP(Ledger[[#This Row],[SKU]]&amp;"|"&amp;Ledger[[#This Row],[Branch_ID]], PriceList[Key], PriceList[Unit_Retail_Price_EGP], "")</f>
        <v>409</v>
      </c>
      <c r="L2210">
        <f>YEAR(Ledger[[#This Row],[Date]])</f>
        <v>2025</v>
      </c>
      <c r="M2210" t="str">
        <f>"Qtr"&amp;ROUNDUP(MONTH(Ledger[[#This Row],[Date]])/3,0)</f>
        <v>Qtr3</v>
      </c>
      <c r="N2210">
        <f>MONTH(Ledger[[#This Row],[Date]])</f>
        <v>7</v>
      </c>
      <c r="O2210" t="str">
        <f>TEXT(Ledger[[#This Row],[Date]],"mmm")</f>
        <v>Jul</v>
      </c>
    </row>
    <row r="2211" spans="1:15" x14ac:dyDescent="0.35">
      <c r="A2211" t="s">
        <v>1759</v>
      </c>
      <c r="B2211" s="8">
        <v>45844</v>
      </c>
      <c r="C2211" s="5">
        <v>0.45624999999999999</v>
      </c>
      <c r="D2211" t="str">
        <f>_xlfn.XLOOKUP(Ledger[[#This Row],[Employee_ID]],Employees!C:C,Employees!A:A)</f>
        <v>Morning</v>
      </c>
      <c r="E2211" t="s">
        <v>932</v>
      </c>
      <c r="F2211" t="str">
        <f>_xlfn.XLOOKUP(Ledger[[#This Row],[Employee_ID]],Employees!C:C,Employees!B:B)</f>
        <v>BR03</v>
      </c>
      <c r="G2211" t="s">
        <v>38</v>
      </c>
      <c r="H2211" t="s">
        <v>78</v>
      </c>
      <c r="I2211">
        <v>1</v>
      </c>
      <c r="J2211">
        <f>_xlfn.XLOOKUP(Ledger[[#This Row],[SKU]]&amp;"|"&amp;Ledger[[#This Row],[Branch_ID]], PriceList!E:E,PriceList!C:C,"")</f>
        <v>220</v>
      </c>
      <c r="K2211">
        <f>_xlfn.XLOOKUP(Ledger[[#This Row],[SKU]]&amp;"|"&amp;Ledger[[#This Row],[Branch_ID]], PriceList[Key], PriceList[Unit_Retail_Price_EGP], "")</f>
        <v>569</v>
      </c>
      <c r="L2211">
        <f>YEAR(Ledger[[#This Row],[Date]])</f>
        <v>2025</v>
      </c>
      <c r="M2211" t="str">
        <f>"Qtr"&amp;ROUNDUP(MONTH(Ledger[[#This Row],[Date]])/3,0)</f>
        <v>Qtr3</v>
      </c>
      <c r="N2211">
        <f>MONTH(Ledger[[#This Row],[Date]])</f>
        <v>7</v>
      </c>
      <c r="O2211" t="str">
        <f>TEXT(Ledger[[#This Row],[Date]],"mmm")</f>
        <v>Jul</v>
      </c>
    </row>
    <row r="2212" spans="1:15" x14ac:dyDescent="0.35">
      <c r="A2212" t="s">
        <v>1793</v>
      </c>
      <c r="B2212" s="8">
        <v>45846</v>
      </c>
      <c r="C2212" s="5">
        <v>0.50763888888888886</v>
      </c>
      <c r="D2212" t="str">
        <f>_xlfn.XLOOKUP(Ledger[[#This Row],[Employee_ID]],Employees!C:C,Employees!A:A)</f>
        <v>Morning</v>
      </c>
      <c r="E2212" t="s">
        <v>932</v>
      </c>
      <c r="F2212" t="str">
        <f>_xlfn.XLOOKUP(Ledger[[#This Row],[Employee_ID]],Employees!C:C,Employees!B:B)</f>
        <v>BR03</v>
      </c>
      <c r="G2212" t="s">
        <v>38</v>
      </c>
      <c r="H2212" t="s">
        <v>478</v>
      </c>
      <c r="I2212">
        <v>1</v>
      </c>
      <c r="J2212">
        <f>_xlfn.XLOOKUP(Ledger[[#This Row],[SKU]]&amp;"|"&amp;Ledger[[#This Row],[Branch_ID]], PriceList!E:E,PriceList!C:C,"")</f>
        <v>700</v>
      </c>
      <c r="K2212">
        <f>_xlfn.XLOOKUP(Ledger[[#This Row],[SKU]]&amp;"|"&amp;Ledger[[#This Row],[Branch_ID]], PriceList[Key], PriceList[Unit_Retail_Price_EGP], "")</f>
        <v>1649</v>
      </c>
      <c r="L2212">
        <f>YEAR(Ledger[[#This Row],[Date]])</f>
        <v>2025</v>
      </c>
      <c r="M2212" t="str">
        <f>"Qtr"&amp;ROUNDUP(MONTH(Ledger[[#This Row],[Date]])/3,0)</f>
        <v>Qtr3</v>
      </c>
      <c r="N2212">
        <f>MONTH(Ledger[[#This Row],[Date]])</f>
        <v>7</v>
      </c>
      <c r="O2212" t="str">
        <f>TEXT(Ledger[[#This Row],[Date]],"mmm")</f>
        <v>Jul</v>
      </c>
    </row>
    <row r="2213" spans="1:15" x14ac:dyDescent="0.35">
      <c r="A2213" t="s">
        <v>1888</v>
      </c>
      <c r="B2213" s="8">
        <v>45851</v>
      </c>
      <c r="C2213" s="5">
        <v>0.55000000000000004</v>
      </c>
      <c r="D2213" t="str">
        <f>_xlfn.XLOOKUP(Ledger[[#This Row],[Employee_ID]],Employees!C:C,Employees!A:A)</f>
        <v>Morning</v>
      </c>
      <c r="E2213" t="s">
        <v>932</v>
      </c>
      <c r="F2213" t="str">
        <f>_xlfn.XLOOKUP(Ledger[[#This Row],[Employee_ID]],Employees!C:C,Employees!B:B)</f>
        <v>BR03</v>
      </c>
      <c r="G2213" t="s">
        <v>38</v>
      </c>
      <c r="H2213" t="s">
        <v>416</v>
      </c>
      <c r="I2213">
        <v>1</v>
      </c>
      <c r="J2213">
        <f>_xlfn.XLOOKUP(Ledger[[#This Row],[SKU]]&amp;"|"&amp;Ledger[[#This Row],[Branch_ID]], PriceList!E:E,PriceList!C:C,"")</f>
        <v>110</v>
      </c>
      <c r="K2213">
        <f>_xlfn.XLOOKUP(Ledger[[#This Row],[SKU]]&amp;"|"&amp;Ledger[[#This Row],[Branch_ID]], PriceList[Key], PriceList[Unit_Retail_Price_EGP], "")</f>
        <v>289</v>
      </c>
      <c r="L2213">
        <f>YEAR(Ledger[[#This Row],[Date]])</f>
        <v>2025</v>
      </c>
      <c r="M2213" t="str">
        <f>"Qtr"&amp;ROUNDUP(MONTH(Ledger[[#This Row],[Date]])/3,0)</f>
        <v>Qtr3</v>
      </c>
      <c r="N2213">
        <f>MONTH(Ledger[[#This Row],[Date]])</f>
        <v>7</v>
      </c>
      <c r="O2213" t="str">
        <f>TEXT(Ledger[[#This Row],[Date]],"mmm")</f>
        <v>Jul</v>
      </c>
    </row>
    <row r="2214" spans="1:15" x14ac:dyDescent="0.35">
      <c r="A2214" t="s">
        <v>1937</v>
      </c>
      <c r="B2214" s="8">
        <v>45854</v>
      </c>
      <c r="C2214" s="5">
        <v>0.42777777777777776</v>
      </c>
      <c r="D2214" t="str">
        <f>_xlfn.XLOOKUP(Ledger[[#This Row],[Employee_ID]],Employees!C:C,Employees!A:A)</f>
        <v>Morning</v>
      </c>
      <c r="E2214" t="s">
        <v>932</v>
      </c>
      <c r="F2214" t="str">
        <f>_xlfn.XLOOKUP(Ledger[[#This Row],[Employee_ID]],Employees!C:C,Employees!B:B)</f>
        <v>BR03</v>
      </c>
      <c r="G2214" t="s">
        <v>38</v>
      </c>
      <c r="H2214" t="s">
        <v>106</v>
      </c>
      <c r="I2214">
        <v>1</v>
      </c>
      <c r="J2214">
        <f>_xlfn.XLOOKUP(Ledger[[#This Row],[SKU]]&amp;"|"&amp;Ledger[[#This Row],[Branch_ID]], PriceList!E:E,PriceList!C:C,"")</f>
        <v>220</v>
      </c>
      <c r="K2214">
        <f>_xlfn.XLOOKUP(Ledger[[#This Row],[SKU]]&amp;"|"&amp;Ledger[[#This Row],[Branch_ID]], PriceList[Key], PriceList[Unit_Retail_Price_EGP], "")</f>
        <v>569</v>
      </c>
      <c r="L2214">
        <f>YEAR(Ledger[[#This Row],[Date]])</f>
        <v>2025</v>
      </c>
      <c r="M2214" t="str">
        <f>"Qtr"&amp;ROUNDUP(MONTH(Ledger[[#This Row],[Date]])/3,0)</f>
        <v>Qtr3</v>
      </c>
      <c r="N2214">
        <f>MONTH(Ledger[[#This Row],[Date]])</f>
        <v>7</v>
      </c>
      <c r="O2214" t="str">
        <f>TEXT(Ledger[[#This Row],[Date]],"mmm")</f>
        <v>Jul</v>
      </c>
    </row>
    <row r="2215" spans="1:15" x14ac:dyDescent="0.35">
      <c r="A2215" t="s">
        <v>2006</v>
      </c>
      <c r="B2215" s="8">
        <v>45857</v>
      </c>
      <c r="C2215" s="5">
        <v>0.44930555555555557</v>
      </c>
      <c r="D2215" t="str">
        <f>_xlfn.XLOOKUP(Ledger[[#This Row],[Employee_ID]],Employees!C:C,Employees!A:A)</f>
        <v>Morning</v>
      </c>
      <c r="E2215" t="s">
        <v>932</v>
      </c>
      <c r="F2215" t="str">
        <f>_xlfn.XLOOKUP(Ledger[[#This Row],[Employee_ID]],Employees!C:C,Employees!B:B)</f>
        <v>BR03</v>
      </c>
      <c r="G2215" t="s">
        <v>38</v>
      </c>
      <c r="H2215" t="s">
        <v>281</v>
      </c>
      <c r="I2215">
        <v>1</v>
      </c>
      <c r="J2215">
        <f>_xlfn.XLOOKUP(Ledger[[#This Row],[SKU]]&amp;"|"&amp;Ledger[[#This Row],[Branch_ID]], PriceList!E:E,PriceList!C:C,"")</f>
        <v>140</v>
      </c>
      <c r="K2215">
        <f>_xlfn.XLOOKUP(Ledger[[#This Row],[SKU]]&amp;"|"&amp;Ledger[[#This Row],[Branch_ID]], PriceList[Key], PriceList[Unit_Retail_Price_EGP], "")</f>
        <v>359</v>
      </c>
      <c r="L2215">
        <f>YEAR(Ledger[[#This Row],[Date]])</f>
        <v>2025</v>
      </c>
      <c r="M2215" t="str">
        <f>"Qtr"&amp;ROUNDUP(MONTH(Ledger[[#This Row],[Date]])/3,0)</f>
        <v>Qtr3</v>
      </c>
      <c r="N2215">
        <f>MONTH(Ledger[[#This Row],[Date]])</f>
        <v>7</v>
      </c>
      <c r="O2215" t="str">
        <f>TEXT(Ledger[[#This Row],[Date]],"mmm")</f>
        <v>Jul</v>
      </c>
    </row>
    <row r="2216" spans="1:15" x14ac:dyDescent="0.35">
      <c r="A2216" t="s">
        <v>2141</v>
      </c>
      <c r="B2216" s="8">
        <v>45864</v>
      </c>
      <c r="C2216" s="5">
        <v>0.53611111111111109</v>
      </c>
      <c r="D2216" t="str">
        <f>_xlfn.XLOOKUP(Ledger[[#This Row],[Employee_ID]],Employees!C:C,Employees!A:A)</f>
        <v>Morning</v>
      </c>
      <c r="E2216" t="s">
        <v>932</v>
      </c>
      <c r="F2216" t="str">
        <f>_xlfn.XLOOKUP(Ledger[[#This Row],[Employee_ID]],Employees!C:C,Employees!B:B)</f>
        <v>BR03</v>
      </c>
      <c r="G2216" t="s">
        <v>38</v>
      </c>
      <c r="H2216" t="s">
        <v>436</v>
      </c>
      <c r="I2216">
        <v>1</v>
      </c>
      <c r="J2216">
        <f>_xlfn.XLOOKUP(Ledger[[#This Row],[SKU]]&amp;"|"&amp;Ledger[[#This Row],[Branch_ID]], PriceList!E:E,PriceList!C:C,"")</f>
        <v>140</v>
      </c>
      <c r="K2216">
        <f>_xlfn.XLOOKUP(Ledger[[#This Row],[SKU]]&amp;"|"&amp;Ledger[[#This Row],[Branch_ID]], PriceList[Key], PriceList[Unit_Retail_Price_EGP], "")</f>
        <v>359</v>
      </c>
      <c r="L2216">
        <f>YEAR(Ledger[[#This Row],[Date]])</f>
        <v>2025</v>
      </c>
      <c r="M2216" t="str">
        <f>"Qtr"&amp;ROUNDUP(MONTH(Ledger[[#This Row],[Date]])/3,0)</f>
        <v>Qtr3</v>
      </c>
      <c r="N2216">
        <f>MONTH(Ledger[[#This Row],[Date]])</f>
        <v>7</v>
      </c>
      <c r="O2216" t="str">
        <f>TEXT(Ledger[[#This Row],[Date]],"mmm")</f>
        <v>Jul</v>
      </c>
    </row>
    <row r="2217" spans="1:15" x14ac:dyDescent="0.35">
      <c r="A2217" t="s">
        <v>2271</v>
      </c>
      <c r="B2217" s="8">
        <v>45871</v>
      </c>
      <c r="C2217" s="5">
        <v>0.51666666666666672</v>
      </c>
      <c r="D2217" t="str">
        <f>_xlfn.XLOOKUP(Ledger[[#This Row],[Employee_ID]],Employees!C:C,Employees!A:A)</f>
        <v>Morning</v>
      </c>
      <c r="E2217" t="s">
        <v>932</v>
      </c>
      <c r="F2217" t="str">
        <f>_xlfn.XLOOKUP(Ledger[[#This Row],[Employee_ID]],Employees!C:C,Employees!B:B)</f>
        <v>BR03</v>
      </c>
      <c r="G2217" t="s">
        <v>38</v>
      </c>
      <c r="H2217" t="s">
        <v>232</v>
      </c>
      <c r="I2217">
        <v>1</v>
      </c>
      <c r="J2217">
        <f>_xlfn.XLOOKUP(Ledger[[#This Row],[SKU]]&amp;"|"&amp;Ledger[[#This Row],[Branch_ID]], PriceList!E:E,PriceList!C:C,"")</f>
        <v>380</v>
      </c>
      <c r="K2217">
        <f>_xlfn.XLOOKUP(Ledger[[#This Row],[SKU]]&amp;"|"&amp;Ledger[[#This Row],[Branch_ID]], PriceList[Key], PriceList[Unit_Retail_Price_EGP], "")</f>
        <v>929</v>
      </c>
      <c r="L2217">
        <f>YEAR(Ledger[[#This Row],[Date]])</f>
        <v>2025</v>
      </c>
      <c r="M2217" t="str">
        <f>"Qtr"&amp;ROUNDUP(MONTH(Ledger[[#This Row],[Date]])/3,0)</f>
        <v>Qtr3</v>
      </c>
      <c r="N2217">
        <f>MONTH(Ledger[[#This Row],[Date]])</f>
        <v>8</v>
      </c>
      <c r="O2217" t="str">
        <f>TEXT(Ledger[[#This Row],[Date]],"mmm")</f>
        <v>Aug</v>
      </c>
    </row>
    <row r="2218" spans="1:15" x14ac:dyDescent="0.35">
      <c r="A2218" t="s">
        <v>2338</v>
      </c>
      <c r="B2218" s="8">
        <v>45875</v>
      </c>
      <c r="C2218" s="5">
        <v>0.46736111111111112</v>
      </c>
      <c r="D2218" t="str">
        <f>_xlfn.XLOOKUP(Ledger[[#This Row],[Employee_ID]],Employees!C:C,Employees!A:A)</f>
        <v>Morning</v>
      </c>
      <c r="E2218" t="s">
        <v>932</v>
      </c>
      <c r="F2218" t="str">
        <f>_xlfn.XLOOKUP(Ledger[[#This Row],[Employee_ID]],Employees!C:C,Employees!B:B)</f>
        <v>BR03</v>
      </c>
      <c r="G2218" t="s">
        <v>38</v>
      </c>
      <c r="H2218" t="s">
        <v>380</v>
      </c>
      <c r="I2218">
        <v>1</v>
      </c>
      <c r="J2218">
        <f>_xlfn.XLOOKUP(Ledger[[#This Row],[SKU]]&amp;"|"&amp;Ledger[[#This Row],[Branch_ID]], PriceList!E:E,PriceList!C:C,"")</f>
        <v>220</v>
      </c>
      <c r="K2218">
        <f>_xlfn.XLOOKUP(Ledger[[#This Row],[SKU]]&amp;"|"&amp;Ledger[[#This Row],[Branch_ID]], PriceList[Key], PriceList[Unit_Retail_Price_EGP], "")</f>
        <v>569</v>
      </c>
      <c r="L2218">
        <f>YEAR(Ledger[[#This Row],[Date]])</f>
        <v>2025</v>
      </c>
      <c r="M2218" t="str">
        <f>"Qtr"&amp;ROUNDUP(MONTH(Ledger[[#This Row],[Date]])/3,0)</f>
        <v>Qtr3</v>
      </c>
      <c r="N2218">
        <f>MONTH(Ledger[[#This Row],[Date]])</f>
        <v>8</v>
      </c>
      <c r="O2218" t="str">
        <f>TEXT(Ledger[[#This Row],[Date]],"mmm")</f>
        <v>Aug</v>
      </c>
    </row>
    <row r="2219" spans="1:15" x14ac:dyDescent="0.35">
      <c r="A2219" t="s">
        <v>2344</v>
      </c>
      <c r="B2219" s="8">
        <v>45875</v>
      </c>
      <c r="C2219" s="5">
        <v>0.57708333333333328</v>
      </c>
      <c r="D2219" t="str">
        <f>_xlfn.XLOOKUP(Ledger[[#This Row],[Employee_ID]],Employees!C:C,Employees!A:A)</f>
        <v>Morning</v>
      </c>
      <c r="E2219" t="s">
        <v>932</v>
      </c>
      <c r="F2219" t="str">
        <f>_xlfn.XLOOKUP(Ledger[[#This Row],[Employee_ID]],Employees!C:C,Employees!B:B)</f>
        <v>BR03</v>
      </c>
      <c r="G2219" t="s">
        <v>38</v>
      </c>
      <c r="H2219" t="s">
        <v>610</v>
      </c>
      <c r="I2219">
        <v>1</v>
      </c>
      <c r="J2219">
        <f>_xlfn.XLOOKUP(Ledger[[#This Row],[SKU]]&amp;"|"&amp;Ledger[[#This Row],[Branch_ID]], PriceList!E:E,PriceList!C:C,"")</f>
        <v>180</v>
      </c>
      <c r="K2219">
        <f>_xlfn.XLOOKUP(Ledger[[#This Row],[SKU]]&amp;"|"&amp;Ledger[[#This Row],[Branch_ID]], PriceList[Key], PriceList[Unit_Retail_Price_EGP], "")</f>
        <v>459</v>
      </c>
      <c r="L2219">
        <f>YEAR(Ledger[[#This Row],[Date]])</f>
        <v>2025</v>
      </c>
      <c r="M2219" t="str">
        <f>"Qtr"&amp;ROUNDUP(MONTH(Ledger[[#This Row],[Date]])/3,0)</f>
        <v>Qtr3</v>
      </c>
      <c r="N2219">
        <f>MONTH(Ledger[[#This Row],[Date]])</f>
        <v>8</v>
      </c>
      <c r="O2219" t="str">
        <f>TEXT(Ledger[[#This Row],[Date]],"mmm")</f>
        <v>Aug</v>
      </c>
    </row>
    <row r="2220" spans="1:15" x14ac:dyDescent="0.35">
      <c r="A2220" t="s">
        <v>2375</v>
      </c>
      <c r="B2220" s="8">
        <v>45877</v>
      </c>
      <c r="C2220" s="5">
        <v>0.54722222222222228</v>
      </c>
      <c r="D2220" t="str">
        <f>_xlfn.XLOOKUP(Ledger[[#This Row],[Employee_ID]],Employees!C:C,Employees!A:A)</f>
        <v>Morning</v>
      </c>
      <c r="E2220" t="s">
        <v>932</v>
      </c>
      <c r="F2220" t="str">
        <f>_xlfn.XLOOKUP(Ledger[[#This Row],[Employee_ID]],Employees!C:C,Employees!B:B)</f>
        <v>BR03</v>
      </c>
      <c r="G2220" t="s">
        <v>38</v>
      </c>
      <c r="H2220" t="s">
        <v>143</v>
      </c>
      <c r="I2220">
        <v>1</v>
      </c>
      <c r="J2220">
        <f>_xlfn.XLOOKUP(Ledger[[#This Row],[SKU]]&amp;"|"&amp;Ledger[[#This Row],[Branch_ID]], PriceList!E:E,PriceList!C:C,"")</f>
        <v>220</v>
      </c>
      <c r="K2220">
        <f>_xlfn.XLOOKUP(Ledger[[#This Row],[SKU]]&amp;"|"&amp;Ledger[[#This Row],[Branch_ID]], PriceList[Key], PriceList[Unit_Retail_Price_EGP], "")</f>
        <v>569</v>
      </c>
      <c r="L2220">
        <f>YEAR(Ledger[[#This Row],[Date]])</f>
        <v>2025</v>
      </c>
      <c r="M2220" t="str">
        <f>"Qtr"&amp;ROUNDUP(MONTH(Ledger[[#This Row],[Date]])/3,0)</f>
        <v>Qtr3</v>
      </c>
      <c r="N2220">
        <f>MONTH(Ledger[[#This Row],[Date]])</f>
        <v>8</v>
      </c>
      <c r="O2220" t="str">
        <f>TEXT(Ledger[[#This Row],[Date]],"mmm")</f>
        <v>Aug</v>
      </c>
    </row>
    <row r="2221" spans="1:15" x14ac:dyDescent="0.35">
      <c r="A2221" t="s">
        <v>2452</v>
      </c>
      <c r="B2221" s="8">
        <v>45881</v>
      </c>
      <c r="C2221" s="5">
        <v>0.49583333333333335</v>
      </c>
      <c r="D2221" t="str">
        <f>_xlfn.XLOOKUP(Ledger[[#This Row],[Employee_ID]],Employees!C:C,Employees!A:A)</f>
        <v>Morning</v>
      </c>
      <c r="E2221" t="s">
        <v>932</v>
      </c>
      <c r="F2221" t="str">
        <f>_xlfn.XLOOKUP(Ledger[[#This Row],[Employee_ID]],Employees!C:C,Employees!B:B)</f>
        <v>BR03</v>
      </c>
      <c r="G2221" t="s">
        <v>38</v>
      </c>
      <c r="H2221" t="s">
        <v>171</v>
      </c>
      <c r="I2221">
        <v>1</v>
      </c>
      <c r="J2221">
        <f>_xlfn.XLOOKUP(Ledger[[#This Row],[SKU]]&amp;"|"&amp;Ledger[[#This Row],[Branch_ID]], PriceList!E:E,PriceList!C:C,"")</f>
        <v>460</v>
      </c>
      <c r="K2221">
        <f>_xlfn.XLOOKUP(Ledger[[#This Row],[SKU]]&amp;"|"&amp;Ledger[[#This Row],[Branch_ID]], PriceList[Key], PriceList[Unit_Retail_Price_EGP], "")</f>
        <v>1129</v>
      </c>
      <c r="L2221">
        <f>YEAR(Ledger[[#This Row],[Date]])</f>
        <v>2025</v>
      </c>
      <c r="M2221" t="str">
        <f>"Qtr"&amp;ROUNDUP(MONTH(Ledger[[#This Row],[Date]])/3,0)</f>
        <v>Qtr3</v>
      </c>
      <c r="N2221">
        <f>MONTH(Ledger[[#This Row],[Date]])</f>
        <v>8</v>
      </c>
      <c r="O2221" t="str">
        <f>TEXT(Ledger[[#This Row],[Date]],"mmm")</f>
        <v>Aug</v>
      </c>
    </row>
    <row r="2222" spans="1:15" x14ac:dyDescent="0.35">
      <c r="A2222" t="s">
        <v>2455</v>
      </c>
      <c r="B2222" s="8">
        <v>45881</v>
      </c>
      <c r="C2222" s="5">
        <v>0.53472222222222221</v>
      </c>
      <c r="D2222" t="str">
        <f>_xlfn.XLOOKUP(Ledger[[#This Row],[Employee_ID]],Employees!C:C,Employees!A:A)</f>
        <v>Morning</v>
      </c>
      <c r="E2222" t="s">
        <v>932</v>
      </c>
      <c r="F2222" t="str">
        <f>_xlfn.XLOOKUP(Ledger[[#This Row],[Employee_ID]],Employees!C:C,Employees!B:B)</f>
        <v>BR03</v>
      </c>
      <c r="G2222" t="s">
        <v>38</v>
      </c>
      <c r="H2222" t="s">
        <v>151</v>
      </c>
      <c r="I2222">
        <v>1</v>
      </c>
      <c r="J2222">
        <f>_xlfn.XLOOKUP(Ledger[[#This Row],[SKU]]&amp;"|"&amp;Ledger[[#This Row],[Branch_ID]], PriceList!E:E,PriceList!C:C,"")</f>
        <v>160</v>
      </c>
      <c r="K2222">
        <f>_xlfn.XLOOKUP(Ledger[[#This Row],[SKU]]&amp;"|"&amp;Ledger[[#This Row],[Branch_ID]], PriceList[Key], PriceList[Unit_Retail_Price_EGP], "")</f>
        <v>409</v>
      </c>
      <c r="L2222">
        <f>YEAR(Ledger[[#This Row],[Date]])</f>
        <v>2025</v>
      </c>
      <c r="M2222" t="str">
        <f>"Qtr"&amp;ROUNDUP(MONTH(Ledger[[#This Row],[Date]])/3,0)</f>
        <v>Qtr3</v>
      </c>
      <c r="N2222">
        <f>MONTH(Ledger[[#This Row],[Date]])</f>
        <v>8</v>
      </c>
      <c r="O2222" t="str">
        <f>TEXT(Ledger[[#This Row],[Date]],"mmm")</f>
        <v>Aug</v>
      </c>
    </row>
    <row r="2223" spans="1:15" x14ac:dyDescent="0.35">
      <c r="A2223" t="s">
        <v>2492</v>
      </c>
      <c r="B2223" s="8">
        <v>45883</v>
      </c>
      <c r="C2223" s="5">
        <v>0.56736111111111109</v>
      </c>
      <c r="D2223" t="str">
        <f>_xlfn.XLOOKUP(Ledger[[#This Row],[Employee_ID]],Employees!C:C,Employees!A:A)</f>
        <v>Morning</v>
      </c>
      <c r="E2223" t="s">
        <v>932</v>
      </c>
      <c r="F2223" t="str">
        <f>_xlfn.XLOOKUP(Ledger[[#This Row],[Employee_ID]],Employees!C:C,Employees!B:B)</f>
        <v>BR03</v>
      </c>
      <c r="G2223" t="s">
        <v>38</v>
      </c>
      <c r="H2223" t="s">
        <v>151</v>
      </c>
      <c r="I2223">
        <v>1</v>
      </c>
      <c r="J2223">
        <f>_xlfn.XLOOKUP(Ledger[[#This Row],[SKU]]&amp;"|"&amp;Ledger[[#This Row],[Branch_ID]], PriceList!E:E,PriceList!C:C,"")</f>
        <v>160</v>
      </c>
      <c r="K2223">
        <f>_xlfn.XLOOKUP(Ledger[[#This Row],[SKU]]&amp;"|"&amp;Ledger[[#This Row],[Branch_ID]], PriceList[Key], PriceList[Unit_Retail_Price_EGP], "")</f>
        <v>409</v>
      </c>
      <c r="L2223">
        <f>YEAR(Ledger[[#This Row],[Date]])</f>
        <v>2025</v>
      </c>
      <c r="M2223" t="str">
        <f>"Qtr"&amp;ROUNDUP(MONTH(Ledger[[#This Row],[Date]])/3,0)</f>
        <v>Qtr3</v>
      </c>
      <c r="N2223">
        <f>MONTH(Ledger[[#This Row],[Date]])</f>
        <v>8</v>
      </c>
      <c r="O2223" t="str">
        <f>TEXT(Ledger[[#This Row],[Date]],"mmm")</f>
        <v>Aug</v>
      </c>
    </row>
    <row r="2224" spans="1:15" x14ac:dyDescent="0.35">
      <c r="A2224" t="s">
        <v>2529</v>
      </c>
      <c r="B2224" s="8">
        <v>45885</v>
      </c>
      <c r="C2224" s="5">
        <v>0.45624999999999999</v>
      </c>
      <c r="D2224" t="str">
        <f>_xlfn.XLOOKUP(Ledger[[#This Row],[Employee_ID]],Employees!C:C,Employees!A:A)</f>
        <v>Morning</v>
      </c>
      <c r="E2224" t="s">
        <v>932</v>
      </c>
      <c r="F2224" t="str">
        <f>_xlfn.XLOOKUP(Ledger[[#This Row],[Employee_ID]],Employees!C:C,Employees!B:B)</f>
        <v>BR03</v>
      </c>
      <c r="G2224" t="s">
        <v>38</v>
      </c>
      <c r="H2224" t="s">
        <v>171</v>
      </c>
      <c r="I2224">
        <v>1</v>
      </c>
      <c r="J2224">
        <f>_xlfn.XLOOKUP(Ledger[[#This Row],[SKU]]&amp;"|"&amp;Ledger[[#This Row],[Branch_ID]], PriceList!E:E,PriceList!C:C,"")</f>
        <v>460</v>
      </c>
      <c r="K2224">
        <f>_xlfn.XLOOKUP(Ledger[[#This Row],[SKU]]&amp;"|"&amp;Ledger[[#This Row],[Branch_ID]], PriceList[Key], PriceList[Unit_Retail_Price_EGP], "")</f>
        <v>1129</v>
      </c>
      <c r="L2224">
        <f>YEAR(Ledger[[#This Row],[Date]])</f>
        <v>2025</v>
      </c>
      <c r="M2224" t="str">
        <f>"Qtr"&amp;ROUNDUP(MONTH(Ledger[[#This Row],[Date]])/3,0)</f>
        <v>Qtr3</v>
      </c>
      <c r="N2224">
        <f>MONTH(Ledger[[#This Row],[Date]])</f>
        <v>8</v>
      </c>
      <c r="O2224" t="str">
        <f>TEXT(Ledger[[#This Row],[Date]],"mmm")</f>
        <v>Aug</v>
      </c>
    </row>
    <row r="2225" spans="1:15" x14ac:dyDescent="0.35">
      <c r="A2225" t="s">
        <v>2570</v>
      </c>
      <c r="B2225" s="8">
        <v>45887</v>
      </c>
      <c r="C2225" s="5">
        <v>0.4861111111111111</v>
      </c>
      <c r="D2225" t="str">
        <f>_xlfn.XLOOKUP(Ledger[[#This Row],[Employee_ID]],Employees!C:C,Employees!A:A)</f>
        <v>Morning</v>
      </c>
      <c r="E2225" t="s">
        <v>932</v>
      </c>
      <c r="F2225" t="str">
        <f>_xlfn.XLOOKUP(Ledger[[#This Row],[Employee_ID]],Employees!C:C,Employees!B:B)</f>
        <v>BR03</v>
      </c>
      <c r="G2225" t="s">
        <v>38</v>
      </c>
      <c r="H2225" t="s">
        <v>315</v>
      </c>
      <c r="I2225">
        <v>1</v>
      </c>
      <c r="J2225">
        <f>_xlfn.XLOOKUP(Ledger[[#This Row],[SKU]]&amp;"|"&amp;Ledger[[#This Row],[Branch_ID]], PriceList!E:E,PriceList!C:C,"")</f>
        <v>180</v>
      </c>
      <c r="K2225">
        <f>_xlfn.XLOOKUP(Ledger[[#This Row],[SKU]]&amp;"|"&amp;Ledger[[#This Row],[Branch_ID]], PriceList[Key], PriceList[Unit_Retail_Price_EGP], "")</f>
        <v>459</v>
      </c>
      <c r="L2225">
        <f>YEAR(Ledger[[#This Row],[Date]])</f>
        <v>2025</v>
      </c>
      <c r="M2225" t="str">
        <f>"Qtr"&amp;ROUNDUP(MONTH(Ledger[[#This Row],[Date]])/3,0)</f>
        <v>Qtr3</v>
      </c>
      <c r="N2225">
        <f>MONTH(Ledger[[#This Row],[Date]])</f>
        <v>8</v>
      </c>
      <c r="O2225" t="str">
        <f>TEXT(Ledger[[#This Row],[Date]],"mmm")</f>
        <v>Aug</v>
      </c>
    </row>
    <row r="2226" spans="1:15" x14ac:dyDescent="0.35">
      <c r="A2226" t="s">
        <v>2583</v>
      </c>
      <c r="B2226" s="8">
        <v>45888</v>
      </c>
      <c r="C2226" s="5">
        <v>0.42291666666666666</v>
      </c>
      <c r="D2226" t="str">
        <f>_xlfn.XLOOKUP(Ledger[[#This Row],[Employee_ID]],Employees!C:C,Employees!A:A)</f>
        <v>Morning</v>
      </c>
      <c r="E2226" t="s">
        <v>932</v>
      </c>
      <c r="F2226" t="str">
        <f>_xlfn.XLOOKUP(Ledger[[#This Row],[Employee_ID]],Employees!C:C,Employees!B:B)</f>
        <v>BR03</v>
      </c>
      <c r="G2226" t="s">
        <v>38</v>
      </c>
      <c r="H2226" t="s">
        <v>681</v>
      </c>
      <c r="I2226">
        <v>1</v>
      </c>
      <c r="J2226">
        <f>_xlfn.XLOOKUP(Ledger[[#This Row],[SKU]]&amp;"|"&amp;Ledger[[#This Row],[Branch_ID]], PriceList!E:E,PriceList!C:C,"")</f>
        <v>140</v>
      </c>
      <c r="K2226">
        <f>_xlfn.XLOOKUP(Ledger[[#This Row],[SKU]]&amp;"|"&amp;Ledger[[#This Row],[Branch_ID]], PriceList[Key], PriceList[Unit_Retail_Price_EGP], "")</f>
        <v>359</v>
      </c>
      <c r="L2226">
        <f>YEAR(Ledger[[#This Row],[Date]])</f>
        <v>2025</v>
      </c>
      <c r="M2226" t="str">
        <f>"Qtr"&amp;ROUNDUP(MONTH(Ledger[[#This Row],[Date]])/3,0)</f>
        <v>Qtr3</v>
      </c>
      <c r="N2226">
        <f>MONTH(Ledger[[#This Row],[Date]])</f>
        <v>8</v>
      </c>
      <c r="O2226" t="str">
        <f>TEXT(Ledger[[#This Row],[Date]],"mmm")</f>
        <v>Aug</v>
      </c>
    </row>
    <row r="2227" spans="1:15" x14ac:dyDescent="0.35">
      <c r="A2227" t="s">
        <v>2691</v>
      </c>
      <c r="B2227" s="8">
        <v>45895</v>
      </c>
      <c r="C2227" s="5">
        <v>0.45833333333333331</v>
      </c>
      <c r="D2227" t="str">
        <f>_xlfn.XLOOKUP(Ledger[[#This Row],[Employee_ID]],Employees!C:C,Employees!A:A)</f>
        <v>Morning</v>
      </c>
      <c r="E2227" t="s">
        <v>932</v>
      </c>
      <c r="F2227" t="str">
        <f>_xlfn.XLOOKUP(Ledger[[#This Row],[Employee_ID]],Employees!C:C,Employees!B:B)</f>
        <v>BR03</v>
      </c>
      <c r="G2227" t="s">
        <v>38</v>
      </c>
      <c r="H2227" t="s">
        <v>225</v>
      </c>
      <c r="I2227">
        <v>1</v>
      </c>
      <c r="J2227">
        <f>_xlfn.XLOOKUP(Ledger[[#This Row],[SKU]]&amp;"|"&amp;Ledger[[#This Row],[Branch_ID]], PriceList!E:E,PriceList!C:C,"")</f>
        <v>420</v>
      </c>
      <c r="K2227">
        <f>_xlfn.XLOOKUP(Ledger[[#This Row],[SKU]]&amp;"|"&amp;Ledger[[#This Row],[Branch_ID]], PriceList[Key], PriceList[Unit_Retail_Price_EGP], "")</f>
        <v>1029</v>
      </c>
      <c r="L2227">
        <f>YEAR(Ledger[[#This Row],[Date]])</f>
        <v>2025</v>
      </c>
      <c r="M2227" t="str">
        <f>"Qtr"&amp;ROUNDUP(MONTH(Ledger[[#This Row],[Date]])/3,0)</f>
        <v>Qtr3</v>
      </c>
      <c r="N2227">
        <f>MONTH(Ledger[[#This Row],[Date]])</f>
        <v>8</v>
      </c>
      <c r="O2227" t="str">
        <f>TEXT(Ledger[[#This Row],[Date]],"mmm")</f>
        <v>Aug</v>
      </c>
    </row>
    <row r="2228" spans="1:15" x14ac:dyDescent="0.35">
      <c r="A2228" t="s">
        <v>2693</v>
      </c>
      <c r="B2228" s="8">
        <v>45895</v>
      </c>
      <c r="C2228" s="5">
        <v>0.57152777777777775</v>
      </c>
      <c r="D2228" t="str">
        <f>_xlfn.XLOOKUP(Ledger[[#This Row],[Employee_ID]],Employees!C:C,Employees!A:A)</f>
        <v>Morning</v>
      </c>
      <c r="E2228" t="s">
        <v>932</v>
      </c>
      <c r="F2228" t="str">
        <f>_xlfn.XLOOKUP(Ledger[[#This Row],[Employee_ID]],Employees!C:C,Employees!B:B)</f>
        <v>BR03</v>
      </c>
      <c r="G2228" t="s">
        <v>38</v>
      </c>
      <c r="H2228" t="s">
        <v>179</v>
      </c>
      <c r="I2228">
        <v>1</v>
      </c>
      <c r="J2228">
        <f>_xlfn.XLOOKUP(Ledger[[#This Row],[SKU]]&amp;"|"&amp;Ledger[[#This Row],[Branch_ID]], PriceList!E:E,PriceList!C:C,"")</f>
        <v>380</v>
      </c>
      <c r="K2228">
        <f>_xlfn.XLOOKUP(Ledger[[#This Row],[SKU]]&amp;"|"&amp;Ledger[[#This Row],[Branch_ID]], PriceList[Key], PriceList[Unit_Retail_Price_EGP], "")</f>
        <v>929</v>
      </c>
      <c r="L2228">
        <f>YEAR(Ledger[[#This Row],[Date]])</f>
        <v>2025</v>
      </c>
      <c r="M2228" t="str">
        <f>"Qtr"&amp;ROUNDUP(MONTH(Ledger[[#This Row],[Date]])/3,0)</f>
        <v>Qtr3</v>
      </c>
      <c r="N2228">
        <f>MONTH(Ledger[[#This Row],[Date]])</f>
        <v>8</v>
      </c>
      <c r="O2228" t="str">
        <f>TEXT(Ledger[[#This Row],[Date]],"mmm")</f>
        <v>Aug</v>
      </c>
    </row>
    <row r="2229" spans="1:15" x14ac:dyDescent="0.35">
      <c r="A2229" t="s">
        <v>2705</v>
      </c>
      <c r="B2229" s="8">
        <v>45896</v>
      </c>
      <c r="C2229" s="5">
        <v>0.44236111111111109</v>
      </c>
      <c r="D2229" t="str">
        <f>_xlfn.XLOOKUP(Ledger[[#This Row],[Employee_ID]],Employees!C:C,Employees!A:A)</f>
        <v>Morning</v>
      </c>
      <c r="E2229" t="s">
        <v>932</v>
      </c>
      <c r="F2229" t="str">
        <f>_xlfn.XLOOKUP(Ledger[[#This Row],[Employee_ID]],Employees!C:C,Employees!B:B)</f>
        <v>BR03</v>
      </c>
      <c r="G2229" t="s">
        <v>38</v>
      </c>
      <c r="H2229" t="s">
        <v>460</v>
      </c>
      <c r="I2229">
        <v>1</v>
      </c>
      <c r="J2229">
        <f>_xlfn.XLOOKUP(Ledger[[#This Row],[SKU]]&amp;"|"&amp;Ledger[[#This Row],[Branch_ID]], PriceList!E:E,PriceList!C:C,"")</f>
        <v>140</v>
      </c>
      <c r="K2229">
        <f>_xlfn.XLOOKUP(Ledger[[#This Row],[SKU]]&amp;"|"&amp;Ledger[[#This Row],[Branch_ID]], PriceList[Key], PriceList[Unit_Retail_Price_EGP], "")</f>
        <v>359</v>
      </c>
      <c r="L2229">
        <f>YEAR(Ledger[[#This Row],[Date]])</f>
        <v>2025</v>
      </c>
      <c r="M2229" t="str">
        <f>"Qtr"&amp;ROUNDUP(MONTH(Ledger[[#This Row],[Date]])/3,0)</f>
        <v>Qtr3</v>
      </c>
      <c r="N2229">
        <f>MONTH(Ledger[[#This Row],[Date]])</f>
        <v>8</v>
      </c>
      <c r="O2229" t="str">
        <f>TEXT(Ledger[[#This Row],[Date]],"mmm")</f>
        <v>Aug</v>
      </c>
    </row>
    <row r="2230" spans="1:15" x14ac:dyDescent="0.35">
      <c r="A2230" t="s">
        <v>2760</v>
      </c>
      <c r="B2230" s="8">
        <v>45899</v>
      </c>
      <c r="C2230" s="5">
        <v>0.44097222222222221</v>
      </c>
      <c r="D2230" t="str">
        <f>_xlfn.XLOOKUP(Ledger[[#This Row],[Employee_ID]],Employees!C:C,Employees!A:A)</f>
        <v>Morning</v>
      </c>
      <c r="E2230" t="s">
        <v>932</v>
      </c>
      <c r="F2230" t="str">
        <f>_xlfn.XLOOKUP(Ledger[[#This Row],[Employee_ID]],Employees!C:C,Employees!B:B)</f>
        <v>BR03</v>
      </c>
      <c r="G2230" t="s">
        <v>38</v>
      </c>
      <c r="H2230" t="s">
        <v>523</v>
      </c>
      <c r="I2230">
        <v>1</v>
      </c>
      <c r="J2230">
        <f>_xlfn.XLOOKUP(Ledger[[#This Row],[SKU]]&amp;"|"&amp;Ledger[[#This Row],[Branch_ID]], PriceList!E:E,PriceList!C:C,"")</f>
        <v>420</v>
      </c>
      <c r="K2230">
        <f>_xlfn.XLOOKUP(Ledger[[#This Row],[SKU]]&amp;"|"&amp;Ledger[[#This Row],[Branch_ID]], PriceList[Key], PriceList[Unit_Retail_Price_EGP], "")</f>
        <v>1029</v>
      </c>
      <c r="L2230">
        <f>YEAR(Ledger[[#This Row],[Date]])</f>
        <v>2025</v>
      </c>
      <c r="M2230" t="str">
        <f>"Qtr"&amp;ROUNDUP(MONTH(Ledger[[#This Row],[Date]])/3,0)</f>
        <v>Qtr3</v>
      </c>
      <c r="N2230">
        <f>MONTH(Ledger[[#This Row],[Date]])</f>
        <v>8</v>
      </c>
      <c r="O2230" t="str">
        <f>TEXT(Ledger[[#This Row],[Date]],"mmm")</f>
        <v>Aug</v>
      </c>
    </row>
    <row r="2231" spans="1:15" x14ac:dyDescent="0.35">
      <c r="A2231" t="s">
        <v>2763</v>
      </c>
      <c r="B2231" s="8">
        <v>45899</v>
      </c>
      <c r="C2231" s="5">
        <v>0.47152777777777777</v>
      </c>
      <c r="D2231" t="str">
        <f>_xlfn.XLOOKUP(Ledger[[#This Row],[Employee_ID]],Employees!C:C,Employees!A:A)</f>
        <v>Morning</v>
      </c>
      <c r="E2231" t="s">
        <v>932</v>
      </c>
      <c r="F2231" t="str">
        <f>_xlfn.XLOOKUP(Ledger[[#This Row],[Employee_ID]],Employees!C:C,Employees!B:B)</f>
        <v>BR03</v>
      </c>
      <c r="G2231" t="s">
        <v>38</v>
      </c>
      <c r="H2231" t="s">
        <v>499</v>
      </c>
      <c r="I2231">
        <v>1</v>
      </c>
      <c r="J2231">
        <f>_xlfn.XLOOKUP(Ledger[[#This Row],[SKU]]&amp;"|"&amp;Ledger[[#This Row],[Branch_ID]], PriceList!E:E,PriceList!C:C,"")</f>
        <v>300</v>
      </c>
      <c r="K2231">
        <f>_xlfn.XLOOKUP(Ledger[[#This Row],[SKU]]&amp;"|"&amp;Ledger[[#This Row],[Branch_ID]], PriceList[Key], PriceList[Unit_Retail_Price_EGP], "")</f>
        <v>719</v>
      </c>
      <c r="L2231">
        <f>YEAR(Ledger[[#This Row],[Date]])</f>
        <v>2025</v>
      </c>
      <c r="M2231" t="str">
        <f>"Qtr"&amp;ROUNDUP(MONTH(Ledger[[#This Row],[Date]])/3,0)</f>
        <v>Qtr3</v>
      </c>
      <c r="N2231">
        <f>MONTH(Ledger[[#This Row],[Date]])</f>
        <v>8</v>
      </c>
      <c r="O2231" t="str">
        <f>TEXT(Ledger[[#This Row],[Date]],"mmm")</f>
        <v>Aug</v>
      </c>
    </row>
    <row r="2232" spans="1:15" x14ac:dyDescent="0.35">
      <c r="A2232" t="s">
        <v>2798</v>
      </c>
      <c r="B2232" s="8">
        <v>45901</v>
      </c>
      <c r="C2232" s="5">
        <v>0.42916666666666664</v>
      </c>
      <c r="D2232" t="str">
        <f>_xlfn.XLOOKUP(Ledger[[#This Row],[Employee_ID]],Employees!C:C,Employees!A:A)</f>
        <v>Morning</v>
      </c>
      <c r="E2232" t="s">
        <v>932</v>
      </c>
      <c r="F2232" t="str">
        <f>_xlfn.XLOOKUP(Ledger[[#This Row],[Employee_ID]],Employees!C:C,Employees!B:B)</f>
        <v>BR03</v>
      </c>
      <c r="G2232" t="s">
        <v>38</v>
      </c>
      <c r="H2232" t="s">
        <v>430</v>
      </c>
      <c r="I2232">
        <v>1</v>
      </c>
      <c r="J2232">
        <f>_xlfn.XLOOKUP(Ledger[[#This Row],[SKU]]&amp;"|"&amp;Ledger[[#This Row],[Branch_ID]], PriceList!E:E,PriceList!C:C,"")</f>
        <v>640</v>
      </c>
      <c r="K2232">
        <f>_xlfn.XLOOKUP(Ledger[[#This Row],[SKU]]&amp;"|"&amp;Ledger[[#This Row],[Branch_ID]], PriceList[Key], PriceList[Unit_Retail_Price_EGP], "")</f>
        <v>1539</v>
      </c>
      <c r="L2232">
        <f>YEAR(Ledger[[#This Row],[Date]])</f>
        <v>2025</v>
      </c>
      <c r="M2232" t="str">
        <f>"Qtr"&amp;ROUNDUP(MONTH(Ledger[[#This Row],[Date]])/3,0)</f>
        <v>Qtr3</v>
      </c>
      <c r="N2232">
        <f>MONTH(Ledger[[#This Row],[Date]])</f>
        <v>9</v>
      </c>
      <c r="O2232" t="str">
        <f>TEXT(Ledger[[#This Row],[Date]],"mmm")</f>
        <v>Sep</v>
      </c>
    </row>
    <row r="2233" spans="1:15" x14ac:dyDescent="0.35">
      <c r="A2233" t="s">
        <v>2832</v>
      </c>
      <c r="B2233" s="8">
        <v>45904</v>
      </c>
      <c r="C2233" s="5">
        <v>0.47638888888888886</v>
      </c>
      <c r="D2233" t="str">
        <f>_xlfn.XLOOKUP(Ledger[[#This Row],[Employee_ID]],Employees!C:C,Employees!A:A)</f>
        <v>Morning</v>
      </c>
      <c r="E2233" t="s">
        <v>932</v>
      </c>
      <c r="F2233" t="str">
        <f>_xlfn.XLOOKUP(Ledger[[#This Row],[Employee_ID]],Employees!C:C,Employees!B:B)</f>
        <v>BR03</v>
      </c>
      <c r="G2233" t="s">
        <v>38</v>
      </c>
      <c r="H2233" t="s">
        <v>317</v>
      </c>
      <c r="I2233">
        <v>1</v>
      </c>
      <c r="J2233">
        <f>_xlfn.XLOOKUP(Ledger[[#This Row],[SKU]]&amp;"|"&amp;Ledger[[#This Row],[Branch_ID]], PriceList!E:E,PriceList!C:C,"")</f>
        <v>260</v>
      </c>
      <c r="K2233">
        <f>_xlfn.XLOOKUP(Ledger[[#This Row],[SKU]]&amp;"|"&amp;Ledger[[#This Row],[Branch_ID]], PriceList[Key], PriceList[Unit_Retail_Price_EGP], "")</f>
        <v>619</v>
      </c>
      <c r="L2233">
        <f>YEAR(Ledger[[#This Row],[Date]])</f>
        <v>2025</v>
      </c>
      <c r="M2233" t="str">
        <f>"Qtr"&amp;ROUNDUP(MONTH(Ledger[[#This Row],[Date]])/3,0)</f>
        <v>Qtr3</v>
      </c>
      <c r="N2233">
        <f>MONTH(Ledger[[#This Row],[Date]])</f>
        <v>9</v>
      </c>
      <c r="O2233" t="str">
        <f>TEXT(Ledger[[#This Row],[Date]],"mmm")</f>
        <v>Sep</v>
      </c>
    </row>
    <row r="2234" spans="1:15" x14ac:dyDescent="0.35">
      <c r="A2234" t="s">
        <v>2893</v>
      </c>
      <c r="B2234" s="8">
        <v>45907</v>
      </c>
      <c r="C2234" s="5">
        <v>0.56597222222222221</v>
      </c>
      <c r="D2234" t="str">
        <f>_xlfn.XLOOKUP(Ledger[[#This Row],[Employee_ID]],Employees!C:C,Employees!A:A)</f>
        <v>Morning</v>
      </c>
      <c r="E2234" t="s">
        <v>932</v>
      </c>
      <c r="F2234" t="str">
        <f>_xlfn.XLOOKUP(Ledger[[#This Row],[Employee_ID]],Employees!C:C,Employees!B:B)</f>
        <v>BR03</v>
      </c>
      <c r="G2234" t="s">
        <v>38</v>
      </c>
      <c r="H2234" t="s">
        <v>485</v>
      </c>
      <c r="I2234">
        <v>1</v>
      </c>
      <c r="J2234">
        <f>_xlfn.XLOOKUP(Ledger[[#This Row],[SKU]]&amp;"|"&amp;Ledger[[#This Row],[Branch_ID]], PriceList!E:E,PriceList!C:C,"")</f>
        <v>130</v>
      </c>
      <c r="K2234">
        <f>_xlfn.XLOOKUP(Ledger[[#This Row],[SKU]]&amp;"|"&amp;Ledger[[#This Row],[Branch_ID]], PriceList[Key], PriceList[Unit_Retail_Price_EGP], "")</f>
        <v>309</v>
      </c>
      <c r="L2234">
        <f>YEAR(Ledger[[#This Row],[Date]])</f>
        <v>2025</v>
      </c>
      <c r="M2234" t="str">
        <f>"Qtr"&amp;ROUNDUP(MONTH(Ledger[[#This Row],[Date]])/3,0)</f>
        <v>Qtr3</v>
      </c>
      <c r="N2234">
        <f>MONTH(Ledger[[#This Row],[Date]])</f>
        <v>9</v>
      </c>
      <c r="O2234" t="str">
        <f>TEXT(Ledger[[#This Row],[Date]],"mmm")</f>
        <v>Sep</v>
      </c>
    </row>
    <row r="2235" spans="1:15" x14ac:dyDescent="0.35">
      <c r="A2235" t="s">
        <v>2911</v>
      </c>
      <c r="B2235" s="8">
        <v>45908</v>
      </c>
      <c r="C2235" s="5">
        <v>0.5625</v>
      </c>
      <c r="D2235" t="str">
        <f>_xlfn.XLOOKUP(Ledger[[#This Row],[Employee_ID]],Employees!C:C,Employees!A:A)</f>
        <v>Morning</v>
      </c>
      <c r="E2235" t="s">
        <v>932</v>
      </c>
      <c r="F2235" t="str">
        <f>_xlfn.XLOOKUP(Ledger[[#This Row],[Employee_ID]],Employees!C:C,Employees!B:B)</f>
        <v>BR03</v>
      </c>
      <c r="G2235" t="s">
        <v>38</v>
      </c>
      <c r="H2235" t="s">
        <v>64</v>
      </c>
      <c r="I2235">
        <v>1</v>
      </c>
      <c r="J2235">
        <f>_xlfn.XLOOKUP(Ledger[[#This Row],[SKU]]&amp;"|"&amp;Ledger[[#This Row],[Branch_ID]], PriceList!E:E,PriceList!C:C,"")</f>
        <v>180</v>
      </c>
      <c r="K2235">
        <f>_xlfn.XLOOKUP(Ledger[[#This Row],[SKU]]&amp;"|"&amp;Ledger[[#This Row],[Branch_ID]], PriceList[Key], PriceList[Unit_Retail_Price_EGP], "")</f>
        <v>459</v>
      </c>
      <c r="L2235">
        <f>YEAR(Ledger[[#This Row],[Date]])</f>
        <v>2025</v>
      </c>
      <c r="M2235" t="str">
        <f>"Qtr"&amp;ROUNDUP(MONTH(Ledger[[#This Row],[Date]])/3,0)</f>
        <v>Qtr3</v>
      </c>
      <c r="N2235">
        <f>MONTH(Ledger[[#This Row],[Date]])</f>
        <v>9</v>
      </c>
      <c r="O2235" t="str">
        <f>TEXT(Ledger[[#This Row],[Date]],"mmm")</f>
        <v>Sep</v>
      </c>
    </row>
    <row r="2236" spans="1:15" x14ac:dyDescent="0.35">
      <c r="A2236" t="s">
        <v>2934</v>
      </c>
      <c r="B2236" s="8">
        <v>45910</v>
      </c>
      <c r="C2236" s="5">
        <v>0.47222222222222221</v>
      </c>
      <c r="D2236" t="str">
        <f>_xlfn.XLOOKUP(Ledger[[#This Row],[Employee_ID]],Employees!C:C,Employees!A:A)</f>
        <v>Morning</v>
      </c>
      <c r="E2236" t="s">
        <v>932</v>
      </c>
      <c r="F2236" t="str">
        <f>_xlfn.XLOOKUP(Ledger[[#This Row],[Employee_ID]],Employees!C:C,Employees!B:B)</f>
        <v>BR03</v>
      </c>
      <c r="G2236" t="s">
        <v>38</v>
      </c>
      <c r="H2236" t="s">
        <v>317</v>
      </c>
      <c r="I2236">
        <v>1</v>
      </c>
      <c r="J2236">
        <f>_xlfn.XLOOKUP(Ledger[[#This Row],[SKU]]&amp;"|"&amp;Ledger[[#This Row],[Branch_ID]], PriceList!E:E,PriceList!C:C,"")</f>
        <v>260</v>
      </c>
      <c r="K2236">
        <f>_xlfn.XLOOKUP(Ledger[[#This Row],[SKU]]&amp;"|"&amp;Ledger[[#This Row],[Branch_ID]], PriceList[Key], PriceList[Unit_Retail_Price_EGP], "")</f>
        <v>619</v>
      </c>
      <c r="L2236">
        <f>YEAR(Ledger[[#This Row],[Date]])</f>
        <v>2025</v>
      </c>
      <c r="M2236" t="str">
        <f>"Qtr"&amp;ROUNDUP(MONTH(Ledger[[#This Row],[Date]])/3,0)</f>
        <v>Qtr3</v>
      </c>
      <c r="N2236">
        <f>MONTH(Ledger[[#This Row],[Date]])</f>
        <v>9</v>
      </c>
      <c r="O2236" t="str">
        <f>TEXT(Ledger[[#This Row],[Date]],"mmm")</f>
        <v>Sep</v>
      </c>
    </row>
    <row r="2237" spans="1:15" x14ac:dyDescent="0.35">
      <c r="A2237" t="s">
        <v>2948</v>
      </c>
      <c r="B2237" s="8">
        <v>45911</v>
      </c>
      <c r="C2237" s="5">
        <v>0.44444444444444442</v>
      </c>
      <c r="D2237" t="str">
        <f>_xlfn.XLOOKUP(Ledger[[#This Row],[Employee_ID]],Employees!C:C,Employees!A:A)</f>
        <v>Morning</v>
      </c>
      <c r="E2237" t="s">
        <v>932</v>
      </c>
      <c r="F2237" t="str">
        <f>_xlfn.XLOOKUP(Ledger[[#This Row],[Employee_ID]],Employees!C:C,Employees!B:B)</f>
        <v>BR03</v>
      </c>
      <c r="G2237" t="s">
        <v>38</v>
      </c>
      <c r="H2237" t="s">
        <v>96</v>
      </c>
      <c r="I2237">
        <v>1</v>
      </c>
      <c r="J2237">
        <f>_xlfn.XLOOKUP(Ledger[[#This Row],[SKU]]&amp;"|"&amp;Ledger[[#This Row],[Branch_ID]], PriceList!E:E,PriceList!C:C,"")</f>
        <v>700</v>
      </c>
      <c r="K2237">
        <f>_xlfn.XLOOKUP(Ledger[[#This Row],[SKU]]&amp;"|"&amp;Ledger[[#This Row],[Branch_ID]], PriceList[Key], PriceList[Unit_Retail_Price_EGP], "")</f>
        <v>1649</v>
      </c>
      <c r="L2237">
        <f>YEAR(Ledger[[#This Row],[Date]])</f>
        <v>2025</v>
      </c>
      <c r="M2237" t="str">
        <f>"Qtr"&amp;ROUNDUP(MONTH(Ledger[[#This Row],[Date]])/3,0)</f>
        <v>Qtr3</v>
      </c>
      <c r="N2237">
        <f>MONTH(Ledger[[#This Row],[Date]])</f>
        <v>9</v>
      </c>
      <c r="O2237" t="str">
        <f>TEXT(Ledger[[#This Row],[Date]],"mmm")</f>
        <v>Sep</v>
      </c>
    </row>
    <row r="2238" spans="1:15" x14ac:dyDescent="0.35">
      <c r="A2238" t="s">
        <v>2965</v>
      </c>
      <c r="B2238" s="8">
        <v>45912</v>
      </c>
      <c r="C2238" s="5">
        <v>0.44444444444444442</v>
      </c>
      <c r="D2238" t="str">
        <f>_xlfn.XLOOKUP(Ledger[[#This Row],[Employee_ID]],Employees!C:C,Employees!A:A)</f>
        <v>Morning</v>
      </c>
      <c r="E2238" t="s">
        <v>932</v>
      </c>
      <c r="F2238" t="str">
        <f>_xlfn.XLOOKUP(Ledger[[#This Row],[Employee_ID]],Employees!C:C,Employees!B:B)</f>
        <v>BR03</v>
      </c>
      <c r="G2238" t="s">
        <v>38</v>
      </c>
      <c r="H2238" t="s">
        <v>313</v>
      </c>
      <c r="I2238">
        <v>1</v>
      </c>
      <c r="J2238">
        <f>_xlfn.XLOOKUP(Ledger[[#This Row],[SKU]]&amp;"|"&amp;Ledger[[#This Row],[Branch_ID]], PriceList!E:E,PriceList!C:C,"")</f>
        <v>140</v>
      </c>
      <c r="K2238">
        <f>_xlfn.XLOOKUP(Ledger[[#This Row],[SKU]]&amp;"|"&amp;Ledger[[#This Row],[Branch_ID]], PriceList[Key], PriceList[Unit_Retail_Price_EGP], "")</f>
        <v>359</v>
      </c>
      <c r="L2238">
        <f>YEAR(Ledger[[#This Row],[Date]])</f>
        <v>2025</v>
      </c>
      <c r="M2238" t="str">
        <f>"Qtr"&amp;ROUNDUP(MONTH(Ledger[[#This Row],[Date]])/3,0)</f>
        <v>Qtr3</v>
      </c>
      <c r="N2238">
        <f>MONTH(Ledger[[#This Row],[Date]])</f>
        <v>9</v>
      </c>
      <c r="O2238" t="str">
        <f>TEXT(Ledger[[#This Row],[Date]],"mmm")</f>
        <v>Sep</v>
      </c>
    </row>
    <row r="2239" spans="1:15" x14ac:dyDescent="0.35">
      <c r="A2239" t="s">
        <v>3020</v>
      </c>
      <c r="B2239" s="8">
        <v>45915</v>
      </c>
      <c r="C2239" s="5">
        <v>0.5493055555555556</v>
      </c>
      <c r="D2239" t="str">
        <f>_xlfn.XLOOKUP(Ledger[[#This Row],[Employee_ID]],Employees!C:C,Employees!A:A)</f>
        <v>Morning</v>
      </c>
      <c r="E2239" t="s">
        <v>932</v>
      </c>
      <c r="F2239" t="str">
        <f>_xlfn.XLOOKUP(Ledger[[#This Row],[Employee_ID]],Employees!C:C,Employees!B:B)</f>
        <v>BR03</v>
      </c>
      <c r="G2239" t="s">
        <v>38</v>
      </c>
      <c r="H2239" t="s">
        <v>281</v>
      </c>
      <c r="I2239">
        <v>1</v>
      </c>
      <c r="J2239">
        <f>_xlfn.XLOOKUP(Ledger[[#This Row],[SKU]]&amp;"|"&amp;Ledger[[#This Row],[Branch_ID]], PriceList!E:E,PriceList!C:C,"")</f>
        <v>140</v>
      </c>
      <c r="K2239">
        <f>_xlfn.XLOOKUP(Ledger[[#This Row],[SKU]]&amp;"|"&amp;Ledger[[#This Row],[Branch_ID]], PriceList[Key], PriceList[Unit_Retail_Price_EGP], "")</f>
        <v>359</v>
      </c>
      <c r="L2239">
        <f>YEAR(Ledger[[#This Row],[Date]])</f>
        <v>2025</v>
      </c>
      <c r="M2239" t="str">
        <f>"Qtr"&amp;ROUNDUP(MONTH(Ledger[[#This Row],[Date]])/3,0)</f>
        <v>Qtr3</v>
      </c>
      <c r="N2239">
        <f>MONTH(Ledger[[#This Row],[Date]])</f>
        <v>9</v>
      </c>
      <c r="O2239" t="str">
        <f>TEXT(Ledger[[#This Row],[Date]],"mmm")</f>
        <v>Sep</v>
      </c>
    </row>
    <row r="2240" spans="1:15" x14ac:dyDescent="0.35">
      <c r="A2240" t="s">
        <v>3060</v>
      </c>
      <c r="B2240" s="8">
        <v>45918</v>
      </c>
      <c r="C2240" s="5">
        <v>0.50763888888888886</v>
      </c>
      <c r="D2240" t="str">
        <f>_xlfn.XLOOKUP(Ledger[[#This Row],[Employee_ID]],Employees!C:C,Employees!A:A)</f>
        <v>Morning</v>
      </c>
      <c r="E2240" t="s">
        <v>932</v>
      </c>
      <c r="F2240" t="str">
        <f>_xlfn.XLOOKUP(Ledger[[#This Row],[Employee_ID]],Employees!C:C,Employees!B:B)</f>
        <v>BR03</v>
      </c>
      <c r="G2240" t="s">
        <v>38</v>
      </c>
      <c r="H2240" t="s">
        <v>154</v>
      </c>
      <c r="I2240">
        <v>1</v>
      </c>
      <c r="J2240">
        <f>_xlfn.XLOOKUP(Ledger[[#This Row],[SKU]]&amp;"|"&amp;Ledger[[#This Row],[Branch_ID]], PriceList!E:E,PriceList!C:C,"")</f>
        <v>160</v>
      </c>
      <c r="K2240">
        <f>_xlfn.XLOOKUP(Ledger[[#This Row],[SKU]]&amp;"|"&amp;Ledger[[#This Row],[Branch_ID]], PriceList[Key], PriceList[Unit_Retail_Price_EGP], "")</f>
        <v>409</v>
      </c>
      <c r="L2240">
        <f>YEAR(Ledger[[#This Row],[Date]])</f>
        <v>2025</v>
      </c>
      <c r="M2240" t="str">
        <f>"Qtr"&amp;ROUNDUP(MONTH(Ledger[[#This Row],[Date]])/3,0)</f>
        <v>Qtr3</v>
      </c>
      <c r="N2240">
        <f>MONTH(Ledger[[#This Row],[Date]])</f>
        <v>9</v>
      </c>
      <c r="O2240" t="str">
        <f>TEXT(Ledger[[#This Row],[Date]],"mmm")</f>
        <v>Sep</v>
      </c>
    </row>
    <row r="2241" spans="1:15" x14ac:dyDescent="0.35">
      <c r="A2241" t="s">
        <v>3069</v>
      </c>
      <c r="B2241" s="8">
        <v>45919</v>
      </c>
      <c r="C2241" s="5">
        <v>0.47916666666666669</v>
      </c>
      <c r="D2241" t="str">
        <f>_xlfn.XLOOKUP(Ledger[[#This Row],[Employee_ID]],Employees!C:C,Employees!A:A)</f>
        <v>Morning</v>
      </c>
      <c r="E2241" t="s">
        <v>932</v>
      </c>
      <c r="F2241" t="str">
        <f>_xlfn.XLOOKUP(Ledger[[#This Row],[Employee_ID]],Employees!C:C,Employees!B:B)</f>
        <v>BR03</v>
      </c>
      <c r="G2241" t="s">
        <v>38</v>
      </c>
      <c r="H2241" t="s">
        <v>123</v>
      </c>
      <c r="I2241">
        <v>1</v>
      </c>
      <c r="J2241">
        <f>_xlfn.XLOOKUP(Ledger[[#This Row],[SKU]]&amp;"|"&amp;Ledger[[#This Row],[Branch_ID]], PriceList!E:E,PriceList!C:C,"")</f>
        <v>180</v>
      </c>
      <c r="K2241">
        <f>_xlfn.XLOOKUP(Ledger[[#This Row],[SKU]]&amp;"|"&amp;Ledger[[#This Row],[Branch_ID]], PriceList[Key], PriceList[Unit_Retail_Price_EGP], "")</f>
        <v>459</v>
      </c>
      <c r="L2241">
        <f>YEAR(Ledger[[#This Row],[Date]])</f>
        <v>2025</v>
      </c>
      <c r="M2241" t="str">
        <f>"Qtr"&amp;ROUNDUP(MONTH(Ledger[[#This Row],[Date]])/3,0)</f>
        <v>Qtr3</v>
      </c>
      <c r="N2241">
        <f>MONTH(Ledger[[#This Row],[Date]])</f>
        <v>9</v>
      </c>
      <c r="O2241" t="str">
        <f>TEXT(Ledger[[#This Row],[Date]],"mmm")</f>
        <v>Sep</v>
      </c>
    </row>
    <row r="2242" spans="1:15" x14ac:dyDescent="0.35">
      <c r="A2242" t="s">
        <v>3087</v>
      </c>
      <c r="B2242" s="8">
        <v>45920</v>
      </c>
      <c r="C2242" s="5">
        <v>0.42569444444444443</v>
      </c>
      <c r="D2242" t="str">
        <f>_xlfn.XLOOKUP(Ledger[[#This Row],[Employee_ID]],Employees!C:C,Employees!A:A)</f>
        <v>Morning</v>
      </c>
      <c r="E2242" t="s">
        <v>932</v>
      </c>
      <c r="F2242" t="str">
        <f>_xlfn.XLOOKUP(Ledger[[#This Row],[Employee_ID]],Employees!C:C,Employees!B:B)</f>
        <v>BR03</v>
      </c>
      <c r="G2242" t="s">
        <v>38</v>
      </c>
      <c r="H2242" t="s">
        <v>59</v>
      </c>
      <c r="I2242">
        <v>1</v>
      </c>
      <c r="J2242">
        <f>_xlfn.XLOOKUP(Ledger[[#This Row],[SKU]]&amp;"|"&amp;Ledger[[#This Row],[Branch_ID]], PriceList!E:E,PriceList!C:C,"")</f>
        <v>420</v>
      </c>
      <c r="K2242">
        <f>_xlfn.XLOOKUP(Ledger[[#This Row],[SKU]]&amp;"|"&amp;Ledger[[#This Row],[Branch_ID]], PriceList[Key], PriceList[Unit_Retail_Price_EGP], "")</f>
        <v>1029</v>
      </c>
      <c r="L2242">
        <f>YEAR(Ledger[[#This Row],[Date]])</f>
        <v>2025</v>
      </c>
      <c r="M2242" t="str">
        <f>"Qtr"&amp;ROUNDUP(MONTH(Ledger[[#This Row],[Date]])/3,0)</f>
        <v>Qtr3</v>
      </c>
      <c r="N2242">
        <f>MONTH(Ledger[[#This Row],[Date]])</f>
        <v>9</v>
      </c>
      <c r="O2242" t="str">
        <f>TEXT(Ledger[[#This Row],[Date]],"mmm")</f>
        <v>Sep</v>
      </c>
    </row>
    <row r="2243" spans="1:15" x14ac:dyDescent="0.35">
      <c r="A2243" t="s">
        <v>3258</v>
      </c>
      <c r="B2243" s="8">
        <v>45930</v>
      </c>
      <c r="C2243" s="5">
        <v>0.53125</v>
      </c>
      <c r="D2243" t="str">
        <f>_xlfn.XLOOKUP(Ledger[[#This Row],[Employee_ID]],Employees!C:C,Employees!A:A)</f>
        <v>Morning</v>
      </c>
      <c r="E2243" t="s">
        <v>932</v>
      </c>
      <c r="F2243" t="str">
        <f>_xlfn.XLOOKUP(Ledger[[#This Row],[Employee_ID]],Employees!C:C,Employees!B:B)</f>
        <v>BR03</v>
      </c>
      <c r="G2243" t="s">
        <v>38</v>
      </c>
      <c r="H2243" t="s">
        <v>48</v>
      </c>
      <c r="I2243">
        <v>1</v>
      </c>
      <c r="J2243">
        <f>_xlfn.XLOOKUP(Ledger[[#This Row],[SKU]]&amp;"|"&amp;Ledger[[#This Row],[Branch_ID]], PriceList!E:E,PriceList!C:C,"")</f>
        <v>140</v>
      </c>
      <c r="K2243">
        <f>_xlfn.XLOOKUP(Ledger[[#This Row],[SKU]]&amp;"|"&amp;Ledger[[#This Row],[Branch_ID]], PriceList[Key], PriceList[Unit_Retail_Price_EGP], "")</f>
        <v>359</v>
      </c>
      <c r="L2243">
        <f>YEAR(Ledger[[#This Row],[Date]])</f>
        <v>2025</v>
      </c>
      <c r="M2243" t="str">
        <f>"Qtr"&amp;ROUNDUP(MONTH(Ledger[[#This Row],[Date]])/3,0)</f>
        <v>Qtr3</v>
      </c>
      <c r="N2243">
        <f>MONTH(Ledger[[#This Row],[Date]])</f>
        <v>9</v>
      </c>
      <c r="O2243" t="str">
        <f>TEXT(Ledger[[#This Row],[Date]],"mmm")</f>
        <v>Sep</v>
      </c>
    </row>
    <row r="2244" spans="1:15" x14ac:dyDescent="0.35">
      <c r="A2244" t="s">
        <v>3314</v>
      </c>
      <c r="B2244" s="8">
        <v>45934</v>
      </c>
      <c r="C2244" s="5">
        <v>0.45555555555555555</v>
      </c>
      <c r="D2244" t="str">
        <f>_xlfn.XLOOKUP(Ledger[[#This Row],[Employee_ID]],Employees!C:C,Employees!A:A)</f>
        <v>Morning</v>
      </c>
      <c r="E2244" t="s">
        <v>932</v>
      </c>
      <c r="F2244" t="str">
        <f>_xlfn.XLOOKUP(Ledger[[#This Row],[Employee_ID]],Employees!C:C,Employees!B:B)</f>
        <v>BR03</v>
      </c>
      <c r="G2244" t="s">
        <v>38</v>
      </c>
      <c r="H2244" t="s">
        <v>137</v>
      </c>
      <c r="I2244">
        <v>1</v>
      </c>
      <c r="J2244">
        <f>_xlfn.XLOOKUP(Ledger[[#This Row],[SKU]]&amp;"|"&amp;Ledger[[#This Row],[Branch_ID]], PriceList!E:E,PriceList!C:C,"")</f>
        <v>520</v>
      </c>
      <c r="K2244">
        <f>_xlfn.XLOOKUP(Ledger[[#This Row],[SKU]]&amp;"|"&amp;Ledger[[#This Row],[Branch_ID]], PriceList[Key], PriceList[Unit_Retail_Price_EGP], "")</f>
        <v>1229</v>
      </c>
      <c r="L2244">
        <f>YEAR(Ledger[[#This Row],[Date]])</f>
        <v>2025</v>
      </c>
      <c r="M2244" t="str">
        <f>"Qtr"&amp;ROUNDUP(MONTH(Ledger[[#This Row],[Date]])/3,0)</f>
        <v>Qtr4</v>
      </c>
      <c r="N2244">
        <f>MONTH(Ledger[[#This Row],[Date]])</f>
        <v>10</v>
      </c>
      <c r="O2244" t="str">
        <f>TEXT(Ledger[[#This Row],[Date]],"mmm")</f>
        <v>Oct</v>
      </c>
    </row>
    <row r="2245" spans="1:15" x14ac:dyDescent="0.35">
      <c r="A2245" t="s">
        <v>3359</v>
      </c>
      <c r="B2245" s="8">
        <v>45937</v>
      </c>
      <c r="C2245" s="5">
        <v>0.57986111111111116</v>
      </c>
      <c r="D2245" t="str">
        <f>_xlfn.XLOOKUP(Ledger[[#This Row],[Employee_ID]],Employees!C:C,Employees!A:A)</f>
        <v>Morning</v>
      </c>
      <c r="E2245" t="s">
        <v>932</v>
      </c>
      <c r="F2245" t="str">
        <f>_xlfn.XLOOKUP(Ledger[[#This Row],[Employee_ID]],Employees!C:C,Employees!B:B)</f>
        <v>BR03</v>
      </c>
      <c r="G2245" t="s">
        <v>38</v>
      </c>
      <c r="H2245" t="s">
        <v>485</v>
      </c>
      <c r="I2245">
        <v>1</v>
      </c>
      <c r="J2245">
        <f>_xlfn.XLOOKUP(Ledger[[#This Row],[SKU]]&amp;"|"&amp;Ledger[[#This Row],[Branch_ID]], PriceList!E:E,PriceList!C:C,"")</f>
        <v>130</v>
      </c>
      <c r="K2245">
        <f>_xlfn.XLOOKUP(Ledger[[#This Row],[SKU]]&amp;"|"&amp;Ledger[[#This Row],[Branch_ID]], PriceList[Key], PriceList[Unit_Retail_Price_EGP], "")</f>
        <v>309</v>
      </c>
      <c r="L2245">
        <f>YEAR(Ledger[[#This Row],[Date]])</f>
        <v>2025</v>
      </c>
      <c r="M2245" t="str">
        <f>"Qtr"&amp;ROUNDUP(MONTH(Ledger[[#This Row],[Date]])/3,0)</f>
        <v>Qtr4</v>
      </c>
      <c r="N2245">
        <f>MONTH(Ledger[[#This Row],[Date]])</f>
        <v>10</v>
      </c>
      <c r="O2245" t="str">
        <f>TEXT(Ledger[[#This Row],[Date]],"mmm")</f>
        <v>Oct</v>
      </c>
    </row>
    <row r="2246" spans="1:15" x14ac:dyDescent="0.35">
      <c r="A2246" t="s">
        <v>3373</v>
      </c>
      <c r="B2246" s="8">
        <v>45938</v>
      </c>
      <c r="C2246" s="5">
        <v>0.53749999999999998</v>
      </c>
      <c r="D2246" t="str">
        <f>_xlfn.XLOOKUP(Ledger[[#This Row],[Employee_ID]],Employees!C:C,Employees!A:A)</f>
        <v>Morning</v>
      </c>
      <c r="E2246" t="s">
        <v>932</v>
      </c>
      <c r="F2246" t="str">
        <f>_xlfn.XLOOKUP(Ledger[[#This Row],[Employee_ID]],Employees!C:C,Employees!B:B)</f>
        <v>BR03</v>
      </c>
      <c r="G2246" t="s">
        <v>38</v>
      </c>
      <c r="H2246" t="s">
        <v>133</v>
      </c>
      <c r="I2246">
        <v>1</v>
      </c>
      <c r="J2246">
        <f>_xlfn.XLOOKUP(Ledger[[#This Row],[SKU]]&amp;"|"&amp;Ledger[[#This Row],[Branch_ID]], PriceList!E:E,PriceList!C:C,"")</f>
        <v>460</v>
      </c>
      <c r="K2246">
        <f>_xlfn.XLOOKUP(Ledger[[#This Row],[SKU]]&amp;"|"&amp;Ledger[[#This Row],[Branch_ID]], PriceList[Key], PriceList[Unit_Retail_Price_EGP], "")</f>
        <v>1129</v>
      </c>
      <c r="L2246">
        <f>YEAR(Ledger[[#This Row],[Date]])</f>
        <v>2025</v>
      </c>
      <c r="M2246" t="str">
        <f>"Qtr"&amp;ROUNDUP(MONTH(Ledger[[#This Row],[Date]])/3,0)</f>
        <v>Qtr4</v>
      </c>
      <c r="N2246">
        <f>MONTH(Ledger[[#This Row],[Date]])</f>
        <v>10</v>
      </c>
      <c r="O2246" t="str">
        <f>TEXT(Ledger[[#This Row],[Date]],"mmm")</f>
        <v>Oct</v>
      </c>
    </row>
    <row r="2247" spans="1:15" x14ac:dyDescent="0.35">
      <c r="A2247" t="s">
        <v>3385</v>
      </c>
      <c r="B2247" s="8">
        <v>45939</v>
      </c>
      <c r="C2247" s="5">
        <v>0.44930555555555557</v>
      </c>
      <c r="D2247" t="str">
        <f>_xlfn.XLOOKUP(Ledger[[#This Row],[Employee_ID]],Employees!C:C,Employees!A:A)</f>
        <v>Morning</v>
      </c>
      <c r="E2247" t="s">
        <v>932</v>
      </c>
      <c r="F2247" t="str">
        <f>_xlfn.XLOOKUP(Ledger[[#This Row],[Employee_ID]],Employees!C:C,Employees!B:B)</f>
        <v>BR03</v>
      </c>
      <c r="G2247" t="s">
        <v>38</v>
      </c>
      <c r="H2247" t="s">
        <v>678</v>
      </c>
      <c r="I2247">
        <v>1</v>
      </c>
      <c r="J2247">
        <f>_xlfn.XLOOKUP(Ledger[[#This Row],[SKU]]&amp;"|"&amp;Ledger[[#This Row],[Branch_ID]], PriceList!E:E,PriceList!C:C,"")</f>
        <v>380</v>
      </c>
      <c r="K2247">
        <f>_xlfn.XLOOKUP(Ledger[[#This Row],[SKU]]&amp;"|"&amp;Ledger[[#This Row],[Branch_ID]], PriceList[Key], PriceList[Unit_Retail_Price_EGP], "")</f>
        <v>929</v>
      </c>
      <c r="L2247">
        <f>YEAR(Ledger[[#This Row],[Date]])</f>
        <v>2025</v>
      </c>
      <c r="M2247" t="str">
        <f>"Qtr"&amp;ROUNDUP(MONTH(Ledger[[#This Row],[Date]])/3,0)</f>
        <v>Qtr4</v>
      </c>
      <c r="N2247">
        <f>MONTH(Ledger[[#This Row],[Date]])</f>
        <v>10</v>
      </c>
      <c r="O2247" t="str">
        <f>TEXT(Ledger[[#This Row],[Date]],"mmm")</f>
        <v>Oct</v>
      </c>
    </row>
    <row r="2248" spans="1:15" x14ac:dyDescent="0.35">
      <c r="A2248" t="s">
        <v>3418</v>
      </c>
      <c r="B2248" s="8">
        <v>45941</v>
      </c>
      <c r="C2248" s="5">
        <v>0.5083333333333333</v>
      </c>
      <c r="D2248" t="str">
        <f>_xlfn.XLOOKUP(Ledger[[#This Row],[Employee_ID]],Employees!C:C,Employees!A:A)</f>
        <v>Morning</v>
      </c>
      <c r="E2248" t="s">
        <v>932</v>
      </c>
      <c r="F2248" t="str">
        <f>_xlfn.XLOOKUP(Ledger[[#This Row],[Employee_ID]],Employees!C:C,Employees!B:B)</f>
        <v>BR03</v>
      </c>
      <c r="G2248" t="s">
        <v>38</v>
      </c>
      <c r="H2248" t="s">
        <v>106</v>
      </c>
      <c r="I2248">
        <v>1</v>
      </c>
      <c r="J2248">
        <f>_xlfn.XLOOKUP(Ledger[[#This Row],[SKU]]&amp;"|"&amp;Ledger[[#This Row],[Branch_ID]], PriceList!E:E,PriceList!C:C,"")</f>
        <v>220</v>
      </c>
      <c r="K2248">
        <f>_xlfn.XLOOKUP(Ledger[[#This Row],[SKU]]&amp;"|"&amp;Ledger[[#This Row],[Branch_ID]], PriceList[Key], PriceList[Unit_Retail_Price_EGP], "")</f>
        <v>569</v>
      </c>
      <c r="L2248">
        <f>YEAR(Ledger[[#This Row],[Date]])</f>
        <v>2025</v>
      </c>
      <c r="M2248" t="str">
        <f>"Qtr"&amp;ROUNDUP(MONTH(Ledger[[#This Row],[Date]])/3,0)</f>
        <v>Qtr4</v>
      </c>
      <c r="N2248">
        <f>MONTH(Ledger[[#This Row],[Date]])</f>
        <v>10</v>
      </c>
      <c r="O2248" t="str">
        <f>TEXT(Ledger[[#This Row],[Date]],"mmm")</f>
        <v>Oct</v>
      </c>
    </row>
    <row r="2249" spans="1:15" x14ac:dyDescent="0.35">
      <c r="A2249" t="s">
        <v>3434</v>
      </c>
      <c r="B2249" s="8">
        <v>45942</v>
      </c>
      <c r="C2249" s="5">
        <v>0.45069444444444445</v>
      </c>
      <c r="D2249" t="str">
        <f>_xlfn.XLOOKUP(Ledger[[#This Row],[Employee_ID]],Employees!C:C,Employees!A:A)</f>
        <v>Morning</v>
      </c>
      <c r="E2249" t="s">
        <v>932</v>
      </c>
      <c r="F2249" t="str">
        <f>_xlfn.XLOOKUP(Ledger[[#This Row],[Employee_ID]],Employees!C:C,Employees!B:B)</f>
        <v>BR03</v>
      </c>
      <c r="G2249" t="s">
        <v>38</v>
      </c>
      <c r="H2249" t="s">
        <v>359</v>
      </c>
      <c r="I2249">
        <v>1</v>
      </c>
      <c r="J2249">
        <f>_xlfn.XLOOKUP(Ledger[[#This Row],[SKU]]&amp;"|"&amp;Ledger[[#This Row],[Branch_ID]], PriceList!E:E,PriceList!C:C,"")</f>
        <v>140</v>
      </c>
      <c r="K2249">
        <f>_xlfn.XLOOKUP(Ledger[[#This Row],[SKU]]&amp;"|"&amp;Ledger[[#This Row],[Branch_ID]], PriceList[Key], PriceList[Unit_Retail_Price_EGP], "")</f>
        <v>359</v>
      </c>
      <c r="L2249">
        <f>YEAR(Ledger[[#This Row],[Date]])</f>
        <v>2025</v>
      </c>
      <c r="M2249" t="str">
        <f>"Qtr"&amp;ROUNDUP(MONTH(Ledger[[#This Row],[Date]])/3,0)</f>
        <v>Qtr4</v>
      </c>
      <c r="N2249">
        <f>MONTH(Ledger[[#This Row],[Date]])</f>
        <v>10</v>
      </c>
      <c r="O2249" t="str">
        <f>TEXT(Ledger[[#This Row],[Date]],"mmm")</f>
        <v>Oct</v>
      </c>
    </row>
    <row r="2250" spans="1:15" x14ac:dyDescent="0.35">
      <c r="A2250" t="s">
        <v>3445</v>
      </c>
      <c r="B2250" s="8">
        <v>45943</v>
      </c>
      <c r="C2250" s="5">
        <v>0.46388888888888891</v>
      </c>
      <c r="D2250" t="str">
        <f>_xlfn.XLOOKUP(Ledger[[#This Row],[Employee_ID]],Employees!C:C,Employees!A:A)</f>
        <v>Morning</v>
      </c>
      <c r="E2250" t="s">
        <v>932</v>
      </c>
      <c r="F2250" t="str">
        <f>_xlfn.XLOOKUP(Ledger[[#This Row],[Employee_ID]],Employees!C:C,Employees!B:B)</f>
        <v>BR03</v>
      </c>
      <c r="G2250" t="s">
        <v>38</v>
      </c>
      <c r="H2250" t="s">
        <v>73</v>
      </c>
      <c r="I2250">
        <v>1</v>
      </c>
      <c r="J2250">
        <f>_xlfn.XLOOKUP(Ledger[[#This Row],[SKU]]&amp;"|"&amp;Ledger[[#This Row],[Branch_ID]], PriceList!E:E,PriceList!C:C,"")</f>
        <v>380</v>
      </c>
      <c r="K2250">
        <f>_xlfn.XLOOKUP(Ledger[[#This Row],[SKU]]&amp;"|"&amp;Ledger[[#This Row],[Branch_ID]], PriceList[Key], PriceList[Unit_Retail_Price_EGP], "")</f>
        <v>929</v>
      </c>
      <c r="L2250">
        <f>YEAR(Ledger[[#This Row],[Date]])</f>
        <v>2025</v>
      </c>
      <c r="M2250" t="str">
        <f>"Qtr"&amp;ROUNDUP(MONTH(Ledger[[#This Row],[Date]])/3,0)</f>
        <v>Qtr4</v>
      </c>
      <c r="N2250">
        <f>MONTH(Ledger[[#This Row],[Date]])</f>
        <v>10</v>
      </c>
      <c r="O2250" t="str">
        <f>TEXT(Ledger[[#This Row],[Date]],"mmm")</f>
        <v>Oct</v>
      </c>
    </row>
    <row r="2251" spans="1:15" x14ac:dyDescent="0.35">
      <c r="A2251" t="s">
        <v>3472</v>
      </c>
      <c r="B2251" s="8">
        <v>45945</v>
      </c>
      <c r="C2251" s="5">
        <v>0.42152777777777778</v>
      </c>
      <c r="D2251" t="str">
        <f>_xlfn.XLOOKUP(Ledger[[#This Row],[Employee_ID]],Employees!C:C,Employees!A:A)</f>
        <v>Morning</v>
      </c>
      <c r="E2251" t="s">
        <v>932</v>
      </c>
      <c r="F2251" t="str">
        <f>_xlfn.XLOOKUP(Ledger[[#This Row],[Employee_ID]],Employees!C:C,Employees!B:B)</f>
        <v>BR03</v>
      </c>
      <c r="G2251" t="s">
        <v>38</v>
      </c>
      <c r="H2251" t="s">
        <v>299</v>
      </c>
      <c r="I2251">
        <v>1</v>
      </c>
      <c r="J2251">
        <f>_xlfn.XLOOKUP(Ledger[[#This Row],[SKU]]&amp;"|"&amp;Ledger[[#This Row],[Branch_ID]], PriceList!E:E,PriceList!C:C,"")</f>
        <v>160</v>
      </c>
      <c r="K2251">
        <f>_xlfn.XLOOKUP(Ledger[[#This Row],[SKU]]&amp;"|"&amp;Ledger[[#This Row],[Branch_ID]], PriceList[Key], PriceList[Unit_Retail_Price_EGP], "")</f>
        <v>409</v>
      </c>
      <c r="L2251">
        <f>YEAR(Ledger[[#This Row],[Date]])</f>
        <v>2025</v>
      </c>
      <c r="M2251" t="str">
        <f>"Qtr"&amp;ROUNDUP(MONTH(Ledger[[#This Row],[Date]])/3,0)</f>
        <v>Qtr4</v>
      </c>
      <c r="N2251">
        <f>MONTH(Ledger[[#This Row],[Date]])</f>
        <v>10</v>
      </c>
      <c r="O2251" t="str">
        <f>TEXT(Ledger[[#This Row],[Date]],"mmm")</f>
        <v>Oct</v>
      </c>
    </row>
    <row r="2252" spans="1:15" x14ac:dyDescent="0.35">
      <c r="A2252" t="s">
        <v>3478</v>
      </c>
      <c r="B2252" s="8">
        <v>45945</v>
      </c>
      <c r="C2252" s="5">
        <v>0.57777777777777772</v>
      </c>
      <c r="D2252" t="str">
        <f>_xlfn.XLOOKUP(Ledger[[#This Row],[Employee_ID]],Employees!C:C,Employees!A:A)</f>
        <v>Morning</v>
      </c>
      <c r="E2252" t="s">
        <v>932</v>
      </c>
      <c r="F2252" t="str">
        <f>_xlfn.XLOOKUP(Ledger[[#This Row],[Employee_ID]],Employees!C:C,Employees!B:B)</f>
        <v>BR03</v>
      </c>
      <c r="G2252" t="s">
        <v>38</v>
      </c>
      <c r="H2252" t="s">
        <v>137</v>
      </c>
      <c r="I2252">
        <v>1</v>
      </c>
      <c r="J2252">
        <f>_xlfn.XLOOKUP(Ledger[[#This Row],[SKU]]&amp;"|"&amp;Ledger[[#This Row],[Branch_ID]], PriceList!E:E,PriceList!C:C,"")</f>
        <v>520</v>
      </c>
      <c r="K2252">
        <f>_xlfn.XLOOKUP(Ledger[[#This Row],[SKU]]&amp;"|"&amp;Ledger[[#This Row],[Branch_ID]], PriceList[Key], PriceList[Unit_Retail_Price_EGP], "")</f>
        <v>1229</v>
      </c>
      <c r="L2252">
        <f>YEAR(Ledger[[#This Row],[Date]])</f>
        <v>2025</v>
      </c>
      <c r="M2252" t="str">
        <f>"Qtr"&amp;ROUNDUP(MONTH(Ledger[[#This Row],[Date]])/3,0)</f>
        <v>Qtr4</v>
      </c>
      <c r="N2252">
        <f>MONTH(Ledger[[#This Row],[Date]])</f>
        <v>10</v>
      </c>
      <c r="O2252" t="str">
        <f>TEXT(Ledger[[#This Row],[Date]],"mmm")</f>
        <v>Oct</v>
      </c>
    </row>
    <row r="2253" spans="1:15" x14ac:dyDescent="0.35">
      <c r="A2253" t="s">
        <v>3542</v>
      </c>
      <c r="B2253" s="8">
        <v>45949</v>
      </c>
      <c r="C2253" s="5">
        <v>0.52847222222222223</v>
      </c>
      <c r="D2253" t="str">
        <f>_xlfn.XLOOKUP(Ledger[[#This Row],[Employee_ID]],Employees!C:C,Employees!A:A)</f>
        <v>Morning</v>
      </c>
      <c r="E2253" t="s">
        <v>932</v>
      </c>
      <c r="F2253" t="str">
        <f>_xlfn.XLOOKUP(Ledger[[#This Row],[Employee_ID]],Employees!C:C,Employees!B:B)</f>
        <v>BR03</v>
      </c>
      <c r="G2253" t="s">
        <v>38</v>
      </c>
      <c r="H2253" t="s">
        <v>209</v>
      </c>
      <c r="I2253">
        <v>1</v>
      </c>
      <c r="J2253">
        <f>_xlfn.XLOOKUP(Ledger[[#This Row],[SKU]]&amp;"|"&amp;Ledger[[#This Row],[Branch_ID]], PriceList!E:E,PriceList!C:C,"")</f>
        <v>160</v>
      </c>
      <c r="K2253">
        <f>_xlfn.XLOOKUP(Ledger[[#This Row],[SKU]]&amp;"|"&amp;Ledger[[#This Row],[Branch_ID]], PriceList[Key], PriceList[Unit_Retail_Price_EGP], "")</f>
        <v>409</v>
      </c>
      <c r="L2253">
        <f>YEAR(Ledger[[#This Row],[Date]])</f>
        <v>2025</v>
      </c>
      <c r="M2253" t="str">
        <f>"Qtr"&amp;ROUNDUP(MONTH(Ledger[[#This Row],[Date]])/3,0)</f>
        <v>Qtr4</v>
      </c>
      <c r="N2253">
        <f>MONTH(Ledger[[#This Row],[Date]])</f>
        <v>10</v>
      </c>
      <c r="O2253" t="str">
        <f>TEXT(Ledger[[#This Row],[Date]],"mmm")</f>
        <v>Oct</v>
      </c>
    </row>
    <row r="2254" spans="1:15" x14ac:dyDescent="0.35">
      <c r="A2254" t="s">
        <v>3551</v>
      </c>
      <c r="B2254" s="8">
        <v>45950</v>
      </c>
      <c r="C2254" s="5">
        <v>0.54305555555555551</v>
      </c>
      <c r="D2254" t="str">
        <f>_xlfn.XLOOKUP(Ledger[[#This Row],[Employee_ID]],Employees!C:C,Employees!A:A)</f>
        <v>Morning</v>
      </c>
      <c r="E2254" t="s">
        <v>932</v>
      </c>
      <c r="F2254" t="str">
        <f>_xlfn.XLOOKUP(Ledger[[#This Row],[Employee_ID]],Employees!C:C,Employees!B:B)</f>
        <v>BR03</v>
      </c>
      <c r="G2254" t="s">
        <v>38</v>
      </c>
      <c r="H2254" t="s">
        <v>284</v>
      </c>
      <c r="I2254">
        <v>1</v>
      </c>
      <c r="J2254">
        <f>_xlfn.XLOOKUP(Ledger[[#This Row],[SKU]]&amp;"|"&amp;Ledger[[#This Row],[Branch_ID]], PriceList!E:E,PriceList!C:C,"")</f>
        <v>480</v>
      </c>
      <c r="K2254">
        <f>_xlfn.XLOOKUP(Ledger[[#This Row],[SKU]]&amp;"|"&amp;Ledger[[#This Row],[Branch_ID]], PriceList[Key], PriceList[Unit_Retail_Price_EGP], "")</f>
        <v>1129</v>
      </c>
      <c r="L2254">
        <f>YEAR(Ledger[[#This Row],[Date]])</f>
        <v>2025</v>
      </c>
      <c r="M2254" t="str">
        <f>"Qtr"&amp;ROUNDUP(MONTH(Ledger[[#This Row],[Date]])/3,0)</f>
        <v>Qtr4</v>
      </c>
      <c r="N2254">
        <f>MONTH(Ledger[[#This Row],[Date]])</f>
        <v>10</v>
      </c>
      <c r="O2254" t="str">
        <f>TEXT(Ledger[[#This Row],[Date]],"mmm")</f>
        <v>Oct</v>
      </c>
    </row>
    <row r="2255" spans="1:15" x14ac:dyDescent="0.35">
      <c r="A2255" t="s">
        <v>3625</v>
      </c>
      <c r="B2255" s="8">
        <v>45955</v>
      </c>
      <c r="C2255" s="5">
        <v>0.47986111111111113</v>
      </c>
      <c r="D2255" t="str">
        <f>_xlfn.XLOOKUP(Ledger[[#This Row],[Employee_ID]],Employees!C:C,Employees!A:A)</f>
        <v>Morning</v>
      </c>
      <c r="E2255" t="s">
        <v>932</v>
      </c>
      <c r="F2255" t="str">
        <f>_xlfn.XLOOKUP(Ledger[[#This Row],[Employee_ID]],Employees!C:C,Employees!B:B)</f>
        <v>BR03</v>
      </c>
      <c r="G2255" t="s">
        <v>38</v>
      </c>
      <c r="H2255" t="s">
        <v>380</v>
      </c>
      <c r="I2255">
        <v>1</v>
      </c>
      <c r="J2255">
        <f>_xlfn.XLOOKUP(Ledger[[#This Row],[SKU]]&amp;"|"&amp;Ledger[[#This Row],[Branch_ID]], PriceList!E:E,PriceList!C:C,"")</f>
        <v>220</v>
      </c>
      <c r="K2255">
        <f>_xlfn.XLOOKUP(Ledger[[#This Row],[SKU]]&amp;"|"&amp;Ledger[[#This Row],[Branch_ID]], PriceList[Key], PriceList[Unit_Retail_Price_EGP], "")</f>
        <v>569</v>
      </c>
      <c r="L2255">
        <f>YEAR(Ledger[[#This Row],[Date]])</f>
        <v>2025</v>
      </c>
      <c r="M2255" t="str">
        <f>"Qtr"&amp;ROUNDUP(MONTH(Ledger[[#This Row],[Date]])/3,0)</f>
        <v>Qtr4</v>
      </c>
      <c r="N2255">
        <f>MONTH(Ledger[[#This Row],[Date]])</f>
        <v>10</v>
      </c>
      <c r="O2255" t="str">
        <f>TEXT(Ledger[[#This Row],[Date]],"mmm")</f>
        <v>Oct</v>
      </c>
    </row>
    <row r="2256" spans="1:15" x14ac:dyDescent="0.35">
      <c r="A2256" t="s">
        <v>3629</v>
      </c>
      <c r="B2256" s="8">
        <v>45955</v>
      </c>
      <c r="C2256" s="5">
        <v>0.53055555555555556</v>
      </c>
      <c r="D2256" t="str">
        <f>_xlfn.XLOOKUP(Ledger[[#This Row],[Employee_ID]],Employees!C:C,Employees!A:A)</f>
        <v>Morning</v>
      </c>
      <c r="E2256" t="s">
        <v>932</v>
      </c>
      <c r="F2256" t="str">
        <f>_xlfn.XLOOKUP(Ledger[[#This Row],[Employee_ID]],Employees!C:C,Employees!B:B)</f>
        <v>BR03</v>
      </c>
      <c r="G2256" t="s">
        <v>38</v>
      </c>
      <c r="H2256" t="s">
        <v>106</v>
      </c>
      <c r="I2256">
        <v>1</v>
      </c>
      <c r="J2256">
        <f>_xlfn.XLOOKUP(Ledger[[#This Row],[SKU]]&amp;"|"&amp;Ledger[[#This Row],[Branch_ID]], PriceList!E:E,PriceList!C:C,"")</f>
        <v>220</v>
      </c>
      <c r="K2256">
        <f>_xlfn.XLOOKUP(Ledger[[#This Row],[SKU]]&amp;"|"&amp;Ledger[[#This Row],[Branch_ID]], PriceList[Key], PriceList[Unit_Retail_Price_EGP], "")</f>
        <v>569</v>
      </c>
      <c r="L2256">
        <f>YEAR(Ledger[[#This Row],[Date]])</f>
        <v>2025</v>
      </c>
      <c r="M2256" t="str">
        <f>"Qtr"&amp;ROUNDUP(MONTH(Ledger[[#This Row],[Date]])/3,0)</f>
        <v>Qtr4</v>
      </c>
      <c r="N2256">
        <f>MONTH(Ledger[[#This Row],[Date]])</f>
        <v>10</v>
      </c>
      <c r="O2256" t="str">
        <f>TEXT(Ledger[[#This Row],[Date]],"mmm")</f>
        <v>Oct</v>
      </c>
    </row>
    <row r="2257" spans="1:15" x14ac:dyDescent="0.35">
      <c r="A2257" t="s">
        <v>3709</v>
      </c>
      <c r="B2257" s="8">
        <v>45961</v>
      </c>
      <c r="C2257" s="5">
        <v>0.58263888888888893</v>
      </c>
      <c r="D2257" t="str">
        <f>_xlfn.XLOOKUP(Ledger[[#This Row],[Employee_ID]],Employees!C:C,Employees!A:A)</f>
        <v>Morning</v>
      </c>
      <c r="E2257" t="s">
        <v>932</v>
      </c>
      <c r="F2257" t="str">
        <f>_xlfn.XLOOKUP(Ledger[[#This Row],[Employee_ID]],Employees!C:C,Employees!B:B)</f>
        <v>BR03</v>
      </c>
      <c r="G2257" t="s">
        <v>38</v>
      </c>
      <c r="H2257" t="s">
        <v>135</v>
      </c>
      <c r="I2257">
        <v>1</v>
      </c>
      <c r="J2257">
        <f>_xlfn.XLOOKUP(Ledger[[#This Row],[SKU]]&amp;"|"&amp;Ledger[[#This Row],[Branch_ID]], PriceList!E:E,PriceList!C:C,"")</f>
        <v>140</v>
      </c>
      <c r="K2257">
        <f>_xlfn.XLOOKUP(Ledger[[#This Row],[SKU]]&amp;"|"&amp;Ledger[[#This Row],[Branch_ID]], PriceList[Key], PriceList[Unit_Retail_Price_EGP], "")</f>
        <v>359</v>
      </c>
      <c r="L2257">
        <f>YEAR(Ledger[[#This Row],[Date]])</f>
        <v>2025</v>
      </c>
      <c r="M2257" t="str">
        <f>"Qtr"&amp;ROUNDUP(MONTH(Ledger[[#This Row],[Date]])/3,0)</f>
        <v>Qtr4</v>
      </c>
      <c r="N2257">
        <f>MONTH(Ledger[[#This Row],[Date]])</f>
        <v>10</v>
      </c>
      <c r="O2257" t="str">
        <f>TEXT(Ledger[[#This Row],[Date]],"mmm")</f>
        <v>Oct</v>
      </c>
    </row>
    <row r="2258" spans="1:15" x14ac:dyDescent="0.35">
      <c r="A2258" t="s">
        <v>3723</v>
      </c>
      <c r="B2258" s="8">
        <v>45962</v>
      </c>
      <c r="C2258" s="5">
        <v>0.48472222222222222</v>
      </c>
      <c r="D2258" t="str">
        <f>_xlfn.XLOOKUP(Ledger[[#This Row],[Employee_ID]],Employees!C:C,Employees!A:A)</f>
        <v>Morning</v>
      </c>
      <c r="E2258" t="s">
        <v>932</v>
      </c>
      <c r="F2258" t="str">
        <f>_xlfn.XLOOKUP(Ledger[[#This Row],[Employee_ID]],Employees!C:C,Employees!B:B)</f>
        <v>BR03</v>
      </c>
      <c r="G2258" t="s">
        <v>38</v>
      </c>
      <c r="H2258" t="s">
        <v>206</v>
      </c>
      <c r="I2258">
        <v>1</v>
      </c>
      <c r="J2258">
        <f>_xlfn.XLOOKUP(Ledger[[#This Row],[SKU]]&amp;"|"&amp;Ledger[[#This Row],[Branch_ID]], PriceList!E:E,PriceList!C:C,"")</f>
        <v>140</v>
      </c>
      <c r="K2258">
        <f>_xlfn.XLOOKUP(Ledger[[#This Row],[SKU]]&amp;"|"&amp;Ledger[[#This Row],[Branch_ID]], PriceList[Key], PriceList[Unit_Retail_Price_EGP], "")</f>
        <v>359</v>
      </c>
      <c r="L2258">
        <f>YEAR(Ledger[[#This Row],[Date]])</f>
        <v>2025</v>
      </c>
      <c r="M2258" t="str">
        <f>"Qtr"&amp;ROUNDUP(MONTH(Ledger[[#This Row],[Date]])/3,0)</f>
        <v>Qtr4</v>
      </c>
      <c r="N2258">
        <f>MONTH(Ledger[[#This Row],[Date]])</f>
        <v>11</v>
      </c>
      <c r="O2258" t="str">
        <f>TEXT(Ledger[[#This Row],[Date]],"mmm")</f>
        <v>Nov</v>
      </c>
    </row>
    <row r="2259" spans="1:15" x14ac:dyDescent="0.35">
      <c r="A2259" t="s">
        <v>3753</v>
      </c>
      <c r="B2259" s="8">
        <v>45964</v>
      </c>
      <c r="C2259" s="5">
        <v>0.55138888888888893</v>
      </c>
      <c r="D2259" t="str">
        <f>_xlfn.XLOOKUP(Ledger[[#This Row],[Employee_ID]],Employees!C:C,Employees!A:A)</f>
        <v>Morning</v>
      </c>
      <c r="E2259" t="s">
        <v>932</v>
      </c>
      <c r="F2259" t="str">
        <f>_xlfn.XLOOKUP(Ledger[[#This Row],[Employee_ID]],Employees!C:C,Employees!B:B)</f>
        <v>BR03</v>
      </c>
      <c r="G2259" t="s">
        <v>38</v>
      </c>
      <c r="H2259" t="s">
        <v>327</v>
      </c>
      <c r="I2259">
        <v>1</v>
      </c>
      <c r="J2259">
        <f>_xlfn.XLOOKUP(Ledger[[#This Row],[SKU]]&amp;"|"&amp;Ledger[[#This Row],[Branch_ID]], PriceList!E:E,PriceList!C:C,"")</f>
        <v>640</v>
      </c>
      <c r="K2259">
        <f>_xlfn.XLOOKUP(Ledger[[#This Row],[SKU]]&amp;"|"&amp;Ledger[[#This Row],[Branch_ID]], PriceList[Key], PriceList[Unit_Retail_Price_EGP], "")</f>
        <v>1539</v>
      </c>
      <c r="L2259">
        <f>YEAR(Ledger[[#This Row],[Date]])</f>
        <v>2025</v>
      </c>
      <c r="M2259" t="str">
        <f>"Qtr"&amp;ROUNDUP(MONTH(Ledger[[#This Row],[Date]])/3,0)</f>
        <v>Qtr4</v>
      </c>
      <c r="N2259">
        <f>MONTH(Ledger[[#This Row],[Date]])</f>
        <v>11</v>
      </c>
      <c r="O2259" t="str">
        <f>TEXT(Ledger[[#This Row],[Date]],"mmm")</f>
        <v>Nov</v>
      </c>
    </row>
    <row r="2260" spans="1:15" x14ac:dyDescent="0.35">
      <c r="A2260" t="s">
        <v>3763</v>
      </c>
      <c r="B2260" s="8">
        <v>45965</v>
      </c>
      <c r="C2260" s="5">
        <v>0.44166666666666665</v>
      </c>
      <c r="D2260" t="str">
        <f>_xlfn.XLOOKUP(Ledger[[#This Row],[Employee_ID]],Employees!C:C,Employees!A:A)</f>
        <v>Morning</v>
      </c>
      <c r="E2260" t="s">
        <v>932</v>
      </c>
      <c r="F2260" t="str">
        <f>_xlfn.XLOOKUP(Ledger[[#This Row],[Employee_ID]],Employees!C:C,Employees!B:B)</f>
        <v>BR03</v>
      </c>
      <c r="G2260" t="s">
        <v>38</v>
      </c>
      <c r="H2260" t="s">
        <v>133</v>
      </c>
      <c r="I2260">
        <v>1</v>
      </c>
      <c r="J2260">
        <f>_xlfn.XLOOKUP(Ledger[[#This Row],[SKU]]&amp;"|"&amp;Ledger[[#This Row],[Branch_ID]], PriceList!E:E,PriceList!C:C,"")</f>
        <v>460</v>
      </c>
      <c r="K2260">
        <f>_xlfn.XLOOKUP(Ledger[[#This Row],[SKU]]&amp;"|"&amp;Ledger[[#This Row],[Branch_ID]], PriceList[Key], PriceList[Unit_Retail_Price_EGP], "")</f>
        <v>1129</v>
      </c>
      <c r="L2260">
        <f>YEAR(Ledger[[#This Row],[Date]])</f>
        <v>2025</v>
      </c>
      <c r="M2260" t="str">
        <f>"Qtr"&amp;ROUNDUP(MONTH(Ledger[[#This Row],[Date]])/3,0)</f>
        <v>Qtr4</v>
      </c>
      <c r="N2260">
        <f>MONTH(Ledger[[#This Row],[Date]])</f>
        <v>11</v>
      </c>
      <c r="O2260" t="str">
        <f>TEXT(Ledger[[#This Row],[Date]],"mmm")</f>
        <v>Nov</v>
      </c>
    </row>
    <row r="2261" spans="1:15" x14ac:dyDescent="0.35">
      <c r="A2261" t="s">
        <v>3775</v>
      </c>
      <c r="B2261" s="8">
        <v>45966</v>
      </c>
      <c r="C2261" s="5">
        <v>0.5229166666666667</v>
      </c>
      <c r="D2261" t="str">
        <f>_xlfn.XLOOKUP(Ledger[[#This Row],[Employee_ID]],Employees!C:C,Employees!A:A)</f>
        <v>Morning</v>
      </c>
      <c r="E2261" t="s">
        <v>932</v>
      </c>
      <c r="F2261" t="str">
        <f>_xlfn.XLOOKUP(Ledger[[#This Row],[Employee_ID]],Employees!C:C,Employees!B:B)</f>
        <v>BR03</v>
      </c>
      <c r="G2261" t="s">
        <v>38</v>
      </c>
      <c r="H2261" t="s">
        <v>240</v>
      </c>
      <c r="I2261">
        <v>1</v>
      </c>
      <c r="J2261">
        <f>_xlfn.XLOOKUP(Ledger[[#This Row],[SKU]]&amp;"|"&amp;Ledger[[#This Row],[Branch_ID]], PriceList!E:E,PriceList!C:C,"")</f>
        <v>480</v>
      </c>
      <c r="K2261">
        <f>_xlfn.XLOOKUP(Ledger[[#This Row],[SKU]]&amp;"|"&amp;Ledger[[#This Row],[Branch_ID]], PriceList[Key], PriceList[Unit_Retail_Price_EGP], "")</f>
        <v>1129</v>
      </c>
      <c r="L2261">
        <f>YEAR(Ledger[[#This Row],[Date]])</f>
        <v>2025</v>
      </c>
      <c r="M2261" t="str">
        <f>"Qtr"&amp;ROUNDUP(MONTH(Ledger[[#This Row],[Date]])/3,0)</f>
        <v>Qtr4</v>
      </c>
      <c r="N2261">
        <f>MONTH(Ledger[[#This Row],[Date]])</f>
        <v>11</v>
      </c>
      <c r="O2261" t="str">
        <f>TEXT(Ledger[[#This Row],[Date]],"mmm")</f>
        <v>Nov</v>
      </c>
    </row>
    <row r="2262" spans="1:15" x14ac:dyDescent="0.35">
      <c r="A2262" t="s">
        <v>3835</v>
      </c>
      <c r="B2262" s="8">
        <v>45970</v>
      </c>
      <c r="C2262" s="5">
        <v>0.50069444444444444</v>
      </c>
      <c r="D2262" t="str">
        <f>_xlfn.XLOOKUP(Ledger[[#This Row],[Employee_ID]],Employees!C:C,Employees!A:A)</f>
        <v>Morning</v>
      </c>
      <c r="E2262" t="s">
        <v>932</v>
      </c>
      <c r="F2262" t="str">
        <f>_xlfn.XLOOKUP(Ledger[[#This Row],[Employee_ID]],Employees!C:C,Employees!B:B)</f>
        <v>BR03</v>
      </c>
      <c r="G2262" t="s">
        <v>38</v>
      </c>
      <c r="H2262" t="s">
        <v>322</v>
      </c>
      <c r="I2262">
        <v>1</v>
      </c>
      <c r="J2262">
        <f>_xlfn.XLOOKUP(Ledger[[#This Row],[SKU]]&amp;"|"&amp;Ledger[[#This Row],[Branch_ID]], PriceList!E:E,PriceList!C:C,"")</f>
        <v>420</v>
      </c>
      <c r="K2262">
        <f>_xlfn.XLOOKUP(Ledger[[#This Row],[SKU]]&amp;"|"&amp;Ledger[[#This Row],[Branch_ID]], PriceList[Key], PriceList[Unit_Retail_Price_EGP], "")</f>
        <v>1029</v>
      </c>
      <c r="L2262">
        <f>YEAR(Ledger[[#This Row],[Date]])</f>
        <v>2025</v>
      </c>
      <c r="M2262" t="str">
        <f>"Qtr"&amp;ROUNDUP(MONTH(Ledger[[#This Row],[Date]])/3,0)</f>
        <v>Qtr4</v>
      </c>
      <c r="N2262">
        <f>MONTH(Ledger[[#This Row],[Date]])</f>
        <v>11</v>
      </c>
      <c r="O2262" t="str">
        <f>TEXT(Ledger[[#This Row],[Date]],"mmm")</f>
        <v>Nov</v>
      </c>
    </row>
    <row r="2263" spans="1:15" x14ac:dyDescent="0.35">
      <c r="A2263" t="s">
        <v>3859</v>
      </c>
      <c r="B2263" s="8">
        <v>45972</v>
      </c>
      <c r="C2263" s="5">
        <v>0.44236111111111109</v>
      </c>
      <c r="D2263" t="str">
        <f>_xlfn.XLOOKUP(Ledger[[#This Row],[Employee_ID]],Employees!C:C,Employees!A:A)</f>
        <v>Morning</v>
      </c>
      <c r="E2263" t="s">
        <v>932</v>
      </c>
      <c r="F2263" t="str">
        <f>_xlfn.XLOOKUP(Ledger[[#This Row],[Employee_ID]],Employees!C:C,Employees!B:B)</f>
        <v>BR03</v>
      </c>
      <c r="G2263" t="s">
        <v>38</v>
      </c>
      <c r="H2263" t="s">
        <v>53</v>
      </c>
      <c r="I2263">
        <v>1</v>
      </c>
      <c r="J2263">
        <f>_xlfn.XLOOKUP(Ledger[[#This Row],[SKU]]&amp;"|"&amp;Ledger[[#This Row],[Branch_ID]], PriceList!E:E,PriceList!C:C,"")</f>
        <v>640</v>
      </c>
      <c r="K2263">
        <f>_xlfn.XLOOKUP(Ledger[[#This Row],[SKU]]&amp;"|"&amp;Ledger[[#This Row],[Branch_ID]], PriceList[Key], PriceList[Unit_Retail_Price_EGP], "")</f>
        <v>1539</v>
      </c>
      <c r="L2263">
        <f>YEAR(Ledger[[#This Row],[Date]])</f>
        <v>2025</v>
      </c>
      <c r="M2263" t="str">
        <f>"Qtr"&amp;ROUNDUP(MONTH(Ledger[[#This Row],[Date]])/3,0)</f>
        <v>Qtr4</v>
      </c>
      <c r="N2263">
        <f>MONTH(Ledger[[#This Row],[Date]])</f>
        <v>11</v>
      </c>
      <c r="O2263" t="str">
        <f>TEXT(Ledger[[#This Row],[Date]],"mmm")</f>
        <v>Nov</v>
      </c>
    </row>
    <row r="2264" spans="1:15" x14ac:dyDescent="0.35">
      <c r="A2264" t="s">
        <v>3919</v>
      </c>
      <c r="B2264" s="8">
        <v>45976</v>
      </c>
      <c r="C2264" s="5">
        <v>0.45208333333333334</v>
      </c>
      <c r="D2264" t="str">
        <f>_xlfn.XLOOKUP(Ledger[[#This Row],[Employee_ID]],Employees!C:C,Employees!A:A)</f>
        <v>Morning</v>
      </c>
      <c r="E2264" t="s">
        <v>932</v>
      </c>
      <c r="F2264" t="str">
        <f>_xlfn.XLOOKUP(Ledger[[#This Row],[Employee_ID]],Employees!C:C,Employees!B:B)</f>
        <v>BR03</v>
      </c>
      <c r="G2264" t="s">
        <v>38</v>
      </c>
      <c r="H2264" t="s">
        <v>193</v>
      </c>
      <c r="I2264">
        <v>1</v>
      </c>
      <c r="J2264">
        <f>_xlfn.XLOOKUP(Ledger[[#This Row],[SKU]]&amp;"|"&amp;Ledger[[#This Row],[Branch_ID]], PriceList!E:E,PriceList!C:C,"")</f>
        <v>140</v>
      </c>
      <c r="K2264">
        <f>_xlfn.XLOOKUP(Ledger[[#This Row],[SKU]]&amp;"|"&amp;Ledger[[#This Row],[Branch_ID]], PriceList[Key], PriceList[Unit_Retail_Price_EGP], "")</f>
        <v>359</v>
      </c>
      <c r="L2264">
        <f>YEAR(Ledger[[#This Row],[Date]])</f>
        <v>2025</v>
      </c>
      <c r="M2264" t="str">
        <f>"Qtr"&amp;ROUNDUP(MONTH(Ledger[[#This Row],[Date]])/3,0)</f>
        <v>Qtr4</v>
      </c>
      <c r="N2264">
        <f>MONTH(Ledger[[#This Row],[Date]])</f>
        <v>11</v>
      </c>
      <c r="O2264" t="str">
        <f>TEXT(Ledger[[#This Row],[Date]],"mmm")</f>
        <v>Nov</v>
      </c>
    </row>
    <row r="2265" spans="1:15" x14ac:dyDescent="0.35">
      <c r="A2265" t="s">
        <v>3934</v>
      </c>
      <c r="B2265" s="8">
        <v>45977</v>
      </c>
      <c r="C2265" s="5">
        <v>0.43472222222222223</v>
      </c>
      <c r="D2265" t="str">
        <f>_xlfn.XLOOKUP(Ledger[[#This Row],[Employee_ID]],Employees!C:C,Employees!A:A)</f>
        <v>Morning</v>
      </c>
      <c r="E2265" t="s">
        <v>932</v>
      </c>
      <c r="F2265" t="str">
        <f>_xlfn.XLOOKUP(Ledger[[#This Row],[Employee_ID]],Employees!C:C,Employees!B:B)</f>
        <v>BR03</v>
      </c>
      <c r="G2265" t="s">
        <v>38</v>
      </c>
      <c r="H2265" t="s">
        <v>299</v>
      </c>
      <c r="I2265">
        <v>1</v>
      </c>
      <c r="J2265">
        <f>_xlfn.XLOOKUP(Ledger[[#This Row],[SKU]]&amp;"|"&amp;Ledger[[#This Row],[Branch_ID]], PriceList!E:E,PriceList!C:C,"")</f>
        <v>160</v>
      </c>
      <c r="K2265">
        <f>_xlfn.XLOOKUP(Ledger[[#This Row],[SKU]]&amp;"|"&amp;Ledger[[#This Row],[Branch_ID]], PriceList[Key], PriceList[Unit_Retail_Price_EGP], "")</f>
        <v>409</v>
      </c>
      <c r="L2265">
        <f>YEAR(Ledger[[#This Row],[Date]])</f>
        <v>2025</v>
      </c>
      <c r="M2265" t="str">
        <f>"Qtr"&amp;ROUNDUP(MONTH(Ledger[[#This Row],[Date]])/3,0)</f>
        <v>Qtr4</v>
      </c>
      <c r="N2265">
        <f>MONTH(Ledger[[#This Row],[Date]])</f>
        <v>11</v>
      </c>
      <c r="O2265" t="str">
        <f>TEXT(Ledger[[#This Row],[Date]],"mmm")</f>
        <v>Nov</v>
      </c>
    </row>
    <row r="2266" spans="1:15" x14ac:dyDescent="0.35">
      <c r="A2266" t="s">
        <v>3999</v>
      </c>
      <c r="B2266" s="8">
        <v>45982</v>
      </c>
      <c r="C2266" s="5">
        <v>0.45555555555555555</v>
      </c>
      <c r="D2266" t="str">
        <f>_xlfn.XLOOKUP(Ledger[[#This Row],[Employee_ID]],Employees!C:C,Employees!A:A)</f>
        <v>Morning</v>
      </c>
      <c r="E2266" t="s">
        <v>932</v>
      </c>
      <c r="F2266" t="str">
        <f>_xlfn.XLOOKUP(Ledger[[#This Row],[Employee_ID]],Employees!C:C,Employees!B:B)</f>
        <v>BR03</v>
      </c>
      <c r="G2266" t="s">
        <v>38</v>
      </c>
      <c r="H2266" t="s">
        <v>135</v>
      </c>
      <c r="I2266">
        <v>1</v>
      </c>
      <c r="J2266">
        <f>_xlfn.XLOOKUP(Ledger[[#This Row],[SKU]]&amp;"|"&amp;Ledger[[#This Row],[Branch_ID]], PriceList!E:E,PriceList!C:C,"")</f>
        <v>140</v>
      </c>
      <c r="K2266">
        <f>_xlfn.XLOOKUP(Ledger[[#This Row],[SKU]]&amp;"|"&amp;Ledger[[#This Row],[Branch_ID]], PriceList[Key], PriceList[Unit_Retail_Price_EGP], "")</f>
        <v>359</v>
      </c>
      <c r="L2266">
        <f>YEAR(Ledger[[#This Row],[Date]])</f>
        <v>2025</v>
      </c>
      <c r="M2266" t="str">
        <f>"Qtr"&amp;ROUNDUP(MONTH(Ledger[[#This Row],[Date]])/3,0)</f>
        <v>Qtr4</v>
      </c>
      <c r="N2266">
        <f>MONTH(Ledger[[#This Row],[Date]])</f>
        <v>11</v>
      </c>
      <c r="O2266" t="str">
        <f>TEXT(Ledger[[#This Row],[Date]],"mmm")</f>
        <v>Nov</v>
      </c>
    </row>
    <row r="2267" spans="1:15" x14ac:dyDescent="0.35">
      <c r="A2267" t="s">
        <v>4023</v>
      </c>
      <c r="B2267" s="8">
        <v>45983</v>
      </c>
      <c r="C2267" s="5">
        <v>0.55069444444444449</v>
      </c>
      <c r="D2267" t="str">
        <f>_xlfn.XLOOKUP(Ledger[[#This Row],[Employee_ID]],Employees!C:C,Employees!A:A)</f>
        <v>Morning</v>
      </c>
      <c r="E2267" t="s">
        <v>932</v>
      </c>
      <c r="F2267" t="str">
        <f>_xlfn.XLOOKUP(Ledger[[#This Row],[Employee_ID]],Employees!C:C,Employees!B:B)</f>
        <v>BR03</v>
      </c>
      <c r="G2267" t="s">
        <v>38</v>
      </c>
      <c r="H2267" t="s">
        <v>281</v>
      </c>
      <c r="I2267">
        <v>1</v>
      </c>
      <c r="J2267">
        <f>_xlfn.XLOOKUP(Ledger[[#This Row],[SKU]]&amp;"|"&amp;Ledger[[#This Row],[Branch_ID]], PriceList!E:E,PriceList!C:C,"")</f>
        <v>140</v>
      </c>
      <c r="K2267">
        <f>_xlfn.XLOOKUP(Ledger[[#This Row],[SKU]]&amp;"|"&amp;Ledger[[#This Row],[Branch_ID]], PriceList[Key], PriceList[Unit_Retail_Price_EGP], "")</f>
        <v>359</v>
      </c>
      <c r="L2267">
        <f>YEAR(Ledger[[#This Row],[Date]])</f>
        <v>2025</v>
      </c>
      <c r="M2267" t="str">
        <f>"Qtr"&amp;ROUNDUP(MONTH(Ledger[[#This Row],[Date]])/3,0)</f>
        <v>Qtr4</v>
      </c>
      <c r="N2267">
        <f>MONTH(Ledger[[#This Row],[Date]])</f>
        <v>11</v>
      </c>
      <c r="O2267" t="str">
        <f>TEXT(Ledger[[#This Row],[Date]],"mmm")</f>
        <v>Nov</v>
      </c>
    </row>
    <row r="2268" spans="1:15" x14ac:dyDescent="0.35">
      <c r="A2268" t="s">
        <v>4062</v>
      </c>
      <c r="B2268" s="8">
        <v>45986</v>
      </c>
      <c r="C2268" s="5">
        <v>0.48125000000000001</v>
      </c>
      <c r="D2268" t="str">
        <f>_xlfn.XLOOKUP(Ledger[[#This Row],[Employee_ID]],Employees!C:C,Employees!A:A)</f>
        <v>Morning</v>
      </c>
      <c r="E2268" t="s">
        <v>932</v>
      </c>
      <c r="F2268" t="str">
        <f>_xlfn.XLOOKUP(Ledger[[#This Row],[Employee_ID]],Employees!C:C,Employees!B:B)</f>
        <v>BR03</v>
      </c>
      <c r="G2268" t="s">
        <v>38</v>
      </c>
      <c r="H2268" t="s">
        <v>154</v>
      </c>
      <c r="I2268">
        <v>1</v>
      </c>
      <c r="J2268">
        <f>_xlfn.XLOOKUP(Ledger[[#This Row],[SKU]]&amp;"|"&amp;Ledger[[#This Row],[Branch_ID]], PriceList!E:E,PriceList!C:C,"")</f>
        <v>160</v>
      </c>
      <c r="K2268">
        <f>_xlfn.XLOOKUP(Ledger[[#This Row],[SKU]]&amp;"|"&amp;Ledger[[#This Row],[Branch_ID]], PriceList[Key], PriceList[Unit_Retail_Price_EGP], "")</f>
        <v>409</v>
      </c>
      <c r="L2268">
        <f>YEAR(Ledger[[#This Row],[Date]])</f>
        <v>2025</v>
      </c>
      <c r="M2268" t="str">
        <f>"Qtr"&amp;ROUNDUP(MONTH(Ledger[[#This Row],[Date]])/3,0)</f>
        <v>Qtr4</v>
      </c>
      <c r="N2268">
        <f>MONTH(Ledger[[#This Row],[Date]])</f>
        <v>11</v>
      </c>
      <c r="O2268" t="str">
        <f>TEXT(Ledger[[#This Row],[Date]],"mmm")</f>
        <v>Nov</v>
      </c>
    </row>
    <row r="2269" spans="1:15" x14ac:dyDescent="0.35">
      <c r="A2269" t="s">
        <v>4076</v>
      </c>
      <c r="B2269" s="8">
        <v>45987</v>
      </c>
      <c r="C2269" s="5">
        <v>0.46111111111111114</v>
      </c>
      <c r="D2269" t="str">
        <f>_xlfn.XLOOKUP(Ledger[[#This Row],[Employee_ID]],Employees!C:C,Employees!A:A)</f>
        <v>Morning</v>
      </c>
      <c r="E2269" t="s">
        <v>932</v>
      </c>
      <c r="F2269" t="str">
        <f>_xlfn.XLOOKUP(Ledger[[#This Row],[Employee_ID]],Employees!C:C,Employees!B:B)</f>
        <v>BR03</v>
      </c>
      <c r="G2269" t="s">
        <v>38</v>
      </c>
      <c r="H2269" t="s">
        <v>227</v>
      </c>
      <c r="I2269">
        <v>1</v>
      </c>
      <c r="J2269">
        <f>_xlfn.XLOOKUP(Ledger[[#This Row],[SKU]]&amp;"|"&amp;Ledger[[#This Row],[Branch_ID]], PriceList!E:E,PriceList!C:C,"")</f>
        <v>300</v>
      </c>
      <c r="K2269">
        <f>_xlfn.XLOOKUP(Ledger[[#This Row],[SKU]]&amp;"|"&amp;Ledger[[#This Row],[Branch_ID]], PriceList[Key], PriceList[Unit_Retail_Price_EGP], "")</f>
        <v>719</v>
      </c>
      <c r="L2269">
        <f>YEAR(Ledger[[#This Row],[Date]])</f>
        <v>2025</v>
      </c>
      <c r="M2269" t="str">
        <f>"Qtr"&amp;ROUNDUP(MONTH(Ledger[[#This Row],[Date]])/3,0)</f>
        <v>Qtr4</v>
      </c>
      <c r="N2269">
        <f>MONTH(Ledger[[#This Row],[Date]])</f>
        <v>11</v>
      </c>
      <c r="O2269" t="str">
        <f>TEXT(Ledger[[#This Row],[Date]],"mmm")</f>
        <v>Nov</v>
      </c>
    </row>
    <row r="2270" spans="1:15" x14ac:dyDescent="0.35">
      <c r="A2270" t="s">
        <v>4086</v>
      </c>
      <c r="B2270" s="8">
        <v>45988</v>
      </c>
      <c r="C2270" s="5">
        <v>0.46666666666666667</v>
      </c>
      <c r="D2270" t="str">
        <f>_xlfn.XLOOKUP(Ledger[[#This Row],[Employee_ID]],Employees!C:C,Employees!A:A)</f>
        <v>Morning</v>
      </c>
      <c r="E2270" t="s">
        <v>932</v>
      </c>
      <c r="F2270" t="str">
        <f>_xlfn.XLOOKUP(Ledger[[#This Row],[Employee_ID]],Employees!C:C,Employees!B:B)</f>
        <v>BR03</v>
      </c>
      <c r="G2270" t="s">
        <v>38</v>
      </c>
      <c r="H2270" t="s">
        <v>478</v>
      </c>
      <c r="I2270">
        <v>1</v>
      </c>
      <c r="J2270">
        <f>_xlfn.XLOOKUP(Ledger[[#This Row],[SKU]]&amp;"|"&amp;Ledger[[#This Row],[Branch_ID]], PriceList!E:E,PriceList!C:C,"")</f>
        <v>700</v>
      </c>
      <c r="K2270">
        <f>_xlfn.XLOOKUP(Ledger[[#This Row],[SKU]]&amp;"|"&amp;Ledger[[#This Row],[Branch_ID]], PriceList[Key], PriceList[Unit_Retail_Price_EGP], "")</f>
        <v>1649</v>
      </c>
      <c r="L2270">
        <f>YEAR(Ledger[[#This Row],[Date]])</f>
        <v>2025</v>
      </c>
      <c r="M2270" t="str">
        <f>"Qtr"&amp;ROUNDUP(MONTH(Ledger[[#This Row],[Date]])/3,0)</f>
        <v>Qtr4</v>
      </c>
      <c r="N2270">
        <f>MONTH(Ledger[[#This Row],[Date]])</f>
        <v>11</v>
      </c>
      <c r="O2270" t="str">
        <f>TEXT(Ledger[[#This Row],[Date]],"mmm")</f>
        <v>Nov</v>
      </c>
    </row>
    <row r="2271" spans="1:15" x14ac:dyDescent="0.35">
      <c r="A2271" t="s">
        <v>4102</v>
      </c>
      <c r="B2271" s="8">
        <v>45989</v>
      </c>
      <c r="C2271" s="5">
        <v>0.43333333333333335</v>
      </c>
      <c r="D2271" t="str">
        <f>_xlfn.XLOOKUP(Ledger[[#This Row],[Employee_ID]],Employees!C:C,Employees!A:A)</f>
        <v>Morning</v>
      </c>
      <c r="E2271" t="s">
        <v>932</v>
      </c>
      <c r="F2271" t="str">
        <f>_xlfn.XLOOKUP(Ledger[[#This Row],[Employee_ID]],Employees!C:C,Employees!B:B)</f>
        <v>BR03</v>
      </c>
      <c r="G2271" t="s">
        <v>38</v>
      </c>
      <c r="H2271" t="s">
        <v>244</v>
      </c>
      <c r="I2271">
        <v>1</v>
      </c>
      <c r="J2271">
        <f>_xlfn.XLOOKUP(Ledger[[#This Row],[SKU]]&amp;"|"&amp;Ledger[[#This Row],[Branch_ID]], PriceList!E:E,PriceList!C:C,"")</f>
        <v>460</v>
      </c>
      <c r="K2271">
        <f>_xlfn.XLOOKUP(Ledger[[#This Row],[SKU]]&amp;"|"&amp;Ledger[[#This Row],[Branch_ID]], PriceList[Key], PriceList[Unit_Retail_Price_EGP], "")</f>
        <v>1129</v>
      </c>
      <c r="L2271">
        <f>YEAR(Ledger[[#This Row],[Date]])</f>
        <v>2025</v>
      </c>
      <c r="M2271" t="str">
        <f>"Qtr"&amp;ROUNDUP(MONTH(Ledger[[#This Row],[Date]])/3,0)</f>
        <v>Qtr4</v>
      </c>
      <c r="N2271">
        <f>MONTH(Ledger[[#This Row],[Date]])</f>
        <v>11</v>
      </c>
      <c r="O2271" t="str">
        <f>TEXT(Ledger[[#This Row],[Date]],"mmm")</f>
        <v>Nov</v>
      </c>
    </row>
    <row r="2272" spans="1:15" x14ac:dyDescent="0.35">
      <c r="A2272" t="s">
        <v>4105</v>
      </c>
      <c r="B2272" s="8">
        <v>45989</v>
      </c>
      <c r="C2272" s="5">
        <v>0.56458333333333333</v>
      </c>
      <c r="D2272" t="str">
        <f>_xlfn.XLOOKUP(Ledger[[#This Row],[Employee_ID]],Employees!C:C,Employees!A:A)</f>
        <v>Morning</v>
      </c>
      <c r="E2272" t="s">
        <v>932</v>
      </c>
      <c r="F2272" t="str">
        <f>_xlfn.XLOOKUP(Ledger[[#This Row],[Employee_ID]],Employees!C:C,Employees!B:B)</f>
        <v>BR03</v>
      </c>
      <c r="G2272" t="s">
        <v>38</v>
      </c>
      <c r="H2272" t="s">
        <v>249</v>
      </c>
      <c r="I2272">
        <v>1</v>
      </c>
      <c r="J2272">
        <f>_xlfn.XLOOKUP(Ledger[[#This Row],[SKU]]&amp;"|"&amp;Ledger[[#This Row],[Branch_ID]], PriceList!E:E,PriceList!C:C,"")</f>
        <v>520</v>
      </c>
      <c r="K2272">
        <f>_xlfn.XLOOKUP(Ledger[[#This Row],[SKU]]&amp;"|"&amp;Ledger[[#This Row],[Branch_ID]], PriceList[Key], PriceList[Unit_Retail_Price_EGP], "")</f>
        <v>1229</v>
      </c>
      <c r="L2272">
        <f>YEAR(Ledger[[#This Row],[Date]])</f>
        <v>2025</v>
      </c>
      <c r="M2272" t="str">
        <f>"Qtr"&amp;ROUNDUP(MONTH(Ledger[[#This Row],[Date]])/3,0)</f>
        <v>Qtr4</v>
      </c>
      <c r="N2272">
        <f>MONTH(Ledger[[#This Row],[Date]])</f>
        <v>11</v>
      </c>
      <c r="O2272" t="str">
        <f>TEXT(Ledger[[#This Row],[Date]],"mmm")</f>
        <v>Nov</v>
      </c>
    </row>
    <row r="2273" spans="1:15" x14ac:dyDescent="0.35">
      <c r="A2273" t="s">
        <v>4122</v>
      </c>
      <c r="B2273" s="8">
        <v>45990</v>
      </c>
      <c r="C2273" s="5">
        <v>0.43402777777777779</v>
      </c>
      <c r="D2273" t="str">
        <f>_xlfn.XLOOKUP(Ledger[[#This Row],[Employee_ID]],Employees!C:C,Employees!A:A)</f>
        <v>Morning</v>
      </c>
      <c r="E2273" t="s">
        <v>932</v>
      </c>
      <c r="F2273" t="str">
        <f>_xlfn.XLOOKUP(Ledger[[#This Row],[Employee_ID]],Employees!C:C,Employees!B:B)</f>
        <v>BR03</v>
      </c>
      <c r="G2273" t="s">
        <v>38</v>
      </c>
      <c r="H2273" t="s">
        <v>123</v>
      </c>
      <c r="I2273">
        <v>1</v>
      </c>
      <c r="J2273">
        <f>_xlfn.XLOOKUP(Ledger[[#This Row],[SKU]]&amp;"|"&amp;Ledger[[#This Row],[Branch_ID]], PriceList!E:E,PriceList!C:C,"")</f>
        <v>180</v>
      </c>
      <c r="K2273">
        <f>_xlfn.XLOOKUP(Ledger[[#This Row],[SKU]]&amp;"|"&amp;Ledger[[#This Row],[Branch_ID]], PriceList[Key], PriceList[Unit_Retail_Price_EGP], "")</f>
        <v>459</v>
      </c>
      <c r="L2273">
        <f>YEAR(Ledger[[#This Row],[Date]])</f>
        <v>2025</v>
      </c>
      <c r="M2273" t="str">
        <f>"Qtr"&amp;ROUNDUP(MONTH(Ledger[[#This Row],[Date]])/3,0)</f>
        <v>Qtr4</v>
      </c>
      <c r="N2273">
        <f>MONTH(Ledger[[#This Row],[Date]])</f>
        <v>11</v>
      </c>
      <c r="O2273" t="str">
        <f>TEXT(Ledger[[#This Row],[Date]],"mmm")</f>
        <v>Nov</v>
      </c>
    </row>
    <row r="2274" spans="1:15" x14ac:dyDescent="0.35">
      <c r="A2274" t="s">
        <v>4155</v>
      </c>
      <c r="B2274" s="8">
        <v>45992</v>
      </c>
      <c r="C2274" s="5">
        <v>0.51736111111111116</v>
      </c>
      <c r="D2274" t="str">
        <f>_xlfn.XLOOKUP(Ledger[[#This Row],[Employee_ID]],Employees!C:C,Employees!A:A)</f>
        <v>Morning</v>
      </c>
      <c r="E2274" t="s">
        <v>932</v>
      </c>
      <c r="F2274" t="str">
        <f>_xlfn.XLOOKUP(Ledger[[#This Row],[Employee_ID]],Employees!C:C,Employees!B:B)</f>
        <v>BR03</v>
      </c>
      <c r="G2274" t="s">
        <v>38</v>
      </c>
      <c r="H2274" t="s">
        <v>327</v>
      </c>
      <c r="I2274">
        <v>1</v>
      </c>
      <c r="J2274">
        <f>_xlfn.XLOOKUP(Ledger[[#This Row],[SKU]]&amp;"|"&amp;Ledger[[#This Row],[Branch_ID]], PriceList!E:E,PriceList!C:C,"")</f>
        <v>640</v>
      </c>
      <c r="K2274">
        <f>_xlfn.XLOOKUP(Ledger[[#This Row],[SKU]]&amp;"|"&amp;Ledger[[#This Row],[Branch_ID]], PriceList[Key], PriceList[Unit_Retail_Price_EGP], "")</f>
        <v>1539</v>
      </c>
      <c r="L2274">
        <f>YEAR(Ledger[[#This Row],[Date]])</f>
        <v>2025</v>
      </c>
      <c r="M2274" t="str">
        <f>"Qtr"&amp;ROUNDUP(MONTH(Ledger[[#This Row],[Date]])/3,0)</f>
        <v>Qtr4</v>
      </c>
      <c r="N2274">
        <f>MONTH(Ledger[[#This Row],[Date]])</f>
        <v>12</v>
      </c>
      <c r="O2274" t="str">
        <f>TEXT(Ledger[[#This Row],[Date]],"mmm")</f>
        <v>Dec</v>
      </c>
    </row>
    <row r="2275" spans="1:15" x14ac:dyDescent="0.35">
      <c r="A2275" t="s">
        <v>4157</v>
      </c>
      <c r="B2275" s="8">
        <v>45992</v>
      </c>
      <c r="C2275" s="5">
        <v>0.54166666666666663</v>
      </c>
      <c r="D2275" t="str">
        <f>_xlfn.XLOOKUP(Ledger[[#This Row],[Employee_ID]],Employees!C:C,Employees!A:A)</f>
        <v>Morning</v>
      </c>
      <c r="E2275" t="s">
        <v>932</v>
      </c>
      <c r="F2275" t="str">
        <f>_xlfn.XLOOKUP(Ledger[[#This Row],[Employee_ID]],Employees!C:C,Employees!B:B)</f>
        <v>BR03</v>
      </c>
      <c r="G2275" t="s">
        <v>38</v>
      </c>
      <c r="H2275" t="s">
        <v>133</v>
      </c>
      <c r="I2275">
        <v>1</v>
      </c>
      <c r="J2275">
        <f>_xlfn.XLOOKUP(Ledger[[#This Row],[SKU]]&amp;"|"&amp;Ledger[[#This Row],[Branch_ID]], PriceList!E:E,PriceList!C:C,"")</f>
        <v>460</v>
      </c>
      <c r="K2275">
        <f>_xlfn.XLOOKUP(Ledger[[#This Row],[SKU]]&amp;"|"&amp;Ledger[[#This Row],[Branch_ID]], PriceList[Key], PriceList[Unit_Retail_Price_EGP], "")</f>
        <v>1129</v>
      </c>
      <c r="L2275">
        <f>YEAR(Ledger[[#This Row],[Date]])</f>
        <v>2025</v>
      </c>
      <c r="M2275" t="str">
        <f>"Qtr"&amp;ROUNDUP(MONTH(Ledger[[#This Row],[Date]])/3,0)</f>
        <v>Qtr4</v>
      </c>
      <c r="N2275">
        <f>MONTH(Ledger[[#This Row],[Date]])</f>
        <v>12</v>
      </c>
      <c r="O2275" t="str">
        <f>TEXT(Ledger[[#This Row],[Date]],"mmm")</f>
        <v>Dec</v>
      </c>
    </row>
    <row r="2276" spans="1:15" x14ac:dyDescent="0.35">
      <c r="A2276" t="s">
        <v>4222</v>
      </c>
      <c r="B2276" s="8">
        <v>45997</v>
      </c>
      <c r="C2276" s="5">
        <v>0.42638888888888887</v>
      </c>
      <c r="D2276" t="str">
        <f>_xlfn.XLOOKUP(Ledger[[#This Row],[Employee_ID]],Employees!C:C,Employees!A:A)</f>
        <v>Morning</v>
      </c>
      <c r="E2276" t="s">
        <v>932</v>
      </c>
      <c r="F2276" t="str">
        <f>_xlfn.XLOOKUP(Ledger[[#This Row],[Employee_ID]],Employees!C:C,Employees!B:B)</f>
        <v>BR03</v>
      </c>
      <c r="G2276" t="s">
        <v>38</v>
      </c>
      <c r="H2276" t="s">
        <v>53</v>
      </c>
      <c r="I2276">
        <v>1</v>
      </c>
      <c r="J2276">
        <f>_xlfn.XLOOKUP(Ledger[[#This Row],[SKU]]&amp;"|"&amp;Ledger[[#This Row],[Branch_ID]], PriceList!E:E,PriceList!C:C,"")</f>
        <v>640</v>
      </c>
      <c r="K2276">
        <f>_xlfn.XLOOKUP(Ledger[[#This Row],[SKU]]&amp;"|"&amp;Ledger[[#This Row],[Branch_ID]], PriceList[Key], PriceList[Unit_Retail_Price_EGP], "")</f>
        <v>1539</v>
      </c>
      <c r="L2276">
        <f>YEAR(Ledger[[#This Row],[Date]])</f>
        <v>2025</v>
      </c>
      <c r="M2276" t="str">
        <f>"Qtr"&amp;ROUNDUP(MONTH(Ledger[[#This Row],[Date]])/3,0)</f>
        <v>Qtr4</v>
      </c>
      <c r="N2276">
        <f>MONTH(Ledger[[#This Row],[Date]])</f>
        <v>12</v>
      </c>
      <c r="O2276" t="str">
        <f>TEXT(Ledger[[#This Row],[Date]],"mmm")</f>
        <v>Dec</v>
      </c>
    </row>
    <row r="2277" spans="1:15" x14ac:dyDescent="0.35">
      <c r="A2277" t="s">
        <v>4289</v>
      </c>
      <c r="B2277" s="8">
        <v>46002</v>
      </c>
      <c r="C2277" s="5">
        <v>0.43402777777777779</v>
      </c>
      <c r="D2277" t="str">
        <f>_xlfn.XLOOKUP(Ledger[[#This Row],[Employee_ID]],Employees!C:C,Employees!A:A)</f>
        <v>Morning</v>
      </c>
      <c r="E2277" t="s">
        <v>932</v>
      </c>
      <c r="F2277" t="str">
        <f>_xlfn.XLOOKUP(Ledger[[#This Row],[Employee_ID]],Employees!C:C,Employees!B:B)</f>
        <v>BR03</v>
      </c>
      <c r="G2277" t="s">
        <v>38</v>
      </c>
      <c r="H2277" t="s">
        <v>263</v>
      </c>
      <c r="I2277">
        <v>1</v>
      </c>
      <c r="J2277">
        <f>_xlfn.XLOOKUP(Ledger[[#This Row],[SKU]]&amp;"|"&amp;Ledger[[#This Row],[Branch_ID]], PriceList!E:E,PriceList!C:C,"")</f>
        <v>160</v>
      </c>
      <c r="K2277">
        <f>_xlfn.XLOOKUP(Ledger[[#This Row],[SKU]]&amp;"|"&amp;Ledger[[#This Row],[Branch_ID]], PriceList[Key], PriceList[Unit_Retail_Price_EGP], "")</f>
        <v>409</v>
      </c>
      <c r="L2277">
        <f>YEAR(Ledger[[#This Row],[Date]])</f>
        <v>2025</v>
      </c>
      <c r="M2277" t="str">
        <f>"Qtr"&amp;ROUNDUP(MONTH(Ledger[[#This Row],[Date]])/3,0)</f>
        <v>Qtr4</v>
      </c>
      <c r="N2277">
        <f>MONTH(Ledger[[#This Row],[Date]])</f>
        <v>12</v>
      </c>
      <c r="O2277" t="str">
        <f>TEXT(Ledger[[#This Row],[Date]],"mmm")</f>
        <v>Dec</v>
      </c>
    </row>
    <row r="2278" spans="1:15" x14ac:dyDescent="0.35">
      <c r="A2278" t="s">
        <v>4292</v>
      </c>
      <c r="B2278" s="8">
        <v>46002</v>
      </c>
      <c r="C2278" s="5">
        <v>0.52847222222222223</v>
      </c>
      <c r="D2278" t="str">
        <f>_xlfn.XLOOKUP(Ledger[[#This Row],[Employee_ID]],Employees!C:C,Employees!A:A)</f>
        <v>Morning</v>
      </c>
      <c r="E2278" t="s">
        <v>932</v>
      </c>
      <c r="F2278" t="str">
        <f>_xlfn.XLOOKUP(Ledger[[#This Row],[Employee_ID]],Employees!C:C,Employees!B:B)</f>
        <v>BR03</v>
      </c>
      <c r="G2278" t="s">
        <v>38</v>
      </c>
      <c r="H2278" t="s">
        <v>48</v>
      </c>
      <c r="I2278">
        <v>1</v>
      </c>
      <c r="J2278">
        <f>_xlfn.XLOOKUP(Ledger[[#This Row],[SKU]]&amp;"|"&amp;Ledger[[#This Row],[Branch_ID]], PriceList!E:E,PriceList!C:C,"")</f>
        <v>140</v>
      </c>
      <c r="K2278">
        <f>_xlfn.XLOOKUP(Ledger[[#This Row],[SKU]]&amp;"|"&amp;Ledger[[#This Row],[Branch_ID]], PriceList[Key], PriceList[Unit_Retail_Price_EGP], "")</f>
        <v>359</v>
      </c>
      <c r="L2278">
        <f>YEAR(Ledger[[#This Row],[Date]])</f>
        <v>2025</v>
      </c>
      <c r="M2278" t="str">
        <f>"Qtr"&amp;ROUNDUP(MONTH(Ledger[[#This Row],[Date]])/3,0)</f>
        <v>Qtr4</v>
      </c>
      <c r="N2278">
        <f>MONTH(Ledger[[#This Row],[Date]])</f>
        <v>12</v>
      </c>
      <c r="O2278" t="str">
        <f>TEXT(Ledger[[#This Row],[Date]],"mmm")</f>
        <v>Dec</v>
      </c>
    </row>
    <row r="2279" spans="1:15" x14ac:dyDescent="0.35">
      <c r="A2279" t="s">
        <v>4304</v>
      </c>
      <c r="B2279" s="8">
        <v>46003</v>
      </c>
      <c r="C2279" s="5">
        <v>0.45277777777777778</v>
      </c>
      <c r="D2279" t="str">
        <f>_xlfn.XLOOKUP(Ledger[[#This Row],[Employee_ID]],Employees!C:C,Employees!A:A)</f>
        <v>Morning</v>
      </c>
      <c r="E2279" t="s">
        <v>932</v>
      </c>
      <c r="F2279" t="str">
        <f>_xlfn.XLOOKUP(Ledger[[#This Row],[Employee_ID]],Employees!C:C,Employees!B:B)</f>
        <v>BR03</v>
      </c>
      <c r="G2279" t="s">
        <v>38</v>
      </c>
      <c r="H2279" t="s">
        <v>348</v>
      </c>
      <c r="I2279">
        <v>1</v>
      </c>
      <c r="J2279">
        <f>_xlfn.XLOOKUP(Ledger[[#This Row],[SKU]]&amp;"|"&amp;Ledger[[#This Row],[Branch_ID]], PriceList!E:E,PriceList!C:C,"")</f>
        <v>520</v>
      </c>
      <c r="K2279">
        <f>_xlfn.XLOOKUP(Ledger[[#This Row],[SKU]]&amp;"|"&amp;Ledger[[#This Row],[Branch_ID]], PriceList[Key], PriceList[Unit_Retail_Price_EGP], "")</f>
        <v>1229</v>
      </c>
      <c r="L2279">
        <f>YEAR(Ledger[[#This Row],[Date]])</f>
        <v>2025</v>
      </c>
      <c r="M2279" t="str">
        <f>"Qtr"&amp;ROUNDUP(MONTH(Ledger[[#This Row],[Date]])/3,0)</f>
        <v>Qtr4</v>
      </c>
      <c r="N2279">
        <f>MONTH(Ledger[[#This Row],[Date]])</f>
        <v>12</v>
      </c>
      <c r="O2279" t="str">
        <f>TEXT(Ledger[[#This Row],[Date]],"mmm")</f>
        <v>Dec</v>
      </c>
    </row>
    <row r="2280" spans="1:15" x14ac:dyDescent="0.35">
      <c r="A2280" t="s">
        <v>4379</v>
      </c>
      <c r="B2280" s="8">
        <v>46008</v>
      </c>
      <c r="C2280" s="5">
        <v>0.57638888888888884</v>
      </c>
      <c r="D2280" t="str">
        <f>_xlfn.XLOOKUP(Ledger[[#This Row],[Employee_ID]],Employees!C:C,Employees!A:A)</f>
        <v>Morning</v>
      </c>
      <c r="E2280" t="s">
        <v>932</v>
      </c>
      <c r="F2280" t="str">
        <f>_xlfn.XLOOKUP(Ledger[[#This Row],[Employee_ID]],Employees!C:C,Employees!B:B)</f>
        <v>BR03</v>
      </c>
      <c r="G2280" t="s">
        <v>38</v>
      </c>
      <c r="H2280" t="s">
        <v>361</v>
      </c>
      <c r="I2280">
        <v>1</v>
      </c>
      <c r="J2280">
        <f>_xlfn.XLOOKUP(Ledger[[#This Row],[SKU]]&amp;"|"&amp;Ledger[[#This Row],[Branch_ID]], PriceList!E:E,PriceList!C:C,"")</f>
        <v>380</v>
      </c>
      <c r="K2280">
        <f>_xlfn.XLOOKUP(Ledger[[#This Row],[SKU]]&amp;"|"&amp;Ledger[[#This Row],[Branch_ID]], PriceList[Key], PriceList[Unit_Retail_Price_EGP], "")</f>
        <v>929</v>
      </c>
      <c r="L2280">
        <f>YEAR(Ledger[[#This Row],[Date]])</f>
        <v>2025</v>
      </c>
      <c r="M2280" t="str">
        <f>"Qtr"&amp;ROUNDUP(MONTH(Ledger[[#This Row],[Date]])/3,0)</f>
        <v>Qtr4</v>
      </c>
      <c r="N2280">
        <f>MONTH(Ledger[[#This Row],[Date]])</f>
        <v>12</v>
      </c>
      <c r="O2280" t="str">
        <f>TEXT(Ledger[[#This Row],[Date]],"mmm")</f>
        <v>Dec</v>
      </c>
    </row>
    <row r="2281" spans="1:15" x14ac:dyDescent="0.35">
      <c r="A2281" t="s">
        <v>4554</v>
      </c>
      <c r="B2281" s="8">
        <v>46020</v>
      </c>
      <c r="C2281" s="5">
        <v>0.50624999999999998</v>
      </c>
      <c r="D2281" t="str">
        <f>_xlfn.XLOOKUP(Ledger[[#This Row],[Employee_ID]],Employees!C:C,Employees!A:A)</f>
        <v>Morning</v>
      </c>
      <c r="E2281" t="s">
        <v>932</v>
      </c>
      <c r="F2281" t="str">
        <f>_xlfn.XLOOKUP(Ledger[[#This Row],[Employee_ID]],Employees!C:C,Employees!B:B)</f>
        <v>BR03</v>
      </c>
      <c r="G2281" t="s">
        <v>38</v>
      </c>
      <c r="H2281" t="s">
        <v>135</v>
      </c>
      <c r="I2281">
        <v>1</v>
      </c>
      <c r="J2281">
        <f>_xlfn.XLOOKUP(Ledger[[#This Row],[SKU]]&amp;"|"&amp;Ledger[[#This Row],[Branch_ID]], PriceList!E:E,PriceList!C:C,"")</f>
        <v>140</v>
      </c>
      <c r="K2281">
        <f>_xlfn.XLOOKUP(Ledger[[#This Row],[SKU]]&amp;"|"&amp;Ledger[[#This Row],[Branch_ID]], PriceList[Key], PriceList[Unit_Retail_Price_EGP], "")</f>
        <v>359</v>
      </c>
      <c r="L2281">
        <f>YEAR(Ledger[[#This Row],[Date]])</f>
        <v>2025</v>
      </c>
      <c r="M2281" t="str">
        <f>"Qtr"&amp;ROUNDUP(MONTH(Ledger[[#This Row],[Date]])/3,0)</f>
        <v>Qtr4</v>
      </c>
      <c r="N2281">
        <f>MONTH(Ledger[[#This Row],[Date]])</f>
        <v>12</v>
      </c>
      <c r="O2281" t="str">
        <f>TEXT(Ledger[[#This Row],[Date]],"mmm")</f>
        <v>Dec</v>
      </c>
    </row>
    <row r="2282" spans="1:15" x14ac:dyDescent="0.35">
      <c r="A2282" t="s">
        <v>4601</v>
      </c>
      <c r="B2282" s="8">
        <v>46024</v>
      </c>
      <c r="C2282" s="5">
        <v>0.50208333333333333</v>
      </c>
      <c r="D2282" t="str">
        <f>_xlfn.XLOOKUP(Ledger[[#This Row],[Employee_ID]],Employees!C:C,Employees!A:A)</f>
        <v>Morning</v>
      </c>
      <c r="E2282" t="s">
        <v>932</v>
      </c>
      <c r="F2282" t="str">
        <f>_xlfn.XLOOKUP(Ledger[[#This Row],[Employee_ID]],Employees!C:C,Employees!B:B)</f>
        <v>BR03</v>
      </c>
      <c r="G2282" t="s">
        <v>38</v>
      </c>
      <c r="H2282" t="s">
        <v>209</v>
      </c>
      <c r="I2282">
        <v>1</v>
      </c>
      <c r="J2282">
        <f>_xlfn.XLOOKUP(Ledger[[#This Row],[SKU]]&amp;"|"&amp;Ledger[[#This Row],[Branch_ID]], PriceList!E:E,PriceList!C:C,"")</f>
        <v>160</v>
      </c>
      <c r="K2282">
        <f>_xlfn.XLOOKUP(Ledger[[#This Row],[SKU]]&amp;"|"&amp;Ledger[[#This Row],[Branch_ID]], PriceList[Key], PriceList[Unit_Retail_Price_EGP], "")</f>
        <v>409</v>
      </c>
      <c r="L2282">
        <f>YEAR(Ledger[[#This Row],[Date]])</f>
        <v>2026</v>
      </c>
      <c r="M2282" t="str">
        <f>"Qtr"&amp;ROUNDUP(MONTH(Ledger[[#This Row],[Date]])/3,0)</f>
        <v>Qtr1</v>
      </c>
      <c r="N2282">
        <f>MONTH(Ledger[[#This Row],[Date]])</f>
        <v>1</v>
      </c>
      <c r="O2282" t="str">
        <f>TEXT(Ledger[[#This Row],[Date]],"mmm")</f>
        <v>Jan</v>
      </c>
    </row>
    <row r="2283" spans="1:15" x14ac:dyDescent="0.35">
      <c r="A2283" t="s">
        <v>4622</v>
      </c>
      <c r="B2283" s="8">
        <v>46025</v>
      </c>
      <c r="C2283" s="5">
        <v>0.45624999999999999</v>
      </c>
      <c r="D2283" t="str">
        <f>_xlfn.XLOOKUP(Ledger[[#This Row],[Employee_ID]],Employees!C:C,Employees!A:A)</f>
        <v>Morning</v>
      </c>
      <c r="E2283" t="s">
        <v>932</v>
      </c>
      <c r="F2283" t="str">
        <f>_xlfn.XLOOKUP(Ledger[[#This Row],[Employee_ID]],Employees!C:C,Employees!B:B)</f>
        <v>BR03</v>
      </c>
      <c r="G2283" t="s">
        <v>38</v>
      </c>
      <c r="H2283" t="s">
        <v>171</v>
      </c>
      <c r="I2283">
        <v>1</v>
      </c>
      <c r="J2283">
        <f>_xlfn.XLOOKUP(Ledger[[#This Row],[SKU]]&amp;"|"&amp;Ledger[[#This Row],[Branch_ID]], PriceList!E:E,PriceList!C:C,"")</f>
        <v>460</v>
      </c>
      <c r="K2283">
        <f>_xlfn.XLOOKUP(Ledger[[#This Row],[SKU]]&amp;"|"&amp;Ledger[[#This Row],[Branch_ID]], PriceList[Key], PriceList[Unit_Retail_Price_EGP], "")</f>
        <v>1129</v>
      </c>
      <c r="L2283">
        <f>YEAR(Ledger[[#This Row],[Date]])</f>
        <v>2026</v>
      </c>
      <c r="M2283" t="str">
        <f>"Qtr"&amp;ROUNDUP(MONTH(Ledger[[#This Row],[Date]])/3,0)</f>
        <v>Qtr1</v>
      </c>
      <c r="N2283">
        <f>MONTH(Ledger[[#This Row],[Date]])</f>
        <v>1</v>
      </c>
      <c r="O2283" t="str">
        <f>TEXT(Ledger[[#This Row],[Date]],"mmm")</f>
        <v>Jan</v>
      </c>
    </row>
    <row r="2284" spans="1:15" x14ac:dyDescent="0.35">
      <c r="A2284" t="s">
        <v>4638</v>
      </c>
      <c r="B2284" s="8">
        <v>46026</v>
      </c>
      <c r="C2284" s="5">
        <v>0.42708333333333331</v>
      </c>
      <c r="D2284" t="str">
        <f>_xlfn.XLOOKUP(Ledger[[#This Row],[Employee_ID]],Employees!C:C,Employees!A:A)</f>
        <v>Morning</v>
      </c>
      <c r="E2284" t="s">
        <v>932</v>
      </c>
      <c r="F2284" t="str">
        <f>_xlfn.XLOOKUP(Ledger[[#This Row],[Employee_ID]],Employees!C:C,Employees!B:B)</f>
        <v>BR03</v>
      </c>
      <c r="G2284" t="s">
        <v>38</v>
      </c>
      <c r="H2284" t="s">
        <v>193</v>
      </c>
      <c r="I2284">
        <v>1</v>
      </c>
      <c r="J2284">
        <f>_xlfn.XLOOKUP(Ledger[[#This Row],[SKU]]&amp;"|"&amp;Ledger[[#This Row],[Branch_ID]], PriceList!E:E,PriceList!C:C,"")</f>
        <v>140</v>
      </c>
      <c r="K2284">
        <f>_xlfn.XLOOKUP(Ledger[[#This Row],[SKU]]&amp;"|"&amp;Ledger[[#This Row],[Branch_ID]], PriceList[Key], PriceList[Unit_Retail_Price_EGP], "")</f>
        <v>359</v>
      </c>
      <c r="L2284">
        <f>YEAR(Ledger[[#This Row],[Date]])</f>
        <v>2026</v>
      </c>
      <c r="M2284" t="str">
        <f>"Qtr"&amp;ROUNDUP(MONTH(Ledger[[#This Row],[Date]])/3,0)</f>
        <v>Qtr1</v>
      </c>
      <c r="N2284">
        <f>MONTH(Ledger[[#This Row],[Date]])</f>
        <v>1</v>
      </c>
      <c r="O2284" t="str">
        <f>TEXT(Ledger[[#This Row],[Date]],"mmm")</f>
        <v>Jan</v>
      </c>
    </row>
    <row r="2285" spans="1:15" x14ac:dyDescent="0.35">
      <c r="A2285" t="s">
        <v>4665</v>
      </c>
      <c r="B2285" s="8">
        <v>46028</v>
      </c>
      <c r="C2285" s="5">
        <v>0.52708333333333335</v>
      </c>
      <c r="D2285" t="str">
        <f>_xlfn.XLOOKUP(Ledger[[#This Row],[Employee_ID]],Employees!C:C,Employees!A:A)</f>
        <v>Morning</v>
      </c>
      <c r="E2285" t="s">
        <v>932</v>
      </c>
      <c r="F2285" t="str">
        <f>_xlfn.XLOOKUP(Ledger[[#This Row],[Employee_ID]],Employees!C:C,Employees!B:B)</f>
        <v>BR03</v>
      </c>
      <c r="G2285" t="s">
        <v>38</v>
      </c>
      <c r="H2285" t="s">
        <v>374</v>
      </c>
      <c r="I2285">
        <v>1</v>
      </c>
      <c r="J2285">
        <f>_xlfn.XLOOKUP(Ledger[[#This Row],[SKU]]&amp;"|"&amp;Ledger[[#This Row],[Branch_ID]], PriceList!E:E,PriceList!C:C,"")</f>
        <v>420</v>
      </c>
      <c r="K2285">
        <f>_xlfn.XLOOKUP(Ledger[[#This Row],[SKU]]&amp;"|"&amp;Ledger[[#This Row],[Branch_ID]], PriceList[Key], PriceList[Unit_Retail_Price_EGP], "")</f>
        <v>1029</v>
      </c>
      <c r="L2285">
        <f>YEAR(Ledger[[#This Row],[Date]])</f>
        <v>2026</v>
      </c>
      <c r="M2285" t="str">
        <f>"Qtr"&amp;ROUNDUP(MONTH(Ledger[[#This Row],[Date]])/3,0)</f>
        <v>Qtr1</v>
      </c>
      <c r="N2285">
        <f>MONTH(Ledger[[#This Row],[Date]])</f>
        <v>1</v>
      </c>
      <c r="O2285" t="str">
        <f>TEXT(Ledger[[#This Row],[Date]],"mmm")</f>
        <v>Jan</v>
      </c>
    </row>
    <row r="2286" spans="1:15" x14ac:dyDescent="0.35">
      <c r="A2286" t="s">
        <v>4685</v>
      </c>
      <c r="B2286" s="8">
        <v>46030</v>
      </c>
      <c r="C2286" s="5">
        <v>0.47013888888888888</v>
      </c>
      <c r="D2286" t="str">
        <f>_xlfn.XLOOKUP(Ledger[[#This Row],[Employee_ID]],Employees!C:C,Employees!A:A)</f>
        <v>Morning</v>
      </c>
      <c r="E2286" t="s">
        <v>932</v>
      </c>
      <c r="F2286" t="str">
        <f>_xlfn.XLOOKUP(Ledger[[#This Row],[Employee_ID]],Employees!C:C,Employees!B:B)</f>
        <v>BR03</v>
      </c>
      <c r="G2286" t="s">
        <v>38</v>
      </c>
      <c r="H2286" t="s">
        <v>229</v>
      </c>
      <c r="I2286">
        <v>1</v>
      </c>
      <c r="J2286">
        <f>_xlfn.XLOOKUP(Ledger[[#This Row],[SKU]]&amp;"|"&amp;Ledger[[#This Row],[Branch_ID]], PriceList!E:E,PriceList!C:C,"")</f>
        <v>220</v>
      </c>
      <c r="K2286">
        <f>_xlfn.XLOOKUP(Ledger[[#This Row],[SKU]]&amp;"|"&amp;Ledger[[#This Row],[Branch_ID]], PriceList[Key], PriceList[Unit_Retail_Price_EGP], "")</f>
        <v>569</v>
      </c>
      <c r="L2286">
        <f>YEAR(Ledger[[#This Row],[Date]])</f>
        <v>2026</v>
      </c>
      <c r="M2286" t="str">
        <f>"Qtr"&amp;ROUNDUP(MONTH(Ledger[[#This Row],[Date]])/3,0)</f>
        <v>Qtr1</v>
      </c>
      <c r="N2286">
        <f>MONTH(Ledger[[#This Row],[Date]])</f>
        <v>1</v>
      </c>
      <c r="O2286" t="str">
        <f>TEXT(Ledger[[#This Row],[Date]],"mmm")</f>
        <v>Jan</v>
      </c>
    </row>
    <row r="2287" spans="1:15" x14ac:dyDescent="0.35">
      <c r="A2287" t="s">
        <v>4712</v>
      </c>
      <c r="B2287" s="8">
        <v>46032</v>
      </c>
      <c r="C2287" s="5">
        <v>0.45069444444444445</v>
      </c>
      <c r="D2287" t="str">
        <f>_xlfn.XLOOKUP(Ledger[[#This Row],[Employee_ID]],Employees!C:C,Employees!A:A)</f>
        <v>Morning</v>
      </c>
      <c r="E2287" t="s">
        <v>932</v>
      </c>
      <c r="F2287" t="str">
        <f>_xlfn.XLOOKUP(Ledger[[#This Row],[Employee_ID]],Employees!C:C,Employees!B:B)</f>
        <v>BR03</v>
      </c>
      <c r="G2287" t="s">
        <v>38</v>
      </c>
      <c r="H2287" t="s">
        <v>361</v>
      </c>
      <c r="I2287">
        <v>1</v>
      </c>
      <c r="J2287">
        <f>_xlfn.XLOOKUP(Ledger[[#This Row],[SKU]]&amp;"|"&amp;Ledger[[#This Row],[Branch_ID]], PriceList!E:E,PriceList!C:C,"")</f>
        <v>380</v>
      </c>
      <c r="K2287">
        <f>_xlfn.XLOOKUP(Ledger[[#This Row],[SKU]]&amp;"|"&amp;Ledger[[#This Row],[Branch_ID]], PriceList[Key], PriceList[Unit_Retail_Price_EGP], "")</f>
        <v>929</v>
      </c>
      <c r="L2287">
        <f>YEAR(Ledger[[#This Row],[Date]])</f>
        <v>2026</v>
      </c>
      <c r="M2287" t="str">
        <f>"Qtr"&amp;ROUNDUP(MONTH(Ledger[[#This Row],[Date]])/3,0)</f>
        <v>Qtr1</v>
      </c>
      <c r="N2287">
        <f>MONTH(Ledger[[#This Row],[Date]])</f>
        <v>1</v>
      </c>
      <c r="O2287" t="str">
        <f>TEXT(Ledger[[#This Row],[Date]],"mmm")</f>
        <v>Jan</v>
      </c>
    </row>
    <row r="2288" spans="1:15" x14ac:dyDescent="0.35">
      <c r="A2288" t="s">
        <v>4730</v>
      </c>
      <c r="B2288" s="8">
        <v>46033</v>
      </c>
      <c r="C2288" s="5">
        <v>0.43125000000000002</v>
      </c>
      <c r="D2288" t="str">
        <f>_xlfn.XLOOKUP(Ledger[[#This Row],[Employee_ID]],Employees!C:C,Employees!A:A)</f>
        <v>Morning</v>
      </c>
      <c r="E2288" t="s">
        <v>932</v>
      </c>
      <c r="F2288" t="str">
        <f>_xlfn.XLOOKUP(Ledger[[#This Row],[Employee_ID]],Employees!C:C,Employees!B:B)</f>
        <v>BR03</v>
      </c>
      <c r="G2288" t="s">
        <v>38</v>
      </c>
      <c r="H2288" t="s">
        <v>293</v>
      </c>
      <c r="I2288">
        <v>1</v>
      </c>
      <c r="J2288">
        <f>_xlfn.XLOOKUP(Ledger[[#This Row],[SKU]]&amp;"|"&amp;Ledger[[#This Row],[Branch_ID]], PriceList!E:E,PriceList!C:C,"")</f>
        <v>640</v>
      </c>
      <c r="K2288">
        <f>_xlfn.XLOOKUP(Ledger[[#This Row],[SKU]]&amp;"|"&amp;Ledger[[#This Row],[Branch_ID]], PriceList[Key], PriceList[Unit_Retail_Price_EGP], "")</f>
        <v>1539</v>
      </c>
      <c r="L2288">
        <f>YEAR(Ledger[[#This Row],[Date]])</f>
        <v>2026</v>
      </c>
      <c r="M2288" t="str">
        <f>"Qtr"&amp;ROUNDUP(MONTH(Ledger[[#This Row],[Date]])/3,0)</f>
        <v>Qtr1</v>
      </c>
      <c r="N2288">
        <f>MONTH(Ledger[[#This Row],[Date]])</f>
        <v>1</v>
      </c>
      <c r="O2288" t="str">
        <f>TEXT(Ledger[[#This Row],[Date]],"mmm")</f>
        <v>Jan</v>
      </c>
    </row>
    <row r="2289" spans="1:15" x14ac:dyDescent="0.35">
      <c r="A2289" t="s">
        <v>4745</v>
      </c>
      <c r="B2289" s="8">
        <v>46034</v>
      </c>
      <c r="C2289" s="5">
        <v>0.52638888888888891</v>
      </c>
      <c r="D2289" t="str">
        <f>_xlfn.XLOOKUP(Ledger[[#This Row],[Employee_ID]],Employees!C:C,Employees!A:A)</f>
        <v>Morning</v>
      </c>
      <c r="E2289" t="s">
        <v>932</v>
      </c>
      <c r="F2289" t="str">
        <f>_xlfn.XLOOKUP(Ledger[[#This Row],[Employee_ID]],Employees!C:C,Employees!B:B)</f>
        <v>BR03</v>
      </c>
      <c r="G2289" t="s">
        <v>38</v>
      </c>
      <c r="H2289" t="s">
        <v>327</v>
      </c>
      <c r="I2289">
        <v>1</v>
      </c>
      <c r="J2289">
        <f>_xlfn.XLOOKUP(Ledger[[#This Row],[SKU]]&amp;"|"&amp;Ledger[[#This Row],[Branch_ID]], PriceList!E:E,PriceList!C:C,"")</f>
        <v>640</v>
      </c>
      <c r="K2289">
        <f>_xlfn.XLOOKUP(Ledger[[#This Row],[SKU]]&amp;"|"&amp;Ledger[[#This Row],[Branch_ID]], PriceList[Key], PriceList[Unit_Retail_Price_EGP], "")</f>
        <v>1539</v>
      </c>
      <c r="L2289">
        <f>YEAR(Ledger[[#This Row],[Date]])</f>
        <v>2026</v>
      </c>
      <c r="M2289" t="str">
        <f>"Qtr"&amp;ROUNDUP(MONTH(Ledger[[#This Row],[Date]])/3,0)</f>
        <v>Qtr1</v>
      </c>
      <c r="N2289">
        <f>MONTH(Ledger[[#This Row],[Date]])</f>
        <v>1</v>
      </c>
      <c r="O2289" t="str">
        <f>TEXT(Ledger[[#This Row],[Date]],"mmm")</f>
        <v>Jan</v>
      </c>
    </row>
    <row r="2290" spans="1:15" x14ac:dyDescent="0.35">
      <c r="A2290" t="s">
        <v>4765</v>
      </c>
      <c r="B2290" s="8">
        <v>46036</v>
      </c>
      <c r="C2290" s="5">
        <v>0.45277777777777778</v>
      </c>
      <c r="D2290" t="str">
        <f>_xlfn.XLOOKUP(Ledger[[#This Row],[Employee_ID]],Employees!C:C,Employees!A:A)</f>
        <v>Morning</v>
      </c>
      <c r="E2290" t="s">
        <v>932</v>
      </c>
      <c r="F2290" t="str">
        <f>_xlfn.XLOOKUP(Ledger[[#This Row],[Employee_ID]],Employees!C:C,Employees!B:B)</f>
        <v>BR03</v>
      </c>
      <c r="G2290" t="s">
        <v>38</v>
      </c>
      <c r="H2290" t="s">
        <v>234</v>
      </c>
      <c r="I2290">
        <v>1</v>
      </c>
      <c r="J2290">
        <f>_xlfn.XLOOKUP(Ledger[[#This Row],[SKU]]&amp;"|"&amp;Ledger[[#This Row],[Branch_ID]], PriceList!E:E,PriceList!C:C,"")</f>
        <v>460</v>
      </c>
      <c r="K2290">
        <f>_xlfn.XLOOKUP(Ledger[[#This Row],[SKU]]&amp;"|"&amp;Ledger[[#This Row],[Branch_ID]], PriceList[Key], PriceList[Unit_Retail_Price_EGP], "")</f>
        <v>1129</v>
      </c>
      <c r="L2290">
        <f>YEAR(Ledger[[#This Row],[Date]])</f>
        <v>2026</v>
      </c>
      <c r="M2290" t="str">
        <f>"Qtr"&amp;ROUNDUP(MONTH(Ledger[[#This Row],[Date]])/3,0)</f>
        <v>Qtr1</v>
      </c>
      <c r="N2290">
        <f>MONTH(Ledger[[#This Row],[Date]])</f>
        <v>1</v>
      </c>
      <c r="O2290" t="str">
        <f>TEXT(Ledger[[#This Row],[Date]],"mmm")</f>
        <v>Jan</v>
      </c>
    </row>
    <row r="2291" spans="1:15" x14ac:dyDescent="0.35">
      <c r="A2291" t="s">
        <v>4792</v>
      </c>
      <c r="B2291" s="8">
        <v>46038</v>
      </c>
      <c r="C2291" s="5">
        <v>0.5444444444444444</v>
      </c>
      <c r="D2291" t="str">
        <f>_xlfn.XLOOKUP(Ledger[[#This Row],[Employee_ID]],Employees!C:C,Employees!A:A)</f>
        <v>Morning</v>
      </c>
      <c r="E2291" t="s">
        <v>932</v>
      </c>
      <c r="F2291" t="str">
        <f>_xlfn.XLOOKUP(Ledger[[#This Row],[Employee_ID]],Employees!C:C,Employees!B:B)</f>
        <v>BR03</v>
      </c>
      <c r="G2291" t="s">
        <v>38</v>
      </c>
      <c r="H2291" t="s">
        <v>652</v>
      </c>
      <c r="I2291">
        <v>1</v>
      </c>
      <c r="J2291">
        <f>_xlfn.XLOOKUP(Ledger[[#This Row],[SKU]]&amp;"|"&amp;Ledger[[#This Row],[Branch_ID]], PriceList!E:E,PriceList!C:C,"")</f>
        <v>520</v>
      </c>
      <c r="K2291">
        <f>_xlfn.XLOOKUP(Ledger[[#This Row],[SKU]]&amp;"|"&amp;Ledger[[#This Row],[Branch_ID]], PriceList[Key], PriceList[Unit_Retail_Price_EGP], "")</f>
        <v>1229</v>
      </c>
      <c r="L2291">
        <f>YEAR(Ledger[[#This Row],[Date]])</f>
        <v>2026</v>
      </c>
      <c r="M2291" t="str">
        <f>"Qtr"&amp;ROUNDUP(MONTH(Ledger[[#This Row],[Date]])/3,0)</f>
        <v>Qtr1</v>
      </c>
      <c r="N2291">
        <f>MONTH(Ledger[[#This Row],[Date]])</f>
        <v>1</v>
      </c>
      <c r="O2291" t="str">
        <f>TEXT(Ledger[[#This Row],[Date]],"mmm")</f>
        <v>Jan</v>
      </c>
    </row>
    <row r="2292" spans="1:15" x14ac:dyDescent="0.35">
      <c r="A2292" t="s">
        <v>4852</v>
      </c>
      <c r="B2292" s="8">
        <v>46043</v>
      </c>
      <c r="C2292" s="5">
        <v>0.49166666666666664</v>
      </c>
      <c r="D2292" t="str">
        <f>_xlfn.XLOOKUP(Ledger[[#This Row],[Employee_ID]],Employees!C:C,Employees!A:A)</f>
        <v>Morning</v>
      </c>
      <c r="E2292" t="s">
        <v>932</v>
      </c>
      <c r="F2292" t="str">
        <f>_xlfn.XLOOKUP(Ledger[[#This Row],[Employee_ID]],Employees!C:C,Employees!B:B)</f>
        <v>BR03</v>
      </c>
      <c r="G2292" t="s">
        <v>38</v>
      </c>
      <c r="H2292" t="s">
        <v>218</v>
      </c>
      <c r="I2292">
        <v>1</v>
      </c>
      <c r="J2292">
        <f>_xlfn.XLOOKUP(Ledger[[#This Row],[SKU]]&amp;"|"&amp;Ledger[[#This Row],[Branch_ID]], PriceList!E:E,PriceList!C:C,"")</f>
        <v>640</v>
      </c>
      <c r="K2292">
        <f>_xlfn.XLOOKUP(Ledger[[#This Row],[SKU]]&amp;"|"&amp;Ledger[[#This Row],[Branch_ID]], PriceList[Key], PriceList[Unit_Retail_Price_EGP], "")</f>
        <v>1539</v>
      </c>
      <c r="L2292">
        <f>YEAR(Ledger[[#This Row],[Date]])</f>
        <v>2026</v>
      </c>
      <c r="M2292" t="str">
        <f>"Qtr"&amp;ROUNDUP(MONTH(Ledger[[#This Row],[Date]])/3,0)</f>
        <v>Qtr1</v>
      </c>
      <c r="N2292">
        <f>MONTH(Ledger[[#This Row],[Date]])</f>
        <v>1</v>
      </c>
      <c r="O2292" t="str">
        <f>TEXT(Ledger[[#This Row],[Date]],"mmm")</f>
        <v>Jan</v>
      </c>
    </row>
    <row r="2293" spans="1:15" x14ac:dyDescent="0.35">
      <c r="A2293" t="s">
        <v>4853</v>
      </c>
      <c r="B2293" s="8">
        <v>46043</v>
      </c>
      <c r="C2293" s="5">
        <v>0.49305555555555558</v>
      </c>
      <c r="D2293" t="str">
        <f>_xlfn.XLOOKUP(Ledger[[#This Row],[Employee_ID]],Employees!C:C,Employees!A:A)</f>
        <v>Morning</v>
      </c>
      <c r="E2293" t="s">
        <v>932</v>
      </c>
      <c r="F2293" t="str">
        <f>_xlfn.XLOOKUP(Ledger[[#This Row],[Employee_ID]],Employees!C:C,Employees!B:B)</f>
        <v>BR03</v>
      </c>
      <c r="G2293" t="s">
        <v>38</v>
      </c>
      <c r="H2293" t="s">
        <v>359</v>
      </c>
      <c r="I2293">
        <v>1</v>
      </c>
      <c r="J2293">
        <f>_xlfn.XLOOKUP(Ledger[[#This Row],[SKU]]&amp;"|"&amp;Ledger[[#This Row],[Branch_ID]], PriceList!E:E,PriceList!C:C,"")</f>
        <v>140</v>
      </c>
      <c r="K2293">
        <f>_xlfn.XLOOKUP(Ledger[[#This Row],[SKU]]&amp;"|"&amp;Ledger[[#This Row],[Branch_ID]], PriceList[Key], PriceList[Unit_Retail_Price_EGP], "")</f>
        <v>359</v>
      </c>
      <c r="L2293">
        <f>YEAR(Ledger[[#This Row],[Date]])</f>
        <v>2026</v>
      </c>
      <c r="M2293" t="str">
        <f>"Qtr"&amp;ROUNDUP(MONTH(Ledger[[#This Row],[Date]])/3,0)</f>
        <v>Qtr1</v>
      </c>
      <c r="N2293">
        <f>MONTH(Ledger[[#This Row],[Date]])</f>
        <v>1</v>
      </c>
      <c r="O2293" t="str">
        <f>TEXT(Ledger[[#This Row],[Date]],"mmm")</f>
        <v>Jan</v>
      </c>
    </row>
    <row r="2294" spans="1:15" x14ac:dyDescent="0.35">
      <c r="A2294" t="s">
        <v>4867</v>
      </c>
      <c r="B2294" s="8">
        <v>46044</v>
      </c>
      <c r="C2294" s="5">
        <v>0.51666666666666672</v>
      </c>
      <c r="D2294" t="str">
        <f>_xlfn.XLOOKUP(Ledger[[#This Row],[Employee_ID]],Employees!C:C,Employees!A:A)</f>
        <v>Morning</v>
      </c>
      <c r="E2294" t="s">
        <v>932</v>
      </c>
      <c r="F2294" t="str">
        <f>_xlfn.XLOOKUP(Ledger[[#This Row],[Employee_ID]],Employees!C:C,Employees!B:B)</f>
        <v>BR03</v>
      </c>
      <c r="G2294" t="s">
        <v>38</v>
      </c>
      <c r="H2294" t="s">
        <v>523</v>
      </c>
      <c r="I2294">
        <v>1</v>
      </c>
      <c r="J2294">
        <f>_xlfn.XLOOKUP(Ledger[[#This Row],[SKU]]&amp;"|"&amp;Ledger[[#This Row],[Branch_ID]], PriceList!E:E,PriceList!C:C,"")</f>
        <v>420</v>
      </c>
      <c r="K2294">
        <f>_xlfn.XLOOKUP(Ledger[[#This Row],[SKU]]&amp;"|"&amp;Ledger[[#This Row],[Branch_ID]], PriceList[Key], PriceList[Unit_Retail_Price_EGP], "")</f>
        <v>1029</v>
      </c>
      <c r="L2294">
        <f>YEAR(Ledger[[#This Row],[Date]])</f>
        <v>2026</v>
      </c>
      <c r="M2294" t="str">
        <f>"Qtr"&amp;ROUNDUP(MONTH(Ledger[[#This Row],[Date]])/3,0)</f>
        <v>Qtr1</v>
      </c>
      <c r="N2294">
        <f>MONTH(Ledger[[#This Row],[Date]])</f>
        <v>1</v>
      </c>
      <c r="O2294" t="str">
        <f>TEXT(Ledger[[#This Row],[Date]],"mmm")</f>
        <v>Jan</v>
      </c>
    </row>
    <row r="2295" spans="1:15" x14ac:dyDescent="0.35">
      <c r="A2295" t="s">
        <v>4879</v>
      </c>
      <c r="B2295" s="8">
        <v>46045</v>
      </c>
      <c r="C2295" s="5">
        <v>0.41736111111111113</v>
      </c>
      <c r="D2295" t="str">
        <f>_xlfn.XLOOKUP(Ledger[[#This Row],[Employee_ID]],Employees!C:C,Employees!A:A)</f>
        <v>Morning</v>
      </c>
      <c r="E2295" t="s">
        <v>932</v>
      </c>
      <c r="F2295" t="str">
        <f>_xlfn.XLOOKUP(Ledger[[#This Row],[Employee_ID]],Employees!C:C,Employees!B:B)</f>
        <v>BR03</v>
      </c>
      <c r="G2295" t="s">
        <v>38</v>
      </c>
      <c r="H2295" t="s">
        <v>103</v>
      </c>
      <c r="I2295">
        <v>1</v>
      </c>
      <c r="J2295">
        <f>_xlfn.XLOOKUP(Ledger[[#This Row],[SKU]]&amp;"|"&amp;Ledger[[#This Row],[Branch_ID]], PriceList!E:E,PriceList!C:C,"")</f>
        <v>160</v>
      </c>
      <c r="K2295">
        <f>_xlfn.XLOOKUP(Ledger[[#This Row],[SKU]]&amp;"|"&amp;Ledger[[#This Row],[Branch_ID]], PriceList[Key], PriceList[Unit_Retail_Price_EGP], "")</f>
        <v>409</v>
      </c>
      <c r="L2295">
        <f>YEAR(Ledger[[#This Row],[Date]])</f>
        <v>2026</v>
      </c>
      <c r="M2295" t="str">
        <f>"Qtr"&amp;ROUNDUP(MONTH(Ledger[[#This Row],[Date]])/3,0)</f>
        <v>Qtr1</v>
      </c>
      <c r="N2295">
        <f>MONTH(Ledger[[#This Row],[Date]])</f>
        <v>1</v>
      </c>
      <c r="O2295" t="str">
        <f>TEXT(Ledger[[#This Row],[Date]],"mmm")</f>
        <v>Jan</v>
      </c>
    </row>
    <row r="2296" spans="1:15" x14ac:dyDescent="0.35">
      <c r="A2296" t="s">
        <v>4931</v>
      </c>
      <c r="B2296" s="8">
        <v>46048</v>
      </c>
      <c r="C2296" s="5">
        <v>0.55277777777777781</v>
      </c>
      <c r="D2296" t="str">
        <f>_xlfn.XLOOKUP(Ledger[[#This Row],[Employee_ID]],Employees!C:C,Employees!A:A)</f>
        <v>Morning</v>
      </c>
      <c r="E2296" t="s">
        <v>932</v>
      </c>
      <c r="F2296" t="str">
        <f>_xlfn.XLOOKUP(Ledger[[#This Row],[Employee_ID]],Employees!C:C,Employees!B:B)</f>
        <v>BR03</v>
      </c>
      <c r="G2296" t="s">
        <v>38</v>
      </c>
      <c r="H2296" t="s">
        <v>121</v>
      </c>
      <c r="I2296">
        <v>1</v>
      </c>
      <c r="J2296">
        <f>_xlfn.XLOOKUP(Ledger[[#This Row],[SKU]]&amp;"|"&amp;Ledger[[#This Row],[Branch_ID]], PriceList!E:E,PriceList!C:C,"")</f>
        <v>640</v>
      </c>
      <c r="K2296">
        <f>_xlfn.XLOOKUP(Ledger[[#This Row],[SKU]]&amp;"|"&amp;Ledger[[#This Row],[Branch_ID]], PriceList[Key], PriceList[Unit_Retail_Price_EGP], "")</f>
        <v>1539</v>
      </c>
      <c r="L2296">
        <f>YEAR(Ledger[[#This Row],[Date]])</f>
        <v>2026</v>
      </c>
      <c r="M2296" t="str">
        <f>"Qtr"&amp;ROUNDUP(MONTH(Ledger[[#This Row],[Date]])/3,0)</f>
        <v>Qtr1</v>
      </c>
      <c r="N2296">
        <f>MONTH(Ledger[[#This Row],[Date]])</f>
        <v>1</v>
      </c>
      <c r="O2296" t="str">
        <f>TEXT(Ledger[[#This Row],[Date]],"mmm")</f>
        <v>Jan</v>
      </c>
    </row>
    <row r="2297" spans="1:15" x14ac:dyDescent="0.35">
      <c r="A2297" t="s">
        <v>4941</v>
      </c>
      <c r="B2297" s="8">
        <v>46049</v>
      </c>
      <c r="C2297" s="5">
        <v>0.56805555555555554</v>
      </c>
      <c r="D2297" t="str">
        <f>_xlfn.XLOOKUP(Ledger[[#This Row],[Employee_ID]],Employees!C:C,Employees!A:A)</f>
        <v>Morning</v>
      </c>
      <c r="E2297" t="s">
        <v>932</v>
      </c>
      <c r="F2297" t="str">
        <f>_xlfn.XLOOKUP(Ledger[[#This Row],[Employee_ID]],Employees!C:C,Employees!B:B)</f>
        <v>BR03</v>
      </c>
      <c r="G2297" t="s">
        <v>38</v>
      </c>
      <c r="H2297" t="s">
        <v>380</v>
      </c>
      <c r="I2297">
        <v>1</v>
      </c>
      <c r="J2297">
        <f>_xlfn.XLOOKUP(Ledger[[#This Row],[SKU]]&amp;"|"&amp;Ledger[[#This Row],[Branch_ID]], PriceList!E:E,PriceList!C:C,"")</f>
        <v>220</v>
      </c>
      <c r="K2297">
        <f>_xlfn.XLOOKUP(Ledger[[#This Row],[SKU]]&amp;"|"&amp;Ledger[[#This Row],[Branch_ID]], PriceList[Key], PriceList[Unit_Retail_Price_EGP], "")</f>
        <v>569</v>
      </c>
      <c r="L2297">
        <f>YEAR(Ledger[[#This Row],[Date]])</f>
        <v>2026</v>
      </c>
      <c r="M2297" t="str">
        <f>"Qtr"&amp;ROUNDUP(MONTH(Ledger[[#This Row],[Date]])/3,0)</f>
        <v>Qtr1</v>
      </c>
      <c r="N2297">
        <f>MONTH(Ledger[[#This Row],[Date]])</f>
        <v>1</v>
      </c>
      <c r="O2297" t="str">
        <f>TEXT(Ledger[[#This Row],[Date]],"mmm")</f>
        <v>Jan</v>
      </c>
    </row>
    <row r="2298" spans="1:15" x14ac:dyDescent="0.35">
      <c r="A2298" t="s">
        <v>4967</v>
      </c>
      <c r="B2298" s="8">
        <v>46051</v>
      </c>
      <c r="C2298" s="5">
        <v>0.5229166666666667</v>
      </c>
      <c r="D2298" t="str">
        <f>_xlfn.XLOOKUP(Ledger[[#This Row],[Employee_ID]],Employees!C:C,Employees!A:A)</f>
        <v>Morning</v>
      </c>
      <c r="E2298" t="s">
        <v>932</v>
      </c>
      <c r="F2298" t="str">
        <f>_xlfn.XLOOKUP(Ledger[[#This Row],[Employee_ID]],Employees!C:C,Employees!B:B)</f>
        <v>BR03</v>
      </c>
      <c r="G2298" t="s">
        <v>38</v>
      </c>
      <c r="H2298" t="s">
        <v>121</v>
      </c>
      <c r="I2298">
        <v>1</v>
      </c>
      <c r="J2298">
        <f>_xlfn.XLOOKUP(Ledger[[#This Row],[SKU]]&amp;"|"&amp;Ledger[[#This Row],[Branch_ID]], PriceList!E:E,PriceList!C:C,"")</f>
        <v>640</v>
      </c>
      <c r="K2298">
        <f>_xlfn.XLOOKUP(Ledger[[#This Row],[SKU]]&amp;"|"&amp;Ledger[[#This Row],[Branch_ID]], PriceList[Key], PriceList[Unit_Retail_Price_EGP], "")</f>
        <v>1539</v>
      </c>
      <c r="L2298">
        <f>YEAR(Ledger[[#This Row],[Date]])</f>
        <v>2026</v>
      </c>
      <c r="M2298" t="str">
        <f>"Qtr"&amp;ROUNDUP(MONTH(Ledger[[#This Row],[Date]])/3,0)</f>
        <v>Qtr1</v>
      </c>
      <c r="N2298">
        <f>MONTH(Ledger[[#This Row],[Date]])</f>
        <v>1</v>
      </c>
      <c r="O2298" t="str">
        <f>TEXT(Ledger[[#This Row],[Date]],"mmm")</f>
        <v>Jan</v>
      </c>
    </row>
    <row r="2299" spans="1:15" x14ac:dyDescent="0.35">
      <c r="A2299" t="s">
        <v>4981</v>
      </c>
      <c r="B2299" s="8">
        <v>46052</v>
      </c>
      <c r="C2299" s="5">
        <v>0.46597222222222223</v>
      </c>
      <c r="D2299" t="str">
        <f>_xlfn.XLOOKUP(Ledger[[#This Row],[Employee_ID]],Employees!C:C,Employees!A:A)</f>
        <v>Morning</v>
      </c>
      <c r="E2299" t="s">
        <v>932</v>
      </c>
      <c r="F2299" t="str">
        <f>_xlfn.XLOOKUP(Ledger[[#This Row],[Employee_ID]],Employees!C:C,Employees!B:B)</f>
        <v>BR03</v>
      </c>
      <c r="G2299" t="s">
        <v>38</v>
      </c>
      <c r="H2299" t="s">
        <v>206</v>
      </c>
      <c r="I2299">
        <v>1</v>
      </c>
      <c r="J2299">
        <f>_xlfn.XLOOKUP(Ledger[[#This Row],[SKU]]&amp;"|"&amp;Ledger[[#This Row],[Branch_ID]], PriceList!E:E,PriceList!C:C,"")</f>
        <v>140</v>
      </c>
      <c r="K2299">
        <f>_xlfn.XLOOKUP(Ledger[[#This Row],[SKU]]&amp;"|"&amp;Ledger[[#This Row],[Branch_ID]], PriceList[Key], PriceList[Unit_Retail_Price_EGP], "")</f>
        <v>359</v>
      </c>
      <c r="L2299">
        <f>YEAR(Ledger[[#This Row],[Date]])</f>
        <v>2026</v>
      </c>
      <c r="M2299" t="str">
        <f>"Qtr"&amp;ROUNDUP(MONTH(Ledger[[#This Row],[Date]])/3,0)</f>
        <v>Qtr1</v>
      </c>
      <c r="N2299">
        <f>MONTH(Ledger[[#This Row],[Date]])</f>
        <v>1</v>
      </c>
      <c r="O2299" t="str">
        <f>TEXT(Ledger[[#This Row],[Date]],"mmm")</f>
        <v>Jan</v>
      </c>
    </row>
    <row r="2300" spans="1:15" x14ac:dyDescent="0.35">
      <c r="A2300" t="s">
        <v>5000</v>
      </c>
      <c r="B2300" s="8">
        <v>46053</v>
      </c>
      <c r="C2300" s="5">
        <v>0.41805555555555557</v>
      </c>
      <c r="D2300" t="str">
        <f>_xlfn.XLOOKUP(Ledger[[#This Row],[Employee_ID]],Employees!C:C,Employees!A:A)</f>
        <v>Morning</v>
      </c>
      <c r="E2300" t="s">
        <v>932</v>
      </c>
      <c r="F2300" t="str">
        <f>_xlfn.XLOOKUP(Ledger[[#This Row],[Employee_ID]],Employees!C:C,Employees!B:B)</f>
        <v>BR03</v>
      </c>
      <c r="G2300" t="s">
        <v>38</v>
      </c>
      <c r="H2300" t="s">
        <v>156</v>
      </c>
      <c r="I2300">
        <v>1</v>
      </c>
      <c r="J2300">
        <f>_xlfn.XLOOKUP(Ledger[[#This Row],[SKU]]&amp;"|"&amp;Ledger[[#This Row],[Branch_ID]], PriceList!E:E,PriceList!C:C,"")</f>
        <v>480</v>
      </c>
      <c r="K2300">
        <f>_xlfn.XLOOKUP(Ledger[[#This Row],[SKU]]&amp;"|"&amp;Ledger[[#This Row],[Branch_ID]], PriceList[Key], PriceList[Unit_Retail_Price_EGP], "")</f>
        <v>1129</v>
      </c>
      <c r="L2300">
        <f>YEAR(Ledger[[#This Row],[Date]])</f>
        <v>2026</v>
      </c>
      <c r="M2300" t="str">
        <f>"Qtr"&amp;ROUNDUP(MONTH(Ledger[[#This Row],[Date]])/3,0)</f>
        <v>Qtr1</v>
      </c>
      <c r="N2300">
        <f>MONTH(Ledger[[#This Row],[Date]])</f>
        <v>1</v>
      </c>
      <c r="O2300" t="str">
        <f>TEXT(Ledger[[#This Row],[Date]],"mmm")</f>
        <v>Jan</v>
      </c>
    </row>
    <row r="2301" spans="1:15" x14ac:dyDescent="0.35">
      <c r="A2301" t="s">
        <v>5031</v>
      </c>
      <c r="B2301" s="8">
        <v>46055</v>
      </c>
      <c r="C2301" s="5">
        <v>0.43541666666666667</v>
      </c>
      <c r="D2301" t="str">
        <f>_xlfn.XLOOKUP(Ledger[[#This Row],[Employee_ID]],Employees!C:C,Employees!A:A)</f>
        <v>Morning</v>
      </c>
      <c r="E2301" t="s">
        <v>932</v>
      </c>
      <c r="F2301" t="str">
        <f>_xlfn.XLOOKUP(Ledger[[#This Row],[Employee_ID]],Employees!C:C,Employees!B:B)</f>
        <v>BR03</v>
      </c>
      <c r="G2301" t="s">
        <v>38</v>
      </c>
      <c r="H2301" t="s">
        <v>433</v>
      </c>
      <c r="I2301">
        <v>1</v>
      </c>
      <c r="J2301">
        <f>_xlfn.XLOOKUP(Ledger[[#This Row],[SKU]]&amp;"|"&amp;Ledger[[#This Row],[Branch_ID]], PriceList!E:E,PriceList!C:C,"")</f>
        <v>460</v>
      </c>
      <c r="K2301">
        <f>_xlfn.XLOOKUP(Ledger[[#This Row],[SKU]]&amp;"|"&amp;Ledger[[#This Row],[Branch_ID]], PriceList[Key], PriceList[Unit_Retail_Price_EGP], "")</f>
        <v>1129</v>
      </c>
      <c r="L2301">
        <f>YEAR(Ledger[[#This Row],[Date]])</f>
        <v>2026</v>
      </c>
      <c r="M2301" t="str">
        <f>"Qtr"&amp;ROUNDUP(MONTH(Ledger[[#This Row],[Date]])/3,0)</f>
        <v>Qtr1</v>
      </c>
      <c r="N2301">
        <f>MONTH(Ledger[[#This Row],[Date]])</f>
        <v>2</v>
      </c>
      <c r="O2301" t="str">
        <f>TEXT(Ledger[[#This Row],[Date]],"mmm")</f>
        <v>Feb</v>
      </c>
    </row>
    <row r="2302" spans="1:15" x14ac:dyDescent="0.35">
      <c r="A2302" t="s">
        <v>5043</v>
      </c>
      <c r="B2302" s="8">
        <v>46056</v>
      </c>
      <c r="C2302" s="5">
        <v>0.4513888888888889</v>
      </c>
      <c r="D2302" t="str">
        <f>_xlfn.XLOOKUP(Ledger[[#This Row],[Employee_ID]],Employees!C:C,Employees!A:A)</f>
        <v>Morning</v>
      </c>
      <c r="E2302" t="s">
        <v>932</v>
      </c>
      <c r="F2302" t="str">
        <f>_xlfn.XLOOKUP(Ledger[[#This Row],[Employee_ID]],Employees!C:C,Employees!B:B)</f>
        <v>BR03</v>
      </c>
      <c r="G2302" t="s">
        <v>38</v>
      </c>
      <c r="H2302" t="s">
        <v>247</v>
      </c>
      <c r="I2302">
        <v>1</v>
      </c>
      <c r="J2302">
        <f>_xlfn.XLOOKUP(Ledger[[#This Row],[SKU]]&amp;"|"&amp;Ledger[[#This Row],[Branch_ID]], PriceList!E:E,PriceList!C:C,"")</f>
        <v>380</v>
      </c>
      <c r="K2302">
        <f>_xlfn.XLOOKUP(Ledger[[#This Row],[SKU]]&amp;"|"&amp;Ledger[[#This Row],[Branch_ID]], PriceList[Key], PriceList[Unit_Retail_Price_EGP], "")</f>
        <v>929</v>
      </c>
      <c r="L2302">
        <f>YEAR(Ledger[[#This Row],[Date]])</f>
        <v>2026</v>
      </c>
      <c r="M2302" t="str">
        <f>"Qtr"&amp;ROUNDUP(MONTH(Ledger[[#This Row],[Date]])/3,0)</f>
        <v>Qtr1</v>
      </c>
      <c r="N2302">
        <f>MONTH(Ledger[[#This Row],[Date]])</f>
        <v>2</v>
      </c>
      <c r="O2302" t="str">
        <f>TEXT(Ledger[[#This Row],[Date]],"mmm")</f>
        <v>Feb</v>
      </c>
    </row>
    <row r="2303" spans="1:15" x14ac:dyDescent="0.35">
      <c r="A2303" t="s">
        <v>5044</v>
      </c>
      <c r="B2303" s="8">
        <v>46056</v>
      </c>
      <c r="C2303" s="5">
        <v>0.46875</v>
      </c>
      <c r="D2303" t="str">
        <f>_xlfn.XLOOKUP(Ledger[[#This Row],[Employee_ID]],Employees!C:C,Employees!A:A)</f>
        <v>Morning</v>
      </c>
      <c r="E2303" t="s">
        <v>932</v>
      </c>
      <c r="F2303" t="str">
        <f>_xlfn.XLOOKUP(Ledger[[#This Row],[Employee_ID]],Employees!C:C,Employees!B:B)</f>
        <v>BR03</v>
      </c>
      <c r="G2303" t="s">
        <v>38</v>
      </c>
      <c r="H2303" t="s">
        <v>327</v>
      </c>
      <c r="I2303">
        <v>1</v>
      </c>
      <c r="J2303">
        <f>_xlfn.XLOOKUP(Ledger[[#This Row],[SKU]]&amp;"|"&amp;Ledger[[#This Row],[Branch_ID]], PriceList!E:E,PriceList!C:C,"")</f>
        <v>640</v>
      </c>
      <c r="K2303">
        <f>_xlfn.XLOOKUP(Ledger[[#This Row],[SKU]]&amp;"|"&amp;Ledger[[#This Row],[Branch_ID]], PriceList[Key], PriceList[Unit_Retail_Price_EGP], "")</f>
        <v>1539</v>
      </c>
      <c r="L2303">
        <f>YEAR(Ledger[[#This Row],[Date]])</f>
        <v>2026</v>
      </c>
      <c r="M2303" t="str">
        <f>"Qtr"&amp;ROUNDUP(MONTH(Ledger[[#This Row],[Date]])/3,0)</f>
        <v>Qtr1</v>
      </c>
      <c r="N2303">
        <f>MONTH(Ledger[[#This Row],[Date]])</f>
        <v>2</v>
      </c>
      <c r="O2303" t="str">
        <f>TEXT(Ledger[[#This Row],[Date]],"mmm")</f>
        <v>Feb</v>
      </c>
    </row>
    <row r="2304" spans="1:15" x14ac:dyDescent="0.35">
      <c r="A2304" t="s">
        <v>5053</v>
      </c>
      <c r="B2304" s="8">
        <v>46057</v>
      </c>
      <c r="C2304" s="5">
        <v>0.43611111111111112</v>
      </c>
      <c r="D2304" t="str">
        <f>_xlfn.XLOOKUP(Ledger[[#This Row],[Employee_ID]],Employees!C:C,Employees!A:A)</f>
        <v>Morning</v>
      </c>
      <c r="E2304" t="s">
        <v>932</v>
      </c>
      <c r="F2304" t="str">
        <f>_xlfn.XLOOKUP(Ledger[[#This Row],[Employee_ID]],Employees!C:C,Employees!B:B)</f>
        <v>BR03</v>
      </c>
      <c r="G2304" t="s">
        <v>38</v>
      </c>
      <c r="H2304" t="s">
        <v>382</v>
      </c>
      <c r="I2304">
        <v>1</v>
      </c>
      <c r="J2304">
        <f>_xlfn.XLOOKUP(Ledger[[#This Row],[SKU]]&amp;"|"&amp;Ledger[[#This Row],[Branch_ID]], PriceList!E:E,PriceList!C:C,"")</f>
        <v>160</v>
      </c>
      <c r="K2304">
        <f>_xlfn.XLOOKUP(Ledger[[#This Row],[SKU]]&amp;"|"&amp;Ledger[[#This Row],[Branch_ID]], PriceList[Key], PriceList[Unit_Retail_Price_EGP], "")</f>
        <v>409</v>
      </c>
      <c r="L2304">
        <f>YEAR(Ledger[[#This Row],[Date]])</f>
        <v>2026</v>
      </c>
      <c r="M2304" t="str">
        <f>"Qtr"&amp;ROUNDUP(MONTH(Ledger[[#This Row],[Date]])/3,0)</f>
        <v>Qtr1</v>
      </c>
      <c r="N2304">
        <f>MONTH(Ledger[[#This Row],[Date]])</f>
        <v>2</v>
      </c>
      <c r="O2304" t="str">
        <f>TEXT(Ledger[[#This Row],[Date]],"mmm")</f>
        <v>Feb</v>
      </c>
    </row>
    <row r="2305" spans="1:15" x14ac:dyDescent="0.35">
      <c r="A2305" t="s">
        <v>5169</v>
      </c>
      <c r="B2305" s="8">
        <v>46065</v>
      </c>
      <c r="C2305" s="5">
        <v>0.56944444444444442</v>
      </c>
      <c r="D2305" t="str">
        <f>_xlfn.XLOOKUP(Ledger[[#This Row],[Employee_ID]],Employees!C:C,Employees!A:A)</f>
        <v>Morning</v>
      </c>
      <c r="E2305" t="s">
        <v>932</v>
      </c>
      <c r="F2305" t="str">
        <f>_xlfn.XLOOKUP(Ledger[[#This Row],[Employee_ID]],Employees!C:C,Employees!B:B)</f>
        <v>BR03</v>
      </c>
      <c r="G2305" t="s">
        <v>38</v>
      </c>
      <c r="H2305" t="s">
        <v>259</v>
      </c>
      <c r="I2305">
        <v>1</v>
      </c>
      <c r="J2305">
        <f>_xlfn.XLOOKUP(Ledger[[#This Row],[SKU]]&amp;"|"&amp;Ledger[[#This Row],[Branch_ID]], PriceList!E:E,PriceList!C:C,"")</f>
        <v>460</v>
      </c>
      <c r="K2305">
        <f>_xlfn.XLOOKUP(Ledger[[#This Row],[SKU]]&amp;"|"&amp;Ledger[[#This Row],[Branch_ID]], PriceList[Key], PriceList[Unit_Retail_Price_EGP], "")</f>
        <v>1129</v>
      </c>
      <c r="L2305">
        <f>YEAR(Ledger[[#This Row],[Date]])</f>
        <v>2026</v>
      </c>
      <c r="M2305" t="str">
        <f>"Qtr"&amp;ROUNDUP(MONTH(Ledger[[#This Row],[Date]])/3,0)</f>
        <v>Qtr1</v>
      </c>
      <c r="N2305">
        <f>MONTH(Ledger[[#This Row],[Date]])</f>
        <v>2</v>
      </c>
      <c r="O2305" t="str">
        <f>TEXT(Ledger[[#This Row],[Date]],"mmm")</f>
        <v>Feb</v>
      </c>
    </row>
    <row r="2306" spans="1:15" x14ac:dyDescent="0.35">
      <c r="A2306" t="s">
        <v>5179</v>
      </c>
      <c r="B2306" s="8">
        <v>46066</v>
      </c>
      <c r="C2306" s="5">
        <v>0.44027777777777777</v>
      </c>
      <c r="D2306" t="str">
        <f>_xlfn.XLOOKUP(Ledger[[#This Row],[Employee_ID]],Employees!C:C,Employees!A:A)</f>
        <v>Morning</v>
      </c>
      <c r="E2306" t="s">
        <v>932</v>
      </c>
      <c r="F2306" t="str">
        <f>_xlfn.XLOOKUP(Ledger[[#This Row],[Employee_ID]],Employees!C:C,Employees!B:B)</f>
        <v>BR03</v>
      </c>
      <c r="G2306" t="s">
        <v>38</v>
      </c>
      <c r="H2306" t="s">
        <v>87</v>
      </c>
      <c r="I2306">
        <v>1</v>
      </c>
      <c r="J2306">
        <f>_xlfn.XLOOKUP(Ledger[[#This Row],[SKU]]&amp;"|"&amp;Ledger[[#This Row],[Branch_ID]], PriceList!E:E,PriceList!C:C,"")</f>
        <v>460</v>
      </c>
      <c r="K2306">
        <f>_xlfn.XLOOKUP(Ledger[[#This Row],[SKU]]&amp;"|"&amp;Ledger[[#This Row],[Branch_ID]], PriceList[Key], PriceList[Unit_Retail_Price_EGP], "")</f>
        <v>1129</v>
      </c>
      <c r="L2306">
        <f>YEAR(Ledger[[#This Row],[Date]])</f>
        <v>2026</v>
      </c>
      <c r="M2306" t="str">
        <f>"Qtr"&amp;ROUNDUP(MONTH(Ledger[[#This Row],[Date]])/3,0)</f>
        <v>Qtr1</v>
      </c>
      <c r="N2306">
        <f>MONTH(Ledger[[#This Row],[Date]])</f>
        <v>2</v>
      </c>
      <c r="O2306" t="str">
        <f>TEXT(Ledger[[#This Row],[Date]],"mmm")</f>
        <v>Feb</v>
      </c>
    </row>
    <row r="2307" spans="1:15" x14ac:dyDescent="0.35">
      <c r="A2307" t="s">
        <v>5182</v>
      </c>
      <c r="B2307" s="8">
        <v>46066</v>
      </c>
      <c r="C2307" s="5">
        <v>0.54305555555555551</v>
      </c>
      <c r="D2307" t="str">
        <f>_xlfn.XLOOKUP(Ledger[[#This Row],[Employee_ID]],Employees!C:C,Employees!A:A)</f>
        <v>Morning</v>
      </c>
      <c r="E2307" t="s">
        <v>932</v>
      </c>
      <c r="F2307" t="str">
        <f>_xlfn.XLOOKUP(Ledger[[#This Row],[Employee_ID]],Employees!C:C,Employees!B:B)</f>
        <v>BR03</v>
      </c>
      <c r="G2307" t="s">
        <v>38</v>
      </c>
      <c r="H2307" t="s">
        <v>342</v>
      </c>
      <c r="I2307">
        <v>1</v>
      </c>
      <c r="J2307">
        <f>_xlfn.XLOOKUP(Ledger[[#This Row],[SKU]]&amp;"|"&amp;Ledger[[#This Row],[Branch_ID]], PriceList!E:E,PriceList!C:C,"")</f>
        <v>460</v>
      </c>
      <c r="K2307">
        <f>_xlfn.XLOOKUP(Ledger[[#This Row],[SKU]]&amp;"|"&amp;Ledger[[#This Row],[Branch_ID]], PriceList[Key], PriceList[Unit_Retail_Price_EGP], "")</f>
        <v>1129</v>
      </c>
      <c r="L2307">
        <f>YEAR(Ledger[[#This Row],[Date]])</f>
        <v>2026</v>
      </c>
      <c r="M2307" t="str">
        <f>"Qtr"&amp;ROUNDUP(MONTH(Ledger[[#This Row],[Date]])/3,0)</f>
        <v>Qtr1</v>
      </c>
      <c r="N2307">
        <f>MONTH(Ledger[[#This Row],[Date]])</f>
        <v>2</v>
      </c>
      <c r="O2307" t="str">
        <f>TEXT(Ledger[[#This Row],[Date]],"mmm")</f>
        <v>Feb</v>
      </c>
    </row>
    <row r="2308" spans="1:15" x14ac:dyDescent="0.35">
      <c r="A2308" t="s">
        <v>5199</v>
      </c>
      <c r="B2308" s="8">
        <v>46067</v>
      </c>
      <c r="C2308" s="5">
        <v>0.49236111111111114</v>
      </c>
      <c r="D2308" t="str">
        <f>_xlfn.XLOOKUP(Ledger[[#This Row],[Employee_ID]],Employees!C:C,Employees!A:A)</f>
        <v>Morning</v>
      </c>
      <c r="E2308" t="s">
        <v>932</v>
      </c>
      <c r="F2308" t="str">
        <f>_xlfn.XLOOKUP(Ledger[[#This Row],[Employee_ID]],Employees!C:C,Employees!B:B)</f>
        <v>BR03</v>
      </c>
      <c r="G2308" t="s">
        <v>38</v>
      </c>
      <c r="H2308" t="s">
        <v>125</v>
      </c>
      <c r="I2308">
        <v>1</v>
      </c>
      <c r="J2308">
        <f>_xlfn.XLOOKUP(Ledger[[#This Row],[SKU]]&amp;"|"&amp;Ledger[[#This Row],[Branch_ID]], PriceList!E:E,PriceList!C:C,"")</f>
        <v>260</v>
      </c>
      <c r="K2308">
        <f>_xlfn.XLOOKUP(Ledger[[#This Row],[SKU]]&amp;"|"&amp;Ledger[[#This Row],[Branch_ID]], PriceList[Key], PriceList[Unit_Retail_Price_EGP], "")</f>
        <v>619</v>
      </c>
      <c r="L2308">
        <f>YEAR(Ledger[[#This Row],[Date]])</f>
        <v>2026</v>
      </c>
      <c r="M2308" t="str">
        <f>"Qtr"&amp;ROUNDUP(MONTH(Ledger[[#This Row],[Date]])/3,0)</f>
        <v>Qtr1</v>
      </c>
      <c r="N2308">
        <f>MONTH(Ledger[[#This Row],[Date]])</f>
        <v>2</v>
      </c>
      <c r="O2308" t="str">
        <f>TEXT(Ledger[[#This Row],[Date]],"mmm")</f>
        <v>Feb</v>
      </c>
    </row>
    <row r="2309" spans="1:15" x14ac:dyDescent="0.35">
      <c r="A2309" t="s">
        <v>5218</v>
      </c>
      <c r="B2309" s="8">
        <v>46068</v>
      </c>
      <c r="C2309" s="5">
        <v>0.50069444444444444</v>
      </c>
      <c r="D2309" t="str">
        <f>_xlfn.XLOOKUP(Ledger[[#This Row],[Employee_ID]],Employees!C:C,Employees!A:A)</f>
        <v>Morning</v>
      </c>
      <c r="E2309" t="s">
        <v>932</v>
      </c>
      <c r="F2309" t="str">
        <f>_xlfn.XLOOKUP(Ledger[[#This Row],[Employee_ID]],Employees!C:C,Employees!B:B)</f>
        <v>BR03</v>
      </c>
      <c r="G2309" t="s">
        <v>38</v>
      </c>
      <c r="H2309" t="s">
        <v>348</v>
      </c>
      <c r="I2309">
        <v>1</v>
      </c>
      <c r="J2309">
        <f>_xlfn.XLOOKUP(Ledger[[#This Row],[SKU]]&amp;"|"&amp;Ledger[[#This Row],[Branch_ID]], PriceList!E:E,PriceList!C:C,"")</f>
        <v>520</v>
      </c>
      <c r="K2309">
        <f>_xlfn.XLOOKUP(Ledger[[#This Row],[SKU]]&amp;"|"&amp;Ledger[[#This Row],[Branch_ID]], PriceList[Key], PriceList[Unit_Retail_Price_EGP], "")</f>
        <v>1229</v>
      </c>
      <c r="L2309">
        <f>YEAR(Ledger[[#This Row],[Date]])</f>
        <v>2026</v>
      </c>
      <c r="M2309" t="str">
        <f>"Qtr"&amp;ROUNDUP(MONTH(Ledger[[#This Row],[Date]])/3,0)</f>
        <v>Qtr1</v>
      </c>
      <c r="N2309">
        <f>MONTH(Ledger[[#This Row],[Date]])</f>
        <v>2</v>
      </c>
      <c r="O2309" t="str">
        <f>TEXT(Ledger[[#This Row],[Date]],"mmm")</f>
        <v>Feb</v>
      </c>
    </row>
    <row r="2310" spans="1:15" x14ac:dyDescent="0.35">
      <c r="A2310" t="s">
        <v>5232</v>
      </c>
      <c r="B2310" s="8">
        <v>46069</v>
      </c>
      <c r="C2310" s="5">
        <v>0.46666666666666667</v>
      </c>
      <c r="D2310" t="str">
        <f>_xlfn.XLOOKUP(Ledger[[#This Row],[Employee_ID]],Employees!C:C,Employees!A:A)</f>
        <v>Morning</v>
      </c>
      <c r="E2310" t="s">
        <v>932</v>
      </c>
      <c r="F2310" t="str">
        <f>_xlfn.XLOOKUP(Ledger[[#This Row],[Employee_ID]],Employees!C:C,Employees!B:B)</f>
        <v>BR03</v>
      </c>
      <c r="G2310" t="s">
        <v>38</v>
      </c>
      <c r="H2310" t="s">
        <v>143</v>
      </c>
      <c r="I2310">
        <v>1</v>
      </c>
      <c r="J2310">
        <f>_xlfn.XLOOKUP(Ledger[[#This Row],[SKU]]&amp;"|"&amp;Ledger[[#This Row],[Branch_ID]], PriceList!E:E,PriceList!C:C,"")</f>
        <v>220</v>
      </c>
      <c r="K2310">
        <f>_xlfn.XLOOKUP(Ledger[[#This Row],[SKU]]&amp;"|"&amp;Ledger[[#This Row],[Branch_ID]], PriceList[Key], PriceList[Unit_Retail_Price_EGP], "")</f>
        <v>569</v>
      </c>
      <c r="L2310">
        <f>YEAR(Ledger[[#This Row],[Date]])</f>
        <v>2026</v>
      </c>
      <c r="M2310" t="str">
        <f>"Qtr"&amp;ROUNDUP(MONTH(Ledger[[#This Row],[Date]])/3,0)</f>
        <v>Qtr1</v>
      </c>
      <c r="N2310">
        <f>MONTH(Ledger[[#This Row],[Date]])</f>
        <v>2</v>
      </c>
      <c r="O2310" t="str">
        <f>TEXT(Ledger[[#This Row],[Date]],"mmm")</f>
        <v>Feb</v>
      </c>
    </row>
    <row r="2311" spans="1:15" x14ac:dyDescent="0.35">
      <c r="A2311" t="s">
        <v>5272</v>
      </c>
      <c r="B2311" s="8">
        <v>46072</v>
      </c>
      <c r="C2311" s="5">
        <v>0.54374999999999996</v>
      </c>
      <c r="D2311" t="str">
        <f>_xlfn.XLOOKUP(Ledger[[#This Row],[Employee_ID]],Employees!C:C,Employees!A:A)</f>
        <v>Morning</v>
      </c>
      <c r="E2311" t="s">
        <v>932</v>
      </c>
      <c r="F2311" t="str">
        <f>_xlfn.XLOOKUP(Ledger[[#This Row],[Employee_ID]],Employees!C:C,Employees!B:B)</f>
        <v>BR03</v>
      </c>
      <c r="G2311" t="s">
        <v>38</v>
      </c>
      <c r="H2311" t="s">
        <v>190</v>
      </c>
      <c r="I2311">
        <v>1</v>
      </c>
      <c r="J2311">
        <f>_xlfn.XLOOKUP(Ledger[[#This Row],[SKU]]&amp;"|"&amp;Ledger[[#This Row],[Branch_ID]], PriceList!E:E,PriceList!C:C,"")</f>
        <v>380</v>
      </c>
      <c r="K2311">
        <f>_xlfn.XLOOKUP(Ledger[[#This Row],[SKU]]&amp;"|"&amp;Ledger[[#This Row],[Branch_ID]], PriceList[Key], PriceList[Unit_Retail_Price_EGP], "")</f>
        <v>929</v>
      </c>
      <c r="L2311">
        <f>YEAR(Ledger[[#This Row],[Date]])</f>
        <v>2026</v>
      </c>
      <c r="M2311" t="str">
        <f>"Qtr"&amp;ROUNDUP(MONTH(Ledger[[#This Row],[Date]])/3,0)</f>
        <v>Qtr1</v>
      </c>
      <c r="N2311">
        <f>MONTH(Ledger[[#This Row],[Date]])</f>
        <v>2</v>
      </c>
      <c r="O2311" t="str">
        <f>TEXT(Ledger[[#This Row],[Date]],"mmm")</f>
        <v>Feb</v>
      </c>
    </row>
    <row r="2312" spans="1:15" x14ac:dyDescent="0.35">
      <c r="A2312" t="s">
        <v>5283</v>
      </c>
      <c r="B2312" s="8">
        <v>46073</v>
      </c>
      <c r="C2312" s="5">
        <v>0.47638888888888886</v>
      </c>
      <c r="D2312" t="str">
        <f>_xlfn.XLOOKUP(Ledger[[#This Row],[Employee_ID]],Employees!C:C,Employees!A:A)</f>
        <v>Morning</v>
      </c>
      <c r="E2312" t="s">
        <v>932</v>
      </c>
      <c r="F2312" t="str">
        <f>_xlfn.XLOOKUP(Ledger[[#This Row],[Employee_ID]],Employees!C:C,Employees!B:B)</f>
        <v>BR03</v>
      </c>
      <c r="G2312" t="s">
        <v>38</v>
      </c>
      <c r="H2312" t="s">
        <v>313</v>
      </c>
      <c r="I2312">
        <v>1</v>
      </c>
      <c r="J2312">
        <f>_xlfn.XLOOKUP(Ledger[[#This Row],[SKU]]&amp;"|"&amp;Ledger[[#This Row],[Branch_ID]], PriceList!E:E,PriceList!C:C,"")</f>
        <v>140</v>
      </c>
      <c r="K2312">
        <f>_xlfn.XLOOKUP(Ledger[[#This Row],[SKU]]&amp;"|"&amp;Ledger[[#This Row],[Branch_ID]], PriceList[Key], PriceList[Unit_Retail_Price_EGP], "")</f>
        <v>359</v>
      </c>
      <c r="L2312">
        <f>YEAR(Ledger[[#This Row],[Date]])</f>
        <v>2026</v>
      </c>
      <c r="M2312" t="str">
        <f>"Qtr"&amp;ROUNDUP(MONTH(Ledger[[#This Row],[Date]])/3,0)</f>
        <v>Qtr1</v>
      </c>
      <c r="N2312">
        <f>MONTH(Ledger[[#This Row],[Date]])</f>
        <v>2</v>
      </c>
      <c r="O2312" t="str">
        <f>TEXT(Ledger[[#This Row],[Date]],"mmm")</f>
        <v>Feb</v>
      </c>
    </row>
    <row r="2313" spans="1:15" x14ac:dyDescent="0.35">
      <c r="A2313" t="s">
        <v>5284</v>
      </c>
      <c r="B2313" s="8">
        <v>46073</v>
      </c>
      <c r="C2313" s="5">
        <v>0.58194444444444449</v>
      </c>
      <c r="D2313" t="str">
        <f>_xlfn.XLOOKUP(Ledger[[#This Row],[Employee_ID]],Employees!C:C,Employees!A:A)</f>
        <v>Morning</v>
      </c>
      <c r="E2313" t="s">
        <v>932</v>
      </c>
      <c r="F2313" t="str">
        <f>_xlfn.XLOOKUP(Ledger[[#This Row],[Employee_ID]],Employees!C:C,Employees!B:B)</f>
        <v>BR03</v>
      </c>
      <c r="G2313" t="s">
        <v>38</v>
      </c>
      <c r="H2313" t="s">
        <v>249</v>
      </c>
      <c r="I2313">
        <v>1</v>
      </c>
      <c r="J2313">
        <f>_xlfn.XLOOKUP(Ledger[[#This Row],[SKU]]&amp;"|"&amp;Ledger[[#This Row],[Branch_ID]], PriceList!E:E,PriceList!C:C,"")</f>
        <v>520</v>
      </c>
      <c r="K2313">
        <f>_xlfn.XLOOKUP(Ledger[[#This Row],[SKU]]&amp;"|"&amp;Ledger[[#This Row],[Branch_ID]], PriceList[Key], PriceList[Unit_Retail_Price_EGP], "")</f>
        <v>1229</v>
      </c>
      <c r="L2313">
        <f>YEAR(Ledger[[#This Row],[Date]])</f>
        <v>2026</v>
      </c>
      <c r="M2313" t="str">
        <f>"Qtr"&amp;ROUNDUP(MONTH(Ledger[[#This Row],[Date]])/3,0)</f>
        <v>Qtr1</v>
      </c>
      <c r="N2313">
        <f>MONTH(Ledger[[#This Row],[Date]])</f>
        <v>2</v>
      </c>
      <c r="O2313" t="str">
        <f>TEXT(Ledger[[#This Row],[Date]],"mmm")</f>
        <v>Feb</v>
      </c>
    </row>
    <row r="2314" spans="1:15" x14ac:dyDescent="0.35">
      <c r="A2314" t="s">
        <v>5336</v>
      </c>
      <c r="B2314" s="8">
        <v>46076</v>
      </c>
      <c r="C2314" s="5">
        <v>0.47499999999999998</v>
      </c>
      <c r="D2314" t="str">
        <f>_xlfn.XLOOKUP(Ledger[[#This Row],[Employee_ID]],Employees!C:C,Employees!A:A)</f>
        <v>Morning</v>
      </c>
      <c r="E2314" t="s">
        <v>932</v>
      </c>
      <c r="F2314" t="str">
        <f>_xlfn.XLOOKUP(Ledger[[#This Row],[Employee_ID]],Employees!C:C,Employees!B:B)</f>
        <v>BR03</v>
      </c>
      <c r="G2314" t="s">
        <v>38</v>
      </c>
      <c r="H2314" t="s">
        <v>322</v>
      </c>
      <c r="I2314">
        <v>1</v>
      </c>
      <c r="J2314">
        <f>_xlfn.XLOOKUP(Ledger[[#This Row],[SKU]]&amp;"|"&amp;Ledger[[#This Row],[Branch_ID]], PriceList!E:E,PriceList!C:C,"")</f>
        <v>420</v>
      </c>
      <c r="K2314">
        <f>_xlfn.XLOOKUP(Ledger[[#This Row],[SKU]]&amp;"|"&amp;Ledger[[#This Row],[Branch_ID]], PriceList[Key], PriceList[Unit_Retail_Price_EGP], "")</f>
        <v>1029</v>
      </c>
      <c r="L2314">
        <f>YEAR(Ledger[[#This Row],[Date]])</f>
        <v>2026</v>
      </c>
      <c r="M2314" t="str">
        <f>"Qtr"&amp;ROUNDUP(MONTH(Ledger[[#This Row],[Date]])/3,0)</f>
        <v>Qtr1</v>
      </c>
      <c r="N2314">
        <f>MONTH(Ledger[[#This Row],[Date]])</f>
        <v>2</v>
      </c>
      <c r="O2314" t="str">
        <f>TEXT(Ledger[[#This Row],[Date]],"mmm")</f>
        <v>Feb</v>
      </c>
    </row>
    <row r="2315" spans="1:15" x14ac:dyDescent="0.35">
      <c r="A2315" t="s">
        <v>5349</v>
      </c>
      <c r="B2315" s="8">
        <v>46077</v>
      </c>
      <c r="C2315" s="5">
        <v>0.53749999999999998</v>
      </c>
      <c r="D2315" t="str">
        <f>_xlfn.XLOOKUP(Ledger[[#This Row],[Employee_ID]],Employees!C:C,Employees!A:A)</f>
        <v>Morning</v>
      </c>
      <c r="E2315" t="s">
        <v>932</v>
      </c>
      <c r="F2315" t="str">
        <f>_xlfn.XLOOKUP(Ledger[[#This Row],[Employee_ID]],Employees!C:C,Employees!B:B)</f>
        <v>BR03</v>
      </c>
      <c r="G2315" t="s">
        <v>38</v>
      </c>
      <c r="H2315" t="s">
        <v>209</v>
      </c>
      <c r="I2315">
        <v>1</v>
      </c>
      <c r="J2315">
        <f>_xlfn.XLOOKUP(Ledger[[#This Row],[SKU]]&amp;"|"&amp;Ledger[[#This Row],[Branch_ID]], PriceList!E:E,PriceList!C:C,"")</f>
        <v>160</v>
      </c>
      <c r="K2315">
        <f>_xlfn.XLOOKUP(Ledger[[#This Row],[SKU]]&amp;"|"&amp;Ledger[[#This Row],[Branch_ID]], PriceList[Key], PriceList[Unit_Retail_Price_EGP], "")</f>
        <v>409</v>
      </c>
      <c r="L2315">
        <f>YEAR(Ledger[[#This Row],[Date]])</f>
        <v>2026</v>
      </c>
      <c r="M2315" t="str">
        <f>"Qtr"&amp;ROUNDUP(MONTH(Ledger[[#This Row],[Date]])/3,0)</f>
        <v>Qtr1</v>
      </c>
      <c r="N2315">
        <f>MONTH(Ledger[[#This Row],[Date]])</f>
        <v>2</v>
      </c>
      <c r="O2315" t="str">
        <f>TEXT(Ledger[[#This Row],[Date]],"mmm")</f>
        <v>Feb</v>
      </c>
    </row>
    <row r="2316" spans="1:15" x14ac:dyDescent="0.35">
      <c r="A2316" t="s">
        <v>5401</v>
      </c>
      <c r="B2316" s="8">
        <v>46081</v>
      </c>
      <c r="C2316" s="5">
        <v>0.45902777777777776</v>
      </c>
      <c r="D2316" t="str">
        <f>_xlfn.XLOOKUP(Ledger[[#This Row],[Employee_ID]],Employees!C:C,Employees!A:A)</f>
        <v>Morning</v>
      </c>
      <c r="E2316" t="s">
        <v>932</v>
      </c>
      <c r="F2316" t="str">
        <f>_xlfn.XLOOKUP(Ledger[[#This Row],[Employee_ID]],Employees!C:C,Employees!B:B)</f>
        <v>BR03</v>
      </c>
      <c r="G2316" t="s">
        <v>38</v>
      </c>
      <c r="H2316" t="s">
        <v>133</v>
      </c>
      <c r="I2316">
        <v>1</v>
      </c>
      <c r="J2316">
        <f>_xlfn.XLOOKUP(Ledger[[#This Row],[SKU]]&amp;"|"&amp;Ledger[[#This Row],[Branch_ID]], PriceList!E:E,PriceList!C:C,"")</f>
        <v>460</v>
      </c>
      <c r="K2316">
        <f>_xlfn.XLOOKUP(Ledger[[#This Row],[SKU]]&amp;"|"&amp;Ledger[[#This Row],[Branch_ID]], PriceList[Key], PriceList[Unit_Retail_Price_EGP], "")</f>
        <v>1129</v>
      </c>
      <c r="L2316">
        <f>YEAR(Ledger[[#This Row],[Date]])</f>
        <v>2026</v>
      </c>
      <c r="M2316" t="str">
        <f>"Qtr"&amp;ROUNDUP(MONTH(Ledger[[#This Row],[Date]])/3,0)</f>
        <v>Qtr1</v>
      </c>
      <c r="N2316">
        <f>MONTH(Ledger[[#This Row],[Date]])</f>
        <v>2</v>
      </c>
      <c r="O2316" t="str">
        <f>TEXT(Ledger[[#This Row],[Date]],"mmm")</f>
        <v>Feb</v>
      </c>
    </row>
    <row r="2317" spans="1:15" x14ac:dyDescent="0.35">
      <c r="A2317" t="s">
        <v>5456</v>
      </c>
      <c r="B2317" s="8">
        <v>46085</v>
      </c>
      <c r="C2317" s="5">
        <v>0.46944444444444444</v>
      </c>
      <c r="D2317" t="str">
        <f>_xlfn.XLOOKUP(Ledger[[#This Row],[Employee_ID]],Employees!C:C,Employees!A:A)</f>
        <v>Morning</v>
      </c>
      <c r="E2317" t="s">
        <v>932</v>
      </c>
      <c r="F2317" t="str">
        <f>_xlfn.XLOOKUP(Ledger[[#This Row],[Employee_ID]],Employees!C:C,Employees!B:B)</f>
        <v>BR03</v>
      </c>
      <c r="G2317" t="s">
        <v>38</v>
      </c>
      <c r="H2317" t="s">
        <v>263</v>
      </c>
      <c r="I2317">
        <v>1</v>
      </c>
      <c r="J2317">
        <f>_xlfn.XLOOKUP(Ledger[[#This Row],[SKU]]&amp;"|"&amp;Ledger[[#This Row],[Branch_ID]], PriceList!E:E,PriceList!C:C,"")</f>
        <v>160</v>
      </c>
      <c r="K2317">
        <f>_xlfn.XLOOKUP(Ledger[[#This Row],[SKU]]&amp;"|"&amp;Ledger[[#This Row],[Branch_ID]], PriceList[Key], PriceList[Unit_Retail_Price_EGP], "")</f>
        <v>409</v>
      </c>
      <c r="L2317">
        <f>YEAR(Ledger[[#This Row],[Date]])</f>
        <v>2026</v>
      </c>
      <c r="M2317" t="str">
        <f>"Qtr"&amp;ROUNDUP(MONTH(Ledger[[#This Row],[Date]])/3,0)</f>
        <v>Qtr1</v>
      </c>
      <c r="N2317">
        <f>MONTH(Ledger[[#This Row],[Date]])</f>
        <v>3</v>
      </c>
      <c r="O2317" t="str">
        <f>TEXT(Ledger[[#This Row],[Date]],"mmm")</f>
        <v>Mar</v>
      </c>
    </row>
    <row r="2318" spans="1:15" x14ac:dyDescent="0.35">
      <c r="A2318" t="s">
        <v>5459</v>
      </c>
      <c r="B2318" s="8">
        <v>46085</v>
      </c>
      <c r="C2318" s="5">
        <v>0.57916666666666672</v>
      </c>
      <c r="D2318" t="str">
        <f>_xlfn.XLOOKUP(Ledger[[#This Row],[Employee_ID]],Employees!C:C,Employees!A:A)</f>
        <v>Morning</v>
      </c>
      <c r="E2318" t="s">
        <v>932</v>
      </c>
      <c r="F2318" t="str">
        <f>_xlfn.XLOOKUP(Ledger[[#This Row],[Employee_ID]],Employees!C:C,Employees!B:B)</f>
        <v>BR03</v>
      </c>
      <c r="G2318" t="s">
        <v>38</v>
      </c>
      <c r="H2318" t="s">
        <v>456</v>
      </c>
      <c r="I2318">
        <v>1</v>
      </c>
      <c r="J2318">
        <f>_xlfn.XLOOKUP(Ledger[[#This Row],[SKU]]&amp;"|"&amp;Ledger[[#This Row],[Branch_ID]], PriceList!E:E,PriceList!C:C,"")</f>
        <v>700</v>
      </c>
      <c r="K2318">
        <f>_xlfn.XLOOKUP(Ledger[[#This Row],[SKU]]&amp;"|"&amp;Ledger[[#This Row],[Branch_ID]], PriceList[Key], PriceList[Unit_Retail_Price_EGP], "")</f>
        <v>1649</v>
      </c>
      <c r="L2318">
        <f>YEAR(Ledger[[#This Row],[Date]])</f>
        <v>2026</v>
      </c>
      <c r="M2318" t="str">
        <f>"Qtr"&amp;ROUNDUP(MONTH(Ledger[[#This Row],[Date]])/3,0)</f>
        <v>Qtr1</v>
      </c>
      <c r="N2318">
        <f>MONTH(Ledger[[#This Row],[Date]])</f>
        <v>3</v>
      </c>
      <c r="O2318" t="str">
        <f>TEXT(Ledger[[#This Row],[Date]],"mmm")</f>
        <v>Mar</v>
      </c>
    </row>
    <row r="2319" spans="1:15" x14ac:dyDescent="0.35">
      <c r="A2319" t="s">
        <v>5468</v>
      </c>
      <c r="B2319" s="8">
        <v>46086</v>
      </c>
      <c r="C2319" s="5">
        <v>0.46180555555555558</v>
      </c>
      <c r="D2319" t="str">
        <f>_xlfn.XLOOKUP(Ledger[[#This Row],[Employee_ID]],Employees!C:C,Employees!A:A)</f>
        <v>Morning</v>
      </c>
      <c r="E2319" t="s">
        <v>932</v>
      </c>
      <c r="F2319" t="str">
        <f>_xlfn.XLOOKUP(Ledger[[#This Row],[Employee_ID]],Employees!C:C,Employees!B:B)</f>
        <v>BR03</v>
      </c>
      <c r="G2319" t="s">
        <v>38</v>
      </c>
      <c r="H2319" t="s">
        <v>263</v>
      </c>
      <c r="I2319">
        <v>1</v>
      </c>
      <c r="J2319">
        <f>_xlfn.XLOOKUP(Ledger[[#This Row],[SKU]]&amp;"|"&amp;Ledger[[#This Row],[Branch_ID]], PriceList!E:E,PriceList!C:C,"")</f>
        <v>160</v>
      </c>
      <c r="K2319">
        <f>_xlfn.XLOOKUP(Ledger[[#This Row],[SKU]]&amp;"|"&amp;Ledger[[#This Row],[Branch_ID]], PriceList[Key], PriceList[Unit_Retail_Price_EGP], "")</f>
        <v>409</v>
      </c>
      <c r="L2319">
        <f>YEAR(Ledger[[#This Row],[Date]])</f>
        <v>2026</v>
      </c>
      <c r="M2319" t="str">
        <f>"Qtr"&amp;ROUNDUP(MONTH(Ledger[[#This Row],[Date]])/3,0)</f>
        <v>Qtr1</v>
      </c>
      <c r="N2319">
        <f>MONTH(Ledger[[#This Row],[Date]])</f>
        <v>3</v>
      </c>
      <c r="O2319" t="str">
        <f>TEXT(Ledger[[#This Row],[Date]],"mmm")</f>
        <v>Mar</v>
      </c>
    </row>
    <row r="2320" spans="1:15" x14ac:dyDescent="0.35">
      <c r="A2320" t="s">
        <v>5479</v>
      </c>
      <c r="B2320" s="8">
        <v>46087</v>
      </c>
      <c r="C2320" s="5">
        <v>0.42152777777777778</v>
      </c>
      <c r="D2320" t="str">
        <f>_xlfn.XLOOKUP(Ledger[[#This Row],[Employee_ID]],Employees!C:C,Employees!A:A)</f>
        <v>Morning</v>
      </c>
      <c r="E2320" t="s">
        <v>932</v>
      </c>
      <c r="F2320" t="str">
        <f>_xlfn.XLOOKUP(Ledger[[#This Row],[Employee_ID]],Employees!C:C,Employees!B:B)</f>
        <v>BR03</v>
      </c>
      <c r="G2320" t="s">
        <v>38</v>
      </c>
      <c r="H2320" t="s">
        <v>225</v>
      </c>
      <c r="I2320">
        <v>1</v>
      </c>
      <c r="J2320">
        <f>_xlfn.XLOOKUP(Ledger[[#This Row],[SKU]]&amp;"|"&amp;Ledger[[#This Row],[Branch_ID]], PriceList!E:E,PriceList!C:C,"")</f>
        <v>420</v>
      </c>
      <c r="K2320">
        <f>_xlfn.XLOOKUP(Ledger[[#This Row],[SKU]]&amp;"|"&amp;Ledger[[#This Row],[Branch_ID]], PriceList[Key], PriceList[Unit_Retail_Price_EGP], "")</f>
        <v>1029</v>
      </c>
      <c r="L2320">
        <f>YEAR(Ledger[[#This Row],[Date]])</f>
        <v>2026</v>
      </c>
      <c r="M2320" t="str">
        <f>"Qtr"&amp;ROUNDUP(MONTH(Ledger[[#This Row],[Date]])/3,0)</f>
        <v>Qtr1</v>
      </c>
      <c r="N2320">
        <f>MONTH(Ledger[[#This Row],[Date]])</f>
        <v>3</v>
      </c>
      <c r="O2320" t="str">
        <f>TEXT(Ledger[[#This Row],[Date]],"mmm")</f>
        <v>Mar</v>
      </c>
    </row>
    <row r="2321" spans="1:15" x14ac:dyDescent="0.35">
      <c r="A2321" t="s">
        <v>5547</v>
      </c>
      <c r="B2321" s="8">
        <v>46091</v>
      </c>
      <c r="C2321" s="5">
        <v>0.43472222222222223</v>
      </c>
      <c r="D2321" t="str">
        <f>_xlfn.XLOOKUP(Ledger[[#This Row],[Employee_ID]],Employees!C:C,Employees!A:A)</f>
        <v>Morning</v>
      </c>
      <c r="E2321" t="s">
        <v>932</v>
      </c>
      <c r="F2321" t="str">
        <f>_xlfn.XLOOKUP(Ledger[[#This Row],[Employee_ID]],Employees!C:C,Employees!B:B)</f>
        <v>BR03</v>
      </c>
      <c r="G2321" t="s">
        <v>38</v>
      </c>
      <c r="H2321" t="s">
        <v>223</v>
      </c>
      <c r="I2321">
        <v>1</v>
      </c>
      <c r="J2321">
        <f>_xlfn.XLOOKUP(Ledger[[#This Row],[SKU]]&amp;"|"&amp;Ledger[[#This Row],[Branch_ID]], PriceList!E:E,PriceList!C:C,"")</f>
        <v>110</v>
      </c>
      <c r="K2321">
        <f>_xlfn.XLOOKUP(Ledger[[#This Row],[SKU]]&amp;"|"&amp;Ledger[[#This Row],[Branch_ID]], PriceList[Key], PriceList[Unit_Retail_Price_EGP], "")</f>
        <v>289</v>
      </c>
      <c r="L2321">
        <f>YEAR(Ledger[[#This Row],[Date]])</f>
        <v>2026</v>
      </c>
      <c r="M2321" t="str">
        <f>"Qtr"&amp;ROUNDUP(MONTH(Ledger[[#This Row],[Date]])/3,0)</f>
        <v>Qtr1</v>
      </c>
      <c r="N2321">
        <f>MONTH(Ledger[[#This Row],[Date]])</f>
        <v>3</v>
      </c>
      <c r="O2321" t="str">
        <f>TEXT(Ledger[[#This Row],[Date]],"mmm")</f>
        <v>Mar</v>
      </c>
    </row>
    <row r="2322" spans="1:15" x14ac:dyDescent="0.35">
      <c r="A2322" t="s">
        <v>5604</v>
      </c>
      <c r="B2322" s="8">
        <v>46095</v>
      </c>
      <c r="C2322" s="5">
        <v>0.46875</v>
      </c>
      <c r="D2322" t="str">
        <f>_xlfn.XLOOKUP(Ledger[[#This Row],[Employee_ID]],Employees!C:C,Employees!A:A)</f>
        <v>Morning</v>
      </c>
      <c r="E2322" t="s">
        <v>932</v>
      </c>
      <c r="F2322" t="str">
        <f>_xlfn.XLOOKUP(Ledger[[#This Row],[Employee_ID]],Employees!C:C,Employees!B:B)</f>
        <v>BR03</v>
      </c>
      <c r="G2322" t="s">
        <v>38</v>
      </c>
      <c r="H2322" t="s">
        <v>78</v>
      </c>
      <c r="I2322">
        <v>1</v>
      </c>
      <c r="J2322">
        <f>_xlfn.XLOOKUP(Ledger[[#This Row],[SKU]]&amp;"|"&amp;Ledger[[#This Row],[Branch_ID]], PriceList!E:E,PriceList!C:C,"")</f>
        <v>220</v>
      </c>
      <c r="K2322">
        <f>_xlfn.XLOOKUP(Ledger[[#This Row],[SKU]]&amp;"|"&amp;Ledger[[#This Row],[Branch_ID]], PriceList[Key], PriceList[Unit_Retail_Price_EGP], "")</f>
        <v>569</v>
      </c>
      <c r="L2322">
        <f>YEAR(Ledger[[#This Row],[Date]])</f>
        <v>2026</v>
      </c>
      <c r="M2322" t="str">
        <f>"Qtr"&amp;ROUNDUP(MONTH(Ledger[[#This Row],[Date]])/3,0)</f>
        <v>Qtr1</v>
      </c>
      <c r="N2322">
        <f>MONTH(Ledger[[#This Row],[Date]])</f>
        <v>3</v>
      </c>
      <c r="O2322" t="str">
        <f>TEXT(Ledger[[#This Row],[Date]],"mmm")</f>
        <v>Mar</v>
      </c>
    </row>
    <row r="2323" spans="1:15" x14ac:dyDescent="0.35">
      <c r="A2323" t="s">
        <v>5638</v>
      </c>
      <c r="B2323" s="8">
        <v>46097</v>
      </c>
      <c r="C2323" s="5">
        <v>0.48749999999999999</v>
      </c>
      <c r="D2323" t="str">
        <f>_xlfn.XLOOKUP(Ledger[[#This Row],[Employee_ID]],Employees!C:C,Employees!A:A)</f>
        <v>Morning</v>
      </c>
      <c r="E2323" t="s">
        <v>932</v>
      </c>
      <c r="F2323" t="str">
        <f>_xlfn.XLOOKUP(Ledger[[#This Row],[Employee_ID]],Employees!C:C,Employees!B:B)</f>
        <v>BR03</v>
      </c>
      <c r="G2323" t="s">
        <v>38</v>
      </c>
      <c r="H2323" t="s">
        <v>639</v>
      </c>
      <c r="I2323">
        <v>1</v>
      </c>
      <c r="J2323">
        <f>_xlfn.XLOOKUP(Ledger[[#This Row],[SKU]]&amp;"|"&amp;Ledger[[#This Row],[Branch_ID]], PriceList!E:E,PriceList!C:C,"")</f>
        <v>220</v>
      </c>
      <c r="K2323">
        <f>_xlfn.XLOOKUP(Ledger[[#This Row],[SKU]]&amp;"|"&amp;Ledger[[#This Row],[Branch_ID]], PriceList[Key], PriceList[Unit_Retail_Price_EGP], "")</f>
        <v>569</v>
      </c>
      <c r="L2323">
        <f>YEAR(Ledger[[#This Row],[Date]])</f>
        <v>2026</v>
      </c>
      <c r="M2323" t="str">
        <f>"Qtr"&amp;ROUNDUP(MONTH(Ledger[[#This Row],[Date]])/3,0)</f>
        <v>Qtr1</v>
      </c>
      <c r="N2323">
        <f>MONTH(Ledger[[#This Row],[Date]])</f>
        <v>3</v>
      </c>
      <c r="O2323" t="str">
        <f>TEXT(Ledger[[#This Row],[Date]],"mmm")</f>
        <v>Mar</v>
      </c>
    </row>
    <row r="2324" spans="1:15" x14ac:dyDescent="0.35">
      <c r="A2324" t="s">
        <v>5707</v>
      </c>
      <c r="B2324" s="8">
        <v>46102</v>
      </c>
      <c r="C2324" s="5">
        <v>0.50486111111111109</v>
      </c>
      <c r="D2324" t="str">
        <f>_xlfn.XLOOKUP(Ledger[[#This Row],[Employee_ID]],Employees!C:C,Employees!A:A)</f>
        <v>Morning</v>
      </c>
      <c r="E2324" t="s">
        <v>932</v>
      </c>
      <c r="F2324" t="str">
        <f>_xlfn.XLOOKUP(Ledger[[#This Row],[Employee_ID]],Employees!C:C,Employees!B:B)</f>
        <v>BR03</v>
      </c>
      <c r="G2324" t="s">
        <v>38</v>
      </c>
      <c r="H2324" t="s">
        <v>186</v>
      </c>
      <c r="I2324">
        <v>1</v>
      </c>
      <c r="J2324">
        <f>_xlfn.XLOOKUP(Ledger[[#This Row],[SKU]]&amp;"|"&amp;Ledger[[#This Row],[Branch_ID]], PriceList!E:E,PriceList!C:C,"")</f>
        <v>220</v>
      </c>
      <c r="K2324">
        <f>_xlfn.XLOOKUP(Ledger[[#This Row],[SKU]]&amp;"|"&amp;Ledger[[#This Row],[Branch_ID]], PriceList[Key], PriceList[Unit_Retail_Price_EGP], "")</f>
        <v>569</v>
      </c>
      <c r="L2324">
        <f>YEAR(Ledger[[#This Row],[Date]])</f>
        <v>2026</v>
      </c>
      <c r="M2324" t="str">
        <f>"Qtr"&amp;ROUNDUP(MONTH(Ledger[[#This Row],[Date]])/3,0)</f>
        <v>Qtr1</v>
      </c>
      <c r="N2324">
        <f>MONTH(Ledger[[#This Row],[Date]])</f>
        <v>3</v>
      </c>
      <c r="O2324" t="str">
        <f>TEXT(Ledger[[#This Row],[Date]],"mmm")</f>
        <v>Mar</v>
      </c>
    </row>
    <row r="2325" spans="1:15" x14ac:dyDescent="0.35">
      <c r="A2325" t="s">
        <v>5739</v>
      </c>
      <c r="B2325" s="8">
        <v>46104</v>
      </c>
      <c r="C2325" s="5">
        <v>0.4826388888888889</v>
      </c>
      <c r="D2325" t="str">
        <f>_xlfn.XLOOKUP(Ledger[[#This Row],[Employee_ID]],Employees!C:C,Employees!A:A)</f>
        <v>Morning</v>
      </c>
      <c r="E2325" t="s">
        <v>932</v>
      </c>
      <c r="F2325" t="str">
        <f>_xlfn.XLOOKUP(Ledger[[#This Row],[Employee_ID]],Employees!C:C,Employees!B:B)</f>
        <v>BR03</v>
      </c>
      <c r="G2325" t="s">
        <v>38</v>
      </c>
      <c r="H2325" t="s">
        <v>195</v>
      </c>
      <c r="I2325">
        <v>1</v>
      </c>
      <c r="J2325">
        <f>_xlfn.XLOOKUP(Ledger[[#This Row],[SKU]]&amp;"|"&amp;Ledger[[#This Row],[Branch_ID]], PriceList!E:E,PriceList!C:C,"")</f>
        <v>160</v>
      </c>
      <c r="K2325">
        <f>_xlfn.XLOOKUP(Ledger[[#This Row],[SKU]]&amp;"|"&amp;Ledger[[#This Row],[Branch_ID]], PriceList[Key], PriceList[Unit_Retail_Price_EGP], "")</f>
        <v>409</v>
      </c>
      <c r="L2325">
        <f>YEAR(Ledger[[#This Row],[Date]])</f>
        <v>2026</v>
      </c>
      <c r="M2325" t="str">
        <f>"Qtr"&amp;ROUNDUP(MONTH(Ledger[[#This Row],[Date]])/3,0)</f>
        <v>Qtr1</v>
      </c>
      <c r="N2325">
        <f>MONTH(Ledger[[#This Row],[Date]])</f>
        <v>3</v>
      </c>
      <c r="O2325" t="str">
        <f>TEXT(Ledger[[#This Row],[Date]],"mmm")</f>
        <v>Mar</v>
      </c>
    </row>
    <row r="2326" spans="1:15" x14ac:dyDescent="0.35">
      <c r="A2326" t="s">
        <v>5754</v>
      </c>
      <c r="B2326" s="8">
        <v>46105</v>
      </c>
      <c r="C2326" s="5">
        <v>0.56319444444444444</v>
      </c>
      <c r="D2326" t="str">
        <f>_xlfn.XLOOKUP(Ledger[[#This Row],[Employee_ID]],Employees!C:C,Employees!A:A)</f>
        <v>Morning</v>
      </c>
      <c r="E2326" t="s">
        <v>932</v>
      </c>
      <c r="F2326" t="str">
        <f>_xlfn.XLOOKUP(Ledger[[#This Row],[Employee_ID]],Employees!C:C,Employees!B:B)</f>
        <v>BR03</v>
      </c>
      <c r="G2326" t="s">
        <v>38</v>
      </c>
      <c r="H2326" t="s">
        <v>436</v>
      </c>
      <c r="I2326">
        <v>1</v>
      </c>
      <c r="J2326">
        <f>_xlfn.XLOOKUP(Ledger[[#This Row],[SKU]]&amp;"|"&amp;Ledger[[#This Row],[Branch_ID]], PriceList!E:E,PriceList!C:C,"")</f>
        <v>140</v>
      </c>
      <c r="K2326">
        <f>_xlfn.XLOOKUP(Ledger[[#This Row],[SKU]]&amp;"|"&amp;Ledger[[#This Row],[Branch_ID]], PriceList[Key], PriceList[Unit_Retail_Price_EGP], "")</f>
        <v>359</v>
      </c>
      <c r="L2326">
        <f>YEAR(Ledger[[#This Row],[Date]])</f>
        <v>2026</v>
      </c>
      <c r="M2326" t="str">
        <f>"Qtr"&amp;ROUNDUP(MONTH(Ledger[[#This Row],[Date]])/3,0)</f>
        <v>Qtr1</v>
      </c>
      <c r="N2326">
        <f>MONTH(Ledger[[#This Row],[Date]])</f>
        <v>3</v>
      </c>
      <c r="O2326" t="str">
        <f>TEXT(Ledger[[#This Row],[Date]],"mmm")</f>
        <v>Mar</v>
      </c>
    </row>
    <row r="2327" spans="1:15" x14ac:dyDescent="0.35">
      <c r="A2327" t="s">
        <v>5764</v>
      </c>
      <c r="B2327" s="8">
        <v>46106</v>
      </c>
      <c r="C2327" s="5">
        <v>0.47430555555555554</v>
      </c>
      <c r="D2327" t="str">
        <f>_xlfn.XLOOKUP(Ledger[[#This Row],[Employee_ID]],Employees!C:C,Employees!A:A)</f>
        <v>Morning</v>
      </c>
      <c r="E2327" t="s">
        <v>932</v>
      </c>
      <c r="F2327" t="str">
        <f>_xlfn.XLOOKUP(Ledger[[#This Row],[Employee_ID]],Employees!C:C,Employees!B:B)</f>
        <v>BR03</v>
      </c>
      <c r="G2327" t="s">
        <v>38</v>
      </c>
      <c r="H2327" t="s">
        <v>681</v>
      </c>
      <c r="I2327">
        <v>1</v>
      </c>
      <c r="J2327">
        <f>_xlfn.XLOOKUP(Ledger[[#This Row],[SKU]]&amp;"|"&amp;Ledger[[#This Row],[Branch_ID]], PriceList!E:E,PriceList!C:C,"")</f>
        <v>140</v>
      </c>
      <c r="K2327">
        <f>_xlfn.XLOOKUP(Ledger[[#This Row],[SKU]]&amp;"|"&amp;Ledger[[#This Row],[Branch_ID]], PriceList[Key], PriceList[Unit_Retail_Price_EGP], "")</f>
        <v>359</v>
      </c>
      <c r="L2327">
        <f>YEAR(Ledger[[#This Row],[Date]])</f>
        <v>2026</v>
      </c>
      <c r="M2327" t="str">
        <f>"Qtr"&amp;ROUNDUP(MONTH(Ledger[[#This Row],[Date]])/3,0)</f>
        <v>Qtr1</v>
      </c>
      <c r="N2327">
        <f>MONTH(Ledger[[#This Row],[Date]])</f>
        <v>3</v>
      </c>
      <c r="O2327" t="str">
        <f>TEXT(Ledger[[#This Row],[Date]],"mmm")</f>
        <v>Mar</v>
      </c>
    </row>
    <row r="2328" spans="1:15" x14ac:dyDescent="0.35">
      <c r="A2328" t="s">
        <v>5785</v>
      </c>
      <c r="B2328" s="8">
        <v>46108</v>
      </c>
      <c r="C2328" s="5">
        <v>0.4201388888888889</v>
      </c>
      <c r="D2328" t="str">
        <f>_xlfn.XLOOKUP(Ledger[[#This Row],[Employee_ID]],Employees!C:C,Employees!A:A)</f>
        <v>Morning</v>
      </c>
      <c r="E2328" t="s">
        <v>932</v>
      </c>
      <c r="F2328" t="str">
        <f>_xlfn.XLOOKUP(Ledger[[#This Row],[Employee_ID]],Employees!C:C,Employees!B:B)</f>
        <v>BR03</v>
      </c>
      <c r="G2328" t="s">
        <v>38</v>
      </c>
      <c r="H2328" t="s">
        <v>374</v>
      </c>
      <c r="I2328">
        <v>1</v>
      </c>
      <c r="J2328">
        <f>_xlfn.XLOOKUP(Ledger[[#This Row],[SKU]]&amp;"|"&amp;Ledger[[#This Row],[Branch_ID]], PriceList!E:E,PriceList!C:C,"")</f>
        <v>420</v>
      </c>
      <c r="K2328">
        <f>_xlfn.XLOOKUP(Ledger[[#This Row],[SKU]]&amp;"|"&amp;Ledger[[#This Row],[Branch_ID]], PriceList[Key], PriceList[Unit_Retail_Price_EGP], "")</f>
        <v>1029</v>
      </c>
      <c r="L2328">
        <f>YEAR(Ledger[[#This Row],[Date]])</f>
        <v>2026</v>
      </c>
      <c r="M2328" t="str">
        <f>"Qtr"&amp;ROUNDUP(MONTH(Ledger[[#This Row],[Date]])/3,0)</f>
        <v>Qtr1</v>
      </c>
      <c r="N2328">
        <f>MONTH(Ledger[[#This Row],[Date]])</f>
        <v>3</v>
      </c>
      <c r="O2328" t="str">
        <f>TEXT(Ledger[[#This Row],[Date]],"mmm")</f>
        <v>Mar</v>
      </c>
    </row>
    <row r="2329" spans="1:15" x14ac:dyDescent="0.35">
      <c r="A2329" t="s">
        <v>5809</v>
      </c>
      <c r="B2329" s="8">
        <v>46109</v>
      </c>
      <c r="C2329" s="5">
        <v>0.52222222222222225</v>
      </c>
      <c r="D2329" t="str">
        <f>_xlfn.XLOOKUP(Ledger[[#This Row],[Employee_ID]],Employees!C:C,Employees!A:A)</f>
        <v>Morning</v>
      </c>
      <c r="E2329" t="s">
        <v>932</v>
      </c>
      <c r="F2329" t="str">
        <f>_xlfn.XLOOKUP(Ledger[[#This Row],[Employee_ID]],Employees!C:C,Employees!B:B)</f>
        <v>BR03</v>
      </c>
      <c r="G2329" t="s">
        <v>38</v>
      </c>
      <c r="H2329" t="s">
        <v>229</v>
      </c>
      <c r="I2329">
        <v>1</v>
      </c>
      <c r="J2329">
        <f>_xlfn.XLOOKUP(Ledger[[#This Row],[SKU]]&amp;"|"&amp;Ledger[[#This Row],[Branch_ID]], PriceList!E:E,PriceList!C:C,"")</f>
        <v>220</v>
      </c>
      <c r="K2329">
        <f>_xlfn.XLOOKUP(Ledger[[#This Row],[SKU]]&amp;"|"&amp;Ledger[[#This Row],[Branch_ID]], PriceList[Key], PriceList[Unit_Retail_Price_EGP], "")</f>
        <v>569</v>
      </c>
      <c r="L2329">
        <f>YEAR(Ledger[[#This Row],[Date]])</f>
        <v>2026</v>
      </c>
      <c r="M2329" t="str">
        <f>"Qtr"&amp;ROUNDUP(MONTH(Ledger[[#This Row],[Date]])/3,0)</f>
        <v>Qtr1</v>
      </c>
      <c r="N2329">
        <f>MONTH(Ledger[[#This Row],[Date]])</f>
        <v>3</v>
      </c>
      <c r="O2329" t="str">
        <f>TEXT(Ledger[[#This Row],[Date]],"mmm")</f>
        <v>Mar</v>
      </c>
    </row>
    <row r="2330" spans="1:15" x14ac:dyDescent="0.35">
      <c r="A2330" t="s">
        <v>5822</v>
      </c>
      <c r="B2330" s="8">
        <v>46110</v>
      </c>
      <c r="C2330" s="5">
        <v>0.48888888888888887</v>
      </c>
      <c r="D2330" t="str">
        <f>_xlfn.XLOOKUP(Ledger[[#This Row],[Employee_ID]],Employees!C:C,Employees!A:A)</f>
        <v>Morning</v>
      </c>
      <c r="E2330" t="s">
        <v>932</v>
      </c>
      <c r="F2330" t="str">
        <f>_xlfn.XLOOKUP(Ledger[[#This Row],[Employee_ID]],Employees!C:C,Employees!B:B)</f>
        <v>BR03</v>
      </c>
      <c r="G2330" t="s">
        <v>38</v>
      </c>
      <c r="H2330" t="s">
        <v>502</v>
      </c>
      <c r="I2330">
        <v>1</v>
      </c>
      <c r="J2330">
        <f>_xlfn.XLOOKUP(Ledger[[#This Row],[SKU]]&amp;"|"&amp;Ledger[[#This Row],[Branch_ID]], PriceList!E:E,PriceList!C:C,"")</f>
        <v>300</v>
      </c>
      <c r="K2330">
        <f>_xlfn.XLOOKUP(Ledger[[#This Row],[SKU]]&amp;"|"&amp;Ledger[[#This Row],[Branch_ID]], PriceList[Key], PriceList[Unit_Retail_Price_EGP], "")</f>
        <v>719</v>
      </c>
      <c r="L2330">
        <f>YEAR(Ledger[[#This Row],[Date]])</f>
        <v>2026</v>
      </c>
      <c r="M2330" t="str">
        <f>"Qtr"&amp;ROUNDUP(MONTH(Ledger[[#This Row],[Date]])/3,0)</f>
        <v>Qtr1</v>
      </c>
      <c r="N2330">
        <f>MONTH(Ledger[[#This Row],[Date]])</f>
        <v>3</v>
      </c>
      <c r="O2330" t="str">
        <f>TEXT(Ledger[[#This Row],[Date]],"mmm")</f>
        <v>Mar</v>
      </c>
    </row>
    <row r="2331" spans="1:15" x14ac:dyDescent="0.35">
      <c r="A2331" t="s">
        <v>5824</v>
      </c>
      <c r="B2331" s="8">
        <v>46110</v>
      </c>
      <c r="C2331" s="5">
        <v>0.55000000000000004</v>
      </c>
      <c r="D2331" t="str">
        <f>_xlfn.XLOOKUP(Ledger[[#This Row],[Employee_ID]],Employees!C:C,Employees!A:A)</f>
        <v>Morning</v>
      </c>
      <c r="E2331" t="s">
        <v>932</v>
      </c>
      <c r="F2331" t="str">
        <f>_xlfn.XLOOKUP(Ledger[[#This Row],[Employee_ID]],Employees!C:C,Employees!B:B)</f>
        <v>BR03</v>
      </c>
      <c r="G2331" t="s">
        <v>38</v>
      </c>
      <c r="H2331" t="s">
        <v>430</v>
      </c>
      <c r="I2331">
        <v>1</v>
      </c>
      <c r="J2331">
        <f>_xlfn.XLOOKUP(Ledger[[#This Row],[SKU]]&amp;"|"&amp;Ledger[[#This Row],[Branch_ID]], PriceList!E:E,PriceList!C:C,"")</f>
        <v>640</v>
      </c>
      <c r="K2331">
        <f>_xlfn.XLOOKUP(Ledger[[#This Row],[SKU]]&amp;"|"&amp;Ledger[[#This Row],[Branch_ID]], PriceList[Key], PriceList[Unit_Retail_Price_EGP], "")</f>
        <v>1539</v>
      </c>
      <c r="L2331">
        <f>YEAR(Ledger[[#This Row],[Date]])</f>
        <v>2026</v>
      </c>
      <c r="M2331" t="str">
        <f>"Qtr"&amp;ROUNDUP(MONTH(Ledger[[#This Row],[Date]])/3,0)</f>
        <v>Qtr1</v>
      </c>
      <c r="N2331">
        <f>MONTH(Ledger[[#This Row],[Date]])</f>
        <v>3</v>
      </c>
      <c r="O2331" t="str">
        <f>TEXT(Ledger[[#This Row],[Date]],"mmm")</f>
        <v>Mar</v>
      </c>
    </row>
    <row r="2332" spans="1:15" x14ac:dyDescent="0.35">
      <c r="A2332" t="s">
        <v>5849</v>
      </c>
      <c r="B2332" s="8">
        <v>46112</v>
      </c>
      <c r="C2332" s="5">
        <v>0.47083333333333333</v>
      </c>
      <c r="D2332" t="str">
        <f>_xlfn.XLOOKUP(Ledger[[#This Row],[Employee_ID]],Employees!C:C,Employees!A:A)</f>
        <v>Morning</v>
      </c>
      <c r="E2332" t="s">
        <v>932</v>
      </c>
      <c r="F2332" t="str">
        <f>_xlfn.XLOOKUP(Ledger[[#This Row],[Employee_ID]],Employees!C:C,Employees!B:B)</f>
        <v>BR03</v>
      </c>
      <c r="G2332" t="s">
        <v>38</v>
      </c>
      <c r="H2332" t="s">
        <v>234</v>
      </c>
      <c r="I2332">
        <v>1</v>
      </c>
      <c r="J2332">
        <f>_xlfn.XLOOKUP(Ledger[[#This Row],[SKU]]&amp;"|"&amp;Ledger[[#This Row],[Branch_ID]], PriceList!E:E,PriceList!C:C,"")</f>
        <v>460</v>
      </c>
      <c r="K2332">
        <f>_xlfn.XLOOKUP(Ledger[[#This Row],[SKU]]&amp;"|"&amp;Ledger[[#This Row],[Branch_ID]], PriceList[Key], PriceList[Unit_Retail_Price_EGP], "")</f>
        <v>1129</v>
      </c>
      <c r="L2332">
        <f>YEAR(Ledger[[#This Row],[Date]])</f>
        <v>2026</v>
      </c>
      <c r="M2332" t="str">
        <f>"Qtr"&amp;ROUNDUP(MONTH(Ledger[[#This Row],[Date]])/3,0)</f>
        <v>Qtr1</v>
      </c>
      <c r="N2332">
        <f>MONTH(Ledger[[#This Row],[Date]])</f>
        <v>3</v>
      </c>
      <c r="O2332" t="str">
        <f>TEXT(Ledger[[#This Row],[Date]],"mmm")</f>
        <v>Mar</v>
      </c>
    </row>
    <row r="2333" spans="1:15" x14ac:dyDescent="0.35">
      <c r="A2333" t="s">
        <v>5871</v>
      </c>
      <c r="B2333" s="8">
        <v>46114</v>
      </c>
      <c r="C2333" s="5">
        <v>0.49791666666666667</v>
      </c>
      <c r="D2333" t="str">
        <f>_xlfn.XLOOKUP(Ledger[[#This Row],[Employee_ID]],Employees!C:C,Employees!A:A)</f>
        <v>Morning</v>
      </c>
      <c r="E2333" t="s">
        <v>932</v>
      </c>
      <c r="F2333" t="str">
        <f>_xlfn.XLOOKUP(Ledger[[#This Row],[Employee_ID]],Employees!C:C,Employees!B:B)</f>
        <v>BR03</v>
      </c>
      <c r="G2333" t="s">
        <v>38</v>
      </c>
      <c r="H2333" t="s">
        <v>244</v>
      </c>
      <c r="I2333">
        <v>1</v>
      </c>
      <c r="J2333">
        <f>_xlfn.XLOOKUP(Ledger[[#This Row],[SKU]]&amp;"|"&amp;Ledger[[#This Row],[Branch_ID]], PriceList!E:E,PriceList!C:C,"")</f>
        <v>460</v>
      </c>
      <c r="K2333">
        <f>_xlfn.XLOOKUP(Ledger[[#This Row],[SKU]]&amp;"|"&amp;Ledger[[#This Row],[Branch_ID]], PriceList[Key], PriceList[Unit_Retail_Price_EGP], "")</f>
        <v>1129</v>
      </c>
      <c r="L2333">
        <f>YEAR(Ledger[[#This Row],[Date]])</f>
        <v>2026</v>
      </c>
      <c r="M2333" t="str">
        <f>"Qtr"&amp;ROUNDUP(MONTH(Ledger[[#This Row],[Date]])/3,0)</f>
        <v>Qtr2</v>
      </c>
      <c r="N2333">
        <f>MONTH(Ledger[[#This Row],[Date]])</f>
        <v>4</v>
      </c>
      <c r="O2333" t="str">
        <f>TEXT(Ledger[[#This Row],[Date]],"mmm")</f>
        <v>Apr</v>
      </c>
    </row>
    <row r="2334" spans="1:15" x14ac:dyDescent="0.35">
      <c r="A2334" t="s">
        <v>5926</v>
      </c>
      <c r="B2334" s="8">
        <v>46117</v>
      </c>
      <c r="C2334" s="5">
        <v>0.55972222222222223</v>
      </c>
      <c r="D2334" t="str">
        <f>_xlfn.XLOOKUP(Ledger[[#This Row],[Employee_ID]],Employees!C:C,Employees!A:A)</f>
        <v>Morning</v>
      </c>
      <c r="E2334" t="s">
        <v>932</v>
      </c>
      <c r="F2334" t="str">
        <f>_xlfn.XLOOKUP(Ledger[[#This Row],[Employee_ID]],Employees!C:C,Employees!B:B)</f>
        <v>BR03</v>
      </c>
      <c r="G2334" t="s">
        <v>38</v>
      </c>
      <c r="H2334" t="s">
        <v>456</v>
      </c>
      <c r="I2334">
        <v>1</v>
      </c>
      <c r="J2334">
        <f>_xlfn.XLOOKUP(Ledger[[#This Row],[SKU]]&amp;"|"&amp;Ledger[[#This Row],[Branch_ID]], PriceList!E:E,PriceList!C:C,"")</f>
        <v>700</v>
      </c>
      <c r="K2334">
        <f>_xlfn.XLOOKUP(Ledger[[#This Row],[SKU]]&amp;"|"&amp;Ledger[[#This Row],[Branch_ID]], PriceList[Key], PriceList[Unit_Retail_Price_EGP], "")</f>
        <v>1649</v>
      </c>
      <c r="L2334">
        <f>YEAR(Ledger[[#This Row],[Date]])</f>
        <v>2026</v>
      </c>
      <c r="M2334" t="str">
        <f>"Qtr"&amp;ROUNDUP(MONTH(Ledger[[#This Row],[Date]])/3,0)</f>
        <v>Qtr2</v>
      </c>
      <c r="N2334">
        <f>MONTH(Ledger[[#This Row],[Date]])</f>
        <v>4</v>
      </c>
      <c r="O2334" t="str">
        <f>TEXT(Ledger[[#This Row],[Date]],"mmm")</f>
        <v>Apr</v>
      </c>
    </row>
    <row r="2335" spans="1:15" x14ac:dyDescent="0.35">
      <c r="A2335" t="s">
        <v>5949</v>
      </c>
      <c r="B2335" s="8">
        <v>46119</v>
      </c>
      <c r="C2335" s="5">
        <v>0.57222222222222219</v>
      </c>
      <c r="D2335" t="str">
        <f>_xlfn.XLOOKUP(Ledger[[#This Row],[Employee_ID]],Employees!C:C,Employees!A:A)</f>
        <v>Morning</v>
      </c>
      <c r="E2335" t="s">
        <v>932</v>
      </c>
      <c r="F2335" t="str">
        <f>_xlfn.XLOOKUP(Ledger[[#This Row],[Employee_ID]],Employees!C:C,Employees!B:B)</f>
        <v>BR03</v>
      </c>
      <c r="G2335" t="s">
        <v>38</v>
      </c>
      <c r="H2335" t="s">
        <v>200</v>
      </c>
      <c r="I2335">
        <v>1</v>
      </c>
      <c r="J2335">
        <f>_xlfn.XLOOKUP(Ledger[[#This Row],[SKU]]&amp;"|"&amp;Ledger[[#This Row],[Branch_ID]], PriceList!E:E,PriceList!C:C,"")</f>
        <v>180</v>
      </c>
      <c r="K2335">
        <f>_xlfn.XLOOKUP(Ledger[[#This Row],[SKU]]&amp;"|"&amp;Ledger[[#This Row],[Branch_ID]], PriceList[Key], PriceList[Unit_Retail_Price_EGP], "")</f>
        <v>459</v>
      </c>
      <c r="L2335">
        <f>YEAR(Ledger[[#This Row],[Date]])</f>
        <v>2026</v>
      </c>
      <c r="M2335" t="str">
        <f>"Qtr"&amp;ROUNDUP(MONTH(Ledger[[#This Row],[Date]])/3,0)</f>
        <v>Qtr2</v>
      </c>
      <c r="N2335">
        <f>MONTH(Ledger[[#This Row],[Date]])</f>
        <v>4</v>
      </c>
      <c r="O2335" t="str">
        <f>TEXT(Ledger[[#This Row],[Date]],"mmm")</f>
        <v>Apr</v>
      </c>
    </row>
    <row r="2336" spans="1:15" x14ac:dyDescent="0.35">
      <c r="A2336" t="s">
        <v>5957</v>
      </c>
      <c r="B2336" s="8">
        <v>46120</v>
      </c>
      <c r="C2336" s="5">
        <v>0.44791666666666669</v>
      </c>
      <c r="D2336" t="str">
        <f>_xlfn.XLOOKUP(Ledger[[#This Row],[Employee_ID]],Employees!C:C,Employees!A:A)</f>
        <v>Morning</v>
      </c>
      <c r="E2336" t="s">
        <v>932</v>
      </c>
      <c r="F2336" t="str">
        <f>_xlfn.XLOOKUP(Ledger[[#This Row],[Employee_ID]],Employees!C:C,Employees!B:B)</f>
        <v>BR03</v>
      </c>
      <c r="G2336" t="s">
        <v>38</v>
      </c>
      <c r="H2336" t="s">
        <v>610</v>
      </c>
      <c r="I2336">
        <v>1</v>
      </c>
      <c r="J2336">
        <f>_xlfn.XLOOKUP(Ledger[[#This Row],[SKU]]&amp;"|"&amp;Ledger[[#This Row],[Branch_ID]], PriceList!E:E,PriceList!C:C,"")</f>
        <v>180</v>
      </c>
      <c r="K2336">
        <f>_xlfn.XLOOKUP(Ledger[[#This Row],[SKU]]&amp;"|"&amp;Ledger[[#This Row],[Branch_ID]], PriceList[Key], PriceList[Unit_Retail_Price_EGP], "")</f>
        <v>459</v>
      </c>
      <c r="L2336">
        <f>YEAR(Ledger[[#This Row],[Date]])</f>
        <v>2026</v>
      </c>
      <c r="M2336" t="str">
        <f>"Qtr"&amp;ROUNDUP(MONTH(Ledger[[#This Row],[Date]])/3,0)</f>
        <v>Qtr2</v>
      </c>
      <c r="N2336">
        <f>MONTH(Ledger[[#This Row],[Date]])</f>
        <v>4</v>
      </c>
      <c r="O2336" t="str">
        <f>TEXT(Ledger[[#This Row],[Date]],"mmm")</f>
        <v>Apr</v>
      </c>
    </row>
    <row r="2337" spans="1:15" x14ac:dyDescent="0.35">
      <c r="A2337" t="s">
        <v>5989</v>
      </c>
      <c r="B2337" s="8">
        <v>46122</v>
      </c>
      <c r="C2337" s="5">
        <v>0.50277777777777777</v>
      </c>
      <c r="D2337" t="str">
        <f>_xlfn.XLOOKUP(Ledger[[#This Row],[Employee_ID]],Employees!C:C,Employees!A:A)</f>
        <v>Morning</v>
      </c>
      <c r="E2337" t="s">
        <v>932</v>
      </c>
      <c r="F2337" t="str">
        <f>_xlfn.XLOOKUP(Ledger[[#This Row],[Employee_ID]],Employees!C:C,Employees!B:B)</f>
        <v>BR03</v>
      </c>
      <c r="G2337" t="s">
        <v>38</v>
      </c>
      <c r="H2337" t="s">
        <v>179</v>
      </c>
      <c r="I2337">
        <v>1</v>
      </c>
      <c r="J2337">
        <f>_xlfn.XLOOKUP(Ledger[[#This Row],[SKU]]&amp;"|"&amp;Ledger[[#This Row],[Branch_ID]], PriceList!E:E,PriceList!C:C,"")</f>
        <v>380</v>
      </c>
      <c r="K2337">
        <f>_xlfn.XLOOKUP(Ledger[[#This Row],[SKU]]&amp;"|"&amp;Ledger[[#This Row],[Branch_ID]], PriceList[Key], PriceList[Unit_Retail_Price_EGP], "")</f>
        <v>929</v>
      </c>
      <c r="L2337">
        <f>YEAR(Ledger[[#This Row],[Date]])</f>
        <v>2026</v>
      </c>
      <c r="M2337" t="str">
        <f>"Qtr"&amp;ROUNDUP(MONTH(Ledger[[#This Row],[Date]])/3,0)</f>
        <v>Qtr2</v>
      </c>
      <c r="N2337">
        <f>MONTH(Ledger[[#This Row],[Date]])</f>
        <v>4</v>
      </c>
      <c r="O2337" t="str">
        <f>TEXT(Ledger[[#This Row],[Date]],"mmm")</f>
        <v>Apr</v>
      </c>
    </row>
    <row r="2338" spans="1:15" x14ac:dyDescent="0.35">
      <c r="A2338" t="s">
        <v>6010</v>
      </c>
      <c r="B2338" s="8">
        <v>46123</v>
      </c>
      <c r="C2338" s="5">
        <v>0.52430555555555558</v>
      </c>
      <c r="D2338" t="str">
        <f>_xlfn.XLOOKUP(Ledger[[#This Row],[Employee_ID]],Employees!C:C,Employees!A:A)</f>
        <v>Morning</v>
      </c>
      <c r="E2338" t="s">
        <v>932</v>
      </c>
      <c r="F2338" t="str">
        <f>_xlfn.XLOOKUP(Ledger[[#This Row],[Employee_ID]],Employees!C:C,Employees!B:B)</f>
        <v>BR03</v>
      </c>
      <c r="G2338" t="s">
        <v>38</v>
      </c>
      <c r="H2338" t="s">
        <v>225</v>
      </c>
      <c r="I2338">
        <v>1</v>
      </c>
      <c r="J2338">
        <f>_xlfn.XLOOKUP(Ledger[[#This Row],[SKU]]&amp;"|"&amp;Ledger[[#This Row],[Branch_ID]], PriceList!E:E,PriceList!C:C,"")</f>
        <v>420</v>
      </c>
      <c r="K2338">
        <f>_xlfn.XLOOKUP(Ledger[[#This Row],[SKU]]&amp;"|"&amp;Ledger[[#This Row],[Branch_ID]], PriceList[Key], PriceList[Unit_Retail_Price_EGP], "")</f>
        <v>1029</v>
      </c>
      <c r="L2338">
        <f>YEAR(Ledger[[#This Row],[Date]])</f>
        <v>2026</v>
      </c>
      <c r="M2338" t="str">
        <f>"Qtr"&amp;ROUNDUP(MONTH(Ledger[[#This Row],[Date]])/3,0)</f>
        <v>Qtr2</v>
      </c>
      <c r="N2338">
        <f>MONTH(Ledger[[#This Row],[Date]])</f>
        <v>4</v>
      </c>
      <c r="O2338" t="str">
        <f>TEXT(Ledger[[#This Row],[Date]],"mmm")</f>
        <v>Apr</v>
      </c>
    </row>
    <row r="2339" spans="1:15" x14ac:dyDescent="0.35">
      <c r="A2339" t="s">
        <v>6026</v>
      </c>
      <c r="B2339" s="8">
        <v>46124</v>
      </c>
      <c r="C2339" s="5">
        <v>0.52847222222222223</v>
      </c>
      <c r="D2339" t="str">
        <f>_xlfn.XLOOKUP(Ledger[[#This Row],[Employee_ID]],Employees!C:C,Employees!A:A)</f>
        <v>Morning</v>
      </c>
      <c r="E2339" t="s">
        <v>932</v>
      </c>
      <c r="F2339" t="str">
        <f>_xlfn.XLOOKUP(Ledger[[#This Row],[Employee_ID]],Employees!C:C,Employees!B:B)</f>
        <v>BR03</v>
      </c>
      <c r="G2339" t="s">
        <v>38</v>
      </c>
      <c r="H2339" t="s">
        <v>206</v>
      </c>
      <c r="I2339">
        <v>1</v>
      </c>
      <c r="J2339">
        <f>_xlfn.XLOOKUP(Ledger[[#This Row],[SKU]]&amp;"|"&amp;Ledger[[#This Row],[Branch_ID]], PriceList!E:E,PriceList!C:C,"")</f>
        <v>140</v>
      </c>
      <c r="K2339">
        <f>_xlfn.XLOOKUP(Ledger[[#This Row],[SKU]]&amp;"|"&amp;Ledger[[#This Row],[Branch_ID]], PriceList[Key], PriceList[Unit_Retail_Price_EGP], "")</f>
        <v>359</v>
      </c>
      <c r="L2339">
        <f>YEAR(Ledger[[#This Row],[Date]])</f>
        <v>2026</v>
      </c>
      <c r="M2339" t="str">
        <f>"Qtr"&amp;ROUNDUP(MONTH(Ledger[[#This Row],[Date]])/3,0)</f>
        <v>Qtr2</v>
      </c>
      <c r="N2339">
        <f>MONTH(Ledger[[#This Row],[Date]])</f>
        <v>4</v>
      </c>
      <c r="O2339" t="str">
        <f>TEXT(Ledger[[#This Row],[Date]],"mmm")</f>
        <v>Apr</v>
      </c>
    </row>
    <row r="2340" spans="1:15" x14ac:dyDescent="0.35">
      <c r="A2340" t="s">
        <v>6039</v>
      </c>
      <c r="B2340" s="8">
        <v>46125</v>
      </c>
      <c r="C2340" s="5">
        <v>0.51597222222222228</v>
      </c>
      <c r="D2340" t="str">
        <f>_xlfn.XLOOKUP(Ledger[[#This Row],[Employee_ID]],Employees!C:C,Employees!A:A)</f>
        <v>Morning</v>
      </c>
      <c r="E2340" t="s">
        <v>932</v>
      </c>
      <c r="F2340" t="str">
        <f>_xlfn.XLOOKUP(Ledger[[#This Row],[Employee_ID]],Employees!C:C,Employees!B:B)</f>
        <v>BR03</v>
      </c>
      <c r="G2340" t="s">
        <v>38</v>
      </c>
      <c r="H2340" t="s">
        <v>610</v>
      </c>
      <c r="I2340">
        <v>1</v>
      </c>
      <c r="J2340">
        <f>_xlfn.XLOOKUP(Ledger[[#This Row],[SKU]]&amp;"|"&amp;Ledger[[#This Row],[Branch_ID]], PriceList!E:E,PriceList!C:C,"")</f>
        <v>180</v>
      </c>
      <c r="K2340">
        <f>_xlfn.XLOOKUP(Ledger[[#This Row],[SKU]]&amp;"|"&amp;Ledger[[#This Row],[Branch_ID]], PriceList[Key], PriceList[Unit_Retail_Price_EGP], "")</f>
        <v>459</v>
      </c>
      <c r="L2340">
        <f>YEAR(Ledger[[#This Row],[Date]])</f>
        <v>2026</v>
      </c>
      <c r="M2340" t="str">
        <f>"Qtr"&amp;ROUNDUP(MONTH(Ledger[[#This Row],[Date]])/3,0)</f>
        <v>Qtr2</v>
      </c>
      <c r="N2340">
        <f>MONTH(Ledger[[#This Row],[Date]])</f>
        <v>4</v>
      </c>
      <c r="O2340" t="str">
        <f>TEXT(Ledger[[#This Row],[Date]],"mmm")</f>
        <v>Apr</v>
      </c>
    </row>
    <row r="2341" spans="1:15" x14ac:dyDescent="0.35">
      <c r="A2341" t="s">
        <v>6040</v>
      </c>
      <c r="B2341" s="8">
        <v>46125</v>
      </c>
      <c r="C2341" s="5">
        <v>0.52500000000000002</v>
      </c>
      <c r="D2341" t="str">
        <f>_xlfn.XLOOKUP(Ledger[[#This Row],[Employee_ID]],Employees!C:C,Employees!A:A)</f>
        <v>Morning</v>
      </c>
      <c r="E2341" t="s">
        <v>932</v>
      </c>
      <c r="F2341" t="str">
        <f>_xlfn.XLOOKUP(Ledger[[#This Row],[Employee_ID]],Employees!C:C,Employees!B:B)</f>
        <v>BR03</v>
      </c>
      <c r="G2341" t="s">
        <v>38</v>
      </c>
      <c r="H2341" t="s">
        <v>103</v>
      </c>
      <c r="I2341">
        <v>1</v>
      </c>
      <c r="J2341">
        <f>_xlfn.XLOOKUP(Ledger[[#This Row],[SKU]]&amp;"|"&amp;Ledger[[#This Row],[Branch_ID]], PriceList!E:E,PriceList!C:C,"")</f>
        <v>160</v>
      </c>
      <c r="K2341">
        <f>_xlfn.XLOOKUP(Ledger[[#This Row],[SKU]]&amp;"|"&amp;Ledger[[#This Row],[Branch_ID]], PriceList[Key], PriceList[Unit_Retail_Price_EGP], "")</f>
        <v>409</v>
      </c>
      <c r="L2341">
        <f>YEAR(Ledger[[#This Row],[Date]])</f>
        <v>2026</v>
      </c>
      <c r="M2341" t="str">
        <f>"Qtr"&amp;ROUNDUP(MONTH(Ledger[[#This Row],[Date]])/3,0)</f>
        <v>Qtr2</v>
      </c>
      <c r="N2341">
        <f>MONTH(Ledger[[#This Row],[Date]])</f>
        <v>4</v>
      </c>
      <c r="O2341" t="str">
        <f>TEXT(Ledger[[#This Row],[Date]],"mmm")</f>
        <v>Apr</v>
      </c>
    </row>
    <row r="2342" spans="1:15" x14ac:dyDescent="0.35">
      <c r="A2342" t="s">
        <v>6053</v>
      </c>
      <c r="B2342" s="8">
        <v>46126</v>
      </c>
      <c r="C2342" s="5">
        <v>0.58194444444444449</v>
      </c>
      <c r="D2342" t="str">
        <f>_xlfn.XLOOKUP(Ledger[[#This Row],[Employee_ID]],Employees!C:C,Employees!A:A)</f>
        <v>Morning</v>
      </c>
      <c r="E2342" t="s">
        <v>932</v>
      </c>
      <c r="F2342" t="str">
        <f>_xlfn.XLOOKUP(Ledger[[#This Row],[Employee_ID]],Employees!C:C,Employees!B:B)</f>
        <v>BR03</v>
      </c>
      <c r="G2342" t="s">
        <v>38</v>
      </c>
      <c r="H2342" t="s">
        <v>108</v>
      </c>
      <c r="I2342">
        <v>1</v>
      </c>
      <c r="J2342">
        <f>_xlfn.XLOOKUP(Ledger[[#This Row],[SKU]]&amp;"|"&amp;Ledger[[#This Row],[Branch_ID]], PriceList!E:E,PriceList!C:C,"")</f>
        <v>160</v>
      </c>
      <c r="K2342">
        <f>_xlfn.XLOOKUP(Ledger[[#This Row],[SKU]]&amp;"|"&amp;Ledger[[#This Row],[Branch_ID]], PriceList[Key], PriceList[Unit_Retail_Price_EGP], "")</f>
        <v>409</v>
      </c>
      <c r="L2342">
        <f>YEAR(Ledger[[#This Row],[Date]])</f>
        <v>2026</v>
      </c>
      <c r="M2342" t="str">
        <f>"Qtr"&amp;ROUNDUP(MONTH(Ledger[[#This Row],[Date]])/3,0)</f>
        <v>Qtr2</v>
      </c>
      <c r="N2342">
        <f>MONTH(Ledger[[#This Row],[Date]])</f>
        <v>4</v>
      </c>
      <c r="O2342" t="str">
        <f>TEXT(Ledger[[#This Row],[Date]],"mmm")</f>
        <v>Apr</v>
      </c>
    </row>
    <row r="2343" spans="1:15" x14ac:dyDescent="0.35">
      <c r="A2343" t="s">
        <v>6080</v>
      </c>
      <c r="B2343" s="8">
        <v>46128</v>
      </c>
      <c r="C2343" s="5">
        <v>0.57013888888888886</v>
      </c>
      <c r="D2343" t="str">
        <f>_xlfn.XLOOKUP(Ledger[[#This Row],[Employee_ID]],Employees!C:C,Employees!A:A)</f>
        <v>Morning</v>
      </c>
      <c r="E2343" t="s">
        <v>932</v>
      </c>
      <c r="F2343" t="str">
        <f>_xlfn.XLOOKUP(Ledger[[#This Row],[Employee_ID]],Employees!C:C,Employees!B:B)</f>
        <v>BR03</v>
      </c>
      <c r="G2343" t="s">
        <v>38</v>
      </c>
      <c r="H2343" t="s">
        <v>278</v>
      </c>
      <c r="I2343">
        <v>1</v>
      </c>
      <c r="J2343">
        <f>_xlfn.XLOOKUP(Ledger[[#This Row],[SKU]]&amp;"|"&amp;Ledger[[#This Row],[Branch_ID]], PriceList!E:E,PriceList!C:C,"")</f>
        <v>380</v>
      </c>
      <c r="K2343">
        <f>_xlfn.XLOOKUP(Ledger[[#This Row],[SKU]]&amp;"|"&amp;Ledger[[#This Row],[Branch_ID]], PriceList[Key], PriceList[Unit_Retail_Price_EGP], "")</f>
        <v>929</v>
      </c>
      <c r="L2343">
        <f>YEAR(Ledger[[#This Row],[Date]])</f>
        <v>2026</v>
      </c>
      <c r="M2343" t="str">
        <f>"Qtr"&amp;ROUNDUP(MONTH(Ledger[[#This Row],[Date]])/3,0)</f>
        <v>Qtr2</v>
      </c>
      <c r="N2343">
        <f>MONTH(Ledger[[#This Row],[Date]])</f>
        <v>4</v>
      </c>
      <c r="O2343" t="str">
        <f>TEXT(Ledger[[#This Row],[Date]],"mmm")</f>
        <v>Apr</v>
      </c>
    </row>
    <row r="2344" spans="1:15" x14ac:dyDescent="0.35">
      <c r="A2344" t="s">
        <v>6108</v>
      </c>
      <c r="B2344" s="8">
        <v>46130</v>
      </c>
      <c r="C2344" s="5">
        <v>0.55625000000000002</v>
      </c>
      <c r="D2344" t="str">
        <f>_xlfn.XLOOKUP(Ledger[[#This Row],[Employee_ID]],Employees!C:C,Employees!A:A)</f>
        <v>Morning</v>
      </c>
      <c r="E2344" t="s">
        <v>932</v>
      </c>
      <c r="F2344" t="str">
        <f>_xlfn.XLOOKUP(Ledger[[#This Row],[Employee_ID]],Employees!C:C,Employees!B:B)</f>
        <v>BR03</v>
      </c>
      <c r="G2344" t="s">
        <v>38</v>
      </c>
      <c r="H2344" t="s">
        <v>190</v>
      </c>
      <c r="I2344">
        <v>1</v>
      </c>
      <c r="J2344">
        <f>_xlfn.XLOOKUP(Ledger[[#This Row],[SKU]]&amp;"|"&amp;Ledger[[#This Row],[Branch_ID]], PriceList!E:E,PriceList!C:C,"")</f>
        <v>380</v>
      </c>
      <c r="K2344">
        <f>_xlfn.XLOOKUP(Ledger[[#This Row],[SKU]]&amp;"|"&amp;Ledger[[#This Row],[Branch_ID]], PriceList[Key], PriceList[Unit_Retail_Price_EGP], "")</f>
        <v>929</v>
      </c>
      <c r="L2344">
        <f>YEAR(Ledger[[#This Row],[Date]])</f>
        <v>2026</v>
      </c>
      <c r="M2344" t="str">
        <f>"Qtr"&amp;ROUNDUP(MONTH(Ledger[[#This Row],[Date]])/3,0)</f>
        <v>Qtr2</v>
      </c>
      <c r="N2344">
        <f>MONTH(Ledger[[#This Row],[Date]])</f>
        <v>4</v>
      </c>
      <c r="O2344" t="str">
        <f>TEXT(Ledger[[#This Row],[Date]],"mmm")</f>
        <v>Apr</v>
      </c>
    </row>
    <row r="2345" spans="1:15" x14ac:dyDescent="0.35">
      <c r="A2345" t="s">
        <v>6128</v>
      </c>
      <c r="B2345" s="8">
        <v>46131</v>
      </c>
      <c r="C2345" s="5">
        <v>0.49722222222222223</v>
      </c>
      <c r="D2345" t="str">
        <f>_xlfn.XLOOKUP(Ledger[[#This Row],[Employee_ID]],Employees!C:C,Employees!A:A)</f>
        <v>Morning</v>
      </c>
      <c r="E2345" t="s">
        <v>932</v>
      </c>
      <c r="F2345" t="str">
        <f>_xlfn.XLOOKUP(Ledger[[#This Row],[Employee_ID]],Employees!C:C,Employees!B:B)</f>
        <v>BR03</v>
      </c>
      <c r="G2345" t="s">
        <v>38</v>
      </c>
      <c r="H2345" t="s">
        <v>299</v>
      </c>
      <c r="I2345">
        <v>1</v>
      </c>
      <c r="J2345">
        <f>_xlfn.XLOOKUP(Ledger[[#This Row],[SKU]]&amp;"|"&amp;Ledger[[#This Row],[Branch_ID]], PriceList!E:E,PriceList!C:C,"")</f>
        <v>160</v>
      </c>
      <c r="K2345">
        <f>_xlfn.XLOOKUP(Ledger[[#This Row],[SKU]]&amp;"|"&amp;Ledger[[#This Row],[Branch_ID]], PriceList[Key], PriceList[Unit_Retail_Price_EGP], "")</f>
        <v>409</v>
      </c>
      <c r="L2345">
        <f>YEAR(Ledger[[#This Row],[Date]])</f>
        <v>2026</v>
      </c>
      <c r="M2345" t="str">
        <f>"Qtr"&amp;ROUNDUP(MONTH(Ledger[[#This Row],[Date]])/3,0)</f>
        <v>Qtr2</v>
      </c>
      <c r="N2345">
        <f>MONTH(Ledger[[#This Row],[Date]])</f>
        <v>4</v>
      </c>
      <c r="O2345" t="str">
        <f>TEXT(Ledger[[#This Row],[Date]],"mmm")</f>
        <v>Apr</v>
      </c>
    </row>
    <row r="2346" spans="1:15" x14ac:dyDescent="0.35">
      <c r="A2346" t="s">
        <v>6224</v>
      </c>
      <c r="B2346" s="8">
        <v>46138</v>
      </c>
      <c r="C2346" s="5">
        <v>0.42083333333333334</v>
      </c>
      <c r="D2346" t="str">
        <f>_xlfn.XLOOKUP(Ledger[[#This Row],[Employee_ID]],Employees!C:C,Employees!A:A)</f>
        <v>Morning</v>
      </c>
      <c r="E2346" t="s">
        <v>932</v>
      </c>
      <c r="F2346" t="str">
        <f>_xlfn.XLOOKUP(Ledger[[#This Row],[Employee_ID]],Employees!C:C,Employees!B:B)</f>
        <v>BR03</v>
      </c>
      <c r="G2346" t="s">
        <v>38</v>
      </c>
      <c r="H2346" t="s">
        <v>181</v>
      </c>
      <c r="I2346">
        <v>1</v>
      </c>
      <c r="J2346">
        <f>_xlfn.XLOOKUP(Ledger[[#This Row],[SKU]]&amp;"|"&amp;Ledger[[#This Row],[Branch_ID]], PriceList!E:E,PriceList!C:C,"")</f>
        <v>480</v>
      </c>
      <c r="K2346">
        <f>_xlfn.XLOOKUP(Ledger[[#This Row],[SKU]]&amp;"|"&amp;Ledger[[#This Row],[Branch_ID]], PriceList[Key], PriceList[Unit_Retail_Price_EGP], "")</f>
        <v>1129</v>
      </c>
      <c r="L2346">
        <f>YEAR(Ledger[[#This Row],[Date]])</f>
        <v>2026</v>
      </c>
      <c r="M2346" t="str">
        <f>"Qtr"&amp;ROUNDUP(MONTH(Ledger[[#This Row],[Date]])/3,0)</f>
        <v>Qtr2</v>
      </c>
      <c r="N2346">
        <f>MONTH(Ledger[[#This Row],[Date]])</f>
        <v>4</v>
      </c>
      <c r="O2346" t="str">
        <f>TEXT(Ledger[[#This Row],[Date]],"mmm")</f>
        <v>Apr</v>
      </c>
    </row>
    <row r="2347" spans="1:15" x14ac:dyDescent="0.35">
      <c r="A2347" t="s">
        <v>6263</v>
      </c>
      <c r="B2347" s="8">
        <v>46141</v>
      </c>
      <c r="C2347" s="5">
        <v>0.50138888888888888</v>
      </c>
      <c r="D2347" t="str">
        <f>_xlfn.XLOOKUP(Ledger[[#This Row],[Employee_ID]],Employees!C:C,Employees!A:A)</f>
        <v>Morning</v>
      </c>
      <c r="E2347" t="s">
        <v>932</v>
      </c>
      <c r="F2347" t="str">
        <f>_xlfn.XLOOKUP(Ledger[[#This Row],[Employee_ID]],Employees!C:C,Employees!B:B)</f>
        <v>BR03</v>
      </c>
      <c r="G2347" t="s">
        <v>38</v>
      </c>
      <c r="H2347" t="s">
        <v>359</v>
      </c>
      <c r="I2347">
        <v>1</v>
      </c>
      <c r="J2347">
        <f>_xlfn.XLOOKUP(Ledger[[#This Row],[SKU]]&amp;"|"&amp;Ledger[[#This Row],[Branch_ID]], PriceList!E:E,PriceList!C:C,"")</f>
        <v>140</v>
      </c>
      <c r="K2347">
        <f>_xlfn.XLOOKUP(Ledger[[#This Row],[SKU]]&amp;"|"&amp;Ledger[[#This Row],[Branch_ID]], PriceList[Key], PriceList[Unit_Retail_Price_EGP], "")</f>
        <v>359</v>
      </c>
      <c r="L2347">
        <f>YEAR(Ledger[[#This Row],[Date]])</f>
        <v>2026</v>
      </c>
      <c r="M2347" t="str">
        <f>"Qtr"&amp;ROUNDUP(MONTH(Ledger[[#This Row],[Date]])/3,0)</f>
        <v>Qtr2</v>
      </c>
      <c r="N2347">
        <f>MONTH(Ledger[[#This Row],[Date]])</f>
        <v>4</v>
      </c>
      <c r="O2347" t="str">
        <f>TEXT(Ledger[[#This Row],[Date]],"mmm")</f>
        <v>Apr</v>
      </c>
    </row>
    <row r="2348" spans="1:15" x14ac:dyDescent="0.35">
      <c r="A2348" t="s">
        <v>6308</v>
      </c>
      <c r="B2348" s="8">
        <v>46144</v>
      </c>
      <c r="C2348" s="5">
        <v>0.53333333333333333</v>
      </c>
      <c r="D2348" t="str">
        <f>_xlfn.XLOOKUP(Ledger[[#This Row],[Employee_ID]],Employees!C:C,Employees!A:A)</f>
        <v>Morning</v>
      </c>
      <c r="E2348" t="s">
        <v>932</v>
      </c>
      <c r="F2348" t="str">
        <f>_xlfn.XLOOKUP(Ledger[[#This Row],[Employee_ID]],Employees!C:C,Employees!B:B)</f>
        <v>BR03</v>
      </c>
      <c r="G2348" t="s">
        <v>38</v>
      </c>
      <c r="H2348" t="s">
        <v>158</v>
      </c>
      <c r="I2348">
        <v>1</v>
      </c>
      <c r="J2348">
        <f>_xlfn.XLOOKUP(Ledger[[#This Row],[SKU]]&amp;"|"&amp;Ledger[[#This Row],[Branch_ID]], PriceList!E:E,PriceList!C:C,"")</f>
        <v>45</v>
      </c>
      <c r="K2348">
        <f>_xlfn.XLOOKUP(Ledger[[#This Row],[SKU]]&amp;"|"&amp;Ledger[[#This Row],[Branch_ID]], PriceList[Key], PriceList[Unit_Retail_Price_EGP], "")</f>
        <v>119</v>
      </c>
      <c r="L2348">
        <f>YEAR(Ledger[[#This Row],[Date]])</f>
        <v>2026</v>
      </c>
      <c r="M2348" t="str">
        <f>"Qtr"&amp;ROUNDUP(MONTH(Ledger[[#This Row],[Date]])/3,0)</f>
        <v>Qtr2</v>
      </c>
      <c r="N2348">
        <f>MONTH(Ledger[[#This Row],[Date]])</f>
        <v>5</v>
      </c>
      <c r="O2348" t="str">
        <f>TEXT(Ledger[[#This Row],[Date]],"mmm")</f>
        <v>May</v>
      </c>
    </row>
    <row r="2349" spans="1:15" x14ac:dyDescent="0.35">
      <c r="A2349" t="s">
        <v>6366</v>
      </c>
      <c r="B2349" s="8">
        <v>46148</v>
      </c>
      <c r="C2349" s="5">
        <v>0.51736111111111116</v>
      </c>
      <c r="D2349" t="str">
        <f>_xlfn.XLOOKUP(Ledger[[#This Row],[Employee_ID]],Employees!C:C,Employees!A:A)</f>
        <v>Morning</v>
      </c>
      <c r="E2349" t="s">
        <v>932</v>
      </c>
      <c r="F2349" t="str">
        <f>_xlfn.XLOOKUP(Ledger[[#This Row],[Employee_ID]],Employees!C:C,Employees!B:B)</f>
        <v>BR03</v>
      </c>
      <c r="G2349" t="s">
        <v>38</v>
      </c>
      <c r="H2349" t="s">
        <v>330</v>
      </c>
      <c r="I2349">
        <v>1</v>
      </c>
      <c r="J2349">
        <f>_xlfn.XLOOKUP(Ledger[[#This Row],[SKU]]&amp;"|"&amp;Ledger[[#This Row],[Branch_ID]], PriceList!E:E,PriceList!C:C,"")</f>
        <v>420</v>
      </c>
      <c r="K2349">
        <f>_xlfn.XLOOKUP(Ledger[[#This Row],[SKU]]&amp;"|"&amp;Ledger[[#This Row],[Branch_ID]], PriceList[Key], PriceList[Unit_Retail_Price_EGP], "")</f>
        <v>1029</v>
      </c>
      <c r="L2349">
        <f>YEAR(Ledger[[#This Row],[Date]])</f>
        <v>2026</v>
      </c>
      <c r="M2349" t="str">
        <f>"Qtr"&amp;ROUNDUP(MONTH(Ledger[[#This Row],[Date]])/3,0)</f>
        <v>Qtr2</v>
      </c>
      <c r="N2349">
        <f>MONTH(Ledger[[#This Row],[Date]])</f>
        <v>5</v>
      </c>
      <c r="O2349" t="str">
        <f>TEXT(Ledger[[#This Row],[Date]],"mmm")</f>
        <v>May</v>
      </c>
    </row>
    <row r="2350" spans="1:15" x14ac:dyDescent="0.35">
      <c r="A2350" t="s">
        <v>6407</v>
      </c>
      <c r="B2350" s="8">
        <v>46151</v>
      </c>
      <c r="C2350" s="5">
        <v>0.42222222222222222</v>
      </c>
      <c r="D2350" t="str">
        <f>_xlfn.XLOOKUP(Ledger[[#This Row],[Employee_ID]],Employees!C:C,Employees!A:A)</f>
        <v>Morning</v>
      </c>
      <c r="E2350" t="s">
        <v>932</v>
      </c>
      <c r="F2350" t="str">
        <f>_xlfn.XLOOKUP(Ledger[[#This Row],[Employee_ID]],Employees!C:C,Employees!B:B)</f>
        <v>BR03</v>
      </c>
      <c r="G2350" t="s">
        <v>38</v>
      </c>
      <c r="H2350" t="s">
        <v>143</v>
      </c>
      <c r="I2350">
        <v>1</v>
      </c>
      <c r="J2350">
        <f>_xlfn.XLOOKUP(Ledger[[#This Row],[SKU]]&amp;"|"&amp;Ledger[[#This Row],[Branch_ID]], PriceList!E:E,PriceList!C:C,"")</f>
        <v>220</v>
      </c>
      <c r="K2350">
        <f>_xlfn.XLOOKUP(Ledger[[#This Row],[SKU]]&amp;"|"&amp;Ledger[[#This Row],[Branch_ID]], PriceList[Key], PriceList[Unit_Retail_Price_EGP], "")</f>
        <v>569</v>
      </c>
      <c r="L2350">
        <f>YEAR(Ledger[[#This Row],[Date]])</f>
        <v>2026</v>
      </c>
      <c r="M2350" t="str">
        <f>"Qtr"&amp;ROUNDUP(MONTH(Ledger[[#This Row],[Date]])/3,0)</f>
        <v>Qtr2</v>
      </c>
      <c r="N2350">
        <f>MONTH(Ledger[[#This Row],[Date]])</f>
        <v>5</v>
      </c>
      <c r="O2350" t="str">
        <f>TEXT(Ledger[[#This Row],[Date]],"mmm")</f>
        <v>May</v>
      </c>
    </row>
    <row r="2351" spans="1:15" x14ac:dyDescent="0.35">
      <c r="A2351" t="s">
        <v>6411</v>
      </c>
      <c r="B2351" s="8">
        <v>46151</v>
      </c>
      <c r="C2351" s="5">
        <v>0.54374999999999996</v>
      </c>
      <c r="D2351" t="str">
        <f>_xlfn.XLOOKUP(Ledger[[#This Row],[Employee_ID]],Employees!C:C,Employees!A:A)</f>
        <v>Morning</v>
      </c>
      <c r="E2351" t="s">
        <v>932</v>
      </c>
      <c r="F2351" t="str">
        <f>_xlfn.XLOOKUP(Ledger[[#This Row],[Employee_ID]],Employees!C:C,Employees!B:B)</f>
        <v>BR03</v>
      </c>
      <c r="G2351" t="s">
        <v>38</v>
      </c>
      <c r="H2351" t="s">
        <v>130</v>
      </c>
      <c r="I2351">
        <v>1</v>
      </c>
      <c r="J2351">
        <f>_xlfn.XLOOKUP(Ledger[[#This Row],[SKU]]&amp;"|"&amp;Ledger[[#This Row],[Branch_ID]], PriceList!E:E,PriceList!C:C,"")</f>
        <v>220</v>
      </c>
      <c r="K2351">
        <f>_xlfn.XLOOKUP(Ledger[[#This Row],[SKU]]&amp;"|"&amp;Ledger[[#This Row],[Branch_ID]], PriceList[Key], PriceList[Unit_Retail_Price_EGP], "")</f>
        <v>569</v>
      </c>
      <c r="L2351">
        <f>YEAR(Ledger[[#This Row],[Date]])</f>
        <v>2026</v>
      </c>
      <c r="M2351" t="str">
        <f>"Qtr"&amp;ROUNDUP(MONTH(Ledger[[#This Row],[Date]])/3,0)</f>
        <v>Qtr2</v>
      </c>
      <c r="N2351">
        <f>MONTH(Ledger[[#This Row],[Date]])</f>
        <v>5</v>
      </c>
      <c r="O2351" t="str">
        <f>TEXT(Ledger[[#This Row],[Date]],"mmm")</f>
        <v>May</v>
      </c>
    </row>
    <row r="2352" spans="1:15" x14ac:dyDescent="0.35">
      <c r="A2352" t="s">
        <v>6464</v>
      </c>
      <c r="B2352" s="8">
        <v>46155</v>
      </c>
      <c r="C2352" s="5">
        <v>0.52152777777777781</v>
      </c>
      <c r="D2352" t="str">
        <f>_xlfn.XLOOKUP(Ledger[[#This Row],[Employee_ID]],Employees!C:C,Employees!A:A)</f>
        <v>Morning</v>
      </c>
      <c r="E2352" t="s">
        <v>932</v>
      </c>
      <c r="F2352" t="str">
        <f>_xlfn.XLOOKUP(Ledger[[#This Row],[Employee_ID]],Employees!C:C,Employees!B:B)</f>
        <v>BR03</v>
      </c>
      <c r="G2352" t="s">
        <v>38</v>
      </c>
      <c r="H2352" t="s">
        <v>174</v>
      </c>
      <c r="I2352">
        <v>1</v>
      </c>
      <c r="J2352">
        <f>_xlfn.XLOOKUP(Ledger[[#This Row],[SKU]]&amp;"|"&amp;Ledger[[#This Row],[Branch_ID]], PriceList!E:E,PriceList!C:C,"")</f>
        <v>180</v>
      </c>
      <c r="K2352">
        <f>_xlfn.XLOOKUP(Ledger[[#This Row],[SKU]]&amp;"|"&amp;Ledger[[#This Row],[Branch_ID]], PriceList[Key], PriceList[Unit_Retail_Price_EGP], "")</f>
        <v>459</v>
      </c>
      <c r="L2352">
        <f>YEAR(Ledger[[#This Row],[Date]])</f>
        <v>2026</v>
      </c>
      <c r="M2352" t="str">
        <f>"Qtr"&amp;ROUNDUP(MONTH(Ledger[[#This Row],[Date]])/3,0)</f>
        <v>Qtr2</v>
      </c>
      <c r="N2352">
        <f>MONTH(Ledger[[#This Row],[Date]])</f>
        <v>5</v>
      </c>
      <c r="O2352" t="str">
        <f>TEXT(Ledger[[#This Row],[Date]],"mmm")</f>
        <v>May</v>
      </c>
    </row>
    <row r="2353" spans="1:15" x14ac:dyDescent="0.35">
      <c r="A2353" t="s">
        <v>6466</v>
      </c>
      <c r="B2353" s="8">
        <v>46155</v>
      </c>
      <c r="C2353" s="5">
        <v>0.56111111111111112</v>
      </c>
      <c r="D2353" t="str">
        <f>_xlfn.XLOOKUP(Ledger[[#This Row],[Employee_ID]],Employees!C:C,Employees!A:A)</f>
        <v>Morning</v>
      </c>
      <c r="E2353" t="s">
        <v>932</v>
      </c>
      <c r="F2353" t="str">
        <f>_xlfn.XLOOKUP(Ledger[[#This Row],[Employee_ID]],Employees!C:C,Employees!B:B)</f>
        <v>BR03</v>
      </c>
      <c r="G2353" t="s">
        <v>38</v>
      </c>
      <c r="H2353" t="s">
        <v>135</v>
      </c>
      <c r="I2353">
        <v>1</v>
      </c>
      <c r="J2353">
        <f>_xlfn.XLOOKUP(Ledger[[#This Row],[SKU]]&amp;"|"&amp;Ledger[[#This Row],[Branch_ID]], PriceList!E:E,PriceList!C:C,"")</f>
        <v>140</v>
      </c>
      <c r="K2353">
        <f>_xlfn.XLOOKUP(Ledger[[#This Row],[SKU]]&amp;"|"&amp;Ledger[[#This Row],[Branch_ID]], PriceList[Key], PriceList[Unit_Retail_Price_EGP], "")</f>
        <v>359</v>
      </c>
      <c r="L2353">
        <f>YEAR(Ledger[[#This Row],[Date]])</f>
        <v>2026</v>
      </c>
      <c r="M2353" t="str">
        <f>"Qtr"&amp;ROUNDUP(MONTH(Ledger[[#This Row],[Date]])/3,0)</f>
        <v>Qtr2</v>
      </c>
      <c r="N2353">
        <f>MONTH(Ledger[[#This Row],[Date]])</f>
        <v>5</v>
      </c>
      <c r="O2353" t="str">
        <f>TEXT(Ledger[[#This Row],[Date]],"mmm")</f>
        <v>May</v>
      </c>
    </row>
    <row r="2354" spans="1:15" x14ac:dyDescent="0.35">
      <c r="A2354" t="s">
        <v>6491</v>
      </c>
      <c r="B2354" s="8">
        <v>46157</v>
      </c>
      <c r="C2354" s="5">
        <v>0.54861111111111116</v>
      </c>
      <c r="D2354" t="str">
        <f>_xlfn.XLOOKUP(Ledger[[#This Row],[Employee_ID]],Employees!C:C,Employees!A:A)</f>
        <v>Morning</v>
      </c>
      <c r="E2354" t="s">
        <v>932</v>
      </c>
      <c r="F2354" t="str">
        <f>_xlfn.XLOOKUP(Ledger[[#This Row],[Employee_ID]],Employees!C:C,Employees!B:B)</f>
        <v>BR03</v>
      </c>
      <c r="G2354" t="s">
        <v>38</v>
      </c>
      <c r="H2354" t="s">
        <v>195</v>
      </c>
      <c r="I2354">
        <v>1</v>
      </c>
      <c r="J2354">
        <f>_xlfn.XLOOKUP(Ledger[[#This Row],[SKU]]&amp;"|"&amp;Ledger[[#This Row],[Branch_ID]], PriceList!E:E,PriceList!C:C,"")</f>
        <v>160</v>
      </c>
      <c r="K2354">
        <f>_xlfn.XLOOKUP(Ledger[[#This Row],[SKU]]&amp;"|"&amp;Ledger[[#This Row],[Branch_ID]], PriceList[Key], PriceList[Unit_Retail_Price_EGP], "")</f>
        <v>409</v>
      </c>
      <c r="L2354">
        <f>YEAR(Ledger[[#This Row],[Date]])</f>
        <v>2026</v>
      </c>
      <c r="M2354" t="str">
        <f>"Qtr"&amp;ROUNDUP(MONTH(Ledger[[#This Row],[Date]])/3,0)</f>
        <v>Qtr2</v>
      </c>
      <c r="N2354">
        <f>MONTH(Ledger[[#This Row],[Date]])</f>
        <v>5</v>
      </c>
      <c r="O2354" t="str">
        <f>TEXT(Ledger[[#This Row],[Date]],"mmm")</f>
        <v>May</v>
      </c>
    </row>
    <row r="2355" spans="1:15" x14ac:dyDescent="0.35">
      <c r="A2355" t="s">
        <v>6507</v>
      </c>
      <c r="B2355" s="8">
        <v>46158</v>
      </c>
      <c r="C2355" s="5">
        <v>0.46041666666666664</v>
      </c>
      <c r="D2355" t="str">
        <f>_xlfn.XLOOKUP(Ledger[[#This Row],[Employee_ID]],Employees!C:C,Employees!A:A)</f>
        <v>Morning</v>
      </c>
      <c r="E2355" t="s">
        <v>932</v>
      </c>
      <c r="F2355" t="str">
        <f>_xlfn.XLOOKUP(Ledger[[#This Row],[Employee_ID]],Employees!C:C,Employees!B:B)</f>
        <v>BR03</v>
      </c>
      <c r="G2355" t="s">
        <v>38</v>
      </c>
      <c r="H2355" t="s">
        <v>485</v>
      </c>
      <c r="I2355">
        <v>1</v>
      </c>
      <c r="J2355">
        <f>_xlfn.XLOOKUP(Ledger[[#This Row],[SKU]]&amp;"|"&amp;Ledger[[#This Row],[Branch_ID]], PriceList!E:E,PriceList!C:C,"")</f>
        <v>130</v>
      </c>
      <c r="K2355">
        <f>_xlfn.XLOOKUP(Ledger[[#This Row],[SKU]]&amp;"|"&amp;Ledger[[#This Row],[Branch_ID]], PriceList[Key], PriceList[Unit_Retail_Price_EGP], "")</f>
        <v>309</v>
      </c>
      <c r="L2355">
        <f>YEAR(Ledger[[#This Row],[Date]])</f>
        <v>2026</v>
      </c>
      <c r="M2355" t="str">
        <f>"Qtr"&amp;ROUNDUP(MONTH(Ledger[[#This Row],[Date]])/3,0)</f>
        <v>Qtr2</v>
      </c>
      <c r="N2355">
        <f>MONTH(Ledger[[#This Row],[Date]])</f>
        <v>5</v>
      </c>
      <c r="O2355" t="str">
        <f>TEXT(Ledger[[#This Row],[Date]],"mmm")</f>
        <v>May</v>
      </c>
    </row>
    <row r="2356" spans="1:15" x14ac:dyDescent="0.35">
      <c r="A2356" t="s">
        <v>6662</v>
      </c>
      <c r="B2356" s="8">
        <v>46169</v>
      </c>
      <c r="C2356" s="5">
        <v>0.53749999999999998</v>
      </c>
      <c r="D2356" t="str">
        <f>_xlfn.XLOOKUP(Ledger[[#This Row],[Employee_ID]],Employees!C:C,Employees!A:A)</f>
        <v>Morning</v>
      </c>
      <c r="E2356" t="s">
        <v>932</v>
      </c>
      <c r="F2356" t="str">
        <f>_xlfn.XLOOKUP(Ledger[[#This Row],[Employee_ID]],Employees!C:C,Employees!B:B)</f>
        <v>BR03</v>
      </c>
      <c r="G2356" t="s">
        <v>38</v>
      </c>
      <c r="H2356" t="s">
        <v>281</v>
      </c>
      <c r="I2356">
        <v>1</v>
      </c>
      <c r="J2356">
        <f>_xlfn.XLOOKUP(Ledger[[#This Row],[SKU]]&amp;"|"&amp;Ledger[[#This Row],[Branch_ID]], PriceList!E:E,PriceList!C:C,"")</f>
        <v>140</v>
      </c>
      <c r="K2356">
        <f>_xlfn.XLOOKUP(Ledger[[#This Row],[SKU]]&amp;"|"&amp;Ledger[[#This Row],[Branch_ID]], PriceList[Key], PriceList[Unit_Retail_Price_EGP], "")</f>
        <v>359</v>
      </c>
      <c r="L2356">
        <f>YEAR(Ledger[[#This Row],[Date]])</f>
        <v>2026</v>
      </c>
      <c r="M2356" t="str">
        <f>"Qtr"&amp;ROUNDUP(MONTH(Ledger[[#This Row],[Date]])/3,0)</f>
        <v>Qtr2</v>
      </c>
      <c r="N2356">
        <f>MONTH(Ledger[[#This Row],[Date]])</f>
        <v>5</v>
      </c>
      <c r="O2356" t="str">
        <f>TEXT(Ledger[[#This Row],[Date]],"mmm")</f>
        <v>May</v>
      </c>
    </row>
    <row r="2357" spans="1:15" x14ac:dyDescent="0.35">
      <c r="A2357" t="s">
        <v>6717</v>
      </c>
      <c r="B2357" s="8">
        <v>46172</v>
      </c>
      <c r="C2357" s="5">
        <v>0.53055555555555556</v>
      </c>
      <c r="D2357" t="str">
        <f>_xlfn.XLOOKUP(Ledger[[#This Row],[Employee_ID]],Employees!C:C,Employees!A:A)</f>
        <v>Morning</v>
      </c>
      <c r="E2357" t="s">
        <v>932</v>
      </c>
      <c r="F2357" t="str">
        <f>_xlfn.XLOOKUP(Ledger[[#This Row],[Employee_ID]],Employees!C:C,Employees!B:B)</f>
        <v>BR03</v>
      </c>
      <c r="G2357" t="s">
        <v>38</v>
      </c>
      <c r="H2357" t="s">
        <v>154</v>
      </c>
      <c r="I2357">
        <v>1</v>
      </c>
      <c r="J2357">
        <f>_xlfn.XLOOKUP(Ledger[[#This Row],[SKU]]&amp;"|"&amp;Ledger[[#This Row],[Branch_ID]], PriceList!E:E,PriceList!C:C,"")</f>
        <v>160</v>
      </c>
      <c r="K2357">
        <f>_xlfn.XLOOKUP(Ledger[[#This Row],[SKU]]&amp;"|"&amp;Ledger[[#This Row],[Branch_ID]], PriceList[Key], PriceList[Unit_Retail_Price_EGP], "")</f>
        <v>409</v>
      </c>
      <c r="L2357">
        <f>YEAR(Ledger[[#This Row],[Date]])</f>
        <v>2026</v>
      </c>
      <c r="M2357" t="str">
        <f>"Qtr"&amp;ROUNDUP(MONTH(Ledger[[#This Row],[Date]])/3,0)</f>
        <v>Qtr2</v>
      </c>
      <c r="N2357">
        <f>MONTH(Ledger[[#This Row],[Date]])</f>
        <v>5</v>
      </c>
      <c r="O2357" t="str">
        <f>TEXT(Ledger[[#This Row],[Date]],"mmm")</f>
        <v>May</v>
      </c>
    </row>
    <row r="2358" spans="1:15" x14ac:dyDescent="0.35">
      <c r="A2358" t="s">
        <v>6734</v>
      </c>
      <c r="B2358" s="8">
        <v>46173</v>
      </c>
      <c r="C2358" s="5">
        <v>0.42638888888888887</v>
      </c>
      <c r="D2358" t="str">
        <f>_xlfn.XLOOKUP(Ledger[[#This Row],[Employee_ID]],Employees!C:C,Employees!A:A)</f>
        <v>Morning</v>
      </c>
      <c r="E2358" t="s">
        <v>932</v>
      </c>
      <c r="F2358" t="str">
        <f>_xlfn.XLOOKUP(Ledger[[#This Row],[Employee_ID]],Employees!C:C,Employees!B:B)</f>
        <v>BR03</v>
      </c>
      <c r="G2358" t="s">
        <v>38</v>
      </c>
      <c r="H2358" t="s">
        <v>158</v>
      </c>
      <c r="I2358">
        <v>1</v>
      </c>
      <c r="J2358">
        <f>_xlfn.XLOOKUP(Ledger[[#This Row],[SKU]]&amp;"|"&amp;Ledger[[#This Row],[Branch_ID]], PriceList!E:E,PriceList!C:C,"")</f>
        <v>45</v>
      </c>
      <c r="K2358">
        <f>_xlfn.XLOOKUP(Ledger[[#This Row],[SKU]]&amp;"|"&amp;Ledger[[#This Row],[Branch_ID]], PriceList[Key], PriceList[Unit_Retail_Price_EGP], "")</f>
        <v>119</v>
      </c>
      <c r="L2358">
        <f>YEAR(Ledger[[#This Row],[Date]])</f>
        <v>2026</v>
      </c>
      <c r="M2358" t="str">
        <f>"Qtr"&amp;ROUNDUP(MONTH(Ledger[[#This Row],[Date]])/3,0)</f>
        <v>Qtr2</v>
      </c>
      <c r="N2358">
        <f>MONTH(Ledger[[#This Row],[Date]])</f>
        <v>5</v>
      </c>
      <c r="O2358" t="str">
        <f>TEXT(Ledger[[#This Row],[Date]],"mmm")</f>
        <v>May</v>
      </c>
    </row>
    <row r="2359" spans="1:15" x14ac:dyDescent="0.35">
      <c r="A2359" t="s">
        <v>1132</v>
      </c>
      <c r="B2359" s="8">
        <v>45816</v>
      </c>
      <c r="C2359" s="5">
        <v>0.55763888888888891</v>
      </c>
      <c r="D2359" t="str">
        <f>_xlfn.XLOOKUP(Ledger[[#This Row],[Employee_ID]],Employees!C:C,Employees!A:A)</f>
        <v>Morning</v>
      </c>
      <c r="E2359" t="s">
        <v>932</v>
      </c>
      <c r="F2359" t="str">
        <f>_xlfn.XLOOKUP(Ledger[[#This Row],[Employee_ID]],Employees!C:C,Employees!B:B)</f>
        <v>BR05</v>
      </c>
      <c r="G2359" t="s">
        <v>94</v>
      </c>
      <c r="H2359" t="s">
        <v>460</v>
      </c>
      <c r="I2359">
        <v>1</v>
      </c>
      <c r="J2359">
        <f>_xlfn.XLOOKUP(Ledger[[#This Row],[SKU]]&amp;"|"&amp;Ledger[[#This Row],[Branch_ID]], PriceList!E:E,PriceList!C:C,"")</f>
        <v>145</v>
      </c>
      <c r="K2359">
        <f>_xlfn.XLOOKUP(Ledger[[#This Row],[SKU]]&amp;"|"&amp;Ledger[[#This Row],[Branch_ID]], PriceList[Key], PriceList[Unit_Retail_Price_EGP], "")</f>
        <v>379</v>
      </c>
      <c r="L2359">
        <f>YEAR(Ledger[[#This Row],[Date]])</f>
        <v>2025</v>
      </c>
      <c r="M2359" t="str">
        <f>"Qtr"&amp;ROUNDUP(MONTH(Ledger[[#This Row],[Date]])/3,0)</f>
        <v>Qtr2</v>
      </c>
      <c r="N2359">
        <f>MONTH(Ledger[[#This Row],[Date]])</f>
        <v>6</v>
      </c>
      <c r="O2359" t="str">
        <f>TEXT(Ledger[[#This Row],[Date]],"mmm")</f>
        <v>Jun</v>
      </c>
    </row>
    <row r="2360" spans="1:15" x14ac:dyDescent="0.35">
      <c r="A2360" t="s">
        <v>1220</v>
      </c>
      <c r="B2360" s="8">
        <v>45820</v>
      </c>
      <c r="C2360" s="5">
        <v>0.5756944444444444</v>
      </c>
      <c r="D2360" t="str">
        <f>_xlfn.XLOOKUP(Ledger[[#This Row],[Employee_ID]],Employees!C:C,Employees!A:A)</f>
        <v>Morning</v>
      </c>
      <c r="E2360" t="s">
        <v>932</v>
      </c>
      <c r="F2360" t="str">
        <f>_xlfn.XLOOKUP(Ledger[[#This Row],[Employee_ID]],Employees!C:C,Employees!B:B)</f>
        <v>BR05</v>
      </c>
      <c r="G2360" t="s">
        <v>94</v>
      </c>
      <c r="H2360" t="s">
        <v>382</v>
      </c>
      <c r="I2360">
        <v>1</v>
      </c>
      <c r="J2360">
        <f>_xlfn.XLOOKUP(Ledger[[#This Row],[SKU]]&amp;"|"&amp;Ledger[[#This Row],[Branch_ID]], PriceList!E:E,PriceList!C:C,"")</f>
        <v>165</v>
      </c>
      <c r="K2360">
        <f>_xlfn.XLOOKUP(Ledger[[#This Row],[SKU]]&amp;"|"&amp;Ledger[[#This Row],[Branch_ID]], PriceList[Key], PriceList[Unit_Retail_Price_EGP], "")</f>
        <v>429</v>
      </c>
      <c r="L2360">
        <f>YEAR(Ledger[[#This Row],[Date]])</f>
        <v>2025</v>
      </c>
      <c r="M2360" t="str">
        <f>"Qtr"&amp;ROUNDUP(MONTH(Ledger[[#This Row],[Date]])/3,0)</f>
        <v>Qtr2</v>
      </c>
      <c r="N2360">
        <f>MONTH(Ledger[[#This Row],[Date]])</f>
        <v>6</v>
      </c>
      <c r="O2360" t="str">
        <f>TEXT(Ledger[[#This Row],[Date]],"mmm")</f>
        <v>Jun</v>
      </c>
    </row>
    <row r="2361" spans="1:15" x14ac:dyDescent="0.35">
      <c r="A2361" t="s">
        <v>1455</v>
      </c>
      <c r="B2361" s="8">
        <v>45830</v>
      </c>
      <c r="C2361" s="5">
        <v>0.45277777777777778</v>
      </c>
      <c r="D2361" t="str">
        <f>_xlfn.XLOOKUP(Ledger[[#This Row],[Employee_ID]],Employees!C:C,Employees!A:A)</f>
        <v>Morning</v>
      </c>
      <c r="E2361" t="s">
        <v>932</v>
      </c>
      <c r="F2361" t="str">
        <f>_xlfn.XLOOKUP(Ledger[[#This Row],[Employee_ID]],Employees!C:C,Employees!B:B)</f>
        <v>BR05</v>
      </c>
      <c r="G2361" t="s">
        <v>94</v>
      </c>
      <c r="H2361" t="s">
        <v>103</v>
      </c>
      <c r="I2361">
        <v>1</v>
      </c>
      <c r="J2361">
        <f>_xlfn.XLOOKUP(Ledger[[#This Row],[SKU]]&amp;"|"&amp;Ledger[[#This Row],[Branch_ID]], PriceList!E:E,PriceList!C:C,"")</f>
        <v>165</v>
      </c>
      <c r="K2361">
        <f>_xlfn.XLOOKUP(Ledger[[#This Row],[SKU]]&amp;"|"&amp;Ledger[[#This Row],[Branch_ID]], PriceList[Key], PriceList[Unit_Retail_Price_EGP], "")</f>
        <v>429</v>
      </c>
      <c r="L2361">
        <f>YEAR(Ledger[[#This Row],[Date]])</f>
        <v>2025</v>
      </c>
      <c r="M2361" t="str">
        <f>"Qtr"&amp;ROUNDUP(MONTH(Ledger[[#This Row],[Date]])/3,0)</f>
        <v>Qtr2</v>
      </c>
      <c r="N2361">
        <f>MONTH(Ledger[[#This Row],[Date]])</f>
        <v>6</v>
      </c>
      <c r="O2361" t="str">
        <f>TEXT(Ledger[[#This Row],[Date]],"mmm")</f>
        <v>Jun</v>
      </c>
    </row>
    <row r="2362" spans="1:15" x14ac:dyDescent="0.35">
      <c r="A2362" t="s">
        <v>1497</v>
      </c>
      <c r="B2362" s="8">
        <v>45832</v>
      </c>
      <c r="C2362" s="5">
        <v>0.4465277777777778</v>
      </c>
      <c r="D2362" t="str">
        <f>_xlfn.XLOOKUP(Ledger[[#This Row],[Employee_ID]],Employees!C:C,Employees!A:A)</f>
        <v>Morning</v>
      </c>
      <c r="E2362" t="s">
        <v>932</v>
      </c>
      <c r="F2362" t="str">
        <f>_xlfn.XLOOKUP(Ledger[[#This Row],[Employee_ID]],Employees!C:C,Employees!B:B)</f>
        <v>BR05</v>
      </c>
      <c r="G2362" t="s">
        <v>94</v>
      </c>
      <c r="H2362" t="s">
        <v>404</v>
      </c>
      <c r="I2362">
        <v>1</v>
      </c>
      <c r="J2362">
        <f>_xlfn.XLOOKUP(Ledger[[#This Row],[SKU]]&amp;"|"&amp;Ledger[[#This Row],[Branch_ID]], PriceList!E:E,PriceList!C:C,"")</f>
        <v>145</v>
      </c>
      <c r="K2362">
        <f>_xlfn.XLOOKUP(Ledger[[#This Row],[SKU]]&amp;"|"&amp;Ledger[[#This Row],[Branch_ID]], PriceList[Key], PriceList[Unit_Retail_Price_EGP], "")</f>
        <v>379</v>
      </c>
      <c r="L2362">
        <f>YEAR(Ledger[[#This Row],[Date]])</f>
        <v>2025</v>
      </c>
      <c r="M2362" t="str">
        <f>"Qtr"&amp;ROUNDUP(MONTH(Ledger[[#This Row],[Date]])/3,0)</f>
        <v>Qtr2</v>
      </c>
      <c r="N2362">
        <f>MONTH(Ledger[[#This Row],[Date]])</f>
        <v>6</v>
      </c>
      <c r="O2362" t="str">
        <f>TEXT(Ledger[[#This Row],[Date]],"mmm")</f>
        <v>Jun</v>
      </c>
    </row>
    <row r="2363" spans="1:15" x14ac:dyDescent="0.35">
      <c r="A2363" t="s">
        <v>1555</v>
      </c>
      <c r="B2363" s="8">
        <v>45835</v>
      </c>
      <c r="C2363" s="5">
        <v>0.45624999999999999</v>
      </c>
      <c r="D2363" t="str">
        <f>_xlfn.XLOOKUP(Ledger[[#This Row],[Employee_ID]],Employees!C:C,Employees!A:A)</f>
        <v>Morning</v>
      </c>
      <c r="E2363" t="s">
        <v>932</v>
      </c>
      <c r="F2363" t="str">
        <f>_xlfn.XLOOKUP(Ledger[[#This Row],[Employee_ID]],Employees!C:C,Employees!B:B)</f>
        <v>BR05</v>
      </c>
      <c r="G2363" t="s">
        <v>94</v>
      </c>
      <c r="H2363" t="s">
        <v>404</v>
      </c>
      <c r="I2363">
        <v>1</v>
      </c>
      <c r="J2363">
        <f>_xlfn.XLOOKUP(Ledger[[#This Row],[SKU]]&amp;"|"&amp;Ledger[[#This Row],[Branch_ID]], PriceList!E:E,PriceList!C:C,"")</f>
        <v>145</v>
      </c>
      <c r="K2363">
        <f>_xlfn.XLOOKUP(Ledger[[#This Row],[SKU]]&amp;"|"&amp;Ledger[[#This Row],[Branch_ID]], PriceList[Key], PriceList[Unit_Retail_Price_EGP], "")</f>
        <v>379</v>
      </c>
      <c r="L2363">
        <f>YEAR(Ledger[[#This Row],[Date]])</f>
        <v>2025</v>
      </c>
      <c r="M2363" t="str">
        <f>"Qtr"&amp;ROUNDUP(MONTH(Ledger[[#This Row],[Date]])/3,0)</f>
        <v>Qtr2</v>
      </c>
      <c r="N2363">
        <f>MONTH(Ledger[[#This Row],[Date]])</f>
        <v>6</v>
      </c>
      <c r="O2363" t="str">
        <f>TEXT(Ledger[[#This Row],[Date]],"mmm")</f>
        <v>Jun</v>
      </c>
    </row>
    <row r="2364" spans="1:15" x14ac:dyDescent="0.35">
      <c r="A2364" t="s">
        <v>1561</v>
      </c>
      <c r="B2364" s="8">
        <v>45835</v>
      </c>
      <c r="C2364" s="5">
        <v>0.5625</v>
      </c>
      <c r="D2364" t="str">
        <f>_xlfn.XLOOKUP(Ledger[[#This Row],[Employee_ID]],Employees!C:C,Employees!A:A)</f>
        <v>Morning</v>
      </c>
      <c r="E2364" t="s">
        <v>932</v>
      </c>
      <c r="F2364" t="str">
        <f>_xlfn.XLOOKUP(Ledger[[#This Row],[Employee_ID]],Employees!C:C,Employees!B:B)</f>
        <v>BR05</v>
      </c>
      <c r="G2364" t="s">
        <v>94</v>
      </c>
      <c r="H2364" t="s">
        <v>380</v>
      </c>
      <c r="I2364">
        <v>1</v>
      </c>
      <c r="J2364">
        <f>_xlfn.XLOOKUP(Ledger[[#This Row],[SKU]]&amp;"|"&amp;Ledger[[#This Row],[Branch_ID]], PriceList!E:E,PriceList!C:C,"")</f>
        <v>230</v>
      </c>
      <c r="K2364">
        <f>_xlfn.XLOOKUP(Ledger[[#This Row],[SKU]]&amp;"|"&amp;Ledger[[#This Row],[Branch_ID]], PriceList[Key], PriceList[Unit_Retail_Price_EGP], "")</f>
        <v>589</v>
      </c>
      <c r="L2364">
        <f>YEAR(Ledger[[#This Row],[Date]])</f>
        <v>2025</v>
      </c>
      <c r="M2364" t="str">
        <f>"Qtr"&amp;ROUNDUP(MONTH(Ledger[[#This Row],[Date]])/3,0)</f>
        <v>Qtr2</v>
      </c>
      <c r="N2364">
        <f>MONTH(Ledger[[#This Row],[Date]])</f>
        <v>6</v>
      </c>
      <c r="O2364" t="str">
        <f>TEXT(Ledger[[#This Row],[Date]],"mmm")</f>
        <v>Jun</v>
      </c>
    </row>
    <row r="2365" spans="1:15" x14ac:dyDescent="0.35">
      <c r="A2365" t="s">
        <v>1593</v>
      </c>
      <c r="B2365" s="8">
        <v>45836</v>
      </c>
      <c r="C2365" s="5">
        <v>0.54791666666666672</v>
      </c>
      <c r="D2365" t="str">
        <f>_xlfn.XLOOKUP(Ledger[[#This Row],[Employee_ID]],Employees!C:C,Employees!A:A)</f>
        <v>Morning</v>
      </c>
      <c r="E2365" t="s">
        <v>932</v>
      </c>
      <c r="F2365" t="str">
        <f>_xlfn.XLOOKUP(Ledger[[#This Row],[Employee_ID]],Employees!C:C,Employees!B:B)</f>
        <v>BR05</v>
      </c>
      <c r="G2365" t="s">
        <v>94</v>
      </c>
      <c r="H2365" t="s">
        <v>193</v>
      </c>
      <c r="I2365">
        <v>1</v>
      </c>
      <c r="J2365">
        <f>_xlfn.XLOOKUP(Ledger[[#This Row],[SKU]]&amp;"|"&amp;Ledger[[#This Row],[Branch_ID]], PriceList!E:E,PriceList!C:C,"")</f>
        <v>145</v>
      </c>
      <c r="K2365">
        <f>_xlfn.XLOOKUP(Ledger[[#This Row],[SKU]]&amp;"|"&amp;Ledger[[#This Row],[Branch_ID]], PriceList[Key], PriceList[Unit_Retail_Price_EGP], "")</f>
        <v>379</v>
      </c>
      <c r="L2365">
        <f>YEAR(Ledger[[#This Row],[Date]])</f>
        <v>2025</v>
      </c>
      <c r="M2365" t="str">
        <f>"Qtr"&amp;ROUNDUP(MONTH(Ledger[[#This Row],[Date]])/3,0)</f>
        <v>Qtr2</v>
      </c>
      <c r="N2365">
        <f>MONTH(Ledger[[#This Row],[Date]])</f>
        <v>6</v>
      </c>
      <c r="O2365" t="str">
        <f>TEXT(Ledger[[#This Row],[Date]],"mmm")</f>
        <v>Jun</v>
      </c>
    </row>
    <row r="2366" spans="1:15" x14ac:dyDescent="0.35">
      <c r="A2366" t="s">
        <v>1594</v>
      </c>
      <c r="B2366" s="8">
        <v>45836</v>
      </c>
      <c r="C2366" s="5">
        <v>0.55625000000000002</v>
      </c>
      <c r="D2366" t="str">
        <f>_xlfn.XLOOKUP(Ledger[[#This Row],[Employee_ID]],Employees!C:C,Employees!A:A)</f>
        <v>Morning</v>
      </c>
      <c r="E2366" t="s">
        <v>932</v>
      </c>
      <c r="F2366" t="str">
        <f>_xlfn.XLOOKUP(Ledger[[#This Row],[Employee_ID]],Employees!C:C,Employees!B:B)</f>
        <v>BR05</v>
      </c>
      <c r="G2366" t="s">
        <v>94</v>
      </c>
      <c r="H2366" t="s">
        <v>78</v>
      </c>
      <c r="I2366">
        <v>1</v>
      </c>
      <c r="J2366">
        <f>_xlfn.XLOOKUP(Ledger[[#This Row],[SKU]]&amp;"|"&amp;Ledger[[#This Row],[Branch_ID]], PriceList!E:E,PriceList!C:C,"")</f>
        <v>230</v>
      </c>
      <c r="K2366">
        <f>_xlfn.XLOOKUP(Ledger[[#This Row],[SKU]]&amp;"|"&amp;Ledger[[#This Row],[Branch_ID]], PriceList[Key], PriceList[Unit_Retail_Price_EGP], "")</f>
        <v>589</v>
      </c>
      <c r="L2366">
        <f>YEAR(Ledger[[#This Row],[Date]])</f>
        <v>2025</v>
      </c>
      <c r="M2366" t="str">
        <f>"Qtr"&amp;ROUNDUP(MONTH(Ledger[[#This Row],[Date]])/3,0)</f>
        <v>Qtr2</v>
      </c>
      <c r="N2366">
        <f>MONTH(Ledger[[#This Row],[Date]])</f>
        <v>6</v>
      </c>
      <c r="O2366" t="str">
        <f>TEXT(Ledger[[#This Row],[Date]],"mmm")</f>
        <v>Jun</v>
      </c>
    </row>
    <row r="2367" spans="1:15" x14ac:dyDescent="0.35">
      <c r="A2367" t="s">
        <v>1632</v>
      </c>
      <c r="B2367" s="8">
        <v>45838</v>
      </c>
      <c r="C2367" s="5">
        <v>0.48958333333333331</v>
      </c>
      <c r="D2367" t="str">
        <f>_xlfn.XLOOKUP(Ledger[[#This Row],[Employee_ID]],Employees!C:C,Employees!A:A)</f>
        <v>Morning</v>
      </c>
      <c r="E2367" t="s">
        <v>932</v>
      </c>
      <c r="F2367" t="str">
        <f>_xlfn.XLOOKUP(Ledger[[#This Row],[Employee_ID]],Employees!C:C,Employees!B:B)</f>
        <v>BR05</v>
      </c>
      <c r="G2367" t="s">
        <v>94</v>
      </c>
      <c r="H2367" t="s">
        <v>416</v>
      </c>
      <c r="I2367">
        <v>1</v>
      </c>
      <c r="J2367">
        <f>_xlfn.XLOOKUP(Ledger[[#This Row],[SKU]]&amp;"|"&amp;Ledger[[#This Row],[Branch_ID]], PriceList!E:E,PriceList!C:C,"")</f>
        <v>115</v>
      </c>
      <c r="K2367">
        <f>_xlfn.XLOOKUP(Ledger[[#This Row],[SKU]]&amp;"|"&amp;Ledger[[#This Row],[Branch_ID]], PriceList[Key], PriceList[Unit_Retail_Price_EGP], "")</f>
        <v>299</v>
      </c>
      <c r="L2367">
        <f>YEAR(Ledger[[#This Row],[Date]])</f>
        <v>2025</v>
      </c>
      <c r="M2367" t="str">
        <f>"Qtr"&amp;ROUNDUP(MONTH(Ledger[[#This Row],[Date]])/3,0)</f>
        <v>Qtr2</v>
      </c>
      <c r="N2367">
        <f>MONTH(Ledger[[#This Row],[Date]])</f>
        <v>6</v>
      </c>
      <c r="O2367" t="str">
        <f>TEXT(Ledger[[#This Row],[Date]],"mmm")</f>
        <v>Jun</v>
      </c>
    </row>
    <row r="2368" spans="1:15" x14ac:dyDescent="0.35">
      <c r="A2368" t="s">
        <v>1654</v>
      </c>
      <c r="B2368" s="8">
        <v>45839</v>
      </c>
      <c r="C2368" s="5">
        <v>0.47083333333333333</v>
      </c>
      <c r="D2368" t="str">
        <f>_xlfn.XLOOKUP(Ledger[[#This Row],[Employee_ID]],Employees!C:C,Employees!A:A)</f>
        <v>Morning</v>
      </c>
      <c r="E2368" t="s">
        <v>932</v>
      </c>
      <c r="F2368" t="str">
        <f>_xlfn.XLOOKUP(Ledger[[#This Row],[Employee_ID]],Employees!C:C,Employees!B:B)</f>
        <v>BR05</v>
      </c>
      <c r="G2368" t="s">
        <v>94</v>
      </c>
      <c r="H2368" t="s">
        <v>359</v>
      </c>
      <c r="I2368">
        <v>1</v>
      </c>
      <c r="J2368">
        <f>_xlfn.XLOOKUP(Ledger[[#This Row],[SKU]]&amp;"|"&amp;Ledger[[#This Row],[Branch_ID]], PriceList!E:E,PriceList!C:C,"")</f>
        <v>145</v>
      </c>
      <c r="K2368">
        <f>_xlfn.XLOOKUP(Ledger[[#This Row],[SKU]]&amp;"|"&amp;Ledger[[#This Row],[Branch_ID]], PriceList[Key], PriceList[Unit_Retail_Price_EGP], "")</f>
        <v>379</v>
      </c>
      <c r="L2368">
        <f>YEAR(Ledger[[#This Row],[Date]])</f>
        <v>2025</v>
      </c>
      <c r="M2368" t="str">
        <f>"Qtr"&amp;ROUNDUP(MONTH(Ledger[[#This Row],[Date]])/3,0)</f>
        <v>Qtr3</v>
      </c>
      <c r="N2368">
        <f>MONTH(Ledger[[#This Row],[Date]])</f>
        <v>7</v>
      </c>
      <c r="O2368" t="str">
        <f>TEXT(Ledger[[#This Row],[Date]],"mmm")</f>
        <v>Jul</v>
      </c>
    </row>
    <row r="2369" spans="1:15" x14ac:dyDescent="0.35">
      <c r="A2369" t="s">
        <v>1675</v>
      </c>
      <c r="B2369" s="8">
        <v>45840</v>
      </c>
      <c r="C2369" s="5">
        <v>0.48125000000000001</v>
      </c>
      <c r="D2369" t="str">
        <f>_xlfn.XLOOKUP(Ledger[[#This Row],[Employee_ID]],Employees!C:C,Employees!A:A)</f>
        <v>Morning</v>
      </c>
      <c r="E2369" t="s">
        <v>932</v>
      </c>
      <c r="F2369" t="str">
        <f>_xlfn.XLOOKUP(Ledger[[#This Row],[Employee_ID]],Employees!C:C,Employees!B:B)</f>
        <v>BR05</v>
      </c>
      <c r="G2369" t="s">
        <v>94</v>
      </c>
      <c r="H2369" t="s">
        <v>184</v>
      </c>
      <c r="I2369">
        <v>1</v>
      </c>
      <c r="J2369">
        <f>_xlfn.XLOOKUP(Ledger[[#This Row],[SKU]]&amp;"|"&amp;Ledger[[#This Row],[Branch_ID]], PriceList!E:E,PriceList!C:C,"")</f>
        <v>270</v>
      </c>
      <c r="K2369">
        <f>_xlfn.XLOOKUP(Ledger[[#This Row],[SKU]]&amp;"|"&amp;Ledger[[#This Row],[Branch_ID]], PriceList[Key], PriceList[Unit_Retail_Price_EGP], "")</f>
        <v>649</v>
      </c>
      <c r="L2369">
        <f>YEAR(Ledger[[#This Row],[Date]])</f>
        <v>2025</v>
      </c>
      <c r="M2369" t="str">
        <f>"Qtr"&amp;ROUNDUP(MONTH(Ledger[[#This Row],[Date]])/3,0)</f>
        <v>Qtr3</v>
      </c>
      <c r="N2369">
        <f>MONTH(Ledger[[#This Row],[Date]])</f>
        <v>7</v>
      </c>
      <c r="O2369" t="str">
        <f>TEXT(Ledger[[#This Row],[Date]],"mmm")</f>
        <v>Jul</v>
      </c>
    </row>
    <row r="2370" spans="1:15" x14ac:dyDescent="0.35">
      <c r="A2370" t="s">
        <v>1695</v>
      </c>
      <c r="B2370" s="8">
        <v>45841</v>
      </c>
      <c r="C2370" s="5">
        <v>0.43194444444444446</v>
      </c>
      <c r="D2370" t="str">
        <f>_xlfn.XLOOKUP(Ledger[[#This Row],[Employee_ID]],Employees!C:C,Employees!A:A)</f>
        <v>Morning</v>
      </c>
      <c r="E2370" t="s">
        <v>932</v>
      </c>
      <c r="F2370" t="str">
        <f>_xlfn.XLOOKUP(Ledger[[#This Row],[Employee_ID]],Employees!C:C,Employees!B:B)</f>
        <v>BR05</v>
      </c>
      <c r="G2370" t="s">
        <v>94</v>
      </c>
      <c r="H2370" t="s">
        <v>317</v>
      </c>
      <c r="I2370">
        <v>1</v>
      </c>
      <c r="J2370">
        <f>_xlfn.XLOOKUP(Ledger[[#This Row],[SKU]]&amp;"|"&amp;Ledger[[#This Row],[Branch_ID]], PriceList!E:E,PriceList!C:C,"")</f>
        <v>270</v>
      </c>
      <c r="K2370">
        <f>_xlfn.XLOOKUP(Ledger[[#This Row],[SKU]]&amp;"|"&amp;Ledger[[#This Row],[Branch_ID]], PriceList[Key], PriceList[Unit_Retail_Price_EGP], "")</f>
        <v>649</v>
      </c>
      <c r="L2370">
        <f>YEAR(Ledger[[#This Row],[Date]])</f>
        <v>2025</v>
      </c>
      <c r="M2370" t="str">
        <f>"Qtr"&amp;ROUNDUP(MONTH(Ledger[[#This Row],[Date]])/3,0)</f>
        <v>Qtr3</v>
      </c>
      <c r="N2370">
        <f>MONTH(Ledger[[#This Row],[Date]])</f>
        <v>7</v>
      </c>
      <c r="O2370" t="str">
        <f>TEXT(Ledger[[#This Row],[Date]],"mmm")</f>
        <v>Jul</v>
      </c>
    </row>
    <row r="2371" spans="1:15" x14ac:dyDescent="0.35">
      <c r="A2371" t="s">
        <v>1738</v>
      </c>
      <c r="B2371" s="8">
        <v>45843</v>
      </c>
      <c r="C2371" s="5">
        <v>0.54097222222222219</v>
      </c>
      <c r="D2371" t="str">
        <f>_xlfn.XLOOKUP(Ledger[[#This Row],[Employee_ID]],Employees!C:C,Employees!A:A)</f>
        <v>Morning</v>
      </c>
      <c r="E2371" t="s">
        <v>932</v>
      </c>
      <c r="F2371" t="str">
        <f>_xlfn.XLOOKUP(Ledger[[#This Row],[Employee_ID]],Employees!C:C,Employees!B:B)</f>
        <v>BR05</v>
      </c>
      <c r="G2371" t="s">
        <v>94</v>
      </c>
      <c r="H2371" t="s">
        <v>119</v>
      </c>
      <c r="I2371">
        <v>1</v>
      </c>
      <c r="J2371">
        <f>_xlfn.XLOOKUP(Ledger[[#This Row],[SKU]]&amp;"|"&amp;Ledger[[#This Row],[Branch_ID]], PriceList!E:E,PriceList!C:C,"")</f>
        <v>230</v>
      </c>
      <c r="K2371">
        <f>_xlfn.XLOOKUP(Ledger[[#This Row],[SKU]]&amp;"|"&amp;Ledger[[#This Row],[Branch_ID]], PriceList[Key], PriceList[Unit_Retail_Price_EGP], "")</f>
        <v>589</v>
      </c>
      <c r="L2371">
        <f>YEAR(Ledger[[#This Row],[Date]])</f>
        <v>2025</v>
      </c>
      <c r="M2371" t="str">
        <f>"Qtr"&amp;ROUNDUP(MONTH(Ledger[[#This Row],[Date]])/3,0)</f>
        <v>Qtr3</v>
      </c>
      <c r="N2371">
        <f>MONTH(Ledger[[#This Row],[Date]])</f>
        <v>7</v>
      </c>
      <c r="O2371" t="str">
        <f>TEXT(Ledger[[#This Row],[Date]],"mmm")</f>
        <v>Jul</v>
      </c>
    </row>
    <row r="2372" spans="1:15" x14ac:dyDescent="0.35">
      <c r="A2372" t="s">
        <v>1761</v>
      </c>
      <c r="B2372" s="8">
        <v>45844</v>
      </c>
      <c r="C2372" s="5">
        <v>0.55277777777777781</v>
      </c>
      <c r="D2372" t="str">
        <f>_xlfn.XLOOKUP(Ledger[[#This Row],[Employee_ID]],Employees!C:C,Employees!A:A)</f>
        <v>Morning</v>
      </c>
      <c r="E2372" t="s">
        <v>932</v>
      </c>
      <c r="F2372" t="str">
        <f>_xlfn.XLOOKUP(Ledger[[#This Row],[Employee_ID]],Employees!C:C,Employees!B:B)</f>
        <v>BR05</v>
      </c>
      <c r="G2372" t="s">
        <v>94</v>
      </c>
      <c r="H2372" t="s">
        <v>223</v>
      </c>
      <c r="I2372">
        <v>1</v>
      </c>
      <c r="J2372">
        <f>_xlfn.XLOOKUP(Ledger[[#This Row],[SKU]]&amp;"|"&amp;Ledger[[#This Row],[Branch_ID]], PriceList!E:E,PriceList!C:C,"")</f>
        <v>115</v>
      </c>
      <c r="K2372">
        <f>_xlfn.XLOOKUP(Ledger[[#This Row],[SKU]]&amp;"|"&amp;Ledger[[#This Row],[Branch_ID]], PriceList[Key], PriceList[Unit_Retail_Price_EGP], "")</f>
        <v>299</v>
      </c>
      <c r="L2372">
        <f>YEAR(Ledger[[#This Row],[Date]])</f>
        <v>2025</v>
      </c>
      <c r="M2372" t="str">
        <f>"Qtr"&amp;ROUNDUP(MONTH(Ledger[[#This Row],[Date]])/3,0)</f>
        <v>Qtr3</v>
      </c>
      <c r="N2372">
        <f>MONTH(Ledger[[#This Row],[Date]])</f>
        <v>7</v>
      </c>
      <c r="O2372" t="str">
        <f>TEXT(Ledger[[#This Row],[Date]],"mmm")</f>
        <v>Jul</v>
      </c>
    </row>
    <row r="2373" spans="1:15" x14ac:dyDescent="0.35">
      <c r="A2373" t="s">
        <v>1845</v>
      </c>
      <c r="B2373" s="8">
        <v>45849</v>
      </c>
      <c r="C2373" s="5">
        <v>0.55000000000000004</v>
      </c>
      <c r="D2373" t="str">
        <f>_xlfn.XLOOKUP(Ledger[[#This Row],[Employee_ID]],Employees!C:C,Employees!A:A)</f>
        <v>Morning</v>
      </c>
      <c r="E2373" t="s">
        <v>932</v>
      </c>
      <c r="F2373" t="str">
        <f>_xlfn.XLOOKUP(Ledger[[#This Row],[Employee_ID]],Employees!C:C,Employees!B:B)</f>
        <v>BR05</v>
      </c>
      <c r="G2373" t="s">
        <v>94</v>
      </c>
      <c r="H2373" t="s">
        <v>639</v>
      </c>
      <c r="I2373">
        <v>1</v>
      </c>
      <c r="J2373">
        <f>_xlfn.XLOOKUP(Ledger[[#This Row],[SKU]]&amp;"|"&amp;Ledger[[#This Row],[Branch_ID]], PriceList!E:E,PriceList!C:C,"")</f>
        <v>230</v>
      </c>
      <c r="K2373">
        <f>_xlfn.XLOOKUP(Ledger[[#This Row],[SKU]]&amp;"|"&amp;Ledger[[#This Row],[Branch_ID]], PriceList[Key], PriceList[Unit_Retail_Price_EGP], "")</f>
        <v>589</v>
      </c>
      <c r="L2373">
        <f>YEAR(Ledger[[#This Row],[Date]])</f>
        <v>2025</v>
      </c>
      <c r="M2373" t="str">
        <f>"Qtr"&amp;ROUNDUP(MONTH(Ledger[[#This Row],[Date]])/3,0)</f>
        <v>Qtr3</v>
      </c>
      <c r="N2373">
        <f>MONTH(Ledger[[#This Row],[Date]])</f>
        <v>7</v>
      </c>
      <c r="O2373" t="str">
        <f>TEXT(Ledger[[#This Row],[Date]],"mmm")</f>
        <v>Jul</v>
      </c>
    </row>
    <row r="2374" spans="1:15" x14ac:dyDescent="0.35">
      <c r="A2374" t="s">
        <v>1871</v>
      </c>
      <c r="B2374" s="8">
        <v>45850</v>
      </c>
      <c r="C2374" s="5">
        <v>0.55138888888888893</v>
      </c>
      <c r="D2374" t="str">
        <f>_xlfn.XLOOKUP(Ledger[[#This Row],[Employee_ID]],Employees!C:C,Employees!A:A)</f>
        <v>Morning</v>
      </c>
      <c r="E2374" t="s">
        <v>932</v>
      </c>
      <c r="F2374" t="str">
        <f>_xlfn.XLOOKUP(Ledger[[#This Row],[Employee_ID]],Employees!C:C,Employees!B:B)</f>
        <v>BR05</v>
      </c>
      <c r="G2374" t="s">
        <v>94</v>
      </c>
      <c r="H2374" t="s">
        <v>143</v>
      </c>
      <c r="I2374">
        <v>1</v>
      </c>
      <c r="J2374">
        <f>_xlfn.XLOOKUP(Ledger[[#This Row],[SKU]]&amp;"|"&amp;Ledger[[#This Row],[Branch_ID]], PriceList!E:E,PriceList!C:C,"")</f>
        <v>230</v>
      </c>
      <c r="K2374">
        <f>_xlfn.XLOOKUP(Ledger[[#This Row],[SKU]]&amp;"|"&amp;Ledger[[#This Row],[Branch_ID]], PriceList[Key], PriceList[Unit_Retail_Price_EGP], "")</f>
        <v>589</v>
      </c>
      <c r="L2374">
        <f>YEAR(Ledger[[#This Row],[Date]])</f>
        <v>2025</v>
      </c>
      <c r="M2374" t="str">
        <f>"Qtr"&amp;ROUNDUP(MONTH(Ledger[[#This Row],[Date]])/3,0)</f>
        <v>Qtr3</v>
      </c>
      <c r="N2374">
        <f>MONTH(Ledger[[#This Row],[Date]])</f>
        <v>7</v>
      </c>
      <c r="O2374" t="str">
        <f>TEXT(Ledger[[#This Row],[Date]],"mmm")</f>
        <v>Jul</v>
      </c>
    </row>
    <row r="2375" spans="1:15" x14ac:dyDescent="0.35">
      <c r="A2375" t="s">
        <v>1889</v>
      </c>
      <c r="B2375" s="8">
        <v>45851</v>
      </c>
      <c r="C2375" s="5">
        <v>0.57777777777777772</v>
      </c>
      <c r="D2375" t="str">
        <f>_xlfn.XLOOKUP(Ledger[[#This Row],[Employee_ID]],Employees!C:C,Employees!A:A)</f>
        <v>Morning</v>
      </c>
      <c r="E2375" t="s">
        <v>932</v>
      </c>
      <c r="F2375" t="str">
        <f>_xlfn.XLOOKUP(Ledger[[#This Row],[Employee_ID]],Employees!C:C,Employees!B:B)</f>
        <v>BR05</v>
      </c>
      <c r="G2375" t="s">
        <v>94</v>
      </c>
      <c r="H2375" t="s">
        <v>610</v>
      </c>
      <c r="I2375">
        <v>1</v>
      </c>
      <c r="J2375">
        <f>_xlfn.XLOOKUP(Ledger[[#This Row],[SKU]]&amp;"|"&amp;Ledger[[#This Row],[Branch_ID]], PriceList!E:E,PriceList!C:C,"")</f>
        <v>185</v>
      </c>
      <c r="K2375">
        <f>_xlfn.XLOOKUP(Ledger[[#This Row],[SKU]]&amp;"|"&amp;Ledger[[#This Row],[Branch_ID]], PriceList[Key], PriceList[Unit_Retail_Price_EGP], "")</f>
        <v>479</v>
      </c>
      <c r="L2375">
        <f>YEAR(Ledger[[#This Row],[Date]])</f>
        <v>2025</v>
      </c>
      <c r="M2375" t="str">
        <f>"Qtr"&amp;ROUNDUP(MONTH(Ledger[[#This Row],[Date]])/3,0)</f>
        <v>Qtr3</v>
      </c>
      <c r="N2375">
        <f>MONTH(Ledger[[#This Row],[Date]])</f>
        <v>7</v>
      </c>
      <c r="O2375" t="str">
        <f>TEXT(Ledger[[#This Row],[Date]],"mmm")</f>
        <v>Jul</v>
      </c>
    </row>
    <row r="2376" spans="1:15" x14ac:dyDescent="0.35">
      <c r="A2376" t="s">
        <v>1963</v>
      </c>
      <c r="B2376" s="8">
        <v>45855</v>
      </c>
      <c r="C2376" s="5">
        <v>0.54722222222222228</v>
      </c>
      <c r="D2376" t="str">
        <f>_xlfn.XLOOKUP(Ledger[[#This Row],[Employee_ID]],Employees!C:C,Employees!A:A)</f>
        <v>Morning</v>
      </c>
      <c r="E2376" t="s">
        <v>932</v>
      </c>
      <c r="F2376" t="str">
        <f>_xlfn.XLOOKUP(Ledger[[#This Row],[Employee_ID]],Employees!C:C,Employees!B:B)</f>
        <v>BR05</v>
      </c>
      <c r="G2376" t="s">
        <v>94</v>
      </c>
      <c r="H2376" t="s">
        <v>278</v>
      </c>
      <c r="I2376">
        <v>1</v>
      </c>
      <c r="J2376">
        <f>_xlfn.XLOOKUP(Ledger[[#This Row],[SKU]]&amp;"|"&amp;Ledger[[#This Row],[Branch_ID]], PriceList!E:E,PriceList!C:C,"")</f>
        <v>395</v>
      </c>
      <c r="K2376">
        <f>_xlfn.XLOOKUP(Ledger[[#This Row],[SKU]]&amp;"|"&amp;Ledger[[#This Row],[Branch_ID]], PriceList[Key], PriceList[Unit_Retail_Price_EGP], "")</f>
        <v>969</v>
      </c>
      <c r="L2376">
        <f>YEAR(Ledger[[#This Row],[Date]])</f>
        <v>2025</v>
      </c>
      <c r="M2376" t="str">
        <f>"Qtr"&amp;ROUNDUP(MONTH(Ledger[[#This Row],[Date]])/3,0)</f>
        <v>Qtr3</v>
      </c>
      <c r="N2376">
        <f>MONTH(Ledger[[#This Row],[Date]])</f>
        <v>7</v>
      </c>
      <c r="O2376" t="str">
        <f>TEXT(Ledger[[#This Row],[Date]],"mmm")</f>
        <v>Jul</v>
      </c>
    </row>
    <row r="2377" spans="1:15" x14ac:dyDescent="0.35">
      <c r="A2377" t="s">
        <v>1979</v>
      </c>
      <c r="B2377" s="8">
        <v>45856</v>
      </c>
      <c r="C2377" s="5">
        <v>0.5</v>
      </c>
      <c r="D2377" t="str">
        <f>_xlfn.XLOOKUP(Ledger[[#This Row],[Employee_ID]],Employees!C:C,Employees!A:A)</f>
        <v>Morning</v>
      </c>
      <c r="E2377" t="s">
        <v>932</v>
      </c>
      <c r="F2377" t="str">
        <f>_xlfn.XLOOKUP(Ledger[[#This Row],[Employee_ID]],Employees!C:C,Employees!B:B)</f>
        <v>BR05</v>
      </c>
      <c r="G2377" t="s">
        <v>94</v>
      </c>
      <c r="H2377" t="s">
        <v>281</v>
      </c>
      <c r="I2377">
        <v>1</v>
      </c>
      <c r="J2377">
        <f>_xlfn.XLOOKUP(Ledger[[#This Row],[SKU]]&amp;"|"&amp;Ledger[[#This Row],[Branch_ID]], PriceList!E:E,PriceList!C:C,"")</f>
        <v>145</v>
      </c>
      <c r="K2377">
        <f>_xlfn.XLOOKUP(Ledger[[#This Row],[SKU]]&amp;"|"&amp;Ledger[[#This Row],[Branch_ID]], PriceList[Key], PriceList[Unit_Retail_Price_EGP], "")</f>
        <v>379</v>
      </c>
      <c r="L2377">
        <f>YEAR(Ledger[[#This Row],[Date]])</f>
        <v>2025</v>
      </c>
      <c r="M2377" t="str">
        <f>"Qtr"&amp;ROUNDUP(MONTH(Ledger[[#This Row],[Date]])/3,0)</f>
        <v>Qtr3</v>
      </c>
      <c r="N2377">
        <f>MONTH(Ledger[[#This Row],[Date]])</f>
        <v>7</v>
      </c>
      <c r="O2377" t="str">
        <f>TEXT(Ledger[[#This Row],[Date]],"mmm")</f>
        <v>Jul</v>
      </c>
    </row>
    <row r="2378" spans="1:15" x14ac:dyDescent="0.35">
      <c r="A2378" t="s">
        <v>2007</v>
      </c>
      <c r="B2378" s="8">
        <v>45857</v>
      </c>
      <c r="C2378" s="5">
        <v>0.45347222222222222</v>
      </c>
      <c r="D2378" t="str">
        <f>_xlfn.XLOOKUP(Ledger[[#This Row],[Employee_ID]],Employees!C:C,Employees!A:A)</f>
        <v>Morning</v>
      </c>
      <c r="E2378" t="s">
        <v>932</v>
      </c>
      <c r="F2378" t="str">
        <f>_xlfn.XLOOKUP(Ledger[[#This Row],[Employee_ID]],Employees!C:C,Employees!B:B)</f>
        <v>BR05</v>
      </c>
      <c r="G2378" t="s">
        <v>94</v>
      </c>
      <c r="H2378" t="s">
        <v>108</v>
      </c>
      <c r="I2378">
        <v>1</v>
      </c>
      <c r="J2378">
        <f>_xlfn.XLOOKUP(Ledger[[#This Row],[SKU]]&amp;"|"&amp;Ledger[[#This Row],[Branch_ID]], PriceList!E:E,PriceList!C:C,"")</f>
        <v>165</v>
      </c>
      <c r="K2378">
        <f>_xlfn.XLOOKUP(Ledger[[#This Row],[SKU]]&amp;"|"&amp;Ledger[[#This Row],[Branch_ID]], PriceList[Key], PriceList[Unit_Retail_Price_EGP], "")</f>
        <v>429</v>
      </c>
      <c r="L2378">
        <f>YEAR(Ledger[[#This Row],[Date]])</f>
        <v>2025</v>
      </c>
      <c r="M2378" t="str">
        <f>"Qtr"&amp;ROUNDUP(MONTH(Ledger[[#This Row],[Date]])/3,0)</f>
        <v>Qtr3</v>
      </c>
      <c r="N2378">
        <f>MONTH(Ledger[[#This Row],[Date]])</f>
        <v>7</v>
      </c>
      <c r="O2378" t="str">
        <f>TEXT(Ledger[[#This Row],[Date]],"mmm")</f>
        <v>Jul</v>
      </c>
    </row>
    <row r="2379" spans="1:15" x14ac:dyDescent="0.35">
      <c r="A2379" t="s">
        <v>2028</v>
      </c>
      <c r="B2379" s="8">
        <v>45858</v>
      </c>
      <c r="C2379" s="5">
        <v>0.43125000000000002</v>
      </c>
      <c r="D2379" t="str">
        <f>_xlfn.XLOOKUP(Ledger[[#This Row],[Employee_ID]],Employees!C:C,Employees!A:A)</f>
        <v>Morning</v>
      </c>
      <c r="E2379" t="s">
        <v>932</v>
      </c>
      <c r="F2379" t="str">
        <f>_xlfn.XLOOKUP(Ledger[[#This Row],[Employee_ID]],Employees!C:C,Employees!B:B)</f>
        <v>BR05</v>
      </c>
      <c r="G2379" t="s">
        <v>94</v>
      </c>
      <c r="H2379" t="s">
        <v>209</v>
      </c>
      <c r="I2379">
        <v>1</v>
      </c>
      <c r="J2379">
        <f>_xlfn.XLOOKUP(Ledger[[#This Row],[SKU]]&amp;"|"&amp;Ledger[[#This Row],[Branch_ID]], PriceList!E:E,PriceList!C:C,"")</f>
        <v>165</v>
      </c>
      <c r="K2379">
        <f>_xlfn.XLOOKUP(Ledger[[#This Row],[SKU]]&amp;"|"&amp;Ledger[[#This Row],[Branch_ID]], PriceList[Key], PriceList[Unit_Retail_Price_EGP], "")</f>
        <v>429</v>
      </c>
      <c r="L2379">
        <f>YEAR(Ledger[[#This Row],[Date]])</f>
        <v>2025</v>
      </c>
      <c r="M2379" t="str">
        <f>"Qtr"&amp;ROUNDUP(MONTH(Ledger[[#This Row],[Date]])/3,0)</f>
        <v>Qtr3</v>
      </c>
      <c r="N2379">
        <f>MONTH(Ledger[[#This Row],[Date]])</f>
        <v>7</v>
      </c>
      <c r="O2379" t="str">
        <f>TEXT(Ledger[[#This Row],[Date]],"mmm")</f>
        <v>Jul</v>
      </c>
    </row>
    <row r="2380" spans="1:15" x14ac:dyDescent="0.35">
      <c r="A2380" t="s">
        <v>2029</v>
      </c>
      <c r="B2380" s="8">
        <v>45858</v>
      </c>
      <c r="C2380" s="5">
        <v>0.50069444444444444</v>
      </c>
      <c r="D2380" t="str">
        <f>_xlfn.XLOOKUP(Ledger[[#This Row],[Employee_ID]],Employees!C:C,Employees!A:A)</f>
        <v>Morning</v>
      </c>
      <c r="E2380" t="s">
        <v>932</v>
      </c>
      <c r="F2380" t="str">
        <f>_xlfn.XLOOKUP(Ledger[[#This Row],[Employee_ID]],Employees!C:C,Employees!B:B)</f>
        <v>BR05</v>
      </c>
      <c r="G2380" t="s">
        <v>94</v>
      </c>
      <c r="H2380" t="s">
        <v>197</v>
      </c>
      <c r="I2380">
        <v>1</v>
      </c>
      <c r="J2380">
        <f>_xlfn.XLOOKUP(Ledger[[#This Row],[SKU]]&amp;"|"&amp;Ledger[[#This Row],[Branch_ID]], PriceList!E:E,PriceList!C:C,"")</f>
        <v>230</v>
      </c>
      <c r="K2380">
        <f>_xlfn.XLOOKUP(Ledger[[#This Row],[SKU]]&amp;"|"&amp;Ledger[[#This Row],[Branch_ID]], PriceList[Key], PriceList[Unit_Retail_Price_EGP], "")</f>
        <v>589</v>
      </c>
      <c r="L2380">
        <f>YEAR(Ledger[[#This Row],[Date]])</f>
        <v>2025</v>
      </c>
      <c r="M2380" t="str">
        <f>"Qtr"&amp;ROUNDUP(MONTH(Ledger[[#This Row],[Date]])/3,0)</f>
        <v>Qtr3</v>
      </c>
      <c r="N2380">
        <f>MONTH(Ledger[[#This Row],[Date]])</f>
        <v>7</v>
      </c>
      <c r="O2380" t="str">
        <f>TEXT(Ledger[[#This Row],[Date]],"mmm")</f>
        <v>Jul</v>
      </c>
    </row>
    <row r="2381" spans="1:15" x14ac:dyDescent="0.35">
      <c r="A2381" t="s">
        <v>2064</v>
      </c>
      <c r="B2381" s="8">
        <v>45860</v>
      </c>
      <c r="C2381" s="5">
        <v>0.41666666666666669</v>
      </c>
      <c r="D2381" t="str">
        <f>_xlfn.XLOOKUP(Ledger[[#This Row],[Employee_ID]],Employees!C:C,Employees!A:A)</f>
        <v>Morning</v>
      </c>
      <c r="E2381" t="s">
        <v>932</v>
      </c>
      <c r="F2381" t="str">
        <f>_xlfn.XLOOKUP(Ledger[[#This Row],[Employee_ID]],Employees!C:C,Employees!B:B)</f>
        <v>BR05</v>
      </c>
      <c r="G2381" t="s">
        <v>94</v>
      </c>
      <c r="H2381" t="s">
        <v>154</v>
      </c>
      <c r="I2381">
        <v>1</v>
      </c>
      <c r="J2381">
        <f>_xlfn.XLOOKUP(Ledger[[#This Row],[SKU]]&amp;"|"&amp;Ledger[[#This Row],[Branch_ID]], PriceList!E:E,PriceList!C:C,"")</f>
        <v>165</v>
      </c>
      <c r="K2381">
        <f>_xlfn.XLOOKUP(Ledger[[#This Row],[SKU]]&amp;"|"&amp;Ledger[[#This Row],[Branch_ID]], PriceList[Key], PriceList[Unit_Retail_Price_EGP], "")</f>
        <v>429</v>
      </c>
      <c r="L2381">
        <f>YEAR(Ledger[[#This Row],[Date]])</f>
        <v>2025</v>
      </c>
      <c r="M2381" t="str">
        <f>"Qtr"&amp;ROUNDUP(MONTH(Ledger[[#This Row],[Date]])/3,0)</f>
        <v>Qtr3</v>
      </c>
      <c r="N2381">
        <f>MONTH(Ledger[[#This Row],[Date]])</f>
        <v>7</v>
      </c>
      <c r="O2381" t="str">
        <f>TEXT(Ledger[[#This Row],[Date]],"mmm")</f>
        <v>Jul</v>
      </c>
    </row>
    <row r="2382" spans="1:15" x14ac:dyDescent="0.35">
      <c r="A2382" t="s">
        <v>2139</v>
      </c>
      <c r="B2382" s="8">
        <v>45864</v>
      </c>
      <c r="C2382" s="5">
        <v>0.4777777777777778</v>
      </c>
      <c r="D2382" t="str">
        <f>_xlfn.XLOOKUP(Ledger[[#This Row],[Employee_ID]],Employees!C:C,Employees!A:A)</f>
        <v>Morning</v>
      </c>
      <c r="E2382" t="s">
        <v>932</v>
      </c>
      <c r="F2382" t="str">
        <f>_xlfn.XLOOKUP(Ledger[[#This Row],[Employee_ID]],Employees!C:C,Employees!B:B)</f>
        <v>BR05</v>
      </c>
      <c r="G2382" t="s">
        <v>94</v>
      </c>
      <c r="H2382" t="s">
        <v>195</v>
      </c>
      <c r="I2382">
        <v>1</v>
      </c>
      <c r="J2382">
        <f>_xlfn.XLOOKUP(Ledger[[#This Row],[SKU]]&amp;"|"&amp;Ledger[[#This Row],[Branch_ID]], PriceList!E:E,PriceList!C:C,"")</f>
        <v>165</v>
      </c>
      <c r="K2382">
        <f>_xlfn.XLOOKUP(Ledger[[#This Row],[SKU]]&amp;"|"&amp;Ledger[[#This Row],[Branch_ID]], PriceList[Key], PriceList[Unit_Retail_Price_EGP], "")</f>
        <v>429</v>
      </c>
      <c r="L2382">
        <f>YEAR(Ledger[[#This Row],[Date]])</f>
        <v>2025</v>
      </c>
      <c r="M2382" t="str">
        <f>"Qtr"&amp;ROUNDUP(MONTH(Ledger[[#This Row],[Date]])/3,0)</f>
        <v>Qtr3</v>
      </c>
      <c r="N2382">
        <f>MONTH(Ledger[[#This Row],[Date]])</f>
        <v>7</v>
      </c>
      <c r="O2382" t="str">
        <f>TEXT(Ledger[[#This Row],[Date]],"mmm")</f>
        <v>Jul</v>
      </c>
    </row>
    <row r="2383" spans="1:15" x14ac:dyDescent="0.35">
      <c r="A2383" t="s">
        <v>2163</v>
      </c>
      <c r="B2383" s="8">
        <v>45865</v>
      </c>
      <c r="C2383" s="5">
        <v>0.49027777777777776</v>
      </c>
      <c r="D2383" t="str">
        <f>_xlfn.XLOOKUP(Ledger[[#This Row],[Employee_ID]],Employees!C:C,Employees!A:A)</f>
        <v>Morning</v>
      </c>
      <c r="E2383" t="s">
        <v>932</v>
      </c>
      <c r="F2383" t="str">
        <f>_xlfn.XLOOKUP(Ledger[[#This Row],[Employee_ID]],Employees!C:C,Employees!B:B)</f>
        <v>BR05</v>
      </c>
      <c r="G2383" t="s">
        <v>94</v>
      </c>
      <c r="H2383" t="s">
        <v>78</v>
      </c>
      <c r="I2383">
        <v>1</v>
      </c>
      <c r="J2383">
        <f>_xlfn.XLOOKUP(Ledger[[#This Row],[SKU]]&amp;"|"&amp;Ledger[[#This Row],[Branch_ID]], PriceList!E:E,PriceList!C:C,"")</f>
        <v>230</v>
      </c>
      <c r="K2383">
        <f>_xlfn.XLOOKUP(Ledger[[#This Row],[SKU]]&amp;"|"&amp;Ledger[[#This Row],[Branch_ID]], PriceList[Key], PriceList[Unit_Retail_Price_EGP], "")</f>
        <v>589</v>
      </c>
      <c r="L2383">
        <f>YEAR(Ledger[[#This Row],[Date]])</f>
        <v>2025</v>
      </c>
      <c r="M2383" t="str">
        <f>"Qtr"&amp;ROUNDUP(MONTH(Ledger[[#This Row],[Date]])/3,0)</f>
        <v>Qtr3</v>
      </c>
      <c r="N2383">
        <f>MONTH(Ledger[[#This Row],[Date]])</f>
        <v>7</v>
      </c>
      <c r="O2383" t="str">
        <f>TEXT(Ledger[[#This Row],[Date]],"mmm")</f>
        <v>Jul</v>
      </c>
    </row>
    <row r="2384" spans="1:15" x14ac:dyDescent="0.35">
      <c r="A2384" t="s">
        <v>2210</v>
      </c>
      <c r="B2384" s="8">
        <v>45868</v>
      </c>
      <c r="C2384" s="5">
        <v>0.53402777777777777</v>
      </c>
      <c r="D2384" t="str">
        <f>_xlfn.XLOOKUP(Ledger[[#This Row],[Employee_ID]],Employees!C:C,Employees!A:A)</f>
        <v>Morning</v>
      </c>
      <c r="E2384" t="s">
        <v>932</v>
      </c>
      <c r="F2384" t="str">
        <f>_xlfn.XLOOKUP(Ledger[[#This Row],[Employee_ID]],Employees!C:C,Employees!B:B)</f>
        <v>BR05</v>
      </c>
      <c r="G2384" t="s">
        <v>94</v>
      </c>
      <c r="H2384" t="s">
        <v>382</v>
      </c>
      <c r="I2384">
        <v>1</v>
      </c>
      <c r="J2384">
        <f>_xlfn.XLOOKUP(Ledger[[#This Row],[SKU]]&amp;"|"&amp;Ledger[[#This Row],[Branch_ID]], PriceList!E:E,PriceList!C:C,"")</f>
        <v>165</v>
      </c>
      <c r="K2384">
        <f>_xlfn.XLOOKUP(Ledger[[#This Row],[SKU]]&amp;"|"&amp;Ledger[[#This Row],[Branch_ID]], PriceList[Key], PriceList[Unit_Retail_Price_EGP], "")</f>
        <v>429</v>
      </c>
      <c r="L2384">
        <f>YEAR(Ledger[[#This Row],[Date]])</f>
        <v>2025</v>
      </c>
      <c r="M2384" t="str">
        <f>"Qtr"&amp;ROUNDUP(MONTH(Ledger[[#This Row],[Date]])/3,0)</f>
        <v>Qtr3</v>
      </c>
      <c r="N2384">
        <f>MONTH(Ledger[[#This Row],[Date]])</f>
        <v>7</v>
      </c>
      <c r="O2384" t="str">
        <f>TEXT(Ledger[[#This Row],[Date]],"mmm")</f>
        <v>Jul</v>
      </c>
    </row>
    <row r="2385" spans="1:15" x14ac:dyDescent="0.35">
      <c r="A2385" t="s">
        <v>2374</v>
      </c>
      <c r="B2385" s="8">
        <v>45877</v>
      </c>
      <c r="C2385" s="5">
        <v>0.48958333333333331</v>
      </c>
      <c r="D2385" t="str">
        <f>_xlfn.XLOOKUP(Ledger[[#This Row],[Employee_ID]],Employees!C:C,Employees!A:A)</f>
        <v>Morning</v>
      </c>
      <c r="E2385" t="s">
        <v>932</v>
      </c>
      <c r="F2385" t="str">
        <f>_xlfn.XLOOKUP(Ledger[[#This Row],[Employee_ID]],Employees!C:C,Employees!B:B)</f>
        <v>BR05</v>
      </c>
      <c r="G2385" t="s">
        <v>94</v>
      </c>
      <c r="H2385" t="s">
        <v>48</v>
      </c>
      <c r="I2385">
        <v>1</v>
      </c>
      <c r="J2385">
        <f>_xlfn.XLOOKUP(Ledger[[#This Row],[SKU]]&amp;"|"&amp;Ledger[[#This Row],[Branch_ID]], PriceList!E:E,PriceList!C:C,"")</f>
        <v>145</v>
      </c>
      <c r="K2385">
        <f>_xlfn.XLOOKUP(Ledger[[#This Row],[SKU]]&amp;"|"&amp;Ledger[[#This Row],[Branch_ID]], PriceList[Key], PriceList[Unit_Retail_Price_EGP], "")</f>
        <v>379</v>
      </c>
      <c r="L2385">
        <f>YEAR(Ledger[[#This Row],[Date]])</f>
        <v>2025</v>
      </c>
      <c r="M2385" t="str">
        <f>"Qtr"&amp;ROUNDUP(MONTH(Ledger[[#This Row],[Date]])/3,0)</f>
        <v>Qtr3</v>
      </c>
      <c r="N2385">
        <f>MONTH(Ledger[[#This Row],[Date]])</f>
        <v>8</v>
      </c>
      <c r="O2385" t="str">
        <f>TEXT(Ledger[[#This Row],[Date]],"mmm")</f>
        <v>Aug</v>
      </c>
    </row>
    <row r="2386" spans="1:15" x14ac:dyDescent="0.35">
      <c r="A2386" t="s">
        <v>2451</v>
      </c>
      <c r="B2386" s="8">
        <v>45881</v>
      </c>
      <c r="C2386" s="5">
        <v>0.45277777777777778</v>
      </c>
      <c r="D2386" t="str">
        <f>_xlfn.XLOOKUP(Ledger[[#This Row],[Employee_ID]],Employees!C:C,Employees!A:A)</f>
        <v>Morning</v>
      </c>
      <c r="E2386" t="s">
        <v>932</v>
      </c>
      <c r="F2386" t="str">
        <f>_xlfn.XLOOKUP(Ledger[[#This Row],[Employee_ID]],Employees!C:C,Employees!B:B)</f>
        <v>BR05</v>
      </c>
      <c r="G2386" t="s">
        <v>94</v>
      </c>
      <c r="H2386" t="s">
        <v>313</v>
      </c>
      <c r="I2386">
        <v>1</v>
      </c>
      <c r="J2386">
        <f>_xlfn.XLOOKUP(Ledger[[#This Row],[SKU]]&amp;"|"&amp;Ledger[[#This Row],[Branch_ID]], PriceList!E:E,PriceList!C:C,"")</f>
        <v>145</v>
      </c>
      <c r="K2386">
        <f>_xlfn.XLOOKUP(Ledger[[#This Row],[SKU]]&amp;"|"&amp;Ledger[[#This Row],[Branch_ID]], PriceList[Key], PriceList[Unit_Retail_Price_EGP], "")</f>
        <v>379</v>
      </c>
      <c r="L2386">
        <f>YEAR(Ledger[[#This Row],[Date]])</f>
        <v>2025</v>
      </c>
      <c r="M2386" t="str">
        <f>"Qtr"&amp;ROUNDUP(MONTH(Ledger[[#This Row],[Date]])/3,0)</f>
        <v>Qtr3</v>
      </c>
      <c r="N2386">
        <f>MONTH(Ledger[[#This Row],[Date]])</f>
        <v>8</v>
      </c>
      <c r="O2386" t="str">
        <f>TEXT(Ledger[[#This Row],[Date]],"mmm")</f>
        <v>Aug</v>
      </c>
    </row>
    <row r="2387" spans="1:15" x14ac:dyDescent="0.35">
      <c r="A2387" t="s">
        <v>2490</v>
      </c>
      <c r="B2387" s="8">
        <v>45883</v>
      </c>
      <c r="C2387" s="5">
        <v>0.46319444444444446</v>
      </c>
      <c r="D2387" t="str">
        <f>_xlfn.XLOOKUP(Ledger[[#This Row],[Employee_ID]],Employees!C:C,Employees!A:A)</f>
        <v>Morning</v>
      </c>
      <c r="E2387" t="s">
        <v>932</v>
      </c>
      <c r="F2387" t="str">
        <f>_xlfn.XLOOKUP(Ledger[[#This Row],[Employee_ID]],Employees!C:C,Employees!B:B)</f>
        <v>BR05</v>
      </c>
      <c r="G2387" t="s">
        <v>94</v>
      </c>
      <c r="H2387" t="s">
        <v>162</v>
      </c>
      <c r="I2387">
        <v>1</v>
      </c>
      <c r="J2387">
        <f>_xlfn.XLOOKUP(Ledger[[#This Row],[SKU]]&amp;"|"&amp;Ledger[[#This Row],[Branch_ID]], PriceList!E:E,PriceList!C:C,"")</f>
        <v>165</v>
      </c>
      <c r="K2387">
        <f>_xlfn.XLOOKUP(Ledger[[#This Row],[SKU]]&amp;"|"&amp;Ledger[[#This Row],[Branch_ID]], PriceList[Key], PriceList[Unit_Retail_Price_EGP], "")</f>
        <v>429</v>
      </c>
      <c r="L2387">
        <f>YEAR(Ledger[[#This Row],[Date]])</f>
        <v>2025</v>
      </c>
      <c r="M2387" t="str">
        <f>"Qtr"&amp;ROUNDUP(MONTH(Ledger[[#This Row],[Date]])/3,0)</f>
        <v>Qtr3</v>
      </c>
      <c r="N2387">
        <f>MONTH(Ledger[[#This Row],[Date]])</f>
        <v>8</v>
      </c>
      <c r="O2387" t="str">
        <f>TEXT(Ledger[[#This Row],[Date]],"mmm")</f>
        <v>Aug</v>
      </c>
    </row>
    <row r="2388" spans="1:15" x14ac:dyDescent="0.35">
      <c r="A2388" t="s">
        <v>2530</v>
      </c>
      <c r="B2388" s="8">
        <v>45885</v>
      </c>
      <c r="C2388" s="5">
        <v>0.5083333333333333</v>
      </c>
      <c r="D2388" t="str">
        <f>_xlfn.XLOOKUP(Ledger[[#This Row],[Employee_ID]],Employees!C:C,Employees!A:A)</f>
        <v>Morning</v>
      </c>
      <c r="E2388" t="s">
        <v>932</v>
      </c>
      <c r="F2388" t="str">
        <f>_xlfn.XLOOKUP(Ledger[[#This Row],[Employee_ID]],Employees!C:C,Employees!B:B)</f>
        <v>BR05</v>
      </c>
      <c r="G2388" t="s">
        <v>94</v>
      </c>
      <c r="H2388" t="s">
        <v>681</v>
      </c>
      <c r="I2388">
        <v>1</v>
      </c>
      <c r="J2388">
        <f>_xlfn.XLOOKUP(Ledger[[#This Row],[SKU]]&amp;"|"&amp;Ledger[[#This Row],[Branch_ID]], PriceList!E:E,PriceList!C:C,"")</f>
        <v>145</v>
      </c>
      <c r="K2388">
        <f>_xlfn.XLOOKUP(Ledger[[#This Row],[SKU]]&amp;"|"&amp;Ledger[[#This Row],[Branch_ID]], PriceList[Key], PriceList[Unit_Retail_Price_EGP], "")</f>
        <v>379</v>
      </c>
      <c r="L2388">
        <f>YEAR(Ledger[[#This Row],[Date]])</f>
        <v>2025</v>
      </c>
      <c r="M2388" t="str">
        <f>"Qtr"&amp;ROUNDUP(MONTH(Ledger[[#This Row],[Date]])/3,0)</f>
        <v>Qtr3</v>
      </c>
      <c r="N2388">
        <f>MONTH(Ledger[[#This Row],[Date]])</f>
        <v>8</v>
      </c>
      <c r="O2388" t="str">
        <f>TEXT(Ledger[[#This Row],[Date]],"mmm")</f>
        <v>Aug</v>
      </c>
    </row>
    <row r="2389" spans="1:15" x14ac:dyDescent="0.35">
      <c r="A2389" t="s">
        <v>2609</v>
      </c>
      <c r="B2389" s="8">
        <v>45890</v>
      </c>
      <c r="C2389" s="5">
        <v>0.55069444444444449</v>
      </c>
      <c r="D2389" t="str">
        <f>_xlfn.XLOOKUP(Ledger[[#This Row],[Employee_ID]],Employees!C:C,Employees!A:A)</f>
        <v>Morning</v>
      </c>
      <c r="E2389" t="s">
        <v>932</v>
      </c>
      <c r="F2389" t="str">
        <f>_xlfn.XLOOKUP(Ledger[[#This Row],[Employee_ID]],Employees!C:C,Employees!B:B)</f>
        <v>BR05</v>
      </c>
      <c r="G2389" t="s">
        <v>94</v>
      </c>
      <c r="H2389" t="s">
        <v>223</v>
      </c>
      <c r="I2389">
        <v>1</v>
      </c>
      <c r="J2389">
        <f>_xlfn.XLOOKUP(Ledger[[#This Row],[SKU]]&amp;"|"&amp;Ledger[[#This Row],[Branch_ID]], PriceList!E:E,PriceList!C:C,"")</f>
        <v>115</v>
      </c>
      <c r="K2389">
        <f>_xlfn.XLOOKUP(Ledger[[#This Row],[SKU]]&amp;"|"&amp;Ledger[[#This Row],[Branch_ID]], PriceList[Key], PriceList[Unit_Retail_Price_EGP], "")</f>
        <v>299</v>
      </c>
      <c r="L2389">
        <f>YEAR(Ledger[[#This Row],[Date]])</f>
        <v>2025</v>
      </c>
      <c r="M2389" t="str">
        <f>"Qtr"&amp;ROUNDUP(MONTH(Ledger[[#This Row],[Date]])/3,0)</f>
        <v>Qtr3</v>
      </c>
      <c r="N2389">
        <f>MONTH(Ledger[[#This Row],[Date]])</f>
        <v>8</v>
      </c>
      <c r="O2389" t="str">
        <f>TEXT(Ledger[[#This Row],[Date]],"mmm")</f>
        <v>Aug</v>
      </c>
    </row>
    <row r="2390" spans="1:15" x14ac:dyDescent="0.35">
      <c r="A2390" t="s">
        <v>2645</v>
      </c>
      <c r="B2390" s="8">
        <v>45892</v>
      </c>
      <c r="C2390" s="5">
        <v>0.48819444444444443</v>
      </c>
      <c r="D2390" t="str">
        <f>_xlfn.XLOOKUP(Ledger[[#This Row],[Employee_ID]],Employees!C:C,Employees!A:A)</f>
        <v>Morning</v>
      </c>
      <c r="E2390" t="s">
        <v>932</v>
      </c>
      <c r="F2390" t="str">
        <f>_xlfn.XLOOKUP(Ledger[[#This Row],[Employee_ID]],Employees!C:C,Employees!B:B)</f>
        <v>BR05</v>
      </c>
      <c r="G2390" t="s">
        <v>94</v>
      </c>
      <c r="H2390" t="s">
        <v>681</v>
      </c>
      <c r="I2390">
        <v>1</v>
      </c>
      <c r="J2390">
        <f>_xlfn.XLOOKUP(Ledger[[#This Row],[SKU]]&amp;"|"&amp;Ledger[[#This Row],[Branch_ID]], PriceList!E:E,PriceList!C:C,"")</f>
        <v>145</v>
      </c>
      <c r="K2390">
        <f>_xlfn.XLOOKUP(Ledger[[#This Row],[SKU]]&amp;"|"&amp;Ledger[[#This Row],[Branch_ID]], PriceList[Key], PriceList[Unit_Retail_Price_EGP], "")</f>
        <v>379</v>
      </c>
      <c r="L2390">
        <f>YEAR(Ledger[[#This Row],[Date]])</f>
        <v>2025</v>
      </c>
      <c r="M2390" t="str">
        <f>"Qtr"&amp;ROUNDUP(MONTH(Ledger[[#This Row],[Date]])/3,0)</f>
        <v>Qtr3</v>
      </c>
      <c r="N2390">
        <f>MONTH(Ledger[[#This Row],[Date]])</f>
        <v>8</v>
      </c>
      <c r="O2390" t="str">
        <f>TEXT(Ledger[[#This Row],[Date]],"mmm")</f>
        <v>Aug</v>
      </c>
    </row>
    <row r="2391" spans="1:15" x14ac:dyDescent="0.35">
      <c r="A2391" t="s">
        <v>2662</v>
      </c>
      <c r="B2391" s="8">
        <v>45893</v>
      </c>
      <c r="C2391" s="5">
        <v>0.5541666666666667</v>
      </c>
      <c r="D2391" t="str">
        <f>_xlfn.XLOOKUP(Ledger[[#This Row],[Employee_ID]],Employees!C:C,Employees!A:A)</f>
        <v>Morning</v>
      </c>
      <c r="E2391" t="s">
        <v>932</v>
      </c>
      <c r="F2391" t="str">
        <f>_xlfn.XLOOKUP(Ledger[[#This Row],[Employee_ID]],Employees!C:C,Employees!B:B)</f>
        <v>BR05</v>
      </c>
      <c r="G2391" t="s">
        <v>94</v>
      </c>
      <c r="H2391" t="s">
        <v>206</v>
      </c>
      <c r="I2391">
        <v>1</v>
      </c>
      <c r="J2391">
        <f>_xlfn.XLOOKUP(Ledger[[#This Row],[SKU]]&amp;"|"&amp;Ledger[[#This Row],[Branch_ID]], PriceList!E:E,PriceList!C:C,"")</f>
        <v>145</v>
      </c>
      <c r="K2391">
        <f>_xlfn.XLOOKUP(Ledger[[#This Row],[SKU]]&amp;"|"&amp;Ledger[[#This Row],[Branch_ID]], PriceList[Key], PriceList[Unit_Retail_Price_EGP], "")</f>
        <v>379</v>
      </c>
      <c r="L2391">
        <f>YEAR(Ledger[[#This Row],[Date]])</f>
        <v>2025</v>
      </c>
      <c r="M2391" t="str">
        <f>"Qtr"&amp;ROUNDUP(MONTH(Ledger[[#This Row],[Date]])/3,0)</f>
        <v>Qtr3</v>
      </c>
      <c r="N2391">
        <f>MONTH(Ledger[[#This Row],[Date]])</f>
        <v>8</v>
      </c>
      <c r="O2391" t="str">
        <f>TEXT(Ledger[[#This Row],[Date]],"mmm")</f>
        <v>Aug</v>
      </c>
    </row>
    <row r="2392" spans="1:15" x14ac:dyDescent="0.35">
      <c r="A2392" t="s">
        <v>2692</v>
      </c>
      <c r="B2392" s="8">
        <v>45895</v>
      </c>
      <c r="C2392" s="5">
        <v>0.56736111111111109</v>
      </c>
      <c r="D2392" t="str">
        <f>_xlfn.XLOOKUP(Ledger[[#This Row],[Employee_ID]],Employees!C:C,Employees!A:A)</f>
        <v>Morning</v>
      </c>
      <c r="E2392" t="s">
        <v>932</v>
      </c>
      <c r="F2392" t="str">
        <f>_xlfn.XLOOKUP(Ledger[[#This Row],[Employee_ID]],Employees!C:C,Employees!B:B)</f>
        <v>BR05</v>
      </c>
      <c r="G2392" t="s">
        <v>94</v>
      </c>
      <c r="H2392" t="s">
        <v>380</v>
      </c>
      <c r="I2392">
        <v>1</v>
      </c>
      <c r="J2392">
        <f>_xlfn.XLOOKUP(Ledger[[#This Row],[SKU]]&amp;"|"&amp;Ledger[[#This Row],[Branch_ID]], PriceList!E:E,PriceList!C:C,"")</f>
        <v>230</v>
      </c>
      <c r="K2392">
        <f>_xlfn.XLOOKUP(Ledger[[#This Row],[SKU]]&amp;"|"&amp;Ledger[[#This Row],[Branch_ID]], PriceList[Key], PriceList[Unit_Retail_Price_EGP], "")</f>
        <v>589</v>
      </c>
      <c r="L2392">
        <f>YEAR(Ledger[[#This Row],[Date]])</f>
        <v>2025</v>
      </c>
      <c r="M2392" t="str">
        <f>"Qtr"&amp;ROUNDUP(MONTH(Ledger[[#This Row],[Date]])/3,0)</f>
        <v>Qtr3</v>
      </c>
      <c r="N2392">
        <f>MONTH(Ledger[[#This Row],[Date]])</f>
        <v>8</v>
      </c>
      <c r="O2392" t="str">
        <f>TEXT(Ledger[[#This Row],[Date]],"mmm")</f>
        <v>Aug</v>
      </c>
    </row>
    <row r="2393" spans="1:15" x14ac:dyDescent="0.35">
      <c r="A2393" t="s">
        <v>2719</v>
      </c>
      <c r="B2393" s="8">
        <v>45897</v>
      </c>
      <c r="C2393" s="5">
        <v>0.54513888888888884</v>
      </c>
      <c r="D2393" t="str">
        <f>_xlfn.XLOOKUP(Ledger[[#This Row],[Employee_ID]],Employees!C:C,Employees!A:A)</f>
        <v>Morning</v>
      </c>
      <c r="E2393" t="s">
        <v>932</v>
      </c>
      <c r="F2393" t="str">
        <f>_xlfn.XLOOKUP(Ledger[[#This Row],[Employee_ID]],Employees!C:C,Employees!B:B)</f>
        <v>BR05</v>
      </c>
      <c r="G2393" t="s">
        <v>94</v>
      </c>
      <c r="H2393" t="s">
        <v>460</v>
      </c>
      <c r="I2393">
        <v>1</v>
      </c>
      <c r="J2393">
        <f>_xlfn.XLOOKUP(Ledger[[#This Row],[SKU]]&amp;"|"&amp;Ledger[[#This Row],[Branch_ID]], PriceList!E:E,PriceList!C:C,"")</f>
        <v>145</v>
      </c>
      <c r="K2393">
        <f>_xlfn.XLOOKUP(Ledger[[#This Row],[SKU]]&amp;"|"&amp;Ledger[[#This Row],[Branch_ID]], PriceList[Key], PriceList[Unit_Retail_Price_EGP], "")</f>
        <v>379</v>
      </c>
      <c r="L2393">
        <f>YEAR(Ledger[[#This Row],[Date]])</f>
        <v>2025</v>
      </c>
      <c r="M2393" t="str">
        <f>"Qtr"&amp;ROUNDUP(MONTH(Ledger[[#This Row],[Date]])/3,0)</f>
        <v>Qtr3</v>
      </c>
      <c r="N2393">
        <f>MONTH(Ledger[[#This Row],[Date]])</f>
        <v>8</v>
      </c>
      <c r="O2393" t="str">
        <f>TEXT(Ledger[[#This Row],[Date]],"mmm")</f>
        <v>Aug</v>
      </c>
    </row>
    <row r="2394" spans="1:15" x14ac:dyDescent="0.35">
      <c r="A2394" t="s">
        <v>2765</v>
      </c>
      <c r="B2394" s="8">
        <v>45899</v>
      </c>
      <c r="C2394" s="5">
        <v>0.47569444444444442</v>
      </c>
      <c r="D2394" t="str">
        <f>_xlfn.XLOOKUP(Ledger[[#This Row],[Employee_ID]],Employees!C:C,Employees!A:A)</f>
        <v>Morning</v>
      </c>
      <c r="E2394" t="s">
        <v>932</v>
      </c>
      <c r="F2394" t="str">
        <f>_xlfn.XLOOKUP(Ledger[[#This Row],[Employee_ID]],Employees!C:C,Employees!B:B)</f>
        <v>BR05</v>
      </c>
      <c r="G2394" t="s">
        <v>94</v>
      </c>
      <c r="H2394" t="s">
        <v>299</v>
      </c>
      <c r="I2394">
        <v>1</v>
      </c>
      <c r="J2394">
        <f>_xlfn.XLOOKUP(Ledger[[#This Row],[SKU]]&amp;"|"&amp;Ledger[[#This Row],[Branch_ID]], PriceList!E:E,PriceList!C:C,"")</f>
        <v>165</v>
      </c>
      <c r="K2394">
        <f>_xlfn.XLOOKUP(Ledger[[#This Row],[SKU]]&amp;"|"&amp;Ledger[[#This Row],[Branch_ID]], PriceList[Key], PriceList[Unit_Retail_Price_EGP], "")</f>
        <v>429</v>
      </c>
      <c r="L2394">
        <f>YEAR(Ledger[[#This Row],[Date]])</f>
        <v>2025</v>
      </c>
      <c r="M2394" t="str">
        <f>"Qtr"&amp;ROUNDUP(MONTH(Ledger[[#This Row],[Date]])/3,0)</f>
        <v>Qtr3</v>
      </c>
      <c r="N2394">
        <f>MONTH(Ledger[[#This Row],[Date]])</f>
        <v>8</v>
      </c>
      <c r="O2394" t="str">
        <f>TEXT(Ledger[[#This Row],[Date]],"mmm")</f>
        <v>Aug</v>
      </c>
    </row>
    <row r="2395" spans="1:15" x14ac:dyDescent="0.35">
      <c r="A2395" t="s">
        <v>2822</v>
      </c>
      <c r="B2395" s="8">
        <v>45903</v>
      </c>
      <c r="C2395" s="5">
        <v>0.53125</v>
      </c>
      <c r="D2395" t="str">
        <f>_xlfn.XLOOKUP(Ledger[[#This Row],[Employee_ID]],Employees!C:C,Employees!A:A)</f>
        <v>Morning</v>
      </c>
      <c r="E2395" t="s">
        <v>932</v>
      </c>
      <c r="F2395" t="str">
        <f>_xlfn.XLOOKUP(Ledger[[#This Row],[Employee_ID]],Employees!C:C,Employees!B:B)</f>
        <v>BR05</v>
      </c>
      <c r="G2395" t="s">
        <v>94</v>
      </c>
      <c r="H2395" t="s">
        <v>313</v>
      </c>
      <c r="I2395">
        <v>1</v>
      </c>
      <c r="J2395">
        <f>_xlfn.XLOOKUP(Ledger[[#This Row],[SKU]]&amp;"|"&amp;Ledger[[#This Row],[Branch_ID]], PriceList!E:E,PriceList!C:C,"")</f>
        <v>145</v>
      </c>
      <c r="K2395">
        <f>_xlfn.XLOOKUP(Ledger[[#This Row],[SKU]]&amp;"|"&amp;Ledger[[#This Row],[Branch_ID]], PriceList[Key], PriceList[Unit_Retail_Price_EGP], "")</f>
        <v>379</v>
      </c>
      <c r="L2395">
        <f>YEAR(Ledger[[#This Row],[Date]])</f>
        <v>2025</v>
      </c>
      <c r="M2395" t="str">
        <f>"Qtr"&amp;ROUNDUP(MONTH(Ledger[[#This Row],[Date]])/3,0)</f>
        <v>Qtr3</v>
      </c>
      <c r="N2395">
        <f>MONTH(Ledger[[#This Row],[Date]])</f>
        <v>9</v>
      </c>
      <c r="O2395" t="str">
        <f>TEXT(Ledger[[#This Row],[Date]],"mmm")</f>
        <v>Sep</v>
      </c>
    </row>
    <row r="2396" spans="1:15" x14ac:dyDescent="0.35">
      <c r="A2396" t="s">
        <v>2891</v>
      </c>
      <c r="B2396" s="8">
        <v>45907</v>
      </c>
      <c r="C2396" s="5">
        <v>0.45277777777777778</v>
      </c>
      <c r="D2396" t="str">
        <f>_xlfn.XLOOKUP(Ledger[[#This Row],[Employee_ID]],Employees!C:C,Employees!A:A)</f>
        <v>Morning</v>
      </c>
      <c r="E2396" t="s">
        <v>932</v>
      </c>
      <c r="F2396" t="str">
        <f>_xlfn.XLOOKUP(Ledger[[#This Row],[Employee_ID]],Employees!C:C,Employees!B:B)</f>
        <v>BR05</v>
      </c>
      <c r="G2396" t="s">
        <v>94</v>
      </c>
      <c r="H2396" t="s">
        <v>315</v>
      </c>
      <c r="I2396">
        <v>1</v>
      </c>
      <c r="J2396">
        <f>_xlfn.XLOOKUP(Ledger[[#This Row],[SKU]]&amp;"|"&amp;Ledger[[#This Row],[Branch_ID]], PriceList!E:E,PriceList!C:C,"")</f>
        <v>185</v>
      </c>
      <c r="K2396">
        <f>_xlfn.XLOOKUP(Ledger[[#This Row],[SKU]]&amp;"|"&amp;Ledger[[#This Row],[Branch_ID]], PriceList[Key], PriceList[Unit_Retail_Price_EGP], "")</f>
        <v>479</v>
      </c>
      <c r="L2396">
        <f>YEAR(Ledger[[#This Row],[Date]])</f>
        <v>2025</v>
      </c>
      <c r="M2396" t="str">
        <f>"Qtr"&amp;ROUNDUP(MONTH(Ledger[[#This Row],[Date]])/3,0)</f>
        <v>Qtr3</v>
      </c>
      <c r="N2396">
        <f>MONTH(Ledger[[#This Row],[Date]])</f>
        <v>9</v>
      </c>
      <c r="O2396" t="str">
        <f>TEXT(Ledger[[#This Row],[Date]],"mmm")</f>
        <v>Sep</v>
      </c>
    </row>
    <row r="2397" spans="1:15" x14ac:dyDescent="0.35">
      <c r="A2397" t="s">
        <v>3032</v>
      </c>
      <c r="B2397" s="8">
        <v>45916</v>
      </c>
      <c r="C2397" s="5">
        <v>0.44305555555555554</v>
      </c>
      <c r="D2397" t="str">
        <f>_xlfn.XLOOKUP(Ledger[[#This Row],[Employee_ID]],Employees!C:C,Employees!A:A)</f>
        <v>Morning</v>
      </c>
      <c r="E2397" t="s">
        <v>932</v>
      </c>
      <c r="F2397" t="str">
        <f>_xlfn.XLOOKUP(Ledger[[#This Row],[Employee_ID]],Employees!C:C,Employees!B:B)</f>
        <v>BR05</v>
      </c>
      <c r="G2397" t="s">
        <v>94</v>
      </c>
      <c r="H2397" t="s">
        <v>154</v>
      </c>
      <c r="I2397">
        <v>1</v>
      </c>
      <c r="J2397">
        <f>_xlfn.XLOOKUP(Ledger[[#This Row],[SKU]]&amp;"|"&amp;Ledger[[#This Row],[Branch_ID]], PriceList!E:E,PriceList!C:C,"")</f>
        <v>165</v>
      </c>
      <c r="K2397">
        <f>_xlfn.XLOOKUP(Ledger[[#This Row],[SKU]]&amp;"|"&amp;Ledger[[#This Row],[Branch_ID]], PriceList[Key], PriceList[Unit_Retail_Price_EGP], "")</f>
        <v>429</v>
      </c>
      <c r="L2397">
        <f>YEAR(Ledger[[#This Row],[Date]])</f>
        <v>2025</v>
      </c>
      <c r="M2397" t="str">
        <f>"Qtr"&amp;ROUNDUP(MONTH(Ledger[[#This Row],[Date]])/3,0)</f>
        <v>Qtr3</v>
      </c>
      <c r="N2397">
        <f>MONTH(Ledger[[#This Row],[Date]])</f>
        <v>9</v>
      </c>
      <c r="O2397" t="str">
        <f>TEXT(Ledger[[#This Row],[Date]],"mmm")</f>
        <v>Sep</v>
      </c>
    </row>
    <row r="2398" spans="1:15" x14ac:dyDescent="0.35">
      <c r="A2398" t="s">
        <v>3114</v>
      </c>
      <c r="B2398" s="8">
        <v>45921</v>
      </c>
      <c r="C2398" s="5">
        <v>0.43055555555555558</v>
      </c>
      <c r="D2398" t="str">
        <f>_xlfn.XLOOKUP(Ledger[[#This Row],[Employee_ID]],Employees!C:C,Employees!A:A)</f>
        <v>Morning</v>
      </c>
      <c r="E2398" t="s">
        <v>932</v>
      </c>
      <c r="F2398" t="str">
        <f>_xlfn.XLOOKUP(Ledger[[#This Row],[Employee_ID]],Employees!C:C,Employees!B:B)</f>
        <v>BR05</v>
      </c>
      <c r="G2398" t="s">
        <v>94</v>
      </c>
      <c r="H2398" t="s">
        <v>281</v>
      </c>
      <c r="I2398">
        <v>1</v>
      </c>
      <c r="J2398">
        <f>_xlfn.XLOOKUP(Ledger[[#This Row],[SKU]]&amp;"|"&amp;Ledger[[#This Row],[Branch_ID]], PriceList!E:E,PriceList!C:C,"")</f>
        <v>145</v>
      </c>
      <c r="K2398">
        <f>_xlfn.XLOOKUP(Ledger[[#This Row],[SKU]]&amp;"|"&amp;Ledger[[#This Row],[Branch_ID]], PriceList[Key], PriceList[Unit_Retail_Price_EGP], "")</f>
        <v>379</v>
      </c>
      <c r="L2398">
        <f>YEAR(Ledger[[#This Row],[Date]])</f>
        <v>2025</v>
      </c>
      <c r="M2398" t="str">
        <f>"Qtr"&amp;ROUNDUP(MONTH(Ledger[[#This Row],[Date]])/3,0)</f>
        <v>Qtr3</v>
      </c>
      <c r="N2398">
        <f>MONTH(Ledger[[#This Row],[Date]])</f>
        <v>9</v>
      </c>
      <c r="O2398" t="str">
        <f>TEXT(Ledger[[#This Row],[Date]],"mmm")</f>
        <v>Sep</v>
      </c>
    </row>
    <row r="2399" spans="1:15" x14ac:dyDescent="0.35">
      <c r="A2399" t="s">
        <v>3189</v>
      </c>
      <c r="B2399" s="8">
        <v>45926</v>
      </c>
      <c r="C2399" s="5">
        <v>0.48958333333333331</v>
      </c>
      <c r="D2399" t="str">
        <f>_xlfn.XLOOKUP(Ledger[[#This Row],[Employee_ID]],Employees!C:C,Employees!A:A)</f>
        <v>Morning</v>
      </c>
      <c r="E2399" t="s">
        <v>932</v>
      </c>
      <c r="F2399" t="str">
        <f>_xlfn.XLOOKUP(Ledger[[#This Row],[Employee_ID]],Employees!C:C,Employees!B:B)</f>
        <v>BR05</v>
      </c>
      <c r="G2399" t="s">
        <v>94</v>
      </c>
      <c r="H2399" t="s">
        <v>286</v>
      </c>
      <c r="I2399">
        <v>1</v>
      </c>
      <c r="J2399">
        <f>_xlfn.XLOOKUP(Ledger[[#This Row],[SKU]]&amp;"|"&amp;Ledger[[#This Row],[Branch_ID]], PriceList!E:E,PriceList!C:C,"")</f>
        <v>145</v>
      </c>
      <c r="K2399">
        <f>_xlfn.XLOOKUP(Ledger[[#This Row],[SKU]]&amp;"|"&amp;Ledger[[#This Row],[Branch_ID]], PriceList[Key], PriceList[Unit_Retail_Price_EGP], "")</f>
        <v>379</v>
      </c>
      <c r="L2399">
        <f>YEAR(Ledger[[#This Row],[Date]])</f>
        <v>2025</v>
      </c>
      <c r="M2399" t="str">
        <f>"Qtr"&amp;ROUNDUP(MONTH(Ledger[[#This Row],[Date]])/3,0)</f>
        <v>Qtr3</v>
      </c>
      <c r="N2399">
        <f>MONTH(Ledger[[#This Row],[Date]])</f>
        <v>9</v>
      </c>
      <c r="O2399" t="str">
        <f>TEXT(Ledger[[#This Row],[Date]],"mmm")</f>
        <v>Sep</v>
      </c>
    </row>
    <row r="2400" spans="1:15" x14ac:dyDescent="0.35">
      <c r="A2400" t="s">
        <v>3243</v>
      </c>
      <c r="B2400" s="8">
        <v>45929</v>
      </c>
      <c r="C2400" s="5">
        <v>0.49375000000000002</v>
      </c>
      <c r="D2400" t="str">
        <f>_xlfn.XLOOKUP(Ledger[[#This Row],[Employee_ID]],Employees!C:C,Employees!A:A)</f>
        <v>Morning</v>
      </c>
      <c r="E2400" t="s">
        <v>932</v>
      </c>
      <c r="F2400" t="str">
        <f>_xlfn.XLOOKUP(Ledger[[#This Row],[Employee_ID]],Employees!C:C,Employees!B:B)</f>
        <v>BR05</v>
      </c>
      <c r="G2400" t="s">
        <v>94</v>
      </c>
      <c r="H2400" t="s">
        <v>48</v>
      </c>
      <c r="I2400">
        <v>1</v>
      </c>
      <c r="J2400">
        <f>_xlfn.XLOOKUP(Ledger[[#This Row],[SKU]]&amp;"|"&amp;Ledger[[#This Row],[Branch_ID]], PriceList!E:E,PriceList!C:C,"")</f>
        <v>145</v>
      </c>
      <c r="K2400">
        <f>_xlfn.XLOOKUP(Ledger[[#This Row],[SKU]]&amp;"|"&amp;Ledger[[#This Row],[Branch_ID]], PriceList[Key], PriceList[Unit_Retail_Price_EGP], "")</f>
        <v>379</v>
      </c>
      <c r="L2400">
        <f>YEAR(Ledger[[#This Row],[Date]])</f>
        <v>2025</v>
      </c>
      <c r="M2400" t="str">
        <f>"Qtr"&amp;ROUNDUP(MONTH(Ledger[[#This Row],[Date]])/3,0)</f>
        <v>Qtr3</v>
      </c>
      <c r="N2400">
        <f>MONTH(Ledger[[#This Row],[Date]])</f>
        <v>9</v>
      </c>
      <c r="O2400" t="str">
        <f>TEXT(Ledger[[#This Row],[Date]],"mmm")</f>
        <v>Sep</v>
      </c>
    </row>
    <row r="2401" spans="1:15" x14ac:dyDescent="0.35">
      <c r="A2401" t="s">
        <v>3267</v>
      </c>
      <c r="B2401" s="8">
        <v>45931</v>
      </c>
      <c r="C2401" s="5">
        <v>0.5493055555555556</v>
      </c>
      <c r="D2401" t="str">
        <f>_xlfn.XLOOKUP(Ledger[[#This Row],[Employee_ID]],Employees!C:C,Employees!A:A)</f>
        <v>Morning</v>
      </c>
      <c r="E2401" t="s">
        <v>932</v>
      </c>
      <c r="F2401" t="str">
        <f>_xlfn.XLOOKUP(Ledger[[#This Row],[Employee_ID]],Employees!C:C,Employees!B:B)</f>
        <v>BR05</v>
      </c>
      <c r="G2401" t="s">
        <v>94</v>
      </c>
      <c r="H2401" t="s">
        <v>361</v>
      </c>
      <c r="I2401">
        <v>1</v>
      </c>
      <c r="J2401">
        <f>_xlfn.XLOOKUP(Ledger[[#This Row],[SKU]]&amp;"|"&amp;Ledger[[#This Row],[Branch_ID]], PriceList!E:E,PriceList!C:C,"")</f>
        <v>395</v>
      </c>
      <c r="K2401">
        <f>_xlfn.XLOOKUP(Ledger[[#This Row],[SKU]]&amp;"|"&amp;Ledger[[#This Row],[Branch_ID]], PriceList[Key], PriceList[Unit_Retail_Price_EGP], "")</f>
        <v>969</v>
      </c>
      <c r="L2401">
        <f>YEAR(Ledger[[#This Row],[Date]])</f>
        <v>2025</v>
      </c>
      <c r="M2401" t="str">
        <f>"Qtr"&amp;ROUNDUP(MONTH(Ledger[[#This Row],[Date]])/3,0)</f>
        <v>Qtr4</v>
      </c>
      <c r="N2401">
        <f>MONTH(Ledger[[#This Row],[Date]])</f>
        <v>10</v>
      </c>
      <c r="O2401" t="str">
        <f>TEXT(Ledger[[#This Row],[Date]],"mmm")</f>
        <v>Oct</v>
      </c>
    </row>
    <row r="2402" spans="1:15" x14ac:dyDescent="0.35">
      <c r="A2402" t="s">
        <v>3279</v>
      </c>
      <c r="B2402" s="8">
        <v>45932</v>
      </c>
      <c r="C2402" s="5">
        <v>0.4236111111111111</v>
      </c>
      <c r="D2402" t="str">
        <f>_xlfn.XLOOKUP(Ledger[[#This Row],[Employee_ID]],Employees!C:C,Employees!A:A)</f>
        <v>Morning</v>
      </c>
      <c r="E2402" t="s">
        <v>932</v>
      </c>
      <c r="F2402" t="str">
        <f>_xlfn.XLOOKUP(Ledger[[#This Row],[Employee_ID]],Employees!C:C,Employees!B:B)</f>
        <v>BR05</v>
      </c>
      <c r="G2402" t="s">
        <v>94</v>
      </c>
      <c r="H2402" t="s">
        <v>346</v>
      </c>
      <c r="I2402">
        <v>1</v>
      </c>
      <c r="J2402">
        <f>_xlfn.XLOOKUP(Ledger[[#This Row],[SKU]]&amp;"|"&amp;Ledger[[#This Row],[Branch_ID]], PriceList!E:E,PriceList!C:C,"")</f>
        <v>185</v>
      </c>
      <c r="K2402">
        <f>_xlfn.XLOOKUP(Ledger[[#This Row],[SKU]]&amp;"|"&amp;Ledger[[#This Row],[Branch_ID]], PriceList[Key], PriceList[Unit_Retail_Price_EGP], "")</f>
        <v>479</v>
      </c>
      <c r="L2402">
        <f>YEAR(Ledger[[#This Row],[Date]])</f>
        <v>2025</v>
      </c>
      <c r="M2402" t="str">
        <f>"Qtr"&amp;ROUNDUP(MONTH(Ledger[[#This Row],[Date]])/3,0)</f>
        <v>Qtr4</v>
      </c>
      <c r="N2402">
        <f>MONTH(Ledger[[#This Row],[Date]])</f>
        <v>10</v>
      </c>
      <c r="O2402" t="str">
        <f>TEXT(Ledger[[#This Row],[Date]],"mmm")</f>
        <v>Oct</v>
      </c>
    </row>
    <row r="2403" spans="1:15" x14ac:dyDescent="0.35">
      <c r="A2403" t="s">
        <v>3286</v>
      </c>
      <c r="B2403" s="8">
        <v>45932</v>
      </c>
      <c r="C2403" s="5">
        <v>0.5708333333333333</v>
      </c>
      <c r="D2403" t="str">
        <f>_xlfn.XLOOKUP(Ledger[[#This Row],[Employee_ID]],Employees!C:C,Employees!A:A)</f>
        <v>Morning</v>
      </c>
      <c r="E2403" t="s">
        <v>932</v>
      </c>
      <c r="F2403" t="str">
        <f>_xlfn.XLOOKUP(Ledger[[#This Row],[Employee_ID]],Employees!C:C,Employees!B:B)</f>
        <v>BR05</v>
      </c>
      <c r="G2403" t="s">
        <v>94</v>
      </c>
      <c r="H2403" t="s">
        <v>528</v>
      </c>
      <c r="I2403">
        <v>1</v>
      </c>
      <c r="J2403">
        <f>_xlfn.XLOOKUP(Ledger[[#This Row],[SKU]]&amp;"|"&amp;Ledger[[#This Row],[Branch_ID]], PriceList!E:E,PriceList!C:C,"")</f>
        <v>395</v>
      </c>
      <c r="K2403">
        <f>_xlfn.XLOOKUP(Ledger[[#This Row],[SKU]]&amp;"|"&amp;Ledger[[#This Row],[Branch_ID]], PriceList[Key], PriceList[Unit_Retail_Price_EGP], "")</f>
        <v>969</v>
      </c>
      <c r="L2403">
        <f>YEAR(Ledger[[#This Row],[Date]])</f>
        <v>2025</v>
      </c>
      <c r="M2403" t="str">
        <f>"Qtr"&amp;ROUNDUP(MONTH(Ledger[[#This Row],[Date]])/3,0)</f>
        <v>Qtr4</v>
      </c>
      <c r="N2403">
        <f>MONTH(Ledger[[#This Row],[Date]])</f>
        <v>10</v>
      </c>
      <c r="O2403" t="str">
        <f>TEXT(Ledger[[#This Row],[Date]],"mmm")</f>
        <v>Oct</v>
      </c>
    </row>
    <row r="2404" spans="1:15" x14ac:dyDescent="0.35">
      <c r="A2404" t="s">
        <v>3297</v>
      </c>
      <c r="B2404" s="8">
        <v>45933</v>
      </c>
      <c r="C2404" s="5">
        <v>0.44374999999999998</v>
      </c>
      <c r="D2404" t="str">
        <f>_xlfn.XLOOKUP(Ledger[[#This Row],[Employee_ID]],Employees!C:C,Employees!A:A)</f>
        <v>Morning</v>
      </c>
      <c r="E2404" t="s">
        <v>932</v>
      </c>
      <c r="F2404" t="str">
        <f>_xlfn.XLOOKUP(Ledger[[#This Row],[Employee_ID]],Employees!C:C,Employees!B:B)</f>
        <v>BR05</v>
      </c>
      <c r="G2404" t="s">
        <v>94</v>
      </c>
      <c r="H2404" t="s">
        <v>380</v>
      </c>
      <c r="I2404">
        <v>1</v>
      </c>
      <c r="J2404">
        <f>_xlfn.XLOOKUP(Ledger[[#This Row],[SKU]]&amp;"|"&amp;Ledger[[#This Row],[Branch_ID]], PriceList!E:E,PriceList!C:C,"")</f>
        <v>230</v>
      </c>
      <c r="K2404">
        <f>_xlfn.XLOOKUP(Ledger[[#This Row],[SKU]]&amp;"|"&amp;Ledger[[#This Row],[Branch_ID]], PriceList[Key], PriceList[Unit_Retail_Price_EGP], "")</f>
        <v>589</v>
      </c>
      <c r="L2404">
        <f>YEAR(Ledger[[#This Row],[Date]])</f>
        <v>2025</v>
      </c>
      <c r="M2404" t="str">
        <f>"Qtr"&amp;ROUNDUP(MONTH(Ledger[[#This Row],[Date]])/3,0)</f>
        <v>Qtr4</v>
      </c>
      <c r="N2404">
        <f>MONTH(Ledger[[#This Row],[Date]])</f>
        <v>10</v>
      </c>
      <c r="O2404" t="str">
        <f>TEXT(Ledger[[#This Row],[Date]],"mmm")</f>
        <v>Oct</v>
      </c>
    </row>
    <row r="2405" spans="1:15" x14ac:dyDescent="0.35">
      <c r="A2405" t="s">
        <v>3500</v>
      </c>
      <c r="B2405" s="8">
        <v>45947</v>
      </c>
      <c r="C2405" s="5">
        <v>0.52708333333333335</v>
      </c>
      <c r="D2405" t="str">
        <f>_xlfn.XLOOKUP(Ledger[[#This Row],[Employee_ID]],Employees!C:C,Employees!A:A)</f>
        <v>Morning</v>
      </c>
      <c r="E2405" t="s">
        <v>932</v>
      </c>
      <c r="F2405" t="str">
        <f>_xlfn.XLOOKUP(Ledger[[#This Row],[Employee_ID]],Employees!C:C,Employees!B:B)</f>
        <v>BR05</v>
      </c>
      <c r="G2405" t="s">
        <v>94</v>
      </c>
      <c r="H2405" t="s">
        <v>335</v>
      </c>
      <c r="I2405">
        <v>1</v>
      </c>
      <c r="J2405">
        <f>_xlfn.XLOOKUP(Ledger[[#This Row],[SKU]]&amp;"|"&amp;Ledger[[#This Row],[Branch_ID]], PriceList!E:E,PriceList!C:C,"")</f>
        <v>185</v>
      </c>
      <c r="K2405">
        <f>_xlfn.XLOOKUP(Ledger[[#This Row],[SKU]]&amp;"|"&amp;Ledger[[#This Row],[Branch_ID]], PriceList[Key], PriceList[Unit_Retail_Price_EGP], "")</f>
        <v>479</v>
      </c>
      <c r="L2405">
        <f>YEAR(Ledger[[#This Row],[Date]])</f>
        <v>2025</v>
      </c>
      <c r="M2405" t="str">
        <f>"Qtr"&amp;ROUNDUP(MONTH(Ledger[[#This Row],[Date]])/3,0)</f>
        <v>Qtr4</v>
      </c>
      <c r="N2405">
        <f>MONTH(Ledger[[#This Row],[Date]])</f>
        <v>10</v>
      </c>
      <c r="O2405" t="str">
        <f>TEXT(Ledger[[#This Row],[Date]],"mmm")</f>
        <v>Oct</v>
      </c>
    </row>
    <row r="2406" spans="1:15" x14ac:dyDescent="0.35">
      <c r="A2406" t="s">
        <v>3501</v>
      </c>
      <c r="B2406" s="8">
        <v>45947</v>
      </c>
      <c r="C2406" s="5">
        <v>0.55694444444444446</v>
      </c>
      <c r="D2406" t="str">
        <f>_xlfn.XLOOKUP(Ledger[[#This Row],[Employee_ID]],Employees!C:C,Employees!A:A)</f>
        <v>Morning</v>
      </c>
      <c r="E2406" t="s">
        <v>932</v>
      </c>
      <c r="F2406" t="str">
        <f>_xlfn.XLOOKUP(Ledger[[#This Row],[Employee_ID]],Employees!C:C,Employees!B:B)</f>
        <v>BR05</v>
      </c>
      <c r="G2406" t="s">
        <v>94</v>
      </c>
      <c r="H2406" t="s">
        <v>608</v>
      </c>
      <c r="I2406">
        <v>1</v>
      </c>
      <c r="J2406">
        <f>_xlfn.XLOOKUP(Ledger[[#This Row],[SKU]]&amp;"|"&amp;Ledger[[#This Row],[Branch_ID]], PriceList!E:E,PriceList!C:C,"")</f>
        <v>230</v>
      </c>
      <c r="K2406">
        <f>_xlfn.XLOOKUP(Ledger[[#This Row],[SKU]]&amp;"|"&amp;Ledger[[#This Row],[Branch_ID]], PriceList[Key], PriceList[Unit_Retail_Price_EGP], "")</f>
        <v>589</v>
      </c>
      <c r="L2406">
        <f>YEAR(Ledger[[#This Row],[Date]])</f>
        <v>2025</v>
      </c>
      <c r="M2406" t="str">
        <f>"Qtr"&amp;ROUNDUP(MONTH(Ledger[[#This Row],[Date]])/3,0)</f>
        <v>Qtr4</v>
      </c>
      <c r="N2406">
        <f>MONTH(Ledger[[#This Row],[Date]])</f>
        <v>10</v>
      </c>
      <c r="O2406" t="str">
        <f>TEXT(Ledger[[#This Row],[Date]],"mmm")</f>
        <v>Oct</v>
      </c>
    </row>
    <row r="2407" spans="1:15" x14ac:dyDescent="0.35">
      <c r="A2407" t="s">
        <v>3519</v>
      </c>
      <c r="B2407" s="8">
        <v>45948</v>
      </c>
      <c r="C2407" s="5">
        <v>0.52500000000000002</v>
      </c>
      <c r="D2407" t="str">
        <f>_xlfn.XLOOKUP(Ledger[[#This Row],[Employee_ID]],Employees!C:C,Employees!A:A)</f>
        <v>Morning</v>
      </c>
      <c r="E2407" t="s">
        <v>932</v>
      </c>
      <c r="F2407" t="str">
        <f>_xlfn.XLOOKUP(Ledger[[#This Row],[Employee_ID]],Employees!C:C,Employees!B:B)</f>
        <v>BR05</v>
      </c>
      <c r="G2407" t="s">
        <v>94</v>
      </c>
      <c r="H2407" t="s">
        <v>200</v>
      </c>
      <c r="I2407">
        <v>1</v>
      </c>
      <c r="J2407">
        <f>_xlfn.XLOOKUP(Ledger[[#This Row],[SKU]]&amp;"|"&amp;Ledger[[#This Row],[Branch_ID]], PriceList!E:E,PriceList!C:C,"")</f>
        <v>185</v>
      </c>
      <c r="K2407">
        <f>_xlfn.XLOOKUP(Ledger[[#This Row],[SKU]]&amp;"|"&amp;Ledger[[#This Row],[Branch_ID]], PriceList[Key], PriceList[Unit_Retail_Price_EGP], "")</f>
        <v>479</v>
      </c>
      <c r="L2407">
        <f>YEAR(Ledger[[#This Row],[Date]])</f>
        <v>2025</v>
      </c>
      <c r="M2407" t="str">
        <f>"Qtr"&amp;ROUNDUP(MONTH(Ledger[[#This Row],[Date]])/3,0)</f>
        <v>Qtr4</v>
      </c>
      <c r="N2407">
        <f>MONTH(Ledger[[#This Row],[Date]])</f>
        <v>10</v>
      </c>
      <c r="O2407" t="str">
        <f>TEXT(Ledger[[#This Row],[Date]],"mmm")</f>
        <v>Oct</v>
      </c>
    </row>
    <row r="2408" spans="1:15" x14ac:dyDescent="0.35">
      <c r="A2408" t="s">
        <v>3541</v>
      </c>
      <c r="B2408" s="8">
        <v>45949</v>
      </c>
      <c r="C2408" s="5">
        <v>0.51666666666666672</v>
      </c>
      <c r="D2408" t="str">
        <f>_xlfn.XLOOKUP(Ledger[[#This Row],[Employee_ID]],Employees!C:C,Employees!A:A)</f>
        <v>Morning</v>
      </c>
      <c r="E2408" t="s">
        <v>932</v>
      </c>
      <c r="F2408" t="str">
        <f>_xlfn.XLOOKUP(Ledger[[#This Row],[Employee_ID]],Employees!C:C,Employees!B:B)</f>
        <v>BR05</v>
      </c>
      <c r="G2408" t="s">
        <v>94</v>
      </c>
      <c r="H2408" t="s">
        <v>139</v>
      </c>
      <c r="I2408">
        <v>1</v>
      </c>
      <c r="J2408">
        <f>_xlfn.XLOOKUP(Ledger[[#This Row],[SKU]]&amp;"|"&amp;Ledger[[#This Row],[Branch_ID]], PriceList!E:E,PriceList!C:C,"")</f>
        <v>310</v>
      </c>
      <c r="K2408">
        <f>_xlfn.XLOOKUP(Ledger[[#This Row],[SKU]]&amp;"|"&amp;Ledger[[#This Row],[Branch_ID]], PriceList[Key], PriceList[Unit_Retail_Price_EGP], "")</f>
        <v>749</v>
      </c>
      <c r="L2408">
        <f>YEAR(Ledger[[#This Row],[Date]])</f>
        <v>2025</v>
      </c>
      <c r="M2408" t="str">
        <f>"Qtr"&amp;ROUNDUP(MONTH(Ledger[[#This Row],[Date]])/3,0)</f>
        <v>Qtr4</v>
      </c>
      <c r="N2408">
        <f>MONTH(Ledger[[#This Row],[Date]])</f>
        <v>10</v>
      </c>
      <c r="O2408" t="str">
        <f>TEXT(Ledger[[#This Row],[Date]],"mmm")</f>
        <v>Oct</v>
      </c>
    </row>
    <row r="2409" spans="1:15" x14ac:dyDescent="0.35">
      <c r="A2409" t="s">
        <v>3593</v>
      </c>
      <c r="B2409" s="8">
        <v>45953</v>
      </c>
      <c r="C2409" s="5">
        <v>0.55972222222222223</v>
      </c>
      <c r="D2409" t="str">
        <f>_xlfn.XLOOKUP(Ledger[[#This Row],[Employee_ID]],Employees!C:C,Employees!A:A)</f>
        <v>Morning</v>
      </c>
      <c r="E2409" t="s">
        <v>932</v>
      </c>
      <c r="F2409" t="str">
        <f>_xlfn.XLOOKUP(Ledger[[#This Row],[Employee_ID]],Employees!C:C,Employees!B:B)</f>
        <v>BR05</v>
      </c>
      <c r="G2409" t="s">
        <v>94</v>
      </c>
      <c r="H2409" t="s">
        <v>291</v>
      </c>
      <c r="I2409">
        <v>1</v>
      </c>
      <c r="J2409">
        <f>_xlfn.XLOOKUP(Ledger[[#This Row],[SKU]]&amp;"|"&amp;Ledger[[#This Row],[Branch_ID]], PriceList!E:E,PriceList!C:C,"")</f>
        <v>480</v>
      </c>
      <c r="K2409">
        <f>_xlfn.XLOOKUP(Ledger[[#This Row],[SKU]]&amp;"|"&amp;Ledger[[#This Row],[Branch_ID]], PriceList[Key], PriceList[Unit_Retail_Price_EGP], "")</f>
        <v>1189</v>
      </c>
      <c r="L2409">
        <f>YEAR(Ledger[[#This Row],[Date]])</f>
        <v>2025</v>
      </c>
      <c r="M2409" t="str">
        <f>"Qtr"&amp;ROUNDUP(MONTH(Ledger[[#This Row],[Date]])/3,0)</f>
        <v>Qtr4</v>
      </c>
      <c r="N2409">
        <f>MONTH(Ledger[[#This Row],[Date]])</f>
        <v>10</v>
      </c>
      <c r="O2409" t="str">
        <f>TEXT(Ledger[[#This Row],[Date]],"mmm")</f>
        <v>Oct</v>
      </c>
    </row>
    <row r="2410" spans="1:15" x14ac:dyDescent="0.35">
      <c r="A2410" t="s">
        <v>3682</v>
      </c>
      <c r="B2410" s="8">
        <v>45959</v>
      </c>
      <c r="C2410" s="5">
        <v>0.48958333333333331</v>
      </c>
      <c r="D2410" t="str">
        <f>_xlfn.XLOOKUP(Ledger[[#This Row],[Employee_ID]],Employees!C:C,Employees!A:A)</f>
        <v>Morning</v>
      </c>
      <c r="E2410" t="s">
        <v>932</v>
      </c>
      <c r="F2410" t="str">
        <f>_xlfn.XLOOKUP(Ledger[[#This Row],[Employee_ID]],Employees!C:C,Employees!B:B)</f>
        <v>BR05</v>
      </c>
      <c r="G2410" t="s">
        <v>94</v>
      </c>
      <c r="H2410" t="s">
        <v>206</v>
      </c>
      <c r="I2410">
        <v>1</v>
      </c>
      <c r="J2410">
        <f>_xlfn.XLOOKUP(Ledger[[#This Row],[SKU]]&amp;"|"&amp;Ledger[[#This Row],[Branch_ID]], PriceList!E:E,PriceList!C:C,"")</f>
        <v>145</v>
      </c>
      <c r="K2410">
        <f>_xlfn.XLOOKUP(Ledger[[#This Row],[SKU]]&amp;"|"&amp;Ledger[[#This Row],[Branch_ID]], PriceList[Key], PriceList[Unit_Retail_Price_EGP], "")</f>
        <v>379</v>
      </c>
      <c r="L2410">
        <f>YEAR(Ledger[[#This Row],[Date]])</f>
        <v>2025</v>
      </c>
      <c r="M2410" t="str">
        <f>"Qtr"&amp;ROUNDUP(MONTH(Ledger[[#This Row],[Date]])/3,0)</f>
        <v>Qtr4</v>
      </c>
      <c r="N2410">
        <f>MONTH(Ledger[[#This Row],[Date]])</f>
        <v>10</v>
      </c>
      <c r="O2410" t="str">
        <f>TEXT(Ledger[[#This Row],[Date]],"mmm")</f>
        <v>Oct</v>
      </c>
    </row>
    <row r="2411" spans="1:15" x14ac:dyDescent="0.35">
      <c r="A2411" t="s">
        <v>3724</v>
      </c>
      <c r="B2411" s="8">
        <v>45962</v>
      </c>
      <c r="C2411" s="5">
        <v>0.48958333333333331</v>
      </c>
      <c r="D2411" t="str">
        <f>_xlfn.XLOOKUP(Ledger[[#This Row],[Employee_ID]],Employees!C:C,Employees!A:A)</f>
        <v>Morning</v>
      </c>
      <c r="E2411" t="s">
        <v>932</v>
      </c>
      <c r="F2411" t="str">
        <f>_xlfn.XLOOKUP(Ledger[[#This Row],[Employee_ID]],Employees!C:C,Employees!B:B)</f>
        <v>BR05</v>
      </c>
      <c r="G2411" t="s">
        <v>94</v>
      </c>
      <c r="H2411" t="s">
        <v>200</v>
      </c>
      <c r="I2411">
        <v>1</v>
      </c>
      <c r="J2411">
        <f>_xlfn.XLOOKUP(Ledger[[#This Row],[SKU]]&amp;"|"&amp;Ledger[[#This Row],[Branch_ID]], PriceList!E:E,PriceList!C:C,"")</f>
        <v>185</v>
      </c>
      <c r="K2411">
        <f>_xlfn.XLOOKUP(Ledger[[#This Row],[SKU]]&amp;"|"&amp;Ledger[[#This Row],[Branch_ID]], PriceList[Key], PriceList[Unit_Retail_Price_EGP], "")</f>
        <v>479</v>
      </c>
      <c r="L2411">
        <f>YEAR(Ledger[[#This Row],[Date]])</f>
        <v>2025</v>
      </c>
      <c r="M2411" t="str">
        <f>"Qtr"&amp;ROUNDUP(MONTH(Ledger[[#This Row],[Date]])/3,0)</f>
        <v>Qtr4</v>
      </c>
      <c r="N2411">
        <f>MONTH(Ledger[[#This Row],[Date]])</f>
        <v>11</v>
      </c>
      <c r="O2411" t="str">
        <f>TEXT(Ledger[[#This Row],[Date]],"mmm")</f>
        <v>Nov</v>
      </c>
    </row>
    <row r="2412" spans="1:15" x14ac:dyDescent="0.35">
      <c r="A2412" t="s">
        <v>3824</v>
      </c>
      <c r="B2412" s="8">
        <v>45969</v>
      </c>
      <c r="C2412" s="5">
        <v>0.4777777777777778</v>
      </c>
      <c r="D2412" t="str">
        <f>_xlfn.XLOOKUP(Ledger[[#This Row],[Employee_ID]],Employees!C:C,Employees!A:A)</f>
        <v>Morning</v>
      </c>
      <c r="E2412" t="s">
        <v>932</v>
      </c>
      <c r="F2412" t="str">
        <f>_xlfn.XLOOKUP(Ledger[[#This Row],[Employee_ID]],Employees!C:C,Employees!B:B)</f>
        <v>BR05</v>
      </c>
      <c r="G2412" t="s">
        <v>94</v>
      </c>
      <c r="H2412" t="s">
        <v>119</v>
      </c>
      <c r="I2412">
        <v>1</v>
      </c>
      <c r="J2412">
        <f>_xlfn.XLOOKUP(Ledger[[#This Row],[SKU]]&amp;"|"&amp;Ledger[[#This Row],[Branch_ID]], PriceList!E:E,PriceList!C:C,"")</f>
        <v>230</v>
      </c>
      <c r="K2412">
        <f>_xlfn.XLOOKUP(Ledger[[#This Row],[SKU]]&amp;"|"&amp;Ledger[[#This Row],[Branch_ID]], PriceList[Key], PriceList[Unit_Retail_Price_EGP], "")</f>
        <v>589</v>
      </c>
      <c r="L2412">
        <f>YEAR(Ledger[[#This Row],[Date]])</f>
        <v>2025</v>
      </c>
      <c r="M2412" t="str">
        <f>"Qtr"&amp;ROUNDUP(MONTH(Ledger[[#This Row],[Date]])/3,0)</f>
        <v>Qtr4</v>
      </c>
      <c r="N2412">
        <f>MONTH(Ledger[[#This Row],[Date]])</f>
        <v>11</v>
      </c>
      <c r="O2412" t="str">
        <f>TEXT(Ledger[[#This Row],[Date]],"mmm")</f>
        <v>Nov</v>
      </c>
    </row>
    <row r="2413" spans="1:15" x14ac:dyDescent="0.35">
      <c r="A2413" t="s">
        <v>3898</v>
      </c>
      <c r="B2413" s="8">
        <v>45975</v>
      </c>
      <c r="C2413" s="5">
        <v>0.44583333333333336</v>
      </c>
      <c r="D2413" t="str">
        <f>_xlfn.XLOOKUP(Ledger[[#This Row],[Employee_ID]],Employees!C:C,Employees!A:A)</f>
        <v>Morning</v>
      </c>
      <c r="E2413" t="s">
        <v>932</v>
      </c>
      <c r="F2413" t="str">
        <f>_xlfn.XLOOKUP(Ledger[[#This Row],[Employee_ID]],Employees!C:C,Employees!B:B)</f>
        <v>BR05</v>
      </c>
      <c r="G2413" t="s">
        <v>94</v>
      </c>
      <c r="H2413" t="s">
        <v>382</v>
      </c>
      <c r="I2413">
        <v>1</v>
      </c>
      <c r="J2413">
        <f>_xlfn.XLOOKUP(Ledger[[#This Row],[SKU]]&amp;"|"&amp;Ledger[[#This Row],[Branch_ID]], PriceList!E:E,PriceList!C:C,"")</f>
        <v>165</v>
      </c>
      <c r="K2413">
        <f>_xlfn.XLOOKUP(Ledger[[#This Row],[SKU]]&amp;"|"&amp;Ledger[[#This Row],[Branch_ID]], PriceList[Key], PriceList[Unit_Retail_Price_EGP], "")</f>
        <v>429</v>
      </c>
      <c r="L2413">
        <f>YEAR(Ledger[[#This Row],[Date]])</f>
        <v>2025</v>
      </c>
      <c r="M2413" t="str">
        <f>"Qtr"&amp;ROUNDUP(MONTH(Ledger[[#This Row],[Date]])/3,0)</f>
        <v>Qtr4</v>
      </c>
      <c r="N2413">
        <f>MONTH(Ledger[[#This Row],[Date]])</f>
        <v>11</v>
      </c>
      <c r="O2413" t="str">
        <f>TEXT(Ledger[[#This Row],[Date]],"mmm")</f>
        <v>Nov</v>
      </c>
    </row>
    <row r="2414" spans="1:15" x14ac:dyDescent="0.35">
      <c r="A2414" t="s">
        <v>3936</v>
      </c>
      <c r="B2414" s="8">
        <v>45977</v>
      </c>
      <c r="C2414" s="5">
        <v>0.4513888888888889</v>
      </c>
      <c r="D2414" t="str">
        <f>_xlfn.XLOOKUP(Ledger[[#This Row],[Employee_ID]],Employees!C:C,Employees!A:A)</f>
        <v>Morning</v>
      </c>
      <c r="E2414" t="s">
        <v>932</v>
      </c>
      <c r="F2414" t="str">
        <f>_xlfn.XLOOKUP(Ledger[[#This Row],[Employee_ID]],Employees!C:C,Employees!B:B)</f>
        <v>BR05</v>
      </c>
      <c r="G2414" t="s">
        <v>94</v>
      </c>
      <c r="H2414" t="s">
        <v>337</v>
      </c>
      <c r="I2414">
        <v>1</v>
      </c>
      <c r="J2414">
        <f>_xlfn.XLOOKUP(Ledger[[#This Row],[SKU]]&amp;"|"&amp;Ledger[[#This Row],[Branch_ID]], PriceList!E:E,PriceList!C:C,"")</f>
        <v>145</v>
      </c>
      <c r="K2414">
        <f>_xlfn.XLOOKUP(Ledger[[#This Row],[SKU]]&amp;"|"&amp;Ledger[[#This Row],[Branch_ID]], PriceList[Key], PriceList[Unit_Retail_Price_EGP], "")</f>
        <v>379</v>
      </c>
      <c r="L2414">
        <f>YEAR(Ledger[[#This Row],[Date]])</f>
        <v>2025</v>
      </c>
      <c r="M2414" t="str">
        <f>"Qtr"&amp;ROUNDUP(MONTH(Ledger[[#This Row],[Date]])/3,0)</f>
        <v>Qtr4</v>
      </c>
      <c r="N2414">
        <f>MONTH(Ledger[[#This Row],[Date]])</f>
        <v>11</v>
      </c>
      <c r="O2414" t="str">
        <f>TEXT(Ledger[[#This Row],[Date]],"mmm")</f>
        <v>Nov</v>
      </c>
    </row>
    <row r="2415" spans="1:15" x14ac:dyDescent="0.35">
      <c r="A2415" t="s">
        <v>3942</v>
      </c>
      <c r="B2415" s="8">
        <v>45977</v>
      </c>
      <c r="C2415" s="5">
        <v>0.54652777777777772</v>
      </c>
      <c r="D2415" t="str">
        <f>_xlfn.XLOOKUP(Ledger[[#This Row],[Employee_ID]],Employees!C:C,Employees!A:A)</f>
        <v>Morning</v>
      </c>
      <c r="E2415" t="s">
        <v>932</v>
      </c>
      <c r="F2415" t="str">
        <f>_xlfn.XLOOKUP(Ledger[[#This Row],[Employee_ID]],Employees!C:C,Employees!B:B)</f>
        <v>BR05</v>
      </c>
      <c r="G2415" t="s">
        <v>94</v>
      </c>
      <c r="H2415" t="s">
        <v>106</v>
      </c>
      <c r="I2415">
        <v>1</v>
      </c>
      <c r="J2415">
        <f>_xlfn.XLOOKUP(Ledger[[#This Row],[SKU]]&amp;"|"&amp;Ledger[[#This Row],[Branch_ID]], PriceList!E:E,PriceList!C:C,"")</f>
        <v>230</v>
      </c>
      <c r="K2415">
        <f>_xlfn.XLOOKUP(Ledger[[#This Row],[SKU]]&amp;"|"&amp;Ledger[[#This Row],[Branch_ID]], PriceList[Key], PriceList[Unit_Retail_Price_EGP], "")</f>
        <v>589</v>
      </c>
      <c r="L2415">
        <f>YEAR(Ledger[[#This Row],[Date]])</f>
        <v>2025</v>
      </c>
      <c r="M2415" t="str">
        <f>"Qtr"&amp;ROUNDUP(MONTH(Ledger[[#This Row],[Date]])/3,0)</f>
        <v>Qtr4</v>
      </c>
      <c r="N2415">
        <f>MONTH(Ledger[[#This Row],[Date]])</f>
        <v>11</v>
      </c>
      <c r="O2415" t="str">
        <f>TEXT(Ledger[[#This Row],[Date]],"mmm")</f>
        <v>Nov</v>
      </c>
    </row>
    <row r="2416" spans="1:15" x14ac:dyDescent="0.35">
      <c r="A2416" t="s">
        <v>3987</v>
      </c>
      <c r="B2416" s="8">
        <v>45981</v>
      </c>
      <c r="C2416" s="5">
        <v>0.52152777777777781</v>
      </c>
      <c r="D2416" t="str">
        <f>_xlfn.XLOOKUP(Ledger[[#This Row],[Employee_ID]],Employees!C:C,Employees!A:A)</f>
        <v>Morning</v>
      </c>
      <c r="E2416" t="s">
        <v>932</v>
      </c>
      <c r="F2416" t="str">
        <f>_xlfn.XLOOKUP(Ledger[[#This Row],[Employee_ID]],Employees!C:C,Employees!B:B)</f>
        <v>BR05</v>
      </c>
      <c r="G2416" t="s">
        <v>94</v>
      </c>
      <c r="H2416" t="s">
        <v>64</v>
      </c>
      <c r="I2416">
        <v>1</v>
      </c>
      <c r="J2416">
        <f>_xlfn.XLOOKUP(Ledger[[#This Row],[SKU]]&amp;"|"&amp;Ledger[[#This Row],[Branch_ID]], PriceList!E:E,PriceList!C:C,"")</f>
        <v>185</v>
      </c>
      <c r="K2416">
        <f>_xlfn.XLOOKUP(Ledger[[#This Row],[SKU]]&amp;"|"&amp;Ledger[[#This Row],[Branch_ID]], PriceList[Key], PriceList[Unit_Retail_Price_EGP], "")</f>
        <v>479</v>
      </c>
      <c r="L2416">
        <f>YEAR(Ledger[[#This Row],[Date]])</f>
        <v>2025</v>
      </c>
      <c r="M2416" t="str">
        <f>"Qtr"&amp;ROUNDUP(MONTH(Ledger[[#This Row],[Date]])/3,0)</f>
        <v>Qtr4</v>
      </c>
      <c r="N2416">
        <f>MONTH(Ledger[[#This Row],[Date]])</f>
        <v>11</v>
      </c>
      <c r="O2416" t="str">
        <f>TEXT(Ledger[[#This Row],[Date]],"mmm")</f>
        <v>Nov</v>
      </c>
    </row>
    <row r="2417" spans="1:15" x14ac:dyDescent="0.35">
      <c r="A2417" t="s">
        <v>4015</v>
      </c>
      <c r="B2417" s="8">
        <v>45983</v>
      </c>
      <c r="C2417" s="5">
        <v>0.42708333333333331</v>
      </c>
      <c r="D2417" t="str">
        <f>_xlfn.XLOOKUP(Ledger[[#This Row],[Employee_ID]],Employees!C:C,Employees!A:A)</f>
        <v>Morning</v>
      </c>
      <c r="E2417" t="s">
        <v>932</v>
      </c>
      <c r="F2417" t="str">
        <f>_xlfn.XLOOKUP(Ledger[[#This Row],[Employee_ID]],Employees!C:C,Employees!B:B)</f>
        <v>BR05</v>
      </c>
      <c r="G2417" t="s">
        <v>94</v>
      </c>
      <c r="H2417" t="s">
        <v>135</v>
      </c>
      <c r="I2417">
        <v>1</v>
      </c>
      <c r="J2417">
        <f>_xlfn.XLOOKUP(Ledger[[#This Row],[SKU]]&amp;"|"&amp;Ledger[[#This Row],[Branch_ID]], PriceList!E:E,PriceList!C:C,"")</f>
        <v>145</v>
      </c>
      <c r="K2417">
        <f>_xlfn.XLOOKUP(Ledger[[#This Row],[SKU]]&amp;"|"&amp;Ledger[[#This Row],[Branch_ID]], PriceList[Key], PriceList[Unit_Retail_Price_EGP], "")</f>
        <v>379</v>
      </c>
      <c r="L2417">
        <f>YEAR(Ledger[[#This Row],[Date]])</f>
        <v>2025</v>
      </c>
      <c r="M2417" t="str">
        <f>"Qtr"&amp;ROUNDUP(MONTH(Ledger[[#This Row],[Date]])/3,0)</f>
        <v>Qtr4</v>
      </c>
      <c r="N2417">
        <f>MONTH(Ledger[[#This Row],[Date]])</f>
        <v>11</v>
      </c>
      <c r="O2417" t="str">
        <f>TEXT(Ledger[[#This Row],[Date]],"mmm")</f>
        <v>Nov</v>
      </c>
    </row>
    <row r="2418" spans="1:15" x14ac:dyDescent="0.35">
      <c r="A2418" t="s">
        <v>4074</v>
      </c>
      <c r="B2418" s="8">
        <v>45987</v>
      </c>
      <c r="C2418" s="5">
        <v>0.45416666666666666</v>
      </c>
      <c r="D2418" t="str">
        <f>_xlfn.XLOOKUP(Ledger[[#This Row],[Employee_ID]],Employees!C:C,Employees!A:A)</f>
        <v>Morning</v>
      </c>
      <c r="E2418" t="s">
        <v>932</v>
      </c>
      <c r="F2418" t="str">
        <f>_xlfn.XLOOKUP(Ledger[[#This Row],[Employee_ID]],Employees!C:C,Employees!B:B)</f>
        <v>BR05</v>
      </c>
      <c r="G2418" t="s">
        <v>94</v>
      </c>
      <c r="H2418" t="s">
        <v>610</v>
      </c>
      <c r="I2418">
        <v>1</v>
      </c>
      <c r="J2418">
        <f>_xlfn.XLOOKUP(Ledger[[#This Row],[SKU]]&amp;"|"&amp;Ledger[[#This Row],[Branch_ID]], PriceList!E:E,PriceList!C:C,"")</f>
        <v>185</v>
      </c>
      <c r="K2418">
        <f>_xlfn.XLOOKUP(Ledger[[#This Row],[SKU]]&amp;"|"&amp;Ledger[[#This Row],[Branch_ID]], PriceList[Key], PriceList[Unit_Retail_Price_EGP], "")</f>
        <v>479</v>
      </c>
      <c r="L2418">
        <f>YEAR(Ledger[[#This Row],[Date]])</f>
        <v>2025</v>
      </c>
      <c r="M2418" t="str">
        <f>"Qtr"&amp;ROUNDUP(MONTH(Ledger[[#This Row],[Date]])/3,0)</f>
        <v>Qtr4</v>
      </c>
      <c r="N2418">
        <f>MONTH(Ledger[[#This Row],[Date]])</f>
        <v>11</v>
      </c>
      <c r="O2418" t="str">
        <f>TEXT(Ledger[[#This Row],[Date]],"mmm")</f>
        <v>Nov</v>
      </c>
    </row>
    <row r="2419" spans="1:15" x14ac:dyDescent="0.35">
      <c r="A2419" t="s">
        <v>4078</v>
      </c>
      <c r="B2419" s="8">
        <v>45987</v>
      </c>
      <c r="C2419" s="5">
        <v>0.49652777777777779</v>
      </c>
      <c r="D2419" t="str">
        <f>_xlfn.XLOOKUP(Ledger[[#This Row],[Employee_ID]],Employees!C:C,Employees!A:A)</f>
        <v>Morning</v>
      </c>
      <c r="E2419" t="s">
        <v>932</v>
      </c>
      <c r="F2419" t="str">
        <f>_xlfn.XLOOKUP(Ledger[[#This Row],[Employee_ID]],Employees!C:C,Employees!B:B)</f>
        <v>BR05</v>
      </c>
      <c r="G2419" t="s">
        <v>94</v>
      </c>
      <c r="H2419" t="s">
        <v>143</v>
      </c>
      <c r="I2419">
        <v>1</v>
      </c>
      <c r="J2419">
        <f>_xlfn.XLOOKUP(Ledger[[#This Row],[SKU]]&amp;"|"&amp;Ledger[[#This Row],[Branch_ID]], PriceList!E:E,PriceList!C:C,"")</f>
        <v>230</v>
      </c>
      <c r="K2419">
        <f>_xlfn.XLOOKUP(Ledger[[#This Row],[SKU]]&amp;"|"&amp;Ledger[[#This Row],[Branch_ID]], PriceList[Key], PriceList[Unit_Retail_Price_EGP], "")</f>
        <v>589</v>
      </c>
      <c r="L2419">
        <f>YEAR(Ledger[[#This Row],[Date]])</f>
        <v>2025</v>
      </c>
      <c r="M2419" t="str">
        <f>"Qtr"&amp;ROUNDUP(MONTH(Ledger[[#This Row],[Date]])/3,0)</f>
        <v>Qtr4</v>
      </c>
      <c r="N2419">
        <f>MONTH(Ledger[[#This Row],[Date]])</f>
        <v>11</v>
      </c>
      <c r="O2419" t="str">
        <f>TEXT(Ledger[[#This Row],[Date]],"mmm")</f>
        <v>Nov</v>
      </c>
    </row>
    <row r="2420" spans="1:15" x14ac:dyDescent="0.35">
      <c r="A2420" t="s">
        <v>4138</v>
      </c>
      <c r="B2420" s="8">
        <v>45991</v>
      </c>
      <c r="C2420" s="5">
        <v>0.43055555555555558</v>
      </c>
      <c r="D2420" t="str">
        <f>_xlfn.XLOOKUP(Ledger[[#This Row],[Employee_ID]],Employees!C:C,Employees!A:A)</f>
        <v>Morning</v>
      </c>
      <c r="E2420" t="s">
        <v>932</v>
      </c>
      <c r="F2420" t="str">
        <f>_xlfn.XLOOKUP(Ledger[[#This Row],[Employee_ID]],Employees!C:C,Employees!B:B)</f>
        <v>BR05</v>
      </c>
      <c r="G2420" t="s">
        <v>94</v>
      </c>
      <c r="H2420" t="s">
        <v>229</v>
      </c>
      <c r="I2420">
        <v>1</v>
      </c>
      <c r="J2420">
        <f>_xlfn.XLOOKUP(Ledger[[#This Row],[SKU]]&amp;"|"&amp;Ledger[[#This Row],[Branch_ID]], PriceList!E:E,PriceList!C:C,"")</f>
        <v>230</v>
      </c>
      <c r="K2420">
        <f>_xlfn.XLOOKUP(Ledger[[#This Row],[SKU]]&amp;"|"&amp;Ledger[[#This Row],[Branch_ID]], PriceList[Key], PriceList[Unit_Retail_Price_EGP], "")</f>
        <v>589</v>
      </c>
      <c r="L2420">
        <f>YEAR(Ledger[[#This Row],[Date]])</f>
        <v>2025</v>
      </c>
      <c r="M2420" t="str">
        <f>"Qtr"&amp;ROUNDUP(MONTH(Ledger[[#This Row],[Date]])/3,0)</f>
        <v>Qtr4</v>
      </c>
      <c r="N2420">
        <f>MONTH(Ledger[[#This Row],[Date]])</f>
        <v>11</v>
      </c>
      <c r="O2420" t="str">
        <f>TEXT(Ledger[[#This Row],[Date]],"mmm")</f>
        <v>Nov</v>
      </c>
    </row>
    <row r="2421" spans="1:15" x14ac:dyDescent="0.35">
      <c r="A2421" t="s">
        <v>4156</v>
      </c>
      <c r="B2421" s="8">
        <v>45992</v>
      </c>
      <c r="C2421" s="5">
        <v>0.53263888888888888</v>
      </c>
      <c r="D2421" t="str">
        <f>_xlfn.XLOOKUP(Ledger[[#This Row],[Employee_ID]],Employees!C:C,Employees!A:A)</f>
        <v>Morning</v>
      </c>
      <c r="E2421" t="s">
        <v>932</v>
      </c>
      <c r="F2421" t="str">
        <f>_xlfn.XLOOKUP(Ledger[[#This Row],[Employee_ID]],Employees!C:C,Employees!B:B)</f>
        <v>BR05</v>
      </c>
      <c r="G2421" t="s">
        <v>94</v>
      </c>
      <c r="H2421" t="s">
        <v>322</v>
      </c>
      <c r="I2421">
        <v>1</v>
      </c>
      <c r="J2421">
        <f>_xlfn.XLOOKUP(Ledger[[#This Row],[SKU]]&amp;"|"&amp;Ledger[[#This Row],[Branch_ID]], PriceList!E:E,PriceList!C:C,"")</f>
        <v>435</v>
      </c>
      <c r="K2421">
        <f>_xlfn.XLOOKUP(Ledger[[#This Row],[SKU]]&amp;"|"&amp;Ledger[[#This Row],[Branch_ID]], PriceList[Key], PriceList[Unit_Retail_Price_EGP], "")</f>
        <v>1079</v>
      </c>
      <c r="L2421">
        <f>YEAR(Ledger[[#This Row],[Date]])</f>
        <v>2025</v>
      </c>
      <c r="M2421" t="str">
        <f>"Qtr"&amp;ROUNDUP(MONTH(Ledger[[#This Row],[Date]])/3,0)</f>
        <v>Qtr4</v>
      </c>
      <c r="N2421">
        <f>MONTH(Ledger[[#This Row],[Date]])</f>
        <v>12</v>
      </c>
      <c r="O2421" t="str">
        <f>TEXT(Ledger[[#This Row],[Date]],"mmm")</f>
        <v>Dec</v>
      </c>
    </row>
    <row r="2422" spans="1:15" x14ac:dyDescent="0.35">
      <c r="A2422" t="s">
        <v>4163</v>
      </c>
      <c r="B2422" s="8">
        <v>45993</v>
      </c>
      <c r="C2422" s="5">
        <v>0.43958333333333333</v>
      </c>
      <c r="D2422" t="str">
        <f>_xlfn.XLOOKUP(Ledger[[#This Row],[Employee_ID]],Employees!C:C,Employees!A:A)</f>
        <v>Morning</v>
      </c>
      <c r="E2422" t="s">
        <v>932</v>
      </c>
      <c r="F2422" t="str">
        <f>_xlfn.XLOOKUP(Ledger[[#This Row],[Employee_ID]],Employees!C:C,Employees!B:B)</f>
        <v>BR05</v>
      </c>
      <c r="G2422" t="s">
        <v>94</v>
      </c>
      <c r="H2422" t="s">
        <v>143</v>
      </c>
      <c r="I2422">
        <v>1</v>
      </c>
      <c r="J2422">
        <f>_xlfn.XLOOKUP(Ledger[[#This Row],[SKU]]&amp;"|"&amp;Ledger[[#This Row],[Branch_ID]], PriceList!E:E,PriceList!C:C,"")</f>
        <v>230</v>
      </c>
      <c r="K2422">
        <f>_xlfn.XLOOKUP(Ledger[[#This Row],[SKU]]&amp;"|"&amp;Ledger[[#This Row],[Branch_ID]], PriceList[Key], PriceList[Unit_Retail_Price_EGP], "")</f>
        <v>589</v>
      </c>
      <c r="L2422">
        <f>YEAR(Ledger[[#This Row],[Date]])</f>
        <v>2025</v>
      </c>
      <c r="M2422" t="str">
        <f>"Qtr"&amp;ROUNDUP(MONTH(Ledger[[#This Row],[Date]])/3,0)</f>
        <v>Qtr4</v>
      </c>
      <c r="N2422">
        <f>MONTH(Ledger[[#This Row],[Date]])</f>
        <v>12</v>
      </c>
      <c r="O2422" t="str">
        <f>TEXT(Ledger[[#This Row],[Date]],"mmm")</f>
        <v>Dec</v>
      </c>
    </row>
    <row r="2423" spans="1:15" x14ac:dyDescent="0.35">
      <c r="A2423" t="s">
        <v>4178</v>
      </c>
      <c r="B2423" s="8">
        <v>45994</v>
      </c>
      <c r="C2423" s="5">
        <v>0.44444444444444442</v>
      </c>
      <c r="D2423" t="str">
        <f>_xlfn.XLOOKUP(Ledger[[#This Row],[Employee_ID]],Employees!C:C,Employees!A:A)</f>
        <v>Morning</v>
      </c>
      <c r="E2423" t="s">
        <v>932</v>
      </c>
      <c r="F2423" t="str">
        <f>_xlfn.XLOOKUP(Ledger[[#This Row],[Employee_ID]],Employees!C:C,Employees!B:B)</f>
        <v>BR05</v>
      </c>
      <c r="G2423" t="s">
        <v>94</v>
      </c>
      <c r="H2423" t="s">
        <v>523</v>
      </c>
      <c r="I2423">
        <v>1</v>
      </c>
      <c r="J2423">
        <f>_xlfn.XLOOKUP(Ledger[[#This Row],[SKU]]&amp;"|"&amp;Ledger[[#This Row],[Branch_ID]], PriceList!E:E,PriceList!C:C,"")</f>
        <v>435</v>
      </c>
      <c r="K2423">
        <f>_xlfn.XLOOKUP(Ledger[[#This Row],[SKU]]&amp;"|"&amp;Ledger[[#This Row],[Branch_ID]], PriceList[Key], PriceList[Unit_Retail_Price_EGP], "")</f>
        <v>1079</v>
      </c>
      <c r="L2423">
        <f>YEAR(Ledger[[#This Row],[Date]])</f>
        <v>2025</v>
      </c>
      <c r="M2423" t="str">
        <f>"Qtr"&amp;ROUNDUP(MONTH(Ledger[[#This Row],[Date]])/3,0)</f>
        <v>Qtr4</v>
      </c>
      <c r="N2423">
        <f>MONTH(Ledger[[#This Row],[Date]])</f>
        <v>12</v>
      </c>
      <c r="O2423" t="str">
        <f>TEXT(Ledger[[#This Row],[Date]],"mmm")</f>
        <v>Dec</v>
      </c>
    </row>
    <row r="2424" spans="1:15" x14ac:dyDescent="0.35">
      <c r="A2424" t="s">
        <v>4224</v>
      </c>
      <c r="B2424" s="8">
        <v>45997</v>
      </c>
      <c r="C2424" s="5">
        <v>0.51944444444444449</v>
      </c>
      <c r="D2424" t="str">
        <f>_xlfn.XLOOKUP(Ledger[[#This Row],[Employee_ID]],Employees!C:C,Employees!A:A)</f>
        <v>Morning</v>
      </c>
      <c r="E2424" t="s">
        <v>932</v>
      </c>
      <c r="F2424" t="str">
        <f>_xlfn.XLOOKUP(Ledger[[#This Row],[Employee_ID]],Employees!C:C,Employees!B:B)</f>
        <v>BR05</v>
      </c>
      <c r="G2424" t="s">
        <v>94</v>
      </c>
      <c r="H2424" t="s">
        <v>681</v>
      </c>
      <c r="I2424">
        <v>1</v>
      </c>
      <c r="J2424">
        <f>_xlfn.XLOOKUP(Ledger[[#This Row],[SKU]]&amp;"|"&amp;Ledger[[#This Row],[Branch_ID]], PriceList!E:E,PriceList!C:C,"")</f>
        <v>145</v>
      </c>
      <c r="K2424">
        <f>_xlfn.XLOOKUP(Ledger[[#This Row],[SKU]]&amp;"|"&amp;Ledger[[#This Row],[Branch_ID]], PriceList[Key], PriceList[Unit_Retail_Price_EGP], "")</f>
        <v>379</v>
      </c>
      <c r="L2424">
        <f>YEAR(Ledger[[#This Row],[Date]])</f>
        <v>2025</v>
      </c>
      <c r="M2424" t="str">
        <f>"Qtr"&amp;ROUNDUP(MONTH(Ledger[[#This Row],[Date]])/3,0)</f>
        <v>Qtr4</v>
      </c>
      <c r="N2424">
        <f>MONTH(Ledger[[#This Row],[Date]])</f>
        <v>12</v>
      </c>
      <c r="O2424" t="str">
        <f>TEXT(Ledger[[#This Row],[Date]],"mmm")</f>
        <v>Dec</v>
      </c>
    </row>
    <row r="2425" spans="1:15" x14ac:dyDescent="0.35">
      <c r="A2425" t="s">
        <v>4269</v>
      </c>
      <c r="B2425" s="8">
        <v>46000</v>
      </c>
      <c r="C2425" s="5">
        <v>0.5625</v>
      </c>
      <c r="D2425" t="str">
        <f>_xlfn.XLOOKUP(Ledger[[#This Row],[Employee_ID]],Employees!C:C,Employees!A:A)</f>
        <v>Morning</v>
      </c>
      <c r="E2425" t="s">
        <v>932</v>
      </c>
      <c r="F2425" t="str">
        <f>_xlfn.XLOOKUP(Ledger[[#This Row],[Employee_ID]],Employees!C:C,Employees!B:B)</f>
        <v>BR05</v>
      </c>
      <c r="G2425" t="s">
        <v>94</v>
      </c>
      <c r="H2425" t="s">
        <v>681</v>
      </c>
      <c r="I2425">
        <v>1</v>
      </c>
      <c r="J2425">
        <f>_xlfn.XLOOKUP(Ledger[[#This Row],[SKU]]&amp;"|"&amp;Ledger[[#This Row],[Branch_ID]], PriceList!E:E,PriceList!C:C,"")</f>
        <v>145</v>
      </c>
      <c r="K2425">
        <f>_xlfn.XLOOKUP(Ledger[[#This Row],[SKU]]&amp;"|"&amp;Ledger[[#This Row],[Branch_ID]], PriceList[Key], PriceList[Unit_Retail_Price_EGP], "")</f>
        <v>379</v>
      </c>
      <c r="L2425">
        <f>YEAR(Ledger[[#This Row],[Date]])</f>
        <v>2025</v>
      </c>
      <c r="M2425" t="str">
        <f>"Qtr"&amp;ROUNDUP(MONTH(Ledger[[#This Row],[Date]])/3,0)</f>
        <v>Qtr4</v>
      </c>
      <c r="N2425">
        <f>MONTH(Ledger[[#This Row],[Date]])</f>
        <v>12</v>
      </c>
      <c r="O2425" t="str">
        <f>TEXT(Ledger[[#This Row],[Date]],"mmm")</f>
        <v>Dec</v>
      </c>
    </row>
    <row r="2426" spans="1:15" x14ac:dyDescent="0.35">
      <c r="A2426" t="s">
        <v>4276</v>
      </c>
      <c r="B2426" s="8">
        <v>46001</v>
      </c>
      <c r="C2426" s="5">
        <v>0.46527777777777779</v>
      </c>
      <c r="D2426" t="str">
        <f>_xlfn.XLOOKUP(Ledger[[#This Row],[Employee_ID]],Employees!C:C,Employees!A:A)</f>
        <v>Morning</v>
      </c>
      <c r="E2426" t="s">
        <v>932</v>
      </c>
      <c r="F2426" t="str">
        <f>_xlfn.XLOOKUP(Ledger[[#This Row],[Employee_ID]],Employees!C:C,Employees!B:B)</f>
        <v>BR05</v>
      </c>
      <c r="G2426" t="s">
        <v>94</v>
      </c>
      <c r="H2426" t="s">
        <v>278</v>
      </c>
      <c r="I2426">
        <v>1</v>
      </c>
      <c r="J2426">
        <f>_xlfn.XLOOKUP(Ledger[[#This Row],[SKU]]&amp;"|"&amp;Ledger[[#This Row],[Branch_ID]], PriceList!E:E,PriceList!C:C,"")</f>
        <v>395</v>
      </c>
      <c r="K2426">
        <f>_xlfn.XLOOKUP(Ledger[[#This Row],[SKU]]&amp;"|"&amp;Ledger[[#This Row],[Branch_ID]], PriceList[Key], PriceList[Unit_Retail_Price_EGP], "")</f>
        <v>969</v>
      </c>
      <c r="L2426">
        <f>YEAR(Ledger[[#This Row],[Date]])</f>
        <v>2025</v>
      </c>
      <c r="M2426" t="str">
        <f>"Qtr"&amp;ROUNDUP(MONTH(Ledger[[#This Row],[Date]])/3,0)</f>
        <v>Qtr4</v>
      </c>
      <c r="N2426">
        <f>MONTH(Ledger[[#This Row],[Date]])</f>
        <v>12</v>
      </c>
      <c r="O2426" t="str">
        <f>TEXT(Ledger[[#This Row],[Date]],"mmm")</f>
        <v>Dec</v>
      </c>
    </row>
    <row r="2427" spans="1:15" x14ac:dyDescent="0.35">
      <c r="A2427" t="s">
        <v>4390</v>
      </c>
      <c r="B2427" s="8">
        <v>46009</v>
      </c>
      <c r="C2427" s="5">
        <v>0.48055555555555557</v>
      </c>
      <c r="D2427" t="str">
        <f>_xlfn.XLOOKUP(Ledger[[#This Row],[Employee_ID]],Employees!C:C,Employees!A:A)</f>
        <v>Morning</v>
      </c>
      <c r="E2427" t="s">
        <v>932</v>
      </c>
      <c r="F2427" t="str">
        <f>_xlfn.XLOOKUP(Ledger[[#This Row],[Employee_ID]],Employees!C:C,Employees!B:B)</f>
        <v>BR05</v>
      </c>
      <c r="G2427" t="s">
        <v>94</v>
      </c>
      <c r="H2427" t="s">
        <v>236</v>
      </c>
      <c r="I2427">
        <v>1</v>
      </c>
      <c r="J2427">
        <f>_xlfn.XLOOKUP(Ledger[[#This Row],[SKU]]&amp;"|"&amp;Ledger[[#This Row],[Branch_ID]], PriceList!E:E,PriceList!C:C,"")</f>
        <v>540</v>
      </c>
      <c r="K2427">
        <f>_xlfn.XLOOKUP(Ledger[[#This Row],[SKU]]&amp;"|"&amp;Ledger[[#This Row],[Branch_ID]], PriceList[Key], PriceList[Unit_Retail_Price_EGP], "")</f>
        <v>1289</v>
      </c>
      <c r="L2427">
        <f>YEAR(Ledger[[#This Row],[Date]])</f>
        <v>2025</v>
      </c>
      <c r="M2427" t="str">
        <f>"Qtr"&amp;ROUNDUP(MONTH(Ledger[[#This Row],[Date]])/3,0)</f>
        <v>Qtr4</v>
      </c>
      <c r="N2427">
        <f>MONTH(Ledger[[#This Row],[Date]])</f>
        <v>12</v>
      </c>
      <c r="O2427" t="str">
        <f>TEXT(Ledger[[#This Row],[Date]],"mmm")</f>
        <v>Dec</v>
      </c>
    </row>
    <row r="2428" spans="1:15" x14ac:dyDescent="0.35">
      <c r="A2428" t="s">
        <v>4426</v>
      </c>
      <c r="B2428" s="8">
        <v>46011</v>
      </c>
      <c r="C2428" s="5">
        <v>0.58125000000000004</v>
      </c>
      <c r="D2428" t="str">
        <f>_xlfn.XLOOKUP(Ledger[[#This Row],[Employee_ID]],Employees!C:C,Employees!A:A)</f>
        <v>Morning</v>
      </c>
      <c r="E2428" t="s">
        <v>932</v>
      </c>
      <c r="F2428" t="str">
        <f>_xlfn.XLOOKUP(Ledger[[#This Row],[Employee_ID]],Employees!C:C,Employees!B:B)</f>
        <v>BR05</v>
      </c>
      <c r="G2428" t="s">
        <v>94</v>
      </c>
      <c r="H2428" t="s">
        <v>313</v>
      </c>
      <c r="I2428">
        <v>1</v>
      </c>
      <c r="J2428">
        <f>_xlfn.XLOOKUP(Ledger[[#This Row],[SKU]]&amp;"|"&amp;Ledger[[#This Row],[Branch_ID]], PriceList!E:E,PriceList!C:C,"")</f>
        <v>145</v>
      </c>
      <c r="K2428">
        <f>_xlfn.XLOOKUP(Ledger[[#This Row],[SKU]]&amp;"|"&amp;Ledger[[#This Row],[Branch_ID]], PriceList[Key], PriceList[Unit_Retail_Price_EGP], "")</f>
        <v>379</v>
      </c>
      <c r="L2428">
        <f>YEAR(Ledger[[#This Row],[Date]])</f>
        <v>2025</v>
      </c>
      <c r="M2428" t="str">
        <f>"Qtr"&amp;ROUNDUP(MONTH(Ledger[[#This Row],[Date]])/3,0)</f>
        <v>Qtr4</v>
      </c>
      <c r="N2428">
        <f>MONTH(Ledger[[#This Row],[Date]])</f>
        <v>12</v>
      </c>
      <c r="O2428" t="str">
        <f>TEXT(Ledger[[#This Row],[Date]],"mmm")</f>
        <v>Dec</v>
      </c>
    </row>
    <row r="2429" spans="1:15" x14ac:dyDescent="0.35">
      <c r="A2429" t="s">
        <v>4459</v>
      </c>
      <c r="B2429" s="8">
        <v>46014</v>
      </c>
      <c r="C2429" s="5">
        <v>0.44791666666666669</v>
      </c>
      <c r="D2429" t="str">
        <f>_xlfn.XLOOKUP(Ledger[[#This Row],[Employee_ID]],Employees!C:C,Employees!A:A)</f>
        <v>Morning</v>
      </c>
      <c r="E2429" t="s">
        <v>932</v>
      </c>
      <c r="F2429" t="str">
        <f>_xlfn.XLOOKUP(Ledger[[#This Row],[Employee_ID]],Employees!C:C,Employees!B:B)</f>
        <v>BR05</v>
      </c>
      <c r="G2429" t="s">
        <v>94</v>
      </c>
      <c r="H2429" t="s">
        <v>325</v>
      </c>
      <c r="I2429">
        <v>1</v>
      </c>
      <c r="J2429">
        <f>_xlfn.XLOOKUP(Ledger[[#This Row],[SKU]]&amp;"|"&amp;Ledger[[#This Row],[Branch_ID]], PriceList!E:E,PriceList!C:C,"")</f>
        <v>480</v>
      </c>
      <c r="K2429">
        <f>_xlfn.XLOOKUP(Ledger[[#This Row],[SKU]]&amp;"|"&amp;Ledger[[#This Row],[Branch_ID]], PriceList[Key], PriceList[Unit_Retail_Price_EGP], "")</f>
        <v>1189</v>
      </c>
      <c r="L2429">
        <f>YEAR(Ledger[[#This Row],[Date]])</f>
        <v>2025</v>
      </c>
      <c r="M2429" t="str">
        <f>"Qtr"&amp;ROUNDUP(MONTH(Ledger[[#This Row],[Date]])/3,0)</f>
        <v>Qtr4</v>
      </c>
      <c r="N2429">
        <f>MONTH(Ledger[[#This Row],[Date]])</f>
        <v>12</v>
      </c>
      <c r="O2429" t="str">
        <f>TEXT(Ledger[[#This Row],[Date]],"mmm")</f>
        <v>Dec</v>
      </c>
    </row>
    <row r="2430" spans="1:15" x14ac:dyDescent="0.35">
      <c r="A2430" t="s">
        <v>4606</v>
      </c>
      <c r="B2430" s="8">
        <v>46024</v>
      </c>
      <c r="C2430" s="5">
        <v>0.57638888888888884</v>
      </c>
      <c r="D2430" t="str">
        <f>_xlfn.XLOOKUP(Ledger[[#This Row],[Employee_ID]],Employees!C:C,Employees!A:A)</f>
        <v>Morning</v>
      </c>
      <c r="E2430" t="s">
        <v>932</v>
      </c>
      <c r="F2430" t="str">
        <f>_xlfn.XLOOKUP(Ledger[[#This Row],[Employee_ID]],Employees!C:C,Employees!B:B)</f>
        <v>BR05</v>
      </c>
      <c r="G2430" t="s">
        <v>94</v>
      </c>
      <c r="H2430" t="s">
        <v>272</v>
      </c>
      <c r="I2430">
        <v>1</v>
      </c>
      <c r="J2430">
        <f>_xlfn.XLOOKUP(Ledger[[#This Row],[SKU]]&amp;"|"&amp;Ledger[[#This Row],[Branch_ID]], PriceList!E:E,PriceList!C:C,"")</f>
        <v>435</v>
      </c>
      <c r="K2430">
        <f>_xlfn.XLOOKUP(Ledger[[#This Row],[SKU]]&amp;"|"&amp;Ledger[[#This Row],[Branch_ID]], PriceList[Key], PriceList[Unit_Retail_Price_EGP], "")</f>
        <v>1079</v>
      </c>
      <c r="L2430">
        <f>YEAR(Ledger[[#This Row],[Date]])</f>
        <v>2026</v>
      </c>
      <c r="M2430" t="str">
        <f>"Qtr"&amp;ROUNDUP(MONTH(Ledger[[#This Row],[Date]])/3,0)</f>
        <v>Qtr1</v>
      </c>
      <c r="N2430">
        <f>MONTH(Ledger[[#This Row],[Date]])</f>
        <v>1</v>
      </c>
      <c r="O2430" t="str">
        <f>TEXT(Ledger[[#This Row],[Date]],"mmm")</f>
        <v>Jan</v>
      </c>
    </row>
    <row r="2431" spans="1:15" x14ac:dyDescent="0.35">
      <c r="A2431" t="s">
        <v>4623</v>
      </c>
      <c r="B2431" s="8">
        <v>46025</v>
      </c>
      <c r="C2431" s="5">
        <v>0.50208333333333333</v>
      </c>
      <c r="D2431" t="str">
        <f>_xlfn.XLOOKUP(Ledger[[#This Row],[Employee_ID]],Employees!C:C,Employees!A:A)</f>
        <v>Morning</v>
      </c>
      <c r="E2431" t="s">
        <v>932</v>
      </c>
      <c r="F2431" t="str">
        <f>_xlfn.XLOOKUP(Ledger[[#This Row],[Employee_ID]],Employees!C:C,Employees!B:B)</f>
        <v>BR05</v>
      </c>
      <c r="G2431" t="s">
        <v>94</v>
      </c>
      <c r="H2431" t="s">
        <v>213</v>
      </c>
      <c r="I2431">
        <v>1</v>
      </c>
      <c r="J2431">
        <f>_xlfn.XLOOKUP(Ledger[[#This Row],[SKU]]&amp;"|"&amp;Ledger[[#This Row],[Branch_ID]], PriceList!E:E,PriceList!C:C,"")</f>
        <v>540</v>
      </c>
      <c r="K2431">
        <f>_xlfn.XLOOKUP(Ledger[[#This Row],[SKU]]&amp;"|"&amp;Ledger[[#This Row],[Branch_ID]], PriceList[Key], PriceList[Unit_Retail_Price_EGP], "")</f>
        <v>1289</v>
      </c>
      <c r="L2431">
        <f>YEAR(Ledger[[#This Row],[Date]])</f>
        <v>2026</v>
      </c>
      <c r="M2431" t="str">
        <f>"Qtr"&amp;ROUNDUP(MONTH(Ledger[[#This Row],[Date]])/3,0)</f>
        <v>Qtr1</v>
      </c>
      <c r="N2431">
        <f>MONTH(Ledger[[#This Row],[Date]])</f>
        <v>1</v>
      </c>
      <c r="O2431" t="str">
        <f>TEXT(Ledger[[#This Row],[Date]],"mmm")</f>
        <v>Jan</v>
      </c>
    </row>
    <row r="2432" spans="1:15" x14ac:dyDescent="0.35">
      <c r="A2432" t="s">
        <v>4661</v>
      </c>
      <c r="B2432" s="8">
        <v>46028</v>
      </c>
      <c r="C2432" s="5">
        <v>0.46250000000000002</v>
      </c>
      <c r="D2432" t="str">
        <f>_xlfn.XLOOKUP(Ledger[[#This Row],[Employee_ID]],Employees!C:C,Employees!A:A)</f>
        <v>Morning</v>
      </c>
      <c r="E2432" t="s">
        <v>932</v>
      </c>
      <c r="F2432" t="str">
        <f>_xlfn.XLOOKUP(Ledger[[#This Row],[Employee_ID]],Employees!C:C,Employees!B:B)</f>
        <v>BR05</v>
      </c>
      <c r="G2432" t="s">
        <v>94</v>
      </c>
      <c r="H2432" t="s">
        <v>319</v>
      </c>
      <c r="I2432">
        <v>1</v>
      </c>
      <c r="J2432">
        <f>_xlfn.XLOOKUP(Ledger[[#This Row],[SKU]]&amp;"|"&amp;Ledger[[#This Row],[Branch_ID]], PriceList!E:E,PriceList!C:C,"")</f>
        <v>480</v>
      </c>
      <c r="K2432">
        <f>_xlfn.XLOOKUP(Ledger[[#This Row],[SKU]]&amp;"|"&amp;Ledger[[#This Row],[Branch_ID]], PriceList[Key], PriceList[Unit_Retail_Price_EGP], "")</f>
        <v>1189</v>
      </c>
      <c r="L2432">
        <f>YEAR(Ledger[[#This Row],[Date]])</f>
        <v>2026</v>
      </c>
      <c r="M2432" t="str">
        <f>"Qtr"&amp;ROUNDUP(MONTH(Ledger[[#This Row],[Date]])/3,0)</f>
        <v>Qtr1</v>
      </c>
      <c r="N2432">
        <f>MONTH(Ledger[[#This Row],[Date]])</f>
        <v>1</v>
      </c>
      <c r="O2432" t="str">
        <f>TEXT(Ledger[[#This Row],[Date]],"mmm")</f>
        <v>Jan</v>
      </c>
    </row>
    <row r="2433" spans="1:15" x14ac:dyDescent="0.35">
      <c r="A2433" t="s">
        <v>4664</v>
      </c>
      <c r="B2433" s="8">
        <v>46028</v>
      </c>
      <c r="C2433" s="5">
        <v>0.48958333333333331</v>
      </c>
      <c r="D2433" t="str">
        <f>_xlfn.XLOOKUP(Ledger[[#This Row],[Employee_ID]],Employees!C:C,Employees!A:A)</f>
        <v>Morning</v>
      </c>
      <c r="E2433" t="s">
        <v>932</v>
      </c>
      <c r="F2433" t="str">
        <f>_xlfn.XLOOKUP(Ledger[[#This Row],[Employee_ID]],Employees!C:C,Employees!B:B)</f>
        <v>BR05</v>
      </c>
      <c r="G2433" t="s">
        <v>94</v>
      </c>
      <c r="H2433" t="s">
        <v>263</v>
      </c>
      <c r="I2433">
        <v>1</v>
      </c>
      <c r="J2433">
        <f>_xlfn.XLOOKUP(Ledger[[#This Row],[SKU]]&amp;"|"&amp;Ledger[[#This Row],[Branch_ID]], PriceList!E:E,PriceList!C:C,"")</f>
        <v>165</v>
      </c>
      <c r="K2433">
        <f>_xlfn.XLOOKUP(Ledger[[#This Row],[SKU]]&amp;"|"&amp;Ledger[[#This Row],[Branch_ID]], PriceList[Key], PriceList[Unit_Retail_Price_EGP], "")</f>
        <v>429</v>
      </c>
      <c r="L2433">
        <f>YEAR(Ledger[[#This Row],[Date]])</f>
        <v>2026</v>
      </c>
      <c r="M2433" t="str">
        <f>"Qtr"&amp;ROUNDUP(MONTH(Ledger[[#This Row],[Date]])/3,0)</f>
        <v>Qtr1</v>
      </c>
      <c r="N2433">
        <f>MONTH(Ledger[[#This Row],[Date]])</f>
        <v>1</v>
      </c>
      <c r="O2433" t="str">
        <f>TEXT(Ledger[[#This Row],[Date]],"mmm")</f>
        <v>Jan</v>
      </c>
    </row>
    <row r="2434" spans="1:15" x14ac:dyDescent="0.35">
      <c r="A2434" t="s">
        <v>4673</v>
      </c>
      <c r="B2434" s="8">
        <v>46029</v>
      </c>
      <c r="C2434" s="5">
        <v>0.50694444444444442</v>
      </c>
      <c r="D2434" t="str">
        <f>_xlfn.XLOOKUP(Ledger[[#This Row],[Employee_ID]],Employees!C:C,Employees!A:A)</f>
        <v>Morning</v>
      </c>
      <c r="E2434" t="s">
        <v>932</v>
      </c>
      <c r="F2434" t="str">
        <f>_xlfn.XLOOKUP(Ledger[[#This Row],[Employee_ID]],Employees!C:C,Employees!B:B)</f>
        <v>BR05</v>
      </c>
      <c r="G2434" t="s">
        <v>94</v>
      </c>
      <c r="H2434" t="s">
        <v>380</v>
      </c>
      <c r="I2434">
        <v>1</v>
      </c>
      <c r="J2434">
        <f>_xlfn.XLOOKUP(Ledger[[#This Row],[SKU]]&amp;"|"&amp;Ledger[[#This Row],[Branch_ID]], PriceList!E:E,PriceList!C:C,"")</f>
        <v>230</v>
      </c>
      <c r="K2434">
        <f>_xlfn.XLOOKUP(Ledger[[#This Row],[SKU]]&amp;"|"&amp;Ledger[[#This Row],[Branch_ID]], PriceList[Key], PriceList[Unit_Retail_Price_EGP], "")</f>
        <v>589</v>
      </c>
      <c r="L2434">
        <f>YEAR(Ledger[[#This Row],[Date]])</f>
        <v>2026</v>
      </c>
      <c r="M2434" t="str">
        <f>"Qtr"&amp;ROUNDUP(MONTH(Ledger[[#This Row],[Date]])/3,0)</f>
        <v>Qtr1</v>
      </c>
      <c r="N2434">
        <f>MONTH(Ledger[[#This Row],[Date]])</f>
        <v>1</v>
      </c>
      <c r="O2434" t="str">
        <f>TEXT(Ledger[[#This Row],[Date]],"mmm")</f>
        <v>Jan</v>
      </c>
    </row>
    <row r="2435" spans="1:15" x14ac:dyDescent="0.35">
      <c r="A2435" t="s">
        <v>4758</v>
      </c>
      <c r="B2435" s="8">
        <v>46035</v>
      </c>
      <c r="C2435" s="5">
        <v>0.54722222222222228</v>
      </c>
      <c r="D2435" t="str">
        <f>_xlfn.XLOOKUP(Ledger[[#This Row],[Employee_ID]],Employees!C:C,Employees!A:A)</f>
        <v>Morning</v>
      </c>
      <c r="E2435" t="s">
        <v>932</v>
      </c>
      <c r="F2435" t="str">
        <f>_xlfn.XLOOKUP(Ledger[[#This Row],[Employee_ID]],Employees!C:C,Employees!B:B)</f>
        <v>BR05</v>
      </c>
      <c r="G2435" t="s">
        <v>94</v>
      </c>
      <c r="H2435" t="s">
        <v>380</v>
      </c>
      <c r="I2435">
        <v>1</v>
      </c>
      <c r="J2435">
        <f>_xlfn.XLOOKUP(Ledger[[#This Row],[SKU]]&amp;"|"&amp;Ledger[[#This Row],[Branch_ID]], PriceList!E:E,PriceList!C:C,"")</f>
        <v>230</v>
      </c>
      <c r="K2435">
        <f>_xlfn.XLOOKUP(Ledger[[#This Row],[SKU]]&amp;"|"&amp;Ledger[[#This Row],[Branch_ID]], PriceList[Key], PriceList[Unit_Retail_Price_EGP], "")</f>
        <v>589</v>
      </c>
      <c r="L2435">
        <f>YEAR(Ledger[[#This Row],[Date]])</f>
        <v>2026</v>
      </c>
      <c r="M2435" t="str">
        <f>"Qtr"&amp;ROUNDUP(MONTH(Ledger[[#This Row],[Date]])/3,0)</f>
        <v>Qtr1</v>
      </c>
      <c r="N2435">
        <f>MONTH(Ledger[[#This Row],[Date]])</f>
        <v>1</v>
      </c>
      <c r="O2435" t="str">
        <f>TEXT(Ledger[[#This Row],[Date]],"mmm")</f>
        <v>Jan</v>
      </c>
    </row>
    <row r="2436" spans="1:15" x14ac:dyDescent="0.35">
      <c r="A2436" t="s">
        <v>4778</v>
      </c>
      <c r="B2436" s="8">
        <v>46037</v>
      </c>
      <c r="C2436" s="5">
        <v>0.47152777777777777</v>
      </c>
      <c r="D2436" t="str">
        <f>_xlfn.XLOOKUP(Ledger[[#This Row],[Employee_ID]],Employees!C:C,Employees!A:A)</f>
        <v>Morning</v>
      </c>
      <c r="E2436" t="s">
        <v>932</v>
      </c>
      <c r="F2436" t="str">
        <f>_xlfn.XLOOKUP(Ledger[[#This Row],[Employee_ID]],Employees!C:C,Employees!B:B)</f>
        <v>BR05</v>
      </c>
      <c r="G2436" t="s">
        <v>94</v>
      </c>
      <c r="H2436" t="s">
        <v>195</v>
      </c>
      <c r="I2436">
        <v>1</v>
      </c>
      <c r="J2436">
        <f>_xlfn.XLOOKUP(Ledger[[#This Row],[SKU]]&amp;"|"&amp;Ledger[[#This Row],[Branch_ID]], PriceList!E:E,PriceList!C:C,"")</f>
        <v>165</v>
      </c>
      <c r="K2436">
        <f>_xlfn.XLOOKUP(Ledger[[#This Row],[SKU]]&amp;"|"&amp;Ledger[[#This Row],[Branch_ID]], PriceList[Key], PriceList[Unit_Retail_Price_EGP], "")</f>
        <v>429</v>
      </c>
      <c r="L2436">
        <f>YEAR(Ledger[[#This Row],[Date]])</f>
        <v>2026</v>
      </c>
      <c r="M2436" t="str">
        <f>"Qtr"&amp;ROUNDUP(MONTH(Ledger[[#This Row],[Date]])/3,0)</f>
        <v>Qtr1</v>
      </c>
      <c r="N2436">
        <f>MONTH(Ledger[[#This Row],[Date]])</f>
        <v>1</v>
      </c>
      <c r="O2436" t="str">
        <f>TEXT(Ledger[[#This Row],[Date]],"mmm")</f>
        <v>Jan</v>
      </c>
    </row>
    <row r="2437" spans="1:15" x14ac:dyDescent="0.35">
      <c r="A2437" t="s">
        <v>4823</v>
      </c>
      <c r="B2437" s="8">
        <v>46040</v>
      </c>
      <c r="C2437" s="5">
        <v>0.53541666666666665</v>
      </c>
      <c r="D2437" t="str">
        <f>_xlfn.XLOOKUP(Ledger[[#This Row],[Employee_ID]],Employees!C:C,Employees!A:A)</f>
        <v>Morning</v>
      </c>
      <c r="E2437" t="s">
        <v>932</v>
      </c>
      <c r="F2437" t="str">
        <f>_xlfn.XLOOKUP(Ledger[[#This Row],[Employee_ID]],Employees!C:C,Employees!B:B)</f>
        <v>BR05</v>
      </c>
      <c r="G2437" t="s">
        <v>94</v>
      </c>
      <c r="H2437" t="s">
        <v>281</v>
      </c>
      <c r="I2437">
        <v>1</v>
      </c>
      <c r="J2437">
        <f>_xlfn.XLOOKUP(Ledger[[#This Row],[SKU]]&amp;"|"&amp;Ledger[[#This Row],[Branch_ID]], PriceList!E:E,PriceList!C:C,"")</f>
        <v>145</v>
      </c>
      <c r="K2437">
        <f>_xlfn.XLOOKUP(Ledger[[#This Row],[SKU]]&amp;"|"&amp;Ledger[[#This Row],[Branch_ID]], PriceList[Key], PriceList[Unit_Retail_Price_EGP], "")</f>
        <v>379</v>
      </c>
      <c r="L2437">
        <f>YEAR(Ledger[[#This Row],[Date]])</f>
        <v>2026</v>
      </c>
      <c r="M2437" t="str">
        <f>"Qtr"&amp;ROUNDUP(MONTH(Ledger[[#This Row],[Date]])/3,0)</f>
        <v>Qtr1</v>
      </c>
      <c r="N2437">
        <f>MONTH(Ledger[[#This Row],[Date]])</f>
        <v>1</v>
      </c>
      <c r="O2437" t="str">
        <f>TEXT(Ledger[[#This Row],[Date]],"mmm")</f>
        <v>Jan</v>
      </c>
    </row>
    <row r="2438" spans="1:15" x14ac:dyDescent="0.35">
      <c r="A2438" t="s">
        <v>4930</v>
      </c>
      <c r="B2438" s="8">
        <v>46048</v>
      </c>
      <c r="C2438" s="5">
        <v>0.5083333333333333</v>
      </c>
      <c r="D2438" t="str">
        <f>_xlfn.XLOOKUP(Ledger[[#This Row],[Employee_ID]],Employees!C:C,Employees!A:A)</f>
        <v>Morning</v>
      </c>
      <c r="E2438" t="s">
        <v>932</v>
      </c>
      <c r="F2438" t="str">
        <f>_xlfn.XLOOKUP(Ledger[[#This Row],[Employee_ID]],Employees!C:C,Employees!B:B)</f>
        <v>BR05</v>
      </c>
      <c r="G2438" t="s">
        <v>94</v>
      </c>
      <c r="H2438" t="s">
        <v>171</v>
      </c>
      <c r="I2438">
        <v>1</v>
      </c>
      <c r="J2438">
        <f>_xlfn.XLOOKUP(Ledger[[#This Row],[SKU]]&amp;"|"&amp;Ledger[[#This Row],[Branch_ID]], PriceList!E:E,PriceList!C:C,"")</f>
        <v>480</v>
      </c>
      <c r="K2438">
        <f>_xlfn.XLOOKUP(Ledger[[#This Row],[SKU]]&amp;"|"&amp;Ledger[[#This Row],[Branch_ID]], PriceList[Key], PriceList[Unit_Retail_Price_EGP], "")</f>
        <v>1189</v>
      </c>
      <c r="L2438">
        <f>YEAR(Ledger[[#This Row],[Date]])</f>
        <v>2026</v>
      </c>
      <c r="M2438" t="str">
        <f>"Qtr"&amp;ROUNDUP(MONTH(Ledger[[#This Row],[Date]])/3,0)</f>
        <v>Qtr1</v>
      </c>
      <c r="N2438">
        <f>MONTH(Ledger[[#This Row],[Date]])</f>
        <v>1</v>
      </c>
      <c r="O2438" t="str">
        <f>TEXT(Ledger[[#This Row],[Date]],"mmm")</f>
        <v>Jan</v>
      </c>
    </row>
    <row r="2439" spans="1:15" x14ac:dyDescent="0.35">
      <c r="A2439" t="s">
        <v>4955</v>
      </c>
      <c r="B2439" s="8">
        <v>46050</v>
      </c>
      <c r="C2439" s="5">
        <v>0.48125000000000001</v>
      </c>
      <c r="D2439" t="str">
        <f>_xlfn.XLOOKUP(Ledger[[#This Row],[Employee_ID]],Employees!C:C,Employees!A:A)</f>
        <v>Morning</v>
      </c>
      <c r="E2439" t="s">
        <v>932</v>
      </c>
      <c r="F2439" t="str">
        <f>_xlfn.XLOOKUP(Ledger[[#This Row],[Employee_ID]],Employees!C:C,Employees!B:B)</f>
        <v>BR05</v>
      </c>
      <c r="G2439" t="s">
        <v>94</v>
      </c>
      <c r="H2439" t="s">
        <v>460</v>
      </c>
      <c r="I2439">
        <v>1</v>
      </c>
      <c r="J2439">
        <f>_xlfn.XLOOKUP(Ledger[[#This Row],[SKU]]&amp;"|"&amp;Ledger[[#This Row],[Branch_ID]], PriceList!E:E,PriceList!C:C,"")</f>
        <v>145</v>
      </c>
      <c r="K2439">
        <f>_xlfn.XLOOKUP(Ledger[[#This Row],[SKU]]&amp;"|"&amp;Ledger[[#This Row],[Branch_ID]], PriceList[Key], PriceList[Unit_Retail_Price_EGP], "")</f>
        <v>379</v>
      </c>
      <c r="L2439">
        <f>YEAR(Ledger[[#This Row],[Date]])</f>
        <v>2026</v>
      </c>
      <c r="M2439" t="str">
        <f>"Qtr"&amp;ROUNDUP(MONTH(Ledger[[#This Row],[Date]])/3,0)</f>
        <v>Qtr1</v>
      </c>
      <c r="N2439">
        <f>MONTH(Ledger[[#This Row],[Date]])</f>
        <v>1</v>
      </c>
      <c r="O2439" t="str">
        <f>TEXT(Ledger[[#This Row],[Date]],"mmm")</f>
        <v>Jan</v>
      </c>
    </row>
    <row r="2440" spans="1:15" x14ac:dyDescent="0.35">
      <c r="A2440" t="s">
        <v>4984</v>
      </c>
      <c r="B2440" s="8">
        <v>46052</v>
      </c>
      <c r="C2440" s="5">
        <v>0.49166666666666664</v>
      </c>
      <c r="D2440" t="str">
        <f>_xlfn.XLOOKUP(Ledger[[#This Row],[Employee_ID]],Employees!C:C,Employees!A:A)</f>
        <v>Morning</v>
      </c>
      <c r="E2440" t="s">
        <v>932</v>
      </c>
      <c r="F2440" t="str">
        <f>_xlfn.XLOOKUP(Ledger[[#This Row],[Employee_ID]],Employees!C:C,Employees!B:B)</f>
        <v>BR05</v>
      </c>
      <c r="G2440" t="s">
        <v>94</v>
      </c>
      <c r="H2440" t="s">
        <v>610</v>
      </c>
      <c r="I2440">
        <v>1</v>
      </c>
      <c r="J2440">
        <f>_xlfn.XLOOKUP(Ledger[[#This Row],[SKU]]&amp;"|"&amp;Ledger[[#This Row],[Branch_ID]], PriceList!E:E,PriceList!C:C,"")</f>
        <v>185</v>
      </c>
      <c r="K2440">
        <f>_xlfn.XLOOKUP(Ledger[[#This Row],[SKU]]&amp;"|"&amp;Ledger[[#This Row],[Branch_ID]], PriceList[Key], PriceList[Unit_Retail_Price_EGP], "")</f>
        <v>479</v>
      </c>
      <c r="L2440">
        <f>YEAR(Ledger[[#This Row],[Date]])</f>
        <v>2026</v>
      </c>
      <c r="M2440" t="str">
        <f>"Qtr"&amp;ROUNDUP(MONTH(Ledger[[#This Row],[Date]])/3,0)</f>
        <v>Qtr1</v>
      </c>
      <c r="N2440">
        <f>MONTH(Ledger[[#This Row],[Date]])</f>
        <v>1</v>
      </c>
      <c r="O2440" t="str">
        <f>TEXT(Ledger[[#This Row],[Date]],"mmm")</f>
        <v>Jan</v>
      </c>
    </row>
    <row r="2441" spans="1:15" x14ac:dyDescent="0.35">
      <c r="A2441" t="s">
        <v>5020</v>
      </c>
      <c r="B2441" s="8">
        <v>46054</v>
      </c>
      <c r="C2441" s="5">
        <v>0.46250000000000002</v>
      </c>
      <c r="D2441" t="str">
        <f>_xlfn.XLOOKUP(Ledger[[#This Row],[Employee_ID]],Employees!C:C,Employees!A:A)</f>
        <v>Morning</v>
      </c>
      <c r="E2441" t="s">
        <v>932</v>
      </c>
      <c r="F2441" t="str">
        <f>_xlfn.XLOOKUP(Ledger[[#This Row],[Employee_ID]],Employees!C:C,Employees!B:B)</f>
        <v>BR05</v>
      </c>
      <c r="G2441" t="s">
        <v>94</v>
      </c>
      <c r="H2441" t="s">
        <v>281</v>
      </c>
      <c r="I2441">
        <v>1</v>
      </c>
      <c r="J2441">
        <f>_xlfn.XLOOKUP(Ledger[[#This Row],[SKU]]&amp;"|"&amp;Ledger[[#This Row],[Branch_ID]], PriceList!E:E,PriceList!C:C,"")</f>
        <v>145</v>
      </c>
      <c r="K2441">
        <f>_xlfn.XLOOKUP(Ledger[[#This Row],[SKU]]&amp;"|"&amp;Ledger[[#This Row],[Branch_ID]], PriceList[Key], PriceList[Unit_Retail_Price_EGP], "")</f>
        <v>379</v>
      </c>
      <c r="L2441">
        <f>YEAR(Ledger[[#This Row],[Date]])</f>
        <v>2026</v>
      </c>
      <c r="M2441" t="str">
        <f>"Qtr"&amp;ROUNDUP(MONTH(Ledger[[#This Row],[Date]])/3,0)</f>
        <v>Qtr1</v>
      </c>
      <c r="N2441">
        <f>MONTH(Ledger[[#This Row],[Date]])</f>
        <v>2</v>
      </c>
      <c r="O2441" t="str">
        <f>TEXT(Ledger[[#This Row],[Date]],"mmm")</f>
        <v>Feb</v>
      </c>
    </row>
    <row r="2442" spans="1:15" x14ac:dyDescent="0.35">
      <c r="A2442" t="s">
        <v>5021</v>
      </c>
      <c r="B2442" s="8">
        <v>46054</v>
      </c>
      <c r="C2442" s="5">
        <v>0.49652777777777779</v>
      </c>
      <c r="D2442" t="str">
        <f>_xlfn.XLOOKUP(Ledger[[#This Row],[Employee_ID]],Employees!C:C,Employees!A:A)</f>
        <v>Morning</v>
      </c>
      <c r="E2442" t="s">
        <v>932</v>
      </c>
      <c r="F2442" t="str">
        <f>_xlfn.XLOOKUP(Ledger[[#This Row],[Employee_ID]],Employees!C:C,Employees!B:B)</f>
        <v>BR05</v>
      </c>
      <c r="G2442" t="s">
        <v>94</v>
      </c>
      <c r="H2442" t="s">
        <v>467</v>
      </c>
      <c r="I2442">
        <v>1</v>
      </c>
      <c r="J2442">
        <f>_xlfn.XLOOKUP(Ledger[[#This Row],[SKU]]&amp;"|"&amp;Ledger[[#This Row],[Branch_ID]], PriceList!E:E,PriceList!C:C,"")</f>
        <v>480</v>
      </c>
      <c r="K2442">
        <f>_xlfn.XLOOKUP(Ledger[[#This Row],[SKU]]&amp;"|"&amp;Ledger[[#This Row],[Branch_ID]], PriceList[Key], PriceList[Unit_Retail_Price_EGP], "")</f>
        <v>1189</v>
      </c>
      <c r="L2442">
        <f>YEAR(Ledger[[#This Row],[Date]])</f>
        <v>2026</v>
      </c>
      <c r="M2442" t="str">
        <f>"Qtr"&amp;ROUNDUP(MONTH(Ledger[[#This Row],[Date]])/3,0)</f>
        <v>Qtr1</v>
      </c>
      <c r="N2442">
        <f>MONTH(Ledger[[#This Row],[Date]])</f>
        <v>2</v>
      </c>
      <c r="O2442" t="str">
        <f>TEXT(Ledger[[#This Row],[Date]],"mmm")</f>
        <v>Feb</v>
      </c>
    </row>
    <row r="2443" spans="1:15" x14ac:dyDescent="0.35">
      <c r="A2443" t="s">
        <v>5033</v>
      </c>
      <c r="B2443" s="8">
        <v>46055</v>
      </c>
      <c r="C2443" s="5">
        <v>0.54722222222222228</v>
      </c>
      <c r="D2443" t="str">
        <f>_xlfn.XLOOKUP(Ledger[[#This Row],[Employee_ID]],Employees!C:C,Employees!A:A)</f>
        <v>Morning</v>
      </c>
      <c r="E2443" t="s">
        <v>932</v>
      </c>
      <c r="F2443" t="str">
        <f>_xlfn.XLOOKUP(Ledger[[#This Row],[Employee_ID]],Employees!C:C,Employees!B:B)</f>
        <v>BR05</v>
      </c>
      <c r="G2443" t="s">
        <v>94</v>
      </c>
      <c r="H2443" t="s">
        <v>259</v>
      </c>
      <c r="I2443">
        <v>1</v>
      </c>
      <c r="J2443">
        <f>_xlfn.XLOOKUP(Ledger[[#This Row],[SKU]]&amp;"|"&amp;Ledger[[#This Row],[Branch_ID]], PriceList!E:E,PriceList!C:C,"")</f>
        <v>480</v>
      </c>
      <c r="K2443">
        <f>_xlfn.XLOOKUP(Ledger[[#This Row],[SKU]]&amp;"|"&amp;Ledger[[#This Row],[Branch_ID]], PriceList[Key], PriceList[Unit_Retail_Price_EGP], "")</f>
        <v>1189</v>
      </c>
      <c r="L2443">
        <f>YEAR(Ledger[[#This Row],[Date]])</f>
        <v>2026</v>
      </c>
      <c r="M2443" t="str">
        <f>"Qtr"&amp;ROUNDUP(MONTH(Ledger[[#This Row],[Date]])/3,0)</f>
        <v>Qtr1</v>
      </c>
      <c r="N2443">
        <f>MONTH(Ledger[[#This Row],[Date]])</f>
        <v>2</v>
      </c>
      <c r="O2443" t="str">
        <f>TEXT(Ledger[[#This Row],[Date]],"mmm")</f>
        <v>Feb</v>
      </c>
    </row>
    <row r="2444" spans="1:15" x14ac:dyDescent="0.35">
      <c r="A2444" t="s">
        <v>5042</v>
      </c>
      <c r="B2444" s="8">
        <v>46056</v>
      </c>
      <c r="C2444" s="5">
        <v>0.44791666666666669</v>
      </c>
      <c r="D2444" t="str">
        <f>_xlfn.XLOOKUP(Ledger[[#This Row],[Employee_ID]],Employees!C:C,Employees!A:A)</f>
        <v>Morning</v>
      </c>
      <c r="E2444" t="s">
        <v>932</v>
      </c>
      <c r="F2444" t="str">
        <f>_xlfn.XLOOKUP(Ledger[[#This Row],[Employee_ID]],Employees!C:C,Employees!B:B)</f>
        <v>BR05</v>
      </c>
      <c r="G2444" t="s">
        <v>94</v>
      </c>
      <c r="H2444" t="s">
        <v>289</v>
      </c>
      <c r="I2444">
        <v>1</v>
      </c>
      <c r="J2444">
        <f>_xlfn.XLOOKUP(Ledger[[#This Row],[SKU]]&amp;"|"&amp;Ledger[[#This Row],[Branch_ID]], PriceList!E:E,PriceList!C:C,"")</f>
        <v>540</v>
      </c>
      <c r="K2444">
        <f>_xlfn.XLOOKUP(Ledger[[#This Row],[SKU]]&amp;"|"&amp;Ledger[[#This Row],[Branch_ID]], PriceList[Key], PriceList[Unit_Retail_Price_EGP], "")</f>
        <v>1289</v>
      </c>
      <c r="L2444">
        <f>YEAR(Ledger[[#This Row],[Date]])</f>
        <v>2026</v>
      </c>
      <c r="M2444" t="str">
        <f>"Qtr"&amp;ROUNDUP(MONTH(Ledger[[#This Row],[Date]])/3,0)</f>
        <v>Qtr1</v>
      </c>
      <c r="N2444">
        <f>MONTH(Ledger[[#This Row],[Date]])</f>
        <v>2</v>
      </c>
      <c r="O2444" t="str">
        <f>TEXT(Ledger[[#This Row],[Date]],"mmm")</f>
        <v>Feb</v>
      </c>
    </row>
    <row r="2445" spans="1:15" x14ac:dyDescent="0.35">
      <c r="A2445" t="s">
        <v>5054</v>
      </c>
      <c r="B2445" s="8">
        <v>46057</v>
      </c>
      <c r="C2445" s="5">
        <v>0.51180555555555551</v>
      </c>
      <c r="D2445" t="str">
        <f>_xlfn.XLOOKUP(Ledger[[#This Row],[Employee_ID]],Employees!C:C,Employees!A:A)</f>
        <v>Morning</v>
      </c>
      <c r="E2445" t="s">
        <v>932</v>
      </c>
      <c r="F2445" t="str">
        <f>_xlfn.XLOOKUP(Ledger[[#This Row],[Employee_ID]],Employees!C:C,Employees!B:B)</f>
        <v>BR05</v>
      </c>
      <c r="G2445" t="s">
        <v>94</v>
      </c>
      <c r="H2445" t="s">
        <v>154</v>
      </c>
      <c r="I2445">
        <v>1</v>
      </c>
      <c r="J2445">
        <f>_xlfn.XLOOKUP(Ledger[[#This Row],[SKU]]&amp;"|"&amp;Ledger[[#This Row],[Branch_ID]], PriceList!E:E,PriceList!C:C,"")</f>
        <v>165</v>
      </c>
      <c r="K2445">
        <f>_xlfn.XLOOKUP(Ledger[[#This Row],[SKU]]&amp;"|"&amp;Ledger[[#This Row],[Branch_ID]], PriceList[Key], PriceList[Unit_Retail_Price_EGP], "")</f>
        <v>429</v>
      </c>
      <c r="L2445">
        <f>YEAR(Ledger[[#This Row],[Date]])</f>
        <v>2026</v>
      </c>
      <c r="M2445" t="str">
        <f>"Qtr"&amp;ROUNDUP(MONTH(Ledger[[#This Row],[Date]])/3,0)</f>
        <v>Qtr1</v>
      </c>
      <c r="N2445">
        <f>MONTH(Ledger[[#This Row],[Date]])</f>
        <v>2</v>
      </c>
      <c r="O2445" t="str">
        <f>TEXT(Ledger[[#This Row],[Date]],"mmm")</f>
        <v>Feb</v>
      </c>
    </row>
    <row r="2446" spans="1:15" x14ac:dyDescent="0.35">
      <c r="A2446" t="s">
        <v>5065</v>
      </c>
      <c r="B2446" s="8">
        <v>46058</v>
      </c>
      <c r="C2446" s="5">
        <v>0.52777777777777779</v>
      </c>
      <c r="D2446" t="str">
        <f>_xlfn.XLOOKUP(Ledger[[#This Row],[Employee_ID]],Employees!C:C,Employees!A:A)</f>
        <v>Morning</v>
      </c>
      <c r="E2446" t="s">
        <v>932</v>
      </c>
      <c r="F2446" t="str">
        <f>_xlfn.XLOOKUP(Ledger[[#This Row],[Employee_ID]],Employees!C:C,Employees!B:B)</f>
        <v>BR05</v>
      </c>
      <c r="G2446" t="s">
        <v>94</v>
      </c>
      <c r="H2446" t="s">
        <v>229</v>
      </c>
      <c r="I2446">
        <v>1</v>
      </c>
      <c r="J2446">
        <f>_xlfn.XLOOKUP(Ledger[[#This Row],[SKU]]&amp;"|"&amp;Ledger[[#This Row],[Branch_ID]], PriceList!E:E,PriceList!C:C,"")</f>
        <v>230</v>
      </c>
      <c r="K2446">
        <f>_xlfn.XLOOKUP(Ledger[[#This Row],[SKU]]&amp;"|"&amp;Ledger[[#This Row],[Branch_ID]], PriceList[Key], PriceList[Unit_Retail_Price_EGP], "")</f>
        <v>589</v>
      </c>
      <c r="L2446">
        <f>YEAR(Ledger[[#This Row],[Date]])</f>
        <v>2026</v>
      </c>
      <c r="M2446" t="str">
        <f>"Qtr"&amp;ROUNDUP(MONTH(Ledger[[#This Row],[Date]])/3,0)</f>
        <v>Qtr1</v>
      </c>
      <c r="N2446">
        <f>MONTH(Ledger[[#This Row],[Date]])</f>
        <v>2</v>
      </c>
      <c r="O2446" t="str">
        <f>TEXT(Ledger[[#This Row],[Date]],"mmm")</f>
        <v>Feb</v>
      </c>
    </row>
    <row r="2447" spans="1:15" x14ac:dyDescent="0.35">
      <c r="A2447" t="s">
        <v>5242</v>
      </c>
      <c r="B2447" s="8">
        <v>46070</v>
      </c>
      <c r="C2447" s="5">
        <v>0.43402777777777779</v>
      </c>
      <c r="D2447" t="str">
        <f>_xlfn.XLOOKUP(Ledger[[#This Row],[Employee_ID]],Employees!C:C,Employees!A:A)</f>
        <v>Morning</v>
      </c>
      <c r="E2447" t="s">
        <v>932</v>
      </c>
      <c r="F2447" t="str">
        <f>_xlfn.XLOOKUP(Ledger[[#This Row],[Employee_ID]],Employees!C:C,Employees!B:B)</f>
        <v>BR05</v>
      </c>
      <c r="G2447" t="s">
        <v>94</v>
      </c>
      <c r="H2447" t="s">
        <v>409</v>
      </c>
      <c r="I2447">
        <v>1</v>
      </c>
      <c r="J2447">
        <f>_xlfn.XLOOKUP(Ledger[[#This Row],[SKU]]&amp;"|"&amp;Ledger[[#This Row],[Branch_ID]], PriceList!E:E,PriceList!C:C,"")</f>
        <v>730</v>
      </c>
      <c r="K2447">
        <f>_xlfn.XLOOKUP(Ledger[[#This Row],[SKU]]&amp;"|"&amp;Ledger[[#This Row],[Branch_ID]], PriceList[Key], PriceList[Unit_Retail_Price_EGP], "")</f>
        <v>1729</v>
      </c>
      <c r="L2447">
        <f>YEAR(Ledger[[#This Row],[Date]])</f>
        <v>2026</v>
      </c>
      <c r="M2447" t="str">
        <f>"Qtr"&amp;ROUNDUP(MONTH(Ledger[[#This Row],[Date]])/3,0)</f>
        <v>Qtr1</v>
      </c>
      <c r="N2447">
        <f>MONTH(Ledger[[#This Row],[Date]])</f>
        <v>2</v>
      </c>
      <c r="O2447" t="str">
        <f>TEXT(Ledger[[#This Row],[Date]],"mmm")</f>
        <v>Feb</v>
      </c>
    </row>
    <row r="2448" spans="1:15" x14ac:dyDescent="0.35">
      <c r="A2448" t="s">
        <v>5334</v>
      </c>
      <c r="B2448" s="8">
        <v>46076</v>
      </c>
      <c r="C2448" s="5">
        <v>0.45069444444444445</v>
      </c>
      <c r="D2448" t="str">
        <f>_xlfn.XLOOKUP(Ledger[[#This Row],[Employee_ID]],Employees!C:C,Employees!A:A)</f>
        <v>Morning</v>
      </c>
      <c r="E2448" t="s">
        <v>932</v>
      </c>
      <c r="F2448" t="str">
        <f>_xlfn.XLOOKUP(Ledger[[#This Row],[Employee_ID]],Employees!C:C,Employees!B:B)</f>
        <v>BR05</v>
      </c>
      <c r="G2448" t="s">
        <v>94</v>
      </c>
      <c r="H2448" t="s">
        <v>59</v>
      </c>
      <c r="I2448">
        <v>1</v>
      </c>
      <c r="J2448">
        <f>_xlfn.XLOOKUP(Ledger[[#This Row],[SKU]]&amp;"|"&amp;Ledger[[#This Row],[Branch_ID]], PriceList!E:E,PriceList!C:C,"")</f>
        <v>435</v>
      </c>
      <c r="K2448">
        <f>_xlfn.XLOOKUP(Ledger[[#This Row],[SKU]]&amp;"|"&amp;Ledger[[#This Row],[Branch_ID]], PriceList[Key], PriceList[Unit_Retail_Price_EGP], "")</f>
        <v>1079</v>
      </c>
      <c r="L2448">
        <f>YEAR(Ledger[[#This Row],[Date]])</f>
        <v>2026</v>
      </c>
      <c r="M2448" t="str">
        <f>"Qtr"&amp;ROUNDUP(MONTH(Ledger[[#This Row],[Date]])/3,0)</f>
        <v>Qtr1</v>
      </c>
      <c r="N2448">
        <f>MONTH(Ledger[[#This Row],[Date]])</f>
        <v>2</v>
      </c>
      <c r="O2448" t="str">
        <f>TEXT(Ledger[[#This Row],[Date]],"mmm")</f>
        <v>Feb</v>
      </c>
    </row>
    <row r="2449" spans="1:15" x14ac:dyDescent="0.35">
      <c r="A2449" t="s">
        <v>5387</v>
      </c>
      <c r="B2449" s="8">
        <v>46080</v>
      </c>
      <c r="C2449" s="5">
        <v>0.51249999999999996</v>
      </c>
      <c r="D2449" t="str">
        <f>_xlfn.XLOOKUP(Ledger[[#This Row],[Employee_ID]],Employees!C:C,Employees!A:A)</f>
        <v>Morning</v>
      </c>
      <c r="E2449" t="s">
        <v>932</v>
      </c>
      <c r="F2449" t="str">
        <f>_xlfn.XLOOKUP(Ledger[[#This Row],[Employee_ID]],Employees!C:C,Employees!B:B)</f>
        <v>BR05</v>
      </c>
      <c r="G2449" t="s">
        <v>94</v>
      </c>
      <c r="H2449" t="s">
        <v>87</v>
      </c>
      <c r="I2449">
        <v>1</v>
      </c>
      <c r="J2449">
        <f>_xlfn.XLOOKUP(Ledger[[#This Row],[SKU]]&amp;"|"&amp;Ledger[[#This Row],[Branch_ID]], PriceList!E:E,PriceList!C:C,"")</f>
        <v>480</v>
      </c>
      <c r="K2449">
        <f>_xlfn.XLOOKUP(Ledger[[#This Row],[SKU]]&amp;"|"&amp;Ledger[[#This Row],[Branch_ID]], PriceList[Key], PriceList[Unit_Retail_Price_EGP], "")</f>
        <v>1189</v>
      </c>
      <c r="L2449">
        <f>YEAR(Ledger[[#This Row],[Date]])</f>
        <v>2026</v>
      </c>
      <c r="M2449" t="str">
        <f>"Qtr"&amp;ROUNDUP(MONTH(Ledger[[#This Row],[Date]])/3,0)</f>
        <v>Qtr1</v>
      </c>
      <c r="N2449">
        <f>MONTH(Ledger[[#This Row],[Date]])</f>
        <v>2</v>
      </c>
      <c r="O2449" t="str">
        <f>TEXT(Ledger[[#This Row],[Date]],"mmm")</f>
        <v>Feb</v>
      </c>
    </row>
    <row r="2450" spans="1:15" x14ac:dyDescent="0.35">
      <c r="A2450" t="s">
        <v>5400</v>
      </c>
      <c r="B2450" s="8">
        <v>46081</v>
      </c>
      <c r="C2450" s="5">
        <v>0.4513888888888889</v>
      </c>
      <c r="D2450" t="str">
        <f>_xlfn.XLOOKUP(Ledger[[#This Row],[Employee_ID]],Employees!C:C,Employees!A:A)</f>
        <v>Morning</v>
      </c>
      <c r="E2450" t="s">
        <v>932</v>
      </c>
      <c r="F2450" t="str">
        <f>_xlfn.XLOOKUP(Ledger[[#This Row],[Employee_ID]],Employees!C:C,Employees!B:B)</f>
        <v>BR05</v>
      </c>
      <c r="G2450" t="s">
        <v>94</v>
      </c>
      <c r="H2450" t="s">
        <v>382</v>
      </c>
      <c r="I2450">
        <v>1</v>
      </c>
      <c r="J2450">
        <f>_xlfn.XLOOKUP(Ledger[[#This Row],[SKU]]&amp;"|"&amp;Ledger[[#This Row],[Branch_ID]], PriceList!E:E,PriceList!C:C,"")</f>
        <v>165</v>
      </c>
      <c r="K2450">
        <f>_xlfn.XLOOKUP(Ledger[[#This Row],[SKU]]&amp;"|"&amp;Ledger[[#This Row],[Branch_ID]], PriceList[Key], PriceList[Unit_Retail_Price_EGP], "")</f>
        <v>429</v>
      </c>
      <c r="L2450">
        <f>YEAR(Ledger[[#This Row],[Date]])</f>
        <v>2026</v>
      </c>
      <c r="M2450" t="str">
        <f>"Qtr"&amp;ROUNDUP(MONTH(Ledger[[#This Row],[Date]])/3,0)</f>
        <v>Qtr1</v>
      </c>
      <c r="N2450">
        <f>MONTH(Ledger[[#This Row],[Date]])</f>
        <v>2</v>
      </c>
      <c r="O2450" t="str">
        <f>TEXT(Ledger[[#This Row],[Date]],"mmm")</f>
        <v>Feb</v>
      </c>
    </row>
    <row r="2451" spans="1:15" x14ac:dyDescent="0.35">
      <c r="A2451" t="s">
        <v>5404</v>
      </c>
      <c r="B2451" s="8">
        <v>46081</v>
      </c>
      <c r="C2451" s="5">
        <v>0.57152777777777775</v>
      </c>
      <c r="D2451" t="str">
        <f>_xlfn.XLOOKUP(Ledger[[#This Row],[Employee_ID]],Employees!C:C,Employees!A:A)</f>
        <v>Morning</v>
      </c>
      <c r="E2451" t="s">
        <v>932</v>
      </c>
      <c r="F2451" t="str">
        <f>_xlfn.XLOOKUP(Ledger[[#This Row],[Employee_ID]],Employees!C:C,Employees!B:B)</f>
        <v>BR05</v>
      </c>
      <c r="G2451" t="s">
        <v>94</v>
      </c>
      <c r="H2451" t="s">
        <v>317</v>
      </c>
      <c r="I2451">
        <v>1</v>
      </c>
      <c r="J2451">
        <f>_xlfn.XLOOKUP(Ledger[[#This Row],[SKU]]&amp;"|"&amp;Ledger[[#This Row],[Branch_ID]], PriceList!E:E,PriceList!C:C,"")</f>
        <v>270</v>
      </c>
      <c r="K2451">
        <f>_xlfn.XLOOKUP(Ledger[[#This Row],[SKU]]&amp;"|"&amp;Ledger[[#This Row],[Branch_ID]], PriceList[Key], PriceList[Unit_Retail_Price_EGP], "")</f>
        <v>649</v>
      </c>
      <c r="L2451">
        <f>YEAR(Ledger[[#This Row],[Date]])</f>
        <v>2026</v>
      </c>
      <c r="M2451" t="str">
        <f>"Qtr"&amp;ROUNDUP(MONTH(Ledger[[#This Row],[Date]])/3,0)</f>
        <v>Qtr1</v>
      </c>
      <c r="N2451">
        <f>MONTH(Ledger[[#This Row],[Date]])</f>
        <v>2</v>
      </c>
      <c r="O2451" t="str">
        <f>TEXT(Ledger[[#This Row],[Date]],"mmm")</f>
        <v>Feb</v>
      </c>
    </row>
    <row r="2452" spans="1:15" x14ac:dyDescent="0.35">
      <c r="A2452" t="s">
        <v>5443</v>
      </c>
      <c r="B2452" s="8">
        <v>46084</v>
      </c>
      <c r="C2452" s="5">
        <v>0.53472222222222221</v>
      </c>
      <c r="D2452" t="str">
        <f>_xlfn.XLOOKUP(Ledger[[#This Row],[Employee_ID]],Employees!C:C,Employees!A:A)</f>
        <v>Morning</v>
      </c>
      <c r="E2452" t="s">
        <v>932</v>
      </c>
      <c r="F2452" t="str">
        <f>_xlfn.XLOOKUP(Ledger[[#This Row],[Employee_ID]],Employees!C:C,Employees!B:B)</f>
        <v>BR05</v>
      </c>
      <c r="G2452" t="s">
        <v>94</v>
      </c>
      <c r="H2452" t="s">
        <v>284</v>
      </c>
      <c r="I2452">
        <v>1</v>
      </c>
      <c r="J2452">
        <f>_xlfn.XLOOKUP(Ledger[[#This Row],[SKU]]&amp;"|"&amp;Ledger[[#This Row],[Branch_ID]], PriceList!E:E,PriceList!C:C,"")</f>
        <v>500</v>
      </c>
      <c r="K2452">
        <f>_xlfn.XLOOKUP(Ledger[[#This Row],[SKU]]&amp;"|"&amp;Ledger[[#This Row],[Branch_ID]], PriceList[Key], PriceList[Unit_Retail_Price_EGP], "")</f>
        <v>1189</v>
      </c>
      <c r="L2452">
        <f>YEAR(Ledger[[#This Row],[Date]])</f>
        <v>2026</v>
      </c>
      <c r="M2452" t="str">
        <f>"Qtr"&amp;ROUNDUP(MONTH(Ledger[[#This Row],[Date]])/3,0)</f>
        <v>Qtr1</v>
      </c>
      <c r="N2452">
        <f>MONTH(Ledger[[#This Row],[Date]])</f>
        <v>3</v>
      </c>
      <c r="O2452" t="str">
        <f>TEXT(Ledger[[#This Row],[Date]],"mmm")</f>
        <v>Mar</v>
      </c>
    </row>
    <row r="2453" spans="1:15" x14ac:dyDescent="0.35">
      <c r="A2453" t="s">
        <v>5453</v>
      </c>
      <c r="B2453" s="8">
        <v>46085</v>
      </c>
      <c r="C2453" s="5">
        <v>0.43055555555555558</v>
      </c>
      <c r="D2453" t="str">
        <f>_xlfn.XLOOKUP(Ledger[[#This Row],[Employee_ID]],Employees!C:C,Employees!A:A)</f>
        <v>Morning</v>
      </c>
      <c r="E2453" t="s">
        <v>932</v>
      </c>
      <c r="F2453" t="str">
        <f>_xlfn.XLOOKUP(Ledger[[#This Row],[Employee_ID]],Employees!C:C,Employees!B:B)</f>
        <v>BR05</v>
      </c>
      <c r="G2453" t="s">
        <v>94</v>
      </c>
      <c r="H2453" t="s">
        <v>478</v>
      </c>
      <c r="I2453">
        <v>1</v>
      </c>
      <c r="J2453">
        <f>_xlfn.XLOOKUP(Ledger[[#This Row],[SKU]]&amp;"|"&amp;Ledger[[#This Row],[Branch_ID]], PriceList!E:E,PriceList!C:C,"")</f>
        <v>730</v>
      </c>
      <c r="K2453">
        <f>_xlfn.XLOOKUP(Ledger[[#This Row],[SKU]]&amp;"|"&amp;Ledger[[#This Row],[Branch_ID]], PriceList[Key], PriceList[Unit_Retail_Price_EGP], "")</f>
        <v>1729</v>
      </c>
      <c r="L2453">
        <f>YEAR(Ledger[[#This Row],[Date]])</f>
        <v>2026</v>
      </c>
      <c r="M2453" t="str">
        <f>"Qtr"&amp;ROUNDUP(MONTH(Ledger[[#This Row],[Date]])/3,0)</f>
        <v>Qtr1</v>
      </c>
      <c r="N2453">
        <f>MONTH(Ledger[[#This Row],[Date]])</f>
        <v>3</v>
      </c>
      <c r="O2453" t="str">
        <f>TEXT(Ledger[[#This Row],[Date]],"mmm")</f>
        <v>Mar</v>
      </c>
    </row>
    <row r="2454" spans="1:15" x14ac:dyDescent="0.35">
      <c r="A2454" t="s">
        <v>5458</v>
      </c>
      <c r="B2454" s="8">
        <v>46085</v>
      </c>
      <c r="C2454" s="5">
        <v>0.54652777777777772</v>
      </c>
      <c r="D2454" t="str">
        <f>_xlfn.XLOOKUP(Ledger[[#This Row],[Employee_ID]],Employees!C:C,Employees!A:A)</f>
        <v>Morning</v>
      </c>
      <c r="E2454" t="s">
        <v>932</v>
      </c>
      <c r="F2454" t="str">
        <f>_xlfn.XLOOKUP(Ledger[[#This Row],[Employee_ID]],Employees!C:C,Employees!B:B)</f>
        <v>BR05</v>
      </c>
      <c r="G2454" t="s">
        <v>94</v>
      </c>
      <c r="H2454" t="s">
        <v>416</v>
      </c>
      <c r="I2454">
        <v>1</v>
      </c>
      <c r="J2454">
        <f>_xlfn.XLOOKUP(Ledger[[#This Row],[SKU]]&amp;"|"&amp;Ledger[[#This Row],[Branch_ID]], PriceList!E:E,PriceList!C:C,"")</f>
        <v>115</v>
      </c>
      <c r="K2454">
        <f>_xlfn.XLOOKUP(Ledger[[#This Row],[SKU]]&amp;"|"&amp;Ledger[[#This Row],[Branch_ID]], PriceList[Key], PriceList[Unit_Retail_Price_EGP], "")</f>
        <v>299</v>
      </c>
      <c r="L2454">
        <f>YEAR(Ledger[[#This Row],[Date]])</f>
        <v>2026</v>
      </c>
      <c r="M2454" t="str">
        <f>"Qtr"&amp;ROUNDUP(MONTH(Ledger[[#This Row],[Date]])/3,0)</f>
        <v>Qtr1</v>
      </c>
      <c r="N2454">
        <f>MONTH(Ledger[[#This Row],[Date]])</f>
        <v>3</v>
      </c>
      <c r="O2454" t="str">
        <f>TEXT(Ledger[[#This Row],[Date]],"mmm")</f>
        <v>Mar</v>
      </c>
    </row>
    <row r="2455" spans="1:15" x14ac:dyDescent="0.35">
      <c r="A2455" t="s">
        <v>5481</v>
      </c>
      <c r="B2455" s="8">
        <v>46087</v>
      </c>
      <c r="C2455" s="5">
        <v>0.45277777777777778</v>
      </c>
      <c r="D2455" t="str">
        <f>_xlfn.XLOOKUP(Ledger[[#This Row],[Employee_ID]],Employees!C:C,Employees!A:A)</f>
        <v>Morning</v>
      </c>
      <c r="E2455" t="s">
        <v>932</v>
      </c>
      <c r="F2455" t="str">
        <f>_xlfn.XLOOKUP(Ledger[[#This Row],[Employee_ID]],Employees!C:C,Employees!B:B)</f>
        <v>BR05</v>
      </c>
      <c r="G2455" t="s">
        <v>94</v>
      </c>
      <c r="H2455" t="s">
        <v>460</v>
      </c>
      <c r="I2455">
        <v>1</v>
      </c>
      <c r="J2455">
        <f>_xlfn.XLOOKUP(Ledger[[#This Row],[SKU]]&amp;"|"&amp;Ledger[[#This Row],[Branch_ID]], PriceList!E:E,PriceList!C:C,"")</f>
        <v>145</v>
      </c>
      <c r="K2455">
        <f>_xlfn.XLOOKUP(Ledger[[#This Row],[SKU]]&amp;"|"&amp;Ledger[[#This Row],[Branch_ID]], PriceList[Key], PriceList[Unit_Retail_Price_EGP], "")</f>
        <v>379</v>
      </c>
      <c r="L2455">
        <f>YEAR(Ledger[[#This Row],[Date]])</f>
        <v>2026</v>
      </c>
      <c r="M2455" t="str">
        <f>"Qtr"&amp;ROUNDUP(MONTH(Ledger[[#This Row],[Date]])/3,0)</f>
        <v>Qtr1</v>
      </c>
      <c r="N2455">
        <f>MONTH(Ledger[[#This Row],[Date]])</f>
        <v>3</v>
      </c>
      <c r="O2455" t="str">
        <f>TEXT(Ledger[[#This Row],[Date]],"mmm")</f>
        <v>Mar</v>
      </c>
    </row>
    <row r="2456" spans="1:15" x14ac:dyDescent="0.35">
      <c r="A2456" t="s">
        <v>5518</v>
      </c>
      <c r="B2456" s="8">
        <v>46089</v>
      </c>
      <c r="C2456" s="5">
        <v>0.43611111111111112</v>
      </c>
      <c r="D2456" t="str">
        <f>_xlfn.XLOOKUP(Ledger[[#This Row],[Employee_ID]],Employees!C:C,Employees!A:A)</f>
        <v>Morning</v>
      </c>
      <c r="E2456" t="s">
        <v>932</v>
      </c>
      <c r="F2456" t="str">
        <f>_xlfn.XLOOKUP(Ledger[[#This Row],[Employee_ID]],Employees!C:C,Employees!B:B)</f>
        <v>BR05</v>
      </c>
      <c r="G2456" t="s">
        <v>94</v>
      </c>
      <c r="H2456" t="s">
        <v>186</v>
      </c>
      <c r="I2456">
        <v>1</v>
      </c>
      <c r="J2456">
        <f>_xlfn.XLOOKUP(Ledger[[#This Row],[SKU]]&amp;"|"&amp;Ledger[[#This Row],[Branch_ID]], PriceList!E:E,PriceList!C:C,"")</f>
        <v>230</v>
      </c>
      <c r="K2456">
        <f>_xlfn.XLOOKUP(Ledger[[#This Row],[SKU]]&amp;"|"&amp;Ledger[[#This Row],[Branch_ID]], PriceList[Key], PriceList[Unit_Retail_Price_EGP], "")</f>
        <v>589</v>
      </c>
      <c r="L2456">
        <f>YEAR(Ledger[[#This Row],[Date]])</f>
        <v>2026</v>
      </c>
      <c r="M2456" t="str">
        <f>"Qtr"&amp;ROUNDUP(MONTH(Ledger[[#This Row],[Date]])/3,0)</f>
        <v>Qtr1</v>
      </c>
      <c r="N2456">
        <f>MONTH(Ledger[[#This Row],[Date]])</f>
        <v>3</v>
      </c>
      <c r="O2456" t="str">
        <f>TEXT(Ledger[[#This Row],[Date]],"mmm")</f>
        <v>Mar</v>
      </c>
    </row>
    <row r="2457" spans="1:15" x14ac:dyDescent="0.35">
      <c r="A2457" t="s">
        <v>5549</v>
      </c>
      <c r="B2457" s="8">
        <v>46091</v>
      </c>
      <c r="C2457" s="5">
        <v>0.54652777777777772</v>
      </c>
      <c r="D2457" t="str">
        <f>_xlfn.XLOOKUP(Ledger[[#This Row],[Employee_ID]],Employees!C:C,Employees!A:A)</f>
        <v>Morning</v>
      </c>
      <c r="E2457" t="s">
        <v>932</v>
      </c>
      <c r="F2457" t="str">
        <f>_xlfn.XLOOKUP(Ledger[[#This Row],[Employee_ID]],Employees!C:C,Employees!B:B)</f>
        <v>BR05</v>
      </c>
      <c r="G2457" t="s">
        <v>94</v>
      </c>
      <c r="H2457" t="s">
        <v>209</v>
      </c>
      <c r="I2457">
        <v>1</v>
      </c>
      <c r="J2457">
        <f>_xlfn.XLOOKUP(Ledger[[#This Row],[SKU]]&amp;"|"&amp;Ledger[[#This Row],[Branch_ID]], PriceList!E:E,PriceList!C:C,"")</f>
        <v>165</v>
      </c>
      <c r="K2457">
        <f>_xlfn.XLOOKUP(Ledger[[#This Row],[SKU]]&amp;"|"&amp;Ledger[[#This Row],[Branch_ID]], PriceList[Key], PriceList[Unit_Retail_Price_EGP], "")</f>
        <v>429</v>
      </c>
      <c r="L2457">
        <f>YEAR(Ledger[[#This Row],[Date]])</f>
        <v>2026</v>
      </c>
      <c r="M2457" t="str">
        <f>"Qtr"&amp;ROUNDUP(MONTH(Ledger[[#This Row],[Date]])/3,0)</f>
        <v>Qtr1</v>
      </c>
      <c r="N2457">
        <f>MONTH(Ledger[[#This Row],[Date]])</f>
        <v>3</v>
      </c>
      <c r="O2457" t="str">
        <f>TEXT(Ledger[[#This Row],[Date]],"mmm")</f>
        <v>Mar</v>
      </c>
    </row>
    <row r="2458" spans="1:15" x14ac:dyDescent="0.35">
      <c r="A2458" t="s">
        <v>5570</v>
      </c>
      <c r="B2458" s="8">
        <v>46093</v>
      </c>
      <c r="C2458" s="5">
        <v>0.49236111111111114</v>
      </c>
      <c r="D2458" t="str">
        <f>_xlfn.XLOOKUP(Ledger[[#This Row],[Employee_ID]],Employees!C:C,Employees!A:A)</f>
        <v>Morning</v>
      </c>
      <c r="E2458" t="s">
        <v>932</v>
      </c>
      <c r="F2458" t="str">
        <f>_xlfn.XLOOKUP(Ledger[[#This Row],[Employee_ID]],Employees!C:C,Employees!B:B)</f>
        <v>BR05</v>
      </c>
      <c r="G2458" t="s">
        <v>94</v>
      </c>
      <c r="H2458" t="s">
        <v>162</v>
      </c>
      <c r="I2458">
        <v>1</v>
      </c>
      <c r="J2458">
        <f>_xlfn.XLOOKUP(Ledger[[#This Row],[SKU]]&amp;"|"&amp;Ledger[[#This Row],[Branch_ID]], PriceList!E:E,PriceList!C:C,"")</f>
        <v>165</v>
      </c>
      <c r="K2458">
        <f>_xlfn.XLOOKUP(Ledger[[#This Row],[SKU]]&amp;"|"&amp;Ledger[[#This Row],[Branch_ID]], PriceList[Key], PriceList[Unit_Retail_Price_EGP], "")</f>
        <v>429</v>
      </c>
      <c r="L2458">
        <f>YEAR(Ledger[[#This Row],[Date]])</f>
        <v>2026</v>
      </c>
      <c r="M2458" t="str">
        <f>"Qtr"&amp;ROUNDUP(MONTH(Ledger[[#This Row],[Date]])/3,0)</f>
        <v>Qtr1</v>
      </c>
      <c r="N2458">
        <f>MONTH(Ledger[[#This Row],[Date]])</f>
        <v>3</v>
      </c>
      <c r="O2458" t="str">
        <f>TEXT(Ledger[[#This Row],[Date]],"mmm")</f>
        <v>Mar</v>
      </c>
    </row>
    <row r="2459" spans="1:15" x14ac:dyDescent="0.35">
      <c r="A2459" t="s">
        <v>5584</v>
      </c>
      <c r="B2459" s="8">
        <v>46094</v>
      </c>
      <c r="C2459" s="5">
        <v>0.43194444444444446</v>
      </c>
      <c r="D2459" t="str">
        <f>_xlfn.XLOOKUP(Ledger[[#This Row],[Employee_ID]],Employees!C:C,Employees!A:A)</f>
        <v>Morning</v>
      </c>
      <c r="E2459" t="s">
        <v>932</v>
      </c>
      <c r="F2459" t="str">
        <f>_xlfn.XLOOKUP(Ledger[[#This Row],[Employee_ID]],Employees!C:C,Employees!B:B)</f>
        <v>BR05</v>
      </c>
      <c r="G2459" t="s">
        <v>94</v>
      </c>
      <c r="H2459" t="s">
        <v>103</v>
      </c>
      <c r="I2459">
        <v>1</v>
      </c>
      <c r="J2459">
        <f>_xlfn.XLOOKUP(Ledger[[#This Row],[SKU]]&amp;"|"&amp;Ledger[[#This Row],[Branch_ID]], PriceList!E:E,PriceList!C:C,"")</f>
        <v>165</v>
      </c>
      <c r="K2459">
        <f>_xlfn.XLOOKUP(Ledger[[#This Row],[SKU]]&amp;"|"&amp;Ledger[[#This Row],[Branch_ID]], PriceList[Key], PriceList[Unit_Retail_Price_EGP], "")</f>
        <v>429</v>
      </c>
      <c r="L2459">
        <f>YEAR(Ledger[[#This Row],[Date]])</f>
        <v>2026</v>
      </c>
      <c r="M2459" t="str">
        <f>"Qtr"&amp;ROUNDUP(MONTH(Ledger[[#This Row],[Date]])/3,0)</f>
        <v>Qtr1</v>
      </c>
      <c r="N2459">
        <f>MONTH(Ledger[[#This Row],[Date]])</f>
        <v>3</v>
      </c>
      <c r="O2459" t="str">
        <f>TEXT(Ledger[[#This Row],[Date]],"mmm")</f>
        <v>Mar</v>
      </c>
    </row>
    <row r="2460" spans="1:15" x14ac:dyDescent="0.35">
      <c r="A2460" t="s">
        <v>5623</v>
      </c>
      <c r="B2460" s="8">
        <v>46096</v>
      </c>
      <c r="C2460" s="5">
        <v>0.53402777777777777</v>
      </c>
      <c r="D2460" t="str">
        <f>_xlfn.XLOOKUP(Ledger[[#This Row],[Employee_ID]],Employees!C:C,Employees!A:A)</f>
        <v>Morning</v>
      </c>
      <c r="E2460" t="s">
        <v>932</v>
      </c>
      <c r="F2460" t="str">
        <f>_xlfn.XLOOKUP(Ledger[[#This Row],[Employee_ID]],Employees!C:C,Employees!B:B)</f>
        <v>BR05</v>
      </c>
      <c r="G2460" t="s">
        <v>94</v>
      </c>
      <c r="H2460" t="s">
        <v>608</v>
      </c>
      <c r="I2460">
        <v>1</v>
      </c>
      <c r="J2460">
        <f>_xlfn.XLOOKUP(Ledger[[#This Row],[SKU]]&amp;"|"&amp;Ledger[[#This Row],[Branch_ID]], PriceList!E:E,PriceList!C:C,"")</f>
        <v>230</v>
      </c>
      <c r="K2460">
        <f>_xlfn.XLOOKUP(Ledger[[#This Row],[SKU]]&amp;"|"&amp;Ledger[[#This Row],[Branch_ID]], PriceList[Key], PriceList[Unit_Retail_Price_EGP], "")</f>
        <v>589</v>
      </c>
      <c r="L2460">
        <f>YEAR(Ledger[[#This Row],[Date]])</f>
        <v>2026</v>
      </c>
      <c r="M2460" t="str">
        <f>"Qtr"&amp;ROUNDUP(MONTH(Ledger[[#This Row],[Date]])/3,0)</f>
        <v>Qtr1</v>
      </c>
      <c r="N2460">
        <f>MONTH(Ledger[[#This Row],[Date]])</f>
        <v>3</v>
      </c>
      <c r="O2460" t="str">
        <f>TEXT(Ledger[[#This Row],[Date]],"mmm")</f>
        <v>Mar</v>
      </c>
    </row>
    <row r="2461" spans="1:15" x14ac:dyDescent="0.35">
      <c r="A2461" t="s">
        <v>5789</v>
      </c>
      <c r="B2461" s="8">
        <v>46108</v>
      </c>
      <c r="C2461" s="5">
        <v>0.57638888888888884</v>
      </c>
      <c r="D2461" t="str">
        <f>_xlfn.XLOOKUP(Ledger[[#This Row],[Employee_ID]],Employees!C:C,Employees!A:A)</f>
        <v>Morning</v>
      </c>
      <c r="E2461" t="s">
        <v>932</v>
      </c>
      <c r="F2461" t="str">
        <f>_xlfn.XLOOKUP(Ledger[[#This Row],[Employee_ID]],Employees!C:C,Employees!B:B)</f>
        <v>BR05</v>
      </c>
      <c r="G2461" t="s">
        <v>94</v>
      </c>
      <c r="H2461" t="s">
        <v>225</v>
      </c>
      <c r="I2461">
        <v>1</v>
      </c>
      <c r="J2461">
        <f>_xlfn.XLOOKUP(Ledger[[#This Row],[SKU]]&amp;"|"&amp;Ledger[[#This Row],[Branch_ID]], PriceList!E:E,PriceList!C:C,"")</f>
        <v>435</v>
      </c>
      <c r="K2461">
        <f>_xlfn.XLOOKUP(Ledger[[#This Row],[SKU]]&amp;"|"&amp;Ledger[[#This Row],[Branch_ID]], PriceList[Key], PriceList[Unit_Retail_Price_EGP], "")</f>
        <v>1079</v>
      </c>
      <c r="L2461">
        <f>YEAR(Ledger[[#This Row],[Date]])</f>
        <v>2026</v>
      </c>
      <c r="M2461" t="str">
        <f>"Qtr"&amp;ROUNDUP(MONTH(Ledger[[#This Row],[Date]])/3,0)</f>
        <v>Qtr1</v>
      </c>
      <c r="N2461">
        <f>MONTH(Ledger[[#This Row],[Date]])</f>
        <v>3</v>
      </c>
      <c r="O2461" t="str">
        <f>TEXT(Ledger[[#This Row],[Date]],"mmm")</f>
        <v>Mar</v>
      </c>
    </row>
    <row r="2462" spans="1:15" x14ac:dyDescent="0.35">
      <c r="A2462" t="s">
        <v>5886</v>
      </c>
      <c r="B2462" s="8">
        <v>46115</v>
      </c>
      <c r="C2462" s="5">
        <v>0.48125000000000001</v>
      </c>
      <c r="D2462" t="str">
        <f>_xlfn.XLOOKUP(Ledger[[#This Row],[Employee_ID]],Employees!C:C,Employees!A:A)</f>
        <v>Morning</v>
      </c>
      <c r="E2462" t="s">
        <v>932</v>
      </c>
      <c r="F2462" t="str">
        <f>_xlfn.XLOOKUP(Ledger[[#This Row],[Employee_ID]],Employees!C:C,Employees!B:B)</f>
        <v>BR05</v>
      </c>
      <c r="G2462" t="s">
        <v>94</v>
      </c>
      <c r="H2462" t="s">
        <v>103</v>
      </c>
      <c r="I2462">
        <v>1</v>
      </c>
      <c r="J2462">
        <f>_xlfn.XLOOKUP(Ledger[[#This Row],[SKU]]&amp;"|"&amp;Ledger[[#This Row],[Branch_ID]], PriceList!E:E,PriceList!C:C,"")</f>
        <v>165</v>
      </c>
      <c r="K2462">
        <f>_xlfn.XLOOKUP(Ledger[[#This Row],[SKU]]&amp;"|"&amp;Ledger[[#This Row],[Branch_ID]], PriceList[Key], PriceList[Unit_Retail_Price_EGP], "")</f>
        <v>429</v>
      </c>
      <c r="L2462">
        <f>YEAR(Ledger[[#This Row],[Date]])</f>
        <v>2026</v>
      </c>
      <c r="M2462" t="str">
        <f>"Qtr"&amp;ROUNDUP(MONTH(Ledger[[#This Row],[Date]])/3,0)</f>
        <v>Qtr2</v>
      </c>
      <c r="N2462">
        <f>MONTH(Ledger[[#This Row],[Date]])</f>
        <v>4</v>
      </c>
      <c r="O2462" t="str">
        <f>TEXT(Ledger[[#This Row],[Date]],"mmm")</f>
        <v>Apr</v>
      </c>
    </row>
    <row r="2463" spans="1:15" x14ac:dyDescent="0.35">
      <c r="A2463" t="s">
        <v>5907</v>
      </c>
      <c r="B2463" s="8">
        <v>46116</v>
      </c>
      <c r="C2463" s="5">
        <v>0.44027777777777777</v>
      </c>
      <c r="D2463" t="str">
        <f>_xlfn.XLOOKUP(Ledger[[#This Row],[Employee_ID]],Employees!C:C,Employees!A:A)</f>
        <v>Morning</v>
      </c>
      <c r="E2463" t="s">
        <v>932</v>
      </c>
      <c r="F2463" t="str">
        <f>_xlfn.XLOOKUP(Ledger[[#This Row],[Employee_ID]],Employees!C:C,Employees!B:B)</f>
        <v>BR05</v>
      </c>
      <c r="G2463" t="s">
        <v>94</v>
      </c>
      <c r="H2463" t="s">
        <v>286</v>
      </c>
      <c r="I2463">
        <v>1</v>
      </c>
      <c r="J2463">
        <f>_xlfn.XLOOKUP(Ledger[[#This Row],[SKU]]&amp;"|"&amp;Ledger[[#This Row],[Branch_ID]], PriceList!E:E,PriceList!C:C,"")</f>
        <v>145</v>
      </c>
      <c r="K2463">
        <f>_xlfn.XLOOKUP(Ledger[[#This Row],[SKU]]&amp;"|"&amp;Ledger[[#This Row],[Branch_ID]], PriceList[Key], PriceList[Unit_Retail_Price_EGP], "")</f>
        <v>379</v>
      </c>
      <c r="L2463">
        <f>YEAR(Ledger[[#This Row],[Date]])</f>
        <v>2026</v>
      </c>
      <c r="M2463" t="str">
        <f>"Qtr"&amp;ROUNDUP(MONTH(Ledger[[#This Row],[Date]])/3,0)</f>
        <v>Qtr2</v>
      </c>
      <c r="N2463">
        <f>MONTH(Ledger[[#This Row],[Date]])</f>
        <v>4</v>
      </c>
      <c r="O2463" t="str">
        <f>TEXT(Ledger[[#This Row],[Date]],"mmm")</f>
        <v>Apr</v>
      </c>
    </row>
    <row r="2464" spans="1:15" x14ac:dyDescent="0.35">
      <c r="A2464" t="s">
        <v>5923</v>
      </c>
      <c r="B2464" s="8">
        <v>46117</v>
      </c>
      <c r="C2464" s="5">
        <v>0.45208333333333334</v>
      </c>
      <c r="D2464" t="str">
        <f>_xlfn.XLOOKUP(Ledger[[#This Row],[Employee_ID]],Employees!C:C,Employees!A:A)</f>
        <v>Morning</v>
      </c>
      <c r="E2464" t="s">
        <v>932</v>
      </c>
      <c r="F2464" t="str">
        <f>_xlfn.XLOOKUP(Ledger[[#This Row],[Employee_ID]],Employees!C:C,Employees!B:B)</f>
        <v>BR05</v>
      </c>
      <c r="G2464" t="s">
        <v>94</v>
      </c>
      <c r="H2464" t="s">
        <v>59</v>
      </c>
      <c r="I2464">
        <v>1</v>
      </c>
      <c r="J2464">
        <f>_xlfn.XLOOKUP(Ledger[[#This Row],[SKU]]&amp;"|"&amp;Ledger[[#This Row],[Branch_ID]], PriceList!E:E,PriceList!C:C,"")</f>
        <v>435</v>
      </c>
      <c r="K2464">
        <f>_xlfn.XLOOKUP(Ledger[[#This Row],[SKU]]&amp;"|"&amp;Ledger[[#This Row],[Branch_ID]], PriceList[Key], PriceList[Unit_Retail_Price_EGP], "")</f>
        <v>1079</v>
      </c>
      <c r="L2464">
        <f>YEAR(Ledger[[#This Row],[Date]])</f>
        <v>2026</v>
      </c>
      <c r="M2464" t="str">
        <f>"Qtr"&amp;ROUNDUP(MONTH(Ledger[[#This Row],[Date]])/3,0)</f>
        <v>Qtr2</v>
      </c>
      <c r="N2464">
        <f>MONTH(Ledger[[#This Row],[Date]])</f>
        <v>4</v>
      </c>
      <c r="O2464" t="str">
        <f>TEXT(Ledger[[#This Row],[Date]],"mmm")</f>
        <v>Apr</v>
      </c>
    </row>
    <row r="2465" spans="1:15" x14ac:dyDescent="0.35">
      <c r="A2465" t="s">
        <v>5934</v>
      </c>
      <c r="B2465" s="8">
        <v>46118</v>
      </c>
      <c r="C2465" s="5">
        <v>0.56527777777777777</v>
      </c>
      <c r="D2465" t="str">
        <f>_xlfn.XLOOKUP(Ledger[[#This Row],[Employee_ID]],Employees!C:C,Employees!A:A)</f>
        <v>Morning</v>
      </c>
      <c r="E2465" t="s">
        <v>932</v>
      </c>
      <c r="F2465" t="str">
        <f>_xlfn.XLOOKUP(Ledger[[#This Row],[Employee_ID]],Employees!C:C,Employees!B:B)</f>
        <v>BR05</v>
      </c>
      <c r="G2465" t="s">
        <v>94</v>
      </c>
      <c r="H2465" t="s">
        <v>267</v>
      </c>
      <c r="I2465">
        <v>1</v>
      </c>
      <c r="J2465">
        <f>_xlfn.XLOOKUP(Ledger[[#This Row],[SKU]]&amp;"|"&amp;Ledger[[#This Row],[Branch_ID]], PriceList!E:E,PriceList!C:C,"")</f>
        <v>165</v>
      </c>
      <c r="K2465">
        <f>_xlfn.XLOOKUP(Ledger[[#This Row],[SKU]]&amp;"|"&amp;Ledger[[#This Row],[Branch_ID]], PriceList[Key], PriceList[Unit_Retail_Price_EGP], "")</f>
        <v>429</v>
      </c>
      <c r="L2465">
        <f>YEAR(Ledger[[#This Row],[Date]])</f>
        <v>2026</v>
      </c>
      <c r="M2465" t="str">
        <f>"Qtr"&amp;ROUNDUP(MONTH(Ledger[[#This Row],[Date]])/3,0)</f>
        <v>Qtr2</v>
      </c>
      <c r="N2465">
        <f>MONTH(Ledger[[#This Row],[Date]])</f>
        <v>4</v>
      </c>
      <c r="O2465" t="str">
        <f>TEXT(Ledger[[#This Row],[Date]],"mmm")</f>
        <v>Apr</v>
      </c>
    </row>
    <row r="2466" spans="1:15" x14ac:dyDescent="0.35">
      <c r="A2466" t="s">
        <v>5958</v>
      </c>
      <c r="B2466" s="8">
        <v>46120</v>
      </c>
      <c r="C2466" s="5">
        <v>0.51875000000000004</v>
      </c>
      <c r="D2466" t="str">
        <f>_xlfn.XLOOKUP(Ledger[[#This Row],[Employee_ID]],Employees!C:C,Employees!A:A)</f>
        <v>Morning</v>
      </c>
      <c r="E2466" t="s">
        <v>932</v>
      </c>
      <c r="F2466" t="str">
        <f>_xlfn.XLOOKUP(Ledger[[#This Row],[Employee_ID]],Employees!C:C,Employees!B:B)</f>
        <v>BR05</v>
      </c>
      <c r="G2466" t="s">
        <v>94</v>
      </c>
      <c r="H2466" t="s">
        <v>289</v>
      </c>
      <c r="I2466">
        <v>1</v>
      </c>
      <c r="J2466">
        <f>_xlfn.XLOOKUP(Ledger[[#This Row],[SKU]]&amp;"|"&amp;Ledger[[#This Row],[Branch_ID]], PriceList!E:E,PriceList!C:C,"")</f>
        <v>540</v>
      </c>
      <c r="K2466">
        <f>_xlfn.XLOOKUP(Ledger[[#This Row],[SKU]]&amp;"|"&amp;Ledger[[#This Row],[Branch_ID]], PriceList[Key], PriceList[Unit_Retail_Price_EGP], "")</f>
        <v>1289</v>
      </c>
      <c r="L2466">
        <f>YEAR(Ledger[[#This Row],[Date]])</f>
        <v>2026</v>
      </c>
      <c r="M2466" t="str">
        <f>"Qtr"&amp;ROUNDUP(MONTH(Ledger[[#This Row],[Date]])/3,0)</f>
        <v>Qtr2</v>
      </c>
      <c r="N2466">
        <f>MONTH(Ledger[[#This Row],[Date]])</f>
        <v>4</v>
      </c>
      <c r="O2466" t="str">
        <f>TEXT(Ledger[[#This Row],[Date]],"mmm")</f>
        <v>Apr</v>
      </c>
    </row>
    <row r="2467" spans="1:15" x14ac:dyDescent="0.35">
      <c r="A2467" t="s">
        <v>6008</v>
      </c>
      <c r="B2467" s="8">
        <v>46123</v>
      </c>
      <c r="C2467" s="5">
        <v>0.50416666666666665</v>
      </c>
      <c r="D2467" t="str">
        <f>_xlfn.XLOOKUP(Ledger[[#This Row],[Employee_ID]],Employees!C:C,Employees!A:A)</f>
        <v>Morning</v>
      </c>
      <c r="E2467" t="s">
        <v>932</v>
      </c>
      <c r="F2467" t="str">
        <f>_xlfn.XLOOKUP(Ledger[[#This Row],[Employee_ID]],Employees!C:C,Employees!B:B)</f>
        <v>BR05</v>
      </c>
      <c r="G2467" t="s">
        <v>94</v>
      </c>
      <c r="H2467" t="s">
        <v>164</v>
      </c>
      <c r="I2467">
        <v>1</v>
      </c>
      <c r="J2467">
        <f>_xlfn.XLOOKUP(Ledger[[#This Row],[SKU]]&amp;"|"&amp;Ledger[[#This Row],[Branch_ID]], PriceList!E:E,PriceList!C:C,"")</f>
        <v>435</v>
      </c>
      <c r="K2467">
        <f>_xlfn.XLOOKUP(Ledger[[#This Row],[SKU]]&amp;"|"&amp;Ledger[[#This Row],[Branch_ID]], PriceList[Key], PriceList[Unit_Retail_Price_EGP], "")</f>
        <v>1079</v>
      </c>
      <c r="L2467">
        <f>YEAR(Ledger[[#This Row],[Date]])</f>
        <v>2026</v>
      </c>
      <c r="M2467" t="str">
        <f>"Qtr"&amp;ROUNDUP(MONTH(Ledger[[#This Row],[Date]])/3,0)</f>
        <v>Qtr2</v>
      </c>
      <c r="N2467">
        <f>MONTH(Ledger[[#This Row],[Date]])</f>
        <v>4</v>
      </c>
      <c r="O2467" t="str">
        <f>TEXT(Ledger[[#This Row],[Date]],"mmm")</f>
        <v>Apr</v>
      </c>
    </row>
    <row r="2468" spans="1:15" x14ac:dyDescent="0.35">
      <c r="A2468" t="s">
        <v>6064</v>
      </c>
      <c r="B2468" s="8">
        <v>46127</v>
      </c>
      <c r="C2468" s="5">
        <v>0.46041666666666664</v>
      </c>
      <c r="D2468" t="str">
        <f>_xlfn.XLOOKUP(Ledger[[#This Row],[Employee_ID]],Employees!C:C,Employees!A:A)</f>
        <v>Morning</v>
      </c>
      <c r="E2468" t="s">
        <v>932</v>
      </c>
      <c r="F2468" t="str">
        <f>_xlfn.XLOOKUP(Ledger[[#This Row],[Employee_ID]],Employees!C:C,Employees!B:B)</f>
        <v>BR05</v>
      </c>
      <c r="G2468" t="s">
        <v>94</v>
      </c>
      <c r="H2468" t="s">
        <v>40</v>
      </c>
      <c r="I2468">
        <v>1</v>
      </c>
      <c r="J2468">
        <f>_xlfn.XLOOKUP(Ledger[[#This Row],[SKU]]&amp;"|"&amp;Ledger[[#This Row],[Branch_ID]], PriceList!E:E,PriceList!C:C,"")</f>
        <v>500</v>
      </c>
      <c r="K2468">
        <f>_xlfn.XLOOKUP(Ledger[[#This Row],[SKU]]&amp;"|"&amp;Ledger[[#This Row],[Branch_ID]], PriceList[Key], PriceList[Unit_Retail_Price_EGP], "")</f>
        <v>1189</v>
      </c>
      <c r="L2468">
        <f>YEAR(Ledger[[#This Row],[Date]])</f>
        <v>2026</v>
      </c>
      <c r="M2468" t="str">
        <f>"Qtr"&amp;ROUNDUP(MONTH(Ledger[[#This Row],[Date]])/3,0)</f>
        <v>Qtr2</v>
      </c>
      <c r="N2468">
        <f>MONTH(Ledger[[#This Row],[Date]])</f>
        <v>4</v>
      </c>
      <c r="O2468" t="str">
        <f>TEXT(Ledger[[#This Row],[Date]],"mmm")</f>
        <v>Apr</v>
      </c>
    </row>
    <row r="2469" spans="1:15" x14ac:dyDescent="0.35">
      <c r="A2469" t="s">
        <v>6090</v>
      </c>
      <c r="B2469" s="8">
        <v>46129</v>
      </c>
      <c r="C2469" s="5">
        <v>0.44166666666666665</v>
      </c>
      <c r="D2469" t="str">
        <f>_xlfn.XLOOKUP(Ledger[[#This Row],[Employee_ID]],Employees!C:C,Employees!A:A)</f>
        <v>Morning</v>
      </c>
      <c r="E2469" t="s">
        <v>932</v>
      </c>
      <c r="F2469" t="str">
        <f>_xlfn.XLOOKUP(Ledger[[#This Row],[Employee_ID]],Employees!C:C,Employees!B:B)</f>
        <v>BR05</v>
      </c>
      <c r="G2469" t="s">
        <v>94</v>
      </c>
      <c r="H2469" t="s">
        <v>218</v>
      </c>
      <c r="I2469">
        <v>1</v>
      </c>
      <c r="J2469">
        <f>_xlfn.XLOOKUP(Ledger[[#This Row],[SKU]]&amp;"|"&amp;Ledger[[#This Row],[Branch_ID]], PriceList!E:E,PriceList!C:C,"")</f>
        <v>665</v>
      </c>
      <c r="K2469">
        <f>_xlfn.XLOOKUP(Ledger[[#This Row],[SKU]]&amp;"|"&amp;Ledger[[#This Row],[Branch_ID]], PriceList[Key], PriceList[Unit_Retail_Price_EGP], "")</f>
        <v>1619</v>
      </c>
      <c r="L2469">
        <f>YEAR(Ledger[[#This Row],[Date]])</f>
        <v>2026</v>
      </c>
      <c r="M2469" t="str">
        <f>"Qtr"&amp;ROUNDUP(MONTH(Ledger[[#This Row],[Date]])/3,0)</f>
        <v>Qtr2</v>
      </c>
      <c r="N2469">
        <f>MONTH(Ledger[[#This Row],[Date]])</f>
        <v>4</v>
      </c>
      <c r="O2469" t="str">
        <f>TEXT(Ledger[[#This Row],[Date]],"mmm")</f>
        <v>Apr</v>
      </c>
    </row>
    <row r="2470" spans="1:15" x14ac:dyDescent="0.35">
      <c r="A2470" t="s">
        <v>6091</v>
      </c>
      <c r="B2470" s="8">
        <v>46129</v>
      </c>
      <c r="C2470" s="5">
        <v>0.45694444444444443</v>
      </c>
      <c r="D2470" t="str">
        <f>_xlfn.XLOOKUP(Ledger[[#This Row],[Employee_ID]],Employees!C:C,Employees!A:A)</f>
        <v>Morning</v>
      </c>
      <c r="E2470" t="s">
        <v>932</v>
      </c>
      <c r="F2470" t="str">
        <f>_xlfn.XLOOKUP(Ledger[[#This Row],[Employee_ID]],Employees!C:C,Employees!B:B)</f>
        <v>BR05</v>
      </c>
      <c r="G2470" t="s">
        <v>94</v>
      </c>
      <c r="H2470" t="s">
        <v>404</v>
      </c>
      <c r="I2470">
        <v>1</v>
      </c>
      <c r="J2470">
        <f>_xlfn.XLOOKUP(Ledger[[#This Row],[SKU]]&amp;"|"&amp;Ledger[[#This Row],[Branch_ID]], PriceList!E:E,PriceList!C:C,"")</f>
        <v>145</v>
      </c>
      <c r="K2470">
        <f>_xlfn.XLOOKUP(Ledger[[#This Row],[SKU]]&amp;"|"&amp;Ledger[[#This Row],[Branch_ID]], PriceList[Key], PriceList[Unit_Retail_Price_EGP], "")</f>
        <v>379</v>
      </c>
      <c r="L2470">
        <f>YEAR(Ledger[[#This Row],[Date]])</f>
        <v>2026</v>
      </c>
      <c r="M2470" t="str">
        <f>"Qtr"&amp;ROUNDUP(MONTH(Ledger[[#This Row],[Date]])/3,0)</f>
        <v>Qtr2</v>
      </c>
      <c r="N2470">
        <f>MONTH(Ledger[[#This Row],[Date]])</f>
        <v>4</v>
      </c>
      <c r="O2470" t="str">
        <f>TEXT(Ledger[[#This Row],[Date]],"mmm")</f>
        <v>Apr</v>
      </c>
    </row>
    <row r="2471" spans="1:15" x14ac:dyDescent="0.35">
      <c r="A2471" t="s">
        <v>6178</v>
      </c>
      <c r="B2471" s="8">
        <v>46135</v>
      </c>
      <c r="C2471" s="5">
        <v>0.44513888888888886</v>
      </c>
      <c r="D2471" t="str">
        <f>_xlfn.XLOOKUP(Ledger[[#This Row],[Employee_ID]],Employees!C:C,Employees!A:A)</f>
        <v>Morning</v>
      </c>
      <c r="E2471" t="s">
        <v>932</v>
      </c>
      <c r="F2471" t="str">
        <f>_xlfn.XLOOKUP(Ledger[[#This Row],[Employee_ID]],Employees!C:C,Employees!B:B)</f>
        <v>BR05</v>
      </c>
      <c r="G2471" t="s">
        <v>94</v>
      </c>
      <c r="H2471" t="s">
        <v>342</v>
      </c>
      <c r="I2471">
        <v>1</v>
      </c>
      <c r="J2471">
        <f>_xlfn.XLOOKUP(Ledger[[#This Row],[SKU]]&amp;"|"&amp;Ledger[[#This Row],[Branch_ID]], PriceList!E:E,PriceList!C:C,"")</f>
        <v>480</v>
      </c>
      <c r="K2471">
        <f>_xlfn.XLOOKUP(Ledger[[#This Row],[SKU]]&amp;"|"&amp;Ledger[[#This Row],[Branch_ID]], PriceList[Key], PriceList[Unit_Retail_Price_EGP], "")</f>
        <v>1189</v>
      </c>
      <c r="L2471">
        <f>YEAR(Ledger[[#This Row],[Date]])</f>
        <v>2026</v>
      </c>
      <c r="M2471" t="str">
        <f>"Qtr"&amp;ROUNDUP(MONTH(Ledger[[#This Row],[Date]])/3,0)</f>
        <v>Qtr2</v>
      </c>
      <c r="N2471">
        <f>MONTH(Ledger[[#This Row],[Date]])</f>
        <v>4</v>
      </c>
      <c r="O2471" t="str">
        <f>TEXT(Ledger[[#This Row],[Date]],"mmm")</f>
        <v>Apr</v>
      </c>
    </row>
    <row r="2472" spans="1:15" x14ac:dyDescent="0.35">
      <c r="A2472" t="s">
        <v>6225</v>
      </c>
      <c r="B2472" s="8">
        <v>46138</v>
      </c>
      <c r="C2472" s="5">
        <v>0.43472222222222223</v>
      </c>
      <c r="D2472" t="str">
        <f>_xlfn.XLOOKUP(Ledger[[#This Row],[Employee_ID]],Employees!C:C,Employees!A:A)</f>
        <v>Morning</v>
      </c>
      <c r="E2472" t="s">
        <v>932</v>
      </c>
      <c r="F2472" t="str">
        <f>_xlfn.XLOOKUP(Ledger[[#This Row],[Employee_ID]],Employees!C:C,Employees!B:B)</f>
        <v>BR05</v>
      </c>
      <c r="G2472" t="s">
        <v>94</v>
      </c>
      <c r="H2472" t="s">
        <v>29</v>
      </c>
      <c r="I2472">
        <v>1</v>
      </c>
      <c r="J2472">
        <f>_xlfn.XLOOKUP(Ledger[[#This Row],[SKU]]&amp;"|"&amp;Ledger[[#This Row],[Branch_ID]], PriceList!E:E,PriceList!C:C,"")</f>
        <v>500</v>
      </c>
      <c r="K2472">
        <f>_xlfn.XLOOKUP(Ledger[[#This Row],[SKU]]&amp;"|"&amp;Ledger[[#This Row],[Branch_ID]], PriceList[Key], PriceList[Unit_Retail_Price_EGP], "")</f>
        <v>1189</v>
      </c>
      <c r="L2472">
        <f>YEAR(Ledger[[#This Row],[Date]])</f>
        <v>2026</v>
      </c>
      <c r="M2472" t="str">
        <f>"Qtr"&amp;ROUNDUP(MONTH(Ledger[[#This Row],[Date]])/3,0)</f>
        <v>Qtr2</v>
      </c>
      <c r="N2472">
        <f>MONTH(Ledger[[#This Row],[Date]])</f>
        <v>4</v>
      </c>
      <c r="O2472" t="str">
        <f>TEXT(Ledger[[#This Row],[Date]],"mmm")</f>
        <v>Apr</v>
      </c>
    </row>
    <row r="2473" spans="1:15" x14ac:dyDescent="0.35">
      <c r="A2473" t="s">
        <v>6249</v>
      </c>
      <c r="B2473" s="8">
        <v>46140</v>
      </c>
      <c r="C2473" s="5">
        <v>0.49236111111111114</v>
      </c>
      <c r="D2473" t="str">
        <f>_xlfn.XLOOKUP(Ledger[[#This Row],[Employee_ID]],Employees!C:C,Employees!A:A)</f>
        <v>Morning</v>
      </c>
      <c r="E2473" t="s">
        <v>932</v>
      </c>
      <c r="F2473" t="str">
        <f>_xlfn.XLOOKUP(Ledger[[#This Row],[Employee_ID]],Employees!C:C,Employees!B:B)</f>
        <v>BR05</v>
      </c>
      <c r="G2473" t="s">
        <v>94</v>
      </c>
      <c r="H2473" t="s">
        <v>325</v>
      </c>
      <c r="I2473">
        <v>1</v>
      </c>
      <c r="J2473">
        <f>_xlfn.XLOOKUP(Ledger[[#This Row],[SKU]]&amp;"|"&amp;Ledger[[#This Row],[Branch_ID]], PriceList!E:E,PriceList!C:C,"")</f>
        <v>480</v>
      </c>
      <c r="K2473">
        <f>_xlfn.XLOOKUP(Ledger[[#This Row],[SKU]]&amp;"|"&amp;Ledger[[#This Row],[Branch_ID]], PriceList[Key], PriceList[Unit_Retail_Price_EGP], "")</f>
        <v>1189</v>
      </c>
      <c r="L2473">
        <f>YEAR(Ledger[[#This Row],[Date]])</f>
        <v>2026</v>
      </c>
      <c r="M2473" t="str">
        <f>"Qtr"&amp;ROUNDUP(MONTH(Ledger[[#This Row],[Date]])/3,0)</f>
        <v>Qtr2</v>
      </c>
      <c r="N2473">
        <f>MONTH(Ledger[[#This Row],[Date]])</f>
        <v>4</v>
      </c>
      <c r="O2473" t="str">
        <f>TEXT(Ledger[[#This Row],[Date]],"mmm")</f>
        <v>Apr</v>
      </c>
    </row>
    <row r="2474" spans="1:15" x14ac:dyDescent="0.35">
      <c r="A2474" t="s">
        <v>6262</v>
      </c>
      <c r="B2474" s="8">
        <v>46141</v>
      </c>
      <c r="C2474" s="5">
        <v>0.46736111111111112</v>
      </c>
      <c r="D2474" t="str">
        <f>_xlfn.XLOOKUP(Ledger[[#This Row],[Employee_ID]],Employees!C:C,Employees!A:A)</f>
        <v>Morning</v>
      </c>
      <c r="E2474" t="s">
        <v>932</v>
      </c>
      <c r="F2474" t="str">
        <f>_xlfn.XLOOKUP(Ledger[[#This Row],[Employee_ID]],Employees!C:C,Employees!B:B)</f>
        <v>BR05</v>
      </c>
      <c r="G2474" t="s">
        <v>94</v>
      </c>
      <c r="H2474" t="s">
        <v>344</v>
      </c>
      <c r="I2474">
        <v>1</v>
      </c>
      <c r="J2474">
        <f>_xlfn.XLOOKUP(Ledger[[#This Row],[SKU]]&amp;"|"&amp;Ledger[[#This Row],[Branch_ID]], PriceList!E:E,PriceList!C:C,"")</f>
        <v>435</v>
      </c>
      <c r="K2474">
        <f>_xlfn.XLOOKUP(Ledger[[#This Row],[SKU]]&amp;"|"&amp;Ledger[[#This Row],[Branch_ID]], PriceList[Key], PriceList[Unit_Retail_Price_EGP], "")</f>
        <v>1079</v>
      </c>
      <c r="L2474">
        <f>YEAR(Ledger[[#This Row],[Date]])</f>
        <v>2026</v>
      </c>
      <c r="M2474" t="str">
        <f>"Qtr"&amp;ROUNDUP(MONTH(Ledger[[#This Row],[Date]])/3,0)</f>
        <v>Qtr2</v>
      </c>
      <c r="N2474">
        <f>MONTH(Ledger[[#This Row],[Date]])</f>
        <v>4</v>
      </c>
      <c r="O2474" t="str">
        <f>TEXT(Ledger[[#This Row],[Date]],"mmm")</f>
        <v>Apr</v>
      </c>
    </row>
    <row r="2475" spans="1:15" x14ac:dyDescent="0.35">
      <c r="A2475" t="s">
        <v>6274</v>
      </c>
      <c r="B2475" s="8">
        <v>46142</v>
      </c>
      <c r="C2475" s="5">
        <v>0.42986111111111114</v>
      </c>
      <c r="D2475" t="str">
        <f>_xlfn.XLOOKUP(Ledger[[#This Row],[Employee_ID]],Employees!C:C,Employees!A:A)</f>
        <v>Morning</v>
      </c>
      <c r="E2475" t="s">
        <v>932</v>
      </c>
      <c r="F2475" t="str">
        <f>_xlfn.XLOOKUP(Ledger[[#This Row],[Employee_ID]],Employees!C:C,Employees!B:B)</f>
        <v>BR05</v>
      </c>
      <c r="G2475" t="s">
        <v>94</v>
      </c>
      <c r="H2475" t="s">
        <v>206</v>
      </c>
      <c r="I2475">
        <v>1</v>
      </c>
      <c r="J2475">
        <f>_xlfn.XLOOKUP(Ledger[[#This Row],[SKU]]&amp;"|"&amp;Ledger[[#This Row],[Branch_ID]], PriceList!E:E,PriceList!C:C,"")</f>
        <v>145</v>
      </c>
      <c r="K2475">
        <f>_xlfn.XLOOKUP(Ledger[[#This Row],[SKU]]&amp;"|"&amp;Ledger[[#This Row],[Branch_ID]], PriceList[Key], PriceList[Unit_Retail_Price_EGP], "")</f>
        <v>379</v>
      </c>
      <c r="L2475">
        <f>YEAR(Ledger[[#This Row],[Date]])</f>
        <v>2026</v>
      </c>
      <c r="M2475" t="str">
        <f>"Qtr"&amp;ROUNDUP(MONTH(Ledger[[#This Row],[Date]])/3,0)</f>
        <v>Qtr2</v>
      </c>
      <c r="N2475">
        <f>MONTH(Ledger[[#This Row],[Date]])</f>
        <v>4</v>
      </c>
      <c r="O2475" t="str">
        <f>TEXT(Ledger[[#This Row],[Date]],"mmm")</f>
        <v>Apr</v>
      </c>
    </row>
    <row r="2476" spans="1:15" x14ac:dyDescent="0.35">
      <c r="A2476" t="s">
        <v>6290</v>
      </c>
      <c r="B2476" s="8">
        <v>46143</v>
      </c>
      <c r="C2476" s="5">
        <v>0.57708333333333328</v>
      </c>
      <c r="D2476" t="str">
        <f>_xlfn.XLOOKUP(Ledger[[#This Row],[Employee_ID]],Employees!C:C,Employees!A:A)</f>
        <v>Morning</v>
      </c>
      <c r="E2476" t="s">
        <v>932</v>
      </c>
      <c r="F2476" t="str">
        <f>_xlfn.XLOOKUP(Ledger[[#This Row],[Employee_ID]],Employees!C:C,Employees!B:B)</f>
        <v>BR05</v>
      </c>
      <c r="G2476" t="s">
        <v>94</v>
      </c>
      <c r="H2476" t="s">
        <v>337</v>
      </c>
      <c r="I2476">
        <v>1</v>
      </c>
      <c r="J2476">
        <f>_xlfn.XLOOKUP(Ledger[[#This Row],[SKU]]&amp;"|"&amp;Ledger[[#This Row],[Branch_ID]], PriceList!E:E,PriceList!C:C,"")</f>
        <v>145</v>
      </c>
      <c r="K2476">
        <f>_xlfn.XLOOKUP(Ledger[[#This Row],[SKU]]&amp;"|"&amp;Ledger[[#This Row],[Branch_ID]], PriceList[Key], PriceList[Unit_Retail_Price_EGP], "")</f>
        <v>379</v>
      </c>
      <c r="L2476">
        <f>YEAR(Ledger[[#This Row],[Date]])</f>
        <v>2026</v>
      </c>
      <c r="M2476" t="str">
        <f>"Qtr"&amp;ROUNDUP(MONTH(Ledger[[#This Row],[Date]])/3,0)</f>
        <v>Qtr2</v>
      </c>
      <c r="N2476">
        <f>MONTH(Ledger[[#This Row],[Date]])</f>
        <v>5</v>
      </c>
      <c r="O2476" t="str">
        <f>TEXT(Ledger[[#This Row],[Date]],"mmm")</f>
        <v>May</v>
      </c>
    </row>
    <row r="2477" spans="1:15" x14ac:dyDescent="0.35">
      <c r="A2477" t="s">
        <v>6324</v>
      </c>
      <c r="B2477" s="8">
        <v>46145</v>
      </c>
      <c r="C2477" s="5">
        <v>0.48125000000000001</v>
      </c>
      <c r="D2477" t="str">
        <f>_xlfn.XLOOKUP(Ledger[[#This Row],[Employee_ID]],Employees!C:C,Employees!A:A)</f>
        <v>Morning</v>
      </c>
      <c r="E2477" t="s">
        <v>932</v>
      </c>
      <c r="F2477" t="str">
        <f>_xlfn.XLOOKUP(Ledger[[#This Row],[Employee_ID]],Employees!C:C,Employees!B:B)</f>
        <v>BR05</v>
      </c>
      <c r="G2477" t="s">
        <v>94</v>
      </c>
      <c r="H2477" t="s">
        <v>315</v>
      </c>
      <c r="I2477">
        <v>1</v>
      </c>
      <c r="J2477">
        <f>_xlfn.XLOOKUP(Ledger[[#This Row],[SKU]]&amp;"|"&amp;Ledger[[#This Row],[Branch_ID]], PriceList!E:E,PriceList!C:C,"")</f>
        <v>185</v>
      </c>
      <c r="K2477">
        <f>_xlfn.XLOOKUP(Ledger[[#This Row],[SKU]]&amp;"|"&amp;Ledger[[#This Row],[Branch_ID]], PriceList[Key], PriceList[Unit_Retail_Price_EGP], "")</f>
        <v>479</v>
      </c>
      <c r="L2477">
        <f>YEAR(Ledger[[#This Row],[Date]])</f>
        <v>2026</v>
      </c>
      <c r="M2477" t="str">
        <f>"Qtr"&amp;ROUNDUP(MONTH(Ledger[[#This Row],[Date]])/3,0)</f>
        <v>Qtr2</v>
      </c>
      <c r="N2477">
        <f>MONTH(Ledger[[#This Row],[Date]])</f>
        <v>5</v>
      </c>
      <c r="O2477" t="str">
        <f>TEXT(Ledger[[#This Row],[Date]],"mmm")</f>
        <v>May</v>
      </c>
    </row>
    <row r="2478" spans="1:15" x14ac:dyDescent="0.35">
      <c r="A2478" t="s">
        <v>6342</v>
      </c>
      <c r="B2478" s="8">
        <v>46146</v>
      </c>
      <c r="C2478" s="5">
        <v>0.48749999999999999</v>
      </c>
      <c r="D2478" t="str">
        <f>_xlfn.XLOOKUP(Ledger[[#This Row],[Employee_ID]],Employees!C:C,Employees!A:A)</f>
        <v>Morning</v>
      </c>
      <c r="E2478" t="s">
        <v>932</v>
      </c>
      <c r="F2478" t="str">
        <f>_xlfn.XLOOKUP(Ledger[[#This Row],[Employee_ID]],Employees!C:C,Employees!B:B)</f>
        <v>BR05</v>
      </c>
      <c r="G2478" t="s">
        <v>94</v>
      </c>
      <c r="H2478" t="s">
        <v>174</v>
      </c>
      <c r="I2478">
        <v>1</v>
      </c>
      <c r="J2478">
        <f>_xlfn.XLOOKUP(Ledger[[#This Row],[SKU]]&amp;"|"&amp;Ledger[[#This Row],[Branch_ID]], PriceList!E:E,PriceList!C:C,"")</f>
        <v>185</v>
      </c>
      <c r="K2478">
        <f>_xlfn.XLOOKUP(Ledger[[#This Row],[SKU]]&amp;"|"&amp;Ledger[[#This Row],[Branch_ID]], PriceList[Key], PriceList[Unit_Retail_Price_EGP], "")</f>
        <v>479</v>
      </c>
      <c r="L2478">
        <f>YEAR(Ledger[[#This Row],[Date]])</f>
        <v>2026</v>
      </c>
      <c r="M2478" t="str">
        <f>"Qtr"&amp;ROUNDUP(MONTH(Ledger[[#This Row],[Date]])/3,0)</f>
        <v>Qtr2</v>
      </c>
      <c r="N2478">
        <f>MONTH(Ledger[[#This Row],[Date]])</f>
        <v>5</v>
      </c>
      <c r="O2478" t="str">
        <f>TEXT(Ledger[[#This Row],[Date]],"mmm")</f>
        <v>May</v>
      </c>
    </row>
    <row r="2479" spans="1:15" x14ac:dyDescent="0.35">
      <c r="A2479" t="s">
        <v>6389</v>
      </c>
      <c r="B2479" s="8">
        <v>46150</v>
      </c>
      <c r="C2479" s="5">
        <v>0.47569444444444442</v>
      </c>
      <c r="D2479" t="str">
        <f>_xlfn.XLOOKUP(Ledger[[#This Row],[Employee_ID]],Employees!C:C,Employees!A:A)</f>
        <v>Morning</v>
      </c>
      <c r="E2479" t="s">
        <v>932</v>
      </c>
      <c r="F2479" t="str">
        <f>_xlfn.XLOOKUP(Ledger[[#This Row],[Employee_ID]],Employees!C:C,Employees!B:B)</f>
        <v>BR05</v>
      </c>
      <c r="G2479" t="s">
        <v>94</v>
      </c>
      <c r="H2479" t="s">
        <v>229</v>
      </c>
      <c r="I2479">
        <v>1</v>
      </c>
      <c r="J2479">
        <f>_xlfn.XLOOKUP(Ledger[[#This Row],[SKU]]&amp;"|"&amp;Ledger[[#This Row],[Branch_ID]], PriceList!E:E,PriceList!C:C,"")</f>
        <v>230</v>
      </c>
      <c r="K2479">
        <f>_xlfn.XLOOKUP(Ledger[[#This Row],[SKU]]&amp;"|"&amp;Ledger[[#This Row],[Branch_ID]], PriceList[Key], PriceList[Unit_Retail_Price_EGP], "")</f>
        <v>589</v>
      </c>
      <c r="L2479">
        <f>YEAR(Ledger[[#This Row],[Date]])</f>
        <v>2026</v>
      </c>
      <c r="M2479" t="str">
        <f>"Qtr"&amp;ROUNDUP(MONTH(Ledger[[#This Row],[Date]])/3,0)</f>
        <v>Qtr2</v>
      </c>
      <c r="N2479">
        <f>MONTH(Ledger[[#This Row],[Date]])</f>
        <v>5</v>
      </c>
      <c r="O2479" t="str">
        <f>TEXT(Ledger[[#This Row],[Date]],"mmm")</f>
        <v>May</v>
      </c>
    </row>
    <row r="2480" spans="1:15" x14ac:dyDescent="0.35">
      <c r="A2480" t="s">
        <v>6425</v>
      </c>
      <c r="B2480" s="8">
        <v>46152</v>
      </c>
      <c r="C2480" s="5">
        <v>0.47152777777777777</v>
      </c>
      <c r="D2480" t="str">
        <f>_xlfn.XLOOKUP(Ledger[[#This Row],[Employee_ID]],Employees!C:C,Employees!A:A)</f>
        <v>Morning</v>
      </c>
      <c r="E2480" t="s">
        <v>932</v>
      </c>
      <c r="F2480" t="str">
        <f>_xlfn.XLOOKUP(Ledger[[#This Row],[Employee_ID]],Employees!C:C,Employees!B:B)</f>
        <v>BR05</v>
      </c>
      <c r="G2480" t="s">
        <v>94</v>
      </c>
      <c r="H2480" t="s">
        <v>197</v>
      </c>
      <c r="I2480">
        <v>1</v>
      </c>
      <c r="J2480">
        <f>_xlfn.XLOOKUP(Ledger[[#This Row],[SKU]]&amp;"|"&amp;Ledger[[#This Row],[Branch_ID]], PriceList!E:E,PriceList!C:C,"")</f>
        <v>230</v>
      </c>
      <c r="K2480">
        <f>_xlfn.XLOOKUP(Ledger[[#This Row],[SKU]]&amp;"|"&amp;Ledger[[#This Row],[Branch_ID]], PriceList[Key], PriceList[Unit_Retail_Price_EGP], "")</f>
        <v>589</v>
      </c>
      <c r="L2480">
        <f>YEAR(Ledger[[#This Row],[Date]])</f>
        <v>2026</v>
      </c>
      <c r="M2480" t="str">
        <f>"Qtr"&amp;ROUNDUP(MONTH(Ledger[[#This Row],[Date]])/3,0)</f>
        <v>Qtr2</v>
      </c>
      <c r="N2480">
        <f>MONTH(Ledger[[#This Row],[Date]])</f>
        <v>5</v>
      </c>
      <c r="O2480" t="str">
        <f>TEXT(Ledger[[#This Row],[Date]],"mmm")</f>
        <v>May</v>
      </c>
    </row>
    <row r="2481" spans="1:15" x14ac:dyDescent="0.35">
      <c r="A2481" t="s">
        <v>6489</v>
      </c>
      <c r="B2481" s="8">
        <v>46157</v>
      </c>
      <c r="C2481" s="5">
        <v>0.52916666666666667</v>
      </c>
      <c r="D2481" t="str">
        <f>_xlfn.XLOOKUP(Ledger[[#This Row],[Employee_ID]],Employees!C:C,Employees!A:A)</f>
        <v>Morning</v>
      </c>
      <c r="E2481" t="s">
        <v>932</v>
      </c>
      <c r="F2481" t="str">
        <f>_xlfn.XLOOKUP(Ledger[[#This Row],[Employee_ID]],Employees!C:C,Employees!B:B)</f>
        <v>BR05</v>
      </c>
      <c r="G2481" t="s">
        <v>94</v>
      </c>
      <c r="H2481" t="s">
        <v>135</v>
      </c>
      <c r="I2481">
        <v>1</v>
      </c>
      <c r="J2481">
        <f>_xlfn.XLOOKUP(Ledger[[#This Row],[SKU]]&amp;"|"&amp;Ledger[[#This Row],[Branch_ID]], PriceList!E:E,PriceList!C:C,"")</f>
        <v>145</v>
      </c>
      <c r="K2481">
        <f>_xlfn.XLOOKUP(Ledger[[#This Row],[SKU]]&amp;"|"&amp;Ledger[[#This Row],[Branch_ID]], PriceList[Key], PriceList[Unit_Retail_Price_EGP], "")</f>
        <v>379</v>
      </c>
      <c r="L2481">
        <f>YEAR(Ledger[[#This Row],[Date]])</f>
        <v>2026</v>
      </c>
      <c r="M2481" t="str">
        <f>"Qtr"&amp;ROUNDUP(MONTH(Ledger[[#This Row],[Date]])/3,0)</f>
        <v>Qtr2</v>
      </c>
      <c r="N2481">
        <f>MONTH(Ledger[[#This Row],[Date]])</f>
        <v>5</v>
      </c>
      <c r="O2481" t="str">
        <f>TEXT(Ledger[[#This Row],[Date]],"mmm")</f>
        <v>May</v>
      </c>
    </row>
    <row r="2482" spans="1:15" x14ac:dyDescent="0.35">
      <c r="A2482" t="s">
        <v>6490</v>
      </c>
      <c r="B2482" s="8">
        <v>46157</v>
      </c>
      <c r="C2482" s="5">
        <v>0.53402777777777777</v>
      </c>
      <c r="D2482" t="str">
        <f>_xlfn.XLOOKUP(Ledger[[#This Row],[Employee_ID]],Employees!C:C,Employees!A:A)</f>
        <v>Morning</v>
      </c>
      <c r="E2482" t="s">
        <v>932</v>
      </c>
      <c r="F2482" t="str">
        <f>_xlfn.XLOOKUP(Ledger[[#This Row],[Employee_ID]],Employees!C:C,Employees!B:B)</f>
        <v>BR05</v>
      </c>
      <c r="G2482" t="s">
        <v>94</v>
      </c>
      <c r="H2482" t="s">
        <v>193</v>
      </c>
      <c r="I2482">
        <v>1</v>
      </c>
      <c r="J2482">
        <f>_xlfn.XLOOKUP(Ledger[[#This Row],[SKU]]&amp;"|"&amp;Ledger[[#This Row],[Branch_ID]], PriceList!E:E,PriceList!C:C,"")</f>
        <v>145</v>
      </c>
      <c r="K2482">
        <f>_xlfn.XLOOKUP(Ledger[[#This Row],[SKU]]&amp;"|"&amp;Ledger[[#This Row],[Branch_ID]], PriceList[Key], PriceList[Unit_Retail_Price_EGP], "")</f>
        <v>379</v>
      </c>
      <c r="L2482">
        <f>YEAR(Ledger[[#This Row],[Date]])</f>
        <v>2026</v>
      </c>
      <c r="M2482" t="str">
        <f>"Qtr"&amp;ROUNDUP(MONTH(Ledger[[#This Row],[Date]])/3,0)</f>
        <v>Qtr2</v>
      </c>
      <c r="N2482">
        <f>MONTH(Ledger[[#This Row],[Date]])</f>
        <v>5</v>
      </c>
      <c r="O2482" t="str">
        <f>TEXT(Ledger[[#This Row],[Date]],"mmm")</f>
        <v>May</v>
      </c>
    </row>
    <row r="2483" spans="1:15" x14ac:dyDescent="0.35">
      <c r="A2483" t="s">
        <v>6509</v>
      </c>
      <c r="B2483" s="8">
        <v>46158</v>
      </c>
      <c r="C2483" s="5">
        <v>0.54583333333333328</v>
      </c>
      <c r="D2483" t="str">
        <f>_xlfn.XLOOKUP(Ledger[[#This Row],[Employee_ID]],Employees!C:C,Employees!A:A)</f>
        <v>Morning</v>
      </c>
      <c r="E2483" t="s">
        <v>932</v>
      </c>
      <c r="F2483" t="str">
        <f>_xlfn.XLOOKUP(Ledger[[#This Row],[Employee_ID]],Employees!C:C,Employees!B:B)</f>
        <v>BR05</v>
      </c>
      <c r="G2483" t="s">
        <v>94</v>
      </c>
      <c r="H2483" t="s">
        <v>48</v>
      </c>
      <c r="I2483">
        <v>1</v>
      </c>
      <c r="J2483">
        <f>_xlfn.XLOOKUP(Ledger[[#This Row],[SKU]]&amp;"|"&amp;Ledger[[#This Row],[Branch_ID]], PriceList!E:E,PriceList!C:C,"")</f>
        <v>145</v>
      </c>
      <c r="K2483">
        <f>_xlfn.XLOOKUP(Ledger[[#This Row],[SKU]]&amp;"|"&amp;Ledger[[#This Row],[Branch_ID]], PriceList[Key], PriceList[Unit_Retail_Price_EGP], "")</f>
        <v>379</v>
      </c>
      <c r="L2483">
        <f>YEAR(Ledger[[#This Row],[Date]])</f>
        <v>2026</v>
      </c>
      <c r="M2483" t="str">
        <f>"Qtr"&amp;ROUNDUP(MONTH(Ledger[[#This Row],[Date]])/3,0)</f>
        <v>Qtr2</v>
      </c>
      <c r="N2483">
        <f>MONTH(Ledger[[#This Row],[Date]])</f>
        <v>5</v>
      </c>
      <c r="O2483" t="str">
        <f>TEXT(Ledger[[#This Row],[Date]],"mmm")</f>
        <v>May</v>
      </c>
    </row>
    <row r="2484" spans="1:15" x14ac:dyDescent="0.35">
      <c r="A2484" t="s">
        <v>6626</v>
      </c>
      <c r="B2484" s="8">
        <v>46166</v>
      </c>
      <c r="C2484" s="5">
        <v>0.45347222222222222</v>
      </c>
      <c r="D2484" t="str">
        <f>_xlfn.XLOOKUP(Ledger[[#This Row],[Employee_ID]],Employees!C:C,Employees!A:A)</f>
        <v>Morning</v>
      </c>
      <c r="E2484" t="s">
        <v>932</v>
      </c>
      <c r="F2484" t="str">
        <f>_xlfn.XLOOKUP(Ledger[[#This Row],[Employee_ID]],Employees!C:C,Employees!B:B)</f>
        <v>BR05</v>
      </c>
      <c r="G2484" t="s">
        <v>94</v>
      </c>
      <c r="H2484" t="s">
        <v>197</v>
      </c>
      <c r="I2484">
        <v>1</v>
      </c>
      <c r="J2484">
        <f>_xlfn.XLOOKUP(Ledger[[#This Row],[SKU]]&amp;"|"&amp;Ledger[[#This Row],[Branch_ID]], PriceList!E:E,PriceList!C:C,"")</f>
        <v>230</v>
      </c>
      <c r="K2484">
        <f>_xlfn.XLOOKUP(Ledger[[#This Row],[SKU]]&amp;"|"&amp;Ledger[[#This Row],[Branch_ID]], PriceList[Key], PriceList[Unit_Retail_Price_EGP], "")</f>
        <v>589</v>
      </c>
      <c r="L2484">
        <f>YEAR(Ledger[[#This Row],[Date]])</f>
        <v>2026</v>
      </c>
      <c r="M2484" t="str">
        <f>"Qtr"&amp;ROUNDUP(MONTH(Ledger[[#This Row],[Date]])/3,0)</f>
        <v>Qtr2</v>
      </c>
      <c r="N2484">
        <f>MONTH(Ledger[[#This Row],[Date]])</f>
        <v>5</v>
      </c>
      <c r="O2484" t="str">
        <f>TEXT(Ledger[[#This Row],[Date]],"mmm")</f>
        <v>May</v>
      </c>
    </row>
    <row r="2485" spans="1:15" x14ac:dyDescent="0.35">
      <c r="A2485" t="s">
        <v>6663</v>
      </c>
      <c r="B2485" s="8">
        <v>46169</v>
      </c>
      <c r="C2485" s="5">
        <v>0.56041666666666667</v>
      </c>
      <c r="D2485" t="str">
        <f>_xlfn.XLOOKUP(Ledger[[#This Row],[Employee_ID]],Employees!C:C,Employees!A:A)</f>
        <v>Morning</v>
      </c>
      <c r="E2485" t="s">
        <v>932</v>
      </c>
      <c r="F2485" t="str">
        <f>_xlfn.XLOOKUP(Ledger[[#This Row],[Employee_ID]],Employees!C:C,Employees!B:B)</f>
        <v>BR05</v>
      </c>
      <c r="G2485" t="s">
        <v>94</v>
      </c>
      <c r="H2485" t="s">
        <v>284</v>
      </c>
      <c r="I2485">
        <v>1</v>
      </c>
      <c r="J2485">
        <f>_xlfn.XLOOKUP(Ledger[[#This Row],[SKU]]&amp;"|"&amp;Ledger[[#This Row],[Branch_ID]], PriceList!E:E,PriceList!C:C,"")</f>
        <v>500</v>
      </c>
      <c r="K2485">
        <f>_xlfn.XLOOKUP(Ledger[[#This Row],[SKU]]&amp;"|"&amp;Ledger[[#This Row],[Branch_ID]], PriceList[Key], PriceList[Unit_Retail_Price_EGP], "")</f>
        <v>1189</v>
      </c>
      <c r="L2485">
        <f>YEAR(Ledger[[#This Row],[Date]])</f>
        <v>2026</v>
      </c>
      <c r="M2485" t="str">
        <f>"Qtr"&amp;ROUNDUP(MONTH(Ledger[[#This Row],[Date]])/3,0)</f>
        <v>Qtr2</v>
      </c>
      <c r="N2485">
        <f>MONTH(Ledger[[#This Row],[Date]])</f>
        <v>5</v>
      </c>
      <c r="O2485" t="str">
        <f>TEXT(Ledger[[#This Row],[Date]],"mmm")</f>
        <v>May</v>
      </c>
    </row>
    <row r="2486" spans="1:15" x14ac:dyDescent="0.35">
      <c r="A2486" t="s">
        <v>6677</v>
      </c>
      <c r="B2486" s="8">
        <v>46170</v>
      </c>
      <c r="C2486" s="5">
        <v>0.51666666666666672</v>
      </c>
      <c r="D2486" t="str">
        <f>_xlfn.XLOOKUP(Ledger[[#This Row],[Employee_ID]],Employees!C:C,Employees!A:A)</f>
        <v>Morning</v>
      </c>
      <c r="E2486" t="s">
        <v>932</v>
      </c>
      <c r="F2486" t="str">
        <f>_xlfn.XLOOKUP(Ledger[[#This Row],[Employee_ID]],Employees!C:C,Employees!B:B)</f>
        <v>BR05</v>
      </c>
      <c r="G2486" t="s">
        <v>94</v>
      </c>
      <c r="H2486" t="s">
        <v>456</v>
      </c>
      <c r="I2486">
        <v>1</v>
      </c>
      <c r="J2486">
        <f>_xlfn.XLOOKUP(Ledger[[#This Row],[SKU]]&amp;"|"&amp;Ledger[[#This Row],[Branch_ID]], PriceList!E:E,PriceList!C:C,"")</f>
        <v>730</v>
      </c>
      <c r="K2486">
        <f>_xlfn.XLOOKUP(Ledger[[#This Row],[SKU]]&amp;"|"&amp;Ledger[[#This Row],[Branch_ID]], PriceList[Key], PriceList[Unit_Retail_Price_EGP], "")</f>
        <v>1729</v>
      </c>
      <c r="L2486">
        <f>YEAR(Ledger[[#This Row],[Date]])</f>
        <v>2026</v>
      </c>
      <c r="M2486" t="str">
        <f>"Qtr"&amp;ROUNDUP(MONTH(Ledger[[#This Row],[Date]])/3,0)</f>
        <v>Qtr2</v>
      </c>
      <c r="N2486">
        <f>MONTH(Ledger[[#This Row],[Date]])</f>
        <v>5</v>
      </c>
      <c r="O2486" t="str">
        <f>TEXT(Ledger[[#This Row],[Date]],"mmm")</f>
        <v>May</v>
      </c>
    </row>
    <row r="2487" spans="1:15" x14ac:dyDescent="0.35">
      <c r="A2487" t="s">
        <v>6716</v>
      </c>
      <c r="B2487" s="8">
        <v>46172</v>
      </c>
      <c r="C2487" s="5">
        <v>0.48819444444444443</v>
      </c>
      <c r="D2487" t="str">
        <f>_xlfn.XLOOKUP(Ledger[[#This Row],[Employee_ID]],Employees!C:C,Employees!A:A)</f>
        <v>Morning</v>
      </c>
      <c r="E2487" t="s">
        <v>932</v>
      </c>
      <c r="F2487" t="str">
        <f>_xlfn.XLOOKUP(Ledger[[#This Row],[Employee_ID]],Employees!C:C,Employees!B:B)</f>
        <v>BR05</v>
      </c>
      <c r="G2487" t="s">
        <v>94</v>
      </c>
      <c r="H2487" t="s">
        <v>295</v>
      </c>
      <c r="I2487">
        <v>1</v>
      </c>
      <c r="J2487">
        <f>_xlfn.XLOOKUP(Ledger[[#This Row],[SKU]]&amp;"|"&amp;Ledger[[#This Row],[Branch_ID]], PriceList!E:E,PriceList!C:C,"")</f>
        <v>145</v>
      </c>
      <c r="K2487">
        <f>_xlfn.XLOOKUP(Ledger[[#This Row],[SKU]]&amp;"|"&amp;Ledger[[#This Row],[Branch_ID]], PriceList[Key], PriceList[Unit_Retail_Price_EGP], "")</f>
        <v>379</v>
      </c>
      <c r="L2487">
        <f>YEAR(Ledger[[#This Row],[Date]])</f>
        <v>2026</v>
      </c>
      <c r="M2487" t="str">
        <f>"Qtr"&amp;ROUNDUP(MONTH(Ledger[[#This Row],[Date]])/3,0)</f>
        <v>Qtr2</v>
      </c>
      <c r="N2487">
        <f>MONTH(Ledger[[#This Row],[Date]])</f>
        <v>5</v>
      </c>
      <c r="O2487" t="str">
        <f>TEXT(Ledger[[#This Row],[Date]],"mmm")</f>
        <v>May</v>
      </c>
    </row>
    <row r="2488" spans="1:15" x14ac:dyDescent="0.35">
      <c r="A2488" t="s">
        <v>987</v>
      </c>
      <c r="B2488" s="8">
        <v>45810</v>
      </c>
      <c r="C2488" s="5">
        <v>0.89097222222222228</v>
      </c>
      <c r="D2488" t="str">
        <f>_xlfn.XLOOKUP(Ledger[[#This Row],[Employee_ID]],Employees!C:C,Employees!A:A)</f>
        <v>Evening</v>
      </c>
      <c r="E2488" t="s">
        <v>932</v>
      </c>
      <c r="F2488" t="str">
        <f>_xlfn.XLOOKUP(Ledger[[#This Row],[Employee_ID]],Employees!C:C,Employees!B:B)</f>
        <v>BR05</v>
      </c>
      <c r="G2488" t="s">
        <v>989</v>
      </c>
      <c r="H2488" t="s">
        <v>103</v>
      </c>
      <c r="I2488">
        <v>1</v>
      </c>
      <c r="J2488">
        <f>_xlfn.XLOOKUP(Ledger[[#This Row],[SKU]]&amp;"|"&amp;Ledger[[#This Row],[Branch_ID]], PriceList!E:E,PriceList!C:C,"")</f>
        <v>165</v>
      </c>
      <c r="K2488">
        <f>_xlfn.XLOOKUP(Ledger[[#This Row],[SKU]]&amp;"|"&amp;Ledger[[#This Row],[Branch_ID]], PriceList[Key], PriceList[Unit_Retail_Price_EGP], "")</f>
        <v>429</v>
      </c>
      <c r="L2488">
        <f>YEAR(Ledger[[#This Row],[Date]])</f>
        <v>2025</v>
      </c>
      <c r="M2488" t="str">
        <f>"Qtr"&amp;ROUNDUP(MONTH(Ledger[[#This Row],[Date]])/3,0)</f>
        <v>Qtr2</v>
      </c>
      <c r="N2488">
        <f>MONTH(Ledger[[#This Row],[Date]])</f>
        <v>6</v>
      </c>
      <c r="O2488" t="str">
        <f>TEXT(Ledger[[#This Row],[Date]],"mmm")</f>
        <v>Jun</v>
      </c>
    </row>
    <row r="2489" spans="1:15" x14ac:dyDescent="0.35">
      <c r="A2489" t="s">
        <v>1030</v>
      </c>
      <c r="B2489" s="8">
        <v>45812</v>
      </c>
      <c r="C2489" s="5">
        <v>0.77222222222222225</v>
      </c>
      <c r="D2489" t="str">
        <f>_xlfn.XLOOKUP(Ledger[[#This Row],[Employee_ID]],Employees!C:C,Employees!A:A)</f>
        <v>Evening</v>
      </c>
      <c r="E2489" t="s">
        <v>932</v>
      </c>
      <c r="F2489" t="str">
        <f>_xlfn.XLOOKUP(Ledger[[#This Row],[Employee_ID]],Employees!C:C,Employees!B:B)</f>
        <v>BR05</v>
      </c>
      <c r="G2489" t="s">
        <v>989</v>
      </c>
      <c r="H2489" t="s">
        <v>154</v>
      </c>
      <c r="I2489">
        <v>1</v>
      </c>
      <c r="J2489">
        <f>_xlfn.XLOOKUP(Ledger[[#This Row],[SKU]]&amp;"|"&amp;Ledger[[#This Row],[Branch_ID]], PriceList!E:E,PriceList!C:C,"")</f>
        <v>165</v>
      </c>
      <c r="K2489">
        <f>_xlfn.XLOOKUP(Ledger[[#This Row],[SKU]]&amp;"|"&amp;Ledger[[#This Row],[Branch_ID]], PriceList[Key], PriceList[Unit_Retail_Price_EGP], "")</f>
        <v>429</v>
      </c>
      <c r="L2489">
        <f>YEAR(Ledger[[#This Row],[Date]])</f>
        <v>2025</v>
      </c>
      <c r="M2489" t="str">
        <f>"Qtr"&amp;ROUNDUP(MONTH(Ledger[[#This Row],[Date]])/3,0)</f>
        <v>Qtr2</v>
      </c>
      <c r="N2489">
        <f>MONTH(Ledger[[#This Row],[Date]])</f>
        <v>6</v>
      </c>
      <c r="O2489" t="str">
        <f>TEXT(Ledger[[#This Row],[Date]],"mmm")</f>
        <v>Jun</v>
      </c>
    </row>
    <row r="2490" spans="1:15" x14ac:dyDescent="0.35">
      <c r="A2490" t="s">
        <v>1079</v>
      </c>
      <c r="B2490" s="8">
        <v>45814</v>
      </c>
      <c r="C2490" s="5">
        <v>0.84583333333333333</v>
      </c>
      <c r="D2490" t="str">
        <f>_xlfn.XLOOKUP(Ledger[[#This Row],[Employee_ID]],Employees!C:C,Employees!A:A)</f>
        <v>Evening</v>
      </c>
      <c r="E2490" t="s">
        <v>932</v>
      </c>
      <c r="F2490" t="str">
        <f>_xlfn.XLOOKUP(Ledger[[#This Row],[Employee_ID]],Employees!C:C,Employees!B:B)</f>
        <v>BR05</v>
      </c>
      <c r="G2490" t="s">
        <v>989</v>
      </c>
      <c r="H2490" t="s">
        <v>209</v>
      </c>
      <c r="I2490">
        <v>1</v>
      </c>
      <c r="J2490">
        <f>_xlfn.XLOOKUP(Ledger[[#This Row],[SKU]]&amp;"|"&amp;Ledger[[#This Row],[Branch_ID]], PriceList!E:E,PriceList!C:C,"")</f>
        <v>165</v>
      </c>
      <c r="K2490">
        <f>_xlfn.XLOOKUP(Ledger[[#This Row],[SKU]]&amp;"|"&amp;Ledger[[#This Row],[Branch_ID]], PriceList[Key], PriceList[Unit_Retail_Price_EGP], "")</f>
        <v>429</v>
      </c>
      <c r="L2490">
        <f>YEAR(Ledger[[#This Row],[Date]])</f>
        <v>2025</v>
      </c>
      <c r="M2490" t="str">
        <f>"Qtr"&amp;ROUNDUP(MONTH(Ledger[[#This Row],[Date]])/3,0)</f>
        <v>Qtr2</v>
      </c>
      <c r="N2490">
        <f>MONTH(Ledger[[#This Row],[Date]])</f>
        <v>6</v>
      </c>
      <c r="O2490" t="str">
        <f>TEXT(Ledger[[#This Row],[Date]],"mmm")</f>
        <v>Jun</v>
      </c>
    </row>
    <row r="2491" spans="1:15" x14ac:dyDescent="0.35">
      <c r="A2491" t="s">
        <v>1164</v>
      </c>
      <c r="B2491" s="8">
        <v>45817</v>
      </c>
      <c r="C2491" s="5">
        <v>0.77430555555555558</v>
      </c>
      <c r="D2491" t="str">
        <f>_xlfn.XLOOKUP(Ledger[[#This Row],[Employee_ID]],Employees!C:C,Employees!A:A)</f>
        <v>Evening</v>
      </c>
      <c r="E2491" t="s">
        <v>932</v>
      </c>
      <c r="F2491" t="str">
        <f>_xlfn.XLOOKUP(Ledger[[#This Row],[Employee_ID]],Employees!C:C,Employees!B:B)</f>
        <v>BR05</v>
      </c>
      <c r="G2491" t="s">
        <v>989</v>
      </c>
      <c r="H2491" t="s">
        <v>549</v>
      </c>
      <c r="I2491">
        <v>1</v>
      </c>
      <c r="J2491">
        <f>_xlfn.XLOOKUP(Ledger[[#This Row],[SKU]]&amp;"|"&amp;Ledger[[#This Row],[Branch_ID]], PriceList!E:E,PriceList!C:C,"")</f>
        <v>145</v>
      </c>
      <c r="K2491">
        <f>_xlfn.XLOOKUP(Ledger[[#This Row],[SKU]]&amp;"|"&amp;Ledger[[#This Row],[Branch_ID]], PriceList[Key], PriceList[Unit_Retail_Price_EGP], "")</f>
        <v>379</v>
      </c>
      <c r="L2491">
        <f>YEAR(Ledger[[#This Row],[Date]])</f>
        <v>2025</v>
      </c>
      <c r="M2491" t="str">
        <f>"Qtr"&amp;ROUNDUP(MONTH(Ledger[[#This Row],[Date]])/3,0)</f>
        <v>Qtr2</v>
      </c>
      <c r="N2491">
        <f>MONTH(Ledger[[#This Row],[Date]])</f>
        <v>6</v>
      </c>
      <c r="O2491" t="str">
        <f>TEXT(Ledger[[#This Row],[Date]],"mmm")</f>
        <v>Jun</v>
      </c>
    </row>
    <row r="2492" spans="1:15" x14ac:dyDescent="0.35">
      <c r="A2492" t="s">
        <v>1336</v>
      </c>
      <c r="B2492" s="8">
        <v>45824</v>
      </c>
      <c r="C2492" s="5">
        <v>0.87569444444444444</v>
      </c>
      <c r="D2492" t="str">
        <f>_xlfn.XLOOKUP(Ledger[[#This Row],[Employee_ID]],Employees!C:C,Employees!A:A)</f>
        <v>Evening</v>
      </c>
      <c r="E2492" t="s">
        <v>932</v>
      </c>
      <c r="F2492" t="str">
        <f>_xlfn.XLOOKUP(Ledger[[#This Row],[Employee_ID]],Employees!C:C,Employees!B:B)</f>
        <v>BR05</v>
      </c>
      <c r="G2492" t="s">
        <v>989</v>
      </c>
      <c r="H2492" t="s">
        <v>359</v>
      </c>
      <c r="I2492">
        <v>1</v>
      </c>
      <c r="J2492">
        <f>_xlfn.XLOOKUP(Ledger[[#This Row],[SKU]]&amp;"|"&amp;Ledger[[#This Row],[Branch_ID]], PriceList!E:E,PriceList!C:C,"")</f>
        <v>145</v>
      </c>
      <c r="K2492">
        <f>_xlfn.XLOOKUP(Ledger[[#This Row],[SKU]]&amp;"|"&amp;Ledger[[#This Row],[Branch_ID]], PriceList[Key], PriceList[Unit_Retail_Price_EGP], "")</f>
        <v>379</v>
      </c>
      <c r="L2492">
        <f>YEAR(Ledger[[#This Row],[Date]])</f>
        <v>2025</v>
      </c>
      <c r="M2492" t="str">
        <f>"Qtr"&amp;ROUNDUP(MONTH(Ledger[[#This Row],[Date]])/3,0)</f>
        <v>Qtr2</v>
      </c>
      <c r="N2492">
        <f>MONTH(Ledger[[#This Row],[Date]])</f>
        <v>6</v>
      </c>
      <c r="O2492" t="str">
        <f>TEXT(Ledger[[#This Row],[Date]],"mmm")</f>
        <v>Jun</v>
      </c>
    </row>
    <row r="2493" spans="1:15" x14ac:dyDescent="0.35">
      <c r="A2493" t="s">
        <v>1352</v>
      </c>
      <c r="B2493" s="8">
        <v>45825</v>
      </c>
      <c r="C2493" s="5">
        <v>0.77569444444444446</v>
      </c>
      <c r="D2493" t="str">
        <f>_xlfn.XLOOKUP(Ledger[[#This Row],[Employee_ID]],Employees!C:C,Employees!A:A)</f>
        <v>Evening</v>
      </c>
      <c r="E2493" t="s">
        <v>932</v>
      </c>
      <c r="F2493" t="str">
        <f>_xlfn.XLOOKUP(Ledger[[#This Row],[Employee_ID]],Employees!C:C,Employees!B:B)</f>
        <v>BR05</v>
      </c>
      <c r="G2493" t="s">
        <v>989</v>
      </c>
      <c r="H2493" t="s">
        <v>193</v>
      </c>
      <c r="I2493">
        <v>1</v>
      </c>
      <c r="J2493">
        <f>_xlfn.XLOOKUP(Ledger[[#This Row],[SKU]]&amp;"|"&amp;Ledger[[#This Row],[Branch_ID]], PriceList!E:E,PriceList!C:C,"")</f>
        <v>145</v>
      </c>
      <c r="K2493">
        <f>_xlfn.XLOOKUP(Ledger[[#This Row],[SKU]]&amp;"|"&amp;Ledger[[#This Row],[Branch_ID]], PriceList[Key], PriceList[Unit_Retail_Price_EGP], "")</f>
        <v>379</v>
      </c>
      <c r="L2493">
        <f>YEAR(Ledger[[#This Row],[Date]])</f>
        <v>2025</v>
      </c>
      <c r="M2493" t="str">
        <f>"Qtr"&amp;ROUNDUP(MONTH(Ledger[[#This Row],[Date]])/3,0)</f>
        <v>Qtr2</v>
      </c>
      <c r="N2493">
        <f>MONTH(Ledger[[#This Row],[Date]])</f>
        <v>6</v>
      </c>
      <c r="O2493" t="str">
        <f>TEXT(Ledger[[#This Row],[Date]],"mmm")</f>
        <v>Jun</v>
      </c>
    </row>
    <row r="2494" spans="1:15" x14ac:dyDescent="0.35">
      <c r="A2494" t="s">
        <v>1394</v>
      </c>
      <c r="B2494" s="8">
        <v>45827</v>
      </c>
      <c r="C2494" s="5">
        <v>0.77430555555555558</v>
      </c>
      <c r="D2494" t="str">
        <f>_xlfn.XLOOKUP(Ledger[[#This Row],[Employee_ID]],Employees!C:C,Employees!A:A)</f>
        <v>Evening</v>
      </c>
      <c r="E2494" t="s">
        <v>932</v>
      </c>
      <c r="F2494" t="str">
        <f>_xlfn.XLOOKUP(Ledger[[#This Row],[Employee_ID]],Employees!C:C,Employees!B:B)</f>
        <v>BR05</v>
      </c>
      <c r="G2494" t="s">
        <v>989</v>
      </c>
      <c r="H2494" t="s">
        <v>315</v>
      </c>
      <c r="I2494">
        <v>1</v>
      </c>
      <c r="J2494">
        <f>_xlfn.XLOOKUP(Ledger[[#This Row],[SKU]]&amp;"|"&amp;Ledger[[#This Row],[Branch_ID]], PriceList!E:E,PriceList!C:C,"")</f>
        <v>185</v>
      </c>
      <c r="K2494">
        <f>_xlfn.XLOOKUP(Ledger[[#This Row],[SKU]]&amp;"|"&amp;Ledger[[#This Row],[Branch_ID]], PriceList[Key], PriceList[Unit_Retail_Price_EGP], "")</f>
        <v>479</v>
      </c>
      <c r="L2494">
        <f>YEAR(Ledger[[#This Row],[Date]])</f>
        <v>2025</v>
      </c>
      <c r="M2494" t="str">
        <f>"Qtr"&amp;ROUNDUP(MONTH(Ledger[[#This Row],[Date]])/3,0)</f>
        <v>Qtr2</v>
      </c>
      <c r="N2494">
        <f>MONTH(Ledger[[#This Row],[Date]])</f>
        <v>6</v>
      </c>
      <c r="O2494" t="str">
        <f>TEXT(Ledger[[#This Row],[Date]],"mmm")</f>
        <v>Jun</v>
      </c>
    </row>
    <row r="2495" spans="1:15" x14ac:dyDescent="0.35">
      <c r="A2495" t="s">
        <v>1423</v>
      </c>
      <c r="B2495" s="8">
        <v>45828</v>
      </c>
      <c r="C2495" s="5">
        <v>0.75902777777777775</v>
      </c>
      <c r="D2495" t="str">
        <f>_xlfn.XLOOKUP(Ledger[[#This Row],[Employee_ID]],Employees!C:C,Employees!A:A)</f>
        <v>Evening</v>
      </c>
      <c r="E2495" t="s">
        <v>932</v>
      </c>
      <c r="F2495" t="str">
        <f>_xlfn.XLOOKUP(Ledger[[#This Row],[Employee_ID]],Employees!C:C,Employees!B:B)</f>
        <v>BR05</v>
      </c>
      <c r="G2495" t="s">
        <v>989</v>
      </c>
      <c r="H2495" t="s">
        <v>335</v>
      </c>
      <c r="I2495">
        <v>1</v>
      </c>
      <c r="J2495">
        <f>_xlfn.XLOOKUP(Ledger[[#This Row],[SKU]]&amp;"|"&amp;Ledger[[#This Row],[Branch_ID]], PriceList!E:E,PriceList!C:C,"")</f>
        <v>185</v>
      </c>
      <c r="K2495">
        <f>_xlfn.XLOOKUP(Ledger[[#This Row],[SKU]]&amp;"|"&amp;Ledger[[#This Row],[Branch_ID]], PriceList[Key], PriceList[Unit_Retail_Price_EGP], "")</f>
        <v>479</v>
      </c>
      <c r="L2495">
        <f>YEAR(Ledger[[#This Row],[Date]])</f>
        <v>2025</v>
      </c>
      <c r="M2495" t="str">
        <f>"Qtr"&amp;ROUNDUP(MONTH(Ledger[[#This Row],[Date]])/3,0)</f>
        <v>Qtr2</v>
      </c>
      <c r="N2495">
        <f>MONTH(Ledger[[#This Row],[Date]])</f>
        <v>6</v>
      </c>
      <c r="O2495" t="str">
        <f>TEXT(Ledger[[#This Row],[Date]],"mmm")</f>
        <v>Jun</v>
      </c>
    </row>
    <row r="2496" spans="1:15" x14ac:dyDescent="0.35">
      <c r="A2496" t="s">
        <v>1476</v>
      </c>
      <c r="B2496" s="8">
        <v>45830</v>
      </c>
      <c r="C2496" s="5">
        <v>0.88124999999999998</v>
      </c>
      <c r="D2496" t="str">
        <f>_xlfn.XLOOKUP(Ledger[[#This Row],[Employee_ID]],Employees!C:C,Employees!A:A)</f>
        <v>Evening</v>
      </c>
      <c r="E2496" t="s">
        <v>932</v>
      </c>
      <c r="F2496" t="str">
        <f>_xlfn.XLOOKUP(Ledger[[#This Row],[Employee_ID]],Employees!C:C,Employees!B:B)</f>
        <v>BR05</v>
      </c>
      <c r="G2496" t="s">
        <v>989</v>
      </c>
      <c r="H2496" t="s">
        <v>549</v>
      </c>
      <c r="I2496">
        <v>1</v>
      </c>
      <c r="J2496">
        <f>_xlfn.XLOOKUP(Ledger[[#This Row],[SKU]]&amp;"|"&amp;Ledger[[#This Row],[Branch_ID]], PriceList!E:E,PriceList!C:C,"")</f>
        <v>145</v>
      </c>
      <c r="K2496">
        <f>_xlfn.XLOOKUP(Ledger[[#This Row],[SKU]]&amp;"|"&amp;Ledger[[#This Row],[Branch_ID]], PriceList[Key], PriceList[Unit_Retail_Price_EGP], "")</f>
        <v>379</v>
      </c>
      <c r="L2496">
        <f>YEAR(Ledger[[#This Row],[Date]])</f>
        <v>2025</v>
      </c>
      <c r="M2496" t="str">
        <f>"Qtr"&amp;ROUNDUP(MONTH(Ledger[[#This Row],[Date]])/3,0)</f>
        <v>Qtr2</v>
      </c>
      <c r="N2496">
        <f>MONTH(Ledger[[#This Row],[Date]])</f>
        <v>6</v>
      </c>
      <c r="O2496" t="str">
        <f>TEXT(Ledger[[#This Row],[Date]],"mmm")</f>
        <v>Jun</v>
      </c>
    </row>
    <row r="2497" spans="1:15" x14ac:dyDescent="0.35">
      <c r="A2497" t="s">
        <v>1550</v>
      </c>
      <c r="B2497" s="8">
        <v>45834</v>
      </c>
      <c r="C2497" s="5">
        <v>0.84652777777777777</v>
      </c>
      <c r="D2497" t="str">
        <f>_xlfn.XLOOKUP(Ledger[[#This Row],[Employee_ID]],Employees!C:C,Employees!A:A)</f>
        <v>Evening</v>
      </c>
      <c r="E2497" t="s">
        <v>932</v>
      </c>
      <c r="F2497" t="str">
        <f>_xlfn.XLOOKUP(Ledger[[#This Row],[Employee_ID]],Employees!C:C,Employees!B:B)</f>
        <v>BR05</v>
      </c>
      <c r="G2497" t="s">
        <v>989</v>
      </c>
      <c r="H2497" t="s">
        <v>162</v>
      </c>
      <c r="I2497">
        <v>1</v>
      </c>
      <c r="J2497">
        <f>_xlfn.XLOOKUP(Ledger[[#This Row],[SKU]]&amp;"|"&amp;Ledger[[#This Row],[Branch_ID]], PriceList!E:E,PriceList!C:C,"")</f>
        <v>165</v>
      </c>
      <c r="K2497">
        <f>_xlfn.XLOOKUP(Ledger[[#This Row],[SKU]]&amp;"|"&amp;Ledger[[#This Row],[Branch_ID]], PriceList[Key], PriceList[Unit_Retail_Price_EGP], "")</f>
        <v>429</v>
      </c>
      <c r="L2497">
        <f>YEAR(Ledger[[#This Row],[Date]])</f>
        <v>2025</v>
      </c>
      <c r="M2497" t="str">
        <f>"Qtr"&amp;ROUNDUP(MONTH(Ledger[[#This Row],[Date]])/3,0)</f>
        <v>Qtr2</v>
      </c>
      <c r="N2497">
        <f>MONTH(Ledger[[#This Row],[Date]])</f>
        <v>6</v>
      </c>
      <c r="O2497" t="str">
        <f>TEXT(Ledger[[#This Row],[Date]],"mmm")</f>
        <v>Jun</v>
      </c>
    </row>
    <row r="2498" spans="1:15" x14ac:dyDescent="0.35">
      <c r="A2498" t="s">
        <v>1577</v>
      </c>
      <c r="B2498" s="8">
        <v>45835</v>
      </c>
      <c r="C2498" s="5">
        <v>0.80138888888888893</v>
      </c>
      <c r="D2498" t="str">
        <f>_xlfn.XLOOKUP(Ledger[[#This Row],[Employee_ID]],Employees!C:C,Employees!A:A)</f>
        <v>Evening</v>
      </c>
      <c r="E2498" t="s">
        <v>932</v>
      </c>
      <c r="F2498" t="str">
        <f>_xlfn.XLOOKUP(Ledger[[#This Row],[Employee_ID]],Employees!C:C,Employees!B:B)</f>
        <v>BR05</v>
      </c>
      <c r="G2498" t="s">
        <v>989</v>
      </c>
      <c r="H2498" t="s">
        <v>404</v>
      </c>
      <c r="I2498">
        <v>1</v>
      </c>
      <c r="J2498">
        <f>_xlfn.XLOOKUP(Ledger[[#This Row],[SKU]]&amp;"|"&amp;Ledger[[#This Row],[Branch_ID]], PriceList!E:E,PriceList!C:C,"")</f>
        <v>145</v>
      </c>
      <c r="K2498">
        <f>_xlfn.XLOOKUP(Ledger[[#This Row],[SKU]]&amp;"|"&amp;Ledger[[#This Row],[Branch_ID]], PriceList[Key], PriceList[Unit_Retail_Price_EGP], "")</f>
        <v>379</v>
      </c>
      <c r="L2498">
        <f>YEAR(Ledger[[#This Row],[Date]])</f>
        <v>2025</v>
      </c>
      <c r="M2498" t="str">
        <f>"Qtr"&amp;ROUNDUP(MONTH(Ledger[[#This Row],[Date]])/3,0)</f>
        <v>Qtr2</v>
      </c>
      <c r="N2498">
        <f>MONTH(Ledger[[#This Row],[Date]])</f>
        <v>6</v>
      </c>
      <c r="O2498" t="str">
        <f>TEXT(Ledger[[#This Row],[Date]],"mmm")</f>
        <v>Jun</v>
      </c>
    </row>
    <row r="2499" spans="1:15" x14ac:dyDescent="0.35">
      <c r="A2499" t="s">
        <v>1628</v>
      </c>
      <c r="B2499" s="8">
        <v>45837</v>
      </c>
      <c r="C2499" s="5">
        <v>0.8125</v>
      </c>
      <c r="D2499" t="str">
        <f>_xlfn.XLOOKUP(Ledger[[#This Row],[Employee_ID]],Employees!C:C,Employees!A:A)</f>
        <v>Evening</v>
      </c>
      <c r="E2499" t="s">
        <v>932</v>
      </c>
      <c r="F2499" t="str">
        <f>_xlfn.XLOOKUP(Ledger[[#This Row],[Employee_ID]],Employees!C:C,Employees!B:B)</f>
        <v>BR05</v>
      </c>
      <c r="G2499" t="s">
        <v>989</v>
      </c>
      <c r="H2499" t="s">
        <v>193</v>
      </c>
      <c r="I2499">
        <v>1</v>
      </c>
      <c r="J2499">
        <f>_xlfn.XLOOKUP(Ledger[[#This Row],[SKU]]&amp;"|"&amp;Ledger[[#This Row],[Branch_ID]], PriceList!E:E,PriceList!C:C,"")</f>
        <v>145</v>
      </c>
      <c r="K2499">
        <f>_xlfn.XLOOKUP(Ledger[[#This Row],[SKU]]&amp;"|"&amp;Ledger[[#This Row],[Branch_ID]], PriceList[Key], PriceList[Unit_Retail_Price_EGP], "")</f>
        <v>379</v>
      </c>
      <c r="L2499">
        <f>YEAR(Ledger[[#This Row],[Date]])</f>
        <v>2025</v>
      </c>
      <c r="M2499" t="str">
        <f>"Qtr"&amp;ROUNDUP(MONTH(Ledger[[#This Row],[Date]])/3,0)</f>
        <v>Qtr2</v>
      </c>
      <c r="N2499">
        <f>MONTH(Ledger[[#This Row],[Date]])</f>
        <v>6</v>
      </c>
      <c r="O2499" t="str">
        <f>TEXT(Ledger[[#This Row],[Date]],"mmm")</f>
        <v>Jun</v>
      </c>
    </row>
    <row r="2500" spans="1:15" x14ac:dyDescent="0.35">
      <c r="A2500" t="s">
        <v>1629</v>
      </c>
      <c r="B2500" s="8">
        <v>45837</v>
      </c>
      <c r="C2500" s="5">
        <v>0.85624999999999996</v>
      </c>
      <c r="D2500" t="str">
        <f>_xlfn.XLOOKUP(Ledger[[#This Row],[Employee_ID]],Employees!C:C,Employees!A:A)</f>
        <v>Evening</v>
      </c>
      <c r="E2500" t="s">
        <v>932</v>
      </c>
      <c r="F2500" t="str">
        <f>_xlfn.XLOOKUP(Ledger[[#This Row],[Employee_ID]],Employees!C:C,Employees!B:B)</f>
        <v>BR05</v>
      </c>
      <c r="G2500" t="s">
        <v>989</v>
      </c>
      <c r="H2500" t="s">
        <v>106</v>
      </c>
      <c r="I2500">
        <v>1</v>
      </c>
      <c r="J2500">
        <f>_xlfn.XLOOKUP(Ledger[[#This Row],[SKU]]&amp;"|"&amp;Ledger[[#This Row],[Branch_ID]], PriceList!E:E,PriceList!C:C,"")</f>
        <v>230</v>
      </c>
      <c r="K2500">
        <f>_xlfn.XLOOKUP(Ledger[[#This Row],[SKU]]&amp;"|"&amp;Ledger[[#This Row],[Branch_ID]], PriceList[Key], PriceList[Unit_Retail_Price_EGP], "")</f>
        <v>589</v>
      </c>
      <c r="L2500">
        <f>YEAR(Ledger[[#This Row],[Date]])</f>
        <v>2025</v>
      </c>
      <c r="M2500" t="str">
        <f>"Qtr"&amp;ROUNDUP(MONTH(Ledger[[#This Row],[Date]])/3,0)</f>
        <v>Qtr2</v>
      </c>
      <c r="N2500">
        <f>MONTH(Ledger[[#This Row],[Date]])</f>
        <v>6</v>
      </c>
      <c r="O2500" t="str">
        <f>TEXT(Ledger[[#This Row],[Date]],"mmm")</f>
        <v>Jun</v>
      </c>
    </row>
    <row r="2501" spans="1:15" x14ac:dyDescent="0.35">
      <c r="A2501" t="s">
        <v>1650</v>
      </c>
      <c r="B2501" s="8">
        <v>45838</v>
      </c>
      <c r="C2501" s="5">
        <v>0.86041666666666672</v>
      </c>
      <c r="D2501" t="str">
        <f>_xlfn.XLOOKUP(Ledger[[#This Row],[Employee_ID]],Employees!C:C,Employees!A:A)</f>
        <v>Evening</v>
      </c>
      <c r="E2501" t="s">
        <v>932</v>
      </c>
      <c r="F2501" t="str">
        <f>_xlfn.XLOOKUP(Ledger[[#This Row],[Employee_ID]],Employees!C:C,Employees!B:B)</f>
        <v>BR05</v>
      </c>
      <c r="G2501" t="s">
        <v>989</v>
      </c>
      <c r="H2501" t="s">
        <v>123</v>
      </c>
      <c r="I2501">
        <v>1</v>
      </c>
      <c r="J2501">
        <f>_xlfn.XLOOKUP(Ledger[[#This Row],[SKU]]&amp;"|"&amp;Ledger[[#This Row],[Branch_ID]], PriceList!E:E,PriceList!C:C,"")</f>
        <v>185</v>
      </c>
      <c r="K2501">
        <f>_xlfn.XLOOKUP(Ledger[[#This Row],[SKU]]&amp;"|"&amp;Ledger[[#This Row],[Branch_ID]], PriceList[Key], PriceList[Unit_Retail_Price_EGP], "")</f>
        <v>479</v>
      </c>
      <c r="L2501">
        <f>YEAR(Ledger[[#This Row],[Date]])</f>
        <v>2025</v>
      </c>
      <c r="M2501" t="str">
        <f>"Qtr"&amp;ROUNDUP(MONTH(Ledger[[#This Row],[Date]])/3,0)</f>
        <v>Qtr2</v>
      </c>
      <c r="N2501">
        <f>MONTH(Ledger[[#This Row],[Date]])</f>
        <v>6</v>
      </c>
      <c r="O2501" t="str">
        <f>TEXT(Ledger[[#This Row],[Date]],"mmm")</f>
        <v>Jun</v>
      </c>
    </row>
    <row r="2502" spans="1:15" x14ac:dyDescent="0.35">
      <c r="A2502" t="s">
        <v>1751</v>
      </c>
      <c r="B2502" s="8">
        <v>45843</v>
      </c>
      <c r="C2502" s="5">
        <v>0.79722222222222228</v>
      </c>
      <c r="D2502" t="str">
        <f>_xlfn.XLOOKUP(Ledger[[#This Row],[Employee_ID]],Employees!C:C,Employees!A:A)</f>
        <v>Evening</v>
      </c>
      <c r="E2502" t="s">
        <v>932</v>
      </c>
      <c r="F2502" t="str">
        <f>_xlfn.XLOOKUP(Ledger[[#This Row],[Employee_ID]],Employees!C:C,Employees!B:B)</f>
        <v>BR05</v>
      </c>
      <c r="G2502" t="s">
        <v>989</v>
      </c>
      <c r="H2502" t="s">
        <v>681</v>
      </c>
      <c r="I2502">
        <v>1</v>
      </c>
      <c r="J2502">
        <f>_xlfn.XLOOKUP(Ledger[[#This Row],[SKU]]&amp;"|"&amp;Ledger[[#This Row],[Branch_ID]], PriceList!E:E,PriceList!C:C,"")</f>
        <v>145</v>
      </c>
      <c r="K2502">
        <f>_xlfn.XLOOKUP(Ledger[[#This Row],[SKU]]&amp;"|"&amp;Ledger[[#This Row],[Branch_ID]], PriceList[Key], PriceList[Unit_Retail_Price_EGP], "")</f>
        <v>379</v>
      </c>
      <c r="L2502">
        <f>YEAR(Ledger[[#This Row],[Date]])</f>
        <v>2025</v>
      </c>
      <c r="M2502" t="str">
        <f>"Qtr"&amp;ROUNDUP(MONTH(Ledger[[#This Row],[Date]])/3,0)</f>
        <v>Qtr3</v>
      </c>
      <c r="N2502">
        <f>MONTH(Ledger[[#This Row],[Date]])</f>
        <v>7</v>
      </c>
      <c r="O2502" t="str">
        <f>TEXT(Ledger[[#This Row],[Date]],"mmm")</f>
        <v>Jul</v>
      </c>
    </row>
    <row r="2503" spans="1:15" x14ac:dyDescent="0.35">
      <c r="A2503" t="s">
        <v>1772</v>
      </c>
      <c r="B2503" s="8">
        <v>45844</v>
      </c>
      <c r="C2503" s="5">
        <v>0.7729166666666667</v>
      </c>
      <c r="D2503" t="str">
        <f>_xlfn.XLOOKUP(Ledger[[#This Row],[Employee_ID]],Employees!C:C,Employees!A:A)</f>
        <v>Evening</v>
      </c>
      <c r="E2503" t="s">
        <v>932</v>
      </c>
      <c r="F2503" t="str">
        <f>_xlfn.XLOOKUP(Ledger[[#This Row],[Employee_ID]],Employees!C:C,Employees!B:B)</f>
        <v>BR05</v>
      </c>
      <c r="G2503" t="s">
        <v>989</v>
      </c>
      <c r="H2503" t="s">
        <v>315</v>
      </c>
      <c r="I2503">
        <v>1</v>
      </c>
      <c r="J2503">
        <f>_xlfn.XLOOKUP(Ledger[[#This Row],[SKU]]&amp;"|"&amp;Ledger[[#This Row],[Branch_ID]], PriceList!E:E,PriceList!C:C,"")</f>
        <v>185</v>
      </c>
      <c r="K2503">
        <f>_xlfn.XLOOKUP(Ledger[[#This Row],[SKU]]&amp;"|"&amp;Ledger[[#This Row],[Branch_ID]], PriceList[Key], PriceList[Unit_Retail_Price_EGP], "")</f>
        <v>479</v>
      </c>
      <c r="L2503">
        <f>YEAR(Ledger[[#This Row],[Date]])</f>
        <v>2025</v>
      </c>
      <c r="M2503" t="str">
        <f>"Qtr"&amp;ROUNDUP(MONTH(Ledger[[#This Row],[Date]])/3,0)</f>
        <v>Qtr3</v>
      </c>
      <c r="N2503">
        <f>MONTH(Ledger[[#This Row],[Date]])</f>
        <v>7</v>
      </c>
      <c r="O2503" t="str">
        <f>TEXT(Ledger[[#This Row],[Date]],"mmm")</f>
        <v>Jul</v>
      </c>
    </row>
    <row r="2504" spans="1:15" x14ac:dyDescent="0.35">
      <c r="A2504" t="s">
        <v>1877</v>
      </c>
      <c r="B2504" s="8">
        <v>45850</v>
      </c>
      <c r="C2504" s="5">
        <v>0.76041666666666663</v>
      </c>
      <c r="D2504" t="str">
        <f>_xlfn.XLOOKUP(Ledger[[#This Row],[Employee_ID]],Employees!C:C,Employees!A:A)</f>
        <v>Evening</v>
      </c>
      <c r="E2504" t="s">
        <v>932</v>
      </c>
      <c r="F2504" t="str">
        <f>_xlfn.XLOOKUP(Ledger[[#This Row],[Employee_ID]],Employees!C:C,Employees!B:B)</f>
        <v>BR05</v>
      </c>
      <c r="G2504" t="s">
        <v>989</v>
      </c>
      <c r="H2504" t="s">
        <v>278</v>
      </c>
      <c r="I2504">
        <v>1</v>
      </c>
      <c r="J2504">
        <f>_xlfn.XLOOKUP(Ledger[[#This Row],[SKU]]&amp;"|"&amp;Ledger[[#This Row],[Branch_ID]], PriceList!E:E,PriceList!C:C,"")</f>
        <v>395</v>
      </c>
      <c r="K2504">
        <f>_xlfn.XLOOKUP(Ledger[[#This Row],[SKU]]&amp;"|"&amp;Ledger[[#This Row],[Branch_ID]], PriceList[Key], PriceList[Unit_Retail_Price_EGP], "")</f>
        <v>969</v>
      </c>
      <c r="L2504">
        <f>YEAR(Ledger[[#This Row],[Date]])</f>
        <v>2025</v>
      </c>
      <c r="M2504" t="str">
        <f>"Qtr"&amp;ROUNDUP(MONTH(Ledger[[#This Row],[Date]])/3,0)</f>
        <v>Qtr3</v>
      </c>
      <c r="N2504">
        <f>MONTH(Ledger[[#This Row],[Date]])</f>
        <v>7</v>
      </c>
      <c r="O2504" t="str">
        <f>TEXT(Ledger[[#This Row],[Date]],"mmm")</f>
        <v>Jul</v>
      </c>
    </row>
    <row r="2505" spans="1:15" x14ac:dyDescent="0.35">
      <c r="A2505" t="s">
        <v>1898</v>
      </c>
      <c r="B2505" s="8">
        <v>45851</v>
      </c>
      <c r="C2505" s="5">
        <v>0.78194444444444444</v>
      </c>
      <c r="D2505" t="str">
        <f>_xlfn.XLOOKUP(Ledger[[#This Row],[Employee_ID]],Employees!C:C,Employees!A:A)</f>
        <v>Evening</v>
      </c>
      <c r="E2505" t="s">
        <v>932</v>
      </c>
      <c r="F2505" t="str">
        <f>_xlfn.XLOOKUP(Ledger[[#This Row],[Employee_ID]],Employees!C:C,Employees!B:B)</f>
        <v>BR05</v>
      </c>
      <c r="G2505" t="s">
        <v>989</v>
      </c>
      <c r="H2505" t="s">
        <v>558</v>
      </c>
      <c r="I2505">
        <v>1</v>
      </c>
      <c r="J2505">
        <f>_xlfn.XLOOKUP(Ledger[[#This Row],[SKU]]&amp;"|"&amp;Ledger[[#This Row],[Branch_ID]], PriceList!E:E,PriceList!C:C,"")</f>
        <v>185</v>
      </c>
      <c r="K2505">
        <f>_xlfn.XLOOKUP(Ledger[[#This Row],[SKU]]&amp;"|"&amp;Ledger[[#This Row],[Branch_ID]], PriceList[Key], PriceList[Unit_Retail_Price_EGP], "")</f>
        <v>479</v>
      </c>
      <c r="L2505">
        <f>YEAR(Ledger[[#This Row],[Date]])</f>
        <v>2025</v>
      </c>
      <c r="M2505" t="str">
        <f>"Qtr"&amp;ROUNDUP(MONTH(Ledger[[#This Row],[Date]])/3,0)</f>
        <v>Qtr3</v>
      </c>
      <c r="N2505">
        <f>MONTH(Ledger[[#This Row],[Date]])</f>
        <v>7</v>
      </c>
      <c r="O2505" t="str">
        <f>TEXT(Ledger[[#This Row],[Date]],"mmm")</f>
        <v>Jul</v>
      </c>
    </row>
    <row r="2506" spans="1:15" x14ac:dyDescent="0.35">
      <c r="A2506" t="s">
        <v>2099</v>
      </c>
      <c r="B2506" s="8">
        <v>45861</v>
      </c>
      <c r="C2506" s="5">
        <v>0.8569444444444444</v>
      </c>
      <c r="D2506" t="str">
        <f>_xlfn.XLOOKUP(Ledger[[#This Row],[Employee_ID]],Employees!C:C,Employees!A:A)</f>
        <v>Evening</v>
      </c>
      <c r="E2506" t="s">
        <v>932</v>
      </c>
      <c r="F2506" t="str">
        <f>_xlfn.XLOOKUP(Ledger[[#This Row],[Employee_ID]],Employees!C:C,Employees!B:B)</f>
        <v>BR05</v>
      </c>
      <c r="G2506" t="s">
        <v>989</v>
      </c>
      <c r="H2506" t="s">
        <v>209</v>
      </c>
      <c r="I2506">
        <v>1</v>
      </c>
      <c r="J2506">
        <f>_xlfn.XLOOKUP(Ledger[[#This Row],[SKU]]&amp;"|"&amp;Ledger[[#This Row],[Branch_ID]], PriceList!E:E,PriceList!C:C,"")</f>
        <v>165</v>
      </c>
      <c r="K2506">
        <f>_xlfn.XLOOKUP(Ledger[[#This Row],[SKU]]&amp;"|"&amp;Ledger[[#This Row],[Branch_ID]], PriceList[Key], PriceList[Unit_Retail_Price_EGP], "")</f>
        <v>429</v>
      </c>
      <c r="L2506">
        <f>YEAR(Ledger[[#This Row],[Date]])</f>
        <v>2025</v>
      </c>
      <c r="M2506" t="str">
        <f>"Qtr"&amp;ROUNDUP(MONTH(Ledger[[#This Row],[Date]])/3,0)</f>
        <v>Qtr3</v>
      </c>
      <c r="N2506">
        <f>MONTH(Ledger[[#This Row],[Date]])</f>
        <v>7</v>
      </c>
      <c r="O2506" t="str">
        <f>TEXT(Ledger[[#This Row],[Date]],"mmm")</f>
        <v>Jul</v>
      </c>
    </row>
    <row r="2507" spans="1:15" x14ac:dyDescent="0.35">
      <c r="A2507" t="s">
        <v>2114</v>
      </c>
      <c r="B2507" s="8">
        <v>45862</v>
      </c>
      <c r="C2507" s="5">
        <v>0.86875000000000002</v>
      </c>
      <c r="D2507" t="str">
        <f>_xlfn.XLOOKUP(Ledger[[#This Row],[Employee_ID]],Employees!C:C,Employees!A:A)</f>
        <v>Evening</v>
      </c>
      <c r="E2507" t="s">
        <v>932</v>
      </c>
      <c r="F2507" t="str">
        <f>_xlfn.XLOOKUP(Ledger[[#This Row],[Employee_ID]],Employees!C:C,Employees!B:B)</f>
        <v>BR05</v>
      </c>
      <c r="G2507" t="s">
        <v>989</v>
      </c>
      <c r="H2507" t="s">
        <v>223</v>
      </c>
      <c r="I2507">
        <v>1</v>
      </c>
      <c r="J2507">
        <f>_xlfn.XLOOKUP(Ledger[[#This Row],[SKU]]&amp;"|"&amp;Ledger[[#This Row],[Branch_ID]], PriceList!E:E,PriceList!C:C,"")</f>
        <v>115</v>
      </c>
      <c r="K2507">
        <f>_xlfn.XLOOKUP(Ledger[[#This Row],[SKU]]&amp;"|"&amp;Ledger[[#This Row],[Branch_ID]], PriceList[Key], PriceList[Unit_Retail_Price_EGP], "")</f>
        <v>299</v>
      </c>
      <c r="L2507">
        <f>YEAR(Ledger[[#This Row],[Date]])</f>
        <v>2025</v>
      </c>
      <c r="M2507" t="str">
        <f>"Qtr"&amp;ROUNDUP(MONTH(Ledger[[#This Row],[Date]])/3,0)</f>
        <v>Qtr3</v>
      </c>
      <c r="N2507">
        <f>MONTH(Ledger[[#This Row],[Date]])</f>
        <v>7</v>
      </c>
      <c r="O2507" t="str">
        <f>TEXT(Ledger[[#This Row],[Date]],"mmm")</f>
        <v>Jul</v>
      </c>
    </row>
    <row r="2508" spans="1:15" x14ac:dyDescent="0.35">
      <c r="A2508" t="s">
        <v>2154</v>
      </c>
      <c r="B2508" s="8">
        <v>45864</v>
      </c>
      <c r="C2508" s="5">
        <v>0.83611111111111114</v>
      </c>
      <c r="D2508" t="str">
        <f>_xlfn.XLOOKUP(Ledger[[#This Row],[Employee_ID]],Employees!C:C,Employees!A:A)</f>
        <v>Evening</v>
      </c>
      <c r="E2508" t="s">
        <v>932</v>
      </c>
      <c r="F2508" t="str">
        <f>_xlfn.XLOOKUP(Ledger[[#This Row],[Employee_ID]],Employees!C:C,Employees!B:B)</f>
        <v>BR05</v>
      </c>
      <c r="G2508" t="s">
        <v>989</v>
      </c>
      <c r="H2508" t="s">
        <v>123</v>
      </c>
      <c r="I2508">
        <v>1</v>
      </c>
      <c r="J2508">
        <f>_xlfn.XLOOKUP(Ledger[[#This Row],[SKU]]&amp;"|"&amp;Ledger[[#This Row],[Branch_ID]], PriceList!E:E,PriceList!C:C,"")</f>
        <v>185</v>
      </c>
      <c r="K2508">
        <f>_xlfn.XLOOKUP(Ledger[[#This Row],[SKU]]&amp;"|"&amp;Ledger[[#This Row],[Branch_ID]], PriceList[Key], PriceList[Unit_Retail_Price_EGP], "")</f>
        <v>479</v>
      </c>
      <c r="L2508">
        <f>YEAR(Ledger[[#This Row],[Date]])</f>
        <v>2025</v>
      </c>
      <c r="M2508" t="str">
        <f>"Qtr"&amp;ROUNDUP(MONTH(Ledger[[#This Row],[Date]])/3,0)</f>
        <v>Qtr3</v>
      </c>
      <c r="N2508">
        <f>MONTH(Ledger[[#This Row],[Date]])</f>
        <v>7</v>
      </c>
      <c r="O2508" t="str">
        <f>TEXT(Ledger[[#This Row],[Date]],"mmm")</f>
        <v>Jul</v>
      </c>
    </row>
    <row r="2509" spans="1:15" x14ac:dyDescent="0.35">
      <c r="A2509" t="s">
        <v>2190</v>
      </c>
      <c r="B2509" s="8">
        <v>45866</v>
      </c>
      <c r="C2509" s="5">
        <v>0.89583333333333337</v>
      </c>
      <c r="D2509" t="str">
        <f>_xlfn.XLOOKUP(Ledger[[#This Row],[Employee_ID]],Employees!C:C,Employees!A:A)</f>
        <v>Evening</v>
      </c>
      <c r="E2509" t="s">
        <v>932</v>
      </c>
      <c r="F2509" t="str">
        <f>_xlfn.XLOOKUP(Ledger[[#This Row],[Employee_ID]],Employees!C:C,Employees!B:B)</f>
        <v>BR05</v>
      </c>
      <c r="G2509" t="s">
        <v>989</v>
      </c>
      <c r="H2509" t="s">
        <v>78</v>
      </c>
      <c r="I2509">
        <v>1</v>
      </c>
      <c r="J2509">
        <f>_xlfn.XLOOKUP(Ledger[[#This Row],[SKU]]&amp;"|"&amp;Ledger[[#This Row],[Branch_ID]], PriceList!E:E,PriceList!C:C,"")</f>
        <v>230</v>
      </c>
      <c r="K2509">
        <f>_xlfn.XLOOKUP(Ledger[[#This Row],[SKU]]&amp;"|"&amp;Ledger[[#This Row],[Branch_ID]], PriceList[Key], PriceList[Unit_Retail_Price_EGP], "")</f>
        <v>589</v>
      </c>
      <c r="L2509">
        <f>YEAR(Ledger[[#This Row],[Date]])</f>
        <v>2025</v>
      </c>
      <c r="M2509" t="str">
        <f>"Qtr"&amp;ROUNDUP(MONTH(Ledger[[#This Row],[Date]])/3,0)</f>
        <v>Qtr3</v>
      </c>
      <c r="N2509">
        <f>MONTH(Ledger[[#This Row],[Date]])</f>
        <v>7</v>
      </c>
      <c r="O2509" t="str">
        <f>TEXT(Ledger[[#This Row],[Date]],"mmm")</f>
        <v>Jul</v>
      </c>
    </row>
    <row r="2510" spans="1:15" x14ac:dyDescent="0.35">
      <c r="A2510" t="s">
        <v>2207</v>
      </c>
      <c r="B2510" s="8">
        <v>45867</v>
      </c>
      <c r="C2510" s="5">
        <v>0.90763888888888888</v>
      </c>
      <c r="D2510" t="str">
        <f>_xlfn.XLOOKUP(Ledger[[#This Row],[Employee_ID]],Employees!C:C,Employees!A:A)</f>
        <v>Evening</v>
      </c>
      <c r="E2510" t="s">
        <v>932</v>
      </c>
      <c r="F2510" t="str">
        <f>_xlfn.XLOOKUP(Ledger[[#This Row],[Employee_ID]],Employees!C:C,Employees!B:B)</f>
        <v>BR05</v>
      </c>
      <c r="G2510" t="s">
        <v>989</v>
      </c>
      <c r="H2510" t="s">
        <v>382</v>
      </c>
      <c r="I2510">
        <v>1</v>
      </c>
      <c r="J2510">
        <f>_xlfn.XLOOKUP(Ledger[[#This Row],[SKU]]&amp;"|"&amp;Ledger[[#This Row],[Branch_ID]], PriceList!E:E,PriceList!C:C,"")</f>
        <v>165</v>
      </c>
      <c r="K2510">
        <f>_xlfn.XLOOKUP(Ledger[[#This Row],[SKU]]&amp;"|"&amp;Ledger[[#This Row],[Branch_ID]], PriceList[Key], PriceList[Unit_Retail_Price_EGP], "")</f>
        <v>429</v>
      </c>
      <c r="L2510">
        <f>YEAR(Ledger[[#This Row],[Date]])</f>
        <v>2025</v>
      </c>
      <c r="M2510" t="str">
        <f>"Qtr"&amp;ROUNDUP(MONTH(Ledger[[#This Row],[Date]])/3,0)</f>
        <v>Qtr3</v>
      </c>
      <c r="N2510">
        <f>MONTH(Ledger[[#This Row],[Date]])</f>
        <v>7</v>
      </c>
      <c r="O2510" t="str">
        <f>TEXT(Ledger[[#This Row],[Date]],"mmm")</f>
        <v>Jul</v>
      </c>
    </row>
    <row r="2511" spans="1:15" x14ac:dyDescent="0.35">
      <c r="A2511" t="s">
        <v>2244</v>
      </c>
      <c r="B2511" s="8">
        <v>45869</v>
      </c>
      <c r="C2511" s="5">
        <v>0.88888888888888884</v>
      </c>
      <c r="D2511" t="str">
        <f>_xlfn.XLOOKUP(Ledger[[#This Row],[Employee_ID]],Employees!C:C,Employees!A:A)</f>
        <v>Evening</v>
      </c>
      <c r="E2511" t="s">
        <v>932</v>
      </c>
      <c r="F2511" t="str">
        <f>_xlfn.XLOOKUP(Ledger[[#This Row],[Employee_ID]],Employees!C:C,Employees!B:B)</f>
        <v>BR05</v>
      </c>
      <c r="G2511" t="s">
        <v>989</v>
      </c>
      <c r="H2511" t="s">
        <v>499</v>
      </c>
      <c r="I2511">
        <v>1</v>
      </c>
      <c r="J2511">
        <f>_xlfn.XLOOKUP(Ledger[[#This Row],[SKU]]&amp;"|"&amp;Ledger[[#This Row],[Branch_ID]], PriceList!E:E,PriceList!C:C,"")</f>
        <v>310</v>
      </c>
      <c r="K2511">
        <f>_xlfn.XLOOKUP(Ledger[[#This Row],[SKU]]&amp;"|"&amp;Ledger[[#This Row],[Branch_ID]], PriceList[Key], PriceList[Unit_Retail_Price_EGP], "")</f>
        <v>749</v>
      </c>
      <c r="L2511">
        <f>YEAR(Ledger[[#This Row],[Date]])</f>
        <v>2025</v>
      </c>
      <c r="M2511" t="str">
        <f>"Qtr"&amp;ROUNDUP(MONTH(Ledger[[#This Row],[Date]])/3,0)</f>
        <v>Qtr3</v>
      </c>
      <c r="N2511">
        <f>MONTH(Ledger[[#This Row],[Date]])</f>
        <v>7</v>
      </c>
      <c r="O2511" t="str">
        <f>TEXT(Ledger[[#This Row],[Date]],"mmm")</f>
        <v>Jul</v>
      </c>
    </row>
    <row r="2512" spans="1:15" x14ac:dyDescent="0.35">
      <c r="A2512" t="s">
        <v>2263</v>
      </c>
      <c r="B2512" s="8">
        <v>45870</v>
      </c>
      <c r="C2512" s="5">
        <v>0.79166666666666663</v>
      </c>
      <c r="D2512" t="str">
        <f>_xlfn.XLOOKUP(Ledger[[#This Row],[Employee_ID]],Employees!C:C,Employees!A:A)</f>
        <v>Evening</v>
      </c>
      <c r="E2512" t="s">
        <v>932</v>
      </c>
      <c r="F2512" t="str">
        <f>_xlfn.XLOOKUP(Ledger[[#This Row],[Employee_ID]],Employees!C:C,Employees!B:B)</f>
        <v>BR05</v>
      </c>
      <c r="G2512" t="s">
        <v>989</v>
      </c>
      <c r="H2512" t="s">
        <v>193</v>
      </c>
      <c r="I2512">
        <v>1</v>
      </c>
      <c r="J2512">
        <f>_xlfn.XLOOKUP(Ledger[[#This Row],[SKU]]&amp;"|"&amp;Ledger[[#This Row],[Branch_ID]], PriceList!E:E,PriceList!C:C,"")</f>
        <v>145</v>
      </c>
      <c r="K2512">
        <f>_xlfn.XLOOKUP(Ledger[[#This Row],[SKU]]&amp;"|"&amp;Ledger[[#This Row],[Branch_ID]], PriceList[Key], PriceList[Unit_Retail_Price_EGP], "")</f>
        <v>379</v>
      </c>
      <c r="L2512">
        <f>YEAR(Ledger[[#This Row],[Date]])</f>
        <v>2025</v>
      </c>
      <c r="M2512" t="str">
        <f>"Qtr"&amp;ROUNDUP(MONTH(Ledger[[#This Row],[Date]])/3,0)</f>
        <v>Qtr3</v>
      </c>
      <c r="N2512">
        <f>MONTH(Ledger[[#This Row],[Date]])</f>
        <v>8</v>
      </c>
      <c r="O2512" t="str">
        <f>TEXT(Ledger[[#This Row],[Date]],"mmm")</f>
        <v>Aug</v>
      </c>
    </row>
    <row r="2513" spans="1:15" x14ac:dyDescent="0.35">
      <c r="A2513" t="s">
        <v>2289</v>
      </c>
      <c r="B2513" s="8">
        <v>45871</v>
      </c>
      <c r="C2513" s="5">
        <v>0.79166666666666663</v>
      </c>
      <c r="D2513" t="str">
        <f>_xlfn.XLOOKUP(Ledger[[#This Row],[Employee_ID]],Employees!C:C,Employees!A:A)</f>
        <v>Evening</v>
      </c>
      <c r="E2513" t="s">
        <v>932</v>
      </c>
      <c r="F2513" t="str">
        <f>_xlfn.XLOOKUP(Ledger[[#This Row],[Employee_ID]],Employees!C:C,Employees!B:B)</f>
        <v>BR05</v>
      </c>
      <c r="G2513" t="s">
        <v>989</v>
      </c>
      <c r="H2513" t="s">
        <v>229</v>
      </c>
      <c r="I2513">
        <v>1</v>
      </c>
      <c r="J2513">
        <f>_xlfn.XLOOKUP(Ledger[[#This Row],[SKU]]&amp;"|"&amp;Ledger[[#This Row],[Branch_ID]], PriceList!E:E,PriceList!C:C,"")</f>
        <v>230</v>
      </c>
      <c r="K2513">
        <f>_xlfn.XLOOKUP(Ledger[[#This Row],[SKU]]&amp;"|"&amp;Ledger[[#This Row],[Branch_ID]], PriceList[Key], PriceList[Unit_Retail_Price_EGP], "")</f>
        <v>589</v>
      </c>
      <c r="L2513">
        <f>YEAR(Ledger[[#This Row],[Date]])</f>
        <v>2025</v>
      </c>
      <c r="M2513" t="str">
        <f>"Qtr"&amp;ROUNDUP(MONTH(Ledger[[#This Row],[Date]])/3,0)</f>
        <v>Qtr3</v>
      </c>
      <c r="N2513">
        <f>MONTH(Ledger[[#This Row],[Date]])</f>
        <v>8</v>
      </c>
      <c r="O2513" t="str">
        <f>TEXT(Ledger[[#This Row],[Date]],"mmm")</f>
        <v>Aug</v>
      </c>
    </row>
    <row r="2514" spans="1:15" x14ac:dyDescent="0.35">
      <c r="A2514" t="s">
        <v>2316</v>
      </c>
      <c r="B2514" s="8">
        <v>45873</v>
      </c>
      <c r="C2514" s="5">
        <v>0.78541666666666665</v>
      </c>
      <c r="D2514" t="str">
        <f>_xlfn.XLOOKUP(Ledger[[#This Row],[Employee_ID]],Employees!C:C,Employees!A:A)</f>
        <v>Evening</v>
      </c>
      <c r="E2514" t="s">
        <v>932</v>
      </c>
      <c r="F2514" t="str">
        <f>_xlfn.XLOOKUP(Ledger[[#This Row],[Employee_ID]],Employees!C:C,Employees!B:B)</f>
        <v>BR05</v>
      </c>
      <c r="G2514" t="s">
        <v>989</v>
      </c>
      <c r="H2514" t="s">
        <v>162</v>
      </c>
      <c r="I2514">
        <v>1</v>
      </c>
      <c r="J2514">
        <f>_xlfn.XLOOKUP(Ledger[[#This Row],[SKU]]&amp;"|"&amp;Ledger[[#This Row],[Branch_ID]], PriceList!E:E,PriceList!C:C,"")</f>
        <v>165</v>
      </c>
      <c r="K2514">
        <f>_xlfn.XLOOKUP(Ledger[[#This Row],[SKU]]&amp;"|"&amp;Ledger[[#This Row],[Branch_ID]], PriceList[Key], PriceList[Unit_Retail_Price_EGP], "")</f>
        <v>429</v>
      </c>
      <c r="L2514">
        <f>YEAR(Ledger[[#This Row],[Date]])</f>
        <v>2025</v>
      </c>
      <c r="M2514" t="str">
        <f>"Qtr"&amp;ROUNDUP(MONTH(Ledger[[#This Row],[Date]])/3,0)</f>
        <v>Qtr3</v>
      </c>
      <c r="N2514">
        <f>MONTH(Ledger[[#This Row],[Date]])</f>
        <v>8</v>
      </c>
      <c r="O2514" t="str">
        <f>TEXT(Ledger[[#This Row],[Date]],"mmm")</f>
        <v>Aug</v>
      </c>
    </row>
    <row r="2515" spans="1:15" x14ac:dyDescent="0.35">
      <c r="A2515" t="s">
        <v>2319</v>
      </c>
      <c r="B2515" s="8">
        <v>45873</v>
      </c>
      <c r="C2515" s="5">
        <v>0.84027777777777779</v>
      </c>
      <c r="D2515" t="str">
        <f>_xlfn.XLOOKUP(Ledger[[#This Row],[Employee_ID]],Employees!C:C,Employees!A:A)</f>
        <v>Evening</v>
      </c>
      <c r="E2515" t="s">
        <v>932</v>
      </c>
      <c r="F2515" t="str">
        <f>_xlfn.XLOOKUP(Ledger[[#This Row],[Employee_ID]],Employees!C:C,Employees!B:B)</f>
        <v>BR05</v>
      </c>
      <c r="G2515" t="s">
        <v>989</v>
      </c>
      <c r="H2515" t="s">
        <v>404</v>
      </c>
      <c r="I2515">
        <v>1</v>
      </c>
      <c r="J2515">
        <f>_xlfn.XLOOKUP(Ledger[[#This Row],[SKU]]&amp;"|"&amp;Ledger[[#This Row],[Branch_ID]], PriceList!E:E,PriceList!C:C,"")</f>
        <v>145</v>
      </c>
      <c r="K2515">
        <f>_xlfn.XLOOKUP(Ledger[[#This Row],[SKU]]&amp;"|"&amp;Ledger[[#This Row],[Branch_ID]], PriceList[Key], PriceList[Unit_Retail_Price_EGP], "")</f>
        <v>379</v>
      </c>
      <c r="L2515">
        <f>YEAR(Ledger[[#This Row],[Date]])</f>
        <v>2025</v>
      </c>
      <c r="M2515" t="str">
        <f>"Qtr"&amp;ROUNDUP(MONTH(Ledger[[#This Row],[Date]])/3,0)</f>
        <v>Qtr3</v>
      </c>
      <c r="N2515">
        <f>MONTH(Ledger[[#This Row],[Date]])</f>
        <v>8</v>
      </c>
      <c r="O2515" t="str">
        <f>TEXT(Ledger[[#This Row],[Date]],"mmm")</f>
        <v>Aug</v>
      </c>
    </row>
    <row r="2516" spans="1:15" x14ac:dyDescent="0.35">
      <c r="A2516" t="s">
        <v>2337</v>
      </c>
      <c r="B2516" s="8">
        <v>45874</v>
      </c>
      <c r="C2516" s="5">
        <v>0.88680555555555551</v>
      </c>
      <c r="D2516" t="str">
        <f>_xlfn.XLOOKUP(Ledger[[#This Row],[Employee_ID]],Employees!C:C,Employees!A:A)</f>
        <v>Evening</v>
      </c>
      <c r="E2516" t="s">
        <v>932</v>
      </c>
      <c r="F2516" t="str">
        <f>_xlfn.XLOOKUP(Ledger[[#This Row],[Employee_ID]],Employees!C:C,Employees!B:B)</f>
        <v>BR05</v>
      </c>
      <c r="G2516" t="s">
        <v>989</v>
      </c>
      <c r="H2516" t="s">
        <v>286</v>
      </c>
      <c r="I2516">
        <v>1</v>
      </c>
      <c r="J2516">
        <f>_xlfn.XLOOKUP(Ledger[[#This Row],[SKU]]&amp;"|"&amp;Ledger[[#This Row],[Branch_ID]], PriceList!E:E,PriceList!C:C,"")</f>
        <v>145</v>
      </c>
      <c r="K2516">
        <f>_xlfn.XLOOKUP(Ledger[[#This Row],[SKU]]&amp;"|"&amp;Ledger[[#This Row],[Branch_ID]], PriceList[Key], PriceList[Unit_Retail_Price_EGP], "")</f>
        <v>379</v>
      </c>
      <c r="L2516">
        <f>YEAR(Ledger[[#This Row],[Date]])</f>
        <v>2025</v>
      </c>
      <c r="M2516" t="str">
        <f>"Qtr"&amp;ROUNDUP(MONTH(Ledger[[#This Row],[Date]])/3,0)</f>
        <v>Qtr3</v>
      </c>
      <c r="N2516">
        <f>MONTH(Ledger[[#This Row],[Date]])</f>
        <v>8</v>
      </c>
      <c r="O2516" t="str">
        <f>TEXT(Ledger[[#This Row],[Date]],"mmm")</f>
        <v>Aug</v>
      </c>
    </row>
    <row r="2517" spans="1:15" x14ac:dyDescent="0.35">
      <c r="A2517" t="s">
        <v>2392</v>
      </c>
      <c r="B2517" s="8">
        <v>45877</v>
      </c>
      <c r="C2517" s="5">
        <v>0.87708333333333333</v>
      </c>
      <c r="D2517" t="str">
        <f>_xlfn.XLOOKUP(Ledger[[#This Row],[Employee_ID]],Employees!C:C,Employees!A:A)</f>
        <v>Evening</v>
      </c>
      <c r="E2517" t="s">
        <v>932</v>
      </c>
      <c r="F2517" t="str">
        <f>_xlfn.XLOOKUP(Ledger[[#This Row],[Employee_ID]],Employees!C:C,Employees!B:B)</f>
        <v>BR05</v>
      </c>
      <c r="G2517" t="s">
        <v>989</v>
      </c>
      <c r="H2517" t="s">
        <v>200</v>
      </c>
      <c r="I2517">
        <v>1</v>
      </c>
      <c r="J2517">
        <f>_xlfn.XLOOKUP(Ledger[[#This Row],[SKU]]&amp;"|"&amp;Ledger[[#This Row],[Branch_ID]], PriceList!E:E,PriceList!C:C,"")</f>
        <v>185</v>
      </c>
      <c r="K2517">
        <f>_xlfn.XLOOKUP(Ledger[[#This Row],[SKU]]&amp;"|"&amp;Ledger[[#This Row],[Branch_ID]], PriceList[Key], PriceList[Unit_Retail_Price_EGP], "")</f>
        <v>479</v>
      </c>
      <c r="L2517">
        <f>YEAR(Ledger[[#This Row],[Date]])</f>
        <v>2025</v>
      </c>
      <c r="M2517" t="str">
        <f>"Qtr"&amp;ROUNDUP(MONTH(Ledger[[#This Row],[Date]])/3,0)</f>
        <v>Qtr3</v>
      </c>
      <c r="N2517">
        <f>MONTH(Ledger[[#This Row],[Date]])</f>
        <v>8</v>
      </c>
      <c r="O2517" t="str">
        <f>TEXT(Ledger[[#This Row],[Date]],"mmm")</f>
        <v>Aug</v>
      </c>
    </row>
    <row r="2518" spans="1:15" x14ac:dyDescent="0.35">
      <c r="A2518" t="s">
        <v>2417</v>
      </c>
      <c r="B2518" s="8">
        <v>45878</v>
      </c>
      <c r="C2518" s="5">
        <v>0.89583333333333337</v>
      </c>
      <c r="D2518" t="str">
        <f>_xlfn.XLOOKUP(Ledger[[#This Row],[Employee_ID]],Employees!C:C,Employees!A:A)</f>
        <v>Evening</v>
      </c>
      <c r="E2518" t="s">
        <v>932</v>
      </c>
      <c r="F2518" t="str">
        <f>_xlfn.XLOOKUP(Ledger[[#This Row],[Employee_ID]],Employees!C:C,Employees!B:B)</f>
        <v>BR05</v>
      </c>
      <c r="G2518" t="s">
        <v>989</v>
      </c>
      <c r="H2518" t="s">
        <v>197</v>
      </c>
      <c r="I2518">
        <v>1</v>
      </c>
      <c r="J2518">
        <f>_xlfn.XLOOKUP(Ledger[[#This Row],[SKU]]&amp;"|"&amp;Ledger[[#This Row],[Branch_ID]], PriceList!E:E,PriceList!C:C,"")</f>
        <v>230</v>
      </c>
      <c r="K2518">
        <f>_xlfn.XLOOKUP(Ledger[[#This Row],[SKU]]&amp;"|"&amp;Ledger[[#This Row],[Branch_ID]], PriceList[Key], PriceList[Unit_Retail_Price_EGP], "")</f>
        <v>589</v>
      </c>
      <c r="L2518">
        <f>YEAR(Ledger[[#This Row],[Date]])</f>
        <v>2025</v>
      </c>
      <c r="M2518" t="str">
        <f>"Qtr"&amp;ROUNDUP(MONTH(Ledger[[#This Row],[Date]])/3,0)</f>
        <v>Qtr3</v>
      </c>
      <c r="N2518">
        <f>MONTH(Ledger[[#This Row],[Date]])</f>
        <v>8</v>
      </c>
      <c r="O2518" t="str">
        <f>TEXT(Ledger[[#This Row],[Date]],"mmm")</f>
        <v>Aug</v>
      </c>
    </row>
    <row r="2519" spans="1:15" x14ac:dyDescent="0.35">
      <c r="A2519" t="s">
        <v>2433</v>
      </c>
      <c r="B2519" s="8">
        <v>45879</v>
      </c>
      <c r="C2519" s="5">
        <v>0.79722222222222228</v>
      </c>
      <c r="D2519" t="str">
        <f>_xlfn.XLOOKUP(Ledger[[#This Row],[Employee_ID]],Employees!C:C,Employees!A:A)</f>
        <v>Evening</v>
      </c>
      <c r="E2519" t="s">
        <v>932</v>
      </c>
      <c r="F2519" t="str">
        <f>_xlfn.XLOOKUP(Ledger[[#This Row],[Employee_ID]],Employees!C:C,Employees!B:B)</f>
        <v>BR05</v>
      </c>
      <c r="G2519" t="s">
        <v>989</v>
      </c>
      <c r="H2519" t="s">
        <v>195</v>
      </c>
      <c r="I2519">
        <v>1</v>
      </c>
      <c r="J2519">
        <f>_xlfn.XLOOKUP(Ledger[[#This Row],[SKU]]&amp;"|"&amp;Ledger[[#This Row],[Branch_ID]], PriceList!E:E,PriceList!C:C,"")</f>
        <v>165</v>
      </c>
      <c r="K2519">
        <f>_xlfn.XLOOKUP(Ledger[[#This Row],[SKU]]&amp;"|"&amp;Ledger[[#This Row],[Branch_ID]], PriceList[Key], PriceList[Unit_Retail_Price_EGP], "")</f>
        <v>429</v>
      </c>
      <c r="L2519">
        <f>YEAR(Ledger[[#This Row],[Date]])</f>
        <v>2025</v>
      </c>
      <c r="M2519" t="str">
        <f>"Qtr"&amp;ROUNDUP(MONTH(Ledger[[#This Row],[Date]])/3,0)</f>
        <v>Qtr3</v>
      </c>
      <c r="N2519">
        <f>MONTH(Ledger[[#This Row],[Date]])</f>
        <v>8</v>
      </c>
      <c r="O2519" t="str">
        <f>TEXT(Ledger[[#This Row],[Date]],"mmm")</f>
        <v>Aug</v>
      </c>
    </row>
    <row r="2520" spans="1:15" x14ac:dyDescent="0.35">
      <c r="A2520" t="s">
        <v>2435</v>
      </c>
      <c r="B2520" s="8">
        <v>45879</v>
      </c>
      <c r="C2520" s="5">
        <v>0.86388888888888893</v>
      </c>
      <c r="D2520" t="str">
        <f>_xlfn.XLOOKUP(Ledger[[#This Row],[Employee_ID]],Employees!C:C,Employees!A:A)</f>
        <v>Evening</v>
      </c>
      <c r="E2520" t="s">
        <v>932</v>
      </c>
      <c r="F2520" t="str">
        <f>_xlfn.XLOOKUP(Ledger[[#This Row],[Employee_ID]],Employees!C:C,Employees!B:B)</f>
        <v>BR05</v>
      </c>
      <c r="G2520" t="s">
        <v>989</v>
      </c>
      <c r="H2520" t="s">
        <v>225</v>
      </c>
      <c r="I2520">
        <v>1</v>
      </c>
      <c r="J2520">
        <f>_xlfn.XLOOKUP(Ledger[[#This Row],[SKU]]&amp;"|"&amp;Ledger[[#This Row],[Branch_ID]], PriceList!E:E,PriceList!C:C,"")</f>
        <v>435</v>
      </c>
      <c r="K2520">
        <f>_xlfn.XLOOKUP(Ledger[[#This Row],[SKU]]&amp;"|"&amp;Ledger[[#This Row],[Branch_ID]], PriceList[Key], PriceList[Unit_Retail_Price_EGP], "")</f>
        <v>1079</v>
      </c>
      <c r="L2520">
        <f>YEAR(Ledger[[#This Row],[Date]])</f>
        <v>2025</v>
      </c>
      <c r="M2520" t="str">
        <f>"Qtr"&amp;ROUNDUP(MONTH(Ledger[[#This Row],[Date]])/3,0)</f>
        <v>Qtr3</v>
      </c>
      <c r="N2520">
        <f>MONTH(Ledger[[#This Row],[Date]])</f>
        <v>8</v>
      </c>
      <c r="O2520" t="str">
        <f>TEXT(Ledger[[#This Row],[Date]],"mmm")</f>
        <v>Aug</v>
      </c>
    </row>
    <row r="2521" spans="1:15" x14ac:dyDescent="0.35">
      <c r="A2521" t="s">
        <v>2501</v>
      </c>
      <c r="B2521" s="8">
        <v>45883</v>
      </c>
      <c r="C2521" s="5">
        <v>0.77638888888888891</v>
      </c>
      <c r="D2521" t="str">
        <f>_xlfn.XLOOKUP(Ledger[[#This Row],[Employee_ID]],Employees!C:C,Employees!A:A)</f>
        <v>Evening</v>
      </c>
      <c r="E2521" t="s">
        <v>932</v>
      </c>
      <c r="F2521" t="str">
        <f>_xlfn.XLOOKUP(Ledger[[#This Row],[Employee_ID]],Employees!C:C,Employees!B:B)</f>
        <v>BR05</v>
      </c>
      <c r="G2521" t="s">
        <v>989</v>
      </c>
      <c r="H2521" t="s">
        <v>29</v>
      </c>
      <c r="I2521">
        <v>1</v>
      </c>
      <c r="J2521">
        <f>_xlfn.XLOOKUP(Ledger[[#This Row],[SKU]]&amp;"|"&amp;Ledger[[#This Row],[Branch_ID]], PriceList!E:E,PriceList!C:C,"")</f>
        <v>500</v>
      </c>
      <c r="K2521">
        <f>_xlfn.XLOOKUP(Ledger[[#This Row],[SKU]]&amp;"|"&amp;Ledger[[#This Row],[Branch_ID]], PriceList[Key], PriceList[Unit_Retail_Price_EGP], "")</f>
        <v>1189</v>
      </c>
      <c r="L2521">
        <f>YEAR(Ledger[[#This Row],[Date]])</f>
        <v>2025</v>
      </c>
      <c r="M2521" t="str">
        <f>"Qtr"&amp;ROUNDUP(MONTH(Ledger[[#This Row],[Date]])/3,0)</f>
        <v>Qtr3</v>
      </c>
      <c r="N2521">
        <f>MONTH(Ledger[[#This Row],[Date]])</f>
        <v>8</v>
      </c>
      <c r="O2521" t="str">
        <f>TEXT(Ledger[[#This Row],[Date]],"mmm")</f>
        <v>Aug</v>
      </c>
    </row>
    <row r="2522" spans="1:15" x14ac:dyDescent="0.35">
      <c r="A2522" t="s">
        <v>2526</v>
      </c>
      <c r="B2522" s="8">
        <v>45884</v>
      </c>
      <c r="C2522" s="5">
        <v>0.81319444444444444</v>
      </c>
      <c r="D2522" t="str">
        <f>_xlfn.XLOOKUP(Ledger[[#This Row],[Employee_ID]],Employees!C:C,Employees!A:A)</f>
        <v>Evening</v>
      </c>
      <c r="E2522" t="s">
        <v>932</v>
      </c>
      <c r="F2522" t="str">
        <f>_xlfn.XLOOKUP(Ledger[[#This Row],[Employee_ID]],Employees!C:C,Employees!B:B)</f>
        <v>BR05</v>
      </c>
      <c r="G2522" t="s">
        <v>989</v>
      </c>
      <c r="H2522" t="s">
        <v>359</v>
      </c>
      <c r="I2522">
        <v>1</v>
      </c>
      <c r="J2522">
        <f>_xlfn.XLOOKUP(Ledger[[#This Row],[SKU]]&amp;"|"&amp;Ledger[[#This Row],[Branch_ID]], PriceList!E:E,PriceList!C:C,"")</f>
        <v>145</v>
      </c>
      <c r="K2522">
        <f>_xlfn.XLOOKUP(Ledger[[#This Row],[SKU]]&amp;"|"&amp;Ledger[[#This Row],[Branch_ID]], PriceList[Key], PriceList[Unit_Retail_Price_EGP], "")</f>
        <v>379</v>
      </c>
      <c r="L2522">
        <f>YEAR(Ledger[[#This Row],[Date]])</f>
        <v>2025</v>
      </c>
      <c r="M2522" t="str">
        <f>"Qtr"&amp;ROUNDUP(MONTH(Ledger[[#This Row],[Date]])/3,0)</f>
        <v>Qtr3</v>
      </c>
      <c r="N2522">
        <f>MONTH(Ledger[[#This Row],[Date]])</f>
        <v>8</v>
      </c>
      <c r="O2522" t="str">
        <f>TEXT(Ledger[[#This Row],[Date]],"mmm")</f>
        <v>Aug</v>
      </c>
    </row>
    <row r="2523" spans="1:15" x14ac:dyDescent="0.35">
      <c r="A2523" t="s">
        <v>2565</v>
      </c>
      <c r="B2523" s="8">
        <v>45886</v>
      </c>
      <c r="C2523" s="5">
        <v>0.84652777777777777</v>
      </c>
      <c r="D2523" t="str">
        <f>_xlfn.XLOOKUP(Ledger[[#This Row],[Employee_ID]],Employees!C:C,Employees!A:A)</f>
        <v>Evening</v>
      </c>
      <c r="E2523" t="s">
        <v>932</v>
      </c>
      <c r="F2523" t="str">
        <f>_xlfn.XLOOKUP(Ledger[[#This Row],[Employee_ID]],Employees!C:C,Employees!B:B)</f>
        <v>BR05</v>
      </c>
      <c r="G2523" t="s">
        <v>989</v>
      </c>
      <c r="H2523" t="s">
        <v>100</v>
      </c>
      <c r="I2523">
        <v>1</v>
      </c>
      <c r="J2523">
        <f>_xlfn.XLOOKUP(Ledger[[#This Row],[SKU]]&amp;"|"&amp;Ledger[[#This Row],[Branch_ID]], PriceList!E:E,PriceList!C:C,"")</f>
        <v>540</v>
      </c>
      <c r="K2523">
        <f>_xlfn.XLOOKUP(Ledger[[#This Row],[SKU]]&amp;"|"&amp;Ledger[[#This Row],[Branch_ID]], PriceList[Key], PriceList[Unit_Retail_Price_EGP], "")</f>
        <v>1289</v>
      </c>
      <c r="L2523">
        <f>YEAR(Ledger[[#This Row],[Date]])</f>
        <v>2025</v>
      </c>
      <c r="M2523" t="str">
        <f>"Qtr"&amp;ROUNDUP(MONTH(Ledger[[#This Row],[Date]])/3,0)</f>
        <v>Qtr3</v>
      </c>
      <c r="N2523">
        <f>MONTH(Ledger[[#This Row],[Date]])</f>
        <v>8</v>
      </c>
      <c r="O2523" t="str">
        <f>TEXT(Ledger[[#This Row],[Date]],"mmm")</f>
        <v>Aug</v>
      </c>
    </row>
    <row r="2524" spans="1:15" x14ac:dyDescent="0.35">
      <c r="A2524" t="s">
        <v>2578</v>
      </c>
      <c r="B2524" s="8">
        <v>45887</v>
      </c>
      <c r="C2524" s="5">
        <v>0.84583333333333333</v>
      </c>
      <c r="D2524" t="str">
        <f>_xlfn.XLOOKUP(Ledger[[#This Row],[Employee_ID]],Employees!C:C,Employees!A:A)</f>
        <v>Evening</v>
      </c>
      <c r="E2524" t="s">
        <v>932</v>
      </c>
      <c r="F2524" t="str">
        <f>_xlfn.XLOOKUP(Ledger[[#This Row],[Employee_ID]],Employees!C:C,Employees!B:B)</f>
        <v>BR05</v>
      </c>
      <c r="G2524" t="s">
        <v>989</v>
      </c>
      <c r="H2524" t="s">
        <v>460</v>
      </c>
      <c r="I2524">
        <v>1</v>
      </c>
      <c r="J2524">
        <f>_xlfn.XLOOKUP(Ledger[[#This Row],[SKU]]&amp;"|"&amp;Ledger[[#This Row],[Branch_ID]], PriceList!E:E,PriceList!C:C,"")</f>
        <v>145</v>
      </c>
      <c r="K2524">
        <f>_xlfn.XLOOKUP(Ledger[[#This Row],[SKU]]&amp;"|"&amp;Ledger[[#This Row],[Branch_ID]], PriceList[Key], PriceList[Unit_Retail_Price_EGP], "")</f>
        <v>379</v>
      </c>
      <c r="L2524">
        <f>YEAR(Ledger[[#This Row],[Date]])</f>
        <v>2025</v>
      </c>
      <c r="M2524" t="str">
        <f>"Qtr"&amp;ROUNDUP(MONTH(Ledger[[#This Row],[Date]])/3,0)</f>
        <v>Qtr3</v>
      </c>
      <c r="N2524">
        <f>MONTH(Ledger[[#This Row],[Date]])</f>
        <v>8</v>
      </c>
      <c r="O2524" t="str">
        <f>TEXT(Ledger[[#This Row],[Date]],"mmm")</f>
        <v>Aug</v>
      </c>
    </row>
    <row r="2525" spans="1:15" x14ac:dyDescent="0.35">
      <c r="A2525" t="s">
        <v>2589</v>
      </c>
      <c r="B2525" s="8">
        <v>45888</v>
      </c>
      <c r="C2525" s="5">
        <v>0.7993055555555556</v>
      </c>
      <c r="D2525" t="str">
        <f>_xlfn.XLOOKUP(Ledger[[#This Row],[Employee_ID]],Employees!C:C,Employees!A:A)</f>
        <v>Evening</v>
      </c>
      <c r="E2525" t="s">
        <v>932</v>
      </c>
      <c r="F2525" t="str">
        <f>_xlfn.XLOOKUP(Ledger[[#This Row],[Employee_ID]],Employees!C:C,Employees!B:B)</f>
        <v>BR05</v>
      </c>
      <c r="G2525" t="s">
        <v>989</v>
      </c>
      <c r="H2525" t="s">
        <v>177</v>
      </c>
      <c r="I2525">
        <v>1</v>
      </c>
      <c r="J2525">
        <f>_xlfn.XLOOKUP(Ledger[[#This Row],[SKU]]&amp;"|"&amp;Ledger[[#This Row],[Branch_ID]], PriceList!E:E,PriceList!C:C,"")</f>
        <v>270</v>
      </c>
      <c r="K2525">
        <f>_xlfn.XLOOKUP(Ledger[[#This Row],[SKU]]&amp;"|"&amp;Ledger[[#This Row],[Branch_ID]], PriceList[Key], PriceList[Unit_Retail_Price_EGP], "")</f>
        <v>649</v>
      </c>
      <c r="L2525">
        <f>YEAR(Ledger[[#This Row],[Date]])</f>
        <v>2025</v>
      </c>
      <c r="M2525" t="str">
        <f>"Qtr"&amp;ROUNDUP(MONTH(Ledger[[#This Row],[Date]])/3,0)</f>
        <v>Qtr3</v>
      </c>
      <c r="N2525">
        <f>MONTH(Ledger[[#This Row],[Date]])</f>
        <v>8</v>
      </c>
      <c r="O2525" t="str">
        <f>TEXT(Ledger[[#This Row],[Date]],"mmm")</f>
        <v>Aug</v>
      </c>
    </row>
    <row r="2526" spans="1:15" x14ac:dyDescent="0.35">
      <c r="A2526" t="s">
        <v>2617</v>
      </c>
      <c r="B2526" s="8">
        <v>45890</v>
      </c>
      <c r="C2526" s="5">
        <v>0.80486111111111114</v>
      </c>
      <c r="D2526" t="str">
        <f>_xlfn.XLOOKUP(Ledger[[#This Row],[Employee_ID]],Employees!C:C,Employees!A:A)</f>
        <v>Evening</v>
      </c>
      <c r="E2526" t="s">
        <v>932</v>
      </c>
      <c r="F2526" t="str">
        <f>_xlfn.XLOOKUP(Ledger[[#This Row],[Employee_ID]],Employees!C:C,Employees!B:B)</f>
        <v>BR05</v>
      </c>
      <c r="G2526" t="s">
        <v>989</v>
      </c>
      <c r="H2526" t="s">
        <v>681</v>
      </c>
      <c r="I2526">
        <v>1</v>
      </c>
      <c r="J2526">
        <f>_xlfn.XLOOKUP(Ledger[[#This Row],[SKU]]&amp;"|"&amp;Ledger[[#This Row],[Branch_ID]], PriceList!E:E,PriceList!C:C,"")</f>
        <v>145</v>
      </c>
      <c r="K2526">
        <f>_xlfn.XLOOKUP(Ledger[[#This Row],[SKU]]&amp;"|"&amp;Ledger[[#This Row],[Branch_ID]], PriceList[Key], PriceList[Unit_Retail_Price_EGP], "")</f>
        <v>379</v>
      </c>
      <c r="L2526">
        <f>YEAR(Ledger[[#This Row],[Date]])</f>
        <v>2025</v>
      </c>
      <c r="M2526" t="str">
        <f>"Qtr"&amp;ROUNDUP(MONTH(Ledger[[#This Row],[Date]])/3,0)</f>
        <v>Qtr3</v>
      </c>
      <c r="N2526">
        <f>MONTH(Ledger[[#This Row],[Date]])</f>
        <v>8</v>
      </c>
      <c r="O2526" t="str">
        <f>TEXT(Ledger[[#This Row],[Date]],"mmm")</f>
        <v>Aug</v>
      </c>
    </row>
    <row r="2527" spans="1:15" x14ac:dyDescent="0.35">
      <c r="A2527" t="s">
        <v>2636</v>
      </c>
      <c r="B2527" s="8">
        <v>45891</v>
      </c>
      <c r="C2527" s="5">
        <v>0.82222222222222219</v>
      </c>
      <c r="D2527" t="str">
        <f>_xlfn.XLOOKUP(Ledger[[#This Row],[Employee_ID]],Employees!C:C,Employees!A:A)</f>
        <v>Evening</v>
      </c>
      <c r="E2527" t="s">
        <v>932</v>
      </c>
      <c r="F2527" t="str">
        <f>_xlfn.XLOOKUP(Ledger[[#This Row],[Employee_ID]],Employees!C:C,Employees!B:B)</f>
        <v>BR05</v>
      </c>
      <c r="G2527" t="s">
        <v>989</v>
      </c>
      <c r="H2527" t="s">
        <v>317</v>
      </c>
      <c r="I2527">
        <v>1</v>
      </c>
      <c r="J2527">
        <f>_xlfn.XLOOKUP(Ledger[[#This Row],[SKU]]&amp;"|"&amp;Ledger[[#This Row],[Branch_ID]], PriceList!E:E,PriceList!C:C,"")</f>
        <v>270</v>
      </c>
      <c r="K2527">
        <f>_xlfn.XLOOKUP(Ledger[[#This Row],[SKU]]&amp;"|"&amp;Ledger[[#This Row],[Branch_ID]], PriceList[Key], PriceList[Unit_Retail_Price_EGP], "")</f>
        <v>649</v>
      </c>
      <c r="L2527">
        <f>YEAR(Ledger[[#This Row],[Date]])</f>
        <v>2025</v>
      </c>
      <c r="M2527" t="str">
        <f>"Qtr"&amp;ROUNDUP(MONTH(Ledger[[#This Row],[Date]])/3,0)</f>
        <v>Qtr3</v>
      </c>
      <c r="N2527">
        <f>MONTH(Ledger[[#This Row],[Date]])</f>
        <v>8</v>
      </c>
      <c r="O2527" t="str">
        <f>TEXT(Ledger[[#This Row],[Date]],"mmm")</f>
        <v>Aug</v>
      </c>
    </row>
    <row r="2528" spans="1:15" x14ac:dyDescent="0.35">
      <c r="A2528" t="s">
        <v>2753</v>
      </c>
      <c r="B2528" s="8">
        <v>45898</v>
      </c>
      <c r="C2528" s="5">
        <v>0.85902777777777772</v>
      </c>
      <c r="D2528" t="str">
        <f>_xlfn.XLOOKUP(Ledger[[#This Row],[Employee_ID]],Employees!C:C,Employees!A:A)</f>
        <v>Evening</v>
      </c>
      <c r="E2528" t="s">
        <v>932</v>
      </c>
      <c r="F2528" t="str">
        <f>_xlfn.XLOOKUP(Ledger[[#This Row],[Employee_ID]],Employees!C:C,Employees!B:B)</f>
        <v>BR05</v>
      </c>
      <c r="G2528" t="s">
        <v>989</v>
      </c>
      <c r="H2528" t="s">
        <v>436</v>
      </c>
      <c r="I2528">
        <v>1</v>
      </c>
      <c r="J2528">
        <f>_xlfn.XLOOKUP(Ledger[[#This Row],[SKU]]&amp;"|"&amp;Ledger[[#This Row],[Branch_ID]], PriceList!E:E,PriceList!C:C,"")</f>
        <v>145</v>
      </c>
      <c r="K2528">
        <f>_xlfn.XLOOKUP(Ledger[[#This Row],[SKU]]&amp;"|"&amp;Ledger[[#This Row],[Branch_ID]], PriceList[Key], PriceList[Unit_Retail_Price_EGP], "")</f>
        <v>379</v>
      </c>
      <c r="L2528">
        <f>YEAR(Ledger[[#This Row],[Date]])</f>
        <v>2025</v>
      </c>
      <c r="M2528" t="str">
        <f>"Qtr"&amp;ROUNDUP(MONTH(Ledger[[#This Row],[Date]])/3,0)</f>
        <v>Qtr3</v>
      </c>
      <c r="N2528">
        <f>MONTH(Ledger[[#This Row],[Date]])</f>
        <v>8</v>
      </c>
      <c r="O2528" t="str">
        <f>TEXT(Ledger[[#This Row],[Date]],"mmm")</f>
        <v>Aug</v>
      </c>
    </row>
    <row r="2529" spans="1:15" x14ac:dyDescent="0.35">
      <c r="A2529" t="s">
        <v>2806</v>
      </c>
      <c r="B2529" s="8">
        <v>45901</v>
      </c>
      <c r="C2529" s="5">
        <v>0.76875000000000004</v>
      </c>
      <c r="D2529" t="str">
        <f>_xlfn.XLOOKUP(Ledger[[#This Row],[Employee_ID]],Employees!C:C,Employees!A:A)</f>
        <v>Evening</v>
      </c>
      <c r="E2529" t="s">
        <v>932</v>
      </c>
      <c r="F2529" t="str">
        <f>_xlfn.XLOOKUP(Ledger[[#This Row],[Employee_ID]],Employees!C:C,Employees!B:B)</f>
        <v>BR05</v>
      </c>
      <c r="G2529" t="s">
        <v>989</v>
      </c>
      <c r="H2529" t="s">
        <v>404</v>
      </c>
      <c r="I2529">
        <v>1</v>
      </c>
      <c r="J2529">
        <f>_xlfn.XLOOKUP(Ledger[[#This Row],[SKU]]&amp;"|"&amp;Ledger[[#This Row],[Branch_ID]], PriceList!E:E,PriceList!C:C,"")</f>
        <v>145</v>
      </c>
      <c r="K2529">
        <f>_xlfn.XLOOKUP(Ledger[[#This Row],[SKU]]&amp;"|"&amp;Ledger[[#This Row],[Branch_ID]], PriceList[Key], PriceList[Unit_Retail_Price_EGP], "")</f>
        <v>379</v>
      </c>
      <c r="L2529">
        <f>YEAR(Ledger[[#This Row],[Date]])</f>
        <v>2025</v>
      </c>
      <c r="M2529" t="str">
        <f>"Qtr"&amp;ROUNDUP(MONTH(Ledger[[#This Row],[Date]])/3,0)</f>
        <v>Qtr3</v>
      </c>
      <c r="N2529">
        <f>MONTH(Ledger[[#This Row],[Date]])</f>
        <v>9</v>
      </c>
      <c r="O2529" t="str">
        <f>TEXT(Ledger[[#This Row],[Date]],"mmm")</f>
        <v>Sep</v>
      </c>
    </row>
    <row r="2530" spans="1:15" x14ac:dyDescent="0.35">
      <c r="A2530" t="s">
        <v>2818</v>
      </c>
      <c r="B2530" s="8">
        <v>45902</v>
      </c>
      <c r="C2530" s="5">
        <v>0.88055555555555554</v>
      </c>
      <c r="D2530" t="str">
        <f>_xlfn.XLOOKUP(Ledger[[#This Row],[Employee_ID]],Employees!C:C,Employees!A:A)</f>
        <v>Evening</v>
      </c>
      <c r="E2530" t="s">
        <v>932</v>
      </c>
      <c r="F2530" t="str">
        <f>_xlfn.XLOOKUP(Ledger[[#This Row],[Employee_ID]],Employees!C:C,Employees!B:B)</f>
        <v>BR05</v>
      </c>
      <c r="G2530" t="s">
        <v>989</v>
      </c>
      <c r="H2530" t="s">
        <v>558</v>
      </c>
      <c r="I2530">
        <v>1</v>
      </c>
      <c r="J2530">
        <f>_xlfn.XLOOKUP(Ledger[[#This Row],[SKU]]&amp;"|"&amp;Ledger[[#This Row],[Branch_ID]], PriceList!E:E,PriceList!C:C,"")</f>
        <v>185</v>
      </c>
      <c r="K2530">
        <f>_xlfn.XLOOKUP(Ledger[[#This Row],[SKU]]&amp;"|"&amp;Ledger[[#This Row],[Branch_ID]], PriceList[Key], PriceList[Unit_Retail_Price_EGP], "")</f>
        <v>479</v>
      </c>
      <c r="L2530">
        <f>YEAR(Ledger[[#This Row],[Date]])</f>
        <v>2025</v>
      </c>
      <c r="M2530" t="str">
        <f>"Qtr"&amp;ROUNDUP(MONTH(Ledger[[#This Row],[Date]])/3,0)</f>
        <v>Qtr3</v>
      </c>
      <c r="N2530">
        <f>MONTH(Ledger[[#This Row],[Date]])</f>
        <v>9</v>
      </c>
      <c r="O2530" t="str">
        <f>TEXT(Ledger[[#This Row],[Date]],"mmm")</f>
        <v>Sep</v>
      </c>
    </row>
    <row r="2531" spans="1:15" x14ac:dyDescent="0.35">
      <c r="A2531" t="s">
        <v>2882</v>
      </c>
      <c r="B2531" s="8">
        <v>45906</v>
      </c>
      <c r="C2531" s="5">
        <v>0.82847222222222228</v>
      </c>
      <c r="D2531" t="str">
        <f>_xlfn.XLOOKUP(Ledger[[#This Row],[Employee_ID]],Employees!C:C,Employees!A:A)</f>
        <v>Evening</v>
      </c>
      <c r="E2531" t="s">
        <v>932</v>
      </c>
      <c r="F2531" t="str">
        <f>_xlfn.XLOOKUP(Ledger[[#This Row],[Employee_ID]],Employees!C:C,Employees!B:B)</f>
        <v>BR05</v>
      </c>
      <c r="G2531" t="s">
        <v>989</v>
      </c>
      <c r="H2531" t="s">
        <v>416</v>
      </c>
      <c r="I2531">
        <v>1</v>
      </c>
      <c r="J2531">
        <f>_xlfn.XLOOKUP(Ledger[[#This Row],[SKU]]&amp;"|"&amp;Ledger[[#This Row],[Branch_ID]], PriceList!E:E,PriceList!C:C,"")</f>
        <v>115</v>
      </c>
      <c r="K2531">
        <f>_xlfn.XLOOKUP(Ledger[[#This Row],[SKU]]&amp;"|"&amp;Ledger[[#This Row],[Branch_ID]], PriceList[Key], PriceList[Unit_Retail_Price_EGP], "")</f>
        <v>299</v>
      </c>
      <c r="L2531">
        <f>YEAR(Ledger[[#This Row],[Date]])</f>
        <v>2025</v>
      </c>
      <c r="M2531" t="str">
        <f>"Qtr"&amp;ROUNDUP(MONTH(Ledger[[#This Row],[Date]])/3,0)</f>
        <v>Qtr3</v>
      </c>
      <c r="N2531">
        <f>MONTH(Ledger[[#This Row],[Date]])</f>
        <v>9</v>
      </c>
      <c r="O2531" t="str">
        <f>TEXT(Ledger[[#This Row],[Date]],"mmm")</f>
        <v>Sep</v>
      </c>
    </row>
    <row r="2532" spans="1:15" x14ac:dyDescent="0.35">
      <c r="A2532" t="s">
        <v>2930</v>
      </c>
      <c r="B2532" s="8">
        <v>45909</v>
      </c>
      <c r="C2532" s="5">
        <v>0.79027777777777775</v>
      </c>
      <c r="D2532" t="str">
        <f>_xlfn.XLOOKUP(Ledger[[#This Row],[Employee_ID]],Employees!C:C,Employees!A:A)</f>
        <v>Evening</v>
      </c>
      <c r="E2532" t="s">
        <v>932</v>
      </c>
      <c r="F2532" t="str">
        <f>_xlfn.XLOOKUP(Ledger[[#This Row],[Employee_ID]],Employees!C:C,Employees!B:B)</f>
        <v>BR05</v>
      </c>
      <c r="G2532" t="s">
        <v>989</v>
      </c>
      <c r="H2532" t="s">
        <v>78</v>
      </c>
      <c r="I2532">
        <v>1</v>
      </c>
      <c r="J2532">
        <f>_xlfn.XLOOKUP(Ledger[[#This Row],[SKU]]&amp;"|"&amp;Ledger[[#This Row],[Branch_ID]], PriceList!E:E,PriceList!C:C,"")</f>
        <v>230</v>
      </c>
      <c r="K2532">
        <f>_xlfn.XLOOKUP(Ledger[[#This Row],[SKU]]&amp;"|"&amp;Ledger[[#This Row],[Branch_ID]], PriceList[Key], PriceList[Unit_Retail_Price_EGP], "")</f>
        <v>589</v>
      </c>
      <c r="L2532">
        <f>YEAR(Ledger[[#This Row],[Date]])</f>
        <v>2025</v>
      </c>
      <c r="M2532" t="str">
        <f>"Qtr"&amp;ROUNDUP(MONTH(Ledger[[#This Row],[Date]])/3,0)</f>
        <v>Qtr3</v>
      </c>
      <c r="N2532">
        <f>MONTH(Ledger[[#This Row],[Date]])</f>
        <v>9</v>
      </c>
      <c r="O2532" t="str">
        <f>TEXT(Ledger[[#This Row],[Date]],"mmm")</f>
        <v>Sep</v>
      </c>
    </row>
    <row r="2533" spans="1:15" x14ac:dyDescent="0.35">
      <c r="A2533" t="s">
        <v>2964</v>
      </c>
      <c r="B2533" s="8">
        <v>45911</v>
      </c>
      <c r="C2533" s="5">
        <v>0.84652777777777777</v>
      </c>
      <c r="D2533" t="str">
        <f>_xlfn.XLOOKUP(Ledger[[#This Row],[Employee_ID]],Employees!C:C,Employees!A:A)</f>
        <v>Evening</v>
      </c>
      <c r="E2533" t="s">
        <v>932</v>
      </c>
      <c r="F2533" t="str">
        <f>_xlfn.XLOOKUP(Ledger[[#This Row],[Employee_ID]],Employees!C:C,Employees!B:B)</f>
        <v>BR05</v>
      </c>
      <c r="G2533" t="s">
        <v>989</v>
      </c>
      <c r="H2533" t="s">
        <v>186</v>
      </c>
      <c r="I2533">
        <v>1</v>
      </c>
      <c r="J2533">
        <f>_xlfn.XLOOKUP(Ledger[[#This Row],[SKU]]&amp;"|"&amp;Ledger[[#This Row],[Branch_ID]], PriceList!E:E,PriceList!C:C,"")</f>
        <v>230</v>
      </c>
      <c r="K2533">
        <f>_xlfn.XLOOKUP(Ledger[[#This Row],[SKU]]&amp;"|"&amp;Ledger[[#This Row],[Branch_ID]], PriceList[Key], PriceList[Unit_Retail_Price_EGP], "")</f>
        <v>589</v>
      </c>
      <c r="L2533">
        <f>YEAR(Ledger[[#This Row],[Date]])</f>
        <v>2025</v>
      </c>
      <c r="M2533" t="str">
        <f>"Qtr"&amp;ROUNDUP(MONTH(Ledger[[#This Row],[Date]])/3,0)</f>
        <v>Qtr3</v>
      </c>
      <c r="N2533">
        <f>MONTH(Ledger[[#This Row],[Date]])</f>
        <v>9</v>
      </c>
      <c r="O2533" t="str">
        <f>TEXT(Ledger[[#This Row],[Date]],"mmm")</f>
        <v>Sep</v>
      </c>
    </row>
    <row r="2534" spans="1:15" x14ac:dyDescent="0.35">
      <c r="A2534" t="s">
        <v>2993</v>
      </c>
      <c r="B2534" s="8">
        <v>45913</v>
      </c>
      <c r="C2534" s="5">
        <v>0.79374999999999996</v>
      </c>
      <c r="D2534" t="str">
        <f>_xlfn.XLOOKUP(Ledger[[#This Row],[Employee_ID]],Employees!C:C,Employees!A:A)</f>
        <v>Evening</v>
      </c>
      <c r="E2534" t="s">
        <v>932</v>
      </c>
      <c r="F2534" t="str">
        <f>_xlfn.XLOOKUP(Ledger[[#This Row],[Employee_ID]],Employees!C:C,Employees!B:B)</f>
        <v>BR05</v>
      </c>
      <c r="G2534" t="s">
        <v>989</v>
      </c>
      <c r="H2534" t="s">
        <v>108</v>
      </c>
      <c r="I2534">
        <v>1</v>
      </c>
      <c r="J2534">
        <f>_xlfn.XLOOKUP(Ledger[[#This Row],[SKU]]&amp;"|"&amp;Ledger[[#This Row],[Branch_ID]], PriceList!E:E,PriceList!C:C,"")</f>
        <v>165</v>
      </c>
      <c r="K2534">
        <f>_xlfn.XLOOKUP(Ledger[[#This Row],[SKU]]&amp;"|"&amp;Ledger[[#This Row],[Branch_ID]], PriceList[Key], PriceList[Unit_Retail_Price_EGP], "")</f>
        <v>429</v>
      </c>
      <c r="L2534">
        <f>YEAR(Ledger[[#This Row],[Date]])</f>
        <v>2025</v>
      </c>
      <c r="M2534" t="str">
        <f>"Qtr"&amp;ROUNDUP(MONTH(Ledger[[#This Row],[Date]])/3,0)</f>
        <v>Qtr3</v>
      </c>
      <c r="N2534">
        <f>MONTH(Ledger[[#This Row],[Date]])</f>
        <v>9</v>
      </c>
      <c r="O2534" t="str">
        <f>TEXT(Ledger[[#This Row],[Date]],"mmm")</f>
        <v>Sep</v>
      </c>
    </row>
    <row r="2535" spans="1:15" x14ac:dyDescent="0.35">
      <c r="A2535" t="s">
        <v>3014</v>
      </c>
      <c r="B2535" s="8">
        <v>45914</v>
      </c>
      <c r="C2535" s="5">
        <v>0.7729166666666667</v>
      </c>
      <c r="D2535" t="str">
        <f>_xlfn.XLOOKUP(Ledger[[#This Row],[Employee_ID]],Employees!C:C,Employees!A:A)</f>
        <v>Evening</v>
      </c>
      <c r="E2535" t="s">
        <v>932</v>
      </c>
      <c r="F2535" t="str">
        <f>_xlfn.XLOOKUP(Ledger[[#This Row],[Employee_ID]],Employees!C:C,Employees!B:B)</f>
        <v>BR05</v>
      </c>
      <c r="G2535" t="s">
        <v>989</v>
      </c>
      <c r="H2535" t="s">
        <v>348</v>
      </c>
      <c r="I2535">
        <v>1</v>
      </c>
      <c r="J2535">
        <f>_xlfn.XLOOKUP(Ledger[[#This Row],[SKU]]&amp;"|"&amp;Ledger[[#This Row],[Branch_ID]], PriceList!E:E,PriceList!C:C,"")</f>
        <v>540</v>
      </c>
      <c r="K2535">
        <f>_xlfn.XLOOKUP(Ledger[[#This Row],[SKU]]&amp;"|"&amp;Ledger[[#This Row],[Branch_ID]], PriceList[Key], PriceList[Unit_Retail_Price_EGP], "")</f>
        <v>1289</v>
      </c>
      <c r="L2535">
        <f>YEAR(Ledger[[#This Row],[Date]])</f>
        <v>2025</v>
      </c>
      <c r="M2535" t="str">
        <f>"Qtr"&amp;ROUNDUP(MONTH(Ledger[[#This Row],[Date]])/3,0)</f>
        <v>Qtr3</v>
      </c>
      <c r="N2535">
        <f>MONTH(Ledger[[#This Row],[Date]])</f>
        <v>9</v>
      </c>
      <c r="O2535" t="str">
        <f>TEXT(Ledger[[#This Row],[Date]],"mmm")</f>
        <v>Sep</v>
      </c>
    </row>
    <row r="2536" spans="1:15" x14ac:dyDescent="0.35">
      <c r="A2536" t="s">
        <v>3053</v>
      </c>
      <c r="B2536" s="8">
        <v>45917</v>
      </c>
      <c r="C2536" s="5">
        <v>0.9</v>
      </c>
      <c r="D2536" t="str">
        <f>_xlfn.XLOOKUP(Ledger[[#This Row],[Employee_ID]],Employees!C:C,Employees!A:A)</f>
        <v>Evening</v>
      </c>
      <c r="E2536" t="s">
        <v>932</v>
      </c>
      <c r="F2536" t="str">
        <f>_xlfn.XLOOKUP(Ledger[[#This Row],[Employee_ID]],Employees!C:C,Employees!B:B)</f>
        <v>BR05</v>
      </c>
      <c r="G2536" t="s">
        <v>989</v>
      </c>
      <c r="H2536" t="s">
        <v>319</v>
      </c>
      <c r="I2536">
        <v>1</v>
      </c>
      <c r="J2536">
        <f>_xlfn.XLOOKUP(Ledger[[#This Row],[SKU]]&amp;"|"&amp;Ledger[[#This Row],[Branch_ID]], PriceList!E:E,PriceList!C:C,"")</f>
        <v>480</v>
      </c>
      <c r="K2536">
        <f>_xlfn.XLOOKUP(Ledger[[#This Row],[SKU]]&amp;"|"&amp;Ledger[[#This Row],[Branch_ID]], PriceList[Key], PriceList[Unit_Retail_Price_EGP], "")</f>
        <v>1189</v>
      </c>
      <c r="L2536">
        <f>YEAR(Ledger[[#This Row],[Date]])</f>
        <v>2025</v>
      </c>
      <c r="M2536" t="str">
        <f>"Qtr"&amp;ROUNDUP(MONTH(Ledger[[#This Row],[Date]])/3,0)</f>
        <v>Qtr3</v>
      </c>
      <c r="N2536">
        <f>MONTH(Ledger[[#This Row],[Date]])</f>
        <v>9</v>
      </c>
      <c r="O2536" t="str">
        <f>TEXT(Ledger[[#This Row],[Date]],"mmm")</f>
        <v>Sep</v>
      </c>
    </row>
    <row r="2537" spans="1:15" x14ac:dyDescent="0.35">
      <c r="A2537" t="s">
        <v>3065</v>
      </c>
      <c r="B2537" s="8">
        <v>45918</v>
      </c>
      <c r="C2537" s="5">
        <v>0.85555555555555551</v>
      </c>
      <c r="D2537" t="str">
        <f>_xlfn.XLOOKUP(Ledger[[#This Row],[Employee_ID]],Employees!C:C,Employees!A:A)</f>
        <v>Evening</v>
      </c>
      <c r="E2537" t="s">
        <v>932</v>
      </c>
      <c r="F2537" t="str">
        <f>_xlfn.XLOOKUP(Ledger[[#This Row],[Employee_ID]],Employees!C:C,Employees!B:B)</f>
        <v>BR05</v>
      </c>
      <c r="G2537" t="s">
        <v>989</v>
      </c>
      <c r="H2537" t="s">
        <v>193</v>
      </c>
      <c r="I2537">
        <v>1</v>
      </c>
      <c r="J2537">
        <f>_xlfn.XLOOKUP(Ledger[[#This Row],[SKU]]&amp;"|"&amp;Ledger[[#This Row],[Branch_ID]], PriceList!E:E,PriceList!C:C,"")</f>
        <v>145</v>
      </c>
      <c r="K2537">
        <f>_xlfn.XLOOKUP(Ledger[[#This Row],[SKU]]&amp;"|"&amp;Ledger[[#This Row],[Branch_ID]], PriceList[Key], PriceList[Unit_Retail_Price_EGP], "")</f>
        <v>379</v>
      </c>
      <c r="L2537">
        <f>YEAR(Ledger[[#This Row],[Date]])</f>
        <v>2025</v>
      </c>
      <c r="M2537" t="str">
        <f>"Qtr"&amp;ROUNDUP(MONTH(Ledger[[#This Row],[Date]])/3,0)</f>
        <v>Qtr3</v>
      </c>
      <c r="N2537">
        <f>MONTH(Ledger[[#This Row],[Date]])</f>
        <v>9</v>
      </c>
      <c r="O2537" t="str">
        <f>TEXT(Ledger[[#This Row],[Date]],"mmm")</f>
        <v>Sep</v>
      </c>
    </row>
    <row r="2538" spans="1:15" x14ac:dyDescent="0.35">
      <c r="A2538" t="s">
        <v>3066</v>
      </c>
      <c r="B2538" s="8">
        <v>45918</v>
      </c>
      <c r="C2538" s="5">
        <v>0.8930555555555556</v>
      </c>
      <c r="D2538" t="str">
        <f>_xlfn.XLOOKUP(Ledger[[#This Row],[Employee_ID]],Employees!C:C,Employees!A:A)</f>
        <v>Evening</v>
      </c>
      <c r="E2538" t="s">
        <v>932</v>
      </c>
      <c r="F2538" t="str">
        <f>_xlfn.XLOOKUP(Ledger[[#This Row],[Employee_ID]],Employees!C:C,Employees!B:B)</f>
        <v>BR05</v>
      </c>
      <c r="G2538" t="s">
        <v>989</v>
      </c>
      <c r="H2538" t="s">
        <v>78</v>
      </c>
      <c r="I2538">
        <v>1</v>
      </c>
      <c r="J2538">
        <f>_xlfn.XLOOKUP(Ledger[[#This Row],[SKU]]&amp;"|"&amp;Ledger[[#This Row],[Branch_ID]], PriceList!E:E,PriceList!C:C,"")</f>
        <v>230</v>
      </c>
      <c r="K2538">
        <f>_xlfn.XLOOKUP(Ledger[[#This Row],[SKU]]&amp;"|"&amp;Ledger[[#This Row],[Branch_ID]], PriceList[Key], PriceList[Unit_Retail_Price_EGP], "")</f>
        <v>589</v>
      </c>
      <c r="L2538">
        <f>YEAR(Ledger[[#This Row],[Date]])</f>
        <v>2025</v>
      </c>
      <c r="M2538" t="str">
        <f>"Qtr"&amp;ROUNDUP(MONTH(Ledger[[#This Row],[Date]])/3,0)</f>
        <v>Qtr3</v>
      </c>
      <c r="N2538">
        <f>MONTH(Ledger[[#This Row],[Date]])</f>
        <v>9</v>
      </c>
      <c r="O2538" t="str">
        <f>TEXT(Ledger[[#This Row],[Date]],"mmm")</f>
        <v>Sep</v>
      </c>
    </row>
    <row r="2539" spans="1:15" x14ac:dyDescent="0.35">
      <c r="A2539" t="s">
        <v>3127</v>
      </c>
      <c r="B2539" s="8">
        <v>45921</v>
      </c>
      <c r="C2539" s="5">
        <v>0.89583333333333337</v>
      </c>
      <c r="D2539" t="str">
        <f>_xlfn.XLOOKUP(Ledger[[#This Row],[Employee_ID]],Employees!C:C,Employees!A:A)</f>
        <v>Evening</v>
      </c>
      <c r="E2539" t="s">
        <v>932</v>
      </c>
      <c r="F2539" t="str">
        <f>_xlfn.XLOOKUP(Ledger[[#This Row],[Employee_ID]],Employees!C:C,Employees!B:B)</f>
        <v>BR05</v>
      </c>
      <c r="G2539" t="s">
        <v>989</v>
      </c>
      <c r="H2539" t="s">
        <v>299</v>
      </c>
      <c r="I2539">
        <v>1</v>
      </c>
      <c r="J2539">
        <f>_xlfn.XLOOKUP(Ledger[[#This Row],[SKU]]&amp;"|"&amp;Ledger[[#This Row],[Branch_ID]], PriceList!E:E,PriceList!C:C,"")</f>
        <v>165</v>
      </c>
      <c r="K2539">
        <f>_xlfn.XLOOKUP(Ledger[[#This Row],[SKU]]&amp;"|"&amp;Ledger[[#This Row],[Branch_ID]], PriceList[Key], PriceList[Unit_Retail_Price_EGP], "")</f>
        <v>429</v>
      </c>
      <c r="L2539">
        <f>YEAR(Ledger[[#This Row],[Date]])</f>
        <v>2025</v>
      </c>
      <c r="M2539" t="str">
        <f>"Qtr"&amp;ROUNDUP(MONTH(Ledger[[#This Row],[Date]])/3,0)</f>
        <v>Qtr3</v>
      </c>
      <c r="N2539">
        <f>MONTH(Ledger[[#This Row],[Date]])</f>
        <v>9</v>
      </c>
      <c r="O2539" t="str">
        <f>TEXT(Ledger[[#This Row],[Date]],"mmm")</f>
        <v>Sep</v>
      </c>
    </row>
    <row r="2540" spans="1:15" x14ac:dyDescent="0.35">
      <c r="A2540" t="s">
        <v>3139</v>
      </c>
      <c r="B2540" s="8">
        <v>45922</v>
      </c>
      <c r="C2540" s="5">
        <v>0.86875000000000002</v>
      </c>
      <c r="D2540" t="str">
        <f>_xlfn.XLOOKUP(Ledger[[#This Row],[Employee_ID]],Employees!C:C,Employees!A:A)</f>
        <v>Evening</v>
      </c>
      <c r="E2540" t="s">
        <v>932</v>
      </c>
      <c r="F2540" t="str">
        <f>_xlfn.XLOOKUP(Ledger[[#This Row],[Employee_ID]],Employees!C:C,Employees!B:B)</f>
        <v>BR05</v>
      </c>
      <c r="G2540" t="s">
        <v>989</v>
      </c>
      <c r="H2540" t="s">
        <v>333</v>
      </c>
      <c r="I2540">
        <v>1</v>
      </c>
      <c r="J2540">
        <f>_xlfn.XLOOKUP(Ledger[[#This Row],[SKU]]&amp;"|"&amp;Ledger[[#This Row],[Branch_ID]], PriceList!E:E,PriceList!C:C,"")</f>
        <v>185</v>
      </c>
      <c r="K2540">
        <f>_xlfn.XLOOKUP(Ledger[[#This Row],[SKU]]&amp;"|"&amp;Ledger[[#This Row],[Branch_ID]], PriceList[Key], PriceList[Unit_Retail_Price_EGP], "")</f>
        <v>479</v>
      </c>
      <c r="L2540">
        <f>YEAR(Ledger[[#This Row],[Date]])</f>
        <v>2025</v>
      </c>
      <c r="M2540" t="str">
        <f>"Qtr"&amp;ROUNDUP(MONTH(Ledger[[#This Row],[Date]])/3,0)</f>
        <v>Qtr3</v>
      </c>
      <c r="N2540">
        <f>MONTH(Ledger[[#This Row],[Date]])</f>
        <v>9</v>
      </c>
      <c r="O2540" t="str">
        <f>TEXT(Ledger[[#This Row],[Date]],"mmm")</f>
        <v>Sep</v>
      </c>
    </row>
    <row r="2541" spans="1:15" x14ac:dyDescent="0.35">
      <c r="A2541" t="s">
        <v>3169</v>
      </c>
      <c r="B2541" s="8">
        <v>45924</v>
      </c>
      <c r="C2541" s="5">
        <v>0.79027777777777775</v>
      </c>
      <c r="D2541" t="str">
        <f>_xlfn.XLOOKUP(Ledger[[#This Row],[Employee_ID]],Employees!C:C,Employees!A:A)</f>
        <v>Evening</v>
      </c>
      <c r="E2541" t="s">
        <v>932</v>
      </c>
      <c r="F2541" t="str">
        <f>_xlfn.XLOOKUP(Ledger[[#This Row],[Employee_ID]],Employees!C:C,Employees!B:B)</f>
        <v>BR05</v>
      </c>
      <c r="G2541" t="s">
        <v>989</v>
      </c>
      <c r="H2541" t="s">
        <v>263</v>
      </c>
      <c r="I2541">
        <v>1</v>
      </c>
      <c r="J2541">
        <f>_xlfn.XLOOKUP(Ledger[[#This Row],[SKU]]&amp;"|"&amp;Ledger[[#This Row],[Branch_ID]], PriceList!E:E,PriceList!C:C,"")</f>
        <v>165</v>
      </c>
      <c r="K2541">
        <f>_xlfn.XLOOKUP(Ledger[[#This Row],[SKU]]&amp;"|"&amp;Ledger[[#This Row],[Branch_ID]], PriceList[Key], PriceList[Unit_Retail_Price_EGP], "")</f>
        <v>429</v>
      </c>
      <c r="L2541">
        <f>YEAR(Ledger[[#This Row],[Date]])</f>
        <v>2025</v>
      </c>
      <c r="M2541" t="str">
        <f>"Qtr"&amp;ROUNDUP(MONTH(Ledger[[#This Row],[Date]])/3,0)</f>
        <v>Qtr3</v>
      </c>
      <c r="N2541">
        <f>MONTH(Ledger[[#This Row],[Date]])</f>
        <v>9</v>
      </c>
      <c r="O2541" t="str">
        <f>TEXT(Ledger[[#This Row],[Date]],"mmm")</f>
        <v>Sep</v>
      </c>
    </row>
    <row r="2542" spans="1:15" x14ac:dyDescent="0.35">
      <c r="A2542" t="s">
        <v>3239</v>
      </c>
      <c r="B2542" s="8">
        <v>45928</v>
      </c>
      <c r="C2542" s="5">
        <v>0.81944444444444442</v>
      </c>
      <c r="D2542" t="str">
        <f>_xlfn.XLOOKUP(Ledger[[#This Row],[Employee_ID]],Employees!C:C,Employees!A:A)</f>
        <v>Evening</v>
      </c>
      <c r="E2542" t="s">
        <v>932</v>
      </c>
      <c r="F2542" t="str">
        <f>_xlfn.XLOOKUP(Ledger[[#This Row],[Employee_ID]],Employees!C:C,Employees!B:B)</f>
        <v>BR05</v>
      </c>
      <c r="G2542" t="s">
        <v>989</v>
      </c>
      <c r="H2542" t="s">
        <v>359</v>
      </c>
      <c r="I2542">
        <v>1</v>
      </c>
      <c r="J2542">
        <f>_xlfn.XLOOKUP(Ledger[[#This Row],[SKU]]&amp;"|"&amp;Ledger[[#This Row],[Branch_ID]], PriceList!E:E,PriceList!C:C,"")</f>
        <v>145</v>
      </c>
      <c r="K2542">
        <f>_xlfn.XLOOKUP(Ledger[[#This Row],[SKU]]&amp;"|"&amp;Ledger[[#This Row],[Branch_ID]], PriceList[Key], PriceList[Unit_Retail_Price_EGP], "")</f>
        <v>379</v>
      </c>
      <c r="L2542">
        <f>YEAR(Ledger[[#This Row],[Date]])</f>
        <v>2025</v>
      </c>
      <c r="M2542" t="str">
        <f>"Qtr"&amp;ROUNDUP(MONTH(Ledger[[#This Row],[Date]])/3,0)</f>
        <v>Qtr3</v>
      </c>
      <c r="N2542">
        <f>MONTH(Ledger[[#This Row],[Date]])</f>
        <v>9</v>
      </c>
      <c r="O2542" t="str">
        <f>TEXT(Ledger[[#This Row],[Date]],"mmm")</f>
        <v>Sep</v>
      </c>
    </row>
    <row r="2543" spans="1:15" x14ac:dyDescent="0.35">
      <c r="A2543" t="s">
        <v>3370</v>
      </c>
      <c r="B2543" s="8">
        <v>45937</v>
      </c>
      <c r="C2543" s="5">
        <v>0.90625</v>
      </c>
      <c r="D2543" t="str">
        <f>_xlfn.XLOOKUP(Ledger[[#This Row],[Employee_ID]],Employees!C:C,Employees!A:A)</f>
        <v>Evening</v>
      </c>
      <c r="E2543" t="s">
        <v>932</v>
      </c>
      <c r="F2543" t="str">
        <f>_xlfn.XLOOKUP(Ledger[[#This Row],[Employee_ID]],Employees!C:C,Employees!B:B)</f>
        <v>BR05</v>
      </c>
      <c r="G2543" t="s">
        <v>989</v>
      </c>
      <c r="H2543" t="s">
        <v>64</v>
      </c>
      <c r="I2543">
        <v>1</v>
      </c>
      <c r="J2543">
        <f>_xlfn.XLOOKUP(Ledger[[#This Row],[SKU]]&amp;"|"&amp;Ledger[[#This Row],[Branch_ID]], PriceList!E:E,PriceList!C:C,"")</f>
        <v>185</v>
      </c>
      <c r="K2543">
        <f>_xlfn.XLOOKUP(Ledger[[#This Row],[SKU]]&amp;"|"&amp;Ledger[[#This Row],[Branch_ID]], PriceList[Key], PriceList[Unit_Retail_Price_EGP], "")</f>
        <v>479</v>
      </c>
      <c r="L2543">
        <f>YEAR(Ledger[[#This Row],[Date]])</f>
        <v>2025</v>
      </c>
      <c r="M2543" t="str">
        <f>"Qtr"&amp;ROUNDUP(MONTH(Ledger[[#This Row],[Date]])/3,0)</f>
        <v>Qtr4</v>
      </c>
      <c r="N2543">
        <f>MONTH(Ledger[[#This Row],[Date]])</f>
        <v>10</v>
      </c>
      <c r="O2543" t="str">
        <f>TEXT(Ledger[[#This Row],[Date]],"mmm")</f>
        <v>Oct</v>
      </c>
    </row>
    <row r="2544" spans="1:15" x14ac:dyDescent="0.35">
      <c r="A2544" t="s">
        <v>3416</v>
      </c>
      <c r="B2544" s="8">
        <v>45940</v>
      </c>
      <c r="C2544" s="5">
        <v>0.88888888888888884</v>
      </c>
      <c r="D2544" t="str">
        <f>_xlfn.XLOOKUP(Ledger[[#This Row],[Employee_ID]],Employees!C:C,Employees!A:A)</f>
        <v>Evening</v>
      </c>
      <c r="E2544" t="s">
        <v>932</v>
      </c>
      <c r="F2544" t="str">
        <f>_xlfn.XLOOKUP(Ledger[[#This Row],[Employee_ID]],Employees!C:C,Employees!B:B)</f>
        <v>BR05</v>
      </c>
      <c r="G2544" t="s">
        <v>989</v>
      </c>
      <c r="H2544" t="s">
        <v>681</v>
      </c>
      <c r="I2544">
        <v>1</v>
      </c>
      <c r="J2544">
        <f>_xlfn.XLOOKUP(Ledger[[#This Row],[SKU]]&amp;"|"&amp;Ledger[[#This Row],[Branch_ID]], PriceList!E:E,PriceList!C:C,"")</f>
        <v>145</v>
      </c>
      <c r="K2544">
        <f>_xlfn.XLOOKUP(Ledger[[#This Row],[SKU]]&amp;"|"&amp;Ledger[[#This Row],[Branch_ID]], PriceList[Key], PriceList[Unit_Retail_Price_EGP], "")</f>
        <v>379</v>
      </c>
      <c r="L2544">
        <f>YEAR(Ledger[[#This Row],[Date]])</f>
        <v>2025</v>
      </c>
      <c r="M2544" t="str">
        <f>"Qtr"&amp;ROUNDUP(MONTH(Ledger[[#This Row],[Date]])/3,0)</f>
        <v>Qtr4</v>
      </c>
      <c r="N2544">
        <f>MONTH(Ledger[[#This Row],[Date]])</f>
        <v>10</v>
      </c>
      <c r="O2544" t="str">
        <f>TEXT(Ledger[[#This Row],[Date]],"mmm")</f>
        <v>Oct</v>
      </c>
    </row>
    <row r="2545" spans="1:15" x14ac:dyDescent="0.35">
      <c r="A2545" t="s">
        <v>3417</v>
      </c>
      <c r="B2545" s="8">
        <v>45940</v>
      </c>
      <c r="C2545" s="5">
        <v>0.91249999999999998</v>
      </c>
      <c r="D2545" t="str">
        <f>_xlfn.XLOOKUP(Ledger[[#This Row],[Employee_ID]],Employees!C:C,Employees!A:A)</f>
        <v>Evening</v>
      </c>
      <c r="E2545" t="s">
        <v>932</v>
      </c>
      <c r="F2545" t="str">
        <f>_xlfn.XLOOKUP(Ledger[[#This Row],[Employee_ID]],Employees!C:C,Employees!B:B)</f>
        <v>BR05</v>
      </c>
      <c r="G2545" t="s">
        <v>989</v>
      </c>
      <c r="H2545" t="s">
        <v>491</v>
      </c>
      <c r="I2545">
        <v>1</v>
      </c>
      <c r="J2545">
        <f>_xlfn.XLOOKUP(Ledger[[#This Row],[SKU]]&amp;"|"&amp;Ledger[[#This Row],[Branch_ID]], PriceList!E:E,PriceList!C:C,"")</f>
        <v>480</v>
      </c>
      <c r="K2545">
        <f>_xlfn.XLOOKUP(Ledger[[#This Row],[SKU]]&amp;"|"&amp;Ledger[[#This Row],[Branch_ID]], PriceList[Key], PriceList[Unit_Retail_Price_EGP], "")</f>
        <v>1189</v>
      </c>
      <c r="L2545">
        <f>YEAR(Ledger[[#This Row],[Date]])</f>
        <v>2025</v>
      </c>
      <c r="M2545" t="str">
        <f>"Qtr"&amp;ROUNDUP(MONTH(Ledger[[#This Row],[Date]])/3,0)</f>
        <v>Qtr4</v>
      </c>
      <c r="N2545">
        <f>MONTH(Ledger[[#This Row],[Date]])</f>
        <v>10</v>
      </c>
      <c r="O2545" t="str">
        <f>TEXT(Ledger[[#This Row],[Date]],"mmm")</f>
        <v>Oct</v>
      </c>
    </row>
    <row r="2546" spans="1:15" x14ac:dyDescent="0.35">
      <c r="A2546" t="s">
        <v>3483</v>
      </c>
      <c r="B2546" s="8">
        <v>45945</v>
      </c>
      <c r="C2546" s="5">
        <v>0.79583333333333328</v>
      </c>
      <c r="D2546" t="str">
        <f>_xlfn.XLOOKUP(Ledger[[#This Row],[Employee_ID]],Employees!C:C,Employees!A:A)</f>
        <v>Evening</v>
      </c>
      <c r="E2546" t="s">
        <v>932</v>
      </c>
      <c r="F2546" t="str">
        <f>_xlfn.XLOOKUP(Ledger[[#This Row],[Employee_ID]],Employees!C:C,Employees!B:B)</f>
        <v>BR05</v>
      </c>
      <c r="G2546" t="s">
        <v>989</v>
      </c>
      <c r="H2546" t="s">
        <v>145</v>
      </c>
      <c r="I2546">
        <v>1</v>
      </c>
      <c r="J2546">
        <f>_xlfn.XLOOKUP(Ledger[[#This Row],[SKU]]&amp;"|"&amp;Ledger[[#This Row],[Branch_ID]], PriceList!E:E,PriceList!C:C,"")</f>
        <v>45</v>
      </c>
      <c r="K2546">
        <f>_xlfn.XLOOKUP(Ledger[[#This Row],[SKU]]&amp;"|"&amp;Ledger[[#This Row],[Branch_ID]], PriceList[Key], PriceList[Unit_Retail_Price_EGP], "")</f>
        <v>129</v>
      </c>
      <c r="L2546">
        <f>YEAR(Ledger[[#This Row],[Date]])</f>
        <v>2025</v>
      </c>
      <c r="M2546" t="str">
        <f>"Qtr"&amp;ROUNDUP(MONTH(Ledger[[#This Row],[Date]])/3,0)</f>
        <v>Qtr4</v>
      </c>
      <c r="N2546">
        <f>MONTH(Ledger[[#This Row],[Date]])</f>
        <v>10</v>
      </c>
      <c r="O2546" t="str">
        <f>TEXT(Ledger[[#This Row],[Date]],"mmm")</f>
        <v>Oct</v>
      </c>
    </row>
    <row r="2547" spans="1:15" x14ac:dyDescent="0.35">
      <c r="A2547" t="s">
        <v>3513</v>
      </c>
      <c r="B2547" s="8">
        <v>45947</v>
      </c>
      <c r="C2547" s="5">
        <v>0.80555555555555558</v>
      </c>
      <c r="D2547" t="str">
        <f>_xlfn.XLOOKUP(Ledger[[#This Row],[Employee_ID]],Employees!C:C,Employees!A:A)</f>
        <v>Evening</v>
      </c>
      <c r="E2547" t="s">
        <v>932</v>
      </c>
      <c r="F2547" t="str">
        <f>_xlfn.XLOOKUP(Ledger[[#This Row],[Employee_ID]],Employees!C:C,Employees!B:B)</f>
        <v>BR05</v>
      </c>
      <c r="G2547" t="s">
        <v>989</v>
      </c>
      <c r="H2547" t="s">
        <v>195</v>
      </c>
      <c r="I2547">
        <v>1</v>
      </c>
      <c r="J2547">
        <f>_xlfn.XLOOKUP(Ledger[[#This Row],[SKU]]&amp;"|"&amp;Ledger[[#This Row],[Branch_ID]], PriceList!E:E,PriceList!C:C,"")</f>
        <v>165</v>
      </c>
      <c r="K2547">
        <f>_xlfn.XLOOKUP(Ledger[[#This Row],[SKU]]&amp;"|"&amp;Ledger[[#This Row],[Branch_ID]], PriceList[Key], PriceList[Unit_Retail_Price_EGP], "")</f>
        <v>429</v>
      </c>
      <c r="L2547">
        <f>YEAR(Ledger[[#This Row],[Date]])</f>
        <v>2025</v>
      </c>
      <c r="M2547" t="str">
        <f>"Qtr"&amp;ROUNDUP(MONTH(Ledger[[#This Row],[Date]])/3,0)</f>
        <v>Qtr4</v>
      </c>
      <c r="N2547">
        <f>MONTH(Ledger[[#This Row],[Date]])</f>
        <v>10</v>
      </c>
      <c r="O2547" t="str">
        <f>TEXT(Ledger[[#This Row],[Date]],"mmm")</f>
        <v>Oct</v>
      </c>
    </row>
    <row r="2548" spans="1:15" x14ac:dyDescent="0.35">
      <c r="A2548" t="s">
        <v>3572</v>
      </c>
      <c r="B2548" s="8">
        <v>45951</v>
      </c>
      <c r="C2548" s="5">
        <v>0.8208333333333333</v>
      </c>
      <c r="D2548" t="str">
        <f>_xlfn.XLOOKUP(Ledger[[#This Row],[Employee_ID]],Employees!C:C,Employees!A:A)</f>
        <v>Evening</v>
      </c>
      <c r="E2548" t="s">
        <v>932</v>
      </c>
      <c r="F2548" t="str">
        <f>_xlfn.XLOOKUP(Ledger[[#This Row],[Employee_ID]],Employees!C:C,Employees!B:B)</f>
        <v>BR05</v>
      </c>
      <c r="G2548" t="s">
        <v>989</v>
      </c>
      <c r="H2548" t="s">
        <v>478</v>
      </c>
      <c r="I2548">
        <v>1</v>
      </c>
      <c r="J2548">
        <f>_xlfn.XLOOKUP(Ledger[[#This Row],[SKU]]&amp;"|"&amp;Ledger[[#This Row],[Branch_ID]], PriceList!E:E,PriceList!C:C,"")</f>
        <v>730</v>
      </c>
      <c r="K2548">
        <f>_xlfn.XLOOKUP(Ledger[[#This Row],[SKU]]&amp;"|"&amp;Ledger[[#This Row],[Branch_ID]], PriceList[Key], PriceList[Unit_Retail_Price_EGP], "")</f>
        <v>1729</v>
      </c>
      <c r="L2548">
        <f>YEAR(Ledger[[#This Row],[Date]])</f>
        <v>2025</v>
      </c>
      <c r="M2548" t="str">
        <f>"Qtr"&amp;ROUNDUP(MONTH(Ledger[[#This Row],[Date]])/3,0)</f>
        <v>Qtr4</v>
      </c>
      <c r="N2548">
        <f>MONTH(Ledger[[#This Row],[Date]])</f>
        <v>10</v>
      </c>
      <c r="O2548" t="str">
        <f>TEXT(Ledger[[#This Row],[Date]],"mmm")</f>
        <v>Oct</v>
      </c>
    </row>
    <row r="2549" spans="1:15" x14ac:dyDescent="0.35">
      <c r="A2549" t="s">
        <v>3585</v>
      </c>
      <c r="B2549" s="8">
        <v>45952</v>
      </c>
      <c r="C2549" s="5">
        <v>0.8256944444444444</v>
      </c>
      <c r="D2549" t="str">
        <f>_xlfn.XLOOKUP(Ledger[[#This Row],[Employee_ID]],Employees!C:C,Employees!A:A)</f>
        <v>Evening</v>
      </c>
      <c r="E2549" t="s">
        <v>932</v>
      </c>
      <c r="F2549" t="str">
        <f>_xlfn.XLOOKUP(Ledger[[#This Row],[Employee_ID]],Employees!C:C,Employees!B:B)</f>
        <v>BR05</v>
      </c>
      <c r="G2549" t="s">
        <v>989</v>
      </c>
      <c r="H2549" t="s">
        <v>317</v>
      </c>
      <c r="I2549">
        <v>1</v>
      </c>
      <c r="J2549">
        <f>_xlfn.XLOOKUP(Ledger[[#This Row],[SKU]]&amp;"|"&amp;Ledger[[#This Row],[Branch_ID]], PriceList!E:E,PriceList!C:C,"")</f>
        <v>270</v>
      </c>
      <c r="K2549">
        <f>_xlfn.XLOOKUP(Ledger[[#This Row],[SKU]]&amp;"|"&amp;Ledger[[#This Row],[Branch_ID]], PriceList[Key], PriceList[Unit_Retail_Price_EGP], "")</f>
        <v>649</v>
      </c>
      <c r="L2549">
        <f>YEAR(Ledger[[#This Row],[Date]])</f>
        <v>2025</v>
      </c>
      <c r="M2549" t="str">
        <f>"Qtr"&amp;ROUNDUP(MONTH(Ledger[[#This Row],[Date]])/3,0)</f>
        <v>Qtr4</v>
      </c>
      <c r="N2549">
        <f>MONTH(Ledger[[#This Row],[Date]])</f>
        <v>10</v>
      </c>
      <c r="O2549" t="str">
        <f>TEXT(Ledger[[#This Row],[Date]],"mmm")</f>
        <v>Oct</v>
      </c>
    </row>
    <row r="2550" spans="1:15" x14ac:dyDescent="0.35">
      <c r="A2550" t="s">
        <v>3619</v>
      </c>
      <c r="B2550" s="8">
        <v>45954</v>
      </c>
      <c r="C2550" s="5">
        <v>0.83194444444444449</v>
      </c>
      <c r="D2550" t="str">
        <f>_xlfn.XLOOKUP(Ledger[[#This Row],[Employee_ID]],Employees!C:C,Employees!A:A)</f>
        <v>Evening</v>
      </c>
      <c r="E2550" t="s">
        <v>932</v>
      </c>
      <c r="F2550" t="str">
        <f>_xlfn.XLOOKUP(Ledger[[#This Row],[Employee_ID]],Employees!C:C,Employees!B:B)</f>
        <v>BR05</v>
      </c>
      <c r="G2550" t="s">
        <v>989</v>
      </c>
      <c r="H2550" t="s">
        <v>227</v>
      </c>
      <c r="I2550">
        <v>1</v>
      </c>
      <c r="J2550">
        <f>_xlfn.XLOOKUP(Ledger[[#This Row],[SKU]]&amp;"|"&amp;Ledger[[#This Row],[Branch_ID]], PriceList!E:E,PriceList!C:C,"")</f>
        <v>310</v>
      </c>
      <c r="K2550">
        <f>_xlfn.XLOOKUP(Ledger[[#This Row],[SKU]]&amp;"|"&amp;Ledger[[#This Row],[Branch_ID]], PriceList[Key], PriceList[Unit_Retail_Price_EGP], "")</f>
        <v>749</v>
      </c>
      <c r="L2550">
        <f>YEAR(Ledger[[#This Row],[Date]])</f>
        <v>2025</v>
      </c>
      <c r="M2550" t="str">
        <f>"Qtr"&amp;ROUNDUP(MONTH(Ledger[[#This Row],[Date]])/3,0)</f>
        <v>Qtr4</v>
      </c>
      <c r="N2550">
        <f>MONTH(Ledger[[#This Row],[Date]])</f>
        <v>10</v>
      </c>
      <c r="O2550" t="str">
        <f>TEXT(Ledger[[#This Row],[Date]],"mmm")</f>
        <v>Oct</v>
      </c>
    </row>
    <row r="2551" spans="1:15" x14ac:dyDescent="0.35">
      <c r="A2551" t="s">
        <v>3622</v>
      </c>
      <c r="B2551" s="8">
        <v>45954</v>
      </c>
      <c r="C2551" s="5">
        <v>0.89583333333333337</v>
      </c>
      <c r="D2551" t="str">
        <f>_xlfn.XLOOKUP(Ledger[[#This Row],[Employee_ID]],Employees!C:C,Employees!A:A)</f>
        <v>Evening</v>
      </c>
      <c r="E2551" t="s">
        <v>932</v>
      </c>
      <c r="F2551" t="str">
        <f>_xlfn.XLOOKUP(Ledger[[#This Row],[Employee_ID]],Employees!C:C,Employees!B:B)</f>
        <v>BR05</v>
      </c>
      <c r="G2551" t="s">
        <v>989</v>
      </c>
      <c r="H2551" t="s">
        <v>135</v>
      </c>
      <c r="I2551">
        <v>1</v>
      </c>
      <c r="J2551">
        <f>_xlfn.XLOOKUP(Ledger[[#This Row],[SKU]]&amp;"|"&amp;Ledger[[#This Row],[Branch_ID]], PriceList!E:E,PriceList!C:C,"")</f>
        <v>145</v>
      </c>
      <c r="K2551">
        <f>_xlfn.XLOOKUP(Ledger[[#This Row],[SKU]]&amp;"|"&amp;Ledger[[#This Row],[Branch_ID]], PriceList[Key], PriceList[Unit_Retail_Price_EGP], "")</f>
        <v>379</v>
      </c>
      <c r="L2551">
        <f>YEAR(Ledger[[#This Row],[Date]])</f>
        <v>2025</v>
      </c>
      <c r="M2551" t="str">
        <f>"Qtr"&amp;ROUNDUP(MONTH(Ledger[[#This Row],[Date]])/3,0)</f>
        <v>Qtr4</v>
      </c>
      <c r="N2551">
        <f>MONTH(Ledger[[#This Row],[Date]])</f>
        <v>10</v>
      </c>
      <c r="O2551" t="str">
        <f>TEXT(Ledger[[#This Row],[Date]],"mmm")</f>
        <v>Oct</v>
      </c>
    </row>
    <row r="2552" spans="1:15" x14ac:dyDescent="0.35">
      <c r="A2552" t="s">
        <v>3653</v>
      </c>
      <c r="B2552" s="8">
        <v>45956</v>
      </c>
      <c r="C2552" s="5">
        <v>0.77500000000000002</v>
      </c>
      <c r="D2552" t="str">
        <f>_xlfn.XLOOKUP(Ledger[[#This Row],[Employee_ID]],Employees!C:C,Employees!A:A)</f>
        <v>Evening</v>
      </c>
      <c r="E2552" t="s">
        <v>932</v>
      </c>
      <c r="F2552" t="str">
        <f>_xlfn.XLOOKUP(Ledger[[#This Row],[Employee_ID]],Employees!C:C,Employees!B:B)</f>
        <v>BR05</v>
      </c>
      <c r="G2552" t="s">
        <v>989</v>
      </c>
      <c r="H2552" t="s">
        <v>346</v>
      </c>
      <c r="I2552">
        <v>1</v>
      </c>
      <c r="J2552">
        <f>_xlfn.XLOOKUP(Ledger[[#This Row],[SKU]]&amp;"|"&amp;Ledger[[#This Row],[Branch_ID]], PriceList!E:E,PriceList!C:C,"")</f>
        <v>185</v>
      </c>
      <c r="K2552">
        <f>_xlfn.XLOOKUP(Ledger[[#This Row],[SKU]]&amp;"|"&amp;Ledger[[#This Row],[Branch_ID]], PriceList[Key], PriceList[Unit_Retail_Price_EGP], "")</f>
        <v>479</v>
      </c>
      <c r="L2552">
        <f>YEAR(Ledger[[#This Row],[Date]])</f>
        <v>2025</v>
      </c>
      <c r="M2552" t="str">
        <f>"Qtr"&amp;ROUNDUP(MONTH(Ledger[[#This Row],[Date]])/3,0)</f>
        <v>Qtr4</v>
      </c>
      <c r="N2552">
        <f>MONTH(Ledger[[#This Row],[Date]])</f>
        <v>10</v>
      </c>
      <c r="O2552" t="str">
        <f>TEXT(Ledger[[#This Row],[Date]],"mmm")</f>
        <v>Oct</v>
      </c>
    </row>
    <row r="2553" spans="1:15" x14ac:dyDescent="0.35">
      <c r="A2553" t="s">
        <v>3667</v>
      </c>
      <c r="B2553" s="8">
        <v>45957</v>
      </c>
      <c r="C2553" s="5">
        <v>0.7631944444444444</v>
      </c>
      <c r="D2553" t="str">
        <f>_xlfn.XLOOKUP(Ledger[[#This Row],[Employee_ID]],Employees!C:C,Employees!A:A)</f>
        <v>Evening</v>
      </c>
      <c r="E2553" t="s">
        <v>932</v>
      </c>
      <c r="F2553" t="str">
        <f>_xlfn.XLOOKUP(Ledger[[#This Row],[Employee_ID]],Employees!C:C,Employees!B:B)</f>
        <v>BR05</v>
      </c>
      <c r="G2553" t="s">
        <v>989</v>
      </c>
      <c r="H2553" t="s">
        <v>291</v>
      </c>
      <c r="I2553">
        <v>1</v>
      </c>
      <c r="J2553">
        <f>_xlfn.XLOOKUP(Ledger[[#This Row],[SKU]]&amp;"|"&amp;Ledger[[#This Row],[Branch_ID]], PriceList!E:E,PriceList!C:C,"")</f>
        <v>480</v>
      </c>
      <c r="K2553">
        <f>_xlfn.XLOOKUP(Ledger[[#This Row],[SKU]]&amp;"|"&amp;Ledger[[#This Row],[Branch_ID]], PriceList[Key], PriceList[Unit_Retail_Price_EGP], "")</f>
        <v>1189</v>
      </c>
      <c r="L2553">
        <f>YEAR(Ledger[[#This Row],[Date]])</f>
        <v>2025</v>
      </c>
      <c r="M2553" t="str">
        <f>"Qtr"&amp;ROUNDUP(MONTH(Ledger[[#This Row],[Date]])/3,0)</f>
        <v>Qtr4</v>
      </c>
      <c r="N2553">
        <f>MONTH(Ledger[[#This Row],[Date]])</f>
        <v>10</v>
      </c>
      <c r="O2553" t="str">
        <f>TEXT(Ledger[[#This Row],[Date]],"mmm")</f>
        <v>Oct</v>
      </c>
    </row>
    <row r="2554" spans="1:15" x14ac:dyDescent="0.35">
      <c r="A2554" t="s">
        <v>3720</v>
      </c>
      <c r="B2554" s="8">
        <v>45961</v>
      </c>
      <c r="C2554" s="5">
        <v>0.8833333333333333</v>
      </c>
      <c r="D2554" t="str">
        <f>_xlfn.XLOOKUP(Ledger[[#This Row],[Employee_ID]],Employees!C:C,Employees!A:A)</f>
        <v>Evening</v>
      </c>
      <c r="E2554" t="s">
        <v>932</v>
      </c>
      <c r="F2554" t="str">
        <f>_xlfn.XLOOKUP(Ledger[[#This Row],[Employee_ID]],Employees!C:C,Employees!B:B)</f>
        <v>BR05</v>
      </c>
      <c r="G2554" t="s">
        <v>989</v>
      </c>
      <c r="H2554" t="s">
        <v>108</v>
      </c>
      <c r="I2554">
        <v>1</v>
      </c>
      <c r="J2554">
        <f>_xlfn.XLOOKUP(Ledger[[#This Row],[SKU]]&amp;"|"&amp;Ledger[[#This Row],[Branch_ID]], PriceList!E:E,PriceList!C:C,"")</f>
        <v>165</v>
      </c>
      <c r="K2554">
        <f>_xlfn.XLOOKUP(Ledger[[#This Row],[SKU]]&amp;"|"&amp;Ledger[[#This Row],[Branch_ID]], PriceList[Key], PriceList[Unit_Retail_Price_EGP], "")</f>
        <v>429</v>
      </c>
      <c r="L2554">
        <f>YEAR(Ledger[[#This Row],[Date]])</f>
        <v>2025</v>
      </c>
      <c r="M2554" t="str">
        <f>"Qtr"&amp;ROUNDUP(MONTH(Ledger[[#This Row],[Date]])/3,0)</f>
        <v>Qtr4</v>
      </c>
      <c r="N2554">
        <f>MONTH(Ledger[[#This Row],[Date]])</f>
        <v>10</v>
      </c>
      <c r="O2554" t="str">
        <f>TEXT(Ledger[[#This Row],[Date]],"mmm")</f>
        <v>Oct</v>
      </c>
    </row>
    <row r="2555" spans="1:15" x14ac:dyDescent="0.35">
      <c r="A2555" t="s">
        <v>3749</v>
      </c>
      <c r="B2555" s="8">
        <v>45963</v>
      </c>
      <c r="C2555" s="5">
        <v>0.79097222222222219</v>
      </c>
      <c r="D2555" t="str">
        <f>_xlfn.XLOOKUP(Ledger[[#This Row],[Employee_ID]],Employees!C:C,Employees!A:A)</f>
        <v>Evening</v>
      </c>
      <c r="E2555" t="s">
        <v>932</v>
      </c>
      <c r="F2555" t="str">
        <f>_xlfn.XLOOKUP(Ledger[[#This Row],[Employee_ID]],Employees!C:C,Employees!B:B)</f>
        <v>BR05</v>
      </c>
      <c r="G2555" t="s">
        <v>989</v>
      </c>
      <c r="H2555" t="s">
        <v>278</v>
      </c>
      <c r="I2555">
        <v>1</v>
      </c>
      <c r="J2555">
        <f>_xlfn.XLOOKUP(Ledger[[#This Row],[SKU]]&amp;"|"&amp;Ledger[[#This Row],[Branch_ID]], PriceList!E:E,PriceList!C:C,"")</f>
        <v>395</v>
      </c>
      <c r="K2555">
        <f>_xlfn.XLOOKUP(Ledger[[#This Row],[SKU]]&amp;"|"&amp;Ledger[[#This Row],[Branch_ID]], PriceList[Key], PriceList[Unit_Retail_Price_EGP], "")</f>
        <v>969</v>
      </c>
      <c r="L2555">
        <f>YEAR(Ledger[[#This Row],[Date]])</f>
        <v>2025</v>
      </c>
      <c r="M2555" t="str">
        <f>"Qtr"&amp;ROUNDUP(MONTH(Ledger[[#This Row],[Date]])/3,0)</f>
        <v>Qtr4</v>
      </c>
      <c r="N2555">
        <f>MONTH(Ledger[[#This Row],[Date]])</f>
        <v>11</v>
      </c>
      <c r="O2555" t="str">
        <f>TEXT(Ledger[[#This Row],[Date]],"mmm")</f>
        <v>Nov</v>
      </c>
    </row>
    <row r="2556" spans="1:15" x14ac:dyDescent="0.35">
      <c r="A2556" t="s">
        <v>3773</v>
      </c>
      <c r="B2556" s="8">
        <v>45965</v>
      </c>
      <c r="C2556" s="5">
        <v>0.80208333333333337</v>
      </c>
      <c r="D2556" t="str">
        <f>_xlfn.XLOOKUP(Ledger[[#This Row],[Employee_ID]],Employees!C:C,Employees!A:A)</f>
        <v>Evening</v>
      </c>
      <c r="E2556" t="s">
        <v>932</v>
      </c>
      <c r="F2556" t="str">
        <f>_xlfn.XLOOKUP(Ledger[[#This Row],[Employee_ID]],Employees!C:C,Employees!B:B)</f>
        <v>BR05</v>
      </c>
      <c r="G2556" t="s">
        <v>989</v>
      </c>
      <c r="H2556" t="s">
        <v>202</v>
      </c>
      <c r="I2556">
        <v>1</v>
      </c>
      <c r="J2556">
        <f>_xlfn.XLOOKUP(Ledger[[#This Row],[SKU]]&amp;"|"&amp;Ledger[[#This Row],[Branch_ID]], PriceList!E:E,PriceList!C:C,"")</f>
        <v>665</v>
      </c>
      <c r="K2556">
        <f>_xlfn.XLOOKUP(Ledger[[#This Row],[SKU]]&amp;"|"&amp;Ledger[[#This Row],[Branch_ID]], PriceList[Key], PriceList[Unit_Retail_Price_EGP], "")</f>
        <v>1619</v>
      </c>
      <c r="L2556">
        <f>YEAR(Ledger[[#This Row],[Date]])</f>
        <v>2025</v>
      </c>
      <c r="M2556" t="str">
        <f>"Qtr"&amp;ROUNDUP(MONTH(Ledger[[#This Row],[Date]])/3,0)</f>
        <v>Qtr4</v>
      </c>
      <c r="N2556">
        <f>MONTH(Ledger[[#This Row],[Date]])</f>
        <v>11</v>
      </c>
      <c r="O2556" t="str">
        <f>TEXT(Ledger[[#This Row],[Date]],"mmm")</f>
        <v>Nov</v>
      </c>
    </row>
    <row r="2557" spans="1:15" x14ac:dyDescent="0.35">
      <c r="A2557" t="s">
        <v>3789</v>
      </c>
      <c r="B2557" s="8">
        <v>45966</v>
      </c>
      <c r="C2557" s="5">
        <v>0.87430555555555556</v>
      </c>
      <c r="D2557" t="str">
        <f>_xlfn.XLOOKUP(Ledger[[#This Row],[Employee_ID]],Employees!C:C,Employees!A:A)</f>
        <v>Evening</v>
      </c>
      <c r="E2557" t="s">
        <v>932</v>
      </c>
      <c r="F2557" t="str">
        <f>_xlfn.XLOOKUP(Ledger[[#This Row],[Employee_ID]],Employees!C:C,Employees!B:B)</f>
        <v>BR05</v>
      </c>
      <c r="G2557" t="s">
        <v>989</v>
      </c>
      <c r="H2557" t="s">
        <v>229</v>
      </c>
      <c r="I2557">
        <v>1</v>
      </c>
      <c r="J2557">
        <f>_xlfn.XLOOKUP(Ledger[[#This Row],[SKU]]&amp;"|"&amp;Ledger[[#This Row],[Branch_ID]], PriceList!E:E,PriceList!C:C,"")</f>
        <v>230</v>
      </c>
      <c r="K2557">
        <f>_xlfn.XLOOKUP(Ledger[[#This Row],[SKU]]&amp;"|"&amp;Ledger[[#This Row],[Branch_ID]], PriceList[Key], PriceList[Unit_Retail_Price_EGP], "")</f>
        <v>589</v>
      </c>
      <c r="L2557">
        <f>YEAR(Ledger[[#This Row],[Date]])</f>
        <v>2025</v>
      </c>
      <c r="M2557" t="str">
        <f>"Qtr"&amp;ROUNDUP(MONTH(Ledger[[#This Row],[Date]])/3,0)</f>
        <v>Qtr4</v>
      </c>
      <c r="N2557">
        <f>MONTH(Ledger[[#This Row],[Date]])</f>
        <v>11</v>
      </c>
      <c r="O2557" t="str">
        <f>TEXT(Ledger[[#This Row],[Date]],"mmm")</f>
        <v>Nov</v>
      </c>
    </row>
    <row r="2558" spans="1:15" x14ac:dyDescent="0.35">
      <c r="A2558" t="s">
        <v>3802</v>
      </c>
      <c r="B2558" s="8">
        <v>45967</v>
      </c>
      <c r="C2558" s="5">
        <v>0.83125000000000004</v>
      </c>
      <c r="D2558" t="str">
        <f>_xlfn.XLOOKUP(Ledger[[#This Row],[Employee_ID]],Employees!C:C,Employees!A:A)</f>
        <v>Evening</v>
      </c>
      <c r="E2558" t="s">
        <v>932</v>
      </c>
      <c r="F2558" t="str">
        <f>_xlfn.XLOOKUP(Ledger[[#This Row],[Employee_ID]],Employees!C:C,Employees!B:B)</f>
        <v>BR05</v>
      </c>
      <c r="G2558" t="s">
        <v>989</v>
      </c>
      <c r="H2558" t="s">
        <v>154</v>
      </c>
      <c r="I2558">
        <v>1</v>
      </c>
      <c r="J2558">
        <f>_xlfn.XLOOKUP(Ledger[[#This Row],[SKU]]&amp;"|"&amp;Ledger[[#This Row],[Branch_ID]], PriceList!E:E,PriceList!C:C,"")</f>
        <v>165</v>
      </c>
      <c r="K2558">
        <f>_xlfn.XLOOKUP(Ledger[[#This Row],[SKU]]&amp;"|"&amp;Ledger[[#This Row],[Branch_ID]], PriceList[Key], PriceList[Unit_Retail_Price_EGP], "")</f>
        <v>429</v>
      </c>
      <c r="L2558">
        <f>YEAR(Ledger[[#This Row],[Date]])</f>
        <v>2025</v>
      </c>
      <c r="M2558" t="str">
        <f>"Qtr"&amp;ROUNDUP(MONTH(Ledger[[#This Row],[Date]])/3,0)</f>
        <v>Qtr4</v>
      </c>
      <c r="N2558">
        <f>MONTH(Ledger[[#This Row],[Date]])</f>
        <v>11</v>
      </c>
      <c r="O2558" t="str">
        <f>TEXT(Ledger[[#This Row],[Date]],"mmm")</f>
        <v>Nov</v>
      </c>
    </row>
    <row r="2559" spans="1:15" x14ac:dyDescent="0.35">
      <c r="A2559" t="s">
        <v>3818</v>
      </c>
      <c r="B2559" s="8">
        <v>45968</v>
      </c>
      <c r="C2559" s="5">
        <v>0.8041666666666667</v>
      </c>
      <c r="D2559" t="str">
        <f>_xlfn.XLOOKUP(Ledger[[#This Row],[Employee_ID]],Employees!C:C,Employees!A:A)</f>
        <v>Evening</v>
      </c>
      <c r="E2559" t="s">
        <v>932</v>
      </c>
      <c r="F2559" t="str">
        <f>_xlfn.XLOOKUP(Ledger[[#This Row],[Employee_ID]],Employees!C:C,Employees!B:B)</f>
        <v>BR05</v>
      </c>
      <c r="G2559" t="s">
        <v>989</v>
      </c>
      <c r="H2559" t="s">
        <v>177</v>
      </c>
      <c r="I2559">
        <v>1</v>
      </c>
      <c r="J2559">
        <f>_xlfn.XLOOKUP(Ledger[[#This Row],[SKU]]&amp;"|"&amp;Ledger[[#This Row],[Branch_ID]], PriceList!E:E,PriceList!C:C,"")</f>
        <v>270</v>
      </c>
      <c r="K2559">
        <f>_xlfn.XLOOKUP(Ledger[[#This Row],[SKU]]&amp;"|"&amp;Ledger[[#This Row],[Branch_ID]], PriceList[Key], PriceList[Unit_Retail_Price_EGP], "")</f>
        <v>649</v>
      </c>
      <c r="L2559">
        <f>YEAR(Ledger[[#This Row],[Date]])</f>
        <v>2025</v>
      </c>
      <c r="M2559" t="str">
        <f>"Qtr"&amp;ROUNDUP(MONTH(Ledger[[#This Row],[Date]])/3,0)</f>
        <v>Qtr4</v>
      </c>
      <c r="N2559">
        <f>MONTH(Ledger[[#This Row],[Date]])</f>
        <v>11</v>
      </c>
      <c r="O2559" t="str">
        <f>TEXT(Ledger[[#This Row],[Date]],"mmm")</f>
        <v>Nov</v>
      </c>
    </row>
    <row r="2560" spans="1:15" x14ac:dyDescent="0.35">
      <c r="A2560" t="s">
        <v>3820</v>
      </c>
      <c r="B2560" s="8">
        <v>45968</v>
      </c>
      <c r="C2560" s="5">
        <v>0.81805555555555554</v>
      </c>
      <c r="D2560" t="str">
        <f>_xlfn.XLOOKUP(Ledger[[#This Row],[Employee_ID]],Employees!C:C,Employees!A:A)</f>
        <v>Evening</v>
      </c>
      <c r="E2560" t="s">
        <v>932</v>
      </c>
      <c r="F2560" t="str">
        <f>_xlfn.XLOOKUP(Ledger[[#This Row],[Employee_ID]],Employees!C:C,Employees!B:B)</f>
        <v>BR05</v>
      </c>
      <c r="G2560" t="s">
        <v>989</v>
      </c>
      <c r="H2560" t="s">
        <v>115</v>
      </c>
      <c r="I2560">
        <v>1</v>
      </c>
      <c r="J2560">
        <f>_xlfn.XLOOKUP(Ledger[[#This Row],[SKU]]&amp;"|"&amp;Ledger[[#This Row],[Branch_ID]], PriceList!E:E,PriceList!C:C,"")</f>
        <v>665</v>
      </c>
      <c r="K2560">
        <f>_xlfn.XLOOKUP(Ledger[[#This Row],[SKU]]&amp;"|"&amp;Ledger[[#This Row],[Branch_ID]], PriceList[Key], PriceList[Unit_Retail_Price_EGP], "")</f>
        <v>1619</v>
      </c>
      <c r="L2560">
        <f>YEAR(Ledger[[#This Row],[Date]])</f>
        <v>2025</v>
      </c>
      <c r="M2560" t="str">
        <f>"Qtr"&amp;ROUNDUP(MONTH(Ledger[[#This Row],[Date]])/3,0)</f>
        <v>Qtr4</v>
      </c>
      <c r="N2560">
        <f>MONTH(Ledger[[#This Row],[Date]])</f>
        <v>11</v>
      </c>
      <c r="O2560" t="str">
        <f>TEXT(Ledger[[#This Row],[Date]],"mmm")</f>
        <v>Nov</v>
      </c>
    </row>
    <row r="2561" spans="1:15" x14ac:dyDescent="0.35">
      <c r="A2561" t="s">
        <v>3832</v>
      </c>
      <c r="B2561" s="8">
        <v>45969</v>
      </c>
      <c r="C2561" s="5">
        <v>0.85069444444444442</v>
      </c>
      <c r="D2561" t="str">
        <f>_xlfn.XLOOKUP(Ledger[[#This Row],[Employee_ID]],Employees!C:C,Employees!A:A)</f>
        <v>Evening</v>
      </c>
      <c r="E2561" t="s">
        <v>932</v>
      </c>
      <c r="F2561" t="str">
        <f>_xlfn.XLOOKUP(Ledger[[#This Row],[Employee_ID]],Employees!C:C,Employees!B:B)</f>
        <v>BR05</v>
      </c>
      <c r="G2561" t="s">
        <v>989</v>
      </c>
      <c r="H2561" t="s">
        <v>491</v>
      </c>
      <c r="I2561">
        <v>1</v>
      </c>
      <c r="J2561">
        <f>_xlfn.XLOOKUP(Ledger[[#This Row],[SKU]]&amp;"|"&amp;Ledger[[#This Row],[Branch_ID]], PriceList!E:E,PriceList!C:C,"")</f>
        <v>480</v>
      </c>
      <c r="K2561">
        <f>_xlfn.XLOOKUP(Ledger[[#This Row],[SKU]]&amp;"|"&amp;Ledger[[#This Row],[Branch_ID]], PriceList[Key], PriceList[Unit_Retail_Price_EGP], "")</f>
        <v>1189</v>
      </c>
      <c r="L2561">
        <f>YEAR(Ledger[[#This Row],[Date]])</f>
        <v>2025</v>
      </c>
      <c r="M2561" t="str">
        <f>"Qtr"&amp;ROUNDUP(MONTH(Ledger[[#This Row],[Date]])/3,0)</f>
        <v>Qtr4</v>
      </c>
      <c r="N2561">
        <f>MONTH(Ledger[[#This Row],[Date]])</f>
        <v>11</v>
      </c>
      <c r="O2561" t="str">
        <f>TEXT(Ledger[[#This Row],[Date]],"mmm")</f>
        <v>Nov</v>
      </c>
    </row>
    <row r="2562" spans="1:15" x14ac:dyDescent="0.35">
      <c r="A2562" t="s">
        <v>3844</v>
      </c>
      <c r="B2562" s="8">
        <v>45970</v>
      </c>
      <c r="C2562" s="5">
        <v>0.88472222222222219</v>
      </c>
      <c r="D2562" t="str">
        <f>_xlfn.XLOOKUP(Ledger[[#This Row],[Employee_ID]],Employees!C:C,Employees!A:A)</f>
        <v>Evening</v>
      </c>
      <c r="E2562" t="s">
        <v>932</v>
      </c>
      <c r="F2562" t="str">
        <f>_xlfn.XLOOKUP(Ledger[[#This Row],[Employee_ID]],Employees!C:C,Employees!B:B)</f>
        <v>BR05</v>
      </c>
      <c r="G2562" t="s">
        <v>989</v>
      </c>
      <c r="H2562" t="s">
        <v>313</v>
      </c>
      <c r="I2562">
        <v>1</v>
      </c>
      <c r="J2562">
        <f>_xlfn.XLOOKUP(Ledger[[#This Row],[SKU]]&amp;"|"&amp;Ledger[[#This Row],[Branch_ID]], PriceList!E:E,PriceList!C:C,"")</f>
        <v>145</v>
      </c>
      <c r="K2562">
        <f>_xlfn.XLOOKUP(Ledger[[#This Row],[SKU]]&amp;"|"&amp;Ledger[[#This Row],[Branch_ID]], PriceList[Key], PriceList[Unit_Retail_Price_EGP], "")</f>
        <v>379</v>
      </c>
      <c r="L2562">
        <f>YEAR(Ledger[[#This Row],[Date]])</f>
        <v>2025</v>
      </c>
      <c r="M2562" t="str">
        <f>"Qtr"&amp;ROUNDUP(MONTH(Ledger[[#This Row],[Date]])/3,0)</f>
        <v>Qtr4</v>
      </c>
      <c r="N2562">
        <f>MONTH(Ledger[[#This Row],[Date]])</f>
        <v>11</v>
      </c>
      <c r="O2562" t="str">
        <f>TEXT(Ledger[[#This Row],[Date]],"mmm")</f>
        <v>Nov</v>
      </c>
    </row>
    <row r="2563" spans="1:15" x14ac:dyDescent="0.35">
      <c r="A2563" t="s">
        <v>3878</v>
      </c>
      <c r="B2563" s="8">
        <v>45973</v>
      </c>
      <c r="C2563" s="5">
        <v>0.78819444444444442</v>
      </c>
      <c r="D2563" t="str">
        <f>_xlfn.XLOOKUP(Ledger[[#This Row],[Employee_ID]],Employees!C:C,Employees!A:A)</f>
        <v>Evening</v>
      </c>
      <c r="E2563" t="s">
        <v>932</v>
      </c>
      <c r="F2563" t="str">
        <f>_xlfn.XLOOKUP(Ledger[[#This Row],[Employee_ID]],Employees!C:C,Employees!B:B)</f>
        <v>BR05</v>
      </c>
      <c r="G2563" t="s">
        <v>989</v>
      </c>
      <c r="H2563" t="s">
        <v>168</v>
      </c>
      <c r="I2563">
        <v>1</v>
      </c>
      <c r="J2563">
        <f>_xlfn.XLOOKUP(Ledger[[#This Row],[SKU]]&amp;"|"&amp;Ledger[[#This Row],[Branch_ID]], PriceList!E:E,PriceList!C:C,"")</f>
        <v>395</v>
      </c>
      <c r="K2563">
        <f>_xlfn.XLOOKUP(Ledger[[#This Row],[SKU]]&amp;"|"&amp;Ledger[[#This Row],[Branch_ID]], PriceList[Key], PriceList[Unit_Retail_Price_EGP], "")</f>
        <v>969</v>
      </c>
      <c r="L2563">
        <f>YEAR(Ledger[[#This Row],[Date]])</f>
        <v>2025</v>
      </c>
      <c r="M2563" t="str">
        <f>"Qtr"&amp;ROUNDUP(MONTH(Ledger[[#This Row],[Date]])/3,0)</f>
        <v>Qtr4</v>
      </c>
      <c r="N2563">
        <f>MONTH(Ledger[[#This Row],[Date]])</f>
        <v>11</v>
      </c>
      <c r="O2563" t="str">
        <f>TEXT(Ledger[[#This Row],[Date]],"mmm")</f>
        <v>Nov</v>
      </c>
    </row>
    <row r="2564" spans="1:15" x14ac:dyDescent="0.35">
      <c r="A2564" t="s">
        <v>3893</v>
      </c>
      <c r="B2564" s="8">
        <v>45974</v>
      </c>
      <c r="C2564" s="5">
        <v>0.86736111111111114</v>
      </c>
      <c r="D2564" t="str">
        <f>_xlfn.XLOOKUP(Ledger[[#This Row],[Employee_ID]],Employees!C:C,Employees!A:A)</f>
        <v>Evening</v>
      </c>
      <c r="E2564" t="s">
        <v>932</v>
      </c>
      <c r="F2564" t="str">
        <f>_xlfn.XLOOKUP(Ledger[[#This Row],[Employee_ID]],Employees!C:C,Employees!B:B)</f>
        <v>BR05</v>
      </c>
      <c r="G2564" t="s">
        <v>989</v>
      </c>
      <c r="H2564" t="s">
        <v>259</v>
      </c>
      <c r="I2564">
        <v>1</v>
      </c>
      <c r="J2564">
        <f>_xlfn.XLOOKUP(Ledger[[#This Row],[SKU]]&amp;"|"&amp;Ledger[[#This Row],[Branch_ID]], PriceList!E:E,PriceList!C:C,"")</f>
        <v>480</v>
      </c>
      <c r="K2564">
        <f>_xlfn.XLOOKUP(Ledger[[#This Row],[SKU]]&amp;"|"&amp;Ledger[[#This Row],[Branch_ID]], PriceList[Key], PriceList[Unit_Retail_Price_EGP], "")</f>
        <v>1189</v>
      </c>
      <c r="L2564">
        <f>YEAR(Ledger[[#This Row],[Date]])</f>
        <v>2025</v>
      </c>
      <c r="M2564" t="str">
        <f>"Qtr"&amp;ROUNDUP(MONTH(Ledger[[#This Row],[Date]])/3,0)</f>
        <v>Qtr4</v>
      </c>
      <c r="N2564">
        <f>MONTH(Ledger[[#This Row],[Date]])</f>
        <v>11</v>
      </c>
      <c r="O2564" t="str">
        <f>TEXT(Ledger[[#This Row],[Date]],"mmm")</f>
        <v>Nov</v>
      </c>
    </row>
    <row r="2565" spans="1:15" x14ac:dyDescent="0.35">
      <c r="A2565" t="s">
        <v>3894</v>
      </c>
      <c r="B2565" s="8">
        <v>45974</v>
      </c>
      <c r="C2565" s="5">
        <v>0.87569444444444444</v>
      </c>
      <c r="D2565" t="str">
        <f>_xlfn.XLOOKUP(Ledger[[#This Row],[Employee_ID]],Employees!C:C,Employees!A:A)</f>
        <v>Evening</v>
      </c>
      <c r="E2565" t="s">
        <v>932</v>
      </c>
      <c r="F2565" t="str">
        <f>_xlfn.XLOOKUP(Ledger[[#This Row],[Employee_ID]],Employees!C:C,Employees!B:B)</f>
        <v>BR05</v>
      </c>
      <c r="G2565" t="s">
        <v>989</v>
      </c>
      <c r="H2565" t="s">
        <v>244</v>
      </c>
      <c r="I2565">
        <v>1</v>
      </c>
      <c r="J2565">
        <f>_xlfn.XLOOKUP(Ledger[[#This Row],[SKU]]&amp;"|"&amp;Ledger[[#This Row],[Branch_ID]], PriceList!E:E,PriceList!C:C,"")</f>
        <v>480</v>
      </c>
      <c r="K2565">
        <f>_xlfn.XLOOKUP(Ledger[[#This Row],[SKU]]&amp;"|"&amp;Ledger[[#This Row],[Branch_ID]], PriceList[Key], PriceList[Unit_Retail_Price_EGP], "")</f>
        <v>1189</v>
      </c>
      <c r="L2565">
        <f>YEAR(Ledger[[#This Row],[Date]])</f>
        <v>2025</v>
      </c>
      <c r="M2565" t="str">
        <f>"Qtr"&amp;ROUNDUP(MONTH(Ledger[[#This Row],[Date]])/3,0)</f>
        <v>Qtr4</v>
      </c>
      <c r="N2565">
        <f>MONTH(Ledger[[#This Row],[Date]])</f>
        <v>11</v>
      </c>
      <c r="O2565" t="str">
        <f>TEXT(Ledger[[#This Row],[Date]],"mmm")</f>
        <v>Nov</v>
      </c>
    </row>
    <row r="2566" spans="1:15" x14ac:dyDescent="0.35">
      <c r="A2566" t="s">
        <v>3929</v>
      </c>
      <c r="B2566" s="8">
        <v>45976</v>
      </c>
      <c r="C2566" s="5">
        <v>0.82013888888888886</v>
      </c>
      <c r="D2566" t="str">
        <f>_xlfn.XLOOKUP(Ledger[[#This Row],[Employee_ID]],Employees!C:C,Employees!A:A)</f>
        <v>Evening</v>
      </c>
      <c r="E2566" t="s">
        <v>932</v>
      </c>
      <c r="F2566" t="str">
        <f>_xlfn.XLOOKUP(Ledger[[#This Row],[Employee_ID]],Employees!C:C,Employees!B:B)</f>
        <v>BR05</v>
      </c>
      <c r="G2566" t="s">
        <v>989</v>
      </c>
      <c r="H2566" t="s">
        <v>209</v>
      </c>
      <c r="I2566">
        <v>1</v>
      </c>
      <c r="J2566">
        <f>_xlfn.XLOOKUP(Ledger[[#This Row],[SKU]]&amp;"|"&amp;Ledger[[#This Row],[Branch_ID]], PriceList!E:E,PriceList!C:C,"")</f>
        <v>165</v>
      </c>
      <c r="K2566">
        <f>_xlfn.XLOOKUP(Ledger[[#This Row],[SKU]]&amp;"|"&amp;Ledger[[#This Row],[Branch_ID]], PriceList[Key], PriceList[Unit_Retail_Price_EGP], "")</f>
        <v>429</v>
      </c>
      <c r="L2566">
        <f>YEAR(Ledger[[#This Row],[Date]])</f>
        <v>2025</v>
      </c>
      <c r="M2566" t="str">
        <f>"Qtr"&amp;ROUNDUP(MONTH(Ledger[[#This Row],[Date]])/3,0)</f>
        <v>Qtr4</v>
      </c>
      <c r="N2566">
        <f>MONTH(Ledger[[#This Row],[Date]])</f>
        <v>11</v>
      </c>
      <c r="O2566" t="str">
        <f>TEXT(Ledger[[#This Row],[Date]],"mmm")</f>
        <v>Nov</v>
      </c>
    </row>
    <row r="2567" spans="1:15" x14ac:dyDescent="0.35">
      <c r="A2567" t="s">
        <v>3970</v>
      </c>
      <c r="B2567" s="8">
        <v>45979</v>
      </c>
      <c r="C2567" s="5">
        <v>0.77916666666666667</v>
      </c>
      <c r="D2567" t="str">
        <f>_xlfn.XLOOKUP(Ledger[[#This Row],[Employee_ID]],Employees!C:C,Employees!A:A)</f>
        <v>Evening</v>
      </c>
      <c r="E2567" t="s">
        <v>932</v>
      </c>
      <c r="F2567" t="str">
        <f>_xlfn.XLOOKUP(Ledger[[#This Row],[Employee_ID]],Employees!C:C,Employees!B:B)</f>
        <v>BR05</v>
      </c>
      <c r="G2567" t="s">
        <v>989</v>
      </c>
      <c r="H2567" t="s">
        <v>681</v>
      </c>
      <c r="I2567">
        <v>1</v>
      </c>
      <c r="J2567">
        <f>_xlfn.XLOOKUP(Ledger[[#This Row],[SKU]]&amp;"|"&amp;Ledger[[#This Row],[Branch_ID]], PriceList!E:E,PriceList!C:C,"")</f>
        <v>145</v>
      </c>
      <c r="K2567">
        <f>_xlfn.XLOOKUP(Ledger[[#This Row],[SKU]]&amp;"|"&amp;Ledger[[#This Row],[Branch_ID]], PriceList[Key], PriceList[Unit_Retail_Price_EGP], "")</f>
        <v>379</v>
      </c>
      <c r="L2567">
        <f>YEAR(Ledger[[#This Row],[Date]])</f>
        <v>2025</v>
      </c>
      <c r="M2567" t="str">
        <f>"Qtr"&amp;ROUNDUP(MONTH(Ledger[[#This Row],[Date]])/3,0)</f>
        <v>Qtr4</v>
      </c>
      <c r="N2567">
        <f>MONTH(Ledger[[#This Row],[Date]])</f>
        <v>11</v>
      </c>
      <c r="O2567" t="str">
        <f>TEXT(Ledger[[#This Row],[Date]],"mmm")</f>
        <v>Nov</v>
      </c>
    </row>
    <row r="2568" spans="1:15" x14ac:dyDescent="0.35">
      <c r="A2568" t="s">
        <v>3980</v>
      </c>
      <c r="B2568" s="8">
        <v>45980</v>
      </c>
      <c r="C2568" s="5">
        <v>0.75972222222222219</v>
      </c>
      <c r="D2568" t="str">
        <f>_xlfn.XLOOKUP(Ledger[[#This Row],[Employee_ID]],Employees!C:C,Employees!A:A)</f>
        <v>Evening</v>
      </c>
      <c r="E2568" t="s">
        <v>932</v>
      </c>
      <c r="F2568" t="str">
        <f>_xlfn.XLOOKUP(Ledger[[#This Row],[Employee_ID]],Employees!C:C,Employees!B:B)</f>
        <v>BR05</v>
      </c>
      <c r="G2568" t="s">
        <v>989</v>
      </c>
      <c r="H2568" t="s">
        <v>460</v>
      </c>
      <c r="I2568">
        <v>1</v>
      </c>
      <c r="J2568">
        <f>_xlfn.XLOOKUP(Ledger[[#This Row],[SKU]]&amp;"|"&amp;Ledger[[#This Row],[Branch_ID]], PriceList!E:E,PriceList!C:C,"")</f>
        <v>145</v>
      </c>
      <c r="K2568">
        <f>_xlfn.XLOOKUP(Ledger[[#This Row],[SKU]]&amp;"|"&amp;Ledger[[#This Row],[Branch_ID]], PriceList[Key], PriceList[Unit_Retail_Price_EGP], "")</f>
        <v>379</v>
      </c>
      <c r="L2568">
        <f>YEAR(Ledger[[#This Row],[Date]])</f>
        <v>2025</v>
      </c>
      <c r="M2568" t="str">
        <f>"Qtr"&amp;ROUNDUP(MONTH(Ledger[[#This Row],[Date]])/3,0)</f>
        <v>Qtr4</v>
      </c>
      <c r="N2568">
        <f>MONTH(Ledger[[#This Row],[Date]])</f>
        <v>11</v>
      </c>
      <c r="O2568" t="str">
        <f>TEXT(Ledger[[#This Row],[Date]],"mmm")</f>
        <v>Nov</v>
      </c>
    </row>
    <row r="2569" spans="1:15" x14ac:dyDescent="0.35">
      <c r="A2569" t="s">
        <v>4059</v>
      </c>
      <c r="B2569" s="8">
        <v>45985</v>
      </c>
      <c r="C2569" s="5">
        <v>0.90902777777777777</v>
      </c>
      <c r="D2569" t="str">
        <f>_xlfn.XLOOKUP(Ledger[[#This Row],[Employee_ID]],Employees!C:C,Employees!A:A)</f>
        <v>Evening</v>
      </c>
      <c r="E2569" t="s">
        <v>932</v>
      </c>
      <c r="F2569" t="str">
        <f>_xlfn.XLOOKUP(Ledger[[#This Row],[Employee_ID]],Employees!C:C,Employees!B:B)</f>
        <v>BR05</v>
      </c>
      <c r="G2569" t="s">
        <v>989</v>
      </c>
      <c r="H2569" t="s">
        <v>171</v>
      </c>
      <c r="I2569">
        <v>1</v>
      </c>
      <c r="J2569">
        <f>_xlfn.XLOOKUP(Ledger[[#This Row],[SKU]]&amp;"|"&amp;Ledger[[#This Row],[Branch_ID]], PriceList!E:E,PriceList!C:C,"")</f>
        <v>480</v>
      </c>
      <c r="K2569">
        <f>_xlfn.XLOOKUP(Ledger[[#This Row],[SKU]]&amp;"|"&amp;Ledger[[#This Row],[Branch_ID]], PriceList[Key], PriceList[Unit_Retail_Price_EGP], "")</f>
        <v>1189</v>
      </c>
      <c r="L2569">
        <f>YEAR(Ledger[[#This Row],[Date]])</f>
        <v>2025</v>
      </c>
      <c r="M2569" t="str">
        <f>"Qtr"&amp;ROUNDUP(MONTH(Ledger[[#This Row],[Date]])/3,0)</f>
        <v>Qtr4</v>
      </c>
      <c r="N2569">
        <f>MONTH(Ledger[[#This Row],[Date]])</f>
        <v>11</v>
      </c>
      <c r="O2569" t="str">
        <f>TEXT(Ledger[[#This Row],[Date]],"mmm")</f>
        <v>Nov</v>
      </c>
    </row>
    <row r="2570" spans="1:15" x14ac:dyDescent="0.35">
      <c r="A2570" t="s">
        <v>4073</v>
      </c>
      <c r="B2570" s="8">
        <v>45986</v>
      </c>
      <c r="C2570" s="5">
        <v>0.88958333333333328</v>
      </c>
      <c r="D2570" t="str">
        <f>_xlfn.XLOOKUP(Ledger[[#This Row],[Employee_ID]],Employees!C:C,Employees!A:A)</f>
        <v>Evening</v>
      </c>
      <c r="E2570" t="s">
        <v>932</v>
      </c>
      <c r="F2570" t="str">
        <f>_xlfn.XLOOKUP(Ledger[[#This Row],[Employee_ID]],Employees!C:C,Employees!B:B)</f>
        <v>BR05</v>
      </c>
      <c r="G2570" t="s">
        <v>989</v>
      </c>
      <c r="H2570" t="s">
        <v>460</v>
      </c>
      <c r="I2570">
        <v>1</v>
      </c>
      <c r="J2570">
        <f>_xlfn.XLOOKUP(Ledger[[#This Row],[SKU]]&amp;"|"&amp;Ledger[[#This Row],[Branch_ID]], PriceList!E:E,PriceList!C:C,"")</f>
        <v>145</v>
      </c>
      <c r="K2570">
        <f>_xlfn.XLOOKUP(Ledger[[#This Row],[SKU]]&amp;"|"&amp;Ledger[[#This Row],[Branch_ID]], PriceList[Key], PriceList[Unit_Retail_Price_EGP], "")</f>
        <v>379</v>
      </c>
      <c r="L2570">
        <f>YEAR(Ledger[[#This Row],[Date]])</f>
        <v>2025</v>
      </c>
      <c r="M2570" t="str">
        <f>"Qtr"&amp;ROUNDUP(MONTH(Ledger[[#This Row],[Date]])/3,0)</f>
        <v>Qtr4</v>
      </c>
      <c r="N2570">
        <f>MONTH(Ledger[[#This Row],[Date]])</f>
        <v>11</v>
      </c>
      <c r="O2570" t="str">
        <f>TEXT(Ledger[[#This Row],[Date]],"mmm")</f>
        <v>Nov</v>
      </c>
    </row>
    <row r="2571" spans="1:15" x14ac:dyDescent="0.35">
      <c r="A2571" t="s">
        <v>4117</v>
      </c>
      <c r="B2571" s="8">
        <v>45989</v>
      </c>
      <c r="C2571" s="5">
        <v>0.80555555555555558</v>
      </c>
      <c r="D2571" t="str">
        <f>_xlfn.XLOOKUP(Ledger[[#This Row],[Employee_ID]],Employees!C:C,Employees!A:A)</f>
        <v>Evening</v>
      </c>
      <c r="E2571" t="s">
        <v>932</v>
      </c>
      <c r="F2571" t="str">
        <f>_xlfn.XLOOKUP(Ledger[[#This Row],[Employee_ID]],Employees!C:C,Employees!B:B)</f>
        <v>BR05</v>
      </c>
      <c r="G2571" t="s">
        <v>989</v>
      </c>
      <c r="H2571" t="s">
        <v>311</v>
      </c>
      <c r="I2571">
        <v>1</v>
      </c>
      <c r="J2571">
        <f>_xlfn.XLOOKUP(Ledger[[#This Row],[SKU]]&amp;"|"&amp;Ledger[[#This Row],[Branch_ID]], PriceList!E:E,PriceList!C:C,"")</f>
        <v>730</v>
      </c>
      <c r="K2571">
        <f>_xlfn.XLOOKUP(Ledger[[#This Row],[SKU]]&amp;"|"&amp;Ledger[[#This Row],[Branch_ID]], PriceList[Key], PriceList[Unit_Retail_Price_EGP], "")</f>
        <v>1729</v>
      </c>
      <c r="L2571">
        <f>YEAR(Ledger[[#This Row],[Date]])</f>
        <v>2025</v>
      </c>
      <c r="M2571" t="str">
        <f>"Qtr"&amp;ROUNDUP(MONTH(Ledger[[#This Row],[Date]])/3,0)</f>
        <v>Qtr4</v>
      </c>
      <c r="N2571">
        <f>MONTH(Ledger[[#This Row],[Date]])</f>
        <v>11</v>
      </c>
      <c r="O2571" t="str">
        <f>TEXT(Ledger[[#This Row],[Date]],"mmm")</f>
        <v>Nov</v>
      </c>
    </row>
    <row r="2572" spans="1:15" x14ac:dyDescent="0.35">
      <c r="A2572" t="s">
        <v>4118</v>
      </c>
      <c r="B2572" s="8">
        <v>45989</v>
      </c>
      <c r="C2572" s="5">
        <v>0.82361111111111107</v>
      </c>
      <c r="D2572" t="str">
        <f>_xlfn.XLOOKUP(Ledger[[#This Row],[Employee_ID]],Employees!C:C,Employees!A:A)</f>
        <v>Evening</v>
      </c>
      <c r="E2572" t="s">
        <v>932</v>
      </c>
      <c r="F2572" t="str">
        <f>_xlfn.XLOOKUP(Ledger[[#This Row],[Employee_ID]],Employees!C:C,Employees!B:B)</f>
        <v>BR05</v>
      </c>
      <c r="G2572" t="s">
        <v>989</v>
      </c>
      <c r="H2572" t="s">
        <v>366</v>
      </c>
      <c r="I2572">
        <v>1</v>
      </c>
      <c r="J2572">
        <f>_xlfn.XLOOKUP(Ledger[[#This Row],[SKU]]&amp;"|"&amp;Ledger[[#This Row],[Branch_ID]], PriceList!E:E,PriceList!C:C,"")</f>
        <v>135</v>
      </c>
      <c r="K2572">
        <f>_xlfn.XLOOKUP(Ledger[[#This Row],[SKU]]&amp;"|"&amp;Ledger[[#This Row],[Branch_ID]], PriceList[Key], PriceList[Unit_Retail_Price_EGP], "")</f>
        <v>319</v>
      </c>
      <c r="L2572">
        <f>YEAR(Ledger[[#This Row],[Date]])</f>
        <v>2025</v>
      </c>
      <c r="M2572" t="str">
        <f>"Qtr"&amp;ROUNDUP(MONTH(Ledger[[#This Row],[Date]])/3,0)</f>
        <v>Qtr4</v>
      </c>
      <c r="N2572">
        <f>MONTH(Ledger[[#This Row],[Date]])</f>
        <v>11</v>
      </c>
      <c r="O2572" t="str">
        <f>TEXT(Ledger[[#This Row],[Date]],"mmm")</f>
        <v>Nov</v>
      </c>
    </row>
    <row r="2573" spans="1:15" x14ac:dyDescent="0.35">
      <c r="A2573" t="s">
        <v>4137</v>
      </c>
      <c r="B2573" s="8">
        <v>45990</v>
      </c>
      <c r="C2573" s="5">
        <v>0.89513888888888893</v>
      </c>
      <c r="D2573" t="str">
        <f>_xlfn.XLOOKUP(Ledger[[#This Row],[Employee_ID]],Employees!C:C,Employees!A:A)</f>
        <v>Evening</v>
      </c>
      <c r="E2573" t="s">
        <v>932</v>
      </c>
      <c r="F2573" t="str">
        <f>_xlfn.XLOOKUP(Ledger[[#This Row],[Employee_ID]],Employees!C:C,Employees!B:B)</f>
        <v>BR05</v>
      </c>
      <c r="G2573" t="s">
        <v>989</v>
      </c>
      <c r="H2573" t="s">
        <v>103</v>
      </c>
      <c r="I2573">
        <v>1</v>
      </c>
      <c r="J2573">
        <f>_xlfn.XLOOKUP(Ledger[[#This Row],[SKU]]&amp;"|"&amp;Ledger[[#This Row],[Branch_ID]], PriceList!E:E,PriceList!C:C,"")</f>
        <v>165</v>
      </c>
      <c r="K2573">
        <f>_xlfn.XLOOKUP(Ledger[[#This Row],[SKU]]&amp;"|"&amp;Ledger[[#This Row],[Branch_ID]], PriceList[Key], PriceList[Unit_Retail_Price_EGP], "")</f>
        <v>429</v>
      </c>
      <c r="L2573">
        <f>YEAR(Ledger[[#This Row],[Date]])</f>
        <v>2025</v>
      </c>
      <c r="M2573" t="str">
        <f>"Qtr"&amp;ROUNDUP(MONTH(Ledger[[#This Row],[Date]])/3,0)</f>
        <v>Qtr4</v>
      </c>
      <c r="N2573">
        <f>MONTH(Ledger[[#This Row],[Date]])</f>
        <v>11</v>
      </c>
      <c r="O2573" t="str">
        <f>TEXT(Ledger[[#This Row],[Date]],"mmm")</f>
        <v>Nov</v>
      </c>
    </row>
    <row r="2574" spans="1:15" x14ac:dyDescent="0.35">
      <c r="A2574" t="s">
        <v>4219</v>
      </c>
      <c r="B2574" s="8">
        <v>45996</v>
      </c>
      <c r="C2574" s="5">
        <v>0.79236111111111107</v>
      </c>
      <c r="D2574" t="str">
        <f>_xlfn.XLOOKUP(Ledger[[#This Row],[Employee_ID]],Employees!C:C,Employees!A:A)</f>
        <v>Evening</v>
      </c>
      <c r="E2574" t="s">
        <v>932</v>
      </c>
      <c r="F2574" t="str">
        <f>_xlfn.XLOOKUP(Ledger[[#This Row],[Employee_ID]],Employees!C:C,Employees!B:B)</f>
        <v>BR05</v>
      </c>
      <c r="G2574" t="s">
        <v>989</v>
      </c>
      <c r="H2574" t="s">
        <v>295</v>
      </c>
      <c r="I2574">
        <v>1</v>
      </c>
      <c r="J2574">
        <f>_xlfn.XLOOKUP(Ledger[[#This Row],[SKU]]&amp;"|"&amp;Ledger[[#This Row],[Branch_ID]], PriceList!E:E,PriceList!C:C,"")</f>
        <v>145</v>
      </c>
      <c r="K2574">
        <f>_xlfn.XLOOKUP(Ledger[[#This Row],[SKU]]&amp;"|"&amp;Ledger[[#This Row],[Branch_ID]], PriceList[Key], PriceList[Unit_Retail_Price_EGP], "")</f>
        <v>379</v>
      </c>
      <c r="L2574">
        <f>YEAR(Ledger[[#This Row],[Date]])</f>
        <v>2025</v>
      </c>
      <c r="M2574" t="str">
        <f>"Qtr"&amp;ROUNDUP(MONTH(Ledger[[#This Row],[Date]])/3,0)</f>
        <v>Qtr4</v>
      </c>
      <c r="N2574">
        <f>MONTH(Ledger[[#This Row],[Date]])</f>
        <v>12</v>
      </c>
      <c r="O2574" t="str">
        <f>TEXT(Ledger[[#This Row],[Date]],"mmm")</f>
        <v>Dec</v>
      </c>
    </row>
    <row r="2575" spans="1:15" x14ac:dyDescent="0.35">
      <c r="A2575" t="s">
        <v>4250</v>
      </c>
      <c r="B2575" s="8">
        <v>45998</v>
      </c>
      <c r="C2575" s="5">
        <v>0.75208333333333333</v>
      </c>
      <c r="D2575" t="str">
        <f>_xlfn.XLOOKUP(Ledger[[#This Row],[Employee_ID]],Employees!C:C,Employees!A:A)</f>
        <v>Evening</v>
      </c>
      <c r="E2575" t="s">
        <v>932</v>
      </c>
      <c r="F2575" t="str">
        <f>_xlfn.XLOOKUP(Ledger[[#This Row],[Employee_ID]],Employees!C:C,Employees!B:B)</f>
        <v>BR05</v>
      </c>
      <c r="G2575" t="s">
        <v>989</v>
      </c>
      <c r="H2575" t="s">
        <v>467</v>
      </c>
      <c r="I2575">
        <v>1</v>
      </c>
      <c r="J2575">
        <f>_xlfn.XLOOKUP(Ledger[[#This Row],[SKU]]&amp;"|"&amp;Ledger[[#This Row],[Branch_ID]], PriceList!E:E,PriceList!C:C,"")</f>
        <v>480</v>
      </c>
      <c r="K2575">
        <f>_xlfn.XLOOKUP(Ledger[[#This Row],[SKU]]&amp;"|"&amp;Ledger[[#This Row],[Branch_ID]], PriceList[Key], PriceList[Unit_Retail_Price_EGP], "")</f>
        <v>1189</v>
      </c>
      <c r="L2575">
        <f>YEAR(Ledger[[#This Row],[Date]])</f>
        <v>2025</v>
      </c>
      <c r="M2575" t="str">
        <f>"Qtr"&amp;ROUNDUP(MONTH(Ledger[[#This Row],[Date]])/3,0)</f>
        <v>Qtr4</v>
      </c>
      <c r="N2575">
        <f>MONTH(Ledger[[#This Row],[Date]])</f>
        <v>12</v>
      </c>
      <c r="O2575" t="str">
        <f>TEXT(Ledger[[#This Row],[Date]],"mmm")</f>
        <v>Dec</v>
      </c>
    </row>
    <row r="2576" spans="1:15" x14ac:dyDescent="0.35">
      <c r="A2576" t="s">
        <v>4285</v>
      </c>
      <c r="B2576" s="8">
        <v>46001</v>
      </c>
      <c r="C2576" s="5">
        <v>0.83958333333333335</v>
      </c>
      <c r="D2576" t="str">
        <f>_xlfn.XLOOKUP(Ledger[[#This Row],[Employee_ID]],Employees!C:C,Employees!A:A)</f>
        <v>Evening</v>
      </c>
      <c r="E2576" t="s">
        <v>932</v>
      </c>
      <c r="F2576" t="str">
        <f>_xlfn.XLOOKUP(Ledger[[#This Row],[Employee_ID]],Employees!C:C,Employees!B:B)</f>
        <v>BR05</v>
      </c>
      <c r="G2576" t="s">
        <v>989</v>
      </c>
      <c r="H2576" t="s">
        <v>523</v>
      </c>
      <c r="I2576">
        <v>1</v>
      </c>
      <c r="J2576">
        <f>_xlfn.XLOOKUP(Ledger[[#This Row],[SKU]]&amp;"|"&amp;Ledger[[#This Row],[Branch_ID]], PriceList!E:E,PriceList!C:C,"")</f>
        <v>435</v>
      </c>
      <c r="K2576">
        <f>_xlfn.XLOOKUP(Ledger[[#This Row],[SKU]]&amp;"|"&amp;Ledger[[#This Row],[Branch_ID]], PriceList[Key], PriceList[Unit_Retail_Price_EGP], "")</f>
        <v>1079</v>
      </c>
      <c r="L2576">
        <f>YEAR(Ledger[[#This Row],[Date]])</f>
        <v>2025</v>
      </c>
      <c r="M2576" t="str">
        <f>"Qtr"&amp;ROUNDUP(MONTH(Ledger[[#This Row],[Date]])/3,0)</f>
        <v>Qtr4</v>
      </c>
      <c r="N2576">
        <f>MONTH(Ledger[[#This Row],[Date]])</f>
        <v>12</v>
      </c>
      <c r="O2576" t="str">
        <f>TEXT(Ledger[[#This Row],[Date]],"mmm")</f>
        <v>Dec</v>
      </c>
    </row>
    <row r="2577" spans="1:15" x14ac:dyDescent="0.35">
      <c r="A2577" t="s">
        <v>4296</v>
      </c>
      <c r="B2577" s="8">
        <v>46002</v>
      </c>
      <c r="C2577" s="5">
        <v>0.78819444444444442</v>
      </c>
      <c r="D2577" t="str">
        <f>_xlfn.XLOOKUP(Ledger[[#This Row],[Employee_ID]],Employees!C:C,Employees!A:A)</f>
        <v>Evening</v>
      </c>
      <c r="E2577" t="s">
        <v>932</v>
      </c>
      <c r="F2577" t="str">
        <f>_xlfn.XLOOKUP(Ledger[[#This Row],[Employee_ID]],Employees!C:C,Employees!B:B)</f>
        <v>BR05</v>
      </c>
      <c r="G2577" t="s">
        <v>989</v>
      </c>
      <c r="H2577" t="s">
        <v>82</v>
      </c>
      <c r="I2577">
        <v>1</v>
      </c>
      <c r="J2577">
        <f>_xlfn.XLOOKUP(Ledger[[#This Row],[SKU]]&amp;"|"&amp;Ledger[[#This Row],[Branch_ID]], PriceList!E:E,PriceList!C:C,"")</f>
        <v>115</v>
      </c>
      <c r="K2577">
        <f>_xlfn.XLOOKUP(Ledger[[#This Row],[SKU]]&amp;"|"&amp;Ledger[[#This Row],[Branch_ID]], PriceList[Key], PriceList[Unit_Retail_Price_EGP], "")</f>
        <v>299</v>
      </c>
      <c r="L2577">
        <f>YEAR(Ledger[[#This Row],[Date]])</f>
        <v>2025</v>
      </c>
      <c r="M2577" t="str">
        <f>"Qtr"&amp;ROUNDUP(MONTH(Ledger[[#This Row],[Date]])/3,0)</f>
        <v>Qtr4</v>
      </c>
      <c r="N2577">
        <f>MONTH(Ledger[[#This Row],[Date]])</f>
        <v>12</v>
      </c>
      <c r="O2577" t="str">
        <f>TEXT(Ledger[[#This Row],[Date]],"mmm")</f>
        <v>Dec</v>
      </c>
    </row>
    <row r="2578" spans="1:15" x14ac:dyDescent="0.35">
      <c r="A2578" t="s">
        <v>4301</v>
      </c>
      <c r="B2578" s="8">
        <v>46002</v>
      </c>
      <c r="C2578" s="5">
        <v>0.88680555555555551</v>
      </c>
      <c r="D2578" t="str">
        <f>_xlfn.XLOOKUP(Ledger[[#This Row],[Employee_ID]],Employees!C:C,Employees!A:A)</f>
        <v>Evening</v>
      </c>
      <c r="E2578" t="s">
        <v>932</v>
      </c>
      <c r="F2578" t="str">
        <f>_xlfn.XLOOKUP(Ledger[[#This Row],[Employee_ID]],Employees!C:C,Employees!B:B)</f>
        <v>BR05</v>
      </c>
      <c r="G2578" t="s">
        <v>989</v>
      </c>
      <c r="H2578" t="s">
        <v>404</v>
      </c>
      <c r="I2578">
        <v>1</v>
      </c>
      <c r="J2578">
        <f>_xlfn.XLOOKUP(Ledger[[#This Row],[SKU]]&amp;"|"&amp;Ledger[[#This Row],[Branch_ID]], PriceList!E:E,PriceList!C:C,"")</f>
        <v>145</v>
      </c>
      <c r="K2578">
        <f>_xlfn.XLOOKUP(Ledger[[#This Row],[SKU]]&amp;"|"&amp;Ledger[[#This Row],[Branch_ID]], PriceList[Key], PriceList[Unit_Retail_Price_EGP], "")</f>
        <v>379</v>
      </c>
      <c r="L2578">
        <f>YEAR(Ledger[[#This Row],[Date]])</f>
        <v>2025</v>
      </c>
      <c r="M2578" t="str">
        <f>"Qtr"&amp;ROUNDUP(MONTH(Ledger[[#This Row],[Date]])/3,0)</f>
        <v>Qtr4</v>
      </c>
      <c r="N2578">
        <f>MONTH(Ledger[[#This Row],[Date]])</f>
        <v>12</v>
      </c>
      <c r="O2578" t="str">
        <f>TEXT(Ledger[[#This Row],[Date]],"mmm")</f>
        <v>Dec</v>
      </c>
    </row>
    <row r="2579" spans="1:15" x14ac:dyDescent="0.35">
      <c r="A2579" t="s">
        <v>4321</v>
      </c>
      <c r="B2579" s="8">
        <v>46003</v>
      </c>
      <c r="C2579" s="5">
        <v>0.85972222222222228</v>
      </c>
      <c r="D2579" t="str">
        <f>_xlfn.XLOOKUP(Ledger[[#This Row],[Employee_ID]],Employees!C:C,Employees!A:A)</f>
        <v>Evening</v>
      </c>
      <c r="E2579" t="s">
        <v>932</v>
      </c>
      <c r="F2579" t="str">
        <f>_xlfn.XLOOKUP(Ledger[[#This Row],[Employee_ID]],Employees!C:C,Employees!B:B)</f>
        <v>BR05</v>
      </c>
      <c r="G2579" t="s">
        <v>989</v>
      </c>
      <c r="H2579" t="s">
        <v>206</v>
      </c>
      <c r="I2579">
        <v>1</v>
      </c>
      <c r="J2579">
        <f>_xlfn.XLOOKUP(Ledger[[#This Row],[SKU]]&amp;"|"&amp;Ledger[[#This Row],[Branch_ID]], PriceList!E:E,PriceList!C:C,"")</f>
        <v>145</v>
      </c>
      <c r="K2579">
        <f>_xlfn.XLOOKUP(Ledger[[#This Row],[SKU]]&amp;"|"&amp;Ledger[[#This Row],[Branch_ID]], PriceList[Key], PriceList[Unit_Retail_Price_EGP], "")</f>
        <v>379</v>
      </c>
      <c r="L2579">
        <f>YEAR(Ledger[[#This Row],[Date]])</f>
        <v>2025</v>
      </c>
      <c r="M2579" t="str">
        <f>"Qtr"&amp;ROUNDUP(MONTH(Ledger[[#This Row],[Date]])/3,0)</f>
        <v>Qtr4</v>
      </c>
      <c r="N2579">
        <f>MONTH(Ledger[[#This Row],[Date]])</f>
        <v>12</v>
      </c>
      <c r="O2579" t="str">
        <f>TEXT(Ledger[[#This Row],[Date]],"mmm")</f>
        <v>Dec</v>
      </c>
    </row>
    <row r="2580" spans="1:15" x14ac:dyDescent="0.35">
      <c r="A2580" t="s">
        <v>4370</v>
      </c>
      <c r="B2580" s="8">
        <v>46007</v>
      </c>
      <c r="C2580" s="5">
        <v>0.75</v>
      </c>
      <c r="D2580" t="str">
        <f>_xlfn.XLOOKUP(Ledger[[#This Row],[Employee_ID]],Employees!C:C,Employees!A:A)</f>
        <v>Evening</v>
      </c>
      <c r="E2580" t="s">
        <v>932</v>
      </c>
      <c r="F2580" t="str">
        <f>_xlfn.XLOOKUP(Ledger[[#This Row],[Employee_ID]],Employees!C:C,Employees!B:B)</f>
        <v>BR05</v>
      </c>
      <c r="G2580" t="s">
        <v>989</v>
      </c>
      <c r="H2580" t="s">
        <v>119</v>
      </c>
      <c r="I2580">
        <v>1</v>
      </c>
      <c r="J2580">
        <f>_xlfn.XLOOKUP(Ledger[[#This Row],[SKU]]&amp;"|"&amp;Ledger[[#This Row],[Branch_ID]], PriceList!E:E,PriceList!C:C,"")</f>
        <v>230</v>
      </c>
      <c r="K2580">
        <f>_xlfn.XLOOKUP(Ledger[[#This Row],[SKU]]&amp;"|"&amp;Ledger[[#This Row],[Branch_ID]], PriceList[Key], PriceList[Unit_Retail_Price_EGP], "")</f>
        <v>589</v>
      </c>
      <c r="L2580">
        <f>YEAR(Ledger[[#This Row],[Date]])</f>
        <v>2025</v>
      </c>
      <c r="M2580" t="str">
        <f>"Qtr"&amp;ROUNDUP(MONTH(Ledger[[#This Row],[Date]])/3,0)</f>
        <v>Qtr4</v>
      </c>
      <c r="N2580">
        <f>MONTH(Ledger[[#This Row],[Date]])</f>
        <v>12</v>
      </c>
      <c r="O2580" t="str">
        <f>TEXT(Ledger[[#This Row],[Date]],"mmm")</f>
        <v>Dec</v>
      </c>
    </row>
    <row r="2581" spans="1:15" x14ac:dyDescent="0.35">
      <c r="A2581" t="s">
        <v>4387</v>
      </c>
      <c r="B2581" s="8">
        <v>46008</v>
      </c>
      <c r="C2581" s="5">
        <v>0.80833333333333335</v>
      </c>
      <c r="D2581" t="str">
        <f>_xlfn.XLOOKUP(Ledger[[#This Row],[Employee_ID]],Employees!C:C,Employees!A:A)</f>
        <v>Evening</v>
      </c>
      <c r="E2581" t="s">
        <v>932</v>
      </c>
      <c r="F2581" t="str">
        <f>_xlfn.XLOOKUP(Ledger[[#This Row],[Employee_ID]],Employees!C:C,Employees!B:B)</f>
        <v>BR05</v>
      </c>
      <c r="G2581" t="s">
        <v>989</v>
      </c>
      <c r="H2581" t="s">
        <v>259</v>
      </c>
      <c r="I2581">
        <v>1</v>
      </c>
      <c r="J2581">
        <f>_xlfn.XLOOKUP(Ledger[[#This Row],[SKU]]&amp;"|"&amp;Ledger[[#This Row],[Branch_ID]], PriceList!E:E,PriceList!C:C,"")</f>
        <v>480</v>
      </c>
      <c r="K2581">
        <f>_xlfn.XLOOKUP(Ledger[[#This Row],[SKU]]&amp;"|"&amp;Ledger[[#This Row],[Branch_ID]], PriceList[Key], PriceList[Unit_Retail_Price_EGP], "")</f>
        <v>1189</v>
      </c>
      <c r="L2581">
        <f>YEAR(Ledger[[#This Row],[Date]])</f>
        <v>2025</v>
      </c>
      <c r="M2581" t="str">
        <f>"Qtr"&amp;ROUNDUP(MONTH(Ledger[[#This Row],[Date]])/3,0)</f>
        <v>Qtr4</v>
      </c>
      <c r="N2581">
        <f>MONTH(Ledger[[#This Row],[Date]])</f>
        <v>12</v>
      </c>
      <c r="O2581" t="str">
        <f>TEXT(Ledger[[#This Row],[Date]],"mmm")</f>
        <v>Dec</v>
      </c>
    </row>
    <row r="2582" spans="1:15" x14ac:dyDescent="0.35">
      <c r="A2582" t="s">
        <v>4417</v>
      </c>
      <c r="B2582" s="8">
        <v>46010</v>
      </c>
      <c r="C2582" s="5">
        <v>0.80972222222222223</v>
      </c>
      <c r="D2582" t="str">
        <f>_xlfn.XLOOKUP(Ledger[[#This Row],[Employee_ID]],Employees!C:C,Employees!A:A)</f>
        <v>Evening</v>
      </c>
      <c r="E2582" t="s">
        <v>932</v>
      </c>
      <c r="F2582" t="str">
        <f>_xlfn.XLOOKUP(Ledger[[#This Row],[Employee_ID]],Employees!C:C,Employees!B:B)</f>
        <v>BR05</v>
      </c>
      <c r="G2582" t="s">
        <v>989</v>
      </c>
      <c r="H2582" t="s">
        <v>652</v>
      </c>
      <c r="I2582">
        <v>1</v>
      </c>
      <c r="J2582">
        <f>_xlfn.XLOOKUP(Ledger[[#This Row],[SKU]]&amp;"|"&amp;Ledger[[#This Row],[Branch_ID]], PriceList!E:E,PriceList!C:C,"")</f>
        <v>540</v>
      </c>
      <c r="K2582">
        <f>_xlfn.XLOOKUP(Ledger[[#This Row],[SKU]]&amp;"|"&amp;Ledger[[#This Row],[Branch_ID]], PriceList[Key], PriceList[Unit_Retail_Price_EGP], "")</f>
        <v>1289</v>
      </c>
      <c r="L2582">
        <f>YEAR(Ledger[[#This Row],[Date]])</f>
        <v>2025</v>
      </c>
      <c r="M2582" t="str">
        <f>"Qtr"&amp;ROUNDUP(MONTH(Ledger[[#This Row],[Date]])/3,0)</f>
        <v>Qtr4</v>
      </c>
      <c r="N2582">
        <f>MONTH(Ledger[[#This Row],[Date]])</f>
        <v>12</v>
      </c>
      <c r="O2582" t="str">
        <f>TEXT(Ledger[[#This Row],[Date]],"mmm")</f>
        <v>Dec</v>
      </c>
    </row>
    <row r="2583" spans="1:15" x14ac:dyDescent="0.35">
      <c r="A2583" t="s">
        <v>4483</v>
      </c>
      <c r="B2583" s="8">
        <v>46015</v>
      </c>
      <c r="C2583" s="5">
        <v>0.7680555555555556</v>
      </c>
      <c r="D2583" t="str">
        <f>_xlfn.XLOOKUP(Ledger[[#This Row],[Employee_ID]],Employees!C:C,Employees!A:A)</f>
        <v>Evening</v>
      </c>
      <c r="E2583" t="s">
        <v>932</v>
      </c>
      <c r="F2583" t="str">
        <f>_xlfn.XLOOKUP(Ledger[[#This Row],[Employee_ID]],Employees!C:C,Employees!B:B)</f>
        <v>BR05</v>
      </c>
      <c r="G2583" t="s">
        <v>989</v>
      </c>
      <c r="H2583" t="s">
        <v>164</v>
      </c>
      <c r="I2583">
        <v>1</v>
      </c>
      <c r="J2583">
        <f>_xlfn.XLOOKUP(Ledger[[#This Row],[SKU]]&amp;"|"&amp;Ledger[[#This Row],[Branch_ID]], PriceList!E:E,PriceList!C:C,"")</f>
        <v>435</v>
      </c>
      <c r="K2583">
        <f>_xlfn.XLOOKUP(Ledger[[#This Row],[SKU]]&amp;"|"&amp;Ledger[[#This Row],[Branch_ID]], PriceList[Key], PriceList[Unit_Retail_Price_EGP], "")</f>
        <v>1079</v>
      </c>
      <c r="L2583">
        <f>YEAR(Ledger[[#This Row],[Date]])</f>
        <v>2025</v>
      </c>
      <c r="M2583" t="str">
        <f>"Qtr"&amp;ROUNDUP(MONTH(Ledger[[#This Row],[Date]])/3,0)</f>
        <v>Qtr4</v>
      </c>
      <c r="N2583">
        <f>MONTH(Ledger[[#This Row],[Date]])</f>
        <v>12</v>
      </c>
      <c r="O2583" t="str">
        <f>TEXT(Ledger[[#This Row],[Date]],"mmm")</f>
        <v>Dec</v>
      </c>
    </row>
    <row r="2584" spans="1:15" x14ac:dyDescent="0.35">
      <c r="A2584" t="s">
        <v>4485</v>
      </c>
      <c r="B2584" s="8">
        <v>46015</v>
      </c>
      <c r="C2584" s="5">
        <v>0.79305555555555551</v>
      </c>
      <c r="D2584" t="str">
        <f>_xlfn.XLOOKUP(Ledger[[#This Row],[Employee_ID]],Employees!C:C,Employees!A:A)</f>
        <v>Evening</v>
      </c>
      <c r="E2584" t="s">
        <v>932</v>
      </c>
      <c r="F2584" t="str">
        <f>_xlfn.XLOOKUP(Ledger[[#This Row],[Employee_ID]],Employees!C:C,Employees!B:B)</f>
        <v>BR05</v>
      </c>
      <c r="G2584" t="s">
        <v>989</v>
      </c>
      <c r="H2584" t="s">
        <v>460</v>
      </c>
      <c r="I2584">
        <v>1</v>
      </c>
      <c r="J2584">
        <f>_xlfn.XLOOKUP(Ledger[[#This Row],[SKU]]&amp;"|"&amp;Ledger[[#This Row],[Branch_ID]], PriceList!E:E,PriceList!C:C,"")</f>
        <v>145</v>
      </c>
      <c r="K2584">
        <f>_xlfn.XLOOKUP(Ledger[[#This Row],[SKU]]&amp;"|"&amp;Ledger[[#This Row],[Branch_ID]], PriceList[Key], PriceList[Unit_Retail_Price_EGP], "")</f>
        <v>379</v>
      </c>
      <c r="L2584">
        <f>YEAR(Ledger[[#This Row],[Date]])</f>
        <v>2025</v>
      </c>
      <c r="M2584" t="str">
        <f>"Qtr"&amp;ROUNDUP(MONTH(Ledger[[#This Row],[Date]])/3,0)</f>
        <v>Qtr4</v>
      </c>
      <c r="N2584">
        <f>MONTH(Ledger[[#This Row],[Date]])</f>
        <v>12</v>
      </c>
      <c r="O2584" t="str">
        <f>TEXT(Ledger[[#This Row],[Date]],"mmm")</f>
        <v>Dec</v>
      </c>
    </row>
    <row r="2585" spans="1:15" x14ac:dyDescent="0.35">
      <c r="A2585" t="s">
        <v>4597</v>
      </c>
      <c r="B2585" s="8">
        <v>46023</v>
      </c>
      <c r="C2585" s="5">
        <v>0.82499999999999996</v>
      </c>
      <c r="D2585" t="str">
        <f>_xlfn.XLOOKUP(Ledger[[#This Row],[Employee_ID]],Employees!C:C,Employees!A:A)</f>
        <v>Evening</v>
      </c>
      <c r="E2585" t="s">
        <v>932</v>
      </c>
      <c r="F2585" t="str">
        <f>_xlfn.XLOOKUP(Ledger[[#This Row],[Employee_ID]],Employees!C:C,Employees!B:B)</f>
        <v>BR05</v>
      </c>
      <c r="G2585" t="s">
        <v>989</v>
      </c>
      <c r="H2585" t="s">
        <v>558</v>
      </c>
      <c r="I2585">
        <v>1</v>
      </c>
      <c r="J2585">
        <f>_xlfn.XLOOKUP(Ledger[[#This Row],[SKU]]&amp;"|"&amp;Ledger[[#This Row],[Branch_ID]], PriceList!E:E,PriceList!C:C,"")</f>
        <v>185</v>
      </c>
      <c r="K2585">
        <f>_xlfn.XLOOKUP(Ledger[[#This Row],[SKU]]&amp;"|"&amp;Ledger[[#This Row],[Branch_ID]], PriceList[Key], PriceList[Unit_Retail_Price_EGP], "")</f>
        <v>479</v>
      </c>
      <c r="L2585">
        <f>YEAR(Ledger[[#This Row],[Date]])</f>
        <v>2026</v>
      </c>
      <c r="M2585" t="str">
        <f>"Qtr"&amp;ROUNDUP(MONTH(Ledger[[#This Row],[Date]])/3,0)</f>
        <v>Qtr1</v>
      </c>
      <c r="N2585">
        <f>MONTH(Ledger[[#This Row],[Date]])</f>
        <v>1</v>
      </c>
      <c r="O2585" t="str">
        <f>TEXT(Ledger[[#This Row],[Date]],"mmm")</f>
        <v>Jan</v>
      </c>
    </row>
    <row r="2586" spans="1:15" x14ac:dyDescent="0.35">
      <c r="A2586" t="s">
        <v>4598</v>
      </c>
      <c r="B2586" s="8">
        <v>46023</v>
      </c>
      <c r="C2586" s="5">
        <v>0.86805555555555558</v>
      </c>
      <c r="D2586" t="str">
        <f>_xlfn.XLOOKUP(Ledger[[#This Row],[Employee_ID]],Employees!C:C,Employees!A:A)</f>
        <v>Evening</v>
      </c>
      <c r="E2586" t="s">
        <v>932</v>
      </c>
      <c r="F2586" t="str">
        <f>_xlfn.XLOOKUP(Ledger[[#This Row],[Employee_ID]],Employees!C:C,Employees!B:B)</f>
        <v>BR05</v>
      </c>
      <c r="G2586" t="s">
        <v>989</v>
      </c>
      <c r="H2586" t="s">
        <v>234</v>
      </c>
      <c r="I2586">
        <v>1</v>
      </c>
      <c r="J2586">
        <f>_xlfn.XLOOKUP(Ledger[[#This Row],[SKU]]&amp;"|"&amp;Ledger[[#This Row],[Branch_ID]], PriceList!E:E,PriceList!C:C,"")</f>
        <v>480</v>
      </c>
      <c r="K2586">
        <f>_xlfn.XLOOKUP(Ledger[[#This Row],[SKU]]&amp;"|"&amp;Ledger[[#This Row],[Branch_ID]], PriceList[Key], PriceList[Unit_Retail_Price_EGP], "")</f>
        <v>1189</v>
      </c>
      <c r="L2586">
        <f>YEAR(Ledger[[#This Row],[Date]])</f>
        <v>2026</v>
      </c>
      <c r="M2586" t="str">
        <f>"Qtr"&amp;ROUNDUP(MONTH(Ledger[[#This Row],[Date]])/3,0)</f>
        <v>Qtr1</v>
      </c>
      <c r="N2586">
        <f>MONTH(Ledger[[#This Row],[Date]])</f>
        <v>1</v>
      </c>
      <c r="O2586" t="str">
        <f>TEXT(Ledger[[#This Row],[Date]],"mmm")</f>
        <v>Jan</v>
      </c>
    </row>
    <row r="2587" spans="1:15" x14ac:dyDescent="0.35">
      <c r="A2587" t="s">
        <v>4647</v>
      </c>
      <c r="B2587" s="8">
        <v>46026</v>
      </c>
      <c r="C2587" s="5">
        <v>0.86388888888888893</v>
      </c>
      <c r="D2587" t="str">
        <f>_xlfn.XLOOKUP(Ledger[[#This Row],[Employee_ID]],Employees!C:C,Employees!A:A)</f>
        <v>Evening</v>
      </c>
      <c r="E2587" t="s">
        <v>932</v>
      </c>
      <c r="F2587" t="str">
        <f>_xlfn.XLOOKUP(Ledger[[#This Row],[Employee_ID]],Employees!C:C,Employees!B:B)</f>
        <v>BR05</v>
      </c>
      <c r="G2587" t="s">
        <v>989</v>
      </c>
      <c r="H2587" t="s">
        <v>200</v>
      </c>
      <c r="I2587">
        <v>1</v>
      </c>
      <c r="J2587">
        <f>_xlfn.XLOOKUP(Ledger[[#This Row],[SKU]]&amp;"|"&amp;Ledger[[#This Row],[Branch_ID]], PriceList!E:E,PriceList!C:C,"")</f>
        <v>185</v>
      </c>
      <c r="K2587">
        <f>_xlfn.XLOOKUP(Ledger[[#This Row],[SKU]]&amp;"|"&amp;Ledger[[#This Row],[Branch_ID]], PriceList[Key], PriceList[Unit_Retail_Price_EGP], "")</f>
        <v>479</v>
      </c>
      <c r="L2587">
        <f>YEAR(Ledger[[#This Row],[Date]])</f>
        <v>2026</v>
      </c>
      <c r="M2587" t="str">
        <f>"Qtr"&amp;ROUNDUP(MONTH(Ledger[[#This Row],[Date]])/3,0)</f>
        <v>Qtr1</v>
      </c>
      <c r="N2587">
        <f>MONTH(Ledger[[#This Row],[Date]])</f>
        <v>1</v>
      </c>
      <c r="O2587" t="str">
        <f>TEXT(Ledger[[#This Row],[Date]],"mmm")</f>
        <v>Jan</v>
      </c>
    </row>
    <row r="2588" spans="1:15" x14ac:dyDescent="0.35">
      <c r="A2588" t="s">
        <v>4692</v>
      </c>
      <c r="B2588" s="8">
        <v>46030</v>
      </c>
      <c r="C2588" s="5">
        <v>0.77222222222222225</v>
      </c>
      <c r="D2588" t="str">
        <f>_xlfn.XLOOKUP(Ledger[[#This Row],[Employee_ID]],Employees!C:C,Employees!A:A)</f>
        <v>Evening</v>
      </c>
      <c r="E2588" t="s">
        <v>932</v>
      </c>
      <c r="F2588" t="str">
        <f>_xlfn.XLOOKUP(Ledger[[#This Row],[Employee_ID]],Employees!C:C,Employees!B:B)</f>
        <v>BR05</v>
      </c>
      <c r="G2588" t="s">
        <v>989</v>
      </c>
      <c r="H2588" t="s">
        <v>255</v>
      </c>
      <c r="I2588">
        <v>1</v>
      </c>
      <c r="J2588">
        <f>_xlfn.XLOOKUP(Ledger[[#This Row],[SKU]]&amp;"|"&amp;Ledger[[#This Row],[Branch_ID]], PriceList!E:E,PriceList!C:C,"")</f>
        <v>165</v>
      </c>
      <c r="K2588">
        <f>_xlfn.XLOOKUP(Ledger[[#This Row],[SKU]]&amp;"|"&amp;Ledger[[#This Row],[Branch_ID]], PriceList[Key], PriceList[Unit_Retail_Price_EGP], "")</f>
        <v>429</v>
      </c>
      <c r="L2588">
        <f>YEAR(Ledger[[#This Row],[Date]])</f>
        <v>2026</v>
      </c>
      <c r="M2588" t="str">
        <f>"Qtr"&amp;ROUNDUP(MONTH(Ledger[[#This Row],[Date]])/3,0)</f>
        <v>Qtr1</v>
      </c>
      <c r="N2588">
        <f>MONTH(Ledger[[#This Row],[Date]])</f>
        <v>1</v>
      </c>
      <c r="O2588" t="str">
        <f>TEXT(Ledger[[#This Row],[Date]],"mmm")</f>
        <v>Jan</v>
      </c>
    </row>
    <row r="2589" spans="1:15" x14ac:dyDescent="0.35">
      <c r="A2589" t="s">
        <v>4694</v>
      </c>
      <c r="B2589" s="8">
        <v>46030</v>
      </c>
      <c r="C2589" s="5">
        <v>0.90486111111111112</v>
      </c>
      <c r="D2589" t="str">
        <f>_xlfn.XLOOKUP(Ledger[[#This Row],[Employee_ID]],Employees!C:C,Employees!A:A)</f>
        <v>Evening</v>
      </c>
      <c r="E2589" t="s">
        <v>932</v>
      </c>
      <c r="F2589" t="str">
        <f>_xlfn.XLOOKUP(Ledger[[#This Row],[Employee_ID]],Employees!C:C,Employees!B:B)</f>
        <v>BR05</v>
      </c>
      <c r="G2589" t="s">
        <v>989</v>
      </c>
      <c r="H2589" t="s">
        <v>111</v>
      </c>
      <c r="I2589">
        <v>1</v>
      </c>
      <c r="J2589">
        <f>_xlfn.XLOOKUP(Ledger[[#This Row],[SKU]]&amp;"|"&amp;Ledger[[#This Row],[Branch_ID]], PriceList!E:E,PriceList!C:C,"")</f>
        <v>45</v>
      </c>
      <c r="K2589">
        <f>_xlfn.XLOOKUP(Ledger[[#This Row],[SKU]]&amp;"|"&amp;Ledger[[#This Row],[Branch_ID]], PriceList[Key], PriceList[Unit_Retail_Price_EGP], "")</f>
        <v>129</v>
      </c>
      <c r="L2589">
        <f>YEAR(Ledger[[#This Row],[Date]])</f>
        <v>2026</v>
      </c>
      <c r="M2589" t="str">
        <f>"Qtr"&amp;ROUNDUP(MONTH(Ledger[[#This Row],[Date]])/3,0)</f>
        <v>Qtr1</v>
      </c>
      <c r="N2589">
        <f>MONTH(Ledger[[#This Row],[Date]])</f>
        <v>1</v>
      </c>
      <c r="O2589" t="str">
        <f>TEXT(Ledger[[#This Row],[Date]],"mmm")</f>
        <v>Jan</v>
      </c>
    </row>
    <row r="2590" spans="1:15" x14ac:dyDescent="0.35">
      <c r="A2590" t="s">
        <v>4724</v>
      </c>
      <c r="B2590" s="8">
        <v>46032</v>
      </c>
      <c r="C2590" s="5">
        <v>0.77430555555555558</v>
      </c>
      <c r="D2590" t="str">
        <f>_xlfn.XLOOKUP(Ledger[[#This Row],[Employee_ID]],Employees!C:C,Employees!A:A)</f>
        <v>Evening</v>
      </c>
      <c r="E2590" t="s">
        <v>932</v>
      </c>
      <c r="F2590" t="str">
        <f>_xlfn.XLOOKUP(Ledger[[#This Row],[Employee_ID]],Employees!C:C,Employees!B:B)</f>
        <v>BR05</v>
      </c>
      <c r="G2590" t="s">
        <v>989</v>
      </c>
      <c r="H2590" t="s">
        <v>181</v>
      </c>
      <c r="I2590">
        <v>1</v>
      </c>
      <c r="J2590">
        <f>_xlfn.XLOOKUP(Ledger[[#This Row],[SKU]]&amp;"|"&amp;Ledger[[#This Row],[Branch_ID]], PriceList!E:E,PriceList!C:C,"")</f>
        <v>500</v>
      </c>
      <c r="K2590">
        <f>_xlfn.XLOOKUP(Ledger[[#This Row],[SKU]]&amp;"|"&amp;Ledger[[#This Row],[Branch_ID]], PriceList[Key], PriceList[Unit_Retail_Price_EGP], "")</f>
        <v>1189</v>
      </c>
      <c r="L2590">
        <f>YEAR(Ledger[[#This Row],[Date]])</f>
        <v>2026</v>
      </c>
      <c r="M2590" t="str">
        <f>"Qtr"&amp;ROUNDUP(MONTH(Ledger[[#This Row],[Date]])/3,0)</f>
        <v>Qtr1</v>
      </c>
      <c r="N2590">
        <f>MONTH(Ledger[[#This Row],[Date]])</f>
        <v>1</v>
      </c>
      <c r="O2590" t="str">
        <f>TEXT(Ledger[[#This Row],[Date]],"mmm")</f>
        <v>Jan</v>
      </c>
    </row>
    <row r="2591" spans="1:15" x14ac:dyDescent="0.35">
      <c r="A2591" t="s">
        <v>4726</v>
      </c>
      <c r="B2591" s="8">
        <v>46032</v>
      </c>
      <c r="C2591" s="5">
        <v>0.79305555555555551</v>
      </c>
      <c r="D2591" t="str">
        <f>_xlfn.XLOOKUP(Ledger[[#This Row],[Employee_ID]],Employees!C:C,Employees!A:A)</f>
        <v>Evening</v>
      </c>
      <c r="E2591" t="s">
        <v>932</v>
      </c>
      <c r="F2591" t="str">
        <f>_xlfn.XLOOKUP(Ledger[[#This Row],[Employee_ID]],Employees!C:C,Employees!B:B)</f>
        <v>BR05</v>
      </c>
      <c r="G2591" t="s">
        <v>989</v>
      </c>
      <c r="H2591" t="s">
        <v>456</v>
      </c>
      <c r="I2591">
        <v>1</v>
      </c>
      <c r="J2591">
        <f>_xlfn.XLOOKUP(Ledger[[#This Row],[SKU]]&amp;"|"&amp;Ledger[[#This Row],[Branch_ID]], PriceList!E:E,PriceList!C:C,"")</f>
        <v>730</v>
      </c>
      <c r="K2591">
        <f>_xlfn.XLOOKUP(Ledger[[#This Row],[SKU]]&amp;"|"&amp;Ledger[[#This Row],[Branch_ID]], PriceList[Key], PriceList[Unit_Retail_Price_EGP], "")</f>
        <v>1729</v>
      </c>
      <c r="L2591">
        <f>YEAR(Ledger[[#This Row],[Date]])</f>
        <v>2026</v>
      </c>
      <c r="M2591" t="str">
        <f>"Qtr"&amp;ROUNDUP(MONTH(Ledger[[#This Row],[Date]])/3,0)</f>
        <v>Qtr1</v>
      </c>
      <c r="N2591">
        <f>MONTH(Ledger[[#This Row],[Date]])</f>
        <v>1</v>
      </c>
      <c r="O2591" t="str">
        <f>TEXT(Ledger[[#This Row],[Date]],"mmm")</f>
        <v>Jan</v>
      </c>
    </row>
    <row r="2592" spans="1:15" x14ac:dyDescent="0.35">
      <c r="A2592" t="s">
        <v>4728</v>
      </c>
      <c r="B2592" s="8">
        <v>46032</v>
      </c>
      <c r="C2592" s="5">
        <v>0.8618055555555556</v>
      </c>
      <c r="D2592" t="str">
        <f>_xlfn.XLOOKUP(Ledger[[#This Row],[Employee_ID]],Employees!C:C,Employees!A:A)</f>
        <v>Evening</v>
      </c>
      <c r="E2592" t="s">
        <v>932</v>
      </c>
      <c r="F2592" t="str">
        <f>_xlfn.XLOOKUP(Ledger[[#This Row],[Employee_ID]],Employees!C:C,Employees!B:B)</f>
        <v>BR05</v>
      </c>
      <c r="G2592" t="s">
        <v>989</v>
      </c>
      <c r="H2592" t="s">
        <v>215</v>
      </c>
      <c r="I2592">
        <v>1</v>
      </c>
      <c r="J2592">
        <f>_xlfn.XLOOKUP(Ledger[[#This Row],[SKU]]&amp;"|"&amp;Ledger[[#This Row],[Branch_ID]], PriceList!E:E,PriceList!C:C,"")</f>
        <v>480</v>
      </c>
      <c r="K2592">
        <f>_xlfn.XLOOKUP(Ledger[[#This Row],[SKU]]&amp;"|"&amp;Ledger[[#This Row],[Branch_ID]], PriceList[Key], PriceList[Unit_Retail_Price_EGP], "")</f>
        <v>1189</v>
      </c>
      <c r="L2592">
        <f>YEAR(Ledger[[#This Row],[Date]])</f>
        <v>2026</v>
      </c>
      <c r="M2592" t="str">
        <f>"Qtr"&amp;ROUNDUP(MONTH(Ledger[[#This Row],[Date]])/3,0)</f>
        <v>Qtr1</v>
      </c>
      <c r="N2592">
        <f>MONTH(Ledger[[#This Row],[Date]])</f>
        <v>1</v>
      </c>
      <c r="O2592" t="str">
        <f>TEXT(Ledger[[#This Row],[Date]],"mmm")</f>
        <v>Jan</v>
      </c>
    </row>
    <row r="2593" spans="1:15" x14ac:dyDescent="0.35">
      <c r="A2593" t="s">
        <v>4751</v>
      </c>
      <c r="B2593" s="8">
        <v>46034</v>
      </c>
      <c r="C2593" s="5">
        <v>0.81319444444444444</v>
      </c>
      <c r="D2593" t="str">
        <f>_xlfn.XLOOKUP(Ledger[[#This Row],[Employee_ID]],Employees!C:C,Employees!A:A)</f>
        <v>Evening</v>
      </c>
      <c r="E2593" t="s">
        <v>932</v>
      </c>
      <c r="F2593" t="str">
        <f>_xlfn.XLOOKUP(Ledger[[#This Row],[Employee_ID]],Employees!C:C,Employees!B:B)</f>
        <v>BR05</v>
      </c>
      <c r="G2593" t="s">
        <v>989</v>
      </c>
      <c r="H2593" t="s">
        <v>333</v>
      </c>
      <c r="I2593">
        <v>1</v>
      </c>
      <c r="J2593">
        <f>_xlfn.XLOOKUP(Ledger[[#This Row],[SKU]]&amp;"|"&amp;Ledger[[#This Row],[Branch_ID]], PriceList!E:E,PriceList!C:C,"")</f>
        <v>185</v>
      </c>
      <c r="K2593">
        <f>_xlfn.XLOOKUP(Ledger[[#This Row],[SKU]]&amp;"|"&amp;Ledger[[#This Row],[Branch_ID]], PriceList[Key], PriceList[Unit_Retail_Price_EGP], "")</f>
        <v>479</v>
      </c>
      <c r="L2593">
        <f>YEAR(Ledger[[#This Row],[Date]])</f>
        <v>2026</v>
      </c>
      <c r="M2593" t="str">
        <f>"Qtr"&amp;ROUNDUP(MONTH(Ledger[[#This Row],[Date]])/3,0)</f>
        <v>Qtr1</v>
      </c>
      <c r="N2593">
        <f>MONTH(Ledger[[#This Row],[Date]])</f>
        <v>1</v>
      </c>
      <c r="O2593" t="str">
        <f>TEXT(Ledger[[#This Row],[Date]],"mmm")</f>
        <v>Jan</v>
      </c>
    </row>
    <row r="2594" spans="1:15" x14ac:dyDescent="0.35">
      <c r="A2594" t="s">
        <v>4785</v>
      </c>
      <c r="B2594" s="8">
        <v>46037</v>
      </c>
      <c r="C2594" s="5">
        <v>0.78749999999999998</v>
      </c>
      <c r="D2594" t="str">
        <f>_xlfn.XLOOKUP(Ledger[[#This Row],[Employee_ID]],Employees!C:C,Employees!A:A)</f>
        <v>Evening</v>
      </c>
      <c r="E2594" t="s">
        <v>932</v>
      </c>
      <c r="F2594" t="str">
        <f>_xlfn.XLOOKUP(Ledger[[#This Row],[Employee_ID]],Employees!C:C,Employees!B:B)</f>
        <v>BR05</v>
      </c>
      <c r="G2594" t="s">
        <v>989</v>
      </c>
      <c r="H2594" t="s">
        <v>608</v>
      </c>
      <c r="I2594">
        <v>1</v>
      </c>
      <c r="J2594">
        <f>_xlfn.XLOOKUP(Ledger[[#This Row],[SKU]]&amp;"|"&amp;Ledger[[#This Row],[Branch_ID]], PriceList!E:E,PriceList!C:C,"")</f>
        <v>230</v>
      </c>
      <c r="K2594">
        <f>_xlfn.XLOOKUP(Ledger[[#This Row],[SKU]]&amp;"|"&amp;Ledger[[#This Row],[Branch_ID]], PriceList[Key], PriceList[Unit_Retail_Price_EGP], "")</f>
        <v>589</v>
      </c>
      <c r="L2594">
        <f>YEAR(Ledger[[#This Row],[Date]])</f>
        <v>2026</v>
      </c>
      <c r="M2594" t="str">
        <f>"Qtr"&amp;ROUNDUP(MONTH(Ledger[[#This Row],[Date]])/3,0)</f>
        <v>Qtr1</v>
      </c>
      <c r="N2594">
        <f>MONTH(Ledger[[#This Row],[Date]])</f>
        <v>1</v>
      </c>
      <c r="O2594" t="str">
        <f>TEXT(Ledger[[#This Row],[Date]],"mmm")</f>
        <v>Jan</v>
      </c>
    </row>
    <row r="2595" spans="1:15" x14ac:dyDescent="0.35">
      <c r="A2595" t="s">
        <v>4802</v>
      </c>
      <c r="B2595" s="8">
        <v>46038</v>
      </c>
      <c r="C2595" s="5">
        <v>0.83263888888888893</v>
      </c>
      <c r="D2595" t="str">
        <f>_xlfn.XLOOKUP(Ledger[[#This Row],[Employee_ID]],Employees!C:C,Employees!A:A)</f>
        <v>Evening</v>
      </c>
      <c r="E2595" t="s">
        <v>932</v>
      </c>
      <c r="F2595" t="str">
        <f>_xlfn.XLOOKUP(Ledger[[#This Row],[Employee_ID]],Employees!C:C,Employees!B:B)</f>
        <v>BR05</v>
      </c>
      <c r="G2595" t="s">
        <v>989</v>
      </c>
      <c r="H2595" t="s">
        <v>108</v>
      </c>
      <c r="I2595">
        <v>1</v>
      </c>
      <c r="J2595">
        <f>_xlfn.XLOOKUP(Ledger[[#This Row],[SKU]]&amp;"|"&amp;Ledger[[#This Row],[Branch_ID]], PriceList!E:E,PriceList!C:C,"")</f>
        <v>165</v>
      </c>
      <c r="K2595">
        <f>_xlfn.XLOOKUP(Ledger[[#This Row],[SKU]]&amp;"|"&amp;Ledger[[#This Row],[Branch_ID]], PriceList[Key], PriceList[Unit_Retail_Price_EGP], "")</f>
        <v>429</v>
      </c>
      <c r="L2595">
        <f>YEAR(Ledger[[#This Row],[Date]])</f>
        <v>2026</v>
      </c>
      <c r="M2595" t="str">
        <f>"Qtr"&amp;ROUNDUP(MONTH(Ledger[[#This Row],[Date]])/3,0)</f>
        <v>Qtr1</v>
      </c>
      <c r="N2595">
        <f>MONTH(Ledger[[#This Row],[Date]])</f>
        <v>1</v>
      </c>
      <c r="O2595" t="str">
        <f>TEXT(Ledger[[#This Row],[Date]],"mmm")</f>
        <v>Jan</v>
      </c>
    </row>
    <row r="2596" spans="1:15" x14ac:dyDescent="0.35">
      <c r="A2596" t="s">
        <v>4803</v>
      </c>
      <c r="B2596" s="8">
        <v>46038</v>
      </c>
      <c r="C2596" s="5">
        <v>0.85347222222222219</v>
      </c>
      <c r="D2596" t="str">
        <f>_xlfn.XLOOKUP(Ledger[[#This Row],[Employee_ID]],Employees!C:C,Employees!A:A)</f>
        <v>Evening</v>
      </c>
      <c r="E2596" t="s">
        <v>932</v>
      </c>
      <c r="F2596" t="str">
        <f>_xlfn.XLOOKUP(Ledger[[#This Row],[Employee_ID]],Employees!C:C,Employees!B:B)</f>
        <v>BR05</v>
      </c>
      <c r="G2596" t="s">
        <v>989</v>
      </c>
      <c r="H2596" t="s">
        <v>162</v>
      </c>
      <c r="I2596">
        <v>1</v>
      </c>
      <c r="J2596">
        <f>_xlfn.XLOOKUP(Ledger[[#This Row],[SKU]]&amp;"|"&amp;Ledger[[#This Row],[Branch_ID]], PriceList!E:E,PriceList!C:C,"")</f>
        <v>165</v>
      </c>
      <c r="K2596">
        <f>_xlfn.XLOOKUP(Ledger[[#This Row],[SKU]]&amp;"|"&amp;Ledger[[#This Row],[Branch_ID]], PriceList[Key], PriceList[Unit_Retail_Price_EGP], "")</f>
        <v>429</v>
      </c>
      <c r="L2596">
        <f>YEAR(Ledger[[#This Row],[Date]])</f>
        <v>2026</v>
      </c>
      <c r="M2596" t="str">
        <f>"Qtr"&amp;ROUNDUP(MONTH(Ledger[[#This Row],[Date]])/3,0)</f>
        <v>Qtr1</v>
      </c>
      <c r="N2596">
        <f>MONTH(Ledger[[#This Row],[Date]])</f>
        <v>1</v>
      </c>
      <c r="O2596" t="str">
        <f>TEXT(Ledger[[#This Row],[Date]],"mmm")</f>
        <v>Jan</v>
      </c>
    </row>
    <row r="2597" spans="1:15" x14ac:dyDescent="0.35">
      <c r="A2597" t="s">
        <v>4818</v>
      </c>
      <c r="B2597" s="8">
        <v>46039</v>
      </c>
      <c r="C2597" s="5">
        <v>0.84930555555555554</v>
      </c>
      <c r="D2597" t="str">
        <f>_xlfn.XLOOKUP(Ledger[[#This Row],[Employee_ID]],Employees!C:C,Employees!A:A)</f>
        <v>Evening</v>
      </c>
      <c r="E2597" t="s">
        <v>932</v>
      </c>
      <c r="F2597" t="str">
        <f>_xlfn.XLOOKUP(Ledger[[#This Row],[Employee_ID]],Employees!C:C,Employees!B:B)</f>
        <v>BR05</v>
      </c>
      <c r="G2597" t="s">
        <v>989</v>
      </c>
      <c r="H2597" t="s">
        <v>460</v>
      </c>
      <c r="I2597">
        <v>1</v>
      </c>
      <c r="J2597">
        <f>_xlfn.XLOOKUP(Ledger[[#This Row],[SKU]]&amp;"|"&amp;Ledger[[#This Row],[Branch_ID]], PriceList!E:E,PriceList!C:C,"")</f>
        <v>145</v>
      </c>
      <c r="K2597">
        <f>_xlfn.XLOOKUP(Ledger[[#This Row],[SKU]]&amp;"|"&amp;Ledger[[#This Row],[Branch_ID]], PriceList[Key], PriceList[Unit_Retail_Price_EGP], "")</f>
        <v>379</v>
      </c>
      <c r="L2597">
        <f>YEAR(Ledger[[#This Row],[Date]])</f>
        <v>2026</v>
      </c>
      <c r="M2597" t="str">
        <f>"Qtr"&amp;ROUNDUP(MONTH(Ledger[[#This Row],[Date]])/3,0)</f>
        <v>Qtr1</v>
      </c>
      <c r="N2597">
        <f>MONTH(Ledger[[#This Row],[Date]])</f>
        <v>1</v>
      </c>
      <c r="O2597" t="str">
        <f>TEXT(Ledger[[#This Row],[Date]],"mmm")</f>
        <v>Jan</v>
      </c>
    </row>
    <row r="2598" spans="1:15" x14ac:dyDescent="0.35">
      <c r="A2598" t="s">
        <v>4820</v>
      </c>
      <c r="B2598" s="8">
        <v>46039</v>
      </c>
      <c r="C2598" s="5">
        <v>0.90555555555555556</v>
      </c>
      <c r="D2598" t="str">
        <f>_xlfn.XLOOKUP(Ledger[[#This Row],[Employee_ID]],Employees!C:C,Employees!A:A)</f>
        <v>Evening</v>
      </c>
      <c r="E2598" t="s">
        <v>932</v>
      </c>
      <c r="F2598" t="str">
        <f>_xlfn.XLOOKUP(Ledger[[#This Row],[Employee_ID]],Employees!C:C,Employees!B:B)</f>
        <v>BR05</v>
      </c>
      <c r="G2598" t="s">
        <v>989</v>
      </c>
      <c r="H2598" t="s">
        <v>193</v>
      </c>
      <c r="I2598">
        <v>1</v>
      </c>
      <c r="J2598">
        <f>_xlfn.XLOOKUP(Ledger[[#This Row],[SKU]]&amp;"|"&amp;Ledger[[#This Row],[Branch_ID]], PriceList!E:E,PriceList!C:C,"")</f>
        <v>145</v>
      </c>
      <c r="K2598">
        <f>_xlfn.XLOOKUP(Ledger[[#This Row],[SKU]]&amp;"|"&amp;Ledger[[#This Row],[Branch_ID]], PriceList[Key], PriceList[Unit_Retail_Price_EGP], "")</f>
        <v>379</v>
      </c>
      <c r="L2598">
        <f>YEAR(Ledger[[#This Row],[Date]])</f>
        <v>2026</v>
      </c>
      <c r="M2598" t="str">
        <f>"Qtr"&amp;ROUNDUP(MONTH(Ledger[[#This Row],[Date]])/3,0)</f>
        <v>Qtr1</v>
      </c>
      <c r="N2598">
        <f>MONTH(Ledger[[#This Row],[Date]])</f>
        <v>1</v>
      </c>
      <c r="O2598" t="str">
        <f>TEXT(Ledger[[#This Row],[Date]],"mmm")</f>
        <v>Jan</v>
      </c>
    </row>
    <row r="2599" spans="1:15" x14ac:dyDescent="0.35">
      <c r="A2599" t="s">
        <v>4832</v>
      </c>
      <c r="B2599" s="8">
        <v>46040</v>
      </c>
      <c r="C2599" s="5">
        <v>0.89583333333333337</v>
      </c>
      <c r="D2599" t="str">
        <f>_xlfn.XLOOKUP(Ledger[[#This Row],[Employee_ID]],Employees!C:C,Employees!A:A)</f>
        <v>Evening</v>
      </c>
      <c r="E2599" t="s">
        <v>932</v>
      </c>
      <c r="F2599" t="str">
        <f>_xlfn.XLOOKUP(Ledger[[#This Row],[Employee_ID]],Employees!C:C,Employees!B:B)</f>
        <v>BR05</v>
      </c>
      <c r="G2599" t="s">
        <v>989</v>
      </c>
      <c r="H2599" t="s">
        <v>177</v>
      </c>
      <c r="I2599">
        <v>1</v>
      </c>
      <c r="J2599">
        <f>_xlfn.XLOOKUP(Ledger[[#This Row],[SKU]]&amp;"|"&amp;Ledger[[#This Row],[Branch_ID]], PriceList!E:E,PriceList!C:C,"")</f>
        <v>270</v>
      </c>
      <c r="K2599">
        <f>_xlfn.XLOOKUP(Ledger[[#This Row],[SKU]]&amp;"|"&amp;Ledger[[#This Row],[Branch_ID]], PriceList[Key], PriceList[Unit_Retail_Price_EGP], "")</f>
        <v>649</v>
      </c>
      <c r="L2599">
        <f>YEAR(Ledger[[#This Row],[Date]])</f>
        <v>2026</v>
      </c>
      <c r="M2599" t="str">
        <f>"Qtr"&amp;ROUNDUP(MONTH(Ledger[[#This Row],[Date]])/3,0)</f>
        <v>Qtr1</v>
      </c>
      <c r="N2599">
        <f>MONTH(Ledger[[#This Row],[Date]])</f>
        <v>1</v>
      </c>
      <c r="O2599" t="str">
        <f>TEXT(Ledger[[#This Row],[Date]],"mmm")</f>
        <v>Jan</v>
      </c>
    </row>
    <row r="2600" spans="1:15" x14ac:dyDescent="0.35">
      <c r="A2600" t="s">
        <v>4841</v>
      </c>
      <c r="B2600" s="8">
        <v>46041</v>
      </c>
      <c r="C2600" s="5">
        <v>0.84652777777777777</v>
      </c>
      <c r="D2600" t="str">
        <f>_xlfn.XLOOKUP(Ledger[[#This Row],[Employee_ID]],Employees!C:C,Employees!A:A)</f>
        <v>Evening</v>
      </c>
      <c r="E2600" t="s">
        <v>932</v>
      </c>
      <c r="F2600" t="str">
        <f>_xlfn.XLOOKUP(Ledger[[#This Row],[Employee_ID]],Employees!C:C,Employees!B:B)</f>
        <v>BR05</v>
      </c>
      <c r="G2600" t="s">
        <v>989</v>
      </c>
      <c r="H2600" t="s">
        <v>87</v>
      </c>
      <c r="I2600">
        <v>1</v>
      </c>
      <c r="J2600">
        <f>_xlfn.XLOOKUP(Ledger[[#This Row],[SKU]]&amp;"|"&amp;Ledger[[#This Row],[Branch_ID]], PriceList!E:E,PriceList!C:C,"")</f>
        <v>480</v>
      </c>
      <c r="K2600">
        <f>_xlfn.XLOOKUP(Ledger[[#This Row],[SKU]]&amp;"|"&amp;Ledger[[#This Row],[Branch_ID]], PriceList[Key], PriceList[Unit_Retail_Price_EGP], "")</f>
        <v>1189</v>
      </c>
      <c r="L2600">
        <f>YEAR(Ledger[[#This Row],[Date]])</f>
        <v>2026</v>
      </c>
      <c r="M2600" t="str">
        <f>"Qtr"&amp;ROUNDUP(MONTH(Ledger[[#This Row],[Date]])/3,0)</f>
        <v>Qtr1</v>
      </c>
      <c r="N2600">
        <f>MONTH(Ledger[[#This Row],[Date]])</f>
        <v>1</v>
      </c>
      <c r="O2600" t="str">
        <f>TEXT(Ledger[[#This Row],[Date]],"mmm")</f>
        <v>Jan</v>
      </c>
    </row>
    <row r="2601" spans="1:15" x14ac:dyDescent="0.35">
      <c r="A2601" t="s">
        <v>4908</v>
      </c>
      <c r="B2601" s="8">
        <v>46046</v>
      </c>
      <c r="C2601" s="5">
        <v>0.78402777777777777</v>
      </c>
      <c r="D2601" t="str">
        <f>_xlfn.XLOOKUP(Ledger[[#This Row],[Employee_ID]],Employees!C:C,Employees!A:A)</f>
        <v>Evening</v>
      </c>
      <c r="E2601" t="s">
        <v>932</v>
      </c>
      <c r="F2601" t="str">
        <f>_xlfn.XLOOKUP(Ledger[[#This Row],[Employee_ID]],Employees!C:C,Employees!B:B)</f>
        <v>BR05</v>
      </c>
      <c r="G2601" t="s">
        <v>989</v>
      </c>
      <c r="H2601" t="s">
        <v>263</v>
      </c>
      <c r="I2601">
        <v>1</v>
      </c>
      <c r="J2601">
        <f>_xlfn.XLOOKUP(Ledger[[#This Row],[SKU]]&amp;"|"&amp;Ledger[[#This Row],[Branch_ID]], PriceList!E:E,PriceList!C:C,"")</f>
        <v>165</v>
      </c>
      <c r="K2601">
        <f>_xlfn.XLOOKUP(Ledger[[#This Row],[SKU]]&amp;"|"&amp;Ledger[[#This Row],[Branch_ID]], PriceList[Key], PriceList[Unit_Retail_Price_EGP], "")</f>
        <v>429</v>
      </c>
      <c r="L2601">
        <f>YEAR(Ledger[[#This Row],[Date]])</f>
        <v>2026</v>
      </c>
      <c r="M2601" t="str">
        <f>"Qtr"&amp;ROUNDUP(MONTH(Ledger[[#This Row],[Date]])/3,0)</f>
        <v>Qtr1</v>
      </c>
      <c r="N2601">
        <f>MONTH(Ledger[[#This Row],[Date]])</f>
        <v>1</v>
      </c>
      <c r="O2601" t="str">
        <f>TEXT(Ledger[[#This Row],[Date]],"mmm")</f>
        <v>Jan</v>
      </c>
    </row>
    <row r="2602" spans="1:15" x14ac:dyDescent="0.35">
      <c r="A2602" t="s">
        <v>4950</v>
      </c>
      <c r="B2602" s="8">
        <v>46049</v>
      </c>
      <c r="C2602" s="5">
        <v>0.84305555555555556</v>
      </c>
      <c r="D2602" t="str">
        <f>_xlfn.XLOOKUP(Ledger[[#This Row],[Employee_ID]],Employees!C:C,Employees!A:A)</f>
        <v>Evening</v>
      </c>
      <c r="E2602" t="s">
        <v>932</v>
      </c>
      <c r="F2602" t="str">
        <f>_xlfn.XLOOKUP(Ledger[[#This Row],[Employee_ID]],Employees!C:C,Employees!B:B)</f>
        <v>BR05</v>
      </c>
      <c r="G2602" t="s">
        <v>989</v>
      </c>
      <c r="H2602" t="s">
        <v>103</v>
      </c>
      <c r="I2602">
        <v>1</v>
      </c>
      <c r="J2602">
        <f>_xlfn.XLOOKUP(Ledger[[#This Row],[SKU]]&amp;"|"&amp;Ledger[[#This Row],[Branch_ID]], PriceList!E:E,PriceList!C:C,"")</f>
        <v>165</v>
      </c>
      <c r="K2602">
        <f>_xlfn.XLOOKUP(Ledger[[#This Row],[SKU]]&amp;"|"&amp;Ledger[[#This Row],[Branch_ID]], PriceList[Key], PriceList[Unit_Retail_Price_EGP], "")</f>
        <v>429</v>
      </c>
      <c r="L2602">
        <f>YEAR(Ledger[[#This Row],[Date]])</f>
        <v>2026</v>
      </c>
      <c r="M2602" t="str">
        <f>"Qtr"&amp;ROUNDUP(MONTH(Ledger[[#This Row],[Date]])/3,0)</f>
        <v>Qtr1</v>
      </c>
      <c r="N2602">
        <f>MONTH(Ledger[[#This Row],[Date]])</f>
        <v>1</v>
      </c>
      <c r="O2602" t="str">
        <f>TEXT(Ledger[[#This Row],[Date]],"mmm")</f>
        <v>Jan</v>
      </c>
    </row>
    <row r="2603" spans="1:15" x14ac:dyDescent="0.35">
      <c r="A2603" t="s">
        <v>4978</v>
      </c>
      <c r="B2603" s="8">
        <v>46051</v>
      </c>
      <c r="C2603" s="5">
        <v>0.89722222222222225</v>
      </c>
      <c r="D2603" t="str">
        <f>_xlfn.XLOOKUP(Ledger[[#This Row],[Employee_ID]],Employees!C:C,Employees!A:A)</f>
        <v>Evening</v>
      </c>
      <c r="E2603" t="s">
        <v>932</v>
      </c>
      <c r="F2603" t="str">
        <f>_xlfn.XLOOKUP(Ledger[[#This Row],[Employee_ID]],Employees!C:C,Employees!B:B)</f>
        <v>BR05</v>
      </c>
      <c r="G2603" t="s">
        <v>989</v>
      </c>
      <c r="H2603" t="s">
        <v>639</v>
      </c>
      <c r="I2603">
        <v>1</v>
      </c>
      <c r="J2603">
        <f>_xlfn.XLOOKUP(Ledger[[#This Row],[SKU]]&amp;"|"&amp;Ledger[[#This Row],[Branch_ID]], PriceList!E:E,PriceList!C:C,"")</f>
        <v>230</v>
      </c>
      <c r="K2603">
        <f>_xlfn.XLOOKUP(Ledger[[#This Row],[SKU]]&amp;"|"&amp;Ledger[[#This Row],[Branch_ID]], PriceList[Key], PriceList[Unit_Retail_Price_EGP], "")</f>
        <v>589</v>
      </c>
      <c r="L2603">
        <f>YEAR(Ledger[[#This Row],[Date]])</f>
        <v>2026</v>
      </c>
      <c r="M2603" t="str">
        <f>"Qtr"&amp;ROUNDUP(MONTH(Ledger[[#This Row],[Date]])/3,0)</f>
        <v>Qtr1</v>
      </c>
      <c r="N2603">
        <f>MONTH(Ledger[[#This Row],[Date]])</f>
        <v>1</v>
      </c>
      <c r="O2603" t="str">
        <f>TEXT(Ledger[[#This Row],[Date]],"mmm")</f>
        <v>Jan</v>
      </c>
    </row>
    <row r="2604" spans="1:15" x14ac:dyDescent="0.35">
      <c r="A2604" t="s">
        <v>4997</v>
      </c>
      <c r="B2604" s="8">
        <v>46052</v>
      </c>
      <c r="C2604" s="5">
        <v>0.83750000000000002</v>
      </c>
      <c r="D2604" t="str">
        <f>_xlfn.XLOOKUP(Ledger[[#This Row],[Employee_ID]],Employees!C:C,Employees!A:A)</f>
        <v>Evening</v>
      </c>
      <c r="E2604" t="s">
        <v>932</v>
      </c>
      <c r="F2604" t="str">
        <f>_xlfn.XLOOKUP(Ledger[[#This Row],[Employee_ID]],Employees!C:C,Employees!B:B)</f>
        <v>BR05</v>
      </c>
      <c r="G2604" t="s">
        <v>989</v>
      </c>
      <c r="H2604" t="s">
        <v>174</v>
      </c>
      <c r="I2604">
        <v>1</v>
      </c>
      <c r="J2604">
        <f>_xlfn.XLOOKUP(Ledger[[#This Row],[SKU]]&amp;"|"&amp;Ledger[[#This Row],[Branch_ID]], PriceList!E:E,PriceList!C:C,"")</f>
        <v>185</v>
      </c>
      <c r="K2604">
        <f>_xlfn.XLOOKUP(Ledger[[#This Row],[SKU]]&amp;"|"&amp;Ledger[[#This Row],[Branch_ID]], PriceList[Key], PriceList[Unit_Retail_Price_EGP], "")</f>
        <v>479</v>
      </c>
      <c r="L2604">
        <f>YEAR(Ledger[[#This Row],[Date]])</f>
        <v>2026</v>
      </c>
      <c r="M2604" t="str">
        <f>"Qtr"&amp;ROUNDUP(MONTH(Ledger[[#This Row],[Date]])/3,0)</f>
        <v>Qtr1</v>
      </c>
      <c r="N2604">
        <f>MONTH(Ledger[[#This Row],[Date]])</f>
        <v>1</v>
      </c>
      <c r="O2604" t="str">
        <f>TEXT(Ledger[[#This Row],[Date]],"mmm")</f>
        <v>Jan</v>
      </c>
    </row>
    <row r="2605" spans="1:15" x14ac:dyDescent="0.35">
      <c r="A2605" t="s">
        <v>4998</v>
      </c>
      <c r="B2605" s="8">
        <v>46052</v>
      </c>
      <c r="C2605" s="5">
        <v>0.84444444444444444</v>
      </c>
      <c r="D2605" t="str">
        <f>_xlfn.XLOOKUP(Ledger[[#This Row],[Employee_ID]],Employees!C:C,Employees!A:A)</f>
        <v>Evening</v>
      </c>
      <c r="E2605" t="s">
        <v>932</v>
      </c>
      <c r="F2605" t="str">
        <f>_xlfn.XLOOKUP(Ledger[[#This Row],[Employee_ID]],Employees!C:C,Employees!B:B)</f>
        <v>BR05</v>
      </c>
      <c r="G2605" t="s">
        <v>989</v>
      </c>
      <c r="H2605" t="s">
        <v>359</v>
      </c>
      <c r="I2605">
        <v>1</v>
      </c>
      <c r="J2605">
        <f>_xlfn.XLOOKUP(Ledger[[#This Row],[SKU]]&amp;"|"&amp;Ledger[[#This Row],[Branch_ID]], PriceList!E:E,PriceList!C:C,"")</f>
        <v>145</v>
      </c>
      <c r="K2605">
        <f>_xlfn.XLOOKUP(Ledger[[#This Row],[SKU]]&amp;"|"&amp;Ledger[[#This Row],[Branch_ID]], PriceList[Key], PriceList[Unit_Retail_Price_EGP], "")</f>
        <v>379</v>
      </c>
      <c r="L2605">
        <f>YEAR(Ledger[[#This Row],[Date]])</f>
        <v>2026</v>
      </c>
      <c r="M2605" t="str">
        <f>"Qtr"&amp;ROUNDUP(MONTH(Ledger[[#This Row],[Date]])/3,0)</f>
        <v>Qtr1</v>
      </c>
      <c r="N2605">
        <f>MONTH(Ledger[[#This Row],[Date]])</f>
        <v>1</v>
      </c>
      <c r="O2605" t="str">
        <f>TEXT(Ledger[[#This Row],[Date]],"mmm")</f>
        <v>Jan</v>
      </c>
    </row>
    <row r="2606" spans="1:15" x14ac:dyDescent="0.35">
      <c r="A2606" t="s">
        <v>5011</v>
      </c>
      <c r="B2606" s="8">
        <v>46053</v>
      </c>
      <c r="C2606" s="5">
        <v>0.76527777777777772</v>
      </c>
      <c r="D2606" t="str">
        <f>_xlfn.XLOOKUP(Ledger[[#This Row],[Employee_ID]],Employees!C:C,Employees!A:A)</f>
        <v>Evening</v>
      </c>
      <c r="E2606" t="s">
        <v>932</v>
      </c>
      <c r="F2606" t="str">
        <f>_xlfn.XLOOKUP(Ledger[[#This Row],[Employee_ID]],Employees!C:C,Employees!B:B)</f>
        <v>BR05</v>
      </c>
      <c r="G2606" t="s">
        <v>989</v>
      </c>
      <c r="H2606" t="s">
        <v>123</v>
      </c>
      <c r="I2606">
        <v>1</v>
      </c>
      <c r="J2606">
        <f>_xlfn.XLOOKUP(Ledger[[#This Row],[SKU]]&amp;"|"&amp;Ledger[[#This Row],[Branch_ID]], PriceList!E:E,PriceList!C:C,"")</f>
        <v>185</v>
      </c>
      <c r="K2606">
        <f>_xlfn.XLOOKUP(Ledger[[#This Row],[SKU]]&amp;"|"&amp;Ledger[[#This Row],[Branch_ID]], PriceList[Key], PriceList[Unit_Retail_Price_EGP], "")</f>
        <v>479</v>
      </c>
      <c r="L2606">
        <f>YEAR(Ledger[[#This Row],[Date]])</f>
        <v>2026</v>
      </c>
      <c r="M2606" t="str">
        <f>"Qtr"&amp;ROUNDUP(MONTH(Ledger[[#This Row],[Date]])/3,0)</f>
        <v>Qtr1</v>
      </c>
      <c r="N2606">
        <f>MONTH(Ledger[[#This Row],[Date]])</f>
        <v>1</v>
      </c>
      <c r="O2606" t="str">
        <f>TEXT(Ledger[[#This Row],[Date]],"mmm")</f>
        <v>Jan</v>
      </c>
    </row>
    <row r="2607" spans="1:15" x14ac:dyDescent="0.35">
      <c r="A2607" t="s">
        <v>5016</v>
      </c>
      <c r="B2607" s="8">
        <v>46053</v>
      </c>
      <c r="C2607" s="5">
        <v>0.82847222222222228</v>
      </c>
      <c r="D2607" t="str">
        <f>_xlfn.XLOOKUP(Ledger[[#This Row],[Employee_ID]],Employees!C:C,Employees!A:A)</f>
        <v>Evening</v>
      </c>
      <c r="E2607" t="s">
        <v>932</v>
      </c>
      <c r="F2607" t="str">
        <f>_xlfn.XLOOKUP(Ledger[[#This Row],[Employee_ID]],Employees!C:C,Employees!B:B)</f>
        <v>BR05</v>
      </c>
      <c r="G2607" t="s">
        <v>989</v>
      </c>
      <c r="H2607" t="s">
        <v>145</v>
      </c>
      <c r="I2607">
        <v>1</v>
      </c>
      <c r="J2607">
        <f>_xlfn.XLOOKUP(Ledger[[#This Row],[SKU]]&amp;"|"&amp;Ledger[[#This Row],[Branch_ID]], PriceList!E:E,PriceList!C:C,"")</f>
        <v>45</v>
      </c>
      <c r="K2607">
        <f>_xlfn.XLOOKUP(Ledger[[#This Row],[SKU]]&amp;"|"&amp;Ledger[[#This Row],[Branch_ID]], PriceList[Key], PriceList[Unit_Retail_Price_EGP], "")</f>
        <v>129</v>
      </c>
      <c r="L2607">
        <f>YEAR(Ledger[[#This Row],[Date]])</f>
        <v>2026</v>
      </c>
      <c r="M2607" t="str">
        <f>"Qtr"&amp;ROUNDUP(MONTH(Ledger[[#This Row],[Date]])/3,0)</f>
        <v>Qtr1</v>
      </c>
      <c r="N2607">
        <f>MONTH(Ledger[[#This Row],[Date]])</f>
        <v>1</v>
      </c>
      <c r="O2607" t="str">
        <f>TEXT(Ledger[[#This Row],[Date]],"mmm")</f>
        <v>Jan</v>
      </c>
    </row>
    <row r="2608" spans="1:15" x14ac:dyDescent="0.35">
      <c r="A2608" t="s">
        <v>5090</v>
      </c>
      <c r="B2608" s="8">
        <v>46059</v>
      </c>
      <c r="C2608" s="5">
        <v>0.81666666666666665</v>
      </c>
      <c r="D2608" t="str">
        <f>_xlfn.XLOOKUP(Ledger[[#This Row],[Employee_ID]],Employees!C:C,Employees!A:A)</f>
        <v>Evening</v>
      </c>
      <c r="E2608" t="s">
        <v>932</v>
      </c>
      <c r="F2608" t="str">
        <f>_xlfn.XLOOKUP(Ledger[[#This Row],[Employee_ID]],Employees!C:C,Employees!B:B)</f>
        <v>BR05</v>
      </c>
      <c r="G2608" t="s">
        <v>989</v>
      </c>
      <c r="H2608" t="s">
        <v>286</v>
      </c>
      <c r="I2608">
        <v>1</v>
      </c>
      <c r="J2608">
        <f>_xlfn.XLOOKUP(Ledger[[#This Row],[SKU]]&amp;"|"&amp;Ledger[[#This Row],[Branch_ID]], PriceList!E:E,PriceList!C:C,"")</f>
        <v>145</v>
      </c>
      <c r="K2608">
        <f>_xlfn.XLOOKUP(Ledger[[#This Row],[SKU]]&amp;"|"&amp;Ledger[[#This Row],[Branch_ID]], PriceList[Key], PriceList[Unit_Retail_Price_EGP], "")</f>
        <v>379</v>
      </c>
      <c r="L2608">
        <f>YEAR(Ledger[[#This Row],[Date]])</f>
        <v>2026</v>
      </c>
      <c r="M2608" t="str">
        <f>"Qtr"&amp;ROUNDUP(MONTH(Ledger[[#This Row],[Date]])/3,0)</f>
        <v>Qtr1</v>
      </c>
      <c r="N2608">
        <f>MONTH(Ledger[[#This Row],[Date]])</f>
        <v>2</v>
      </c>
      <c r="O2608" t="str">
        <f>TEXT(Ledger[[#This Row],[Date]],"mmm")</f>
        <v>Feb</v>
      </c>
    </row>
    <row r="2609" spans="1:15" x14ac:dyDescent="0.35">
      <c r="A2609" t="s">
        <v>5107</v>
      </c>
      <c r="B2609" s="8">
        <v>46060</v>
      </c>
      <c r="C2609" s="5">
        <v>0.83125000000000004</v>
      </c>
      <c r="D2609" t="str">
        <f>_xlfn.XLOOKUP(Ledger[[#This Row],[Employee_ID]],Employees!C:C,Employees!A:A)</f>
        <v>Evening</v>
      </c>
      <c r="E2609" t="s">
        <v>932</v>
      </c>
      <c r="F2609" t="str">
        <f>_xlfn.XLOOKUP(Ledger[[#This Row],[Employee_ID]],Employees!C:C,Employees!B:B)</f>
        <v>BR05</v>
      </c>
      <c r="G2609" t="s">
        <v>989</v>
      </c>
      <c r="H2609" t="s">
        <v>115</v>
      </c>
      <c r="I2609">
        <v>1</v>
      </c>
      <c r="J2609">
        <f>_xlfn.XLOOKUP(Ledger[[#This Row],[SKU]]&amp;"|"&amp;Ledger[[#This Row],[Branch_ID]], PriceList!E:E,PriceList!C:C,"")</f>
        <v>665</v>
      </c>
      <c r="K2609">
        <f>_xlfn.XLOOKUP(Ledger[[#This Row],[SKU]]&amp;"|"&amp;Ledger[[#This Row],[Branch_ID]], PriceList[Key], PriceList[Unit_Retail_Price_EGP], "")</f>
        <v>1619</v>
      </c>
      <c r="L2609">
        <f>YEAR(Ledger[[#This Row],[Date]])</f>
        <v>2026</v>
      </c>
      <c r="M2609" t="str">
        <f>"Qtr"&amp;ROUNDUP(MONTH(Ledger[[#This Row],[Date]])/3,0)</f>
        <v>Qtr1</v>
      </c>
      <c r="N2609">
        <f>MONTH(Ledger[[#This Row],[Date]])</f>
        <v>2</v>
      </c>
      <c r="O2609" t="str">
        <f>TEXT(Ledger[[#This Row],[Date]],"mmm")</f>
        <v>Feb</v>
      </c>
    </row>
    <row r="2610" spans="1:15" x14ac:dyDescent="0.35">
      <c r="A2610" t="s">
        <v>5198</v>
      </c>
      <c r="B2610" s="8">
        <v>46066</v>
      </c>
      <c r="C2610" s="5">
        <v>0.90486111111111112</v>
      </c>
      <c r="D2610" t="str">
        <f>_xlfn.XLOOKUP(Ledger[[#This Row],[Employee_ID]],Employees!C:C,Employees!A:A)</f>
        <v>Evening</v>
      </c>
      <c r="E2610" t="s">
        <v>932</v>
      </c>
      <c r="F2610" t="str">
        <f>_xlfn.XLOOKUP(Ledger[[#This Row],[Employee_ID]],Employees!C:C,Employees!B:B)</f>
        <v>BR05</v>
      </c>
      <c r="G2610" t="s">
        <v>989</v>
      </c>
      <c r="H2610" t="s">
        <v>404</v>
      </c>
      <c r="I2610">
        <v>1</v>
      </c>
      <c r="J2610">
        <f>_xlfn.XLOOKUP(Ledger[[#This Row],[SKU]]&amp;"|"&amp;Ledger[[#This Row],[Branch_ID]], PriceList!E:E,PriceList!C:C,"")</f>
        <v>145</v>
      </c>
      <c r="K2610">
        <f>_xlfn.XLOOKUP(Ledger[[#This Row],[SKU]]&amp;"|"&amp;Ledger[[#This Row],[Branch_ID]], PriceList[Key], PriceList[Unit_Retail_Price_EGP], "")</f>
        <v>379</v>
      </c>
      <c r="L2610">
        <f>YEAR(Ledger[[#This Row],[Date]])</f>
        <v>2026</v>
      </c>
      <c r="M2610" t="str">
        <f>"Qtr"&amp;ROUNDUP(MONTH(Ledger[[#This Row],[Date]])/3,0)</f>
        <v>Qtr1</v>
      </c>
      <c r="N2610">
        <f>MONTH(Ledger[[#This Row],[Date]])</f>
        <v>2</v>
      </c>
      <c r="O2610" t="str">
        <f>TEXT(Ledger[[#This Row],[Date]],"mmm")</f>
        <v>Feb</v>
      </c>
    </row>
    <row r="2611" spans="1:15" x14ac:dyDescent="0.35">
      <c r="A2611" t="s">
        <v>5210</v>
      </c>
      <c r="B2611" s="8">
        <v>46067</v>
      </c>
      <c r="C2611" s="5">
        <v>0.79305555555555551</v>
      </c>
      <c r="D2611" t="str">
        <f>_xlfn.XLOOKUP(Ledger[[#This Row],[Employee_ID]],Employees!C:C,Employees!A:A)</f>
        <v>Evening</v>
      </c>
      <c r="E2611" t="s">
        <v>932</v>
      </c>
      <c r="F2611" t="str">
        <f>_xlfn.XLOOKUP(Ledger[[#This Row],[Employee_ID]],Employees!C:C,Employees!B:B)</f>
        <v>BR05</v>
      </c>
      <c r="G2611" t="s">
        <v>989</v>
      </c>
      <c r="H2611" t="s">
        <v>502</v>
      </c>
      <c r="I2611">
        <v>1</v>
      </c>
      <c r="J2611">
        <f>_xlfn.XLOOKUP(Ledger[[#This Row],[SKU]]&amp;"|"&amp;Ledger[[#This Row],[Branch_ID]], PriceList!E:E,PriceList!C:C,"")</f>
        <v>310</v>
      </c>
      <c r="K2611">
        <f>_xlfn.XLOOKUP(Ledger[[#This Row],[SKU]]&amp;"|"&amp;Ledger[[#This Row],[Branch_ID]], PriceList[Key], PriceList[Unit_Retail_Price_EGP], "")</f>
        <v>749</v>
      </c>
      <c r="L2611">
        <f>YEAR(Ledger[[#This Row],[Date]])</f>
        <v>2026</v>
      </c>
      <c r="M2611" t="str">
        <f>"Qtr"&amp;ROUNDUP(MONTH(Ledger[[#This Row],[Date]])/3,0)</f>
        <v>Qtr1</v>
      </c>
      <c r="N2611">
        <f>MONTH(Ledger[[#This Row],[Date]])</f>
        <v>2</v>
      </c>
      <c r="O2611" t="str">
        <f>TEXT(Ledger[[#This Row],[Date]],"mmm")</f>
        <v>Feb</v>
      </c>
    </row>
    <row r="2612" spans="1:15" x14ac:dyDescent="0.35">
      <c r="A2612" t="s">
        <v>5214</v>
      </c>
      <c r="B2612" s="8">
        <v>46067</v>
      </c>
      <c r="C2612" s="5">
        <v>0.87430555555555556</v>
      </c>
      <c r="D2612" t="str">
        <f>_xlfn.XLOOKUP(Ledger[[#This Row],[Employee_ID]],Employees!C:C,Employees!A:A)</f>
        <v>Evening</v>
      </c>
      <c r="E2612" t="s">
        <v>932</v>
      </c>
      <c r="F2612" t="str">
        <f>_xlfn.XLOOKUP(Ledger[[#This Row],[Employee_ID]],Employees!C:C,Employees!B:B)</f>
        <v>BR05</v>
      </c>
      <c r="G2612" t="s">
        <v>989</v>
      </c>
      <c r="H2612" t="s">
        <v>284</v>
      </c>
      <c r="I2612">
        <v>1</v>
      </c>
      <c r="J2612">
        <f>_xlfn.XLOOKUP(Ledger[[#This Row],[SKU]]&amp;"|"&amp;Ledger[[#This Row],[Branch_ID]], PriceList!E:E,PriceList!C:C,"")</f>
        <v>500</v>
      </c>
      <c r="K2612">
        <f>_xlfn.XLOOKUP(Ledger[[#This Row],[SKU]]&amp;"|"&amp;Ledger[[#This Row],[Branch_ID]], PriceList[Key], PriceList[Unit_Retail_Price_EGP], "")</f>
        <v>1189</v>
      </c>
      <c r="L2612">
        <f>YEAR(Ledger[[#This Row],[Date]])</f>
        <v>2026</v>
      </c>
      <c r="M2612" t="str">
        <f>"Qtr"&amp;ROUNDUP(MONTH(Ledger[[#This Row],[Date]])/3,0)</f>
        <v>Qtr1</v>
      </c>
      <c r="N2612">
        <f>MONTH(Ledger[[#This Row],[Date]])</f>
        <v>2</v>
      </c>
      <c r="O2612" t="str">
        <f>TEXT(Ledger[[#This Row],[Date]],"mmm")</f>
        <v>Feb</v>
      </c>
    </row>
    <row r="2613" spans="1:15" x14ac:dyDescent="0.35">
      <c r="A2613" t="s">
        <v>5317</v>
      </c>
      <c r="B2613" s="8">
        <v>46074</v>
      </c>
      <c r="C2613" s="5">
        <v>0.88263888888888886</v>
      </c>
      <c r="D2613" t="str">
        <f>_xlfn.XLOOKUP(Ledger[[#This Row],[Employee_ID]],Employees!C:C,Employees!A:A)</f>
        <v>Evening</v>
      </c>
      <c r="E2613" t="s">
        <v>932</v>
      </c>
      <c r="F2613" t="str">
        <f>_xlfn.XLOOKUP(Ledger[[#This Row],[Employee_ID]],Employees!C:C,Employees!B:B)</f>
        <v>BR05</v>
      </c>
      <c r="G2613" t="s">
        <v>989</v>
      </c>
      <c r="H2613" t="s">
        <v>299</v>
      </c>
      <c r="I2613">
        <v>1</v>
      </c>
      <c r="J2613">
        <f>_xlfn.XLOOKUP(Ledger[[#This Row],[SKU]]&amp;"|"&amp;Ledger[[#This Row],[Branch_ID]], PriceList!E:E,PriceList!C:C,"")</f>
        <v>165</v>
      </c>
      <c r="K2613">
        <f>_xlfn.XLOOKUP(Ledger[[#This Row],[SKU]]&amp;"|"&amp;Ledger[[#This Row],[Branch_ID]], PriceList[Key], PriceList[Unit_Retail_Price_EGP], "")</f>
        <v>429</v>
      </c>
      <c r="L2613">
        <f>YEAR(Ledger[[#This Row],[Date]])</f>
        <v>2026</v>
      </c>
      <c r="M2613" t="str">
        <f>"Qtr"&amp;ROUNDUP(MONTH(Ledger[[#This Row],[Date]])/3,0)</f>
        <v>Qtr1</v>
      </c>
      <c r="N2613">
        <f>MONTH(Ledger[[#This Row],[Date]])</f>
        <v>2</v>
      </c>
      <c r="O2613" t="str">
        <f>TEXT(Ledger[[#This Row],[Date]],"mmm")</f>
        <v>Feb</v>
      </c>
    </row>
    <row r="2614" spans="1:15" x14ac:dyDescent="0.35">
      <c r="A2614" t="s">
        <v>5342</v>
      </c>
      <c r="B2614" s="8">
        <v>46076</v>
      </c>
      <c r="C2614" s="5">
        <v>0.84791666666666665</v>
      </c>
      <c r="D2614" t="str">
        <f>_xlfn.XLOOKUP(Ledger[[#This Row],[Employee_ID]],Employees!C:C,Employees!A:A)</f>
        <v>Evening</v>
      </c>
      <c r="E2614" t="s">
        <v>932</v>
      </c>
      <c r="F2614" t="str">
        <f>_xlfn.XLOOKUP(Ledger[[#This Row],[Employee_ID]],Employees!C:C,Employees!B:B)</f>
        <v>BR05</v>
      </c>
      <c r="G2614" t="s">
        <v>989</v>
      </c>
      <c r="H2614" t="s">
        <v>121</v>
      </c>
      <c r="I2614">
        <v>1</v>
      </c>
      <c r="J2614">
        <f>_xlfn.XLOOKUP(Ledger[[#This Row],[SKU]]&amp;"|"&amp;Ledger[[#This Row],[Branch_ID]], PriceList!E:E,PriceList!C:C,"")</f>
        <v>665</v>
      </c>
      <c r="K2614">
        <f>_xlfn.XLOOKUP(Ledger[[#This Row],[SKU]]&amp;"|"&amp;Ledger[[#This Row],[Branch_ID]], PriceList[Key], PriceList[Unit_Retail_Price_EGP], "")</f>
        <v>1619</v>
      </c>
      <c r="L2614">
        <f>YEAR(Ledger[[#This Row],[Date]])</f>
        <v>2026</v>
      </c>
      <c r="M2614" t="str">
        <f>"Qtr"&amp;ROUNDUP(MONTH(Ledger[[#This Row],[Date]])/3,0)</f>
        <v>Qtr1</v>
      </c>
      <c r="N2614">
        <f>MONTH(Ledger[[#This Row],[Date]])</f>
        <v>2</v>
      </c>
      <c r="O2614" t="str">
        <f>TEXT(Ledger[[#This Row],[Date]],"mmm")</f>
        <v>Feb</v>
      </c>
    </row>
    <row r="2615" spans="1:15" x14ac:dyDescent="0.35">
      <c r="A2615" t="s">
        <v>5477</v>
      </c>
      <c r="B2615" s="8">
        <v>46086</v>
      </c>
      <c r="C2615" s="5">
        <v>0.84583333333333333</v>
      </c>
      <c r="D2615" t="str">
        <f>_xlfn.XLOOKUP(Ledger[[#This Row],[Employee_ID]],Employees!C:C,Employees!A:A)</f>
        <v>Evening</v>
      </c>
      <c r="E2615" t="s">
        <v>932</v>
      </c>
      <c r="F2615" t="str">
        <f>_xlfn.XLOOKUP(Ledger[[#This Row],[Employee_ID]],Employees!C:C,Employees!B:B)</f>
        <v>BR05</v>
      </c>
      <c r="G2615" t="s">
        <v>989</v>
      </c>
      <c r="H2615" t="s">
        <v>115</v>
      </c>
      <c r="I2615">
        <v>1</v>
      </c>
      <c r="J2615">
        <f>_xlfn.XLOOKUP(Ledger[[#This Row],[SKU]]&amp;"|"&amp;Ledger[[#This Row],[Branch_ID]], PriceList!E:E,PriceList!C:C,"")</f>
        <v>665</v>
      </c>
      <c r="K2615">
        <f>_xlfn.XLOOKUP(Ledger[[#This Row],[SKU]]&amp;"|"&amp;Ledger[[#This Row],[Branch_ID]], PriceList[Key], PriceList[Unit_Retail_Price_EGP], "")</f>
        <v>1619</v>
      </c>
      <c r="L2615">
        <f>YEAR(Ledger[[#This Row],[Date]])</f>
        <v>2026</v>
      </c>
      <c r="M2615" t="str">
        <f>"Qtr"&amp;ROUNDUP(MONTH(Ledger[[#This Row],[Date]])/3,0)</f>
        <v>Qtr1</v>
      </c>
      <c r="N2615">
        <f>MONTH(Ledger[[#This Row],[Date]])</f>
        <v>3</v>
      </c>
      <c r="O2615" t="str">
        <f>TEXT(Ledger[[#This Row],[Date]],"mmm")</f>
        <v>Mar</v>
      </c>
    </row>
    <row r="2616" spans="1:15" x14ac:dyDescent="0.35">
      <c r="A2616" t="s">
        <v>5514</v>
      </c>
      <c r="B2616" s="8">
        <v>46088</v>
      </c>
      <c r="C2616" s="5">
        <v>0.85902777777777772</v>
      </c>
      <c r="D2616" t="str">
        <f>_xlfn.XLOOKUP(Ledger[[#This Row],[Employee_ID]],Employees!C:C,Employees!A:A)</f>
        <v>Evening</v>
      </c>
      <c r="E2616" t="s">
        <v>932</v>
      </c>
      <c r="F2616" t="str">
        <f>_xlfn.XLOOKUP(Ledger[[#This Row],[Employee_ID]],Employees!C:C,Employees!B:B)</f>
        <v>BR05</v>
      </c>
      <c r="G2616" t="s">
        <v>989</v>
      </c>
      <c r="H2616" t="s">
        <v>143</v>
      </c>
      <c r="I2616">
        <v>1</v>
      </c>
      <c r="J2616">
        <f>_xlfn.XLOOKUP(Ledger[[#This Row],[SKU]]&amp;"|"&amp;Ledger[[#This Row],[Branch_ID]], PriceList!E:E,PriceList!C:C,"")</f>
        <v>230</v>
      </c>
      <c r="K2616">
        <f>_xlfn.XLOOKUP(Ledger[[#This Row],[SKU]]&amp;"|"&amp;Ledger[[#This Row],[Branch_ID]], PriceList[Key], PriceList[Unit_Retail_Price_EGP], "")</f>
        <v>589</v>
      </c>
      <c r="L2616">
        <f>YEAR(Ledger[[#This Row],[Date]])</f>
        <v>2026</v>
      </c>
      <c r="M2616" t="str">
        <f>"Qtr"&amp;ROUNDUP(MONTH(Ledger[[#This Row],[Date]])/3,0)</f>
        <v>Qtr1</v>
      </c>
      <c r="N2616">
        <f>MONTH(Ledger[[#This Row],[Date]])</f>
        <v>3</v>
      </c>
      <c r="O2616" t="str">
        <f>TEXT(Ledger[[#This Row],[Date]],"mmm")</f>
        <v>Mar</v>
      </c>
    </row>
    <row r="2617" spans="1:15" x14ac:dyDescent="0.35">
      <c r="A2617" t="s">
        <v>5546</v>
      </c>
      <c r="B2617" s="8">
        <v>46090</v>
      </c>
      <c r="C2617" s="5">
        <v>0.86527777777777781</v>
      </c>
      <c r="D2617" t="str">
        <f>_xlfn.XLOOKUP(Ledger[[#This Row],[Employee_ID]],Employees!C:C,Employees!A:A)</f>
        <v>Evening</v>
      </c>
      <c r="E2617" t="s">
        <v>932</v>
      </c>
      <c r="F2617" t="str">
        <f>_xlfn.XLOOKUP(Ledger[[#This Row],[Employee_ID]],Employees!C:C,Employees!B:B)</f>
        <v>BR05</v>
      </c>
      <c r="G2617" t="s">
        <v>989</v>
      </c>
      <c r="H2617" t="s">
        <v>436</v>
      </c>
      <c r="I2617">
        <v>1</v>
      </c>
      <c r="J2617">
        <f>_xlfn.XLOOKUP(Ledger[[#This Row],[SKU]]&amp;"|"&amp;Ledger[[#This Row],[Branch_ID]], PriceList!E:E,PriceList!C:C,"")</f>
        <v>145</v>
      </c>
      <c r="K2617">
        <f>_xlfn.XLOOKUP(Ledger[[#This Row],[SKU]]&amp;"|"&amp;Ledger[[#This Row],[Branch_ID]], PriceList[Key], PriceList[Unit_Retail_Price_EGP], "")</f>
        <v>379</v>
      </c>
      <c r="L2617">
        <f>YEAR(Ledger[[#This Row],[Date]])</f>
        <v>2026</v>
      </c>
      <c r="M2617" t="str">
        <f>"Qtr"&amp;ROUNDUP(MONTH(Ledger[[#This Row],[Date]])/3,0)</f>
        <v>Qtr1</v>
      </c>
      <c r="N2617">
        <f>MONTH(Ledger[[#This Row],[Date]])</f>
        <v>3</v>
      </c>
      <c r="O2617" t="str">
        <f>TEXT(Ledger[[#This Row],[Date]],"mmm")</f>
        <v>Mar</v>
      </c>
    </row>
    <row r="2618" spans="1:15" x14ac:dyDescent="0.35">
      <c r="A2618" t="s">
        <v>5567</v>
      </c>
      <c r="B2618" s="8">
        <v>46092</v>
      </c>
      <c r="C2618" s="5">
        <v>0.81319444444444444</v>
      </c>
      <c r="D2618" t="str">
        <f>_xlfn.XLOOKUP(Ledger[[#This Row],[Employee_ID]],Employees!C:C,Employees!A:A)</f>
        <v>Evening</v>
      </c>
      <c r="E2618" t="s">
        <v>932</v>
      </c>
      <c r="F2618" t="str">
        <f>_xlfn.XLOOKUP(Ledger[[#This Row],[Employee_ID]],Employees!C:C,Employees!B:B)</f>
        <v>BR05</v>
      </c>
      <c r="G2618" t="s">
        <v>989</v>
      </c>
      <c r="H2618" t="s">
        <v>263</v>
      </c>
      <c r="I2618">
        <v>1</v>
      </c>
      <c r="J2618">
        <f>_xlfn.XLOOKUP(Ledger[[#This Row],[SKU]]&amp;"|"&amp;Ledger[[#This Row],[Branch_ID]], PriceList!E:E,PriceList!C:C,"")</f>
        <v>165</v>
      </c>
      <c r="K2618">
        <f>_xlfn.XLOOKUP(Ledger[[#This Row],[SKU]]&amp;"|"&amp;Ledger[[#This Row],[Branch_ID]], PriceList[Key], PriceList[Unit_Retail_Price_EGP], "")</f>
        <v>429</v>
      </c>
      <c r="L2618">
        <f>YEAR(Ledger[[#This Row],[Date]])</f>
        <v>2026</v>
      </c>
      <c r="M2618" t="str">
        <f>"Qtr"&amp;ROUNDUP(MONTH(Ledger[[#This Row],[Date]])/3,0)</f>
        <v>Qtr1</v>
      </c>
      <c r="N2618">
        <f>MONTH(Ledger[[#This Row],[Date]])</f>
        <v>3</v>
      </c>
      <c r="O2618" t="str">
        <f>TEXT(Ledger[[#This Row],[Date]],"mmm")</f>
        <v>Mar</v>
      </c>
    </row>
    <row r="2619" spans="1:15" x14ac:dyDescent="0.35">
      <c r="A2619" t="s">
        <v>5580</v>
      </c>
      <c r="B2619" s="8">
        <v>46093</v>
      </c>
      <c r="C2619" s="5">
        <v>0.82013888888888886</v>
      </c>
      <c r="D2619" t="str">
        <f>_xlfn.XLOOKUP(Ledger[[#This Row],[Employee_ID]],Employees!C:C,Employees!A:A)</f>
        <v>Evening</v>
      </c>
      <c r="E2619" t="s">
        <v>932</v>
      </c>
      <c r="F2619" t="str">
        <f>_xlfn.XLOOKUP(Ledger[[#This Row],[Employee_ID]],Employees!C:C,Employees!B:B)</f>
        <v>BR05</v>
      </c>
      <c r="G2619" t="s">
        <v>989</v>
      </c>
      <c r="H2619" t="s">
        <v>286</v>
      </c>
      <c r="I2619">
        <v>1</v>
      </c>
      <c r="J2619">
        <f>_xlfn.XLOOKUP(Ledger[[#This Row],[SKU]]&amp;"|"&amp;Ledger[[#This Row],[Branch_ID]], PriceList!E:E,PriceList!C:C,"")</f>
        <v>145</v>
      </c>
      <c r="K2619">
        <f>_xlfn.XLOOKUP(Ledger[[#This Row],[SKU]]&amp;"|"&amp;Ledger[[#This Row],[Branch_ID]], PriceList[Key], PriceList[Unit_Retail_Price_EGP], "")</f>
        <v>379</v>
      </c>
      <c r="L2619">
        <f>YEAR(Ledger[[#This Row],[Date]])</f>
        <v>2026</v>
      </c>
      <c r="M2619" t="str">
        <f>"Qtr"&amp;ROUNDUP(MONTH(Ledger[[#This Row],[Date]])/3,0)</f>
        <v>Qtr1</v>
      </c>
      <c r="N2619">
        <f>MONTH(Ledger[[#This Row],[Date]])</f>
        <v>3</v>
      </c>
      <c r="O2619" t="str">
        <f>TEXT(Ledger[[#This Row],[Date]],"mmm")</f>
        <v>Mar</v>
      </c>
    </row>
    <row r="2620" spans="1:15" x14ac:dyDescent="0.35">
      <c r="A2620" t="s">
        <v>5634</v>
      </c>
      <c r="B2620" s="8">
        <v>46096</v>
      </c>
      <c r="C2620" s="5">
        <v>0.8979166666666667</v>
      </c>
      <c r="D2620" t="str">
        <f>_xlfn.XLOOKUP(Ledger[[#This Row],[Employee_ID]],Employees!C:C,Employees!A:A)</f>
        <v>Evening</v>
      </c>
      <c r="E2620" t="s">
        <v>932</v>
      </c>
      <c r="F2620" t="str">
        <f>_xlfn.XLOOKUP(Ledger[[#This Row],[Employee_ID]],Employees!C:C,Employees!B:B)</f>
        <v>BR05</v>
      </c>
      <c r="G2620" t="s">
        <v>989</v>
      </c>
      <c r="H2620" t="s">
        <v>197</v>
      </c>
      <c r="I2620">
        <v>1</v>
      </c>
      <c r="J2620">
        <f>_xlfn.XLOOKUP(Ledger[[#This Row],[SKU]]&amp;"|"&amp;Ledger[[#This Row],[Branch_ID]], PriceList!E:E,PriceList!C:C,"")</f>
        <v>230</v>
      </c>
      <c r="K2620">
        <f>_xlfn.XLOOKUP(Ledger[[#This Row],[SKU]]&amp;"|"&amp;Ledger[[#This Row],[Branch_ID]], PriceList[Key], PriceList[Unit_Retail_Price_EGP], "")</f>
        <v>589</v>
      </c>
      <c r="L2620">
        <f>YEAR(Ledger[[#This Row],[Date]])</f>
        <v>2026</v>
      </c>
      <c r="M2620" t="str">
        <f>"Qtr"&amp;ROUNDUP(MONTH(Ledger[[#This Row],[Date]])/3,0)</f>
        <v>Qtr1</v>
      </c>
      <c r="N2620">
        <f>MONTH(Ledger[[#This Row],[Date]])</f>
        <v>3</v>
      </c>
      <c r="O2620" t="str">
        <f>TEXT(Ledger[[#This Row],[Date]],"mmm")</f>
        <v>Mar</v>
      </c>
    </row>
    <row r="2621" spans="1:15" x14ac:dyDescent="0.35">
      <c r="A2621" t="s">
        <v>5685</v>
      </c>
      <c r="B2621" s="8">
        <v>46100</v>
      </c>
      <c r="C2621" s="5">
        <v>0.87916666666666665</v>
      </c>
      <c r="D2621" t="str">
        <f>_xlfn.XLOOKUP(Ledger[[#This Row],[Employee_ID]],Employees!C:C,Employees!A:A)</f>
        <v>Evening</v>
      </c>
      <c r="E2621" t="s">
        <v>932</v>
      </c>
      <c r="F2621" t="str">
        <f>_xlfn.XLOOKUP(Ledger[[#This Row],[Employee_ID]],Employees!C:C,Employees!B:B)</f>
        <v>BR05</v>
      </c>
      <c r="G2621" t="s">
        <v>989</v>
      </c>
      <c r="H2621" t="s">
        <v>181</v>
      </c>
      <c r="I2621">
        <v>1</v>
      </c>
      <c r="J2621">
        <f>_xlfn.XLOOKUP(Ledger[[#This Row],[SKU]]&amp;"|"&amp;Ledger[[#This Row],[Branch_ID]], PriceList!E:E,PriceList!C:C,"")</f>
        <v>500</v>
      </c>
      <c r="K2621">
        <f>_xlfn.XLOOKUP(Ledger[[#This Row],[SKU]]&amp;"|"&amp;Ledger[[#This Row],[Branch_ID]], PriceList[Key], PriceList[Unit_Retail_Price_EGP], "")</f>
        <v>1189</v>
      </c>
      <c r="L2621">
        <f>YEAR(Ledger[[#This Row],[Date]])</f>
        <v>2026</v>
      </c>
      <c r="M2621" t="str">
        <f>"Qtr"&amp;ROUNDUP(MONTH(Ledger[[#This Row],[Date]])/3,0)</f>
        <v>Qtr1</v>
      </c>
      <c r="N2621">
        <f>MONTH(Ledger[[#This Row],[Date]])</f>
        <v>3</v>
      </c>
      <c r="O2621" t="str">
        <f>TEXT(Ledger[[#This Row],[Date]],"mmm")</f>
        <v>Mar</v>
      </c>
    </row>
    <row r="2622" spans="1:15" x14ac:dyDescent="0.35">
      <c r="A2622" t="s">
        <v>5722</v>
      </c>
      <c r="B2622" s="8">
        <v>46102</v>
      </c>
      <c r="C2622" s="5">
        <v>0.85833333333333328</v>
      </c>
      <c r="D2622" t="str">
        <f>_xlfn.XLOOKUP(Ledger[[#This Row],[Employee_ID]],Employees!C:C,Employees!A:A)</f>
        <v>Evening</v>
      </c>
      <c r="E2622" t="s">
        <v>932</v>
      </c>
      <c r="F2622" t="str">
        <f>_xlfn.XLOOKUP(Ledger[[#This Row],[Employee_ID]],Employees!C:C,Employees!B:B)</f>
        <v>BR05</v>
      </c>
      <c r="G2622" t="s">
        <v>989</v>
      </c>
      <c r="H2622" t="s">
        <v>281</v>
      </c>
      <c r="I2622">
        <v>1</v>
      </c>
      <c r="J2622">
        <f>_xlfn.XLOOKUP(Ledger[[#This Row],[SKU]]&amp;"|"&amp;Ledger[[#This Row],[Branch_ID]], PriceList!E:E,PriceList!C:C,"")</f>
        <v>145</v>
      </c>
      <c r="K2622">
        <f>_xlfn.XLOOKUP(Ledger[[#This Row],[SKU]]&amp;"|"&amp;Ledger[[#This Row],[Branch_ID]], PriceList[Key], PriceList[Unit_Retail_Price_EGP], "")</f>
        <v>379</v>
      </c>
      <c r="L2622">
        <f>YEAR(Ledger[[#This Row],[Date]])</f>
        <v>2026</v>
      </c>
      <c r="M2622" t="str">
        <f>"Qtr"&amp;ROUNDUP(MONTH(Ledger[[#This Row],[Date]])/3,0)</f>
        <v>Qtr1</v>
      </c>
      <c r="N2622">
        <f>MONTH(Ledger[[#This Row],[Date]])</f>
        <v>3</v>
      </c>
      <c r="O2622" t="str">
        <f>TEXT(Ledger[[#This Row],[Date]],"mmm")</f>
        <v>Mar</v>
      </c>
    </row>
    <row r="2623" spans="1:15" x14ac:dyDescent="0.35">
      <c r="A2623" t="s">
        <v>5759</v>
      </c>
      <c r="B2623" s="8">
        <v>46105</v>
      </c>
      <c r="C2623" s="5">
        <v>0.78888888888888886</v>
      </c>
      <c r="D2623" t="str">
        <f>_xlfn.XLOOKUP(Ledger[[#This Row],[Employee_ID]],Employees!C:C,Employees!A:A)</f>
        <v>Evening</v>
      </c>
      <c r="E2623" t="s">
        <v>932</v>
      </c>
      <c r="F2623" t="str">
        <f>_xlfn.XLOOKUP(Ledger[[#This Row],[Employee_ID]],Employees!C:C,Employees!B:B)</f>
        <v>BR05</v>
      </c>
      <c r="G2623" t="s">
        <v>989</v>
      </c>
      <c r="H2623" t="s">
        <v>344</v>
      </c>
      <c r="I2623">
        <v>1</v>
      </c>
      <c r="J2623">
        <f>_xlfn.XLOOKUP(Ledger[[#This Row],[SKU]]&amp;"|"&amp;Ledger[[#This Row],[Branch_ID]], PriceList!E:E,PriceList!C:C,"")</f>
        <v>435</v>
      </c>
      <c r="K2623">
        <f>_xlfn.XLOOKUP(Ledger[[#This Row],[SKU]]&amp;"|"&amp;Ledger[[#This Row],[Branch_ID]], PriceList[Key], PriceList[Unit_Retail_Price_EGP], "")</f>
        <v>1079</v>
      </c>
      <c r="L2623">
        <f>YEAR(Ledger[[#This Row],[Date]])</f>
        <v>2026</v>
      </c>
      <c r="M2623" t="str">
        <f>"Qtr"&amp;ROUNDUP(MONTH(Ledger[[#This Row],[Date]])/3,0)</f>
        <v>Qtr1</v>
      </c>
      <c r="N2623">
        <f>MONTH(Ledger[[#This Row],[Date]])</f>
        <v>3</v>
      </c>
      <c r="O2623" t="str">
        <f>TEXT(Ledger[[#This Row],[Date]],"mmm")</f>
        <v>Mar</v>
      </c>
    </row>
    <row r="2624" spans="1:15" x14ac:dyDescent="0.35">
      <c r="A2624" t="s">
        <v>5815</v>
      </c>
      <c r="B2624" s="8">
        <v>46109</v>
      </c>
      <c r="C2624" s="5">
        <v>0.77777777777777779</v>
      </c>
      <c r="D2624" t="str">
        <f>_xlfn.XLOOKUP(Ledger[[#This Row],[Employee_ID]],Employees!C:C,Employees!A:A)</f>
        <v>Evening</v>
      </c>
      <c r="E2624" t="s">
        <v>932</v>
      </c>
      <c r="F2624" t="str">
        <f>_xlfn.XLOOKUP(Ledger[[#This Row],[Employee_ID]],Employees!C:C,Employees!B:B)</f>
        <v>BR05</v>
      </c>
      <c r="G2624" t="s">
        <v>989</v>
      </c>
      <c r="H2624" t="s">
        <v>416</v>
      </c>
      <c r="I2624">
        <v>1</v>
      </c>
      <c r="J2624">
        <f>_xlfn.XLOOKUP(Ledger[[#This Row],[SKU]]&amp;"|"&amp;Ledger[[#This Row],[Branch_ID]], PriceList!E:E,PriceList!C:C,"")</f>
        <v>115</v>
      </c>
      <c r="K2624">
        <f>_xlfn.XLOOKUP(Ledger[[#This Row],[SKU]]&amp;"|"&amp;Ledger[[#This Row],[Branch_ID]], PriceList[Key], PriceList[Unit_Retail_Price_EGP], "")</f>
        <v>299</v>
      </c>
      <c r="L2624">
        <f>YEAR(Ledger[[#This Row],[Date]])</f>
        <v>2026</v>
      </c>
      <c r="M2624" t="str">
        <f>"Qtr"&amp;ROUNDUP(MONTH(Ledger[[#This Row],[Date]])/3,0)</f>
        <v>Qtr1</v>
      </c>
      <c r="N2624">
        <f>MONTH(Ledger[[#This Row],[Date]])</f>
        <v>3</v>
      </c>
      <c r="O2624" t="str">
        <f>TEXT(Ledger[[#This Row],[Date]],"mmm")</f>
        <v>Mar</v>
      </c>
    </row>
    <row r="2625" spans="1:15" x14ac:dyDescent="0.35">
      <c r="A2625" t="s">
        <v>5820</v>
      </c>
      <c r="B2625" s="8">
        <v>46109</v>
      </c>
      <c r="C2625" s="5">
        <v>0.91319444444444442</v>
      </c>
      <c r="D2625" t="str">
        <f>_xlfn.XLOOKUP(Ledger[[#This Row],[Employee_ID]],Employees!C:C,Employees!A:A)</f>
        <v>Evening</v>
      </c>
      <c r="E2625" t="s">
        <v>932</v>
      </c>
      <c r="F2625" t="str">
        <f>_xlfn.XLOOKUP(Ledger[[#This Row],[Employee_ID]],Employees!C:C,Employees!B:B)</f>
        <v>BR05</v>
      </c>
      <c r="G2625" t="s">
        <v>989</v>
      </c>
      <c r="H2625" t="s">
        <v>156</v>
      </c>
      <c r="I2625">
        <v>1</v>
      </c>
      <c r="J2625">
        <f>_xlfn.XLOOKUP(Ledger[[#This Row],[SKU]]&amp;"|"&amp;Ledger[[#This Row],[Branch_ID]], PriceList!E:E,PriceList!C:C,"")</f>
        <v>500</v>
      </c>
      <c r="K2625">
        <f>_xlfn.XLOOKUP(Ledger[[#This Row],[SKU]]&amp;"|"&amp;Ledger[[#This Row],[Branch_ID]], PriceList[Key], PriceList[Unit_Retail_Price_EGP], "")</f>
        <v>1189</v>
      </c>
      <c r="L2625">
        <f>YEAR(Ledger[[#This Row],[Date]])</f>
        <v>2026</v>
      </c>
      <c r="M2625" t="str">
        <f>"Qtr"&amp;ROUNDUP(MONTH(Ledger[[#This Row],[Date]])/3,0)</f>
        <v>Qtr1</v>
      </c>
      <c r="N2625">
        <f>MONTH(Ledger[[#This Row],[Date]])</f>
        <v>3</v>
      </c>
      <c r="O2625" t="str">
        <f>TEXT(Ledger[[#This Row],[Date]],"mmm")</f>
        <v>Mar</v>
      </c>
    </row>
    <row r="2626" spans="1:15" x14ac:dyDescent="0.35">
      <c r="A2626" t="s">
        <v>5832</v>
      </c>
      <c r="B2626" s="8">
        <v>46110</v>
      </c>
      <c r="C2626" s="5">
        <v>0.82430555555555551</v>
      </c>
      <c r="D2626" t="str">
        <f>_xlfn.XLOOKUP(Ledger[[#This Row],[Employee_ID]],Employees!C:C,Employees!A:A)</f>
        <v>Evening</v>
      </c>
      <c r="E2626" t="s">
        <v>932</v>
      </c>
      <c r="F2626" t="str">
        <f>_xlfn.XLOOKUP(Ledger[[#This Row],[Employee_ID]],Employees!C:C,Employees!B:B)</f>
        <v>BR05</v>
      </c>
      <c r="G2626" t="s">
        <v>989</v>
      </c>
      <c r="H2626" t="s">
        <v>263</v>
      </c>
      <c r="I2626">
        <v>1</v>
      </c>
      <c r="J2626">
        <f>_xlfn.XLOOKUP(Ledger[[#This Row],[SKU]]&amp;"|"&amp;Ledger[[#This Row],[Branch_ID]], PriceList!E:E,PriceList!C:C,"")</f>
        <v>165</v>
      </c>
      <c r="K2626">
        <f>_xlfn.XLOOKUP(Ledger[[#This Row],[SKU]]&amp;"|"&amp;Ledger[[#This Row],[Branch_ID]], PriceList[Key], PriceList[Unit_Retail_Price_EGP], "")</f>
        <v>429</v>
      </c>
      <c r="L2626">
        <f>YEAR(Ledger[[#This Row],[Date]])</f>
        <v>2026</v>
      </c>
      <c r="M2626" t="str">
        <f>"Qtr"&amp;ROUNDUP(MONTH(Ledger[[#This Row],[Date]])/3,0)</f>
        <v>Qtr1</v>
      </c>
      <c r="N2626">
        <f>MONTH(Ledger[[#This Row],[Date]])</f>
        <v>3</v>
      </c>
      <c r="O2626" t="str">
        <f>TEXT(Ledger[[#This Row],[Date]],"mmm")</f>
        <v>Mar</v>
      </c>
    </row>
    <row r="2627" spans="1:15" x14ac:dyDescent="0.35">
      <c r="A2627" t="s">
        <v>5856</v>
      </c>
      <c r="B2627" s="8">
        <v>46112</v>
      </c>
      <c r="C2627" s="5">
        <v>0.86527777777777781</v>
      </c>
      <c r="D2627" t="str">
        <f>_xlfn.XLOOKUP(Ledger[[#This Row],[Employee_ID]],Employees!C:C,Employees!A:A)</f>
        <v>Evening</v>
      </c>
      <c r="E2627" t="s">
        <v>932</v>
      </c>
      <c r="F2627" t="str">
        <f>_xlfn.XLOOKUP(Ledger[[#This Row],[Employee_ID]],Employees!C:C,Employees!B:B)</f>
        <v>BR05</v>
      </c>
      <c r="G2627" t="s">
        <v>989</v>
      </c>
      <c r="H2627" t="s">
        <v>59</v>
      </c>
      <c r="I2627">
        <v>1</v>
      </c>
      <c r="J2627">
        <f>_xlfn.XLOOKUP(Ledger[[#This Row],[SKU]]&amp;"|"&amp;Ledger[[#This Row],[Branch_ID]], PriceList!E:E,PriceList!C:C,"")</f>
        <v>435</v>
      </c>
      <c r="K2627">
        <f>_xlfn.XLOOKUP(Ledger[[#This Row],[SKU]]&amp;"|"&amp;Ledger[[#This Row],[Branch_ID]], PriceList[Key], PriceList[Unit_Retail_Price_EGP], "")</f>
        <v>1079</v>
      </c>
      <c r="L2627">
        <f>YEAR(Ledger[[#This Row],[Date]])</f>
        <v>2026</v>
      </c>
      <c r="M2627" t="str">
        <f>"Qtr"&amp;ROUNDUP(MONTH(Ledger[[#This Row],[Date]])/3,0)</f>
        <v>Qtr1</v>
      </c>
      <c r="N2627">
        <f>MONTH(Ledger[[#This Row],[Date]])</f>
        <v>3</v>
      </c>
      <c r="O2627" t="str">
        <f>TEXT(Ledger[[#This Row],[Date]],"mmm")</f>
        <v>Mar</v>
      </c>
    </row>
    <row r="2628" spans="1:15" x14ac:dyDescent="0.35">
      <c r="A2628" t="s">
        <v>5902</v>
      </c>
      <c r="B2628" s="8">
        <v>46115</v>
      </c>
      <c r="C2628" s="5">
        <v>0.86527777777777781</v>
      </c>
      <c r="D2628" t="str">
        <f>_xlfn.XLOOKUP(Ledger[[#This Row],[Employee_ID]],Employees!C:C,Employees!A:A)</f>
        <v>Evening</v>
      </c>
      <c r="E2628" t="s">
        <v>932</v>
      </c>
      <c r="F2628" t="str">
        <f>_xlfn.XLOOKUP(Ledger[[#This Row],[Employee_ID]],Employees!C:C,Employees!B:B)</f>
        <v>BR05</v>
      </c>
      <c r="G2628" t="s">
        <v>989</v>
      </c>
      <c r="H2628" t="s">
        <v>467</v>
      </c>
      <c r="I2628">
        <v>1</v>
      </c>
      <c r="J2628">
        <f>_xlfn.XLOOKUP(Ledger[[#This Row],[SKU]]&amp;"|"&amp;Ledger[[#This Row],[Branch_ID]], PriceList!E:E,PriceList!C:C,"")</f>
        <v>480</v>
      </c>
      <c r="K2628">
        <f>_xlfn.XLOOKUP(Ledger[[#This Row],[SKU]]&amp;"|"&amp;Ledger[[#This Row],[Branch_ID]], PriceList[Key], PriceList[Unit_Retail_Price_EGP], "")</f>
        <v>1189</v>
      </c>
      <c r="L2628">
        <f>YEAR(Ledger[[#This Row],[Date]])</f>
        <v>2026</v>
      </c>
      <c r="M2628" t="str">
        <f>"Qtr"&amp;ROUNDUP(MONTH(Ledger[[#This Row],[Date]])/3,0)</f>
        <v>Qtr2</v>
      </c>
      <c r="N2628">
        <f>MONTH(Ledger[[#This Row],[Date]])</f>
        <v>4</v>
      </c>
      <c r="O2628" t="str">
        <f>TEXT(Ledger[[#This Row],[Date]],"mmm")</f>
        <v>Apr</v>
      </c>
    </row>
    <row r="2629" spans="1:15" x14ac:dyDescent="0.35">
      <c r="A2629" t="s">
        <v>5921</v>
      </c>
      <c r="B2629" s="8">
        <v>46116</v>
      </c>
      <c r="C2629" s="5">
        <v>0.88263888888888886</v>
      </c>
      <c r="D2629" t="str">
        <f>_xlfn.XLOOKUP(Ledger[[#This Row],[Employee_ID]],Employees!C:C,Employees!A:A)</f>
        <v>Evening</v>
      </c>
      <c r="E2629" t="s">
        <v>932</v>
      </c>
      <c r="F2629" t="str">
        <f>_xlfn.XLOOKUP(Ledger[[#This Row],[Employee_ID]],Employees!C:C,Employees!B:B)</f>
        <v>BR05</v>
      </c>
      <c r="G2629" t="s">
        <v>989</v>
      </c>
      <c r="H2629" t="s">
        <v>200</v>
      </c>
      <c r="I2629">
        <v>1</v>
      </c>
      <c r="J2629">
        <f>_xlfn.XLOOKUP(Ledger[[#This Row],[SKU]]&amp;"|"&amp;Ledger[[#This Row],[Branch_ID]], PriceList!E:E,PriceList!C:C,"")</f>
        <v>185</v>
      </c>
      <c r="K2629">
        <f>_xlfn.XLOOKUP(Ledger[[#This Row],[SKU]]&amp;"|"&amp;Ledger[[#This Row],[Branch_ID]], PriceList[Key], PriceList[Unit_Retail_Price_EGP], "")</f>
        <v>479</v>
      </c>
      <c r="L2629">
        <f>YEAR(Ledger[[#This Row],[Date]])</f>
        <v>2026</v>
      </c>
      <c r="M2629" t="str">
        <f>"Qtr"&amp;ROUNDUP(MONTH(Ledger[[#This Row],[Date]])/3,0)</f>
        <v>Qtr2</v>
      </c>
      <c r="N2629">
        <f>MONTH(Ledger[[#This Row],[Date]])</f>
        <v>4</v>
      </c>
      <c r="O2629" t="str">
        <f>TEXT(Ledger[[#This Row],[Date]],"mmm")</f>
        <v>Apr</v>
      </c>
    </row>
    <row r="2630" spans="1:15" x14ac:dyDescent="0.35">
      <c r="A2630" t="s">
        <v>5953</v>
      </c>
      <c r="B2630" s="8">
        <v>46119</v>
      </c>
      <c r="C2630" s="5">
        <v>0.79791666666666672</v>
      </c>
      <c r="D2630" t="str">
        <f>_xlfn.XLOOKUP(Ledger[[#This Row],[Employee_ID]],Employees!C:C,Employees!A:A)</f>
        <v>Evening</v>
      </c>
      <c r="E2630" t="s">
        <v>932</v>
      </c>
      <c r="F2630" t="str">
        <f>_xlfn.XLOOKUP(Ledger[[#This Row],[Employee_ID]],Employees!C:C,Employees!B:B)</f>
        <v>BR05</v>
      </c>
      <c r="G2630" t="s">
        <v>989</v>
      </c>
      <c r="H2630" t="s">
        <v>229</v>
      </c>
      <c r="I2630">
        <v>1</v>
      </c>
      <c r="J2630">
        <f>_xlfn.XLOOKUP(Ledger[[#This Row],[SKU]]&amp;"|"&amp;Ledger[[#This Row],[Branch_ID]], PriceList!E:E,PriceList!C:C,"")</f>
        <v>230</v>
      </c>
      <c r="K2630">
        <f>_xlfn.XLOOKUP(Ledger[[#This Row],[SKU]]&amp;"|"&amp;Ledger[[#This Row],[Branch_ID]], PriceList[Key], PriceList[Unit_Retail_Price_EGP], "")</f>
        <v>589</v>
      </c>
      <c r="L2630">
        <f>YEAR(Ledger[[#This Row],[Date]])</f>
        <v>2026</v>
      </c>
      <c r="M2630" t="str">
        <f>"Qtr"&amp;ROUNDUP(MONTH(Ledger[[#This Row],[Date]])/3,0)</f>
        <v>Qtr2</v>
      </c>
      <c r="N2630">
        <f>MONTH(Ledger[[#This Row],[Date]])</f>
        <v>4</v>
      </c>
      <c r="O2630" t="str">
        <f>TEXT(Ledger[[#This Row],[Date]],"mmm")</f>
        <v>Apr</v>
      </c>
    </row>
    <row r="2631" spans="1:15" x14ac:dyDescent="0.35">
      <c r="A2631" t="s">
        <v>6038</v>
      </c>
      <c r="B2631" s="8">
        <v>46124</v>
      </c>
      <c r="C2631" s="5">
        <v>0.87222222222222223</v>
      </c>
      <c r="D2631" t="str">
        <f>_xlfn.XLOOKUP(Ledger[[#This Row],[Employee_ID]],Employees!C:C,Employees!A:A)</f>
        <v>Evening</v>
      </c>
      <c r="E2631" t="s">
        <v>932</v>
      </c>
      <c r="F2631" t="str">
        <f>_xlfn.XLOOKUP(Ledger[[#This Row],[Employee_ID]],Employees!C:C,Employees!B:B)</f>
        <v>BR05</v>
      </c>
      <c r="G2631" t="s">
        <v>989</v>
      </c>
      <c r="H2631" t="s">
        <v>106</v>
      </c>
      <c r="I2631">
        <v>1</v>
      </c>
      <c r="J2631">
        <f>_xlfn.XLOOKUP(Ledger[[#This Row],[SKU]]&amp;"|"&amp;Ledger[[#This Row],[Branch_ID]], PriceList!E:E,PriceList!C:C,"")</f>
        <v>230</v>
      </c>
      <c r="K2631">
        <f>_xlfn.XLOOKUP(Ledger[[#This Row],[SKU]]&amp;"|"&amp;Ledger[[#This Row],[Branch_ID]], PriceList[Key], PriceList[Unit_Retail_Price_EGP], "")</f>
        <v>589</v>
      </c>
      <c r="L2631">
        <f>YEAR(Ledger[[#This Row],[Date]])</f>
        <v>2026</v>
      </c>
      <c r="M2631" t="str">
        <f>"Qtr"&amp;ROUNDUP(MONTH(Ledger[[#This Row],[Date]])/3,0)</f>
        <v>Qtr2</v>
      </c>
      <c r="N2631">
        <f>MONTH(Ledger[[#This Row],[Date]])</f>
        <v>4</v>
      </c>
      <c r="O2631" t="str">
        <f>TEXT(Ledger[[#This Row],[Date]],"mmm")</f>
        <v>Apr</v>
      </c>
    </row>
    <row r="2632" spans="1:15" x14ac:dyDescent="0.35">
      <c r="A2632" t="s">
        <v>6048</v>
      </c>
      <c r="B2632" s="8">
        <v>46125</v>
      </c>
      <c r="C2632" s="5">
        <v>0.76944444444444449</v>
      </c>
      <c r="D2632" t="str">
        <f>_xlfn.XLOOKUP(Ledger[[#This Row],[Employee_ID]],Employees!C:C,Employees!A:A)</f>
        <v>Evening</v>
      </c>
      <c r="E2632" t="s">
        <v>932</v>
      </c>
      <c r="F2632" t="str">
        <f>_xlfn.XLOOKUP(Ledger[[#This Row],[Employee_ID]],Employees!C:C,Employees!B:B)</f>
        <v>BR05</v>
      </c>
      <c r="G2632" t="s">
        <v>989</v>
      </c>
      <c r="H2632" t="s">
        <v>317</v>
      </c>
      <c r="I2632">
        <v>1</v>
      </c>
      <c r="J2632">
        <f>_xlfn.XLOOKUP(Ledger[[#This Row],[SKU]]&amp;"|"&amp;Ledger[[#This Row],[Branch_ID]], PriceList!E:E,PriceList!C:C,"")</f>
        <v>270</v>
      </c>
      <c r="K2632">
        <f>_xlfn.XLOOKUP(Ledger[[#This Row],[SKU]]&amp;"|"&amp;Ledger[[#This Row],[Branch_ID]], PriceList[Key], PriceList[Unit_Retail_Price_EGP], "")</f>
        <v>649</v>
      </c>
      <c r="L2632">
        <f>YEAR(Ledger[[#This Row],[Date]])</f>
        <v>2026</v>
      </c>
      <c r="M2632" t="str">
        <f>"Qtr"&amp;ROUNDUP(MONTH(Ledger[[#This Row],[Date]])/3,0)</f>
        <v>Qtr2</v>
      </c>
      <c r="N2632">
        <f>MONTH(Ledger[[#This Row],[Date]])</f>
        <v>4</v>
      </c>
      <c r="O2632" t="str">
        <f>TEXT(Ledger[[#This Row],[Date]],"mmm")</f>
        <v>Apr</v>
      </c>
    </row>
    <row r="2633" spans="1:15" x14ac:dyDescent="0.35">
      <c r="A2633" t="s">
        <v>6061</v>
      </c>
      <c r="B2633" s="8">
        <v>46126</v>
      </c>
      <c r="C2633" s="5">
        <v>0.85763888888888884</v>
      </c>
      <c r="D2633" t="str">
        <f>_xlfn.XLOOKUP(Ledger[[#This Row],[Employee_ID]],Employees!C:C,Employees!A:A)</f>
        <v>Evening</v>
      </c>
      <c r="E2633" t="s">
        <v>932</v>
      </c>
      <c r="F2633" t="str">
        <f>_xlfn.XLOOKUP(Ledger[[#This Row],[Employee_ID]],Employees!C:C,Employees!B:B)</f>
        <v>BR05</v>
      </c>
      <c r="G2633" t="s">
        <v>989</v>
      </c>
      <c r="H2633" t="s">
        <v>171</v>
      </c>
      <c r="I2633">
        <v>1</v>
      </c>
      <c r="J2633">
        <f>_xlfn.XLOOKUP(Ledger[[#This Row],[SKU]]&amp;"|"&amp;Ledger[[#This Row],[Branch_ID]], PriceList!E:E,PriceList!C:C,"")</f>
        <v>480</v>
      </c>
      <c r="K2633">
        <f>_xlfn.XLOOKUP(Ledger[[#This Row],[SKU]]&amp;"|"&amp;Ledger[[#This Row],[Branch_ID]], PriceList[Key], PriceList[Unit_Retail_Price_EGP], "")</f>
        <v>1189</v>
      </c>
      <c r="L2633">
        <f>YEAR(Ledger[[#This Row],[Date]])</f>
        <v>2026</v>
      </c>
      <c r="M2633" t="str">
        <f>"Qtr"&amp;ROUNDUP(MONTH(Ledger[[#This Row],[Date]])/3,0)</f>
        <v>Qtr2</v>
      </c>
      <c r="N2633">
        <f>MONTH(Ledger[[#This Row],[Date]])</f>
        <v>4</v>
      </c>
      <c r="O2633" t="str">
        <f>TEXT(Ledger[[#This Row],[Date]],"mmm")</f>
        <v>Apr</v>
      </c>
    </row>
    <row r="2634" spans="1:15" x14ac:dyDescent="0.35">
      <c r="A2634" t="s">
        <v>6062</v>
      </c>
      <c r="B2634" s="8">
        <v>46126</v>
      </c>
      <c r="C2634" s="5">
        <v>0.90486111111111112</v>
      </c>
      <c r="D2634" t="str">
        <f>_xlfn.XLOOKUP(Ledger[[#This Row],[Employee_ID]],Employees!C:C,Employees!A:A)</f>
        <v>Evening</v>
      </c>
      <c r="E2634" t="s">
        <v>932</v>
      </c>
      <c r="F2634" t="str">
        <f>_xlfn.XLOOKUP(Ledger[[#This Row],[Employee_ID]],Employees!C:C,Employees!B:B)</f>
        <v>BR05</v>
      </c>
      <c r="G2634" t="s">
        <v>989</v>
      </c>
      <c r="H2634" t="s">
        <v>337</v>
      </c>
      <c r="I2634">
        <v>1</v>
      </c>
      <c r="J2634">
        <f>_xlfn.XLOOKUP(Ledger[[#This Row],[SKU]]&amp;"|"&amp;Ledger[[#This Row],[Branch_ID]], PriceList!E:E,PriceList!C:C,"")</f>
        <v>145</v>
      </c>
      <c r="K2634">
        <f>_xlfn.XLOOKUP(Ledger[[#This Row],[SKU]]&amp;"|"&amp;Ledger[[#This Row],[Branch_ID]], PriceList[Key], PriceList[Unit_Retail_Price_EGP], "")</f>
        <v>379</v>
      </c>
      <c r="L2634">
        <f>YEAR(Ledger[[#This Row],[Date]])</f>
        <v>2026</v>
      </c>
      <c r="M2634" t="str">
        <f>"Qtr"&amp;ROUNDUP(MONTH(Ledger[[#This Row],[Date]])/3,0)</f>
        <v>Qtr2</v>
      </c>
      <c r="N2634">
        <f>MONTH(Ledger[[#This Row],[Date]])</f>
        <v>4</v>
      </c>
      <c r="O2634" t="str">
        <f>TEXT(Ledger[[#This Row],[Date]],"mmm")</f>
        <v>Apr</v>
      </c>
    </row>
    <row r="2635" spans="1:15" x14ac:dyDescent="0.35">
      <c r="A2635" t="s">
        <v>6072</v>
      </c>
      <c r="B2635" s="8">
        <v>46127</v>
      </c>
      <c r="C2635" s="5">
        <v>0.80833333333333335</v>
      </c>
      <c r="D2635" t="str">
        <f>_xlfn.XLOOKUP(Ledger[[#This Row],[Employee_ID]],Employees!C:C,Employees!A:A)</f>
        <v>Evening</v>
      </c>
      <c r="E2635" t="s">
        <v>932</v>
      </c>
      <c r="F2635" t="str">
        <f>_xlfn.XLOOKUP(Ledger[[#This Row],[Employee_ID]],Employees!C:C,Employees!B:B)</f>
        <v>BR05</v>
      </c>
      <c r="G2635" t="s">
        <v>989</v>
      </c>
      <c r="H2635" t="s">
        <v>121</v>
      </c>
      <c r="I2635">
        <v>1</v>
      </c>
      <c r="J2635">
        <f>_xlfn.XLOOKUP(Ledger[[#This Row],[SKU]]&amp;"|"&amp;Ledger[[#This Row],[Branch_ID]], PriceList!E:E,PriceList!C:C,"")</f>
        <v>665</v>
      </c>
      <c r="K2635">
        <f>_xlfn.XLOOKUP(Ledger[[#This Row],[SKU]]&amp;"|"&amp;Ledger[[#This Row],[Branch_ID]], PriceList[Key], PriceList[Unit_Retail_Price_EGP], "")</f>
        <v>1619</v>
      </c>
      <c r="L2635">
        <f>YEAR(Ledger[[#This Row],[Date]])</f>
        <v>2026</v>
      </c>
      <c r="M2635" t="str">
        <f>"Qtr"&amp;ROUNDUP(MONTH(Ledger[[#This Row],[Date]])/3,0)</f>
        <v>Qtr2</v>
      </c>
      <c r="N2635">
        <f>MONTH(Ledger[[#This Row],[Date]])</f>
        <v>4</v>
      </c>
      <c r="O2635" t="str">
        <f>TEXT(Ledger[[#This Row],[Date]],"mmm")</f>
        <v>Apr</v>
      </c>
    </row>
    <row r="2636" spans="1:15" x14ac:dyDescent="0.35">
      <c r="A2636" t="s">
        <v>6089</v>
      </c>
      <c r="B2636" s="8">
        <v>46128</v>
      </c>
      <c r="C2636" s="5">
        <v>0.89513888888888893</v>
      </c>
      <c r="D2636" t="str">
        <f>_xlfn.XLOOKUP(Ledger[[#This Row],[Employee_ID]],Employees!C:C,Employees!A:A)</f>
        <v>Evening</v>
      </c>
      <c r="E2636" t="s">
        <v>932</v>
      </c>
      <c r="F2636" t="str">
        <f>_xlfn.XLOOKUP(Ledger[[#This Row],[Employee_ID]],Employees!C:C,Employees!B:B)</f>
        <v>BR05</v>
      </c>
      <c r="G2636" t="s">
        <v>989</v>
      </c>
      <c r="H2636" t="s">
        <v>467</v>
      </c>
      <c r="I2636">
        <v>1</v>
      </c>
      <c r="J2636">
        <f>_xlfn.XLOOKUP(Ledger[[#This Row],[SKU]]&amp;"|"&amp;Ledger[[#This Row],[Branch_ID]], PriceList!E:E,PriceList!C:C,"")</f>
        <v>480</v>
      </c>
      <c r="K2636">
        <f>_xlfn.XLOOKUP(Ledger[[#This Row],[SKU]]&amp;"|"&amp;Ledger[[#This Row],[Branch_ID]], PriceList[Key], PriceList[Unit_Retail_Price_EGP], "")</f>
        <v>1189</v>
      </c>
      <c r="L2636">
        <f>YEAR(Ledger[[#This Row],[Date]])</f>
        <v>2026</v>
      </c>
      <c r="M2636" t="str">
        <f>"Qtr"&amp;ROUNDUP(MONTH(Ledger[[#This Row],[Date]])/3,0)</f>
        <v>Qtr2</v>
      </c>
      <c r="N2636">
        <f>MONTH(Ledger[[#This Row],[Date]])</f>
        <v>4</v>
      </c>
      <c r="O2636" t="str">
        <f>TEXT(Ledger[[#This Row],[Date]],"mmm")</f>
        <v>Apr</v>
      </c>
    </row>
    <row r="2637" spans="1:15" x14ac:dyDescent="0.35">
      <c r="A2637" t="s">
        <v>6140</v>
      </c>
      <c r="B2637" s="8">
        <v>46131</v>
      </c>
      <c r="C2637" s="5">
        <v>0.91111111111111109</v>
      </c>
      <c r="D2637" t="str">
        <f>_xlfn.XLOOKUP(Ledger[[#This Row],[Employee_ID]],Employees!C:C,Employees!A:A)</f>
        <v>Evening</v>
      </c>
      <c r="E2637" t="s">
        <v>932</v>
      </c>
      <c r="F2637" t="str">
        <f>_xlfn.XLOOKUP(Ledger[[#This Row],[Employee_ID]],Employees!C:C,Employees!B:B)</f>
        <v>BR05</v>
      </c>
      <c r="G2637" t="s">
        <v>989</v>
      </c>
      <c r="H2637" t="s">
        <v>255</v>
      </c>
      <c r="I2637">
        <v>1</v>
      </c>
      <c r="J2637">
        <f>_xlfn.XLOOKUP(Ledger[[#This Row],[SKU]]&amp;"|"&amp;Ledger[[#This Row],[Branch_ID]], PriceList!E:E,PriceList!C:C,"")</f>
        <v>165</v>
      </c>
      <c r="K2637">
        <f>_xlfn.XLOOKUP(Ledger[[#This Row],[SKU]]&amp;"|"&amp;Ledger[[#This Row],[Branch_ID]], PriceList[Key], PriceList[Unit_Retail_Price_EGP], "")</f>
        <v>429</v>
      </c>
      <c r="L2637">
        <f>YEAR(Ledger[[#This Row],[Date]])</f>
        <v>2026</v>
      </c>
      <c r="M2637" t="str">
        <f>"Qtr"&amp;ROUNDUP(MONTH(Ledger[[#This Row],[Date]])/3,0)</f>
        <v>Qtr2</v>
      </c>
      <c r="N2637">
        <f>MONTH(Ledger[[#This Row],[Date]])</f>
        <v>4</v>
      </c>
      <c r="O2637" t="str">
        <f>TEXT(Ledger[[#This Row],[Date]],"mmm")</f>
        <v>Apr</v>
      </c>
    </row>
    <row r="2638" spans="1:15" x14ac:dyDescent="0.35">
      <c r="A2638" t="s">
        <v>6161</v>
      </c>
      <c r="B2638" s="8">
        <v>46133</v>
      </c>
      <c r="C2638" s="5">
        <v>0.75972222222222219</v>
      </c>
      <c r="D2638" t="str">
        <f>_xlfn.XLOOKUP(Ledger[[#This Row],[Employee_ID]],Employees!C:C,Employees!A:A)</f>
        <v>Evening</v>
      </c>
      <c r="E2638" t="s">
        <v>932</v>
      </c>
      <c r="F2638" t="str">
        <f>_xlfn.XLOOKUP(Ledger[[#This Row],[Employee_ID]],Employees!C:C,Employees!B:B)</f>
        <v>BR05</v>
      </c>
      <c r="G2638" t="s">
        <v>989</v>
      </c>
      <c r="H2638" t="s">
        <v>143</v>
      </c>
      <c r="I2638">
        <v>1</v>
      </c>
      <c r="J2638">
        <f>_xlfn.XLOOKUP(Ledger[[#This Row],[SKU]]&amp;"|"&amp;Ledger[[#This Row],[Branch_ID]], PriceList!E:E,PriceList!C:C,"")</f>
        <v>230</v>
      </c>
      <c r="K2638">
        <f>_xlfn.XLOOKUP(Ledger[[#This Row],[SKU]]&amp;"|"&amp;Ledger[[#This Row],[Branch_ID]], PriceList[Key], PriceList[Unit_Retail_Price_EGP], "")</f>
        <v>589</v>
      </c>
      <c r="L2638">
        <f>YEAR(Ledger[[#This Row],[Date]])</f>
        <v>2026</v>
      </c>
      <c r="M2638" t="str">
        <f>"Qtr"&amp;ROUNDUP(MONTH(Ledger[[#This Row],[Date]])/3,0)</f>
        <v>Qtr2</v>
      </c>
      <c r="N2638">
        <f>MONTH(Ledger[[#This Row],[Date]])</f>
        <v>4</v>
      </c>
      <c r="O2638" t="str">
        <f>TEXT(Ledger[[#This Row],[Date]],"mmm")</f>
        <v>Apr</v>
      </c>
    </row>
    <row r="2639" spans="1:15" x14ac:dyDescent="0.35">
      <c r="A2639" t="s">
        <v>6203</v>
      </c>
      <c r="B2639" s="8">
        <v>46136</v>
      </c>
      <c r="C2639" s="5">
        <v>0.82152777777777775</v>
      </c>
      <c r="D2639" t="str">
        <f>_xlfn.XLOOKUP(Ledger[[#This Row],[Employee_ID]],Employees!C:C,Employees!A:A)</f>
        <v>Evening</v>
      </c>
      <c r="E2639" t="s">
        <v>932</v>
      </c>
      <c r="F2639" t="str">
        <f>_xlfn.XLOOKUP(Ledger[[#This Row],[Employee_ID]],Employees!C:C,Employees!B:B)</f>
        <v>BR05</v>
      </c>
      <c r="G2639" t="s">
        <v>989</v>
      </c>
      <c r="H2639" t="s">
        <v>299</v>
      </c>
      <c r="I2639">
        <v>1</v>
      </c>
      <c r="J2639">
        <f>_xlfn.XLOOKUP(Ledger[[#This Row],[SKU]]&amp;"|"&amp;Ledger[[#This Row],[Branch_ID]], PriceList!E:E,PriceList!C:C,"")</f>
        <v>165</v>
      </c>
      <c r="K2639">
        <f>_xlfn.XLOOKUP(Ledger[[#This Row],[SKU]]&amp;"|"&amp;Ledger[[#This Row],[Branch_ID]], PriceList[Key], PriceList[Unit_Retail_Price_EGP], "")</f>
        <v>429</v>
      </c>
      <c r="L2639">
        <f>YEAR(Ledger[[#This Row],[Date]])</f>
        <v>2026</v>
      </c>
      <c r="M2639" t="str">
        <f>"Qtr"&amp;ROUNDUP(MONTH(Ledger[[#This Row],[Date]])/3,0)</f>
        <v>Qtr2</v>
      </c>
      <c r="N2639">
        <f>MONTH(Ledger[[#This Row],[Date]])</f>
        <v>4</v>
      </c>
      <c r="O2639" t="str">
        <f>TEXT(Ledger[[#This Row],[Date]],"mmm")</f>
        <v>Apr</v>
      </c>
    </row>
    <row r="2640" spans="1:15" x14ac:dyDescent="0.35">
      <c r="A2640" t="s">
        <v>6207</v>
      </c>
      <c r="B2640" s="8">
        <v>46136</v>
      </c>
      <c r="C2640" s="5">
        <v>0.86875000000000002</v>
      </c>
      <c r="D2640" t="str">
        <f>_xlfn.XLOOKUP(Ledger[[#This Row],[Employee_ID]],Employees!C:C,Employees!A:A)</f>
        <v>Evening</v>
      </c>
      <c r="E2640" t="s">
        <v>932</v>
      </c>
      <c r="F2640" t="str">
        <f>_xlfn.XLOOKUP(Ledger[[#This Row],[Employee_ID]],Employees!C:C,Employees!B:B)</f>
        <v>BR05</v>
      </c>
      <c r="G2640" t="s">
        <v>989</v>
      </c>
      <c r="H2640" t="s">
        <v>286</v>
      </c>
      <c r="I2640">
        <v>1</v>
      </c>
      <c r="J2640">
        <f>_xlfn.XLOOKUP(Ledger[[#This Row],[SKU]]&amp;"|"&amp;Ledger[[#This Row],[Branch_ID]], PriceList!E:E,PriceList!C:C,"")</f>
        <v>145</v>
      </c>
      <c r="K2640">
        <f>_xlfn.XLOOKUP(Ledger[[#This Row],[SKU]]&amp;"|"&amp;Ledger[[#This Row],[Branch_ID]], PriceList[Key], PriceList[Unit_Retail_Price_EGP], "")</f>
        <v>379</v>
      </c>
      <c r="L2640">
        <f>YEAR(Ledger[[#This Row],[Date]])</f>
        <v>2026</v>
      </c>
      <c r="M2640" t="str">
        <f>"Qtr"&amp;ROUNDUP(MONTH(Ledger[[#This Row],[Date]])/3,0)</f>
        <v>Qtr2</v>
      </c>
      <c r="N2640">
        <f>MONTH(Ledger[[#This Row],[Date]])</f>
        <v>4</v>
      </c>
      <c r="O2640" t="str">
        <f>TEXT(Ledger[[#This Row],[Date]],"mmm")</f>
        <v>Apr</v>
      </c>
    </row>
    <row r="2641" spans="1:15" x14ac:dyDescent="0.35">
      <c r="A2641" t="s">
        <v>6223</v>
      </c>
      <c r="B2641" s="8">
        <v>46137</v>
      </c>
      <c r="C2641" s="5">
        <v>0.91249999999999998</v>
      </c>
      <c r="D2641" t="str">
        <f>_xlfn.XLOOKUP(Ledger[[#This Row],[Employee_ID]],Employees!C:C,Employees!A:A)</f>
        <v>Evening</v>
      </c>
      <c r="E2641" t="s">
        <v>932</v>
      </c>
      <c r="F2641" t="str">
        <f>_xlfn.XLOOKUP(Ledger[[#This Row],[Employee_ID]],Employees!C:C,Employees!B:B)</f>
        <v>BR05</v>
      </c>
      <c r="G2641" t="s">
        <v>989</v>
      </c>
      <c r="H2641" t="s">
        <v>119</v>
      </c>
      <c r="I2641">
        <v>1</v>
      </c>
      <c r="J2641">
        <f>_xlfn.XLOOKUP(Ledger[[#This Row],[SKU]]&amp;"|"&amp;Ledger[[#This Row],[Branch_ID]], PriceList!E:E,PriceList!C:C,"")</f>
        <v>230</v>
      </c>
      <c r="K2641">
        <f>_xlfn.XLOOKUP(Ledger[[#This Row],[SKU]]&amp;"|"&amp;Ledger[[#This Row],[Branch_ID]], PriceList[Key], PriceList[Unit_Retail_Price_EGP], "")</f>
        <v>589</v>
      </c>
      <c r="L2641">
        <f>YEAR(Ledger[[#This Row],[Date]])</f>
        <v>2026</v>
      </c>
      <c r="M2641" t="str">
        <f>"Qtr"&amp;ROUNDUP(MONTH(Ledger[[#This Row],[Date]])/3,0)</f>
        <v>Qtr2</v>
      </c>
      <c r="N2641">
        <f>MONTH(Ledger[[#This Row],[Date]])</f>
        <v>4</v>
      </c>
      <c r="O2641" t="str">
        <f>TEXT(Ledger[[#This Row],[Date]],"mmm")</f>
        <v>Apr</v>
      </c>
    </row>
    <row r="2642" spans="1:15" x14ac:dyDescent="0.35">
      <c r="A2642" t="s">
        <v>6284</v>
      </c>
      <c r="B2642" s="8">
        <v>46142</v>
      </c>
      <c r="C2642" s="5">
        <v>0.86111111111111116</v>
      </c>
      <c r="D2642" t="str">
        <f>_xlfn.XLOOKUP(Ledger[[#This Row],[Employee_ID]],Employees!C:C,Employees!A:A)</f>
        <v>Evening</v>
      </c>
      <c r="E2642" t="s">
        <v>932</v>
      </c>
      <c r="F2642" t="str">
        <f>_xlfn.XLOOKUP(Ledger[[#This Row],[Employee_ID]],Employees!C:C,Employees!B:B)</f>
        <v>BR05</v>
      </c>
      <c r="G2642" t="s">
        <v>989</v>
      </c>
      <c r="H2642" t="s">
        <v>333</v>
      </c>
      <c r="I2642">
        <v>1</v>
      </c>
      <c r="J2642">
        <f>_xlfn.XLOOKUP(Ledger[[#This Row],[SKU]]&amp;"|"&amp;Ledger[[#This Row],[Branch_ID]], PriceList!E:E,PriceList!C:C,"")</f>
        <v>185</v>
      </c>
      <c r="K2642">
        <f>_xlfn.XLOOKUP(Ledger[[#This Row],[SKU]]&amp;"|"&amp;Ledger[[#This Row],[Branch_ID]], PriceList[Key], PriceList[Unit_Retail_Price_EGP], "")</f>
        <v>479</v>
      </c>
      <c r="L2642">
        <f>YEAR(Ledger[[#This Row],[Date]])</f>
        <v>2026</v>
      </c>
      <c r="M2642" t="str">
        <f>"Qtr"&amp;ROUNDUP(MONTH(Ledger[[#This Row],[Date]])/3,0)</f>
        <v>Qtr2</v>
      </c>
      <c r="N2642">
        <f>MONTH(Ledger[[#This Row],[Date]])</f>
        <v>4</v>
      </c>
      <c r="O2642" t="str">
        <f>TEXT(Ledger[[#This Row],[Date]],"mmm")</f>
        <v>Apr</v>
      </c>
    </row>
    <row r="2643" spans="1:15" x14ac:dyDescent="0.35">
      <c r="A2643" t="s">
        <v>6300</v>
      </c>
      <c r="B2643" s="8">
        <v>46143</v>
      </c>
      <c r="C2643" s="5">
        <v>0.875</v>
      </c>
      <c r="D2643" t="str">
        <f>_xlfn.XLOOKUP(Ledger[[#This Row],[Employee_ID]],Employees!C:C,Employees!A:A)</f>
        <v>Evening</v>
      </c>
      <c r="E2643" t="s">
        <v>932</v>
      </c>
      <c r="F2643" t="str">
        <f>_xlfn.XLOOKUP(Ledger[[#This Row],[Employee_ID]],Employees!C:C,Employees!B:B)</f>
        <v>BR05</v>
      </c>
      <c r="G2643" t="s">
        <v>989</v>
      </c>
      <c r="H2643" t="s">
        <v>478</v>
      </c>
      <c r="I2643">
        <v>1</v>
      </c>
      <c r="J2643">
        <f>_xlfn.XLOOKUP(Ledger[[#This Row],[SKU]]&amp;"|"&amp;Ledger[[#This Row],[Branch_ID]], PriceList!E:E,PriceList!C:C,"")</f>
        <v>730</v>
      </c>
      <c r="K2643">
        <f>_xlfn.XLOOKUP(Ledger[[#This Row],[SKU]]&amp;"|"&amp;Ledger[[#This Row],[Branch_ID]], PriceList[Key], PriceList[Unit_Retail_Price_EGP], "")</f>
        <v>1729</v>
      </c>
      <c r="L2643">
        <f>YEAR(Ledger[[#This Row],[Date]])</f>
        <v>2026</v>
      </c>
      <c r="M2643" t="str">
        <f>"Qtr"&amp;ROUNDUP(MONTH(Ledger[[#This Row],[Date]])/3,0)</f>
        <v>Qtr2</v>
      </c>
      <c r="N2643">
        <f>MONTH(Ledger[[#This Row],[Date]])</f>
        <v>5</v>
      </c>
      <c r="O2643" t="str">
        <f>TEXT(Ledger[[#This Row],[Date]],"mmm")</f>
        <v>May</v>
      </c>
    </row>
    <row r="2644" spans="1:15" x14ac:dyDescent="0.35">
      <c r="A2644" t="s">
        <v>6357</v>
      </c>
      <c r="B2644" s="8">
        <v>46147</v>
      </c>
      <c r="C2644" s="5">
        <v>0.75694444444444442</v>
      </c>
      <c r="D2644" t="str">
        <f>_xlfn.XLOOKUP(Ledger[[#This Row],[Employee_ID]],Employees!C:C,Employees!A:A)</f>
        <v>Evening</v>
      </c>
      <c r="E2644" t="s">
        <v>932</v>
      </c>
      <c r="F2644" t="str">
        <f>_xlfn.XLOOKUP(Ledger[[#This Row],[Employee_ID]],Employees!C:C,Employees!B:B)</f>
        <v>BR05</v>
      </c>
      <c r="G2644" t="s">
        <v>989</v>
      </c>
      <c r="H2644" t="s">
        <v>174</v>
      </c>
      <c r="I2644">
        <v>1</v>
      </c>
      <c r="J2644">
        <f>_xlfn.XLOOKUP(Ledger[[#This Row],[SKU]]&amp;"|"&amp;Ledger[[#This Row],[Branch_ID]], PriceList!E:E,PriceList!C:C,"")</f>
        <v>185</v>
      </c>
      <c r="K2644">
        <f>_xlfn.XLOOKUP(Ledger[[#This Row],[SKU]]&amp;"|"&amp;Ledger[[#This Row],[Branch_ID]], PriceList[Key], PriceList[Unit_Retail_Price_EGP], "")</f>
        <v>479</v>
      </c>
      <c r="L2644">
        <f>YEAR(Ledger[[#This Row],[Date]])</f>
        <v>2026</v>
      </c>
      <c r="M2644" t="str">
        <f>"Qtr"&amp;ROUNDUP(MONTH(Ledger[[#This Row],[Date]])/3,0)</f>
        <v>Qtr2</v>
      </c>
      <c r="N2644">
        <f>MONTH(Ledger[[#This Row],[Date]])</f>
        <v>5</v>
      </c>
      <c r="O2644" t="str">
        <f>TEXT(Ledger[[#This Row],[Date]],"mmm")</f>
        <v>May</v>
      </c>
    </row>
    <row r="2645" spans="1:15" x14ac:dyDescent="0.35">
      <c r="A2645" t="s">
        <v>6375</v>
      </c>
      <c r="B2645" s="8">
        <v>46148</v>
      </c>
      <c r="C2645" s="5">
        <v>0.83194444444444449</v>
      </c>
      <c r="D2645" t="str">
        <f>_xlfn.XLOOKUP(Ledger[[#This Row],[Employee_ID]],Employees!C:C,Employees!A:A)</f>
        <v>Evening</v>
      </c>
      <c r="E2645" t="s">
        <v>932</v>
      </c>
      <c r="F2645" t="str">
        <f>_xlfn.XLOOKUP(Ledger[[#This Row],[Employee_ID]],Employees!C:C,Employees!B:B)</f>
        <v>BR05</v>
      </c>
      <c r="G2645" t="s">
        <v>989</v>
      </c>
      <c r="H2645" t="s">
        <v>225</v>
      </c>
      <c r="I2645">
        <v>1</v>
      </c>
      <c r="J2645">
        <f>_xlfn.XLOOKUP(Ledger[[#This Row],[SKU]]&amp;"|"&amp;Ledger[[#This Row],[Branch_ID]], PriceList!E:E,PriceList!C:C,"")</f>
        <v>435</v>
      </c>
      <c r="K2645">
        <f>_xlfn.XLOOKUP(Ledger[[#This Row],[SKU]]&amp;"|"&amp;Ledger[[#This Row],[Branch_ID]], PriceList[Key], PriceList[Unit_Retail_Price_EGP], "")</f>
        <v>1079</v>
      </c>
      <c r="L2645">
        <f>YEAR(Ledger[[#This Row],[Date]])</f>
        <v>2026</v>
      </c>
      <c r="M2645" t="str">
        <f>"Qtr"&amp;ROUNDUP(MONTH(Ledger[[#This Row],[Date]])/3,0)</f>
        <v>Qtr2</v>
      </c>
      <c r="N2645">
        <f>MONTH(Ledger[[#This Row],[Date]])</f>
        <v>5</v>
      </c>
      <c r="O2645" t="str">
        <f>TEXT(Ledger[[#This Row],[Date]],"mmm")</f>
        <v>May</v>
      </c>
    </row>
    <row r="2646" spans="1:15" x14ac:dyDescent="0.35">
      <c r="A2646" t="s">
        <v>6386</v>
      </c>
      <c r="B2646" s="8">
        <v>46149</v>
      </c>
      <c r="C2646" s="5">
        <v>0.8305555555555556</v>
      </c>
      <c r="D2646" t="str">
        <f>_xlfn.XLOOKUP(Ledger[[#This Row],[Employee_ID]],Employees!C:C,Employees!A:A)</f>
        <v>Evening</v>
      </c>
      <c r="E2646" t="s">
        <v>932</v>
      </c>
      <c r="F2646" t="str">
        <f>_xlfn.XLOOKUP(Ledger[[#This Row],[Employee_ID]],Employees!C:C,Employees!B:B)</f>
        <v>BR05</v>
      </c>
      <c r="G2646" t="s">
        <v>989</v>
      </c>
      <c r="H2646" t="s">
        <v>404</v>
      </c>
      <c r="I2646">
        <v>1</v>
      </c>
      <c r="J2646">
        <f>_xlfn.XLOOKUP(Ledger[[#This Row],[SKU]]&amp;"|"&amp;Ledger[[#This Row],[Branch_ID]], PriceList!E:E,PriceList!C:C,"")</f>
        <v>145</v>
      </c>
      <c r="K2646">
        <f>_xlfn.XLOOKUP(Ledger[[#This Row],[SKU]]&amp;"|"&amp;Ledger[[#This Row],[Branch_ID]], PriceList[Key], PriceList[Unit_Retail_Price_EGP], "")</f>
        <v>379</v>
      </c>
      <c r="L2646">
        <f>YEAR(Ledger[[#This Row],[Date]])</f>
        <v>2026</v>
      </c>
      <c r="M2646" t="str">
        <f>"Qtr"&amp;ROUNDUP(MONTH(Ledger[[#This Row],[Date]])/3,0)</f>
        <v>Qtr2</v>
      </c>
      <c r="N2646">
        <f>MONTH(Ledger[[#This Row],[Date]])</f>
        <v>5</v>
      </c>
      <c r="O2646" t="str">
        <f>TEXT(Ledger[[#This Row],[Date]],"mmm")</f>
        <v>May</v>
      </c>
    </row>
    <row r="2647" spans="1:15" x14ac:dyDescent="0.35">
      <c r="A2647" t="s">
        <v>6403</v>
      </c>
      <c r="B2647" s="8">
        <v>46150</v>
      </c>
      <c r="C2647" s="5">
        <v>0.78125</v>
      </c>
      <c r="D2647" t="str">
        <f>_xlfn.XLOOKUP(Ledger[[#This Row],[Employee_ID]],Employees!C:C,Employees!A:A)</f>
        <v>Evening</v>
      </c>
      <c r="E2647" t="s">
        <v>932</v>
      </c>
      <c r="F2647" t="str">
        <f>_xlfn.XLOOKUP(Ledger[[#This Row],[Employee_ID]],Employees!C:C,Employees!B:B)</f>
        <v>BR05</v>
      </c>
      <c r="G2647" t="s">
        <v>989</v>
      </c>
      <c r="H2647" t="s">
        <v>223</v>
      </c>
      <c r="I2647">
        <v>1</v>
      </c>
      <c r="J2647">
        <f>_xlfn.XLOOKUP(Ledger[[#This Row],[SKU]]&amp;"|"&amp;Ledger[[#This Row],[Branch_ID]], PriceList!E:E,PriceList!C:C,"")</f>
        <v>115</v>
      </c>
      <c r="K2647">
        <f>_xlfn.XLOOKUP(Ledger[[#This Row],[SKU]]&amp;"|"&amp;Ledger[[#This Row],[Branch_ID]], PriceList[Key], PriceList[Unit_Retail_Price_EGP], "")</f>
        <v>299</v>
      </c>
      <c r="L2647">
        <f>YEAR(Ledger[[#This Row],[Date]])</f>
        <v>2026</v>
      </c>
      <c r="M2647" t="str">
        <f>"Qtr"&amp;ROUNDUP(MONTH(Ledger[[#This Row],[Date]])/3,0)</f>
        <v>Qtr2</v>
      </c>
      <c r="N2647">
        <f>MONTH(Ledger[[#This Row],[Date]])</f>
        <v>5</v>
      </c>
      <c r="O2647" t="str">
        <f>TEXT(Ledger[[#This Row],[Date]],"mmm")</f>
        <v>May</v>
      </c>
    </row>
    <row r="2648" spans="1:15" x14ac:dyDescent="0.35">
      <c r="A2648" t="s">
        <v>6404</v>
      </c>
      <c r="B2648" s="8">
        <v>46150</v>
      </c>
      <c r="C2648" s="5">
        <v>0.79236111111111107</v>
      </c>
      <c r="D2648" t="str">
        <f>_xlfn.XLOOKUP(Ledger[[#This Row],[Employee_ID]],Employees!C:C,Employees!A:A)</f>
        <v>Evening</v>
      </c>
      <c r="E2648" t="s">
        <v>932</v>
      </c>
      <c r="F2648" t="str">
        <f>_xlfn.XLOOKUP(Ledger[[#This Row],[Employee_ID]],Employees!C:C,Employees!B:B)</f>
        <v>BR05</v>
      </c>
      <c r="G2648" t="s">
        <v>989</v>
      </c>
      <c r="H2648" t="s">
        <v>255</v>
      </c>
      <c r="I2648">
        <v>1</v>
      </c>
      <c r="J2648">
        <f>_xlfn.XLOOKUP(Ledger[[#This Row],[SKU]]&amp;"|"&amp;Ledger[[#This Row],[Branch_ID]], PriceList!E:E,PriceList!C:C,"")</f>
        <v>165</v>
      </c>
      <c r="K2648">
        <f>_xlfn.XLOOKUP(Ledger[[#This Row],[SKU]]&amp;"|"&amp;Ledger[[#This Row],[Branch_ID]], PriceList[Key], PriceList[Unit_Retail_Price_EGP], "")</f>
        <v>429</v>
      </c>
      <c r="L2648">
        <f>YEAR(Ledger[[#This Row],[Date]])</f>
        <v>2026</v>
      </c>
      <c r="M2648" t="str">
        <f>"Qtr"&amp;ROUNDUP(MONTH(Ledger[[#This Row],[Date]])/3,0)</f>
        <v>Qtr2</v>
      </c>
      <c r="N2648">
        <f>MONTH(Ledger[[#This Row],[Date]])</f>
        <v>5</v>
      </c>
      <c r="O2648" t="str">
        <f>TEXT(Ledger[[#This Row],[Date]],"mmm")</f>
        <v>May</v>
      </c>
    </row>
    <row r="2649" spans="1:15" x14ac:dyDescent="0.35">
      <c r="A2649" t="s">
        <v>6448</v>
      </c>
      <c r="B2649" s="8">
        <v>46153</v>
      </c>
      <c r="C2649" s="5">
        <v>0.91041666666666665</v>
      </c>
      <c r="D2649" t="str">
        <f>_xlfn.XLOOKUP(Ledger[[#This Row],[Employee_ID]],Employees!C:C,Employees!A:A)</f>
        <v>Evening</v>
      </c>
      <c r="E2649" t="s">
        <v>932</v>
      </c>
      <c r="F2649" t="str">
        <f>_xlfn.XLOOKUP(Ledger[[#This Row],[Employee_ID]],Employees!C:C,Employees!B:B)</f>
        <v>BR05</v>
      </c>
      <c r="G2649" t="s">
        <v>989</v>
      </c>
      <c r="H2649" t="s">
        <v>263</v>
      </c>
      <c r="I2649">
        <v>1</v>
      </c>
      <c r="J2649">
        <f>_xlfn.XLOOKUP(Ledger[[#This Row],[SKU]]&amp;"|"&amp;Ledger[[#This Row],[Branch_ID]], PriceList!E:E,PriceList!C:C,"")</f>
        <v>165</v>
      </c>
      <c r="K2649">
        <f>_xlfn.XLOOKUP(Ledger[[#This Row],[SKU]]&amp;"|"&amp;Ledger[[#This Row],[Branch_ID]], PriceList[Key], PriceList[Unit_Retail_Price_EGP], "")</f>
        <v>429</v>
      </c>
      <c r="L2649">
        <f>YEAR(Ledger[[#This Row],[Date]])</f>
        <v>2026</v>
      </c>
      <c r="M2649" t="str">
        <f>"Qtr"&amp;ROUNDUP(MONTH(Ledger[[#This Row],[Date]])/3,0)</f>
        <v>Qtr2</v>
      </c>
      <c r="N2649">
        <f>MONTH(Ledger[[#This Row],[Date]])</f>
        <v>5</v>
      </c>
      <c r="O2649" t="str">
        <f>TEXT(Ledger[[#This Row],[Date]],"mmm")</f>
        <v>May</v>
      </c>
    </row>
    <row r="2650" spans="1:15" x14ac:dyDescent="0.35">
      <c r="A2650" t="s">
        <v>6459</v>
      </c>
      <c r="B2650" s="8">
        <v>46154</v>
      </c>
      <c r="C2650" s="5">
        <v>0.76875000000000004</v>
      </c>
      <c r="D2650" t="str">
        <f>_xlfn.XLOOKUP(Ledger[[#This Row],[Employee_ID]],Employees!C:C,Employees!A:A)</f>
        <v>Evening</v>
      </c>
      <c r="E2650" t="s">
        <v>932</v>
      </c>
      <c r="F2650" t="str">
        <f>_xlfn.XLOOKUP(Ledger[[#This Row],[Employee_ID]],Employees!C:C,Employees!B:B)</f>
        <v>BR05</v>
      </c>
      <c r="G2650" t="s">
        <v>989</v>
      </c>
      <c r="H2650" t="s">
        <v>380</v>
      </c>
      <c r="I2650">
        <v>1</v>
      </c>
      <c r="J2650">
        <f>_xlfn.XLOOKUP(Ledger[[#This Row],[SKU]]&amp;"|"&amp;Ledger[[#This Row],[Branch_ID]], PriceList!E:E,PriceList!C:C,"")</f>
        <v>230</v>
      </c>
      <c r="K2650">
        <f>_xlfn.XLOOKUP(Ledger[[#This Row],[SKU]]&amp;"|"&amp;Ledger[[#This Row],[Branch_ID]], PriceList[Key], PriceList[Unit_Retail_Price_EGP], "")</f>
        <v>589</v>
      </c>
      <c r="L2650">
        <f>YEAR(Ledger[[#This Row],[Date]])</f>
        <v>2026</v>
      </c>
      <c r="M2650" t="str">
        <f>"Qtr"&amp;ROUNDUP(MONTH(Ledger[[#This Row],[Date]])/3,0)</f>
        <v>Qtr2</v>
      </c>
      <c r="N2650">
        <f>MONTH(Ledger[[#This Row],[Date]])</f>
        <v>5</v>
      </c>
      <c r="O2650" t="str">
        <f>TEXT(Ledger[[#This Row],[Date]],"mmm")</f>
        <v>May</v>
      </c>
    </row>
    <row r="2651" spans="1:15" x14ac:dyDescent="0.35">
      <c r="A2651" t="s">
        <v>6537</v>
      </c>
      <c r="B2651" s="8">
        <v>46159</v>
      </c>
      <c r="C2651" s="5">
        <v>0.87569444444444444</v>
      </c>
      <c r="D2651" t="str">
        <f>_xlfn.XLOOKUP(Ledger[[#This Row],[Employee_ID]],Employees!C:C,Employees!A:A)</f>
        <v>Evening</v>
      </c>
      <c r="E2651" t="s">
        <v>932</v>
      </c>
      <c r="F2651" t="str">
        <f>_xlfn.XLOOKUP(Ledger[[#This Row],[Employee_ID]],Employees!C:C,Employees!B:B)</f>
        <v>BR05</v>
      </c>
      <c r="G2651" t="s">
        <v>989</v>
      </c>
      <c r="H2651" t="s">
        <v>234</v>
      </c>
      <c r="I2651">
        <v>1</v>
      </c>
      <c r="J2651">
        <f>_xlfn.XLOOKUP(Ledger[[#This Row],[SKU]]&amp;"|"&amp;Ledger[[#This Row],[Branch_ID]], PriceList!E:E,PriceList!C:C,"")</f>
        <v>480</v>
      </c>
      <c r="K2651">
        <f>_xlfn.XLOOKUP(Ledger[[#This Row],[SKU]]&amp;"|"&amp;Ledger[[#This Row],[Branch_ID]], PriceList[Key], PriceList[Unit_Retail_Price_EGP], "")</f>
        <v>1189</v>
      </c>
      <c r="L2651">
        <f>YEAR(Ledger[[#This Row],[Date]])</f>
        <v>2026</v>
      </c>
      <c r="M2651" t="str">
        <f>"Qtr"&amp;ROUNDUP(MONTH(Ledger[[#This Row],[Date]])/3,0)</f>
        <v>Qtr2</v>
      </c>
      <c r="N2651">
        <f>MONTH(Ledger[[#This Row],[Date]])</f>
        <v>5</v>
      </c>
      <c r="O2651" t="str">
        <f>TEXT(Ledger[[#This Row],[Date]],"mmm")</f>
        <v>May</v>
      </c>
    </row>
    <row r="2652" spans="1:15" x14ac:dyDescent="0.35">
      <c r="A2652" t="s">
        <v>6562</v>
      </c>
      <c r="B2652" s="8">
        <v>46161</v>
      </c>
      <c r="C2652" s="5">
        <v>0.87291666666666667</v>
      </c>
      <c r="D2652" t="str">
        <f>_xlfn.XLOOKUP(Ledger[[#This Row],[Employee_ID]],Employees!C:C,Employees!A:A)</f>
        <v>Evening</v>
      </c>
      <c r="E2652" t="s">
        <v>932</v>
      </c>
      <c r="F2652" t="str">
        <f>_xlfn.XLOOKUP(Ledger[[#This Row],[Employee_ID]],Employees!C:C,Employees!B:B)</f>
        <v>BR05</v>
      </c>
      <c r="G2652" t="s">
        <v>989</v>
      </c>
      <c r="H2652" t="s">
        <v>317</v>
      </c>
      <c r="I2652">
        <v>1</v>
      </c>
      <c r="J2652">
        <f>_xlfn.XLOOKUP(Ledger[[#This Row],[SKU]]&amp;"|"&amp;Ledger[[#This Row],[Branch_ID]], PriceList!E:E,PriceList!C:C,"")</f>
        <v>270</v>
      </c>
      <c r="K2652">
        <f>_xlfn.XLOOKUP(Ledger[[#This Row],[SKU]]&amp;"|"&amp;Ledger[[#This Row],[Branch_ID]], PriceList[Key], PriceList[Unit_Retail_Price_EGP], "")</f>
        <v>649</v>
      </c>
      <c r="L2652">
        <f>YEAR(Ledger[[#This Row],[Date]])</f>
        <v>2026</v>
      </c>
      <c r="M2652" t="str">
        <f>"Qtr"&amp;ROUNDUP(MONTH(Ledger[[#This Row],[Date]])/3,0)</f>
        <v>Qtr2</v>
      </c>
      <c r="N2652">
        <f>MONTH(Ledger[[#This Row],[Date]])</f>
        <v>5</v>
      </c>
      <c r="O2652" t="str">
        <f>TEXT(Ledger[[#This Row],[Date]],"mmm")</f>
        <v>May</v>
      </c>
    </row>
    <row r="2653" spans="1:15" x14ac:dyDescent="0.35">
      <c r="A2653" t="s">
        <v>6572</v>
      </c>
      <c r="B2653" s="8">
        <v>46162</v>
      </c>
      <c r="C2653" s="5">
        <v>0.8041666666666667</v>
      </c>
      <c r="D2653" t="str">
        <f>_xlfn.XLOOKUP(Ledger[[#This Row],[Employee_ID]],Employees!C:C,Employees!A:A)</f>
        <v>Evening</v>
      </c>
      <c r="E2653" t="s">
        <v>932</v>
      </c>
      <c r="F2653" t="str">
        <f>_xlfn.XLOOKUP(Ledger[[#This Row],[Employee_ID]],Employees!C:C,Employees!B:B)</f>
        <v>BR05</v>
      </c>
      <c r="G2653" t="s">
        <v>989</v>
      </c>
      <c r="H2653" t="s">
        <v>528</v>
      </c>
      <c r="I2653">
        <v>1</v>
      </c>
      <c r="J2653">
        <f>_xlfn.XLOOKUP(Ledger[[#This Row],[SKU]]&amp;"|"&amp;Ledger[[#This Row],[Branch_ID]], PriceList!E:E,PriceList!C:C,"")</f>
        <v>395</v>
      </c>
      <c r="K2653">
        <f>_xlfn.XLOOKUP(Ledger[[#This Row],[SKU]]&amp;"|"&amp;Ledger[[#This Row],[Branch_ID]], PriceList[Key], PriceList[Unit_Retail_Price_EGP], "")</f>
        <v>969</v>
      </c>
      <c r="L2653">
        <f>YEAR(Ledger[[#This Row],[Date]])</f>
        <v>2026</v>
      </c>
      <c r="M2653" t="str">
        <f>"Qtr"&amp;ROUNDUP(MONTH(Ledger[[#This Row],[Date]])/3,0)</f>
        <v>Qtr2</v>
      </c>
      <c r="N2653">
        <f>MONTH(Ledger[[#This Row],[Date]])</f>
        <v>5</v>
      </c>
      <c r="O2653" t="str">
        <f>TEXT(Ledger[[#This Row],[Date]],"mmm")</f>
        <v>May</v>
      </c>
    </row>
    <row r="2654" spans="1:15" x14ac:dyDescent="0.35">
      <c r="A2654" t="s">
        <v>6707</v>
      </c>
      <c r="B2654" s="8">
        <v>46171</v>
      </c>
      <c r="C2654" s="5">
        <v>0.85972222222222228</v>
      </c>
      <c r="D2654" t="str">
        <f>_xlfn.XLOOKUP(Ledger[[#This Row],[Employee_ID]],Employees!C:C,Employees!A:A)</f>
        <v>Evening</v>
      </c>
      <c r="E2654" t="s">
        <v>932</v>
      </c>
      <c r="F2654" t="str">
        <f>_xlfn.XLOOKUP(Ledger[[#This Row],[Employee_ID]],Employees!C:C,Employees!B:B)</f>
        <v>BR05</v>
      </c>
      <c r="G2654" t="s">
        <v>989</v>
      </c>
      <c r="H2654" t="s">
        <v>119</v>
      </c>
      <c r="I2654">
        <v>1</v>
      </c>
      <c r="J2654">
        <f>_xlfn.XLOOKUP(Ledger[[#This Row],[SKU]]&amp;"|"&amp;Ledger[[#This Row],[Branch_ID]], PriceList!E:E,PriceList!C:C,"")</f>
        <v>230</v>
      </c>
      <c r="K2654">
        <f>_xlfn.XLOOKUP(Ledger[[#This Row],[SKU]]&amp;"|"&amp;Ledger[[#This Row],[Branch_ID]], PriceList[Key], PriceList[Unit_Retail_Price_EGP], "")</f>
        <v>589</v>
      </c>
      <c r="L2654">
        <f>YEAR(Ledger[[#This Row],[Date]])</f>
        <v>2026</v>
      </c>
      <c r="M2654" t="str">
        <f>"Qtr"&amp;ROUNDUP(MONTH(Ledger[[#This Row],[Date]])/3,0)</f>
        <v>Qtr2</v>
      </c>
      <c r="N2654">
        <f>MONTH(Ledger[[#This Row],[Date]])</f>
        <v>5</v>
      </c>
      <c r="O2654" t="str">
        <f>TEXT(Ledger[[#This Row],[Date]],"mmm")</f>
        <v>May</v>
      </c>
    </row>
    <row r="2655" spans="1:15" x14ac:dyDescent="0.35">
      <c r="A2655" t="s">
        <v>6710</v>
      </c>
      <c r="B2655" s="8">
        <v>46171</v>
      </c>
      <c r="C2655" s="5">
        <v>0.91041666666666665</v>
      </c>
      <c r="D2655" t="str">
        <f>_xlfn.XLOOKUP(Ledger[[#This Row],[Employee_ID]],Employees!C:C,Employees!A:A)</f>
        <v>Evening</v>
      </c>
      <c r="E2655" t="s">
        <v>932</v>
      </c>
      <c r="F2655" t="str">
        <f>_xlfn.XLOOKUP(Ledger[[#This Row],[Employee_ID]],Employees!C:C,Employees!B:B)</f>
        <v>BR05</v>
      </c>
      <c r="G2655" t="s">
        <v>989</v>
      </c>
      <c r="H2655" t="s">
        <v>565</v>
      </c>
      <c r="I2655">
        <v>1</v>
      </c>
      <c r="J2655">
        <f>_xlfn.XLOOKUP(Ledger[[#This Row],[SKU]]&amp;"|"&amp;Ledger[[#This Row],[Branch_ID]], PriceList!E:E,PriceList!C:C,"")</f>
        <v>435</v>
      </c>
      <c r="K2655">
        <f>_xlfn.XLOOKUP(Ledger[[#This Row],[SKU]]&amp;"|"&amp;Ledger[[#This Row],[Branch_ID]], PriceList[Key], PriceList[Unit_Retail_Price_EGP], "")</f>
        <v>1079</v>
      </c>
      <c r="L2655">
        <f>YEAR(Ledger[[#This Row],[Date]])</f>
        <v>2026</v>
      </c>
      <c r="M2655" t="str">
        <f>"Qtr"&amp;ROUNDUP(MONTH(Ledger[[#This Row],[Date]])/3,0)</f>
        <v>Qtr2</v>
      </c>
      <c r="N2655">
        <f>MONTH(Ledger[[#This Row],[Date]])</f>
        <v>5</v>
      </c>
      <c r="O2655" t="str">
        <f>TEXT(Ledger[[#This Row],[Date]],"mmm")</f>
        <v>May</v>
      </c>
    </row>
    <row r="2656" spans="1:15" x14ac:dyDescent="0.35">
      <c r="A2656" t="s">
        <v>937</v>
      </c>
      <c r="B2656" s="8">
        <v>45809</v>
      </c>
      <c r="C2656" s="5">
        <v>0.5854166666666667</v>
      </c>
      <c r="D2656" t="str">
        <f>_xlfn.XLOOKUP(Ledger[[#This Row],[Employee_ID]],Employees!C:C,Employees!A:A)</f>
        <v>Afternoon</v>
      </c>
      <c r="E2656" t="s">
        <v>932</v>
      </c>
      <c r="F2656" t="str">
        <f>_xlfn.XLOOKUP(Ledger[[#This Row],[Employee_ID]],Employees!C:C,Employees!B:B)</f>
        <v>BR05</v>
      </c>
      <c r="G2656" t="s">
        <v>940</v>
      </c>
      <c r="H2656" t="s">
        <v>333</v>
      </c>
      <c r="I2656">
        <v>1</v>
      </c>
      <c r="J2656">
        <f>_xlfn.XLOOKUP(Ledger[[#This Row],[SKU]]&amp;"|"&amp;Ledger[[#This Row],[Branch_ID]], PriceList!E:E,PriceList!C:C,"")</f>
        <v>185</v>
      </c>
      <c r="K2656">
        <f>_xlfn.XLOOKUP(Ledger[[#This Row],[SKU]]&amp;"|"&amp;Ledger[[#This Row],[Branch_ID]], PriceList[Key], PriceList[Unit_Retail_Price_EGP], "")</f>
        <v>479</v>
      </c>
      <c r="L2656">
        <f>YEAR(Ledger[[#This Row],[Date]])</f>
        <v>2025</v>
      </c>
      <c r="M2656" t="str">
        <f>"Qtr"&amp;ROUNDUP(MONTH(Ledger[[#This Row],[Date]])/3,0)</f>
        <v>Qtr2</v>
      </c>
      <c r="N2656">
        <f>MONTH(Ledger[[#This Row],[Date]])</f>
        <v>6</v>
      </c>
      <c r="O2656" t="str">
        <f>TEXT(Ledger[[#This Row],[Date]],"mmm")</f>
        <v>Jun</v>
      </c>
    </row>
    <row r="2657" spans="1:15" x14ac:dyDescent="0.35">
      <c r="A2657" t="s">
        <v>954</v>
      </c>
      <c r="B2657" s="8">
        <v>45809</v>
      </c>
      <c r="C2657" s="5">
        <v>0.73472222222222228</v>
      </c>
      <c r="D2657" t="str">
        <f>_xlfn.XLOOKUP(Ledger[[#This Row],[Employee_ID]],Employees!C:C,Employees!A:A)</f>
        <v>Afternoon</v>
      </c>
      <c r="E2657" t="s">
        <v>932</v>
      </c>
      <c r="F2657" t="str">
        <f>_xlfn.XLOOKUP(Ledger[[#This Row],[Employee_ID]],Employees!C:C,Employees!B:B)</f>
        <v>BR05</v>
      </c>
      <c r="G2657" t="s">
        <v>940</v>
      </c>
      <c r="H2657" t="s">
        <v>59</v>
      </c>
      <c r="I2657">
        <v>1</v>
      </c>
      <c r="J2657">
        <f>_xlfn.XLOOKUP(Ledger[[#This Row],[SKU]]&amp;"|"&amp;Ledger[[#This Row],[Branch_ID]], PriceList!E:E,PriceList!C:C,"")</f>
        <v>435</v>
      </c>
      <c r="K2657">
        <f>_xlfn.XLOOKUP(Ledger[[#This Row],[SKU]]&amp;"|"&amp;Ledger[[#This Row],[Branch_ID]], PriceList[Key], PriceList[Unit_Retail_Price_EGP], "")</f>
        <v>1079</v>
      </c>
      <c r="L2657">
        <f>YEAR(Ledger[[#This Row],[Date]])</f>
        <v>2025</v>
      </c>
      <c r="M2657" t="str">
        <f>"Qtr"&amp;ROUNDUP(MONTH(Ledger[[#This Row],[Date]])/3,0)</f>
        <v>Qtr2</v>
      </c>
      <c r="N2657">
        <f>MONTH(Ledger[[#This Row],[Date]])</f>
        <v>6</v>
      </c>
      <c r="O2657" t="str">
        <f>TEXT(Ledger[[#This Row],[Date]],"mmm")</f>
        <v>Jun</v>
      </c>
    </row>
    <row r="2658" spans="1:15" x14ac:dyDescent="0.35">
      <c r="A2658" t="s">
        <v>985</v>
      </c>
      <c r="B2658" s="8">
        <v>45810</v>
      </c>
      <c r="C2658" s="5">
        <v>0.74097222222222225</v>
      </c>
      <c r="D2658" t="str">
        <f>_xlfn.XLOOKUP(Ledger[[#This Row],[Employee_ID]],Employees!C:C,Employees!A:A)</f>
        <v>Afternoon</v>
      </c>
      <c r="E2658" t="s">
        <v>932</v>
      </c>
      <c r="F2658" t="str">
        <f>_xlfn.XLOOKUP(Ledger[[#This Row],[Employee_ID]],Employees!C:C,Employees!B:B)</f>
        <v>BR05</v>
      </c>
      <c r="G2658" t="s">
        <v>940</v>
      </c>
      <c r="H2658" t="s">
        <v>281</v>
      </c>
      <c r="I2658">
        <v>1</v>
      </c>
      <c r="J2658">
        <f>_xlfn.XLOOKUP(Ledger[[#This Row],[SKU]]&amp;"|"&amp;Ledger[[#This Row],[Branch_ID]], PriceList!E:E,PriceList!C:C,"")</f>
        <v>145</v>
      </c>
      <c r="K2658">
        <f>_xlfn.XLOOKUP(Ledger[[#This Row],[SKU]]&amp;"|"&amp;Ledger[[#This Row],[Branch_ID]], PriceList[Key], PriceList[Unit_Retail_Price_EGP], "")</f>
        <v>379</v>
      </c>
      <c r="L2658">
        <f>YEAR(Ledger[[#This Row],[Date]])</f>
        <v>2025</v>
      </c>
      <c r="M2658" t="str">
        <f>"Qtr"&amp;ROUNDUP(MONTH(Ledger[[#This Row],[Date]])/3,0)</f>
        <v>Qtr2</v>
      </c>
      <c r="N2658">
        <f>MONTH(Ledger[[#This Row],[Date]])</f>
        <v>6</v>
      </c>
      <c r="O2658" t="str">
        <f>TEXT(Ledger[[#This Row],[Date]],"mmm")</f>
        <v>Jun</v>
      </c>
    </row>
    <row r="2659" spans="1:15" x14ac:dyDescent="0.35">
      <c r="A2659" t="s">
        <v>999</v>
      </c>
      <c r="B2659" s="8">
        <v>45811</v>
      </c>
      <c r="C2659" s="5">
        <v>0.58888888888888891</v>
      </c>
      <c r="D2659" t="str">
        <f>_xlfn.XLOOKUP(Ledger[[#This Row],[Employee_ID]],Employees!C:C,Employees!A:A)</f>
        <v>Afternoon</v>
      </c>
      <c r="E2659" t="s">
        <v>932</v>
      </c>
      <c r="F2659" t="str">
        <f>_xlfn.XLOOKUP(Ledger[[#This Row],[Employee_ID]],Employees!C:C,Employees!B:B)</f>
        <v>BR05</v>
      </c>
      <c r="G2659" t="s">
        <v>940</v>
      </c>
      <c r="H2659" t="s">
        <v>249</v>
      </c>
      <c r="I2659">
        <v>1</v>
      </c>
      <c r="J2659">
        <f>_xlfn.XLOOKUP(Ledger[[#This Row],[SKU]]&amp;"|"&amp;Ledger[[#This Row],[Branch_ID]], PriceList!E:E,PriceList!C:C,"")</f>
        <v>540</v>
      </c>
      <c r="K2659">
        <f>_xlfn.XLOOKUP(Ledger[[#This Row],[SKU]]&amp;"|"&amp;Ledger[[#This Row],[Branch_ID]], PriceList[Key], PriceList[Unit_Retail_Price_EGP], "")</f>
        <v>1289</v>
      </c>
      <c r="L2659">
        <f>YEAR(Ledger[[#This Row],[Date]])</f>
        <v>2025</v>
      </c>
      <c r="M2659" t="str">
        <f>"Qtr"&amp;ROUNDUP(MONTH(Ledger[[#This Row],[Date]])/3,0)</f>
        <v>Qtr2</v>
      </c>
      <c r="N2659">
        <f>MONTH(Ledger[[#This Row],[Date]])</f>
        <v>6</v>
      </c>
      <c r="O2659" t="str">
        <f>TEXT(Ledger[[#This Row],[Date]],"mmm")</f>
        <v>Jun</v>
      </c>
    </row>
    <row r="2660" spans="1:15" x14ac:dyDescent="0.35">
      <c r="A2660" t="s">
        <v>1041</v>
      </c>
      <c r="B2660" s="8">
        <v>45813</v>
      </c>
      <c r="C2660" s="5">
        <v>0.5854166666666667</v>
      </c>
      <c r="D2660" t="str">
        <f>_xlfn.XLOOKUP(Ledger[[#This Row],[Employee_ID]],Employees!C:C,Employees!A:A)</f>
        <v>Afternoon</v>
      </c>
      <c r="E2660" t="s">
        <v>932</v>
      </c>
      <c r="F2660" t="str">
        <f>_xlfn.XLOOKUP(Ledger[[#This Row],[Employee_ID]],Employees!C:C,Employees!B:B)</f>
        <v>BR05</v>
      </c>
      <c r="G2660" t="s">
        <v>940</v>
      </c>
      <c r="H2660" t="s">
        <v>382</v>
      </c>
      <c r="I2660">
        <v>1</v>
      </c>
      <c r="J2660">
        <f>_xlfn.XLOOKUP(Ledger[[#This Row],[SKU]]&amp;"|"&amp;Ledger[[#This Row],[Branch_ID]], PriceList!E:E,PriceList!C:C,"")</f>
        <v>165</v>
      </c>
      <c r="K2660">
        <f>_xlfn.XLOOKUP(Ledger[[#This Row],[SKU]]&amp;"|"&amp;Ledger[[#This Row],[Branch_ID]], PriceList[Key], PriceList[Unit_Retail_Price_EGP], "")</f>
        <v>429</v>
      </c>
      <c r="L2660">
        <f>YEAR(Ledger[[#This Row],[Date]])</f>
        <v>2025</v>
      </c>
      <c r="M2660" t="str">
        <f>"Qtr"&amp;ROUNDUP(MONTH(Ledger[[#This Row],[Date]])/3,0)</f>
        <v>Qtr2</v>
      </c>
      <c r="N2660">
        <f>MONTH(Ledger[[#This Row],[Date]])</f>
        <v>6</v>
      </c>
      <c r="O2660" t="str">
        <f>TEXT(Ledger[[#This Row],[Date]],"mmm")</f>
        <v>Jun</v>
      </c>
    </row>
    <row r="2661" spans="1:15" x14ac:dyDescent="0.35">
      <c r="A2661" t="s">
        <v>1046</v>
      </c>
      <c r="B2661" s="8">
        <v>45813</v>
      </c>
      <c r="C2661" s="5">
        <v>0.69027777777777777</v>
      </c>
      <c r="D2661" t="str">
        <f>_xlfn.XLOOKUP(Ledger[[#This Row],[Employee_ID]],Employees!C:C,Employees!A:A)</f>
        <v>Afternoon</v>
      </c>
      <c r="E2661" t="s">
        <v>932</v>
      </c>
      <c r="F2661" t="str">
        <f>_xlfn.XLOOKUP(Ledger[[#This Row],[Employee_ID]],Employees!C:C,Employees!B:B)</f>
        <v>BR05</v>
      </c>
      <c r="G2661" t="s">
        <v>940</v>
      </c>
      <c r="H2661" t="s">
        <v>223</v>
      </c>
      <c r="I2661">
        <v>1</v>
      </c>
      <c r="J2661">
        <f>_xlfn.XLOOKUP(Ledger[[#This Row],[SKU]]&amp;"|"&amp;Ledger[[#This Row],[Branch_ID]], PriceList!E:E,PriceList!C:C,"")</f>
        <v>115</v>
      </c>
      <c r="K2661">
        <f>_xlfn.XLOOKUP(Ledger[[#This Row],[SKU]]&amp;"|"&amp;Ledger[[#This Row],[Branch_ID]], PriceList[Key], PriceList[Unit_Retail_Price_EGP], "")</f>
        <v>299</v>
      </c>
      <c r="L2661">
        <f>YEAR(Ledger[[#This Row],[Date]])</f>
        <v>2025</v>
      </c>
      <c r="M2661" t="str">
        <f>"Qtr"&amp;ROUNDUP(MONTH(Ledger[[#This Row],[Date]])/3,0)</f>
        <v>Qtr2</v>
      </c>
      <c r="N2661">
        <f>MONTH(Ledger[[#This Row],[Date]])</f>
        <v>6</v>
      </c>
      <c r="O2661" t="str">
        <f>TEXT(Ledger[[#This Row],[Date]],"mmm")</f>
        <v>Jun</v>
      </c>
    </row>
    <row r="2662" spans="1:15" x14ac:dyDescent="0.35">
      <c r="A2662" t="s">
        <v>1064</v>
      </c>
      <c r="B2662" s="8">
        <v>45814</v>
      </c>
      <c r="C2662" s="5">
        <v>0.63541666666666663</v>
      </c>
      <c r="D2662" t="str">
        <f>_xlfn.XLOOKUP(Ledger[[#This Row],[Employee_ID]],Employees!C:C,Employees!A:A)</f>
        <v>Afternoon</v>
      </c>
      <c r="E2662" t="s">
        <v>932</v>
      </c>
      <c r="F2662" t="str">
        <f>_xlfn.XLOOKUP(Ledger[[#This Row],[Employee_ID]],Employees!C:C,Employees!B:B)</f>
        <v>BR05</v>
      </c>
      <c r="G2662" t="s">
        <v>940</v>
      </c>
      <c r="H2662" t="s">
        <v>184</v>
      </c>
      <c r="I2662">
        <v>1</v>
      </c>
      <c r="J2662">
        <f>_xlfn.XLOOKUP(Ledger[[#This Row],[SKU]]&amp;"|"&amp;Ledger[[#This Row],[Branch_ID]], PriceList!E:E,PriceList!C:C,"")</f>
        <v>270</v>
      </c>
      <c r="K2662">
        <f>_xlfn.XLOOKUP(Ledger[[#This Row],[SKU]]&amp;"|"&amp;Ledger[[#This Row],[Branch_ID]], PriceList[Key], PriceList[Unit_Retail_Price_EGP], "")</f>
        <v>649</v>
      </c>
      <c r="L2662">
        <f>YEAR(Ledger[[#This Row],[Date]])</f>
        <v>2025</v>
      </c>
      <c r="M2662" t="str">
        <f>"Qtr"&amp;ROUNDUP(MONTH(Ledger[[#This Row],[Date]])/3,0)</f>
        <v>Qtr2</v>
      </c>
      <c r="N2662">
        <f>MONTH(Ledger[[#This Row],[Date]])</f>
        <v>6</v>
      </c>
      <c r="O2662" t="str">
        <f>TEXT(Ledger[[#This Row],[Date]],"mmm")</f>
        <v>Jun</v>
      </c>
    </row>
    <row r="2663" spans="1:15" x14ac:dyDescent="0.35">
      <c r="A2663" t="s">
        <v>1103</v>
      </c>
      <c r="B2663" s="8">
        <v>45815</v>
      </c>
      <c r="C2663" s="5">
        <v>0.62708333333333333</v>
      </c>
      <c r="D2663" t="str">
        <f>_xlfn.XLOOKUP(Ledger[[#This Row],[Employee_ID]],Employees!C:C,Employees!A:A)</f>
        <v>Afternoon</v>
      </c>
      <c r="E2663" t="s">
        <v>932</v>
      </c>
      <c r="F2663" t="str">
        <f>_xlfn.XLOOKUP(Ledger[[#This Row],[Employee_ID]],Employees!C:C,Employees!B:B)</f>
        <v>BR05</v>
      </c>
      <c r="G2663" t="s">
        <v>940</v>
      </c>
      <c r="H2663" t="s">
        <v>299</v>
      </c>
      <c r="I2663">
        <v>1</v>
      </c>
      <c r="J2663">
        <f>_xlfn.XLOOKUP(Ledger[[#This Row],[SKU]]&amp;"|"&amp;Ledger[[#This Row],[Branch_ID]], PriceList!E:E,PriceList!C:C,"")</f>
        <v>165</v>
      </c>
      <c r="K2663">
        <f>_xlfn.XLOOKUP(Ledger[[#This Row],[SKU]]&amp;"|"&amp;Ledger[[#This Row],[Branch_ID]], PriceList[Key], PriceList[Unit_Retail_Price_EGP], "")</f>
        <v>429</v>
      </c>
      <c r="L2663">
        <f>YEAR(Ledger[[#This Row],[Date]])</f>
        <v>2025</v>
      </c>
      <c r="M2663" t="str">
        <f>"Qtr"&amp;ROUNDUP(MONTH(Ledger[[#This Row],[Date]])/3,0)</f>
        <v>Qtr2</v>
      </c>
      <c r="N2663">
        <f>MONTH(Ledger[[#This Row],[Date]])</f>
        <v>6</v>
      </c>
      <c r="O2663" t="str">
        <f>TEXT(Ledger[[#This Row],[Date]],"mmm")</f>
        <v>Jun</v>
      </c>
    </row>
    <row r="2664" spans="1:15" x14ac:dyDescent="0.35">
      <c r="A2664" t="s">
        <v>1178</v>
      </c>
      <c r="B2664" s="8">
        <v>45818</v>
      </c>
      <c r="C2664" s="5">
        <v>0.68888888888888888</v>
      </c>
      <c r="D2664" t="str">
        <f>_xlfn.XLOOKUP(Ledger[[#This Row],[Employee_ID]],Employees!C:C,Employees!A:A)</f>
        <v>Afternoon</v>
      </c>
      <c r="E2664" t="s">
        <v>932</v>
      </c>
      <c r="F2664" t="str">
        <f>_xlfn.XLOOKUP(Ledger[[#This Row],[Employee_ID]],Employees!C:C,Employees!B:B)</f>
        <v>BR05</v>
      </c>
      <c r="G2664" t="s">
        <v>940</v>
      </c>
      <c r="H2664" t="s">
        <v>73</v>
      </c>
      <c r="I2664">
        <v>1</v>
      </c>
      <c r="J2664">
        <f>_xlfn.XLOOKUP(Ledger[[#This Row],[SKU]]&amp;"|"&amp;Ledger[[#This Row],[Branch_ID]], PriceList!E:E,PriceList!C:C,"")</f>
        <v>395</v>
      </c>
      <c r="K2664">
        <f>_xlfn.XLOOKUP(Ledger[[#This Row],[SKU]]&amp;"|"&amp;Ledger[[#This Row],[Branch_ID]], PriceList[Key], PriceList[Unit_Retail_Price_EGP], "")</f>
        <v>969</v>
      </c>
      <c r="L2664">
        <f>YEAR(Ledger[[#This Row],[Date]])</f>
        <v>2025</v>
      </c>
      <c r="M2664" t="str">
        <f>"Qtr"&amp;ROUNDUP(MONTH(Ledger[[#This Row],[Date]])/3,0)</f>
        <v>Qtr2</v>
      </c>
      <c r="N2664">
        <f>MONTH(Ledger[[#This Row],[Date]])</f>
        <v>6</v>
      </c>
      <c r="O2664" t="str">
        <f>TEXT(Ledger[[#This Row],[Date]],"mmm")</f>
        <v>Jun</v>
      </c>
    </row>
    <row r="2665" spans="1:15" x14ac:dyDescent="0.35">
      <c r="A2665" t="s">
        <v>1228</v>
      </c>
      <c r="B2665" s="8">
        <v>45820</v>
      </c>
      <c r="C2665" s="5">
        <v>0.64027777777777772</v>
      </c>
      <c r="D2665" t="str">
        <f>_xlfn.XLOOKUP(Ledger[[#This Row],[Employee_ID]],Employees!C:C,Employees!A:A)</f>
        <v>Afternoon</v>
      </c>
      <c r="E2665" t="s">
        <v>932</v>
      </c>
      <c r="F2665" t="str">
        <f>_xlfn.XLOOKUP(Ledger[[#This Row],[Employee_ID]],Employees!C:C,Employees!B:B)</f>
        <v>BR05</v>
      </c>
      <c r="G2665" t="s">
        <v>940</v>
      </c>
      <c r="H2665" t="s">
        <v>610</v>
      </c>
      <c r="I2665">
        <v>1</v>
      </c>
      <c r="J2665">
        <f>_xlfn.XLOOKUP(Ledger[[#This Row],[SKU]]&amp;"|"&amp;Ledger[[#This Row],[Branch_ID]], PriceList!E:E,PriceList!C:C,"")</f>
        <v>185</v>
      </c>
      <c r="K2665">
        <f>_xlfn.XLOOKUP(Ledger[[#This Row],[SKU]]&amp;"|"&amp;Ledger[[#This Row],[Branch_ID]], PriceList[Key], PriceList[Unit_Retail_Price_EGP], "")</f>
        <v>479</v>
      </c>
      <c r="L2665">
        <f>YEAR(Ledger[[#This Row],[Date]])</f>
        <v>2025</v>
      </c>
      <c r="M2665" t="str">
        <f>"Qtr"&amp;ROUNDUP(MONTH(Ledger[[#This Row],[Date]])/3,0)</f>
        <v>Qtr2</v>
      </c>
      <c r="N2665">
        <f>MONTH(Ledger[[#This Row],[Date]])</f>
        <v>6</v>
      </c>
      <c r="O2665" t="str">
        <f>TEXT(Ledger[[#This Row],[Date]],"mmm")</f>
        <v>Jun</v>
      </c>
    </row>
    <row r="2666" spans="1:15" x14ac:dyDescent="0.35">
      <c r="A2666" t="s">
        <v>1290</v>
      </c>
      <c r="B2666" s="8">
        <v>45822</v>
      </c>
      <c r="C2666" s="5">
        <v>0.73541666666666672</v>
      </c>
      <c r="D2666" t="str">
        <f>_xlfn.XLOOKUP(Ledger[[#This Row],[Employee_ID]],Employees!C:C,Employees!A:A)</f>
        <v>Afternoon</v>
      </c>
      <c r="E2666" t="s">
        <v>932</v>
      </c>
      <c r="F2666" t="str">
        <f>_xlfn.XLOOKUP(Ledger[[#This Row],[Employee_ID]],Employees!C:C,Employees!B:B)</f>
        <v>BR05</v>
      </c>
      <c r="G2666" t="s">
        <v>940</v>
      </c>
      <c r="H2666" t="s">
        <v>313</v>
      </c>
      <c r="I2666">
        <v>1</v>
      </c>
      <c r="J2666">
        <f>_xlfn.XLOOKUP(Ledger[[#This Row],[SKU]]&amp;"|"&amp;Ledger[[#This Row],[Branch_ID]], PriceList!E:E,PriceList!C:C,"")</f>
        <v>145</v>
      </c>
      <c r="K2666">
        <f>_xlfn.XLOOKUP(Ledger[[#This Row],[SKU]]&amp;"|"&amp;Ledger[[#This Row],[Branch_ID]], PriceList[Key], PriceList[Unit_Retail_Price_EGP], "")</f>
        <v>379</v>
      </c>
      <c r="L2666">
        <f>YEAR(Ledger[[#This Row],[Date]])</f>
        <v>2025</v>
      </c>
      <c r="M2666" t="str">
        <f>"Qtr"&amp;ROUNDUP(MONTH(Ledger[[#This Row],[Date]])/3,0)</f>
        <v>Qtr2</v>
      </c>
      <c r="N2666">
        <f>MONTH(Ledger[[#This Row],[Date]])</f>
        <v>6</v>
      </c>
      <c r="O2666" t="str">
        <f>TEXT(Ledger[[#This Row],[Date]],"mmm")</f>
        <v>Jun</v>
      </c>
    </row>
    <row r="2667" spans="1:15" x14ac:dyDescent="0.35">
      <c r="A2667" t="s">
        <v>1304</v>
      </c>
      <c r="B2667" s="8">
        <v>45823</v>
      </c>
      <c r="C2667" s="5">
        <v>0.61736111111111114</v>
      </c>
      <c r="D2667" t="str">
        <f>_xlfn.XLOOKUP(Ledger[[#This Row],[Employee_ID]],Employees!C:C,Employees!A:A)</f>
        <v>Afternoon</v>
      </c>
      <c r="E2667" t="s">
        <v>932</v>
      </c>
      <c r="F2667" t="str">
        <f>_xlfn.XLOOKUP(Ledger[[#This Row],[Employee_ID]],Employees!C:C,Employees!B:B)</f>
        <v>BR05</v>
      </c>
      <c r="G2667" t="s">
        <v>940</v>
      </c>
      <c r="H2667" t="s">
        <v>485</v>
      </c>
      <c r="I2667">
        <v>1</v>
      </c>
      <c r="J2667">
        <f>_xlfn.XLOOKUP(Ledger[[#This Row],[SKU]]&amp;"|"&amp;Ledger[[#This Row],[Branch_ID]], PriceList!E:E,PriceList!C:C,"")</f>
        <v>135</v>
      </c>
      <c r="K2667">
        <f>_xlfn.XLOOKUP(Ledger[[#This Row],[SKU]]&amp;"|"&amp;Ledger[[#This Row],[Branch_ID]], PriceList[Key], PriceList[Unit_Retail_Price_EGP], "")</f>
        <v>319</v>
      </c>
      <c r="L2667">
        <f>YEAR(Ledger[[#This Row],[Date]])</f>
        <v>2025</v>
      </c>
      <c r="M2667" t="str">
        <f>"Qtr"&amp;ROUNDUP(MONTH(Ledger[[#This Row],[Date]])/3,0)</f>
        <v>Qtr2</v>
      </c>
      <c r="N2667">
        <f>MONTH(Ledger[[#This Row],[Date]])</f>
        <v>6</v>
      </c>
      <c r="O2667" t="str">
        <f>TEXT(Ledger[[#This Row],[Date]],"mmm")</f>
        <v>Jun</v>
      </c>
    </row>
    <row r="2668" spans="1:15" x14ac:dyDescent="0.35">
      <c r="A2668" t="s">
        <v>1328</v>
      </c>
      <c r="B2668" s="8">
        <v>45824</v>
      </c>
      <c r="C2668" s="5">
        <v>0.74305555555555558</v>
      </c>
      <c r="D2668" t="str">
        <f>_xlfn.XLOOKUP(Ledger[[#This Row],[Employee_ID]],Employees!C:C,Employees!A:A)</f>
        <v>Afternoon</v>
      </c>
      <c r="E2668" t="s">
        <v>932</v>
      </c>
      <c r="F2668" t="str">
        <f>_xlfn.XLOOKUP(Ledger[[#This Row],[Employee_ID]],Employees!C:C,Employees!B:B)</f>
        <v>BR05</v>
      </c>
      <c r="G2668" t="s">
        <v>940</v>
      </c>
      <c r="H2668" t="s">
        <v>106</v>
      </c>
      <c r="I2668">
        <v>1</v>
      </c>
      <c r="J2668">
        <f>_xlfn.XLOOKUP(Ledger[[#This Row],[SKU]]&amp;"|"&amp;Ledger[[#This Row],[Branch_ID]], PriceList!E:E,PriceList!C:C,"")</f>
        <v>230</v>
      </c>
      <c r="K2668">
        <f>_xlfn.XLOOKUP(Ledger[[#This Row],[SKU]]&amp;"|"&amp;Ledger[[#This Row],[Branch_ID]], PriceList[Key], PriceList[Unit_Retail_Price_EGP], "")</f>
        <v>589</v>
      </c>
      <c r="L2668">
        <f>YEAR(Ledger[[#This Row],[Date]])</f>
        <v>2025</v>
      </c>
      <c r="M2668" t="str">
        <f>"Qtr"&amp;ROUNDUP(MONTH(Ledger[[#This Row],[Date]])/3,0)</f>
        <v>Qtr2</v>
      </c>
      <c r="N2668">
        <f>MONTH(Ledger[[#This Row],[Date]])</f>
        <v>6</v>
      </c>
      <c r="O2668" t="str">
        <f>TEXT(Ledger[[#This Row],[Date]],"mmm")</f>
        <v>Jun</v>
      </c>
    </row>
    <row r="2669" spans="1:15" x14ac:dyDescent="0.35">
      <c r="A2669" t="s">
        <v>1374</v>
      </c>
      <c r="B2669" s="8">
        <v>45826</v>
      </c>
      <c r="C2669" s="5">
        <v>0.74027777777777781</v>
      </c>
      <c r="D2669" t="str">
        <f>_xlfn.XLOOKUP(Ledger[[#This Row],[Employee_ID]],Employees!C:C,Employees!A:A)</f>
        <v>Afternoon</v>
      </c>
      <c r="E2669" t="s">
        <v>932</v>
      </c>
      <c r="F2669" t="str">
        <f>_xlfn.XLOOKUP(Ledger[[#This Row],[Employee_ID]],Employees!C:C,Employees!B:B)</f>
        <v>BR05</v>
      </c>
      <c r="G2669" t="s">
        <v>940</v>
      </c>
      <c r="H2669" t="s">
        <v>565</v>
      </c>
      <c r="I2669">
        <v>1</v>
      </c>
      <c r="J2669">
        <f>_xlfn.XLOOKUP(Ledger[[#This Row],[SKU]]&amp;"|"&amp;Ledger[[#This Row],[Branch_ID]], PriceList!E:E,PriceList!C:C,"")</f>
        <v>435</v>
      </c>
      <c r="K2669">
        <f>_xlfn.XLOOKUP(Ledger[[#This Row],[SKU]]&amp;"|"&amp;Ledger[[#This Row],[Branch_ID]], PriceList[Key], PriceList[Unit_Retail_Price_EGP], "")</f>
        <v>1079</v>
      </c>
      <c r="L2669">
        <f>YEAR(Ledger[[#This Row],[Date]])</f>
        <v>2025</v>
      </c>
      <c r="M2669" t="str">
        <f>"Qtr"&amp;ROUNDUP(MONTH(Ledger[[#This Row],[Date]])/3,0)</f>
        <v>Qtr2</v>
      </c>
      <c r="N2669">
        <f>MONTH(Ledger[[#This Row],[Date]])</f>
        <v>6</v>
      </c>
      <c r="O2669" t="str">
        <f>TEXT(Ledger[[#This Row],[Date]],"mmm")</f>
        <v>Jun</v>
      </c>
    </row>
    <row r="2670" spans="1:15" x14ac:dyDescent="0.35">
      <c r="A2670" t="s">
        <v>1420</v>
      </c>
      <c r="B2670" s="8">
        <v>45828</v>
      </c>
      <c r="C2670" s="5">
        <v>0.68402777777777779</v>
      </c>
      <c r="D2670" t="str">
        <f>_xlfn.XLOOKUP(Ledger[[#This Row],[Employee_ID]],Employees!C:C,Employees!A:A)</f>
        <v>Afternoon</v>
      </c>
      <c r="E2670" t="s">
        <v>932</v>
      </c>
      <c r="F2670" t="str">
        <f>_xlfn.XLOOKUP(Ledger[[#This Row],[Employee_ID]],Employees!C:C,Employees!B:B)</f>
        <v>BR05</v>
      </c>
      <c r="G2670" t="s">
        <v>940</v>
      </c>
      <c r="H2670" t="s">
        <v>193</v>
      </c>
      <c r="I2670">
        <v>1</v>
      </c>
      <c r="J2670">
        <f>_xlfn.XLOOKUP(Ledger[[#This Row],[SKU]]&amp;"|"&amp;Ledger[[#This Row],[Branch_ID]], PriceList!E:E,PriceList!C:C,"")</f>
        <v>145</v>
      </c>
      <c r="K2670">
        <f>_xlfn.XLOOKUP(Ledger[[#This Row],[SKU]]&amp;"|"&amp;Ledger[[#This Row],[Branch_ID]], PriceList[Key], PriceList[Unit_Retail_Price_EGP], "")</f>
        <v>379</v>
      </c>
      <c r="L2670">
        <f>YEAR(Ledger[[#This Row],[Date]])</f>
        <v>2025</v>
      </c>
      <c r="M2670" t="str">
        <f>"Qtr"&amp;ROUNDUP(MONTH(Ledger[[#This Row],[Date]])/3,0)</f>
        <v>Qtr2</v>
      </c>
      <c r="N2670">
        <f>MONTH(Ledger[[#This Row],[Date]])</f>
        <v>6</v>
      </c>
      <c r="O2670" t="str">
        <f>TEXT(Ledger[[#This Row],[Date]],"mmm")</f>
        <v>Jun</v>
      </c>
    </row>
    <row r="2671" spans="1:15" x14ac:dyDescent="0.35">
      <c r="A2671" t="s">
        <v>1443</v>
      </c>
      <c r="B2671" s="8">
        <v>45829</v>
      </c>
      <c r="C2671" s="5">
        <v>0.62916666666666665</v>
      </c>
      <c r="D2671" t="str">
        <f>_xlfn.XLOOKUP(Ledger[[#This Row],[Employee_ID]],Employees!C:C,Employees!A:A)</f>
        <v>Afternoon</v>
      </c>
      <c r="E2671" t="s">
        <v>932</v>
      </c>
      <c r="F2671" t="str">
        <f>_xlfn.XLOOKUP(Ledger[[#This Row],[Employee_ID]],Employees!C:C,Employees!B:B)</f>
        <v>BR05</v>
      </c>
      <c r="G2671" t="s">
        <v>940</v>
      </c>
      <c r="H2671" t="s">
        <v>106</v>
      </c>
      <c r="I2671">
        <v>1</v>
      </c>
      <c r="J2671">
        <f>_xlfn.XLOOKUP(Ledger[[#This Row],[SKU]]&amp;"|"&amp;Ledger[[#This Row],[Branch_ID]], PriceList!E:E,PriceList!C:C,"")</f>
        <v>230</v>
      </c>
      <c r="K2671">
        <f>_xlfn.XLOOKUP(Ledger[[#This Row],[SKU]]&amp;"|"&amp;Ledger[[#This Row],[Branch_ID]], PriceList[Key], PriceList[Unit_Retail_Price_EGP], "")</f>
        <v>589</v>
      </c>
      <c r="L2671">
        <f>YEAR(Ledger[[#This Row],[Date]])</f>
        <v>2025</v>
      </c>
      <c r="M2671" t="str">
        <f>"Qtr"&amp;ROUNDUP(MONTH(Ledger[[#This Row],[Date]])/3,0)</f>
        <v>Qtr2</v>
      </c>
      <c r="N2671">
        <f>MONTH(Ledger[[#This Row],[Date]])</f>
        <v>6</v>
      </c>
      <c r="O2671" t="str">
        <f>TEXT(Ledger[[#This Row],[Date]],"mmm")</f>
        <v>Jun</v>
      </c>
    </row>
    <row r="2672" spans="1:15" x14ac:dyDescent="0.35">
      <c r="A2672" t="s">
        <v>1544</v>
      </c>
      <c r="B2672" s="8">
        <v>45834</v>
      </c>
      <c r="C2672" s="5">
        <v>0.70486111111111116</v>
      </c>
      <c r="D2672" t="str">
        <f>_xlfn.XLOOKUP(Ledger[[#This Row],[Employee_ID]],Employees!C:C,Employees!A:A)</f>
        <v>Afternoon</v>
      </c>
      <c r="E2672" t="s">
        <v>932</v>
      </c>
      <c r="F2672" t="str">
        <f>_xlfn.XLOOKUP(Ledger[[#This Row],[Employee_ID]],Employees!C:C,Employees!B:B)</f>
        <v>BR05</v>
      </c>
      <c r="G2672" t="s">
        <v>940</v>
      </c>
      <c r="H2672" t="s">
        <v>108</v>
      </c>
      <c r="I2672">
        <v>1</v>
      </c>
      <c r="J2672">
        <f>_xlfn.XLOOKUP(Ledger[[#This Row],[SKU]]&amp;"|"&amp;Ledger[[#This Row],[Branch_ID]], PriceList!E:E,PriceList!C:C,"")</f>
        <v>165</v>
      </c>
      <c r="K2672">
        <f>_xlfn.XLOOKUP(Ledger[[#This Row],[SKU]]&amp;"|"&amp;Ledger[[#This Row],[Branch_ID]], PriceList[Key], PriceList[Unit_Retail_Price_EGP], "")</f>
        <v>429</v>
      </c>
      <c r="L2672">
        <f>YEAR(Ledger[[#This Row],[Date]])</f>
        <v>2025</v>
      </c>
      <c r="M2672" t="str">
        <f>"Qtr"&amp;ROUNDUP(MONTH(Ledger[[#This Row],[Date]])/3,0)</f>
        <v>Qtr2</v>
      </c>
      <c r="N2672">
        <f>MONTH(Ledger[[#This Row],[Date]])</f>
        <v>6</v>
      </c>
      <c r="O2672" t="str">
        <f>TEXT(Ledger[[#This Row],[Date]],"mmm")</f>
        <v>Jun</v>
      </c>
    </row>
    <row r="2673" spans="1:15" x14ac:dyDescent="0.35">
      <c r="A2673" t="s">
        <v>1683</v>
      </c>
      <c r="B2673" s="8">
        <v>45840</v>
      </c>
      <c r="C2673" s="5">
        <v>0.59861111111111109</v>
      </c>
      <c r="D2673" t="str">
        <f>_xlfn.XLOOKUP(Ledger[[#This Row],[Employee_ID]],Employees!C:C,Employees!A:A)</f>
        <v>Afternoon</v>
      </c>
      <c r="E2673" t="s">
        <v>932</v>
      </c>
      <c r="F2673" t="str">
        <f>_xlfn.XLOOKUP(Ledger[[#This Row],[Employee_ID]],Employees!C:C,Employees!B:B)</f>
        <v>BR05</v>
      </c>
      <c r="G2673" t="s">
        <v>940</v>
      </c>
      <c r="H2673" t="s">
        <v>195</v>
      </c>
      <c r="I2673">
        <v>1</v>
      </c>
      <c r="J2673">
        <f>_xlfn.XLOOKUP(Ledger[[#This Row],[SKU]]&amp;"|"&amp;Ledger[[#This Row],[Branch_ID]], PriceList!E:E,PriceList!C:C,"")</f>
        <v>165</v>
      </c>
      <c r="K2673">
        <f>_xlfn.XLOOKUP(Ledger[[#This Row],[SKU]]&amp;"|"&amp;Ledger[[#This Row],[Branch_ID]], PriceList[Key], PriceList[Unit_Retail_Price_EGP], "")</f>
        <v>429</v>
      </c>
      <c r="L2673">
        <f>YEAR(Ledger[[#This Row],[Date]])</f>
        <v>2025</v>
      </c>
      <c r="M2673" t="str">
        <f>"Qtr"&amp;ROUNDUP(MONTH(Ledger[[#This Row],[Date]])/3,0)</f>
        <v>Qtr3</v>
      </c>
      <c r="N2673">
        <f>MONTH(Ledger[[#This Row],[Date]])</f>
        <v>7</v>
      </c>
      <c r="O2673" t="str">
        <f>TEXT(Ledger[[#This Row],[Date]],"mmm")</f>
        <v>Jul</v>
      </c>
    </row>
    <row r="2674" spans="1:15" x14ac:dyDescent="0.35">
      <c r="A2674" t="s">
        <v>1697</v>
      </c>
      <c r="B2674" s="8">
        <v>45841</v>
      </c>
      <c r="C2674" s="5">
        <v>0.6118055555555556</v>
      </c>
      <c r="D2674" t="str">
        <f>_xlfn.XLOOKUP(Ledger[[#This Row],[Employee_ID]],Employees!C:C,Employees!A:A)</f>
        <v>Afternoon</v>
      </c>
      <c r="E2674" t="s">
        <v>932</v>
      </c>
      <c r="F2674" t="str">
        <f>_xlfn.XLOOKUP(Ledger[[#This Row],[Employee_ID]],Employees!C:C,Employees!B:B)</f>
        <v>BR05</v>
      </c>
      <c r="G2674" t="s">
        <v>940</v>
      </c>
      <c r="H2674" t="s">
        <v>162</v>
      </c>
      <c r="I2674">
        <v>1</v>
      </c>
      <c r="J2674">
        <f>_xlfn.XLOOKUP(Ledger[[#This Row],[SKU]]&amp;"|"&amp;Ledger[[#This Row],[Branch_ID]], PriceList!E:E,PriceList!C:C,"")</f>
        <v>165</v>
      </c>
      <c r="K2674">
        <f>_xlfn.XLOOKUP(Ledger[[#This Row],[SKU]]&amp;"|"&amp;Ledger[[#This Row],[Branch_ID]], PriceList[Key], PriceList[Unit_Retail_Price_EGP], "")</f>
        <v>429</v>
      </c>
      <c r="L2674">
        <f>YEAR(Ledger[[#This Row],[Date]])</f>
        <v>2025</v>
      </c>
      <c r="M2674" t="str">
        <f>"Qtr"&amp;ROUNDUP(MONTH(Ledger[[#This Row],[Date]])/3,0)</f>
        <v>Qtr3</v>
      </c>
      <c r="N2674">
        <f>MONTH(Ledger[[#This Row],[Date]])</f>
        <v>7</v>
      </c>
      <c r="O2674" t="str">
        <f>TEXT(Ledger[[#This Row],[Date]],"mmm")</f>
        <v>Jul</v>
      </c>
    </row>
    <row r="2675" spans="1:15" x14ac:dyDescent="0.35">
      <c r="A2675" t="s">
        <v>1798</v>
      </c>
      <c r="B2675" s="8">
        <v>45846</v>
      </c>
      <c r="C2675" s="5">
        <v>0.60416666666666663</v>
      </c>
      <c r="D2675" t="str">
        <f>_xlfn.XLOOKUP(Ledger[[#This Row],[Employee_ID]],Employees!C:C,Employees!A:A)</f>
        <v>Afternoon</v>
      </c>
      <c r="E2675" t="s">
        <v>932</v>
      </c>
      <c r="F2675" t="str">
        <f>_xlfn.XLOOKUP(Ledger[[#This Row],[Employee_ID]],Employees!C:C,Employees!B:B)</f>
        <v>BR05</v>
      </c>
      <c r="G2675" t="s">
        <v>940</v>
      </c>
      <c r="H2675" t="s">
        <v>200</v>
      </c>
      <c r="I2675">
        <v>1</v>
      </c>
      <c r="J2675">
        <f>_xlfn.XLOOKUP(Ledger[[#This Row],[SKU]]&amp;"|"&amp;Ledger[[#This Row],[Branch_ID]], PriceList!E:E,PriceList!C:C,"")</f>
        <v>185</v>
      </c>
      <c r="K2675">
        <f>_xlfn.XLOOKUP(Ledger[[#This Row],[SKU]]&amp;"|"&amp;Ledger[[#This Row],[Branch_ID]], PriceList[Key], PriceList[Unit_Retail_Price_EGP], "")</f>
        <v>479</v>
      </c>
      <c r="L2675">
        <f>YEAR(Ledger[[#This Row],[Date]])</f>
        <v>2025</v>
      </c>
      <c r="M2675" t="str">
        <f>"Qtr"&amp;ROUNDUP(MONTH(Ledger[[#This Row],[Date]])/3,0)</f>
        <v>Qtr3</v>
      </c>
      <c r="N2675">
        <f>MONTH(Ledger[[#This Row],[Date]])</f>
        <v>7</v>
      </c>
      <c r="O2675" t="str">
        <f>TEXT(Ledger[[#This Row],[Date]],"mmm")</f>
        <v>Jul</v>
      </c>
    </row>
    <row r="2676" spans="1:15" x14ac:dyDescent="0.35">
      <c r="A2676" t="s">
        <v>1801</v>
      </c>
      <c r="B2676" s="8">
        <v>45846</v>
      </c>
      <c r="C2676" s="5">
        <v>0.74236111111111114</v>
      </c>
      <c r="D2676" t="str">
        <f>_xlfn.XLOOKUP(Ledger[[#This Row],[Employee_ID]],Employees!C:C,Employees!A:A)</f>
        <v>Afternoon</v>
      </c>
      <c r="E2676" t="s">
        <v>932</v>
      </c>
      <c r="F2676" t="str">
        <f>_xlfn.XLOOKUP(Ledger[[#This Row],[Employee_ID]],Employees!C:C,Employees!B:B)</f>
        <v>BR05</v>
      </c>
      <c r="G2676" t="s">
        <v>940</v>
      </c>
      <c r="H2676" t="s">
        <v>380</v>
      </c>
      <c r="I2676">
        <v>1</v>
      </c>
      <c r="J2676">
        <f>_xlfn.XLOOKUP(Ledger[[#This Row],[SKU]]&amp;"|"&amp;Ledger[[#This Row],[Branch_ID]], PriceList!E:E,PriceList!C:C,"")</f>
        <v>230</v>
      </c>
      <c r="K2676">
        <f>_xlfn.XLOOKUP(Ledger[[#This Row],[SKU]]&amp;"|"&amp;Ledger[[#This Row],[Branch_ID]], PriceList[Key], PriceList[Unit_Retail_Price_EGP], "")</f>
        <v>589</v>
      </c>
      <c r="L2676">
        <f>YEAR(Ledger[[#This Row],[Date]])</f>
        <v>2025</v>
      </c>
      <c r="M2676" t="str">
        <f>"Qtr"&amp;ROUNDUP(MONTH(Ledger[[#This Row],[Date]])/3,0)</f>
        <v>Qtr3</v>
      </c>
      <c r="N2676">
        <f>MONTH(Ledger[[#This Row],[Date]])</f>
        <v>7</v>
      </c>
      <c r="O2676" t="str">
        <f>TEXT(Ledger[[#This Row],[Date]],"mmm")</f>
        <v>Jul</v>
      </c>
    </row>
    <row r="2677" spans="1:15" x14ac:dyDescent="0.35">
      <c r="A2677" t="s">
        <v>1813</v>
      </c>
      <c r="B2677" s="8">
        <v>45847</v>
      </c>
      <c r="C2677" s="5">
        <v>0.6743055555555556</v>
      </c>
      <c r="D2677" t="str">
        <f>_xlfn.XLOOKUP(Ledger[[#This Row],[Employee_ID]],Employees!C:C,Employees!A:A)</f>
        <v>Afternoon</v>
      </c>
      <c r="E2677" t="s">
        <v>932</v>
      </c>
      <c r="F2677" t="str">
        <f>_xlfn.XLOOKUP(Ledger[[#This Row],[Employee_ID]],Employees!C:C,Employees!B:B)</f>
        <v>BR05</v>
      </c>
      <c r="G2677" t="s">
        <v>940</v>
      </c>
      <c r="H2677" t="s">
        <v>193</v>
      </c>
      <c r="I2677">
        <v>1</v>
      </c>
      <c r="J2677">
        <f>_xlfn.XLOOKUP(Ledger[[#This Row],[SKU]]&amp;"|"&amp;Ledger[[#This Row],[Branch_ID]], PriceList!E:E,PriceList!C:C,"")</f>
        <v>145</v>
      </c>
      <c r="K2677">
        <f>_xlfn.XLOOKUP(Ledger[[#This Row],[SKU]]&amp;"|"&amp;Ledger[[#This Row],[Branch_ID]], PriceList[Key], PriceList[Unit_Retail_Price_EGP], "")</f>
        <v>379</v>
      </c>
      <c r="L2677">
        <f>YEAR(Ledger[[#This Row],[Date]])</f>
        <v>2025</v>
      </c>
      <c r="M2677" t="str">
        <f>"Qtr"&amp;ROUNDUP(MONTH(Ledger[[#This Row],[Date]])/3,0)</f>
        <v>Qtr3</v>
      </c>
      <c r="N2677">
        <f>MONTH(Ledger[[#This Row],[Date]])</f>
        <v>7</v>
      </c>
      <c r="O2677" t="str">
        <f>TEXT(Ledger[[#This Row],[Date]],"mmm")</f>
        <v>Jul</v>
      </c>
    </row>
    <row r="2678" spans="1:15" x14ac:dyDescent="0.35">
      <c r="A2678" t="s">
        <v>1817</v>
      </c>
      <c r="B2678" s="8">
        <v>45847</v>
      </c>
      <c r="C2678" s="5">
        <v>0.69722222222222219</v>
      </c>
      <c r="D2678" t="str">
        <f>_xlfn.XLOOKUP(Ledger[[#This Row],[Employee_ID]],Employees!C:C,Employees!A:A)</f>
        <v>Afternoon</v>
      </c>
      <c r="E2678" t="s">
        <v>932</v>
      </c>
      <c r="F2678" t="str">
        <f>_xlfn.XLOOKUP(Ledger[[#This Row],[Employee_ID]],Employees!C:C,Employees!B:B)</f>
        <v>BR05</v>
      </c>
      <c r="G2678" t="s">
        <v>940</v>
      </c>
      <c r="H2678" t="s">
        <v>313</v>
      </c>
      <c r="I2678">
        <v>1</v>
      </c>
      <c r="J2678">
        <f>_xlfn.XLOOKUP(Ledger[[#This Row],[SKU]]&amp;"|"&amp;Ledger[[#This Row],[Branch_ID]], PriceList!E:E,PriceList!C:C,"")</f>
        <v>145</v>
      </c>
      <c r="K2678">
        <f>_xlfn.XLOOKUP(Ledger[[#This Row],[SKU]]&amp;"|"&amp;Ledger[[#This Row],[Branch_ID]], PriceList[Key], PriceList[Unit_Retail_Price_EGP], "")</f>
        <v>379</v>
      </c>
      <c r="L2678">
        <f>YEAR(Ledger[[#This Row],[Date]])</f>
        <v>2025</v>
      </c>
      <c r="M2678" t="str">
        <f>"Qtr"&amp;ROUNDUP(MONTH(Ledger[[#This Row],[Date]])/3,0)</f>
        <v>Qtr3</v>
      </c>
      <c r="N2678">
        <f>MONTH(Ledger[[#This Row],[Date]])</f>
        <v>7</v>
      </c>
      <c r="O2678" t="str">
        <f>TEXT(Ledger[[#This Row],[Date]],"mmm")</f>
        <v>Jul</v>
      </c>
    </row>
    <row r="2679" spans="1:15" x14ac:dyDescent="0.35">
      <c r="A2679" t="s">
        <v>1827</v>
      </c>
      <c r="B2679" s="8">
        <v>45848</v>
      </c>
      <c r="C2679" s="5">
        <v>0.63958333333333328</v>
      </c>
      <c r="D2679" t="str">
        <f>_xlfn.XLOOKUP(Ledger[[#This Row],[Employee_ID]],Employees!C:C,Employees!A:A)</f>
        <v>Afternoon</v>
      </c>
      <c r="E2679" t="s">
        <v>932</v>
      </c>
      <c r="F2679" t="str">
        <f>_xlfn.XLOOKUP(Ledger[[#This Row],[Employee_ID]],Employees!C:C,Employees!B:B)</f>
        <v>BR05</v>
      </c>
      <c r="G2679" t="s">
        <v>940</v>
      </c>
      <c r="H2679" t="s">
        <v>335</v>
      </c>
      <c r="I2679">
        <v>1</v>
      </c>
      <c r="J2679">
        <f>_xlfn.XLOOKUP(Ledger[[#This Row],[SKU]]&amp;"|"&amp;Ledger[[#This Row],[Branch_ID]], PriceList!E:E,PriceList!C:C,"")</f>
        <v>185</v>
      </c>
      <c r="K2679">
        <f>_xlfn.XLOOKUP(Ledger[[#This Row],[SKU]]&amp;"|"&amp;Ledger[[#This Row],[Branch_ID]], PriceList[Key], PriceList[Unit_Retail_Price_EGP], "")</f>
        <v>479</v>
      </c>
      <c r="L2679">
        <f>YEAR(Ledger[[#This Row],[Date]])</f>
        <v>2025</v>
      </c>
      <c r="M2679" t="str">
        <f>"Qtr"&amp;ROUNDUP(MONTH(Ledger[[#This Row],[Date]])/3,0)</f>
        <v>Qtr3</v>
      </c>
      <c r="N2679">
        <f>MONTH(Ledger[[#This Row],[Date]])</f>
        <v>7</v>
      </c>
      <c r="O2679" t="str">
        <f>TEXT(Ledger[[#This Row],[Date]],"mmm")</f>
        <v>Jul</v>
      </c>
    </row>
    <row r="2680" spans="1:15" x14ac:dyDescent="0.35">
      <c r="A2680" t="s">
        <v>1850</v>
      </c>
      <c r="B2680" s="8">
        <v>45849</v>
      </c>
      <c r="C2680" s="5">
        <v>0.59097222222222223</v>
      </c>
      <c r="D2680" t="str">
        <f>_xlfn.XLOOKUP(Ledger[[#This Row],[Employee_ID]],Employees!C:C,Employees!A:A)</f>
        <v>Afternoon</v>
      </c>
      <c r="E2680" t="s">
        <v>932</v>
      </c>
      <c r="F2680" t="str">
        <f>_xlfn.XLOOKUP(Ledger[[#This Row],[Employee_ID]],Employees!C:C,Employees!B:B)</f>
        <v>BR05</v>
      </c>
      <c r="G2680" t="s">
        <v>940</v>
      </c>
      <c r="H2680" t="s">
        <v>299</v>
      </c>
      <c r="I2680">
        <v>1</v>
      </c>
      <c r="J2680">
        <f>_xlfn.XLOOKUP(Ledger[[#This Row],[SKU]]&amp;"|"&amp;Ledger[[#This Row],[Branch_ID]], PriceList!E:E,PriceList!C:C,"")</f>
        <v>165</v>
      </c>
      <c r="K2680">
        <f>_xlfn.XLOOKUP(Ledger[[#This Row],[SKU]]&amp;"|"&amp;Ledger[[#This Row],[Branch_ID]], PriceList[Key], PriceList[Unit_Retail_Price_EGP], "")</f>
        <v>429</v>
      </c>
      <c r="L2680">
        <f>YEAR(Ledger[[#This Row],[Date]])</f>
        <v>2025</v>
      </c>
      <c r="M2680" t="str">
        <f>"Qtr"&amp;ROUNDUP(MONTH(Ledger[[#This Row],[Date]])/3,0)</f>
        <v>Qtr3</v>
      </c>
      <c r="N2680">
        <f>MONTH(Ledger[[#This Row],[Date]])</f>
        <v>7</v>
      </c>
      <c r="O2680" t="str">
        <f>TEXT(Ledger[[#This Row],[Date]],"mmm")</f>
        <v>Jul</v>
      </c>
    </row>
    <row r="2681" spans="1:15" x14ac:dyDescent="0.35">
      <c r="A2681" t="s">
        <v>1853</v>
      </c>
      <c r="B2681" s="8">
        <v>45849</v>
      </c>
      <c r="C2681" s="5">
        <v>0.6791666666666667</v>
      </c>
      <c r="D2681" t="str">
        <f>_xlfn.XLOOKUP(Ledger[[#This Row],[Employee_ID]],Employees!C:C,Employees!A:A)</f>
        <v>Afternoon</v>
      </c>
      <c r="E2681" t="s">
        <v>932</v>
      </c>
      <c r="F2681" t="str">
        <f>_xlfn.XLOOKUP(Ledger[[#This Row],[Employee_ID]],Employees!C:C,Employees!B:B)</f>
        <v>BR05</v>
      </c>
      <c r="G2681" t="s">
        <v>940</v>
      </c>
      <c r="H2681" t="s">
        <v>610</v>
      </c>
      <c r="I2681">
        <v>1</v>
      </c>
      <c r="J2681">
        <f>_xlfn.XLOOKUP(Ledger[[#This Row],[SKU]]&amp;"|"&amp;Ledger[[#This Row],[Branch_ID]], PriceList!E:E,PriceList!C:C,"")</f>
        <v>185</v>
      </c>
      <c r="K2681">
        <f>_xlfn.XLOOKUP(Ledger[[#This Row],[SKU]]&amp;"|"&amp;Ledger[[#This Row],[Branch_ID]], PriceList[Key], PriceList[Unit_Retail_Price_EGP], "")</f>
        <v>479</v>
      </c>
      <c r="L2681">
        <f>YEAR(Ledger[[#This Row],[Date]])</f>
        <v>2025</v>
      </c>
      <c r="M2681" t="str">
        <f>"Qtr"&amp;ROUNDUP(MONTH(Ledger[[#This Row],[Date]])/3,0)</f>
        <v>Qtr3</v>
      </c>
      <c r="N2681">
        <f>MONTH(Ledger[[#This Row],[Date]])</f>
        <v>7</v>
      </c>
      <c r="O2681" t="str">
        <f>TEXT(Ledger[[#This Row],[Date]],"mmm")</f>
        <v>Jul</v>
      </c>
    </row>
    <row r="2682" spans="1:15" x14ac:dyDescent="0.35">
      <c r="A2682" t="s">
        <v>1915</v>
      </c>
      <c r="B2682" s="8">
        <v>45852</v>
      </c>
      <c r="C2682" s="5">
        <v>0.70208333333333328</v>
      </c>
      <c r="D2682" t="str">
        <f>_xlfn.XLOOKUP(Ledger[[#This Row],[Employee_ID]],Employees!C:C,Employees!A:A)</f>
        <v>Afternoon</v>
      </c>
      <c r="E2682" t="s">
        <v>932</v>
      </c>
      <c r="F2682" t="str">
        <f>_xlfn.XLOOKUP(Ledger[[#This Row],[Employee_ID]],Employees!C:C,Employees!B:B)</f>
        <v>BR05</v>
      </c>
      <c r="G2682" t="s">
        <v>940</v>
      </c>
      <c r="H2682" t="s">
        <v>366</v>
      </c>
      <c r="I2682">
        <v>1</v>
      </c>
      <c r="J2682">
        <f>_xlfn.XLOOKUP(Ledger[[#This Row],[SKU]]&amp;"|"&amp;Ledger[[#This Row],[Branch_ID]], PriceList!E:E,PriceList!C:C,"")</f>
        <v>135</v>
      </c>
      <c r="K2682">
        <f>_xlfn.XLOOKUP(Ledger[[#This Row],[SKU]]&amp;"|"&amp;Ledger[[#This Row],[Branch_ID]], PriceList[Key], PriceList[Unit_Retail_Price_EGP], "")</f>
        <v>319</v>
      </c>
      <c r="L2682">
        <f>YEAR(Ledger[[#This Row],[Date]])</f>
        <v>2025</v>
      </c>
      <c r="M2682" t="str">
        <f>"Qtr"&amp;ROUNDUP(MONTH(Ledger[[#This Row],[Date]])/3,0)</f>
        <v>Qtr3</v>
      </c>
      <c r="N2682">
        <f>MONTH(Ledger[[#This Row],[Date]])</f>
        <v>7</v>
      </c>
      <c r="O2682" t="str">
        <f>TEXT(Ledger[[#This Row],[Date]],"mmm")</f>
        <v>Jul</v>
      </c>
    </row>
    <row r="2683" spans="1:15" x14ac:dyDescent="0.35">
      <c r="A2683" t="s">
        <v>1929</v>
      </c>
      <c r="B2683" s="8">
        <v>45853</v>
      </c>
      <c r="C2683" s="5">
        <v>0.64583333333333337</v>
      </c>
      <c r="D2683" t="str">
        <f>_xlfn.XLOOKUP(Ledger[[#This Row],[Employee_ID]],Employees!C:C,Employees!A:A)</f>
        <v>Afternoon</v>
      </c>
      <c r="E2683" t="s">
        <v>932</v>
      </c>
      <c r="F2683" t="str">
        <f>_xlfn.XLOOKUP(Ledger[[#This Row],[Employee_ID]],Employees!C:C,Employees!B:B)</f>
        <v>BR05</v>
      </c>
      <c r="G2683" t="s">
        <v>940</v>
      </c>
      <c r="H2683" t="s">
        <v>200</v>
      </c>
      <c r="I2683">
        <v>1</v>
      </c>
      <c r="J2683">
        <f>_xlfn.XLOOKUP(Ledger[[#This Row],[SKU]]&amp;"|"&amp;Ledger[[#This Row],[Branch_ID]], PriceList!E:E,PriceList!C:C,"")</f>
        <v>185</v>
      </c>
      <c r="K2683">
        <f>_xlfn.XLOOKUP(Ledger[[#This Row],[SKU]]&amp;"|"&amp;Ledger[[#This Row],[Branch_ID]], PriceList[Key], PriceList[Unit_Retail_Price_EGP], "")</f>
        <v>479</v>
      </c>
      <c r="L2683">
        <f>YEAR(Ledger[[#This Row],[Date]])</f>
        <v>2025</v>
      </c>
      <c r="M2683" t="str">
        <f>"Qtr"&amp;ROUNDUP(MONTH(Ledger[[#This Row],[Date]])/3,0)</f>
        <v>Qtr3</v>
      </c>
      <c r="N2683">
        <f>MONTH(Ledger[[#This Row],[Date]])</f>
        <v>7</v>
      </c>
      <c r="O2683" t="str">
        <f>TEXT(Ledger[[#This Row],[Date]],"mmm")</f>
        <v>Jul</v>
      </c>
    </row>
    <row r="2684" spans="1:15" x14ac:dyDescent="0.35">
      <c r="A2684" t="s">
        <v>1942</v>
      </c>
      <c r="B2684" s="8">
        <v>45854</v>
      </c>
      <c r="C2684" s="5">
        <v>0.62291666666666667</v>
      </c>
      <c r="D2684" t="str">
        <f>_xlfn.XLOOKUP(Ledger[[#This Row],[Employee_ID]],Employees!C:C,Employees!A:A)</f>
        <v>Afternoon</v>
      </c>
      <c r="E2684" t="s">
        <v>932</v>
      </c>
      <c r="F2684" t="str">
        <f>_xlfn.XLOOKUP(Ledger[[#This Row],[Employee_ID]],Employees!C:C,Employees!B:B)</f>
        <v>BR05</v>
      </c>
      <c r="G2684" t="s">
        <v>940</v>
      </c>
      <c r="H2684" t="s">
        <v>549</v>
      </c>
      <c r="I2684">
        <v>1</v>
      </c>
      <c r="J2684">
        <f>_xlfn.XLOOKUP(Ledger[[#This Row],[SKU]]&amp;"|"&amp;Ledger[[#This Row],[Branch_ID]], PriceList!E:E,PriceList!C:C,"")</f>
        <v>145</v>
      </c>
      <c r="K2684">
        <f>_xlfn.XLOOKUP(Ledger[[#This Row],[SKU]]&amp;"|"&amp;Ledger[[#This Row],[Branch_ID]], PriceList[Key], PriceList[Unit_Retail_Price_EGP], "")</f>
        <v>379</v>
      </c>
      <c r="L2684">
        <f>YEAR(Ledger[[#This Row],[Date]])</f>
        <v>2025</v>
      </c>
      <c r="M2684" t="str">
        <f>"Qtr"&amp;ROUNDUP(MONTH(Ledger[[#This Row],[Date]])/3,0)</f>
        <v>Qtr3</v>
      </c>
      <c r="N2684">
        <f>MONTH(Ledger[[#This Row],[Date]])</f>
        <v>7</v>
      </c>
      <c r="O2684" t="str">
        <f>TEXT(Ledger[[#This Row],[Date]],"mmm")</f>
        <v>Jul</v>
      </c>
    </row>
    <row r="2685" spans="1:15" x14ac:dyDescent="0.35">
      <c r="A2685" t="s">
        <v>1967</v>
      </c>
      <c r="B2685" s="8">
        <v>45855</v>
      </c>
      <c r="C2685" s="5">
        <v>0.72986111111111107</v>
      </c>
      <c r="D2685" t="str">
        <f>_xlfn.XLOOKUP(Ledger[[#This Row],[Employee_ID]],Employees!C:C,Employees!A:A)</f>
        <v>Afternoon</v>
      </c>
      <c r="E2685" t="s">
        <v>932</v>
      </c>
      <c r="F2685" t="str">
        <f>_xlfn.XLOOKUP(Ledger[[#This Row],[Employee_ID]],Employees!C:C,Employees!B:B)</f>
        <v>BR05</v>
      </c>
      <c r="G2685" t="s">
        <v>940</v>
      </c>
      <c r="H2685" t="s">
        <v>395</v>
      </c>
      <c r="I2685">
        <v>1</v>
      </c>
      <c r="J2685">
        <f>_xlfn.XLOOKUP(Ledger[[#This Row],[SKU]]&amp;"|"&amp;Ledger[[#This Row],[Branch_ID]], PriceList!E:E,PriceList!C:C,"")</f>
        <v>270</v>
      </c>
      <c r="K2685">
        <f>_xlfn.XLOOKUP(Ledger[[#This Row],[SKU]]&amp;"|"&amp;Ledger[[#This Row],[Branch_ID]], PriceList[Key], PriceList[Unit_Retail_Price_EGP], "")</f>
        <v>649</v>
      </c>
      <c r="L2685">
        <f>YEAR(Ledger[[#This Row],[Date]])</f>
        <v>2025</v>
      </c>
      <c r="M2685" t="str">
        <f>"Qtr"&amp;ROUNDUP(MONTH(Ledger[[#This Row],[Date]])/3,0)</f>
        <v>Qtr3</v>
      </c>
      <c r="N2685">
        <f>MONTH(Ledger[[#This Row],[Date]])</f>
        <v>7</v>
      </c>
      <c r="O2685" t="str">
        <f>TEXT(Ledger[[#This Row],[Date]],"mmm")</f>
        <v>Jul</v>
      </c>
    </row>
    <row r="2686" spans="1:15" x14ac:dyDescent="0.35">
      <c r="A2686" t="s">
        <v>1984</v>
      </c>
      <c r="B2686" s="8">
        <v>45856</v>
      </c>
      <c r="C2686" s="5">
        <v>0.63263888888888886</v>
      </c>
      <c r="D2686" t="str">
        <f>_xlfn.XLOOKUP(Ledger[[#This Row],[Employee_ID]],Employees!C:C,Employees!A:A)</f>
        <v>Afternoon</v>
      </c>
      <c r="E2686" t="s">
        <v>932</v>
      </c>
      <c r="F2686" t="str">
        <f>_xlfn.XLOOKUP(Ledger[[#This Row],[Employee_ID]],Employees!C:C,Employees!B:B)</f>
        <v>BR05</v>
      </c>
      <c r="G2686" t="s">
        <v>940</v>
      </c>
      <c r="H2686" t="s">
        <v>565</v>
      </c>
      <c r="I2686">
        <v>1</v>
      </c>
      <c r="J2686">
        <f>_xlfn.XLOOKUP(Ledger[[#This Row],[SKU]]&amp;"|"&amp;Ledger[[#This Row],[Branch_ID]], PriceList!E:E,PriceList!C:C,"")</f>
        <v>435</v>
      </c>
      <c r="K2686">
        <f>_xlfn.XLOOKUP(Ledger[[#This Row],[SKU]]&amp;"|"&amp;Ledger[[#This Row],[Branch_ID]], PriceList[Key], PriceList[Unit_Retail_Price_EGP], "")</f>
        <v>1079</v>
      </c>
      <c r="L2686">
        <f>YEAR(Ledger[[#This Row],[Date]])</f>
        <v>2025</v>
      </c>
      <c r="M2686" t="str">
        <f>"Qtr"&amp;ROUNDUP(MONTH(Ledger[[#This Row],[Date]])/3,0)</f>
        <v>Qtr3</v>
      </c>
      <c r="N2686">
        <f>MONTH(Ledger[[#This Row],[Date]])</f>
        <v>7</v>
      </c>
      <c r="O2686" t="str">
        <f>TEXT(Ledger[[#This Row],[Date]],"mmm")</f>
        <v>Jul</v>
      </c>
    </row>
    <row r="2687" spans="1:15" x14ac:dyDescent="0.35">
      <c r="A2687" t="s">
        <v>2021</v>
      </c>
      <c r="B2687" s="8">
        <v>45857</v>
      </c>
      <c r="C2687" s="5">
        <v>0.74375000000000002</v>
      </c>
      <c r="D2687" t="str">
        <f>_xlfn.XLOOKUP(Ledger[[#This Row],[Employee_ID]],Employees!C:C,Employees!A:A)</f>
        <v>Afternoon</v>
      </c>
      <c r="E2687" t="s">
        <v>932</v>
      </c>
      <c r="F2687" t="str">
        <f>_xlfn.XLOOKUP(Ledger[[#This Row],[Employee_ID]],Employees!C:C,Employees!B:B)</f>
        <v>BR05</v>
      </c>
      <c r="G2687" t="s">
        <v>940</v>
      </c>
      <c r="H2687" t="s">
        <v>108</v>
      </c>
      <c r="I2687">
        <v>1</v>
      </c>
      <c r="J2687">
        <f>_xlfn.XLOOKUP(Ledger[[#This Row],[SKU]]&amp;"|"&amp;Ledger[[#This Row],[Branch_ID]], PriceList!E:E,PriceList!C:C,"")</f>
        <v>165</v>
      </c>
      <c r="K2687">
        <f>_xlfn.XLOOKUP(Ledger[[#This Row],[SKU]]&amp;"|"&amp;Ledger[[#This Row],[Branch_ID]], PriceList[Key], PriceList[Unit_Retail_Price_EGP], "")</f>
        <v>429</v>
      </c>
      <c r="L2687">
        <f>YEAR(Ledger[[#This Row],[Date]])</f>
        <v>2025</v>
      </c>
      <c r="M2687" t="str">
        <f>"Qtr"&amp;ROUNDUP(MONTH(Ledger[[#This Row],[Date]])/3,0)</f>
        <v>Qtr3</v>
      </c>
      <c r="N2687">
        <f>MONTH(Ledger[[#This Row],[Date]])</f>
        <v>7</v>
      </c>
      <c r="O2687" t="str">
        <f>TEXT(Ledger[[#This Row],[Date]],"mmm")</f>
        <v>Jul</v>
      </c>
    </row>
    <row r="2688" spans="1:15" x14ac:dyDescent="0.35">
      <c r="A2688" t="s">
        <v>2051</v>
      </c>
      <c r="B2688" s="8">
        <v>45859</v>
      </c>
      <c r="C2688" s="5">
        <v>0.60069444444444442</v>
      </c>
      <c r="D2688" t="str">
        <f>_xlfn.XLOOKUP(Ledger[[#This Row],[Employee_ID]],Employees!C:C,Employees!A:A)</f>
        <v>Afternoon</v>
      </c>
      <c r="E2688" t="s">
        <v>932</v>
      </c>
      <c r="F2688" t="str">
        <f>_xlfn.XLOOKUP(Ledger[[#This Row],[Employee_ID]],Employees!C:C,Employees!B:B)</f>
        <v>BR05</v>
      </c>
      <c r="G2688" t="s">
        <v>940</v>
      </c>
      <c r="H2688" t="s">
        <v>108</v>
      </c>
      <c r="I2688">
        <v>1</v>
      </c>
      <c r="J2688">
        <f>_xlfn.XLOOKUP(Ledger[[#This Row],[SKU]]&amp;"|"&amp;Ledger[[#This Row],[Branch_ID]], PriceList!E:E,PriceList!C:C,"")</f>
        <v>165</v>
      </c>
      <c r="K2688">
        <f>_xlfn.XLOOKUP(Ledger[[#This Row],[SKU]]&amp;"|"&amp;Ledger[[#This Row],[Branch_ID]], PriceList[Key], PriceList[Unit_Retail_Price_EGP], "")</f>
        <v>429</v>
      </c>
      <c r="L2688">
        <f>YEAR(Ledger[[#This Row],[Date]])</f>
        <v>2025</v>
      </c>
      <c r="M2688" t="str">
        <f>"Qtr"&amp;ROUNDUP(MONTH(Ledger[[#This Row],[Date]])/3,0)</f>
        <v>Qtr3</v>
      </c>
      <c r="N2688">
        <f>MONTH(Ledger[[#This Row],[Date]])</f>
        <v>7</v>
      </c>
      <c r="O2688" t="str">
        <f>TEXT(Ledger[[#This Row],[Date]],"mmm")</f>
        <v>Jul</v>
      </c>
    </row>
    <row r="2689" spans="1:15" x14ac:dyDescent="0.35">
      <c r="A2689" t="s">
        <v>2059</v>
      </c>
      <c r="B2689" s="8">
        <v>45859</v>
      </c>
      <c r="C2689" s="5">
        <v>0.72847222222222219</v>
      </c>
      <c r="D2689" t="str">
        <f>_xlfn.XLOOKUP(Ledger[[#This Row],[Employee_ID]],Employees!C:C,Employees!A:A)</f>
        <v>Afternoon</v>
      </c>
      <c r="E2689" t="s">
        <v>932</v>
      </c>
      <c r="F2689" t="str">
        <f>_xlfn.XLOOKUP(Ledger[[#This Row],[Employee_ID]],Employees!C:C,Employees!B:B)</f>
        <v>BR05</v>
      </c>
      <c r="G2689" t="s">
        <v>940</v>
      </c>
      <c r="H2689" t="s">
        <v>286</v>
      </c>
      <c r="I2689">
        <v>1</v>
      </c>
      <c r="J2689">
        <f>_xlfn.XLOOKUP(Ledger[[#This Row],[SKU]]&amp;"|"&amp;Ledger[[#This Row],[Branch_ID]], PriceList!E:E,PriceList!C:C,"")</f>
        <v>145</v>
      </c>
      <c r="K2689">
        <f>_xlfn.XLOOKUP(Ledger[[#This Row],[SKU]]&amp;"|"&amp;Ledger[[#This Row],[Branch_ID]], PriceList[Key], PriceList[Unit_Retail_Price_EGP], "")</f>
        <v>379</v>
      </c>
      <c r="L2689">
        <f>YEAR(Ledger[[#This Row],[Date]])</f>
        <v>2025</v>
      </c>
      <c r="M2689" t="str">
        <f>"Qtr"&amp;ROUNDUP(MONTH(Ledger[[#This Row],[Date]])/3,0)</f>
        <v>Qtr3</v>
      </c>
      <c r="N2689">
        <f>MONTH(Ledger[[#This Row],[Date]])</f>
        <v>7</v>
      </c>
      <c r="O2689" t="str">
        <f>TEXT(Ledger[[#This Row],[Date]],"mmm")</f>
        <v>Jul</v>
      </c>
    </row>
    <row r="2690" spans="1:15" x14ac:dyDescent="0.35">
      <c r="A2690" t="s">
        <v>2090</v>
      </c>
      <c r="B2690" s="8">
        <v>45861</v>
      </c>
      <c r="C2690" s="5">
        <v>0.61319444444444449</v>
      </c>
      <c r="D2690" t="str">
        <f>_xlfn.XLOOKUP(Ledger[[#This Row],[Employee_ID]],Employees!C:C,Employees!A:A)</f>
        <v>Afternoon</v>
      </c>
      <c r="E2690" t="s">
        <v>932</v>
      </c>
      <c r="F2690" t="str">
        <f>_xlfn.XLOOKUP(Ledger[[#This Row],[Employee_ID]],Employees!C:C,Employees!B:B)</f>
        <v>BR05</v>
      </c>
      <c r="G2690" t="s">
        <v>940</v>
      </c>
      <c r="H2690" t="s">
        <v>382</v>
      </c>
      <c r="I2690">
        <v>1</v>
      </c>
      <c r="J2690">
        <f>_xlfn.XLOOKUP(Ledger[[#This Row],[SKU]]&amp;"|"&amp;Ledger[[#This Row],[Branch_ID]], PriceList!E:E,PriceList!C:C,"")</f>
        <v>165</v>
      </c>
      <c r="K2690">
        <f>_xlfn.XLOOKUP(Ledger[[#This Row],[SKU]]&amp;"|"&amp;Ledger[[#This Row],[Branch_ID]], PriceList[Key], PriceList[Unit_Retail_Price_EGP], "")</f>
        <v>429</v>
      </c>
      <c r="L2690">
        <f>YEAR(Ledger[[#This Row],[Date]])</f>
        <v>2025</v>
      </c>
      <c r="M2690" t="str">
        <f>"Qtr"&amp;ROUNDUP(MONTH(Ledger[[#This Row],[Date]])/3,0)</f>
        <v>Qtr3</v>
      </c>
      <c r="N2690">
        <f>MONTH(Ledger[[#This Row],[Date]])</f>
        <v>7</v>
      </c>
      <c r="O2690" t="str">
        <f>TEXT(Ledger[[#This Row],[Date]],"mmm")</f>
        <v>Jul</v>
      </c>
    </row>
    <row r="2691" spans="1:15" x14ac:dyDescent="0.35">
      <c r="A2691" t="s">
        <v>2129</v>
      </c>
      <c r="B2691" s="8">
        <v>45863</v>
      </c>
      <c r="C2691" s="5">
        <v>0.72916666666666663</v>
      </c>
      <c r="D2691" t="str">
        <f>_xlfn.XLOOKUP(Ledger[[#This Row],[Employee_ID]],Employees!C:C,Employees!A:A)</f>
        <v>Afternoon</v>
      </c>
      <c r="E2691" t="s">
        <v>932</v>
      </c>
      <c r="F2691" t="str">
        <f>_xlfn.XLOOKUP(Ledger[[#This Row],[Employee_ID]],Employees!C:C,Employees!B:B)</f>
        <v>BR05</v>
      </c>
      <c r="G2691" t="s">
        <v>940</v>
      </c>
      <c r="H2691" t="s">
        <v>263</v>
      </c>
      <c r="I2691">
        <v>1</v>
      </c>
      <c r="J2691">
        <f>_xlfn.XLOOKUP(Ledger[[#This Row],[SKU]]&amp;"|"&amp;Ledger[[#This Row],[Branch_ID]], PriceList!E:E,PriceList!C:C,"")</f>
        <v>165</v>
      </c>
      <c r="K2691">
        <f>_xlfn.XLOOKUP(Ledger[[#This Row],[SKU]]&amp;"|"&amp;Ledger[[#This Row],[Branch_ID]], PriceList[Key], PriceList[Unit_Retail_Price_EGP], "")</f>
        <v>429</v>
      </c>
      <c r="L2691">
        <f>YEAR(Ledger[[#This Row],[Date]])</f>
        <v>2025</v>
      </c>
      <c r="M2691" t="str">
        <f>"Qtr"&amp;ROUNDUP(MONTH(Ledger[[#This Row],[Date]])/3,0)</f>
        <v>Qtr3</v>
      </c>
      <c r="N2691">
        <f>MONTH(Ledger[[#This Row],[Date]])</f>
        <v>7</v>
      </c>
      <c r="O2691" t="str">
        <f>TEXT(Ledger[[#This Row],[Date]],"mmm")</f>
        <v>Jul</v>
      </c>
    </row>
    <row r="2692" spans="1:15" x14ac:dyDescent="0.35">
      <c r="A2692" t="s">
        <v>2237</v>
      </c>
      <c r="B2692" s="8">
        <v>45869</v>
      </c>
      <c r="C2692" s="5">
        <v>0.71458333333333335</v>
      </c>
      <c r="D2692" t="str">
        <f>_xlfn.XLOOKUP(Ledger[[#This Row],[Employee_ID]],Employees!C:C,Employees!A:A)</f>
        <v>Afternoon</v>
      </c>
      <c r="E2692" t="s">
        <v>932</v>
      </c>
      <c r="F2692" t="str">
        <f>_xlfn.XLOOKUP(Ledger[[#This Row],[Employee_ID]],Employees!C:C,Employees!B:B)</f>
        <v>BR05</v>
      </c>
      <c r="G2692" t="s">
        <v>940</v>
      </c>
      <c r="H2692" t="s">
        <v>359</v>
      </c>
      <c r="I2692">
        <v>1</v>
      </c>
      <c r="J2692">
        <f>_xlfn.XLOOKUP(Ledger[[#This Row],[SKU]]&amp;"|"&amp;Ledger[[#This Row],[Branch_ID]], PriceList!E:E,PriceList!C:C,"")</f>
        <v>145</v>
      </c>
      <c r="K2692">
        <f>_xlfn.XLOOKUP(Ledger[[#This Row],[SKU]]&amp;"|"&amp;Ledger[[#This Row],[Branch_ID]], PriceList[Key], PriceList[Unit_Retail_Price_EGP], "")</f>
        <v>379</v>
      </c>
      <c r="L2692">
        <f>YEAR(Ledger[[#This Row],[Date]])</f>
        <v>2025</v>
      </c>
      <c r="M2692" t="str">
        <f>"Qtr"&amp;ROUNDUP(MONTH(Ledger[[#This Row],[Date]])/3,0)</f>
        <v>Qtr3</v>
      </c>
      <c r="N2692">
        <f>MONTH(Ledger[[#This Row],[Date]])</f>
        <v>7</v>
      </c>
      <c r="O2692" t="str">
        <f>TEXT(Ledger[[#This Row],[Date]],"mmm")</f>
        <v>Jul</v>
      </c>
    </row>
    <row r="2693" spans="1:15" x14ac:dyDescent="0.35">
      <c r="A2693" t="s">
        <v>2249</v>
      </c>
      <c r="B2693" s="8">
        <v>45870</v>
      </c>
      <c r="C2693" s="5">
        <v>0.62916666666666665</v>
      </c>
      <c r="D2693" t="str">
        <f>_xlfn.XLOOKUP(Ledger[[#This Row],[Employee_ID]],Employees!C:C,Employees!A:A)</f>
        <v>Afternoon</v>
      </c>
      <c r="E2693" t="s">
        <v>932</v>
      </c>
      <c r="F2693" t="str">
        <f>_xlfn.XLOOKUP(Ledger[[#This Row],[Employee_ID]],Employees!C:C,Employees!B:B)</f>
        <v>BR05</v>
      </c>
      <c r="G2693" t="s">
        <v>940</v>
      </c>
      <c r="H2693" t="s">
        <v>333</v>
      </c>
      <c r="I2693">
        <v>1</v>
      </c>
      <c r="J2693">
        <f>_xlfn.XLOOKUP(Ledger[[#This Row],[SKU]]&amp;"|"&amp;Ledger[[#This Row],[Branch_ID]], PriceList!E:E,PriceList!C:C,"")</f>
        <v>185</v>
      </c>
      <c r="K2693">
        <f>_xlfn.XLOOKUP(Ledger[[#This Row],[SKU]]&amp;"|"&amp;Ledger[[#This Row],[Branch_ID]], PriceList[Key], PriceList[Unit_Retail_Price_EGP], "")</f>
        <v>479</v>
      </c>
      <c r="L2693">
        <f>YEAR(Ledger[[#This Row],[Date]])</f>
        <v>2025</v>
      </c>
      <c r="M2693" t="str">
        <f>"Qtr"&amp;ROUNDUP(MONTH(Ledger[[#This Row],[Date]])/3,0)</f>
        <v>Qtr3</v>
      </c>
      <c r="N2693">
        <f>MONTH(Ledger[[#This Row],[Date]])</f>
        <v>8</v>
      </c>
      <c r="O2693" t="str">
        <f>TEXT(Ledger[[#This Row],[Date]],"mmm")</f>
        <v>Aug</v>
      </c>
    </row>
    <row r="2694" spans="1:15" x14ac:dyDescent="0.35">
      <c r="A2694" t="s">
        <v>2302</v>
      </c>
      <c r="B2694" s="8">
        <v>45872</v>
      </c>
      <c r="C2694" s="5">
        <v>0.64652777777777781</v>
      </c>
      <c r="D2694" t="str">
        <f>_xlfn.XLOOKUP(Ledger[[#This Row],[Employee_ID]],Employees!C:C,Employees!A:A)</f>
        <v>Afternoon</v>
      </c>
      <c r="E2694" t="s">
        <v>932</v>
      </c>
      <c r="F2694" t="str">
        <f>_xlfn.XLOOKUP(Ledger[[#This Row],[Employee_ID]],Employees!C:C,Employees!B:B)</f>
        <v>BR05</v>
      </c>
      <c r="G2694" t="s">
        <v>940</v>
      </c>
      <c r="H2694" t="s">
        <v>82</v>
      </c>
      <c r="I2694">
        <v>1</v>
      </c>
      <c r="J2694">
        <f>_xlfn.XLOOKUP(Ledger[[#This Row],[SKU]]&amp;"|"&amp;Ledger[[#This Row],[Branch_ID]], PriceList!E:E,PriceList!C:C,"")</f>
        <v>115</v>
      </c>
      <c r="K2694">
        <f>_xlfn.XLOOKUP(Ledger[[#This Row],[SKU]]&amp;"|"&amp;Ledger[[#This Row],[Branch_ID]], PriceList[Key], PriceList[Unit_Retail_Price_EGP], "")</f>
        <v>299</v>
      </c>
      <c r="L2694">
        <f>YEAR(Ledger[[#This Row],[Date]])</f>
        <v>2025</v>
      </c>
      <c r="M2694" t="str">
        <f>"Qtr"&amp;ROUNDUP(MONTH(Ledger[[#This Row],[Date]])/3,0)</f>
        <v>Qtr3</v>
      </c>
      <c r="N2694">
        <f>MONTH(Ledger[[#This Row],[Date]])</f>
        <v>8</v>
      </c>
      <c r="O2694" t="str">
        <f>TEXT(Ledger[[#This Row],[Date]],"mmm")</f>
        <v>Aug</v>
      </c>
    </row>
    <row r="2695" spans="1:15" x14ac:dyDescent="0.35">
      <c r="A2695" t="s">
        <v>2347</v>
      </c>
      <c r="B2695" s="8">
        <v>45875</v>
      </c>
      <c r="C2695" s="5">
        <v>0.62013888888888891</v>
      </c>
      <c r="D2695" t="str">
        <f>_xlfn.XLOOKUP(Ledger[[#This Row],[Employee_ID]],Employees!C:C,Employees!A:A)</f>
        <v>Afternoon</v>
      </c>
      <c r="E2695" t="s">
        <v>932</v>
      </c>
      <c r="F2695" t="str">
        <f>_xlfn.XLOOKUP(Ledger[[#This Row],[Employee_ID]],Employees!C:C,Employees!B:B)</f>
        <v>BR05</v>
      </c>
      <c r="G2695" t="s">
        <v>940</v>
      </c>
      <c r="H2695" t="s">
        <v>209</v>
      </c>
      <c r="I2695">
        <v>1</v>
      </c>
      <c r="J2695">
        <f>_xlfn.XLOOKUP(Ledger[[#This Row],[SKU]]&amp;"|"&amp;Ledger[[#This Row],[Branch_ID]], PriceList!E:E,PriceList!C:C,"")</f>
        <v>165</v>
      </c>
      <c r="K2695">
        <f>_xlfn.XLOOKUP(Ledger[[#This Row],[SKU]]&amp;"|"&amp;Ledger[[#This Row],[Branch_ID]], PriceList[Key], PriceList[Unit_Retail_Price_EGP], "")</f>
        <v>429</v>
      </c>
      <c r="L2695">
        <f>YEAR(Ledger[[#This Row],[Date]])</f>
        <v>2025</v>
      </c>
      <c r="M2695" t="str">
        <f>"Qtr"&amp;ROUNDUP(MONTH(Ledger[[#This Row],[Date]])/3,0)</f>
        <v>Qtr3</v>
      </c>
      <c r="N2695">
        <f>MONTH(Ledger[[#This Row],[Date]])</f>
        <v>8</v>
      </c>
      <c r="O2695" t="str">
        <f>TEXT(Ledger[[#This Row],[Date]],"mmm")</f>
        <v>Aug</v>
      </c>
    </row>
    <row r="2696" spans="1:15" x14ac:dyDescent="0.35">
      <c r="A2696" t="s">
        <v>2363</v>
      </c>
      <c r="B2696" s="8">
        <v>45876</v>
      </c>
      <c r="C2696" s="5">
        <v>0.62569444444444444</v>
      </c>
      <c r="D2696" t="str">
        <f>_xlfn.XLOOKUP(Ledger[[#This Row],[Employee_ID]],Employees!C:C,Employees!A:A)</f>
        <v>Afternoon</v>
      </c>
      <c r="E2696" t="s">
        <v>932</v>
      </c>
      <c r="F2696" t="str">
        <f>_xlfn.XLOOKUP(Ledger[[#This Row],[Employee_ID]],Employees!C:C,Employees!B:B)</f>
        <v>BR05</v>
      </c>
      <c r="G2696" t="s">
        <v>940</v>
      </c>
      <c r="H2696" t="s">
        <v>263</v>
      </c>
      <c r="I2696">
        <v>1</v>
      </c>
      <c r="J2696">
        <f>_xlfn.XLOOKUP(Ledger[[#This Row],[SKU]]&amp;"|"&amp;Ledger[[#This Row],[Branch_ID]], PriceList!E:E,PriceList!C:C,"")</f>
        <v>165</v>
      </c>
      <c r="K2696">
        <f>_xlfn.XLOOKUP(Ledger[[#This Row],[SKU]]&amp;"|"&amp;Ledger[[#This Row],[Branch_ID]], PriceList[Key], PriceList[Unit_Retail_Price_EGP], "")</f>
        <v>429</v>
      </c>
      <c r="L2696">
        <f>YEAR(Ledger[[#This Row],[Date]])</f>
        <v>2025</v>
      </c>
      <c r="M2696" t="str">
        <f>"Qtr"&amp;ROUNDUP(MONTH(Ledger[[#This Row],[Date]])/3,0)</f>
        <v>Qtr3</v>
      </c>
      <c r="N2696">
        <f>MONTH(Ledger[[#This Row],[Date]])</f>
        <v>8</v>
      </c>
      <c r="O2696" t="str">
        <f>TEXT(Ledger[[#This Row],[Date]],"mmm")</f>
        <v>Aug</v>
      </c>
    </row>
    <row r="2697" spans="1:15" x14ac:dyDescent="0.35">
      <c r="A2697" t="s">
        <v>2404</v>
      </c>
      <c r="B2697" s="8">
        <v>45878</v>
      </c>
      <c r="C2697" s="5">
        <v>0.69374999999999998</v>
      </c>
      <c r="D2697" t="str">
        <f>_xlfn.XLOOKUP(Ledger[[#This Row],[Employee_ID]],Employees!C:C,Employees!A:A)</f>
        <v>Afternoon</v>
      </c>
      <c r="E2697" t="s">
        <v>932</v>
      </c>
      <c r="F2697" t="str">
        <f>_xlfn.XLOOKUP(Ledger[[#This Row],[Employee_ID]],Employees!C:C,Employees!B:B)</f>
        <v>BR05</v>
      </c>
      <c r="G2697" t="s">
        <v>940</v>
      </c>
      <c r="H2697" t="s">
        <v>193</v>
      </c>
      <c r="I2697">
        <v>1</v>
      </c>
      <c r="J2697">
        <f>_xlfn.XLOOKUP(Ledger[[#This Row],[SKU]]&amp;"|"&amp;Ledger[[#This Row],[Branch_ID]], PriceList!E:E,PriceList!C:C,"")</f>
        <v>145</v>
      </c>
      <c r="K2697">
        <f>_xlfn.XLOOKUP(Ledger[[#This Row],[SKU]]&amp;"|"&amp;Ledger[[#This Row],[Branch_ID]], PriceList[Key], PriceList[Unit_Retail_Price_EGP], "")</f>
        <v>379</v>
      </c>
      <c r="L2697">
        <f>YEAR(Ledger[[#This Row],[Date]])</f>
        <v>2025</v>
      </c>
      <c r="M2697" t="str">
        <f>"Qtr"&amp;ROUNDUP(MONTH(Ledger[[#This Row],[Date]])/3,0)</f>
        <v>Qtr3</v>
      </c>
      <c r="N2697">
        <f>MONTH(Ledger[[#This Row],[Date]])</f>
        <v>8</v>
      </c>
      <c r="O2697" t="str">
        <f>TEXT(Ledger[[#This Row],[Date]],"mmm")</f>
        <v>Aug</v>
      </c>
    </row>
    <row r="2698" spans="1:15" x14ac:dyDescent="0.35">
      <c r="A2698" t="s">
        <v>2441</v>
      </c>
      <c r="B2698" s="8">
        <v>45880</v>
      </c>
      <c r="C2698" s="5">
        <v>0.64722222222222225</v>
      </c>
      <c r="D2698" t="str">
        <f>_xlfn.XLOOKUP(Ledger[[#This Row],[Employee_ID]],Employees!C:C,Employees!A:A)</f>
        <v>Afternoon</v>
      </c>
      <c r="E2698" t="s">
        <v>932</v>
      </c>
      <c r="F2698" t="str">
        <f>_xlfn.XLOOKUP(Ledger[[#This Row],[Employee_ID]],Employees!C:C,Employees!B:B)</f>
        <v>BR05</v>
      </c>
      <c r="G2698" t="s">
        <v>940</v>
      </c>
      <c r="H2698" t="s">
        <v>404</v>
      </c>
      <c r="I2698">
        <v>1</v>
      </c>
      <c r="J2698">
        <f>_xlfn.XLOOKUP(Ledger[[#This Row],[SKU]]&amp;"|"&amp;Ledger[[#This Row],[Branch_ID]], PriceList!E:E,PriceList!C:C,"")</f>
        <v>145</v>
      </c>
      <c r="K2698">
        <f>_xlfn.XLOOKUP(Ledger[[#This Row],[SKU]]&amp;"|"&amp;Ledger[[#This Row],[Branch_ID]], PriceList[Key], PriceList[Unit_Retail_Price_EGP], "")</f>
        <v>379</v>
      </c>
      <c r="L2698">
        <f>YEAR(Ledger[[#This Row],[Date]])</f>
        <v>2025</v>
      </c>
      <c r="M2698" t="str">
        <f>"Qtr"&amp;ROUNDUP(MONTH(Ledger[[#This Row],[Date]])/3,0)</f>
        <v>Qtr3</v>
      </c>
      <c r="N2698">
        <f>MONTH(Ledger[[#This Row],[Date]])</f>
        <v>8</v>
      </c>
      <c r="O2698" t="str">
        <f>TEXT(Ledger[[#This Row],[Date]],"mmm")</f>
        <v>Aug</v>
      </c>
    </row>
    <row r="2699" spans="1:15" x14ac:dyDescent="0.35">
      <c r="A2699" t="s">
        <v>2459</v>
      </c>
      <c r="B2699" s="8">
        <v>45881</v>
      </c>
      <c r="C2699" s="5">
        <v>0.66527777777777775</v>
      </c>
      <c r="D2699" t="str">
        <f>_xlfn.XLOOKUP(Ledger[[#This Row],[Employee_ID]],Employees!C:C,Employees!A:A)</f>
        <v>Afternoon</v>
      </c>
      <c r="E2699" t="s">
        <v>932</v>
      </c>
      <c r="F2699" t="str">
        <f>_xlfn.XLOOKUP(Ledger[[#This Row],[Employee_ID]],Employees!C:C,Employees!B:B)</f>
        <v>BR05</v>
      </c>
      <c r="G2699" t="s">
        <v>940</v>
      </c>
      <c r="H2699" t="s">
        <v>135</v>
      </c>
      <c r="I2699">
        <v>1</v>
      </c>
      <c r="J2699">
        <f>_xlfn.XLOOKUP(Ledger[[#This Row],[SKU]]&amp;"|"&amp;Ledger[[#This Row],[Branch_ID]], PriceList!E:E,PriceList!C:C,"")</f>
        <v>145</v>
      </c>
      <c r="K2699">
        <f>_xlfn.XLOOKUP(Ledger[[#This Row],[SKU]]&amp;"|"&amp;Ledger[[#This Row],[Branch_ID]], PriceList[Key], PriceList[Unit_Retail_Price_EGP], "")</f>
        <v>379</v>
      </c>
      <c r="L2699">
        <f>YEAR(Ledger[[#This Row],[Date]])</f>
        <v>2025</v>
      </c>
      <c r="M2699" t="str">
        <f>"Qtr"&amp;ROUNDUP(MONTH(Ledger[[#This Row],[Date]])/3,0)</f>
        <v>Qtr3</v>
      </c>
      <c r="N2699">
        <f>MONTH(Ledger[[#This Row],[Date]])</f>
        <v>8</v>
      </c>
      <c r="O2699" t="str">
        <f>TEXT(Ledger[[#This Row],[Date]],"mmm")</f>
        <v>Aug</v>
      </c>
    </row>
    <row r="2700" spans="1:15" x14ac:dyDescent="0.35">
      <c r="A2700" t="s">
        <v>2561</v>
      </c>
      <c r="B2700" s="8">
        <v>45886</v>
      </c>
      <c r="C2700" s="5">
        <v>0.60902777777777772</v>
      </c>
      <c r="D2700" t="str">
        <f>_xlfn.XLOOKUP(Ledger[[#This Row],[Employee_ID]],Employees!C:C,Employees!A:A)</f>
        <v>Afternoon</v>
      </c>
      <c r="E2700" t="s">
        <v>932</v>
      </c>
      <c r="F2700" t="str">
        <f>_xlfn.XLOOKUP(Ledger[[#This Row],[Employee_ID]],Employees!C:C,Employees!B:B)</f>
        <v>BR05</v>
      </c>
      <c r="G2700" t="s">
        <v>940</v>
      </c>
      <c r="H2700" t="s">
        <v>681</v>
      </c>
      <c r="I2700">
        <v>1</v>
      </c>
      <c r="J2700">
        <f>_xlfn.XLOOKUP(Ledger[[#This Row],[SKU]]&amp;"|"&amp;Ledger[[#This Row],[Branch_ID]], PriceList!E:E,PriceList!C:C,"")</f>
        <v>145</v>
      </c>
      <c r="K2700">
        <f>_xlfn.XLOOKUP(Ledger[[#This Row],[SKU]]&amp;"|"&amp;Ledger[[#This Row],[Branch_ID]], PriceList[Key], PriceList[Unit_Retail_Price_EGP], "")</f>
        <v>379</v>
      </c>
      <c r="L2700">
        <f>YEAR(Ledger[[#This Row],[Date]])</f>
        <v>2025</v>
      </c>
      <c r="M2700" t="str">
        <f>"Qtr"&amp;ROUNDUP(MONTH(Ledger[[#This Row],[Date]])/3,0)</f>
        <v>Qtr3</v>
      </c>
      <c r="N2700">
        <f>MONTH(Ledger[[#This Row],[Date]])</f>
        <v>8</v>
      </c>
      <c r="O2700" t="str">
        <f>TEXT(Ledger[[#This Row],[Date]],"mmm")</f>
        <v>Aug</v>
      </c>
    </row>
    <row r="2701" spans="1:15" x14ac:dyDescent="0.35">
      <c r="A2701" t="s">
        <v>2597</v>
      </c>
      <c r="B2701" s="8">
        <v>45889</v>
      </c>
      <c r="C2701" s="5">
        <v>0.64444444444444449</v>
      </c>
      <c r="D2701" t="str">
        <f>_xlfn.XLOOKUP(Ledger[[#This Row],[Employee_ID]],Employees!C:C,Employees!A:A)</f>
        <v>Afternoon</v>
      </c>
      <c r="E2701" t="s">
        <v>932</v>
      </c>
      <c r="F2701" t="str">
        <f>_xlfn.XLOOKUP(Ledger[[#This Row],[Employee_ID]],Employees!C:C,Employees!B:B)</f>
        <v>BR05</v>
      </c>
      <c r="G2701" t="s">
        <v>940</v>
      </c>
      <c r="H2701" t="s">
        <v>681</v>
      </c>
      <c r="I2701">
        <v>1</v>
      </c>
      <c r="J2701">
        <f>_xlfn.XLOOKUP(Ledger[[#This Row],[SKU]]&amp;"|"&amp;Ledger[[#This Row],[Branch_ID]], PriceList!E:E,PriceList!C:C,"")</f>
        <v>145</v>
      </c>
      <c r="K2701">
        <f>_xlfn.XLOOKUP(Ledger[[#This Row],[SKU]]&amp;"|"&amp;Ledger[[#This Row],[Branch_ID]], PriceList[Key], PriceList[Unit_Retail_Price_EGP], "")</f>
        <v>379</v>
      </c>
      <c r="L2701">
        <f>YEAR(Ledger[[#This Row],[Date]])</f>
        <v>2025</v>
      </c>
      <c r="M2701" t="str">
        <f>"Qtr"&amp;ROUNDUP(MONTH(Ledger[[#This Row],[Date]])/3,0)</f>
        <v>Qtr3</v>
      </c>
      <c r="N2701">
        <f>MONTH(Ledger[[#This Row],[Date]])</f>
        <v>8</v>
      </c>
      <c r="O2701" t="str">
        <f>TEXT(Ledger[[#This Row],[Date]],"mmm")</f>
        <v>Aug</v>
      </c>
    </row>
    <row r="2702" spans="1:15" x14ac:dyDescent="0.35">
      <c r="A2702" t="s">
        <v>2598</v>
      </c>
      <c r="B2702" s="8">
        <v>45889</v>
      </c>
      <c r="C2702" s="5">
        <v>0.73611111111111116</v>
      </c>
      <c r="D2702" t="str">
        <f>_xlfn.XLOOKUP(Ledger[[#This Row],[Employee_ID]],Employees!C:C,Employees!A:A)</f>
        <v>Afternoon</v>
      </c>
      <c r="E2702" t="s">
        <v>932</v>
      </c>
      <c r="F2702" t="str">
        <f>_xlfn.XLOOKUP(Ledger[[#This Row],[Employee_ID]],Employees!C:C,Employees!B:B)</f>
        <v>BR05</v>
      </c>
      <c r="G2702" t="s">
        <v>940</v>
      </c>
      <c r="H2702" t="s">
        <v>284</v>
      </c>
      <c r="I2702">
        <v>1</v>
      </c>
      <c r="J2702">
        <f>_xlfn.XLOOKUP(Ledger[[#This Row],[SKU]]&amp;"|"&amp;Ledger[[#This Row],[Branch_ID]], PriceList!E:E,PriceList!C:C,"")</f>
        <v>500</v>
      </c>
      <c r="K2702">
        <f>_xlfn.XLOOKUP(Ledger[[#This Row],[SKU]]&amp;"|"&amp;Ledger[[#This Row],[Branch_ID]], PriceList[Key], PriceList[Unit_Retail_Price_EGP], "")</f>
        <v>1189</v>
      </c>
      <c r="L2702">
        <f>YEAR(Ledger[[#This Row],[Date]])</f>
        <v>2025</v>
      </c>
      <c r="M2702" t="str">
        <f>"Qtr"&amp;ROUNDUP(MONTH(Ledger[[#This Row],[Date]])/3,0)</f>
        <v>Qtr3</v>
      </c>
      <c r="N2702">
        <f>MONTH(Ledger[[#This Row],[Date]])</f>
        <v>8</v>
      </c>
      <c r="O2702" t="str">
        <f>TEXT(Ledger[[#This Row],[Date]],"mmm")</f>
        <v>Aug</v>
      </c>
    </row>
    <row r="2703" spans="1:15" x14ac:dyDescent="0.35">
      <c r="A2703" t="s">
        <v>2624</v>
      </c>
      <c r="B2703" s="8">
        <v>45891</v>
      </c>
      <c r="C2703" s="5">
        <v>0.63680555555555551</v>
      </c>
      <c r="D2703" t="str">
        <f>_xlfn.XLOOKUP(Ledger[[#This Row],[Employee_ID]],Employees!C:C,Employees!A:A)</f>
        <v>Afternoon</v>
      </c>
      <c r="E2703" t="s">
        <v>932</v>
      </c>
      <c r="F2703" t="str">
        <f>_xlfn.XLOOKUP(Ledger[[#This Row],[Employee_ID]],Employees!C:C,Employees!B:B)</f>
        <v>BR05</v>
      </c>
      <c r="G2703" t="s">
        <v>940</v>
      </c>
      <c r="H2703" t="s">
        <v>156</v>
      </c>
      <c r="I2703">
        <v>1</v>
      </c>
      <c r="J2703">
        <f>_xlfn.XLOOKUP(Ledger[[#This Row],[SKU]]&amp;"|"&amp;Ledger[[#This Row],[Branch_ID]], PriceList!E:E,PriceList!C:C,"")</f>
        <v>500</v>
      </c>
      <c r="K2703">
        <f>_xlfn.XLOOKUP(Ledger[[#This Row],[SKU]]&amp;"|"&amp;Ledger[[#This Row],[Branch_ID]], PriceList[Key], PriceList[Unit_Retail_Price_EGP], "")</f>
        <v>1189</v>
      </c>
      <c r="L2703">
        <f>YEAR(Ledger[[#This Row],[Date]])</f>
        <v>2025</v>
      </c>
      <c r="M2703" t="str">
        <f>"Qtr"&amp;ROUNDUP(MONTH(Ledger[[#This Row],[Date]])/3,0)</f>
        <v>Qtr3</v>
      </c>
      <c r="N2703">
        <f>MONTH(Ledger[[#This Row],[Date]])</f>
        <v>8</v>
      </c>
      <c r="O2703" t="str">
        <f>TEXT(Ledger[[#This Row],[Date]],"mmm")</f>
        <v>Aug</v>
      </c>
    </row>
    <row r="2704" spans="1:15" x14ac:dyDescent="0.35">
      <c r="A2704" t="s">
        <v>2669</v>
      </c>
      <c r="B2704" s="8">
        <v>45893</v>
      </c>
      <c r="C2704" s="5">
        <v>0.74097222222222225</v>
      </c>
      <c r="D2704" t="str">
        <f>_xlfn.XLOOKUP(Ledger[[#This Row],[Employee_ID]],Employees!C:C,Employees!A:A)</f>
        <v>Afternoon</v>
      </c>
      <c r="E2704" t="s">
        <v>932</v>
      </c>
      <c r="F2704" t="str">
        <f>_xlfn.XLOOKUP(Ledger[[#This Row],[Employee_ID]],Employees!C:C,Employees!B:B)</f>
        <v>BR05</v>
      </c>
      <c r="G2704" t="s">
        <v>940</v>
      </c>
      <c r="H2704" t="s">
        <v>164</v>
      </c>
      <c r="I2704">
        <v>1</v>
      </c>
      <c r="J2704">
        <f>_xlfn.XLOOKUP(Ledger[[#This Row],[SKU]]&amp;"|"&amp;Ledger[[#This Row],[Branch_ID]], PriceList!E:E,PriceList!C:C,"")</f>
        <v>435</v>
      </c>
      <c r="K2704">
        <f>_xlfn.XLOOKUP(Ledger[[#This Row],[SKU]]&amp;"|"&amp;Ledger[[#This Row],[Branch_ID]], PriceList[Key], PriceList[Unit_Retail_Price_EGP], "")</f>
        <v>1079</v>
      </c>
      <c r="L2704">
        <f>YEAR(Ledger[[#This Row],[Date]])</f>
        <v>2025</v>
      </c>
      <c r="M2704" t="str">
        <f>"Qtr"&amp;ROUNDUP(MONTH(Ledger[[#This Row],[Date]])/3,0)</f>
        <v>Qtr3</v>
      </c>
      <c r="N2704">
        <f>MONTH(Ledger[[#This Row],[Date]])</f>
        <v>8</v>
      </c>
      <c r="O2704" t="str">
        <f>TEXT(Ledger[[#This Row],[Date]],"mmm")</f>
        <v>Aug</v>
      </c>
    </row>
    <row r="2705" spans="1:15" x14ac:dyDescent="0.35">
      <c r="A2705" t="s">
        <v>2685</v>
      </c>
      <c r="B2705" s="8">
        <v>45894</v>
      </c>
      <c r="C2705" s="5">
        <v>0.7416666666666667</v>
      </c>
      <c r="D2705" t="str">
        <f>_xlfn.XLOOKUP(Ledger[[#This Row],[Employee_ID]],Employees!C:C,Employees!A:A)</f>
        <v>Afternoon</v>
      </c>
      <c r="E2705" t="s">
        <v>932</v>
      </c>
      <c r="F2705" t="str">
        <f>_xlfn.XLOOKUP(Ledger[[#This Row],[Employee_ID]],Employees!C:C,Employees!B:B)</f>
        <v>BR05</v>
      </c>
      <c r="G2705" t="s">
        <v>940</v>
      </c>
      <c r="H2705" t="s">
        <v>229</v>
      </c>
      <c r="I2705">
        <v>1</v>
      </c>
      <c r="J2705">
        <f>_xlfn.XLOOKUP(Ledger[[#This Row],[SKU]]&amp;"|"&amp;Ledger[[#This Row],[Branch_ID]], PriceList!E:E,PriceList!C:C,"")</f>
        <v>230</v>
      </c>
      <c r="K2705">
        <f>_xlfn.XLOOKUP(Ledger[[#This Row],[SKU]]&amp;"|"&amp;Ledger[[#This Row],[Branch_ID]], PriceList[Key], PriceList[Unit_Retail_Price_EGP], "")</f>
        <v>589</v>
      </c>
      <c r="L2705">
        <f>YEAR(Ledger[[#This Row],[Date]])</f>
        <v>2025</v>
      </c>
      <c r="M2705" t="str">
        <f>"Qtr"&amp;ROUNDUP(MONTH(Ledger[[#This Row],[Date]])/3,0)</f>
        <v>Qtr3</v>
      </c>
      <c r="N2705">
        <f>MONTH(Ledger[[#This Row],[Date]])</f>
        <v>8</v>
      </c>
      <c r="O2705" t="str">
        <f>TEXT(Ledger[[#This Row],[Date]],"mmm")</f>
        <v>Aug</v>
      </c>
    </row>
    <row r="2706" spans="1:15" x14ac:dyDescent="0.35">
      <c r="A2706" t="s">
        <v>2711</v>
      </c>
      <c r="B2706" s="8">
        <v>45896</v>
      </c>
      <c r="C2706" s="5">
        <v>0.70208333333333328</v>
      </c>
      <c r="D2706" t="str">
        <f>_xlfn.XLOOKUP(Ledger[[#This Row],[Employee_ID]],Employees!C:C,Employees!A:A)</f>
        <v>Afternoon</v>
      </c>
      <c r="E2706" t="s">
        <v>932</v>
      </c>
      <c r="F2706" t="str">
        <f>_xlfn.XLOOKUP(Ledger[[#This Row],[Employee_ID]],Employees!C:C,Employees!B:B)</f>
        <v>BR05</v>
      </c>
      <c r="G2706" t="s">
        <v>940</v>
      </c>
      <c r="H2706" t="s">
        <v>359</v>
      </c>
      <c r="I2706">
        <v>1</v>
      </c>
      <c r="J2706">
        <f>_xlfn.XLOOKUP(Ledger[[#This Row],[SKU]]&amp;"|"&amp;Ledger[[#This Row],[Branch_ID]], PriceList!E:E,PriceList!C:C,"")</f>
        <v>145</v>
      </c>
      <c r="K2706">
        <f>_xlfn.XLOOKUP(Ledger[[#This Row],[SKU]]&amp;"|"&amp;Ledger[[#This Row],[Branch_ID]], PriceList[Key], PriceList[Unit_Retail_Price_EGP], "")</f>
        <v>379</v>
      </c>
      <c r="L2706">
        <f>YEAR(Ledger[[#This Row],[Date]])</f>
        <v>2025</v>
      </c>
      <c r="M2706" t="str">
        <f>"Qtr"&amp;ROUNDUP(MONTH(Ledger[[#This Row],[Date]])/3,0)</f>
        <v>Qtr3</v>
      </c>
      <c r="N2706">
        <f>MONTH(Ledger[[#This Row],[Date]])</f>
        <v>8</v>
      </c>
      <c r="O2706" t="str">
        <f>TEXT(Ledger[[#This Row],[Date]],"mmm")</f>
        <v>Aug</v>
      </c>
    </row>
    <row r="2707" spans="1:15" x14ac:dyDescent="0.35">
      <c r="A2707" t="s">
        <v>2722</v>
      </c>
      <c r="B2707" s="8">
        <v>45897</v>
      </c>
      <c r="C2707" s="5">
        <v>0.6118055555555556</v>
      </c>
      <c r="D2707" t="str">
        <f>_xlfn.XLOOKUP(Ledger[[#This Row],[Employee_ID]],Employees!C:C,Employees!A:A)</f>
        <v>Afternoon</v>
      </c>
      <c r="E2707" t="s">
        <v>932</v>
      </c>
      <c r="F2707" t="str">
        <f>_xlfn.XLOOKUP(Ledger[[#This Row],[Employee_ID]],Employees!C:C,Employees!B:B)</f>
        <v>BR05</v>
      </c>
      <c r="G2707" t="s">
        <v>940</v>
      </c>
      <c r="H2707" t="s">
        <v>549</v>
      </c>
      <c r="I2707">
        <v>1</v>
      </c>
      <c r="J2707">
        <f>_xlfn.XLOOKUP(Ledger[[#This Row],[SKU]]&amp;"|"&amp;Ledger[[#This Row],[Branch_ID]], PriceList!E:E,PriceList!C:C,"")</f>
        <v>145</v>
      </c>
      <c r="K2707">
        <f>_xlfn.XLOOKUP(Ledger[[#This Row],[SKU]]&amp;"|"&amp;Ledger[[#This Row],[Branch_ID]], PriceList[Key], PriceList[Unit_Retail_Price_EGP], "")</f>
        <v>379</v>
      </c>
      <c r="L2707">
        <f>YEAR(Ledger[[#This Row],[Date]])</f>
        <v>2025</v>
      </c>
      <c r="M2707" t="str">
        <f>"Qtr"&amp;ROUNDUP(MONTH(Ledger[[#This Row],[Date]])/3,0)</f>
        <v>Qtr3</v>
      </c>
      <c r="N2707">
        <f>MONTH(Ledger[[#This Row],[Date]])</f>
        <v>8</v>
      </c>
      <c r="O2707" t="str">
        <f>TEXT(Ledger[[#This Row],[Date]],"mmm")</f>
        <v>Aug</v>
      </c>
    </row>
    <row r="2708" spans="1:15" x14ac:dyDescent="0.35">
      <c r="A2708" t="s">
        <v>2772</v>
      </c>
      <c r="B2708" s="8">
        <v>45899</v>
      </c>
      <c r="C2708" s="5">
        <v>0.65694444444444444</v>
      </c>
      <c r="D2708" t="str">
        <f>_xlfn.XLOOKUP(Ledger[[#This Row],[Employee_ID]],Employees!C:C,Employees!A:A)</f>
        <v>Afternoon</v>
      </c>
      <c r="E2708" t="s">
        <v>932</v>
      </c>
      <c r="F2708" t="str">
        <f>_xlfn.XLOOKUP(Ledger[[#This Row],[Employee_ID]],Employees!C:C,Employees!B:B)</f>
        <v>BR05</v>
      </c>
      <c r="G2708" t="s">
        <v>940</v>
      </c>
      <c r="H2708" t="s">
        <v>295</v>
      </c>
      <c r="I2708">
        <v>1</v>
      </c>
      <c r="J2708">
        <f>_xlfn.XLOOKUP(Ledger[[#This Row],[SKU]]&amp;"|"&amp;Ledger[[#This Row],[Branch_ID]], PriceList!E:E,PriceList!C:C,"")</f>
        <v>145</v>
      </c>
      <c r="K2708">
        <f>_xlfn.XLOOKUP(Ledger[[#This Row],[SKU]]&amp;"|"&amp;Ledger[[#This Row],[Branch_ID]], PriceList[Key], PriceList[Unit_Retail_Price_EGP], "")</f>
        <v>379</v>
      </c>
      <c r="L2708">
        <f>YEAR(Ledger[[#This Row],[Date]])</f>
        <v>2025</v>
      </c>
      <c r="M2708" t="str">
        <f>"Qtr"&amp;ROUNDUP(MONTH(Ledger[[#This Row],[Date]])/3,0)</f>
        <v>Qtr3</v>
      </c>
      <c r="N2708">
        <f>MONTH(Ledger[[#This Row],[Date]])</f>
        <v>8</v>
      </c>
      <c r="O2708" t="str">
        <f>TEXT(Ledger[[#This Row],[Date]],"mmm")</f>
        <v>Aug</v>
      </c>
    </row>
    <row r="2709" spans="1:15" x14ac:dyDescent="0.35">
      <c r="A2709" t="s">
        <v>2825</v>
      </c>
      <c r="B2709" s="8">
        <v>45903</v>
      </c>
      <c r="C2709" s="5">
        <v>0.61250000000000004</v>
      </c>
      <c r="D2709" t="str">
        <f>_xlfn.XLOOKUP(Ledger[[#This Row],[Employee_ID]],Employees!C:C,Employees!A:A)</f>
        <v>Afternoon</v>
      </c>
      <c r="E2709" t="s">
        <v>932</v>
      </c>
      <c r="F2709" t="str">
        <f>_xlfn.XLOOKUP(Ledger[[#This Row],[Employee_ID]],Employees!C:C,Employees!B:B)</f>
        <v>BR05</v>
      </c>
      <c r="G2709" t="s">
        <v>940</v>
      </c>
      <c r="H2709" t="s">
        <v>359</v>
      </c>
      <c r="I2709">
        <v>1</v>
      </c>
      <c r="J2709">
        <f>_xlfn.XLOOKUP(Ledger[[#This Row],[SKU]]&amp;"|"&amp;Ledger[[#This Row],[Branch_ID]], PriceList!E:E,PriceList!C:C,"")</f>
        <v>145</v>
      </c>
      <c r="K2709">
        <f>_xlfn.XLOOKUP(Ledger[[#This Row],[SKU]]&amp;"|"&amp;Ledger[[#This Row],[Branch_ID]], PriceList[Key], PriceList[Unit_Retail_Price_EGP], "")</f>
        <v>379</v>
      </c>
      <c r="L2709">
        <f>YEAR(Ledger[[#This Row],[Date]])</f>
        <v>2025</v>
      </c>
      <c r="M2709" t="str">
        <f>"Qtr"&amp;ROUNDUP(MONTH(Ledger[[#This Row],[Date]])/3,0)</f>
        <v>Qtr3</v>
      </c>
      <c r="N2709">
        <f>MONTH(Ledger[[#This Row],[Date]])</f>
        <v>9</v>
      </c>
      <c r="O2709" t="str">
        <f>TEXT(Ledger[[#This Row],[Date]],"mmm")</f>
        <v>Sep</v>
      </c>
    </row>
    <row r="2710" spans="1:15" x14ac:dyDescent="0.35">
      <c r="A2710" t="s">
        <v>2836</v>
      </c>
      <c r="B2710" s="8">
        <v>45904</v>
      </c>
      <c r="C2710" s="5">
        <v>0.65</v>
      </c>
      <c r="D2710" t="str">
        <f>_xlfn.XLOOKUP(Ledger[[#This Row],[Employee_ID]],Employees!C:C,Employees!A:A)</f>
        <v>Afternoon</v>
      </c>
      <c r="E2710" t="s">
        <v>932</v>
      </c>
      <c r="F2710" t="str">
        <f>_xlfn.XLOOKUP(Ledger[[#This Row],[Employee_ID]],Employees!C:C,Employees!B:B)</f>
        <v>BR05</v>
      </c>
      <c r="G2710" t="s">
        <v>940</v>
      </c>
      <c r="H2710" t="s">
        <v>154</v>
      </c>
      <c r="I2710">
        <v>1</v>
      </c>
      <c r="J2710">
        <f>_xlfn.XLOOKUP(Ledger[[#This Row],[SKU]]&amp;"|"&amp;Ledger[[#This Row],[Branch_ID]], PriceList!E:E,PriceList!C:C,"")</f>
        <v>165</v>
      </c>
      <c r="K2710">
        <f>_xlfn.XLOOKUP(Ledger[[#This Row],[SKU]]&amp;"|"&amp;Ledger[[#This Row],[Branch_ID]], PriceList[Key], PriceList[Unit_Retail_Price_EGP], "")</f>
        <v>429</v>
      </c>
      <c r="L2710">
        <f>YEAR(Ledger[[#This Row],[Date]])</f>
        <v>2025</v>
      </c>
      <c r="M2710" t="str">
        <f>"Qtr"&amp;ROUNDUP(MONTH(Ledger[[#This Row],[Date]])/3,0)</f>
        <v>Qtr3</v>
      </c>
      <c r="N2710">
        <f>MONTH(Ledger[[#This Row],[Date]])</f>
        <v>9</v>
      </c>
      <c r="O2710" t="str">
        <f>TEXT(Ledger[[#This Row],[Date]],"mmm")</f>
        <v>Sep</v>
      </c>
    </row>
    <row r="2711" spans="1:15" x14ac:dyDescent="0.35">
      <c r="A2711" t="s">
        <v>2875</v>
      </c>
      <c r="B2711" s="8">
        <v>45906</v>
      </c>
      <c r="C2711" s="5">
        <v>0.68263888888888891</v>
      </c>
      <c r="D2711" t="str">
        <f>_xlfn.XLOOKUP(Ledger[[#This Row],[Employee_ID]],Employees!C:C,Employees!A:A)</f>
        <v>Afternoon</v>
      </c>
      <c r="E2711" t="s">
        <v>932</v>
      </c>
      <c r="F2711" t="str">
        <f>_xlfn.XLOOKUP(Ledger[[#This Row],[Employee_ID]],Employees!C:C,Employees!B:B)</f>
        <v>BR05</v>
      </c>
      <c r="G2711" t="s">
        <v>940</v>
      </c>
      <c r="H2711" t="s">
        <v>460</v>
      </c>
      <c r="I2711">
        <v>1</v>
      </c>
      <c r="J2711">
        <f>_xlfn.XLOOKUP(Ledger[[#This Row],[SKU]]&amp;"|"&amp;Ledger[[#This Row],[Branch_ID]], PriceList!E:E,PriceList!C:C,"")</f>
        <v>145</v>
      </c>
      <c r="K2711">
        <f>_xlfn.XLOOKUP(Ledger[[#This Row],[SKU]]&amp;"|"&amp;Ledger[[#This Row],[Branch_ID]], PriceList[Key], PriceList[Unit_Retail_Price_EGP], "")</f>
        <v>379</v>
      </c>
      <c r="L2711">
        <f>YEAR(Ledger[[#This Row],[Date]])</f>
        <v>2025</v>
      </c>
      <c r="M2711" t="str">
        <f>"Qtr"&amp;ROUNDUP(MONTH(Ledger[[#This Row],[Date]])/3,0)</f>
        <v>Qtr3</v>
      </c>
      <c r="N2711">
        <f>MONTH(Ledger[[#This Row],[Date]])</f>
        <v>9</v>
      </c>
      <c r="O2711" t="str">
        <f>TEXT(Ledger[[#This Row],[Date]],"mmm")</f>
        <v>Sep</v>
      </c>
    </row>
    <row r="2712" spans="1:15" x14ac:dyDescent="0.35">
      <c r="A2712" t="s">
        <v>2897</v>
      </c>
      <c r="B2712" s="8">
        <v>45907</v>
      </c>
      <c r="C2712" s="5">
        <v>0.71527777777777779</v>
      </c>
      <c r="D2712" t="str">
        <f>_xlfn.XLOOKUP(Ledger[[#This Row],[Employee_ID]],Employees!C:C,Employees!A:A)</f>
        <v>Afternoon</v>
      </c>
      <c r="E2712" t="s">
        <v>932</v>
      </c>
      <c r="F2712" t="str">
        <f>_xlfn.XLOOKUP(Ledger[[#This Row],[Employee_ID]],Employees!C:C,Employees!B:B)</f>
        <v>BR05</v>
      </c>
      <c r="G2712" t="s">
        <v>940</v>
      </c>
      <c r="H2712" t="s">
        <v>361</v>
      </c>
      <c r="I2712">
        <v>1</v>
      </c>
      <c r="J2712">
        <f>_xlfn.XLOOKUP(Ledger[[#This Row],[SKU]]&amp;"|"&amp;Ledger[[#This Row],[Branch_ID]], PriceList!E:E,PriceList!C:C,"")</f>
        <v>395</v>
      </c>
      <c r="K2712">
        <f>_xlfn.XLOOKUP(Ledger[[#This Row],[SKU]]&amp;"|"&amp;Ledger[[#This Row],[Branch_ID]], PriceList[Key], PriceList[Unit_Retail_Price_EGP], "")</f>
        <v>969</v>
      </c>
      <c r="L2712">
        <f>YEAR(Ledger[[#This Row],[Date]])</f>
        <v>2025</v>
      </c>
      <c r="M2712" t="str">
        <f>"Qtr"&amp;ROUNDUP(MONTH(Ledger[[#This Row],[Date]])/3,0)</f>
        <v>Qtr3</v>
      </c>
      <c r="N2712">
        <f>MONTH(Ledger[[#This Row],[Date]])</f>
        <v>9</v>
      </c>
      <c r="O2712" t="str">
        <f>TEXT(Ledger[[#This Row],[Date]],"mmm")</f>
        <v>Sep</v>
      </c>
    </row>
    <row r="2713" spans="1:15" x14ac:dyDescent="0.35">
      <c r="A2713" t="s">
        <v>2912</v>
      </c>
      <c r="B2713" s="8">
        <v>45908</v>
      </c>
      <c r="C2713" s="5">
        <v>0.68611111111111112</v>
      </c>
      <c r="D2713" t="str">
        <f>_xlfn.XLOOKUP(Ledger[[#This Row],[Employee_ID]],Employees!C:C,Employees!A:A)</f>
        <v>Afternoon</v>
      </c>
      <c r="E2713" t="s">
        <v>932</v>
      </c>
      <c r="F2713" t="str">
        <f>_xlfn.XLOOKUP(Ledger[[#This Row],[Employee_ID]],Employees!C:C,Employees!B:B)</f>
        <v>BR05</v>
      </c>
      <c r="G2713" t="s">
        <v>940</v>
      </c>
      <c r="H2713" t="s">
        <v>158</v>
      </c>
      <c r="I2713">
        <v>1</v>
      </c>
      <c r="J2713">
        <f>_xlfn.XLOOKUP(Ledger[[#This Row],[SKU]]&amp;"|"&amp;Ledger[[#This Row],[Branch_ID]], PriceList!E:E,PriceList!C:C,"")</f>
        <v>45</v>
      </c>
      <c r="K2713">
        <f>_xlfn.XLOOKUP(Ledger[[#This Row],[SKU]]&amp;"|"&amp;Ledger[[#This Row],[Branch_ID]], PriceList[Key], PriceList[Unit_Retail_Price_EGP], "")</f>
        <v>129</v>
      </c>
      <c r="L2713">
        <f>YEAR(Ledger[[#This Row],[Date]])</f>
        <v>2025</v>
      </c>
      <c r="M2713" t="str">
        <f>"Qtr"&amp;ROUNDUP(MONTH(Ledger[[#This Row],[Date]])/3,0)</f>
        <v>Qtr3</v>
      </c>
      <c r="N2713">
        <f>MONTH(Ledger[[#This Row],[Date]])</f>
        <v>9</v>
      </c>
      <c r="O2713" t="str">
        <f>TEXT(Ledger[[#This Row],[Date]],"mmm")</f>
        <v>Sep</v>
      </c>
    </row>
    <row r="2714" spans="1:15" x14ac:dyDescent="0.35">
      <c r="A2714" t="s">
        <v>2920</v>
      </c>
      <c r="B2714" s="8">
        <v>45909</v>
      </c>
      <c r="C2714" s="5">
        <v>0.59722222222222221</v>
      </c>
      <c r="D2714" t="str">
        <f>_xlfn.XLOOKUP(Ledger[[#This Row],[Employee_ID]],Employees!C:C,Employees!A:A)</f>
        <v>Afternoon</v>
      </c>
      <c r="E2714" t="s">
        <v>932</v>
      </c>
      <c r="F2714" t="str">
        <f>_xlfn.XLOOKUP(Ledger[[#This Row],[Employee_ID]],Employees!C:C,Employees!B:B)</f>
        <v>BR05</v>
      </c>
      <c r="G2714" t="s">
        <v>940</v>
      </c>
      <c r="H2714" t="s">
        <v>608</v>
      </c>
      <c r="I2714">
        <v>1</v>
      </c>
      <c r="J2714">
        <f>_xlfn.XLOOKUP(Ledger[[#This Row],[SKU]]&amp;"|"&amp;Ledger[[#This Row],[Branch_ID]], PriceList!E:E,PriceList!C:C,"")</f>
        <v>230</v>
      </c>
      <c r="K2714">
        <f>_xlfn.XLOOKUP(Ledger[[#This Row],[SKU]]&amp;"|"&amp;Ledger[[#This Row],[Branch_ID]], PriceList[Key], PriceList[Unit_Retail_Price_EGP], "")</f>
        <v>589</v>
      </c>
      <c r="L2714">
        <f>YEAR(Ledger[[#This Row],[Date]])</f>
        <v>2025</v>
      </c>
      <c r="M2714" t="str">
        <f>"Qtr"&amp;ROUNDUP(MONTH(Ledger[[#This Row],[Date]])/3,0)</f>
        <v>Qtr3</v>
      </c>
      <c r="N2714">
        <f>MONTH(Ledger[[#This Row],[Date]])</f>
        <v>9</v>
      </c>
      <c r="O2714" t="str">
        <f>TEXT(Ledger[[#This Row],[Date]],"mmm")</f>
        <v>Sep</v>
      </c>
    </row>
    <row r="2715" spans="1:15" x14ac:dyDescent="0.35">
      <c r="A2715" t="s">
        <v>2941</v>
      </c>
      <c r="B2715" s="8">
        <v>45910</v>
      </c>
      <c r="C2715" s="5">
        <v>0.73611111111111116</v>
      </c>
      <c r="D2715" t="str">
        <f>_xlfn.XLOOKUP(Ledger[[#This Row],[Employee_ID]],Employees!C:C,Employees!A:A)</f>
        <v>Afternoon</v>
      </c>
      <c r="E2715" t="s">
        <v>932</v>
      </c>
      <c r="F2715" t="str">
        <f>_xlfn.XLOOKUP(Ledger[[#This Row],[Employee_ID]],Employees!C:C,Employees!B:B)</f>
        <v>BR05</v>
      </c>
      <c r="G2715" t="s">
        <v>940</v>
      </c>
      <c r="H2715" t="s">
        <v>366</v>
      </c>
      <c r="I2715">
        <v>1</v>
      </c>
      <c r="J2715">
        <f>_xlfn.XLOOKUP(Ledger[[#This Row],[SKU]]&amp;"|"&amp;Ledger[[#This Row],[Branch_ID]], PriceList!E:E,PriceList!C:C,"")</f>
        <v>135</v>
      </c>
      <c r="K2715">
        <f>_xlfn.XLOOKUP(Ledger[[#This Row],[SKU]]&amp;"|"&amp;Ledger[[#This Row],[Branch_ID]], PriceList[Key], PriceList[Unit_Retail_Price_EGP], "")</f>
        <v>319</v>
      </c>
      <c r="L2715">
        <f>YEAR(Ledger[[#This Row],[Date]])</f>
        <v>2025</v>
      </c>
      <c r="M2715" t="str">
        <f>"Qtr"&amp;ROUNDUP(MONTH(Ledger[[#This Row],[Date]])/3,0)</f>
        <v>Qtr3</v>
      </c>
      <c r="N2715">
        <f>MONTH(Ledger[[#This Row],[Date]])</f>
        <v>9</v>
      </c>
      <c r="O2715" t="str">
        <f>TEXT(Ledger[[#This Row],[Date]],"mmm")</f>
        <v>Sep</v>
      </c>
    </row>
    <row r="2716" spans="1:15" x14ac:dyDescent="0.35">
      <c r="A2716" t="s">
        <v>2984</v>
      </c>
      <c r="B2716" s="8">
        <v>45913</v>
      </c>
      <c r="C2716" s="5">
        <v>0.60277777777777775</v>
      </c>
      <c r="D2716" t="str">
        <f>_xlfn.XLOOKUP(Ledger[[#This Row],[Employee_ID]],Employees!C:C,Employees!A:A)</f>
        <v>Afternoon</v>
      </c>
      <c r="E2716" t="s">
        <v>932</v>
      </c>
      <c r="F2716" t="str">
        <f>_xlfn.XLOOKUP(Ledger[[#This Row],[Employee_ID]],Employees!C:C,Employees!B:B)</f>
        <v>BR05</v>
      </c>
      <c r="G2716" t="s">
        <v>940</v>
      </c>
      <c r="H2716" t="s">
        <v>158</v>
      </c>
      <c r="I2716">
        <v>1</v>
      </c>
      <c r="J2716">
        <f>_xlfn.XLOOKUP(Ledger[[#This Row],[SKU]]&amp;"|"&amp;Ledger[[#This Row],[Branch_ID]], PriceList!E:E,PriceList!C:C,"")</f>
        <v>45</v>
      </c>
      <c r="K2716">
        <f>_xlfn.XLOOKUP(Ledger[[#This Row],[SKU]]&amp;"|"&amp;Ledger[[#This Row],[Branch_ID]], PriceList[Key], PriceList[Unit_Retail_Price_EGP], "")</f>
        <v>129</v>
      </c>
      <c r="L2716">
        <f>YEAR(Ledger[[#This Row],[Date]])</f>
        <v>2025</v>
      </c>
      <c r="M2716" t="str">
        <f>"Qtr"&amp;ROUNDUP(MONTH(Ledger[[#This Row],[Date]])/3,0)</f>
        <v>Qtr3</v>
      </c>
      <c r="N2716">
        <f>MONTH(Ledger[[#This Row],[Date]])</f>
        <v>9</v>
      </c>
      <c r="O2716" t="str">
        <f>TEXT(Ledger[[#This Row],[Date]],"mmm")</f>
        <v>Sep</v>
      </c>
    </row>
    <row r="2717" spans="1:15" x14ac:dyDescent="0.35">
      <c r="A2717" t="s">
        <v>3011</v>
      </c>
      <c r="B2717" s="8">
        <v>45914</v>
      </c>
      <c r="C2717" s="5">
        <v>0.65833333333333333</v>
      </c>
      <c r="D2717" t="str">
        <f>_xlfn.XLOOKUP(Ledger[[#This Row],[Employee_ID]],Employees!C:C,Employees!A:A)</f>
        <v>Afternoon</v>
      </c>
      <c r="E2717" t="s">
        <v>932</v>
      </c>
      <c r="F2717" t="str">
        <f>_xlfn.XLOOKUP(Ledger[[#This Row],[Employee_ID]],Employees!C:C,Employees!B:B)</f>
        <v>BR05</v>
      </c>
      <c r="G2717" t="s">
        <v>940</v>
      </c>
      <c r="H2717" t="s">
        <v>281</v>
      </c>
      <c r="I2717">
        <v>1</v>
      </c>
      <c r="J2717">
        <f>_xlfn.XLOOKUP(Ledger[[#This Row],[SKU]]&amp;"|"&amp;Ledger[[#This Row],[Branch_ID]], PriceList!E:E,PriceList!C:C,"")</f>
        <v>145</v>
      </c>
      <c r="K2717">
        <f>_xlfn.XLOOKUP(Ledger[[#This Row],[SKU]]&amp;"|"&amp;Ledger[[#This Row],[Branch_ID]], PriceList[Key], PriceList[Unit_Retail_Price_EGP], "")</f>
        <v>379</v>
      </c>
      <c r="L2717">
        <f>YEAR(Ledger[[#This Row],[Date]])</f>
        <v>2025</v>
      </c>
      <c r="M2717" t="str">
        <f>"Qtr"&amp;ROUNDUP(MONTH(Ledger[[#This Row],[Date]])/3,0)</f>
        <v>Qtr3</v>
      </c>
      <c r="N2717">
        <f>MONTH(Ledger[[#This Row],[Date]])</f>
        <v>9</v>
      </c>
      <c r="O2717" t="str">
        <f>TEXT(Ledger[[#This Row],[Date]],"mmm")</f>
        <v>Sep</v>
      </c>
    </row>
    <row r="2718" spans="1:15" x14ac:dyDescent="0.35">
      <c r="A2718" t="s">
        <v>3025</v>
      </c>
      <c r="B2718" s="8">
        <v>45915</v>
      </c>
      <c r="C2718" s="5">
        <v>0.68263888888888891</v>
      </c>
      <c r="D2718" t="str">
        <f>_xlfn.XLOOKUP(Ledger[[#This Row],[Employee_ID]],Employees!C:C,Employees!A:A)</f>
        <v>Afternoon</v>
      </c>
      <c r="E2718" t="s">
        <v>932</v>
      </c>
      <c r="F2718" t="str">
        <f>_xlfn.XLOOKUP(Ledger[[#This Row],[Employee_ID]],Employees!C:C,Employees!B:B)</f>
        <v>BR05</v>
      </c>
      <c r="G2718" t="s">
        <v>940</v>
      </c>
      <c r="H2718" t="s">
        <v>186</v>
      </c>
      <c r="I2718">
        <v>1</v>
      </c>
      <c r="J2718">
        <f>_xlfn.XLOOKUP(Ledger[[#This Row],[SKU]]&amp;"|"&amp;Ledger[[#This Row],[Branch_ID]], PriceList!E:E,PriceList!C:C,"")</f>
        <v>230</v>
      </c>
      <c r="K2718">
        <f>_xlfn.XLOOKUP(Ledger[[#This Row],[SKU]]&amp;"|"&amp;Ledger[[#This Row],[Branch_ID]], PriceList[Key], PriceList[Unit_Retail_Price_EGP], "")</f>
        <v>589</v>
      </c>
      <c r="L2718">
        <f>YEAR(Ledger[[#This Row],[Date]])</f>
        <v>2025</v>
      </c>
      <c r="M2718" t="str">
        <f>"Qtr"&amp;ROUNDUP(MONTH(Ledger[[#This Row],[Date]])/3,0)</f>
        <v>Qtr3</v>
      </c>
      <c r="N2718">
        <f>MONTH(Ledger[[#This Row],[Date]])</f>
        <v>9</v>
      </c>
      <c r="O2718" t="str">
        <f>TEXT(Ledger[[#This Row],[Date]],"mmm")</f>
        <v>Sep</v>
      </c>
    </row>
    <row r="2719" spans="1:15" x14ac:dyDescent="0.35">
      <c r="A2719" t="s">
        <v>3078</v>
      </c>
      <c r="B2719" s="8">
        <v>45919</v>
      </c>
      <c r="C2719" s="5">
        <v>0.64027777777777772</v>
      </c>
      <c r="D2719" t="str">
        <f>_xlfn.XLOOKUP(Ledger[[#This Row],[Employee_ID]],Employees!C:C,Employees!A:A)</f>
        <v>Afternoon</v>
      </c>
      <c r="E2719" t="s">
        <v>932</v>
      </c>
      <c r="F2719" t="str">
        <f>_xlfn.XLOOKUP(Ledger[[#This Row],[Employee_ID]],Employees!C:C,Employees!B:B)</f>
        <v>BR05</v>
      </c>
      <c r="G2719" t="s">
        <v>940</v>
      </c>
      <c r="H2719" t="s">
        <v>186</v>
      </c>
      <c r="I2719">
        <v>1</v>
      </c>
      <c r="J2719">
        <f>_xlfn.XLOOKUP(Ledger[[#This Row],[SKU]]&amp;"|"&amp;Ledger[[#This Row],[Branch_ID]], PriceList!E:E,PriceList!C:C,"")</f>
        <v>230</v>
      </c>
      <c r="K2719">
        <f>_xlfn.XLOOKUP(Ledger[[#This Row],[SKU]]&amp;"|"&amp;Ledger[[#This Row],[Branch_ID]], PriceList[Key], PriceList[Unit_Retail_Price_EGP], "")</f>
        <v>589</v>
      </c>
      <c r="L2719">
        <f>YEAR(Ledger[[#This Row],[Date]])</f>
        <v>2025</v>
      </c>
      <c r="M2719" t="str">
        <f>"Qtr"&amp;ROUNDUP(MONTH(Ledger[[#This Row],[Date]])/3,0)</f>
        <v>Qtr3</v>
      </c>
      <c r="N2719">
        <f>MONTH(Ledger[[#This Row],[Date]])</f>
        <v>9</v>
      </c>
      <c r="O2719" t="str">
        <f>TEXT(Ledger[[#This Row],[Date]],"mmm")</f>
        <v>Sep</v>
      </c>
    </row>
    <row r="2720" spans="1:15" x14ac:dyDescent="0.35">
      <c r="A2720" t="s">
        <v>3079</v>
      </c>
      <c r="B2720" s="8">
        <v>45919</v>
      </c>
      <c r="C2720" s="5">
        <v>0.64027777777777772</v>
      </c>
      <c r="D2720" t="str">
        <f>_xlfn.XLOOKUP(Ledger[[#This Row],[Employee_ID]],Employees!C:C,Employees!A:A)</f>
        <v>Afternoon</v>
      </c>
      <c r="E2720" t="s">
        <v>932</v>
      </c>
      <c r="F2720" t="str">
        <f>_xlfn.XLOOKUP(Ledger[[#This Row],[Employee_ID]],Employees!C:C,Employees!B:B)</f>
        <v>BR05</v>
      </c>
      <c r="G2720" t="s">
        <v>940</v>
      </c>
      <c r="H2720" t="s">
        <v>337</v>
      </c>
      <c r="I2720">
        <v>1</v>
      </c>
      <c r="J2720">
        <f>_xlfn.XLOOKUP(Ledger[[#This Row],[SKU]]&amp;"|"&amp;Ledger[[#This Row],[Branch_ID]], PriceList!E:E,PriceList!C:C,"")</f>
        <v>145</v>
      </c>
      <c r="K2720">
        <f>_xlfn.XLOOKUP(Ledger[[#This Row],[SKU]]&amp;"|"&amp;Ledger[[#This Row],[Branch_ID]], PriceList[Key], PriceList[Unit_Retail_Price_EGP], "")</f>
        <v>379</v>
      </c>
      <c r="L2720">
        <f>YEAR(Ledger[[#This Row],[Date]])</f>
        <v>2025</v>
      </c>
      <c r="M2720" t="str">
        <f>"Qtr"&amp;ROUNDUP(MONTH(Ledger[[#This Row],[Date]])/3,0)</f>
        <v>Qtr3</v>
      </c>
      <c r="N2720">
        <f>MONTH(Ledger[[#This Row],[Date]])</f>
        <v>9</v>
      </c>
      <c r="O2720" t="str">
        <f>TEXT(Ledger[[#This Row],[Date]],"mmm")</f>
        <v>Sep</v>
      </c>
    </row>
    <row r="2721" spans="1:15" x14ac:dyDescent="0.35">
      <c r="A2721" t="s">
        <v>3080</v>
      </c>
      <c r="B2721" s="8">
        <v>45919</v>
      </c>
      <c r="C2721" s="5">
        <v>0.64513888888888893</v>
      </c>
      <c r="D2721" t="str">
        <f>_xlfn.XLOOKUP(Ledger[[#This Row],[Employee_ID]],Employees!C:C,Employees!A:A)</f>
        <v>Afternoon</v>
      </c>
      <c r="E2721" t="s">
        <v>932</v>
      </c>
      <c r="F2721" t="str">
        <f>_xlfn.XLOOKUP(Ledger[[#This Row],[Employee_ID]],Employees!C:C,Employees!B:B)</f>
        <v>BR05</v>
      </c>
      <c r="G2721" t="s">
        <v>940</v>
      </c>
      <c r="H2721" t="s">
        <v>236</v>
      </c>
      <c r="I2721">
        <v>1</v>
      </c>
      <c r="J2721">
        <f>_xlfn.XLOOKUP(Ledger[[#This Row],[SKU]]&amp;"|"&amp;Ledger[[#This Row],[Branch_ID]], PriceList!E:E,PriceList!C:C,"")</f>
        <v>540</v>
      </c>
      <c r="K2721">
        <f>_xlfn.XLOOKUP(Ledger[[#This Row],[SKU]]&amp;"|"&amp;Ledger[[#This Row],[Branch_ID]], PriceList[Key], PriceList[Unit_Retail_Price_EGP], "")</f>
        <v>1289</v>
      </c>
      <c r="L2721">
        <f>YEAR(Ledger[[#This Row],[Date]])</f>
        <v>2025</v>
      </c>
      <c r="M2721" t="str">
        <f>"Qtr"&amp;ROUNDUP(MONTH(Ledger[[#This Row],[Date]])/3,0)</f>
        <v>Qtr3</v>
      </c>
      <c r="N2721">
        <f>MONTH(Ledger[[#This Row],[Date]])</f>
        <v>9</v>
      </c>
      <c r="O2721" t="str">
        <f>TEXT(Ledger[[#This Row],[Date]],"mmm")</f>
        <v>Sep</v>
      </c>
    </row>
    <row r="2722" spans="1:15" x14ac:dyDescent="0.35">
      <c r="A2722" t="s">
        <v>3095</v>
      </c>
      <c r="B2722" s="8">
        <v>45920</v>
      </c>
      <c r="C2722" s="5">
        <v>0.63749999999999996</v>
      </c>
      <c r="D2722" t="str">
        <f>_xlfn.XLOOKUP(Ledger[[#This Row],[Employee_ID]],Employees!C:C,Employees!A:A)</f>
        <v>Afternoon</v>
      </c>
      <c r="E2722" t="s">
        <v>932</v>
      </c>
      <c r="F2722" t="str">
        <f>_xlfn.XLOOKUP(Ledger[[#This Row],[Employee_ID]],Employees!C:C,Employees!B:B)</f>
        <v>BR05</v>
      </c>
      <c r="G2722" t="s">
        <v>940</v>
      </c>
      <c r="H2722" t="s">
        <v>177</v>
      </c>
      <c r="I2722">
        <v>1</v>
      </c>
      <c r="J2722">
        <f>_xlfn.XLOOKUP(Ledger[[#This Row],[SKU]]&amp;"|"&amp;Ledger[[#This Row],[Branch_ID]], PriceList!E:E,PriceList!C:C,"")</f>
        <v>270</v>
      </c>
      <c r="K2722">
        <f>_xlfn.XLOOKUP(Ledger[[#This Row],[SKU]]&amp;"|"&amp;Ledger[[#This Row],[Branch_ID]], PriceList[Key], PriceList[Unit_Retail_Price_EGP], "")</f>
        <v>649</v>
      </c>
      <c r="L2722">
        <f>YEAR(Ledger[[#This Row],[Date]])</f>
        <v>2025</v>
      </c>
      <c r="M2722" t="str">
        <f>"Qtr"&amp;ROUNDUP(MONTH(Ledger[[#This Row],[Date]])/3,0)</f>
        <v>Qtr3</v>
      </c>
      <c r="N2722">
        <f>MONTH(Ledger[[#This Row],[Date]])</f>
        <v>9</v>
      </c>
      <c r="O2722" t="str">
        <f>TEXT(Ledger[[#This Row],[Date]],"mmm")</f>
        <v>Sep</v>
      </c>
    </row>
    <row r="2723" spans="1:15" x14ac:dyDescent="0.35">
      <c r="A2723" t="s">
        <v>3102</v>
      </c>
      <c r="B2723" s="8">
        <v>45920</v>
      </c>
      <c r="C2723" s="5">
        <v>0.69513888888888886</v>
      </c>
      <c r="D2723" t="str">
        <f>_xlfn.XLOOKUP(Ledger[[#This Row],[Employee_ID]],Employees!C:C,Employees!A:A)</f>
        <v>Afternoon</v>
      </c>
      <c r="E2723" t="s">
        <v>932</v>
      </c>
      <c r="F2723" t="str">
        <f>_xlfn.XLOOKUP(Ledger[[#This Row],[Employee_ID]],Employees!C:C,Employees!B:B)</f>
        <v>BR05</v>
      </c>
      <c r="G2723" t="s">
        <v>940</v>
      </c>
      <c r="H2723" t="s">
        <v>348</v>
      </c>
      <c r="I2723">
        <v>1</v>
      </c>
      <c r="J2723">
        <f>_xlfn.XLOOKUP(Ledger[[#This Row],[SKU]]&amp;"|"&amp;Ledger[[#This Row],[Branch_ID]], PriceList!E:E,PriceList!C:C,"")</f>
        <v>540</v>
      </c>
      <c r="K2723">
        <f>_xlfn.XLOOKUP(Ledger[[#This Row],[SKU]]&amp;"|"&amp;Ledger[[#This Row],[Branch_ID]], PriceList[Key], PriceList[Unit_Retail_Price_EGP], "")</f>
        <v>1289</v>
      </c>
      <c r="L2723">
        <f>YEAR(Ledger[[#This Row],[Date]])</f>
        <v>2025</v>
      </c>
      <c r="M2723" t="str">
        <f>"Qtr"&amp;ROUNDUP(MONTH(Ledger[[#This Row],[Date]])/3,0)</f>
        <v>Qtr3</v>
      </c>
      <c r="N2723">
        <f>MONTH(Ledger[[#This Row],[Date]])</f>
        <v>9</v>
      </c>
      <c r="O2723" t="str">
        <f>TEXT(Ledger[[#This Row],[Date]],"mmm")</f>
        <v>Sep</v>
      </c>
    </row>
    <row r="2724" spans="1:15" x14ac:dyDescent="0.35">
      <c r="A2724" t="s">
        <v>3144</v>
      </c>
      <c r="B2724" s="8">
        <v>45923</v>
      </c>
      <c r="C2724" s="5">
        <v>0.58611111111111114</v>
      </c>
      <c r="D2724" t="str">
        <f>_xlfn.XLOOKUP(Ledger[[#This Row],[Employee_ID]],Employees!C:C,Employees!A:A)</f>
        <v>Afternoon</v>
      </c>
      <c r="E2724" t="s">
        <v>932</v>
      </c>
      <c r="F2724" t="str">
        <f>_xlfn.XLOOKUP(Ledger[[#This Row],[Employee_ID]],Employees!C:C,Employees!B:B)</f>
        <v>BR05</v>
      </c>
      <c r="G2724" t="s">
        <v>940</v>
      </c>
      <c r="H2724" t="s">
        <v>359</v>
      </c>
      <c r="I2724">
        <v>1</v>
      </c>
      <c r="J2724">
        <f>_xlfn.XLOOKUP(Ledger[[#This Row],[SKU]]&amp;"|"&amp;Ledger[[#This Row],[Branch_ID]], PriceList!E:E,PriceList!C:C,"")</f>
        <v>145</v>
      </c>
      <c r="K2724">
        <f>_xlfn.XLOOKUP(Ledger[[#This Row],[SKU]]&amp;"|"&amp;Ledger[[#This Row],[Branch_ID]], PriceList[Key], PriceList[Unit_Retail_Price_EGP], "")</f>
        <v>379</v>
      </c>
      <c r="L2724">
        <f>YEAR(Ledger[[#This Row],[Date]])</f>
        <v>2025</v>
      </c>
      <c r="M2724" t="str">
        <f>"Qtr"&amp;ROUNDUP(MONTH(Ledger[[#This Row],[Date]])/3,0)</f>
        <v>Qtr3</v>
      </c>
      <c r="N2724">
        <f>MONTH(Ledger[[#This Row],[Date]])</f>
        <v>9</v>
      </c>
      <c r="O2724" t="str">
        <f>TEXT(Ledger[[#This Row],[Date]],"mmm")</f>
        <v>Sep</v>
      </c>
    </row>
    <row r="2725" spans="1:15" x14ac:dyDescent="0.35">
      <c r="A2725" t="s">
        <v>3150</v>
      </c>
      <c r="B2725" s="8">
        <v>45923</v>
      </c>
      <c r="C2725" s="5">
        <v>0.67777777777777781</v>
      </c>
      <c r="D2725" t="str">
        <f>_xlfn.XLOOKUP(Ledger[[#This Row],[Employee_ID]],Employees!C:C,Employees!A:A)</f>
        <v>Afternoon</v>
      </c>
      <c r="E2725" t="s">
        <v>932</v>
      </c>
      <c r="F2725" t="str">
        <f>_xlfn.XLOOKUP(Ledger[[#This Row],[Employee_ID]],Employees!C:C,Employees!B:B)</f>
        <v>BR05</v>
      </c>
      <c r="G2725" t="s">
        <v>940</v>
      </c>
      <c r="H2725" t="s">
        <v>106</v>
      </c>
      <c r="I2725">
        <v>1</v>
      </c>
      <c r="J2725">
        <f>_xlfn.XLOOKUP(Ledger[[#This Row],[SKU]]&amp;"|"&amp;Ledger[[#This Row],[Branch_ID]], PriceList!E:E,PriceList!C:C,"")</f>
        <v>230</v>
      </c>
      <c r="K2725">
        <f>_xlfn.XLOOKUP(Ledger[[#This Row],[SKU]]&amp;"|"&amp;Ledger[[#This Row],[Branch_ID]], PriceList[Key], PriceList[Unit_Retail_Price_EGP], "")</f>
        <v>589</v>
      </c>
      <c r="L2725">
        <f>YEAR(Ledger[[#This Row],[Date]])</f>
        <v>2025</v>
      </c>
      <c r="M2725" t="str">
        <f>"Qtr"&amp;ROUNDUP(MONTH(Ledger[[#This Row],[Date]])/3,0)</f>
        <v>Qtr3</v>
      </c>
      <c r="N2725">
        <f>MONTH(Ledger[[#This Row],[Date]])</f>
        <v>9</v>
      </c>
      <c r="O2725" t="str">
        <f>TEXT(Ledger[[#This Row],[Date]],"mmm")</f>
        <v>Sep</v>
      </c>
    </row>
    <row r="2726" spans="1:15" x14ac:dyDescent="0.35">
      <c r="A2726" t="s">
        <v>3177</v>
      </c>
      <c r="B2726" s="8">
        <v>45925</v>
      </c>
      <c r="C2726" s="5">
        <v>0.64375000000000004</v>
      </c>
      <c r="D2726" t="str">
        <f>_xlfn.XLOOKUP(Ledger[[#This Row],[Employee_ID]],Employees!C:C,Employees!A:A)</f>
        <v>Afternoon</v>
      </c>
      <c r="E2726" t="s">
        <v>932</v>
      </c>
      <c r="F2726" t="str">
        <f>_xlfn.XLOOKUP(Ledger[[#This Row],[Employee_ID]],Employees!C:C,Employees!B:B)</f>
        <v>BR05</v>
      </c>
      <c r="G2726" t="s">
        <v>940</v>
      </c>
      <c r="H2726" t="s">
        <v>48</v>
      </c>
      <c r="I2726">
        <v>1</v>
      </c>
      <c r="J2726">
        <f>_xlfn.XLOOKUP(Ledger[[#This Row],[SKU]]&amp;"|"&amp;Ledger[[#This Row],[Branch_ID]], PriceList!E:E,PriceList!C:C,"")</f>
        <v>145</v>
      </c>
      <c r="K2726">
        <f>_xlfn.XLOOKUP(Ledger[[#This Row],[SKU]]&amp;"|"&amp;Ledger[[#This Row],[Branch_ID]], PriceList[Key], PriceList[Unit_Retail_Price_EGP], "")</f>
        <v>379</v>
      </c>
      <c r="L2726">
        <f>YEAR(Ledger[[#This Row],[Date]])</f>
        <v>2025</v>
      </c>
      <c r="M2726" t="str">
        <f>"Qtr"&amp;ROUNDUP(MONTH(Ledger[[#This Row],[Date]])/3,0)</f>
        <v>Qtr3</v>
      </c>
      <c r="N2726">
        <f>MONTH(Ledger[[#This Row],[Date]])</f>
        <v>9</v>
      </c>
      <c r="O2726" t="str">
        <f>TEXT(Ledger[[#This Row],[Date]],"mmm")</f>
        <v>Sep</v>
      </c>
    </row>
    <row r="2727" spans="1:15" x14ac:dyDescent="0.35">
      <c r="A2727" t="s">
        <v>3194</v>
      </c>
      <c r="B2727" s="8">
        <v>45926</v>
      </c>
      <c r="C2727" s="5">
        <v>0.65277777777777779</v>
      </c>
      <c r="D2727" t="str">
        <f>_xlfn.XLOOKUP(Ledger[[#This Row],[Employee_ID]],Employees!C:C,Employees!A:A)</f>
        <v>Afternoon</v>
      </c>
      <c r="E2727" t="s">
        <v>932</v>
      </c>
      <c r="F2727" t="str">
        <f>_xlfn.XLOOKUP(Ledger[[#This Row],[Employee_ID]],Employees!C:C,Employees!B:B)</f>
        <v>BR05</v>
      </c>
      <c r="G2727" t="s">
        <v>940</v>
      </c>
      <c r="H2727" t="s">
        <v>154</v>
      </c>
      <c r="I2727">
        <v>1</v>
      </c>
      <c r="J2727">
        <f>_xlfn.XLOOKUP(Ledger[[#This Row],[SKU]]&amp;"|"&amp;Ledger[[#This Row],[Branch_ID]], PriceList!E:E,PriceList!C:C,"")</f>
        <v>165</v>
      </c>
      <c r="K2727">
        <f>_xlfn.XLOOKUP(Ledger[[#This Row],[SKU]]&amp;"|"&amp;Ledger[[#This Row],[Branch_ID]], PriceList[Key], PriceList[Unit_Retail_Price_EGP], "")</f>
        <v>429</v>
      </c>
      <c r="L2727">
        <f>YEAR(Ledger[[#This Row],[Date]])</f>
        <v>2025</v>
      </c>
      <c r="M2727" t="str">
        <f>"Qtr"&amp;ROUNDUP(MONTH(Ledger[[#This Row],[Date]])/3,0)</f>
        <v>Qtr3</v>
      </c>
      <c r="N2727">
        <f>MONTH(Ledger[[#This Row],[Date]])</f>
        <v>9</v>
      </c>
      <c r="O2727" t="str">
        <f>TEXT(Ledger[[#This Row],[Date]],"mmm")</f>
        <v>Sep</v>
      </c>
    </row>
    <row r="2728" spans="1:15" x14ac:dyDescent="0.35">
      <c r="A2728" t="s">
        <v>3311</v>
      </c>
      <c r="B2728" s="8">
        <v>45933</v>
      </c>
      <c r="C2728" s="5">
        <v>0.71666666666666667</v>
      </c>
      <c r="D2728" t="str">
        <f>_xlfn.XLOOKUP(Ledger[[#This Row],[Employee_ID]],Employees!C:C,Employees!A:A)</f>
        <v>Afternoon</v>
      </c>
      <c r="E2728" t="s">
        <v>932</v>
      </c>
      <c r="F2728" t="str">
        <f>_xlfn.XLOOKUP(Ledger[[#This Row],[Employee_ID]],Employees!C:C,Employees!B:B)</f>
        <v>BR05</v>
      </c>
      <c r="G2728" t="s">
        <v>940</v>
      </c>
      <c r="H2728" t="s">
        <v>193</v>
      </c>
      <c r="I2728">
        <v>1</v>
      </c>
      <c r="J2728">
        <f>_xlfn.XLOOKUP(Ledger[[#This Row],[SKU]]&amp;"|"&amp;Ledger[[#This Row],[Branch_ID]], PriceList!E:E,PriceList!C:C,"")</f>
        <v>145</v>
      </c>
      <c r="K2728">
        <f>_xlfn.XLOOKUP(Ledger[[#This Row],[SKU]]&amp;"|"&amp;Ledger[[#This Row],[Branch_ID]], PriceList[Key], PriceList[Unit_Retail_Price_EGP], "")</f>
        <v>379</v>
      </c>
      <c r="L2728">
        <f>YEAR(Ledger[[#This Row],[Date]])</f>
        <v>2025</v>
      </c>
      <c r="M2728" t="str">
        <f>"Qtr"&amp;ROUNDUP(MONTH(Ledger[[#This Row],[Date]])/3,0)</f>
        <v>Qtr4</v>
      </c>
      <c r="N2728">
        <f>MONTH(Ledger[[#This Row],[Date]])</f>
        <v>10</v>
      </c>
      <c r="O2728" t="str">
        <f>TEXT(Ledger[[#This Row],[Date]],"mmm")</f>
        <v>Oct</v>
      </c>
    </row>
    <row r="2729" spans="1:15" x14ac:dyDescent="0.35">
      <c r="A2729" t="s">
        <v>3331</v>
      </c>
      <c r="B2729" s="8">
        <v>45935</v>
      </c>
      <c r="C2729" s="5">
        <v>0.61111111111111116</v>
      </c>
      <c r="D2729" t="str">
        <f>_xlfn.XLOOKUP(Ledger[[#This Row],[Employee_ID]],Employees!C:C,Employees!A:A)</f>
        <v>Afternoon</v>
      </c>
      <c r="E2729" t="s">
        <v>932</v>
      </c>
      <c r="F2729" t="str">
        <f>_xlfn.XLOOKUP(Ledger[[#This Row],[Employee_ID]],Employees!C:C,Employees!B:B)</f>
        <v>BR05</v>
      </c>
      <c r="G2729" t="s">
        <v>940</v>
      </c>
      <c r="H2729" t="s">
        <v>229</v>
      </c>
      <c r="I2729">
        <v>1</v>
      </c>
      <c r="J2729">
        <f>_xlfn.XLOOKUP(Ledger[[#This Row],[SKU]]&amp;"|"&amp;Ledger[[#This Row],[Branch_ID]], PriceList!E:E,PriceList!C:C,"")</f>
        <v>230</v>
      </c>
      <c r="K2729">
        <f>_xlfn.XLOOKUP(Ledger[[#This Row],[SKU]]&amp;"|"&amp;Ledger[[#This Row],[Branch_ID]], PriceList[Key], PriceList[Unit_Retail_Price_EGP], "")</f>
        <v>589</v>
      </c>
      <c r="L2729">
        <f>YEAR(Ledger[[#This Row],[Date]])</f>
        <v>2025</v>
      </c>
      <c r="M2729" t="str">
        <f>"Qtr"&amp;ROUNDUP(MONTH(Ledger[[#This Row],[Date]])/3,0)</f>
        <v>Qtr4</v>
      </c>
      <c r="N2729">
        <f>MONTH(Ledger[[#This Row],[Date]])</f>
        <v>10</v>
      </c>
      <c r="O2729" t="str">
        <f>TEXT(Ledger[[#This Row],[Date]],"mmm")</f>
        <v>Oct</v>
      </c>
    </row>
    <row r="2730" spans="1:15" x14ac:dyDescent="0.35">
      <c r="A2730" t="s">
        <v>3345</v>
      </c>
      <c r="B2730" s="8">
        <v>45936</v>
      </c>
      <c r="C2730" s="5">
        <v>0.6</v>
      </c>
      <c r="D2730" t="str">
        <f>_xlfn.XLOOKUP(Ledger[[#This Row],[Employee_ID]],Employees!C:C,Employees!A:A)</f>
        <v>Afternoon</v>
      </c>
      <c r="E2730" t="s">
        <v>932</v>
      </c>
      <c r="F2730" t="str">
        <f>_xlfn.XLOOKUP(Ledger[[#This Row],[Employee_ID]],Employees!C:C,Employees!B:B)</f>
        <v>BR05</v>
      </c>
      <c r="G2730" t="s">
        <v>940</v>
      </c>
      <c r="H2730" t="s">
        <v>186</v>
      </c>
      <c r="I2730">
        <v>1</v>
      </c>
      <c r="J2730">
        <f>_xlfn.XLOOKUP(Ledger[[#This Row],[SKU]]&amp;"|"&amp;Ledger[[#This Row],[Branch_ID]], PriceList!E:E,PriceList!C:C,"")</f>
        <v>230</v>
      </c>
      <c r="K2730">
        <f>_xlfn.XLOOKUP(Ledger[[#This Row],[SKU]]&amp;"|"&amp;Ledger[[#This Row],[Branch_ID]], PriceList[Key], PriceList[Unit_Retail_Price_EGP], "")</f>
        <v>589</v>
      </c>
      <c r="L2730">
        <f>YEAR(Ledger[[#This Row],[Date]])</f>
        <v>2025</v>
      </c>
      <c r="M2730" t="str">
        <f>"Qtr"&amp;ROUNDUP(MONTH(Ledger[[#This Row],[Date]])/3,0)</f>
        <v>Qtr4</v>
      </c>
      <c r="N2730">
        <f>MONTH(Ledger[[#This Row],[Date]])</f>
        <v>10</v>
      </c>
      <c r="O2730" t="str">
        <f>TEXT(Ledger[[#This Row],[Date]],"mmm")</f>
        <v>Oct</v>
      </c>
    </row>
    <row r="2731" spans="1:15" x14ac:dyDescent="0.35">
      <c r="A2731" t="s">
        <v>3346</v>
      </c>
      <c r="B2731" s="8">
        <v>45936</v>
      </c>
      <c r="C2731" s="5">
        <v>0.61041666666666672</v>
      </c>
      <c r="D2731" t="str">
        <f>_xlfn.XLOOKUP(Ledger[[#This Row],[Employee_ID]],Employees!C:C,Employees!A:A)</f>
        <v>Afternoon</v>
      </c>
      <c r="E2731" t="s">
        <v>932</v>
      </c>
      <c r="F2731" t="str">
        <f>_xlfn.XLOOKUP(Ledger[[#This Row],[Employee_ID]],Employees!C:C,Employees!B:B)</f>
        <v>BR05</v>
      </c>
      <c r="G2731" t="s">
        <v>940</v>
      </c>
      <c r="H2731" t="s">
        <v>78</v>
      </c>
      <c r="I2731">
        <v>1</v>
      </c>
      <c r="J2731">
        <f>_xlfn.XLOOKUP(Ledger[[#This Row],[SKU]]&amp;"|"&amp;Ledger[[#This Row],[Branch_ID]], PriceList!E:E,PriceList!C:C,"")</f>
        <v>230</v>
      </c>
      <c r="K2731">
        <f>_xlfn.XLOOKUP(Ledger[[#This Row],[SKU]]&amp;"|"&amp;Ledger[[#This Row],[Branch_ID]], PriceList[Key], PriceList[Unit_Retail_Price_EGP], "")</f>
        <v>589</v>
      </c>
      <c r="L2731">
        <f>YEAR(Ledger[[#This Row],[Date]])</f>
        <v>2025</v>
      </c>
      <c r="M2731" t="str">
        <f>"Qtr"&amp;ROUNDUP(MONTH(Ledger[[#This Row],[Date]])/3,0)</f>
        <v>Qtr4</v>
      </c>
      <c r="N2731">
        <f>MONTH(Ledger[[#This Row],[Date]])</f>
        <v>10</v>
      </c>
      <c r="O2731" t="str">
        <f>TEXT(Ledger[[#This Row],[Date]],"mmm")</f>
        <v>Oct</v>
      </c>
    </row>
    <row r="2732" spans="1:15" x14ac:dyDescent="0.35">
      <c r="A2732" t="s">
        <v>3360</v>
      </c>
      <c r="B2732" s="8">
        <v>45937</v>
      </c>
      <c r="C2732" s="5">
        <v>0.59583333333333333</v>
      </c>
      <c r="D2732" t="str">
        <f>_xlfn.XLOOKUP(Ledger[[#This Row],[Employee_ID]],Employees!C:C,Employees!A:A)</f>
        <v>Afternoon</v>
      </c>
      <c r="E2732" t="s">
        <v>932</v>
      </c>
      <c r="F2732" t="str">
        <f>_xlfn.XLOOKUP(Ledger[[#This Row],[Employee_ID]],Employees!C:C,Employees!B:B)</f>
        <v>BR05</v>
      </c>
      <c r="G2732" t="s">
        <v>940</v>
      </c>
      <c r="H2732" t="s">
        <v>681</v>
      </c>
      <c r="I2732">
        <v>1</v>
      </c>
      <c r="J2732">
        <f>_xlfn.XLOOKUP(Ledger[[#This Row],[SKU]]&amp;"|"&amp;Ledger[[#This Row],[Branch_ID]], PriceList!E:E,PriceList!C:C,"")</f>
        <v>145</v>
      </c>
      <c r="K2732">
        <f>_xlfn.XLOOKUP(Ledger[[#This Row],[SKU]]&amp;"|"&amp;Ledger[[#This Row],[Branch_ID]], PriceList[Key], PriceList[Unit_Retail_Price_EGP], "")</f>
        <v>379</v>
      </c>
      <c r="L2732">
        <f>YEAR(Ledger[[#This Row],[Date]])</f>
        <v>2025</v>
      </c>
      <c r="M2732" t="str">
        <f>"Qtr"&amp;ROUNDUP(MONTH(Ledger[[#This Row],[Date]])/3,0)</f>
        <v>Qtr4</v>
      </c>
      <c r="N2732">
        <f>MONTH(Ledger[[#This Row],[Date]])</f>
        <v>10</v>
      </c>
      <c r="O2732" t="str">
        <f>TEXT(Ledger[[#This Row],[Date]],"mmm")</f>
        <v>Oct</v>
      </c>
    </row>
    <row r="2733" spans="1:15" x14ac:dyDescent="0.35">
      <c r="A2733" t="s">
        <v>3391</v>
      </c>
      <c r="B2733" s="8">
        <v>45939</v>
      </c>
      <c r="C2733" s="5">
        <v>0.6069444444444444</v>
      </c>
      <c r="D2733" t="str">
        <f>_xlfn.XLOOKUP(Ledger[[#This Row],[Employee_ID]],Employees!C:C,Employees!A:A)</f>
        <v>Afternoon</v>
      </c>
      <c r="E2733" t="s">
        <v>932</v>
      </c>
      <c r="F2733" t="str">
        <f>_xlfn.XLOOKUP(Ledger[[#This Row],[Employee_ID]],Employees!C:C,Employees!B:B)</f>
        <v>BR05</v>
      </c>
      <c r="G2733" t="s">
        <v>940</v>
      </c>
      <c r="H2733" t="s">
        <v>143</v>
      </c>
      <c r="I2733">
        <v>1</v>
      </c>
      <c r="J2733">
        <f>_xlfn.XLOOKUP(Ledger[[#This Row],[SKU]]&amp;"|"&amp;Ledger[[#This Row],[Branch_ID]], PriceList!E:E,PriceList!C:C,"")</f>
        <v>230</v>
      </c>
      <c r="K2733">
        <f>_xlfn.XLOOKUP(Ledger[[#This Row],[SKU]]&amp;"|"&amp;Ledger[[#This Row],[Branch_ID]], PriceList[Key], PriceList[Unit_Retail_Price_EGP], "")</f>
        <v>589</v>
      </c>
      <c r="L2733">
        <f>YEAR(Ledger[[#This Row],[Date]])</f>
        <v>2025</v>
      </c>
      <c r="M2733" t="str">
        <f>"Qtr"&amp;ROUNDUP(MONTH(Ledger[[#This Row],[Date]])/3,0)</f>
        <v>Qtr4</v>
      </c>
      <c r="N2733">
        <f>MONTH(Ledger[[#This Row],[Date]])</f>
        <v>10</v>
      </c>
      <c r="O2733" t="str">
        <f>TEXT(Ledger[[#This Row],[Date]],"mmm")</f>
        <v>Oct</v>
      </c>
    </row>
    <row r="2734" spans="1:15" x14ac:dyDescent="0.35">
      <c r="A2734" t="s">
        <v>3422</v>
      </c>
      <c r="B2734" s="8">
        <v>45941</v>
      </c>
      <c r="C2734" s="5">
        <v>0.60763888888888884</v>
      </c>
      <c r="D2734" t="str">
        <f>_xlfn.XLOOKUP(Ledger[[#This Row],[Employee_ID]],Employees!C:C,Employees!A:A)</f>
        <v>Afternoon</v>
      </c>
      <c r="E2734" t="s">
        <v>932</v>
      </c>
      <c r="F2734" t="str">
        <f>_xlfn.XLOOKUP(Ledger[[#This Row],[Employee_ID]],Employees!C:C,Employees!B:B)</f>
        <v>BR05</v>
      </c>
      <c r="G2734" t="s">
        <v>940</v>
      </c>
      <c r="H2734" t="s">
        <v>206</v>
      </c>
      <c r="I2734">
        <v>1</v>
      </c>
      <c r="J2734">
        <f>_xlfn.XLOOKUP(Ledger[[#This Row],[SKU]]&amp;"|"&amp;Ledger[[#This Row],[Branch_ID]], PriceList!E:E,PriceList!C:C,"")</f>
        <v>145</v>
      </c>
      <c r="K2734">
        <f>_xlfn.XLOOKUP(Ledger[[#This Row],[SKU]]&amp;"|"&amp;Ledger[[#This Row],[Branch_ID]], PriceList[Key], PriceList[Unit_Retail_Price_EGP], "")</f>
        <v>379</v>
      </c>
      <c r="L2734">
        <f>YEAR(Ledger[[#This Row],[Date]])</f>
        <v>2025</v>
      </c>
      <c r="M2734" t="str">
        <f>"Qtr"&amp;ROUNDUP(MONTH(Ledger[[#This Row],[Date]])/3,0)</f>
        <v>Qtr4</v>
      </c>
      <c r="N2734">
        <f>MONTH(Ledger[[#This Row],[Date]])</f>
        <v>10</v>
      </c>
      <c r="O2734" t="str">
        <f>TEXT(Ledger[[#This Row],[Date]],"mmm")</f>
        <v>Oct</v>
      </c>
    </row>
    <row r="2735" spans="1:15" x14ac:dyDescent="0.35">
      <c r="A2735" t="s">
        <v>3464</v>
      </c>
      <c r="B2735" s="8">
        <v>45944</v>
      </c>
      <c r="C2735" s="5">
        <v>0.625</v>
      </c>
      <c r="D2735" t="str">
        <f>_xlfn.XLOOKUP(Ledger[[#This Row],[Employee_ID]],Employees!C:C,Employees!A:A)</f>
        <v>Afternoon</v>
      </c>
      <c r="E2735" t="s">
        <v>932</v>
      </c>
      <c r="F2735" t="str">
        <f>_xlfn.XLOOKUP(Ledger[[#This Row],[Employee_ID]],Employees!C:C,Employees!B:B)</f>
        <v>BR05</v>
      </c>
      <c r="G2735" t="s">
        <v>940</v>
      </c>
      <c r="H2735" t="s">
        <v>359</v>
      </c>
      <c r="I2735">
        <v>1</v>
      </c>
      <c r="J2735">
        <f>_xlfn.XLOOKUP(Ledger[[#This Row],[SKU]]&amp;"|"&amp;Ledger[[#This Row],[Branch_ID]], PriceList!E:E,PriceList!C:C,"")</f>
        <v>145</v>
      </c>
      <c r="K2735">
        <f>_xlfn.XLOOKUP(Ledger[[#This Row],[SKU]]&amp;"|"&amp;Ledger[[#This Row],[Branch_ID]], PriceList[Key], PriceList[Unit_Retail_Price_EGP], "")</f>
        <v>379</v>
      </c>
      <c r="L2735">
        <f>YEAR(Ledger[[#This Row],[Date]])</f>
        <v>2025</v>
      </c>
      <c r="M2735" t="str">
        <f>"Qtr"&amp;ROUNDUP(MONTH(Ledger[[#This Row],[Date]])/3,0)</f>
        <v>Qtr4</v>
      </c>
      <c r="N2735">
        <f>MONTH(Ledger[[#This Row],[Date]])</f>
        <v>10</v>
      </c>
      <c r="O2735" t="str">
        <f>TEXT(Ledger[[#This Row],[Date]],"mmm")</f>
        <v>Oct</v>
      </c>
    </row>
    <row r="2736" spans="1:15" x14ac:dyDescent="0.35">
      <c r="A2736" t="s">
        <v>3480</v>
      </c>
      <c r="B2736" s="8">
        <v>45945</v>
      </c>
      <c r="C2736" s="5">
        <v>0.64861111111111114</v>
      </c>
      <c r="D2736" t="str">
        <f>_xlfn.XLOOKUP(Ledger[[#This Row],[Employee_ID]],Employees!C:C,Employees!A:A)</f>
        <v>Afternoon</v>
      </c>
      <c r="E2736" t="s">
        <v>932</v>
      </c>
      <c r="F2736" t="str">
        <f>_xlfn.XLOOKUP(Ledger[[#This Row],[Employee_ID]],Employees!C:C,Employees!B:B)</f>
        <v>BR05</v>
      </c>
      <c r="G2736" t="s">
        <v>940</v>
      </c>
      <c r="H2736" t="s">
        <v>348</v>
      </c>
      <c r="I2736">
        <v>1</v>
      </c>
      <c r="J2736">
        <f>_xlfn.XLOOKUP(Ledger[[#This Row],[SKU]]&amp;"|"&amp;Ledger[[#This Row],[Branch_ID]], PriceList!E:E,PriceList!C:C,"")</f>
        <v>540</v>
      </c>
      <c r="K2736">
        <f>_xlfn.XLOOKUP(Ledger[[#This Row],[SKU]]&amp;"|"&amp;Ledger[[#This Row],[Branch_ID]], PriceList[Key], PriceList[Unit_Retail_Price_EGP], "")</f>
        <v>1289</v>
      </c>
      <c r="L2736">
        <f>YEAR(Ledger[[#This Row],[Date]])</f>
        <v>2025</v>
      </c>
      <c r="M2736" t="str">
        <f>"Qtr"&amp;ROUNDUP(MONTH(Ledger[[#This Row],[Date]])/3,0)</f>
        <v>Qtr4</v>
      </c>
      <c r="N2736">
        <f>MONTH(Ledger[[#This Row],[Date]])</f>
        <v>10</v>
      </c>
      <c r="O2736" t="str">
        <f>TEXT(Ledger[[#This Row],[Date]],"mmm")</f>
        <v>Oct</v>
      </c>
    </row>
    <row r="2737" spans="1:15" x14ac:dyDescent="0.35">
      <c r="A2737" t="s">
        <v>3527</v>
      </c>
      <c r="B2737" s="8">
        <v>45948</v>
      </c>
      <c r="C2737" s="5">
        <v>0.6875</v>
      </c>
      <c r="D2737" t="str">
        <f>_xlfn.XLOOKUP(Ledger[[#This Row],[Employee_ID]],Employees!C:C,Employees!A:A)</f>
        <v>Afternoon</v>
      </c>
      <c r="E2737" t="s">
        <v>932</v>
      </c>
      <c r="F2737" t="str">
        <f>_xlfn.XLOOKUP(Ledger[[#This Row],[Employee_ID]],Employees!C:C,Employees!B:B)</f>
        <v>BR05</v>
      </c>
      <c r="G2737" t="s">
        <v>940</v>
      </c>
      <c r="H2737" t="s">
        <v>472</v>
      </c>
      <c r="I2737">
        <v>1</v>
      </c>
      <c r="J2737">
        <f>_xlfn.XLOOKUP(Ledger[[#This Row],[SKU]]&amp;"|"&amp;Ledger[[#This Row],[Branch_ID]], PriceList!E:E,PriceList!C:C,"")</f>
        <v>435</v>
      </c>
      <c r="K2737">
        <f>_xlfn.XLOOKUP(Ledger[[#This Row],[SKU]]&amp;"|"&amp;Ledger[[#This Row],[Branch_ID]], PriceList[Key], PriceList[Unit_Retail_Price_EGP], "")</f>
        <v>1079</v>
      </c>
      <c r="L2737">
        <f>YEAR(Ledger[[#This Row],[Date]])</f>
        <v>2025</v>
      </c>
      <c r="M2737" t="str">
        <f>"Qtr"&amp;ROUNDUP(MONTH(Ledger[[#This Row],[Date]])/3,0)</f>
        <v>Qtr4</v>
      </c>
      <c r="N2737">
        <f>MONTH(Ledger[[#This Row],[Date]])</f>
        <v>10</v>
      </c>
      <c r="O2737" t="str">
        <f>TEXT(Ledger[[#This Row],[Date]],"mmm")</f>
        <v>Oct</v>
      </c>
    </row>
    <row r="2738" spans="1:15" x14ac:dyDescent="0.35">
      <c r="A2738" t="s">
        <v>3558</v>
      </c>
      <c r="B2738" s="8">
        <v>45950</v>
      </c>
      <c r="C2738" s="5">
        <v>0.72569444444444442</v>
      </c>
      <c r="D2738" t="str">
        <f>_xlfn.XLOOKUP(Ledger[[#This Row],[Employee_ID]],Employees!C:C,Employees!A:A)</f>
        <v>Afternoon</v>
      </c>
      <c r="E2738" t="s">
        <v>932</v>
      </c>
      <c r="F2738" t="str">
        <f>_xlfn.XLOOKUP(Ledger[[#This Row],[Employee_ID]],Employees!C:C,Employees!B:B)</f>
        <v>BR05</v>
      </c>
      <c r="G2738" t="s">
        <v>940</v>
      </c>
      <c r="H2738" t="s">
        <v>186</v>
      </c>
      <c r="I2738">
        <v>1</v>
      </c>
      <c r="J2738">
        <f>_xlfn.XLOOKUP(Ledger[[#This Row],[SKU]]&amp;"|"&amp;Ledger[[#This Row],[Branch_ID]], PriceList!E:E,PriceList!C:C,"")</f>
        <v>230</v>
      </c>
      <c r="K2738">
        <f>_xlfn.XLOOKUP(Ledger[[#This Row],[SKU]]&amp;"|"&amp;Ledger[[#This Row],[Branch_ID]], PriceList[Key], PriceList[Unit_Retail_Price_EGP], "")</f>
        <v>589</v>
      </c>
      <c r="L2738">
        <f>YEAR(Ledger[[#This Row],[Date]])</f>
        <v>2025</v>
      </c>
      <c r="M2738" t="str">
        <f>"Qtr"&amp;ROUNDUP(MONTH(Ledger[[#This Row],[Date]])/3,0)</f>
        <v>Qtr4</v>
      </c>
      <c r="N2738">
        <f>MONTH(Ledger[[#This Row],[Date]])</f>
        <v>10</v>
      </c>
      <c r="O2738" t="str">
        <f>TEXT(Ledger[[#This Row],[Date]],"mmm")</f>
        <v>Oct</v>
      </c>
    </row>
    <row r="2739" spans="1:15" x14ac:dyDescent="0.35">
      <c r="A2739" t="s">
        <v>3598</v>
      </c>
      <c r="B2739" s="8">
        <v>45953</v>
      </c>
      <c r="C2739" s="5">
        <v>0.67569444444444449</v>
      </c>
      <c r="D2739" t="str">
        <f>_xlfn.XLOOKUP(Ledger[[#This Row],[Employee_ID]],Employees!C:C,Employees!A:A)</f>
        <v>Afternoon</v>
      </c>
      <c r="E2739" t="s">
        <v>932</v>
      </c>
      <c r="F2739" t="str">
        <f>_xlfn.XLOOKUP(Ledger[[#This Row],[Employee_ID]],Employees!C:C,Employees!B:B)</f>
        <v>BR05</v>
      </c>
      <c r="G2739" t="s">
        <v>940</v>
      </c>
      <c r="H2739" t="s">
        <v>299</v>
      </c>
      <c r="I2739">
        <v>1</v>
      </c>
      <c r="J2739">
        <f>_xlfn.XLOOKUP(Ledger[[#This Row],[SKU]]&amp;"|"&amp;Ledger[[#This Row],[Branch_ID]], PriceList!E:E,PriceList!C:C,"")</f>
        <v>165</v>
      </c>
      <c r="K2739">
        <f>_xlfn.XLOOKUP(Ledger[[#This Row],[SKU]]&amp;"|"&amp;Ledger[[#This Row],[Branch_ID]], PriceList[Key], PriceList[Unit_Retail_Price_EGP], "")</f>
        <v>429</v>
      </c>
      <c r="L2739">
        <f>YEAR(Ledger[[#This Row],[Date]])</f>
        <v>2025</v>
      </c>
      <c r="M2739" t="str">
        <f>"Qtr"&amp;ROUNDUP(MONTH(Ledger[[#This Row],[Date]])/3,0)</f>
        <v>Qtr4</v>
      </c>
      <c r="N2739">
        <f>MONTH(Ledger[[#This Row],[Date]])</f>
        <v>10</v>
      </c>
      <c r="O2739" t="str">
        <f>TEXT(Ledger[[#This Row],[Date]],"mmm")</f>
        <v>Oct</v>
      </c>
    </row>
    <row r="2740" spans="1:15" x14ac:dyDescent="0.35">
      <c r="A2740" t="s">
        <v>3646</v>
      </c>
      <c r="B2740" s="8">
        <v>45956</v>
      </c>
      <c r="C2740" s="5">
        <v>0.69236111111111109</v>
      </c>
      <c r="D2740" t="str">
        <f>_xlfn.XLOOKUP(Ledger[[#This Row],[Employee_ID]],Employees!C:C,Employees!A:A)</f>
        <v>Afternoon</v>
      </c>
      <c r="E2740" t="s">
        <v>932</v>
      </c>
      <c r="F2740" t="str">
        <f>_xlfn.XLOOKUP(Ledger[[#This Row],[Employee_ID]],Employees!C:C,Employees!B:B)</f>
        <v>BR05</v>
      </c>
      <c r="G2740" t="s">
        <v>940</v>
      </c>
      <c r="H2740" t="s">
        <v>227</v>
      </c>
      <c r="I2740">
        <v>1</v>
      </c>
      <c r="J2740">
        <f>_xlfn.XLOOKUP(Ledger[[#This Row],[SKU]]&amp;"|"&amp;Ledger[[#This Row],[Branch_ID]], PriceList!E:E,PriceList!C:C,"")</f>
        <v>310</v>
      </c>
      <c r="K2740">
        <f>_xlfn.XLOOKUP(Ledger[[#This Row],[SKU]]&amp;"|"&amp;Ledger[[#This Row],[Branch_ID]], PriceList[Key], PriceList[Unit_Retail_Price_EGP], "")</f>
        <v>749</v>
      </c>
      <c r="L2740">
        <f>YEAR(Ledger[[#This Row],[Date]])</f>
        <v>2025</v>
      </c>
      <c r="M2740" t="str">
        <f>"Qtr"&amp;ROUNDUP(MONTH(Ledger[[#This Row],[Date]])/3,0)</f>
        <v>Qtr4</v>
      </c>
      <c r="N2740">
        <f>MONTH(Ledger[[#This Row],[Date]])</f>
        <v>10</v>
      </c>
      <c r="O2740" t="str">
        <f>TEXT(Ledger[[#This Row],[Date]],"mmm")</f>
        <v>Oct</v>
      </c>
    </row>
    <row r="2741" spans="1:15" x14ac:dyDescent="0.35">
      <c r="A2741" t="s">
        <v>3676</v>
      </c>
      <c r="B2741" s="8">
        <v>45958</v>
      </c>
      <c r="C2741" s="5">
        <v>0.66111111111111109</v>
      </c>
      <c r="D2741" t="str">
        <f>_xlfn.XLOOKUP(Ledger[[#This Row],[Employee_ID]],Employees!C:C,Employees!A:A)</f>
        <v>Afternoon</v>
      </c>
      <c r="E2741" t="s">
        <v>932</v>
      </c>
      <c r="F2741" t="str">
        <f>_xlfn.XLOOKUP(Ledger[[#This Row],[Employee_ID]],Employees!C:C,Employees!B:B)</f>
        <v>BR05</v>
      </c>
      <c r="G2741" t="s">
        <v>940</v>
      </c>
      <c r="H2741" t="s">
        <v>139</v>
      </c>
      <c r="I2741">
        <v>1</v>
      </c>
      <c r="J2741">
        <f>_xlfn.XLOOKUP(Ledger[[#This Row],[SKU]]&amp;"|"&amp;Ledger[[#This Row],[Branch_ID]], PriceList!E:E,PriceList!C:C,"")</f>
        <v>310</v>
      </c>
      <c r="K2741">
        <f>_xlfn.XLOOKUP(Ledger[[#This Row],[SKU]]&amp;"|"&amp;Ledger[[#This Row],[Branch_ID]], PriceList[Key], PriceList[Unit_Retail_Price_EGP], "")</f>
        <v>749</v>
      </c>
      <c r="L2741">
        <f>YEAR(Ledger[[#This Row],[Date]])</f>
        <v>2025</v>
      </c>
      <c r="M2741" t="str">
        <f>"Qtr"&amp;ROUNDUP(MONTH(Ledger[[#This Row],[Date]])/3,0)</f>
        <v>Qtr4</v>
      </c>
      <c r="N2741">
        <f>MONTH(Ledger[[#This Row],[Date]])</f>
        <v>10</v>
      </c>
      <c r="O2741" t="str">
        <f>TEXT(Ledger[[#This Row],[Date]],"mmm")</f>
        <v>Oct</v>
      </c>
    </row>
    <row r="2742" spans="1:15" x14ac:dyDescent="0.35">
      <c r="A2742" t="s">
        <v>3711</v>
      </c>
      <c r="B2742" s="8">
        <v>45961</v>
      </c>
      <c r="C2742" s="5">
        <v>0.61250000000000004</v>
      </c>
      <c r="D2742" t="str">
        <f>_xlfn.XLOOKUP(Ledger[[#This Row],[Employee_ID]],Employees!C:C,Employees!A:A)</f>
        <v>Afternoon</v>
      </c>
      <c r="E2742" t="s">
        <v>932</v>
      </c>
      <c r="F2742" t="str">
        <f>_xlfn.XLOOKUP(Ledger[[#This Row],[Employee_ID]],Employees!C:C,Employees!B:B)</f>
        <v>BR05</v>
      </c>
      <c r="G2742" t="s">
        <v>940</v>
      </c>
      <c r="H2742" t="s">
        <v>499</v>
      </c>
      <c r="I2742">
        <v>1</v>
      </c>
      <c r="J2742">
        <f>_xlfn.XLOOKUP(Ledger[[#This Row],[SKU]]&amp;"|"&amp;Ledger[[#This Row],[Branch_ID]], PriceList!E:E,PriceList!C:C,"")</f>
        <v>310</v>
      </c>
      <c r="K2742">
        <f>_xlfn.XLOOKUP(Ledger[[#This Row],[SKU]]&amp;"|"&amp;Ledger[[#This Row],[Branch_ID]], PriceList[Key], PriceList[Unit_Retail_Price_EGP], "")</f>
        <v>749</v>
      </c>
      <c r="L2742">
        <f>YEAR(Ledger[[#This Row],[Date]])</f>
        <v>2025</v>
      </c>
      <c r="M2742" t="str">
        <f>"Qtr"&amp;ROUNDUP(MONTH(Ledger[[#This Row],[Date]])/3,0)</f>
        <v>Qtr4</v>
      </c>
      <c r="N2742">
        <f>MONTH(Ledger[[#This Row],[Date]])</f>
        <v>10</v>
      </c>
      <c r="O2742" t="str">
        <f>TEXT(Ledger[[#This Row],[Date]],"mmm")</f>
        <v>Oct</v>
      </c>
    </row>
    <row r="2743" spans="1:15" x14ac:dyDescent="0.35">
      <c r="A2743" t="s">
        <v>3726</v>
      </c>
      <c r="B2743" s="8">
        <v>45962</v>
      </c>
      <c r="C2743" s="5">
        <v>0.62569444444444444</v>
      </c>
      <c r="D2743" t="str">
        <f>_xlfn.XLOOKUP(Ledger[[#This Row],[Employee_ID]],Employees!C:C,Employees!A:A)</f>
        <v>Afternoon</v>
      </c>
      <c r="E2743" t="s">
        <v>932</v>
      </c>
      <c r="F2743" t="str">
        <f>_xlfn.XLOOKUP(Ledger[[#This Row],[Employee_ID]],Employees!C:C,Employees!B:B)</f>
        <v>BR05</v>
      </c>
      <c r="G2743" t="s">
        <v>940</v>
      </c>
      <c r="H2743" t="s">
        <v>299</v>
      </c>
      <c r="I2743">
        <v>1</v>
      </c>
      <c r="J2743">
        <f>_xlfn.XLOOKUP(Ledger[[#This Row],[SKU]]&amp;"|"&amp;Ledger[[#This Row],[Branch_ID]], PriceList!E:E,PriceList!C:C,"")</f>
        <v>165</v>
      </c>
      <c r="K2743">
        <f>_xlfn.XLOOKUP(Ledger[[#This Row],[SKU]]&amp;"|"&amp;Ledger[[#This Row],[Branch_ID]], PriceList[Key], PriceList[Unit_Retail_Price_EGP], "")</f>
        <v>429</v>
      </c>
      <c r="L2743">
        <f>YEAR(Ledger[[#This Row],[Date]])</f>
        <v>2025</v>
      </c>
      <c r="M2743" t="str">
        <f>"Qtr"&amp;ROUNDUP(MONTH(Ledger[[#This Row],[Date]])/3,0)</f>
        <v>Qtr4</v>
      </c>
      <c r="N2743">
        <f>MONTH(Ledger[[#This Row],[Date]])</f>
        <v>11</v>
      </c>
      <c r="O2743" t="str">
        <f>TEXT(Ledger[[#This Row],[Date]],"mmm")</f>
        <v>Nov</v>
      </c>
    </row>
    <row r="2744" spans="1:15" x14ac:dyDescent="0.35">
      <c r="A2744" t="s">
        <v>3755</v>
      </c>
      <c r="B2744" s="8">
        <v>45964</v>
      </c>
      <c r="C2744" s="5">
        <v>0.6875</v>
      </c>
      <c r="D2744" t="str">
        <f>_xlfn.XLOOKUP(Ledger[[#This Row],[Employee_ID]],Employees!C:C,Employees!A:A)</f>
        <v>Afternoon</v>
      </c>
      <c r="E2744" t="s">
        <v>932</v>
      </c>
      <c r="F2744" t="str">
        <f>_xlfn.XLOOKUP(Ledger[[#This Row],[Employee_ID]],Employees!C:C,Employees!B:B)</f>
        <v>BR05</v>
      </c>
      <c r="G2744" t="s">
        <v>940</v>
      </c>
      <c r="H2744" t="s">
        <v>206</v>
      </c>
      <c r="I2744">
        <v>1</v>
      </c>
      <c r="J2744">
        <f>_xlfn.XLOOKUP(Ledger[[#This Row],[SKU]]&amp;"|"&amp;Ledger[[#This Row],[Branch_ID]], PriceList!E:E,PriceList!C:C,"")</f>
        <v>145</v>
      </c>
      <c r="K2744">
        <f>_xlfn.XLOOKUP(Ledger[[#This Row],[SKU]]&amp;"|"&amp;Ledger[[#This Row],[Branch_ID]], PriceList[Key], PriceList[Unit_Retail_Price_EGP], "")</f>
        <v>379</v>
      </c>
      <c r="L2744">
        <f>YEAR(Ledger[[#This Row],[Date]])</f>
        <v>2025</v>
      </c>
      <c r="M2744" t="str">
        <f>"Qtr"&amp;ROUNDUP(MONTH(Ledger[[#This Row],[Date]])/3,0)</f>
        <v>Qtr4</v>
      </c>
      <c r="N2744">
        <f>MONTH(Ledger[[#This Row],[Date]])</f>
        <v>11</v>
      </c>
      <c r="O2744" t="str">
        <f>TEXT(Ledger[[#This Row],[Date]],"mmm")</f>
        <v>Nov</v>
      </c>
    </row>
    <row r="2745" spans="1:15" x14ac:dyDescent="0.35">
      <c r="A2745" t="s">
        <v>3826</v>
      </c>
      <c r="B2745" s="8">
        <v>45969</v>
      </c>
      <c r="C2745" s="5">
        <v>0.68819444444444444</v>
      </c>
      <c r="D2745" t="str">
        <f>_xlfn.XLOOKUP(Ledger[[#This Row],[Employee_ID]],Employees!C:C,Employees!A:A)</f>
        <v>Afternoon</v>
      </c>
      <c r="E2745" t="s">
        <v>932</v>
      </c>
      <c r="F2745" t="str">
        <f>_xlfn.XLOOKUP(Ledger[[#This Row],[Employee_ID]],Employees!C:C,Employees!B:B)</f>
        <v>BR05</v>
      </c>
      <c r="G2745" t="s">
        <v>940</v>
      </c>
      <c r="H2745" t="s">
        <v>229</v>
      </c>
      <c r="I2745">
        <v>1</v>
      </c>
      <c r="J2745">
        <f>_xlfn.XLOOKUP(Ledger[[#This Row],[SKU]]&amp;"|"&amp;Ledger[[#This Row],[Branch_ID]], PriceList!E:E,PriceList!C:C,"")</f>
        <v>230</v>
      </c>
      <c r="K2745">
        <f>_xlfn.XLOOKUP(Ledger[[#This Row],[SKU]]&amp;"|"&amp;Ledger[[#This Row],[Branch_ID]], PriceList[Key], PriceList[Unit_Retail_Price_EGP], "")</f>
        <v>589</v>
      </c>
      <c r="L2745">
        <f>YEAR(Ledger[[#This Row],[Date]])</f>
        <v>2025</v>
      </c>
      <c r="M2745" t="str">
        <f>"Qtr"&amp;ROUNDUP(MONTH(Ledger[[#This Row],[Date]])/3,0)</f>
        <v>Qtr4</v>
      </c>
      <c r="N2745">
        <f>MONTH(Ledger[[#This Row],[Date]])</f>
        <v>11</v>
      </c>
      <c r="O2745" t="str">
        <f>TEXT(Ledger[[#This Row],[Date]],"mmm")</f>
        <v>Nov</v>
      </c>
    </row>
    <row r="2746" spans="1:15" x14ac:dyDescent="0.35">
      <c r="A2746" t="s">
        <v>3865</v>
      </c>
      <c r="B2746" s="8">
        <v>45972</v>
      </c>
      <c r="C2746" s="5">
        <v>0.67222222222222228</v>
      </c>
      <c r="D2746" t="str">
        <f>_xlfn.XLOOKUP(Ledger[[#This Row],[Employee_ID]],Employees!C:C,Employees!A:A)</f>
        <v>Afternoon</v>
      </c>
      <c r="E2746" t="s">
        <v>932</v>
      </c>
      <c r="F2746" t="str">
        <f>_xlfn.XLOOKUP(Ledger[[#This Row],[Employee_ID]],Employees!C:C,Employees!B:B)</f>
        <v>BR05</v>
      </c>
      <c r="G2746" t="s">
        <v>940</v>
      </c>
      <c r="H2746" t="s">
        <v>395</v>
      </c>
      <c r="I2746">
        <v>1</v>
      </c>
      <c r="J2746">
        <f>_xlfn.XLOOKUP(Ledger[[#This Row],[SKU]]&amp;"|"&amp;Ledger[[#This Row],[Branch_ID]], PriceList!E:E,PriceList!C:C,"")</f>
        <v>270</v>
      </c>
      <c r="K2746">
        <f>_xlfn.XLOOKUP(Ledger[[#This Row],[SKU]]&amp;"|"&amp;Ledger[[#This Row],[Branch_ID]], PriceList[Key], PriceList[Unit_Retail_Price_EGP], "")</f>
        <v>649</v>
      </c>
      <c r="L2746">
        <f>YEAR(Ledger[[#This Row],[Date]])</f>
        <v>2025</v>
      </c>
      <c r="M2746" t="str">
        <f>"Qtr"&amp;ROUNDUP(MONTH(Ledger[[#This Row],[Date]])/3,0)</f>
        <v>Qtr4</v>
      </c>
      <c r="N2746">
        <f>MONTH(Ledger[[#This Row],[Date]])</f>
        <v>11</v>
      </c>
      <c r="O2746" t="str">
        <f>TEXT(Ledger[[#This Row],[Date]],"mmm")</f>
        <v>Nov</v>
      </c>
    </row>
    <row r="2747" spans="1:15" x14ac:dyDescent="0.35">
      <c r="A2747" t="s">
        <v>3906</v>
      </c>
      <c r="B2747" s="8">
        <v>45975</v>
      </c>
      <c r="C2747" s="5">
        <v>0.67500000000000004</v>
      </c>
      <c r="D2747" t="str">
        <f>_xlfn.XLOOKUP(Ledger[[#This Row],[Employee_ID]],Employees!C:C,Employees!A:A)</f>
        <v>Afternoon</v>
      </c>
      <c r="E2747" t="s">
        <v>932</v>
      </c>
      <c r="F2747" t="str">
        <f>_xlfn.XLOOKUP(Ledger[[#This Row],[Employee_ID]],Employees!C:C,Employees!B:B)</f>
        <v>BR05</v>
      </c>
      <c r="G2747" t="s">
        <v>940</v>
      </c>
      <c r="H2747" t="s">
        <v>133</v>
      </c>
      <c r="I2747">
        <v>1</v>
      </c>
      <c r="J2747">
        <f>_xlfn.XLOOKUP(Ledger[[#This Row],[SKU]]&amp;"|"&amp;Ledger[[#This Row],[Branch_ID]], PriceList!E:E,PriceList!C:C,"")</f>
        <v>480</v>
      </c>
      <c r="K2747">
        <f>_xlfn.XLOOKUP(Ledger[[#This Row],[SKU]]&amp;"|"&amp;Ledger[[#This Row],[Branch_ID]], PriceList[Key], PriceList[Unit_Retail_Price_EGP], "")</f>
        <v>1189</v>
      </c>
      <c r="L2747">
        <f>YEAR(Ledger[[#This Row],[Date]])</f>
        <v>2025</v>
      </c>
      <c r="M2747" t="str">
        <f>"Qtr"&amp;ROUNDUP(MONTH(Ledger[[#This Row],[Date]])/3,0)</f>
        <v>Qtr4</v>
      </c>
      <c r="N2747">
        <f>MONTH(Ledger[[#This Row],[Date]])</f>
        <v>11</v>
      </c>
      <c r="O2747" t="str">
        <f>TEXT(Ledger[[#This Row],[Date]],"mmm")</f>
        <v>Nov</v>
      </c>
    </row>
    <row r="2748" spans="1:15" x14ac:dyDescent="0.35">
      <c r="A2748" t="s">
        <v>3955</v>
      </c>
      <c r="B2748" s="8">
        <v>45978</v>
      </c>
      <c r="C2748" s="5">
        <v>0.67083333333333328</v>
      </c>
      <c r="D2748" t="str">
        <f>_xlfn.XLOOKUP(Ledger[[#This Row],[Employee_ID]],Employees!C:C,Employees!A:A)</f>
        <v>Afternoon</v>
      </c>
      <c r="E2748" t="s">
        <v>932</v>
      </c>
      <c r="F2748" t="str">
        <f>_xlfn.XLOOKUP(Ledger[[#This Row],[Employee_ID]],Employees!C:C,Employees!B:B)</f>
        <v>BR05</v>
      </c>
      <c r="G2748" t="s">
        <v>940</v>
      </c>
      <c r="H2748" t="s">
        <v>299</v>
      </c>
      <c r="I2748">
        <v>1</v>
      </c>
      <c r="J2748">
        <f>_xlfn.XLOOKUP(Ledger[[#This Row],[SKU]]&amp;"|"&amp;Ledger[[#This Row],[Branch_ID]], PriceList!E:E,PriceList!C:C,"")</f>
        <v>165</v>
      </c>
      <c r="K2748">
        <f>_xlfn.XLOOKUP(Ledger[[#This Row],[SKU]]&amp;"|"&amp;Ledger[[#This Row],[Branch_ID]], PriceList[Key], PriceList[Unit_Retail_Price_EGP], "")</f>
        <v>429</v>
      </c>
      <c r="L2748">
        <f>YEAR(Ledger[[#This Row],[Date]])</f>
        <v>2025</v>
      </c>
      <c r="M2748" t="str">
        <f>"Qtr"&amp;ROUNDUP(MONTH(Ledger[[#This Row],[Date]])/3,0)</f>
        <v>Qtr4</v>
      </c>
      <c r="N2748">
        <f>MONTH(Ledger[[#This Row],[Date]])</f>
        <v>11</v>
      </c>
      <c r="O2748" t="str">
        <f>TEXT(Ledger[[#This Row],[Date]],"mmm")</f>
        <v>Nov</v>
      </c>
    </row>
    <row r="2749" spans="1:15" x14ac:dyDescent="0.35">
      <c r="A2749" t="s">
        <v>3979</v>
      </c>
      <c r="B2749" s="8">
        <v>45980</v>
      </c>
      <c r="C2749" s="5">
        <v>0.74861111111111112</v>
      </c>
      <c r="D2749" t="str">
        <f>_xlfn.XLOOKUP(Ledger[[#This Row],[Employee_ID]],Employees!C:C,Employees!A:A)</f>
        <v>Afternoon</v>
      </c>
      <c r="E2749" t="s">
        <v>932</v>
      </c>
      <c r="F2749" t="str">
        <f>_xlfn.XLOOKUP(Ledger[[#This Row],[Employee_ID]],Employees!C:C,Employees!B:B)</f>
        <v>BR05</v>
      </c>
      <c r="G2749" t="s">
        <v>940</v>
      </c>
      <c r="H2749" t="s">
        <v>100</v>
      </c>
      <c r="I2749">
        <v>1</v>
      </c>
      <c r="J2749">
        <f>_xlfn.XLOOKUP(Ledger[[#This Row],[SKU]]&amp;"|"&amp;Ledger[[#This Row],[Branch_ID]], PriceList!E:E,PriceList!C:C,"")</f>
        <v>540</v>
      </c>
      <c r="K2749">
        <f>_xlfn.XLOOKUP(Ledger[[#This Row],[SKU]]&amp;"|"&amp;Ledger[[#This Row],[Branch_ID]], PriceList[Key], PriceList[Unit_Retail_Price_EGP], "")</f>
        <v>1289</v>
      </c>
      <c r="L2749">
        <f>YEAR(Ledger[[#This Row],[Date]])</f>
        <v>2025</v>
      </c>
      <c r="M2749" t="str">
        <f>"Qtr"&amp;ROUNDUP(MONTH(Ledger[[#This Row],[Date]])/3,0)</f>
        <v>Qtr4</v>
      </c>
      <c r="N2749">
        <f>MONTH(Ledger[[#This Row],[Date]])</f>
        <v>11</v>
      </c>
      <c r="O2749" t="str">
        <f>TEXT(Ledger[[#This Row],[Date]],"mmm")</f>
        <v>Nov</v>
      </c>
    </row>
    <row r="2750" spans="1:15" x14ac:dyDescent="0.35">
      <c r="A2750" t="s">
        <v>4065</v>
      </c>
      <c r="B2750" s="8">
        <v>45986</v>
      </c>
      <c r="C2750" s="5">
        <v>0.64375000000000004</v>
      </c>
      <c r="D2750" t="str">
        <f>_xlfn.XLOOKUP(Ledger[[#This Row],[Employee_ID]],Employees!C:C,Employees!A:A)</f>
        <v>Afternoon</v>
      </c>
      <c r="E2750" t="s">
        <v>932</v>
      </c>
      <c r="F2750" t="str">
        <f>_xlfn.XLOOKUP(Ledger[[#This Row],[Employee_ID]],Employees!C:C,Employees!B:B)</f>
        <v>BR05</v>
      </c>
      <c r="G2750" t="s">
        <v>940</v>
      </c>
      <c r="H2750" t="s">
        <v>291</v>
      </c>
      <c r="I2750">
        <v>1</v>
      </c>
      <c r="J2750">
        <f>_xlfn.XLOOKUP(Ledger[[#This Row],[SKU]]&amp;"|"&amp;Ledger[[#This Row],[Branch_ID]], PriceList!E:E,PriceList!C:C,"")</f>
        <v>480</v>
      </c>
      <c r="K2750">
        <f>_xlfn.XLOOKUP(Ledger[[#This Row],[SKU]]&amp;"|"&amp;Ledger[[#This Row],[Branch_ID]], PriceList[Key], PriceList[Unit_Retail_Price_EGP], "")</f>
        <v>1189</v>
      </c>
      <c r="L2750">
        <f>YEAR(Ledger[[#This Row],[Date]])</f>
        <v>2025</v>
      </c>
      <c r="M2750" t="str">
        <f>"Qtr"&amp;ROUNDUP(MONTH(Ledger[[#This Row],[Date]])/3,0)</f>
        <v>Qtr4</v>
      </c>
      <c r="N2750">
        <f>MONTH(Ledger[[#This Row],[Date]])</f>
        <v>11</v>
      </c>
      <c r="O2750" t="str">
        <f>TEXT(Ledger[[#This Row],[Date]],"mmm")</f>
        <v>Nov</v>
      </c>
    </row>
    <row r="2751" spans="1:15" x14ac:dyDescent="0.35">
      <c r="A2751" t="s">
        <v>4094</v>
      </c>
      <c r="B2751" s="8">
        <v>45988</v>
      </c>
      <c r="C2751" s="5">
        <v>0.67986111111111114</v>
      </c>
      <c r="D2751" t="str">
        <f>_xlfn.XLOOKUP(Ledger[[#This Row],[Employee_ID]],Employees!C:C,Employees!A:A)</f>
        <v>Afternoon</v>
      </c>
      <c r="E2751" t="s">
        <v>932</v>
      </c>
      <c r="F2751" t="str">
        <f>_xlfn.XLOOKUP(Ledger[[#This Row],[Employee_ID]],Employees!C:C,Employees!B:B)</f>
        <v>BR05</v>
      </c>
      <c r="G2751" t="s">
        <v>940</v>
      </c>
      <c r="H2751" t="s">
        <v>382</v>
      </c>
      <c r="I2751">
        <v>1</v>
      </c>
      <c r="J2751">
        <f>_xlfn.XLOOKUP(Ledger[[#This Row],[SKU]]&amp;"|"&amp;Ledger[[#This Row],[Branch_ID]], PriceList!E:E,PriceList!C:C,"")</f>
        <v>165</v>
      </c>
      <c r="K2751">
        <f>_xlfn.XLOOKUP(Ledger[[#This Row],[SKU]]&amp;"|"&amp;Ledger[[#This Row],[Branch_ID]], PriceList[Key], PriceList[Unit_Retail_Price_EGP], "")</f>
        <v>429</v>
      </c>
      <c r="L2751">
        <f>YEAR(Ledger[[#This Row],[Date]])</f>
        <v>2025</v>
      </c>
      <c r="M2751" t="str">
        <f>"Qtr"&amp;ROUNDUP(MONTH(Ledger[[#This Row],[Date]])/3,0)</f>
        <v>Qtr4</v>
      </c>
      <c r="N2751">
        <f>MONTH(Ledger[[#This Row],[Date]])</f>
        <v>11</v>
      </c>
      <c r="O2751" t="str">
        <f>TEXT(Ledger[[#This Row],[Date]],"mmm")</f>
        <v>Nov</v>
      </c>
    </row>
    <row r="2752" spans="1:15" x14ac:dyDescent="0.35">
      <c r="A2752" t="s">
        <v>4213</v>
      </c>
      <c r="B2752" s="8">
        <v>45996</v>
      </c>
      <c r="C2752" s="5">
        <v>0.60833333333333328</v>
      </c>
      <c r="D2752" t="str">
        <f>_xlfn.XLOOKUP(Ledger[[#This Row],[Employee_ID]],Employees!C:C,Employees!A:A)</f>
        <v>Afternoon</v>
      </c>
      <c r="E2752" t="s">
        <v>932</v>
      </c>
      <c r="F2752" t="str">
        <f>_xlfn.XLOOKUP(Ledger[[#This Row],[Employee_ID]],Employees!C:C,Employees!B:B)</f>
        <v>BR05</v>
      </c>
      <c r="G2752" t="s">
        <v>940</v>
      </c>
      <c r="H2752" t="s">
        <v>404</v>
      </c>
      <c r="I2752">
        <v>1</v>
      </c>
      <c r="J2752">
        <f>_xlfn.XLOOKUP(Ledger[[#This Row],[SKU]]&amp;"|"&amp;Ledger[[#This Row],[Branch_ID]], PriceList!E:E,PriceList!C:C,"")</f>
        <v>145</v>
      </c>
      <c r="K2752">
        <f>_xlfn.XLOOKUP(Ledger[[#This Row],[SKU]]&amp;"|"&amp;Ledger[[#This Row],[Branch_ID]], PriceList[Key], PriceList[Unit_Retail_Price_EGP], "")</f>
        <v>379</v>
      </c>
      <c r="L2752">
        <f>YEAR(Ledger[[#This Row],[Date]])</f>
        <v>2025</v>
      </c>
      <c r="M2752" t="str">
        <f>"Qtr"&amp;ROUNDUP(MONTH(Ledger[[#This Row],[Date]])/3,0)</f>
        <v>Qtr4</v>
      </c>
      <c r="N2752">
        <f>MONTH(Ledger[[#This Row],[Date]])</f>
        <v>12</v>
      </c>
      <c r="O2752" t="str">
        <f>TEXT(Ledger[[#This Row],[Date]],"mmm")</f>
        <v>Dec</v>
      </c>
    </row>
    <row r="2753" spans="1:15" x14ac:dyDescent="0.35">
      <c r="A2753" t="s">
        <v>4216</v>
      </c>
      <c r="B2753" s="8">
        <v>45996</v>
      </c>
      <c r="C2753" s="5">
        <v>0.69861111111111107</v>
      </c>
      <c r="D2753" t="str">
        <f>_xlfn.XLOOKUP(Ledger[[#This Row],[Employee_ID]],Employees!C:C,Employees!A:A)</f>
        <v>Afternoon</v>
      </c>
      <c r="E2753" t="s">
        <v>932</v>
      </c>
      <c r="F2753" t="str">
        <f>_xlfn.XLOOKUP(Ledger[[#This Row],[Employee_ID]],Employees!C:C,Employees!B:B)</f>
        <v>BR05</v>
      </c>
      <c r="G2753" t="s">
        <v>940</v>
      </c>
      <c r="H2753" t="s">
        <v>467</v>
      </c>
      <c r="I2753">
        <v>1</v>
      </c>
      <c r="J2753">
        <f>_xlfn.XLOOKUP(Ledger[[#This Row],[SKU]]&amp;"|"&amp;Ledger[[#This Row],[Branch_ID]], PriceList!E:E,PriceList!C:C,"")</f>
        <v>480</v>
      </c>
      <c r="K2753">
        <f>_xlfn.XLOOKUP(Ledger[[#This Row],[SKU]]&amp;"|"&amp;Ledger[[#This Row],[Branch_ID]], PriceList[Key], PriceList[Unit_Retail_Price_EGP], "")</f>
        <v>1189</v>
      </c>
      <c r="L2753">
        <f>YEAR(Ledger[[#This Row],[Date]])</f>
        <v>2025</v>
      </c>
      <c r="M2753" t="str">
        <f>"Qtr"&amp;ROUNDUP(MONTH(Ledger[[#This Row],[Date]])/3,0)</f>
        <v>Qtr4</v>
      </c>
      <c r="N2753">
        <f>MONTH(Ledger[[#This Row],[Date]])</f>
        <v>12</v>
      </c>
      <c r="O2753" t="str">
        <f>TEXT(Ledger[[#This Row],[Date]],"mmm")</f>
        <v>Dec</v>
      </c>
    </row>
    <row r="2754" spans="1:15" x14ac:dyDescent="0.35">
      <c r="A2754" t="s">
        <v>4247</v>
      </c>
      <c r="B2754" s="8">
        <v>45998</v>
      </c>
      <c r="C2754" s="5">
        <v>0.69444444444444442</v>
      </c>
      <c r="D2754" t="str">
        <f>_xlfn.XLOOKUP(Ledger[[#This Row],[Employee_ID]],Employees!C:C,Employees!A:A)</f>
        <v>Afternoon</v>
      </c>
      <c r="E2754" t="s">
        <v>932</v>
      </c>
      <c r="F2754" t="str">
        <f>_xlfn.XLOOKUP(Ledger[[#This Row],[Employee_ID]],Employees!C:C,Employees!B:B)</f>
        <v>BR05</v>
      </c>
      <c r="G2754" t="s">
        <v>940</v>
      </c>
      <c r="H2754" t="s">
        <v>523</v>
      </c>
      <c r="I2754">
        <v>1</v>
      </c>
      <c r="J2754">
        <f>_xlfn.XLOOKUP(Ledger[[#This Row],[SKU]]&amp;"|"&amp;Ledger[[#This Row],[Branch_ID]], PriceList!E:E,PriceList!C:C,"")</f>
        <v>435</v>
      </c>
      <c r="K2754">
        <f>_xlfn.XLOOKUP(Ledger[[#This Row],[SKU]]&amp;"|"&amp;Ledger[[#This Row],[Branch_ID]], PriceList[Key], PriceList[Unit_Retail_Price_EGP], "")</f>
        <v>1079</v>
      </c>
      <c r="L2754">
        <f>YEAR(Ledger[[#This Row],[Date]])</f>
        <v>2025</v>
      </c>
      <c r="M2754" t="str">
        <f>"Qtr"&amp;ROUNDUP(MONTH(Ledger[[#This Row],[Date]])/3,0)</f>
        <v>Qtr4</v>
      </c>
      <c r="N2754">
        <f>MONTH(Ledger[[#This Row],[Date]])</f>
        <v>12</v>
      </c>
      <c r="O2754" t="str">
        <f>TEXT(Ledger[[#This Row],[Date]],"mmm")</f>
        <v>Dec</v>
      </c>
    </row>
    <row r="2755" spans="1:15" x14ac:dyDescent="0.35">
      <c r="A2755" t="s">
        <v>4273</v>
      </c>
      <c r="B2755" s="8">
        <v>46000</v>
      </c>
      <c r="C2755" s="5">
        <v>0.74930555555555556</v>
      </c>
      <c r="D2755" t="str">
        <f>_xlfn.XLOOKUP(Ledger[[#This Row],[Employee_ID]],Employees!C:C,Employees!A:A)</f>
        <v>Afternoon</v>
      </c>
      <c r="E2755" t="s">
        <v>932</v>
      </c>
      <c r="F2755" t="str">
        <f>_xlfn.XLOOKUP(Ledger[[#This Row],[Employee_ID]],Employees!C:C,Employees!B:B)</f>
        <v>BR05</v>
      </c>
      <c r="G2755" t="s">
        <v>940</v>
      </c>
      <c r="H2755" t="s">
        <v>374</v>
      </c>
      <c r="I2755">
        <v>1</v>
      </c>
      <c r="J2755">
        <f>_xlfn.XLOOKUP(Ledger[[#This Row],[SKU]]&amp;"|"&amp;Ledger[[#This Row],[Branch_ID]], PriceList!E:E,PriceList!C:C,"")</f>
        <v>435</v>
      </c>
      <c r="K2755">
        <f>_xlfn.XLOOKUP(Ledger[[#This Row],[SKU]]&amp;"|"&amp;Ledger[[#This Row],[Branch_ID]], PriceList[Key], PriceList[Unit_Retail_Price_EGP], "")</f>
        <v>1079</v>
      </c>
      <c r="L2755">
        <f>YEAR(Ledger[[#This Row],[Date]])</f>
        <v>2025</v>
      </c>
      <c r="M2755" t="str">
        <f>"Qtr"&amp;ROUNDUP(MONTH(Ledger[[#This Row],[Date]])/3,0)</f>
        <v>Qtr4</v>
      </c>
      <c r="N2755">
        <f>MONTH(Ledger[[#This Row],[Date]])</f>
        <v>12</v>
      </c>
      <c r="O2755" t="str">
        <f>TEXT(Ledger[[#This Row],[Date]],"mmm")</f>
        <v>Dec</v>
      </c>
    </row>
    <row r="2756" spans="1:15" x14ac:dyDescent="0.35">
      <c r="A2756" t="s">
        <v>4313</v>
      </c>
      <c r="B2756" s="8">
        <v>46003</v>
      </c>
      <c r="C2756" s="5">
        <v>0.67777777777777781</v>
      </c>
      <c r="D2756" t="str">
        <f>_xlfn.XLOOKUP(Ledger[[#This Row],[Employee_ID]],Employees!C:C,Employees!A:A)</f>
        <v>Afternoon</v>
      </c>
      <c r="E2756" t="s">
        <v>932</v>
      </c>
      <c r="F2756" t="str">
        <f>_xlfn.XLOOKUP(Ledger[[#This Row],[Employee_ID]],Employees!C:C,Employees!B:B)</f>
        <v>BR05</v>
      </c>
      <c r="G2756" t="s">
        <v>940</v>
      </c>
      <c r="H2756" t="s">
        <v>523</v>
      </c>
      <c r="I2756">
        <v>1</v>
      </c>
      <c r="J2756">
        <f>_xlfn.XLOOKUP(Ledger[[#This Row],[SKU]]&amp;"|"&amp;Ledger[[#This Row],[Branch_ID]], PriceList!E:E,PriceList!C:C,"")</f>
        <v>435</v>
      </c>
      <c r="K2756">
        <f>_xlfn.XLOOKUP(Ledger[[#This Row],[SKU]]&amp;"|"&amp;Ledger[[#This Row],[Branch_ID]], PriceList[Key], PriceList[Unit_Retail_Price_EGP], "")</f>
        <v>1079</v>
      </c>
      <c r="L2756">
        <f>YEAR(Ledger[[#This Row],[Date]])</f>
        <v>2025</v>
      </c>
      <c r="M2756" t="str">
        <f>"Qtr"&amp;ROUNDUP(MONTH(Ledger[[#This Row],[Date]])/3,0)</f>
        <v>Qtr4</v>
      </c>
      <c r="N2756">
        <f>MONTH(Ledger[[#This Row],[Date]])</f>
        <v>12</v>
      </c>
      <c r="O2756" t="str">
        <f>TEXT(Ledger[[#This Row],[Date]],"mmm")</f>
        <v>Dec</v>
      </c>
    </row>
    <row r="2757" spans="1:15" x14ac:dyDescent="0.35">
      <c r="A2757" t="s">
        <v>4332</v>
      </c>
      <c r="B2757" s="8">
        <v>46004</v>
      </c>
      <c r="C2757" s="5">
        <v>0.67222222222222228</v>
      </c>
      <c r="D2757" t="str">
        <f>_xlfn.XLOOKUP(Ledger[[#This Row],[Employee_ID]],Employees!C:C,Employees!A:A)</f>
        <v>Afternoon</v>
      </c>
      <c r="E2757" t="s">
        <v>932</v>
      </c>
      <c r="F2757" t="str">
        <f>_xlfn.XLOOKUP(Ledger[[#This Row],[Employee_ID]],Employees!C:C,Employees!B:B)</f>
        <v>BR05</v>
      </c>
      <c r="G2757" t="s">
        <v>940</v>
      </c>
      <c r="H2757" t="s">
        <v>162</v>
      </c>
      <c r="I2757">
        <v>1</v>
      </c>
      <c r="J2757">
        <f>_xlfn.XLOOKUP(Ledger[[#This Row],[SKU]]&amp;"|"&amp;Ledger[[#This Row],[Branch_ID]], PriceList!E:E,PriceList!C:C,"")</f>
        <v>165</v>
      </c>
      <c r="K2757">
        <f>_xlfn.XLOOKUP(Ledger[[#This Row],[SKU]]&amp;"|"&amp;Ledger[[#This Row],[Branch_ID]], PriceList[Key], PriceList[Unit_Retail_Price_EGP], "")</f>
        <v>429</v>
      </c>
      <c r="L2757">
        <f>YEAR(Ledger[[#This Row],[Date]])</f>
        <v>2025</v>
      </c>
      <c r="M2757" t="str">
        <f>"Qtr"&amp;ROUNDUP(MONTH(Ledger[[#This Row],[Date]])/3,0)</f>
        <v>Qtr4</v>
      </c>
      <c r="N2757">
        <f>MONTH(Ledger[[#This Row],[Date]])</f>
        <v>12</v>
      </c>
      <c r="O2757" t="str">
        <f>TEXT(Ledger[[#This Row],[Date]],"mmm")</f>
        <v>Dec</v>
      </c>
    </row>
    <row r="2758" spans="1:15" x14ac:dyDescent="0.35">
      <c r="A2758" t="s">
        <v>4333</v>
      </c>
      <c r="B2758" s="8">
        <v>46004</v>
      </c>
      <c r="C2758" s="5">
        <v>0.68263888888888891</v>
      </c>
      <c r="D2758" t="str">
        <f>_xlfn.XLOOKUP(Ledger[[#This Row],[Employee_ID]],Employees!C:C,Employees!A:A)</f>
        <v>Afternoon</v>
      </c>
      <c r="E2758" t="s">
        <v>932</v>
      </c>
      <c r="F2758" t="str">
        <f>_xlfn.XLOOKUP(Ledger[[#This Row],[Employee_ID]],Employees!C:C,Employees!B:B)</f>
        <v>BR05</v>
      </c>
      <c r="G2758" t="s">
        <v>940</v>
      </c>
      <c r="H2758" t="s">
        <v>234</v>
      </c>
      <c r="I2758">
        <v>1</v>
      </c>
      <c r="J2758">
        <f>_xlfn.XLOOKUP(Ledger[[#This Row],[SKU]]&amp;"|"&amp;Ledger[[#This Row],[Branch_ID]], PriceList!E:E,PriceList!C:C,"")</f>
        <v>480</v>
      </c>
      <c r="K2758">
        <f>_xlfn.XLOOKUP(Ledger[[#This Row],[SKU]]&amp;"|"&amp;Ledger[[#This Row],[Branch_ID]], PriceList[Key], PriceList[Unit_Retail_Price_EGP], "")</f>
        <v>1189</v>
      </c>
      <c r="L2758">
        <f>YEAR(Ledger[[#This Row],[Date]])</f>
        <v>2025</v>
      </c>
      <c r="M2758" t="str">
        <f>"Qtr"&amp;ROUNDUP(MONTH(Ledger[[#This Row],[Date]])/3,0)</f>
        <v>Qtr4</v>
      </c>
      <c r="N2758">
        <f>MONTH(Ledger[[#This Row],[Date]])</f>
        <v>12</v>
      </c>
      <c r="O2758" t="str">
        <f>TEXT(Ledger[[#This Row],[Date]],"mmm")</f>
        <v>Dec</v>
      </c>
    </row>
    <row r="2759" spans="1:15" x14ac:dyDescent="0.35">
      <c r="A2759" t="s">
        <v>4334</v>
      </c>
      <c r="B2759" s="8">
        <v>46004</v>
      </c>
      <c r="C2759" s="5">
        <v>0.70277777777777772</v>
      </c>
      <c r="D2759" t="str">
        <f>_xlfn.XLOOKUP(Ledger[[#This Row],[Employee_ID]],Employees!C:C,Employees!A:A)</f>
        <v>Afternoon</v>
      </c>
      <c r="E2759" t="s">
        <v>932</v>
      </c>
      <c r="F2759" t="str">
        <f>_xlfn.XLOOKUP(Ledger[[#This Row],[Employee_ID]],Employees!C:C,Employees!B:B)</f>
        <v>BR05</v>
      </c>
      <c r="G2759" t="s">
        <v>940</v>
      </c>
      <c r="H2759" t="s">
        <v>215</v>
      </c>
      <c r="I2759">
        <v>1</v>
      </c>
      <c r="J2759">
        <f>_xlfn.XLOOKUP(Ledger[[#This Row],[SKU]]&amp;"|"&amp;Ledger[[#This Row],[Branch_ID]], PriceList!E:E,PriceList!C:C,"")</f>
        <v>480</v>
      </c>
      <c r="K2759">
        <f>_xlfn.XLOOKUP(Ledger[[#This Row],[SKU]]&amp;"|"&amp;Ledger[[#This Row],[Branch_ID]], PriceList[Key], PriceList[Unit_Retail_Price_EGP], "")</f>
        <v>1189</v>
      </c>
      <c r="L2759">
        <f>YEAR(Ledger[[#This Row],[Date]])</f>
        <v>2025</v>
      </c>
      <c r="M2759" t="str">
        <f>"Qtr"&amp;ROUNDUP(MONTH(Ledger[[#This Row],[Date]])/3,0)</f>
        <v>Qtr4</v>
      </c>
      <c r="N2759">
        <f>MONTH(Ledger[[#This Row],[Date]])</f>
        <v>12</v>
      </c>
      <c r="O2759" t="str">
        <f>TEXT(Ledger[[#This Row],[Date]],"mmm")</f>
        <v>Dec</v>
      </c>
    </row>
    <row r="2760" spans="1:15" x14ac:dyDescent="0.35">
      <c r="A2760" t="s">
        <v>4347</v>
      </c>
      <c r="B2760" s="8">
        <v>46005</v>
      </c>
      <c r="C2760" s="5">
        <v>0.67777777777777781</v>
      </c>
      <c r="D2760" t="str">
        <f>_xlfn.XLOOKUP(Ledger[[#This Row],[Employee_ID]],Employees!C:C,Employees!A:A)</f>
        <v>Afternoon</v>
      </c>
      <c r="E2760" t="s">
        <v>932</v>
      </c>
      <c r="F2760" t="str">
        <f>_xlfn.XLOOKUP(Ledger[[#This Row],[Employee_ID]],Employees!C:C,Employees!B:B)</f>
        <v>BR05</v>
      </c>
      <c r="G2760" t="s">
        <v>940</v>
      </c>
      <c r="H2760" t="s">
        <v>267</v>
      </c>
      <c r="I2760">
        <v>1</v>
      </c>
      <c r="J2760">
        <f>_xlfn.XLOOKUP(Ledger[[#This Row],[SKU]]&amp;"|"&amp;Ledger[[#This Row],[Branch_ID]], PriceList!E:E,PriceList!C:C,"")</f>
        <v>165</v>
      </c>
      <c r="K2760">
        <f>_xlfn.XLOOKUP(Ledger[[#This Row],[SKU]]&amp;"|"&amp;Ledger[[#This Row],[Branch_ID]], PriceList[Key], PriceList[Unit_Retail_Price_EGP], "")</f>
        <v>429</v>
      </c>
      <c r="L2760">
        <f>YEAR(Ledger[[#This Row],[Date]])</f>
        <v>2025</v>
      </c>
      <c r="M2760" t="str">
        <f>"Qtr"&amp;ROUNDUP(MONTH(Ledger[[#This Row],[Date]])/3,0)</f>
        <v>Qtr4</v>
      </c>
      <c r="N2760">
        <f>MONTH(Ledger[[#This Row],[Date]])</f>
        <v>12</v>
      </c>
      <c r="O2760" t="str">
        <f>TEXT(Ledger[[#This Row],[Date]],"mmm")</f>
        <v>Dec</v>
      </c>
    </row>
    <row r="2761" spans="1:15" x14ac:dyDescent="0.35">
      <c r="A2761" t="s">
        <v>4359</v>
      </c>
      <c r="B2761" s="8">
        <v>46006</v>
      </c>
      <c r="C2761" s="5">
        <v>0.63194444444444442</v>
      </c>
      <c r="D2761" t="str">
        <f>_xlfn.XLOOKUP(Ledger[[#This Row],[Employee_ID]],Employees!C:C,Employees!A:A)</f>
        <v>Afternoon</v>
      </c>
      <c r="E2761" t="s">
        <v>932</v>
      </c>
      <c r="F2761" t="str">
        <f>_xlfn.XLOOKUP(Ledger[[#This Row],[Employee_ID]],Employees!C:C,Employees!B:B)</f>
        <v>BR05</v>
      </c>
      <c r="G2761" t="s">
        <v>940</v>
      </c>
      <c r="H2761" t="s">
        <v>286</v>
      </c>
      <c r="I2761">
        <v>1</v>
      </c>
      <c r="J2761">
        <f>_xlfn.XLOOKUP(Ledger[[#This Row],[SKU]]&amp;"|"&amp;Ledger[[#This Row],[Branch_ID]], PriceList!E:E,PriceList!C:C,"")</f>
        <v>145</v>
      </c>
      <c r="K2761">
        <f>_xlfn.XLOOKUP(Ledger[[#This Row],[SKU]]&amp;"|"&amp;Ledger[[#This Row],[Branch_ID]], PriceList[Key], PriceList[Unit_Retail_Price_EGP], "")</f>
        <v>379</v>
      </c>
      <c r="L2761">
        <f>YEAR(Ledger[[#This Row],[Date]])</f>
        <v>2025</v>
      </c>
      <c r="M2761" t="str">
        <f>"Qtr"&amp;ROUNDUP(MONTH(Ledger[[#This Row],[Date]])/3,0)</f>
        <v>Qtr4</v>
      </c>
      <c r="N2761">
        <f>MONTH(Ledger[[#This Row],[Date]])</f>
        <v>12</v>
      </c>
      <c r="O2761" t="str">
        <f>TEXT(Ledger[[#This Row],[Date]],"mmm")</f>
        <v>Dec</v>
      </c>
    </row>
    <row r="2762" spans="1:15" x14ac:dyDescent="0.35">
      <c r="A2762" t="s">
        <v>4366</v>
      </c>
      <c r="B2762" s="8">
        <v>46007</v>
      </c>
      <c r="C2762" s="5">
        <v>0.6020833333333333</v>
      </c>
      <c r="D2762" t="str">
        <f>_xlfn.XLOOKUP(Ledger[[#This Row],[Employee_ID]],Employees!C:C,Employees!A:A)</f>
        <v>Afternoon</v>
      </c>
      <c r="E2762" t="s">
        <v>932</v>
      </c>
      <c r="F2762" t="str">
        <f>_xlfn.XLOOKUP(Ledger[[#This Row],[Employee_ID]],Employees!C:C,Employees!B:B)</f>
        <v>BR05</v>
      </c>
      <c r="G2762" t="s">
        <v>940</v>
      </c>
      <c r="H2762" t="s">
        <v>313</v>
      </c>
      <c r="I2762">
        <v>1</v>
      </c>
      <c r="J2762">
        <f>_xlfn.XLOOKUP(Ledger[[#This Row],[SKU]]&amp;"|"&amp;Ledger[[#This Row],[Branch_ID]], PriceList!E:E,PriceList!C:C,"")</f>
        <v>145</v>
      </c>
      <c r="K2762">
        <f>_xlfn.XLOOKUP(Ledger[[#This Row],[SKU]]&amp;"|"&amp;Ledger[[#This Row],[Branch_ID]], PriceList[Key], PriceList[Unit_Retail_Price_EGP], "")</f>
        <v>379</v>
      </c>
      <c r="L2762">
        <f>YEAR(Ledger[[#This Row],[Date]])</f>
        <v>2025</v>
      </c>
      <c r="M2762" t="str">
        <f>"Qtr"&amp;ROUNDUP(MONTH(Ledger[[#This Row],[Date]])/3,0)</f>
        <v>Qtr4</v>
      </c>
      <c r="N2762">
        <f>MONTH(Ledger[[#This Row],[Date]])</f>
        <v>12</v>
      </c>
      <c r="O2762" t="str">
        <f>TEXT(Ledger[[#This Row],[Date]],"mmm")</f>
        <v>Dec</v>
      </c>
    </row>
    <row r="2763" spans="1:15" x14ac:dyDescent="0.35">
      <c r="A2763" t="s">
        <v>4427</v>
      </c>
      <c r="B2763" s="8">
        <v>46011</v>
      </c>
      <c r="C2763" s="5">
        <v>0.61319444444444449</v>
      </c>
      <c r="D2763" t="str">
        <f>_xlfn.XLOOKUP(Ledger[[#This Row],[Employee_ID]],Employees!C:C,Employees!A:A)</f>
        <v>Afternoon</v>
      </c>
      <c r="E2763" t="s">
        <v>932</v>
      </c>
      <c r="F2763" t="str">
        <f>_xlfn.XLOOKUP(Ledger[[#This Row],[Employee_ID]],Employees!C:C,Employees!B:B)</f>
        <v>BR05</v>
      </c>
      <c r="G2763" t="s">
        <v>940</v>
      </c>
      <c r="H2763" t="s">
        <v>478</v>
      </c>
      <c r="I2763">
        <v>1</v>
      </c>
      <c r="J2763">
        <f>_xlfn.XLOOKUP(Ledger[[#This Row],[SKU]]&amp;"|"&amp;Ledger[[#This Row],[Branch_ID]], PriceList!E:E,PriceList!C:C,"")</f>
        <v>730</v>
      </c>
      <c r="K2763">
        <f>_xlfn.XLOOKUP(Ledger[[#This Row],[SKU]]&amp;"|"&amp;Ledger[[#This Row],[Branch_ID]], PriceList[Key], PriceList[Unit_Retail_Price_EGP], "")</f>
        <v>1729</v>
      </c>
      <c r="L2763">
        <f>YEAR(Ledger[[#This Row],[Date]])</f>
        <v>2025</v>
      </c>
      <c r="M2763" t="str">
        <f>"Qtr"&amp;ROUNDUP(MONTH(Ledger[[#This Row],[Date]])/3,0)</f>
        <v>Qtr4</v>
      </c>
      <c r="N2763">
        <f>MONTH(Ledger[[#This Row],[Date]])</f>
        <v>12</v>
      </c>
      <c r="O2763" t="str">
        <f>TEXT(Ledger[[#This Row],[Date]],"mmm")</f>
        <v>Dec</v>
      </c>
    </row>
    <row r="2764" spans="1:15" x14ac:dyDescent="0.35">
      <c r="A2764" t="s">
        <v>4437</v>
      </c>
      <c r="B2764" s="8">
        <v>46012</v>
      </c>
      <c r="C2764" s="5">
        <v>0.58472222222222225</v>
      </c>
      <c r="D2764" t="str">
        <f>_xlfn.XLOOKUP(Ledger[[#This Row],[Employee_ID]],Employees!C:C,Employees!A:A)</f>
        <v>Afternoon</v>
      </c>
      <c r="E2764" t="s">
        <v>932</v>
      </c>
      <c r="F2764" t="str">
        <f>_xlfn.XLOOKUP(Ledger[[#This Row],[Employee_ID]],Employees!C:C,Employees!B:B)</f>
        <v>BR05</v>
      </c>
      <c r="G2764" t="s">
        <v>940</v>
      </c>
      <c r="H2764" t="s">
        <v>295</v>
      </c>
      <c r="I2764">
        <v>1</v>
      </c>
      <c r="J2764">
        <f>_xlfn.XLOOKUP(Ledger[[#This Row],[SKU]]&amp;"|"&amp;Ledger[[#This Row],[Branch_ID]], PriceList!E:E,PriceList!C:C,"")</f>
        <v>145</v>
      </c>
      <c r="K2764">
        <f>_xlfn.XLOOKUP(Ledger[[#This Row],[SKU]]&amp;"|"&amp;Ledger[[#This Row],[Branch_ID]], PriceList[Key], PriceList[Unit_Retail_Price_EGP], "")</f>
        <v>379</v>
      </c>
      <c r="L2764">
        <f>YEAR(Ledger[[#This Row],[Date]])</f>
        <v>2025</v>
      </c>
      <c r="M2764" t="str">
        <f>"Qtr"&amp;ROUNDUP(MONTH(Ledger[[#This Row],[Date]])/3,0)</f>
        <v>Qtr4</v>
      </c>
      <c r="N2764">
        <f>MONTH(Ledger[[#This Row],[Date]])</f>
        <v>12</v>
      </c>
      <c r="O2764" t="str">
        <f>TEXT(Ledger[[#This Row],[Date]],"mmm")</f>
        <v>Dec</v>
      </c>
    </row>
    <row r="2765" spans="1:15" x14ac:dyDescent="0.35">
      <c r="A2765" t="s">
        <v>4449</v>
      </c>
      <c r="B2765" s="8">
        <v>46013</v>
      </c>
      <c r="C2765" s="5">
        <v>0.61111111111111116</v>
      </c>
      <c r="D2765" t="str">
        <f>_xlfn.XLOOKUP(Ledger[[#This Row],[Employee_ID]],Employees!C:C,Employees!A:A)</f>
        <v>Afternoon</v>
      </c>
      <c r="E2765" t="s">
        <v>932</v>
      </c>
      <c r="F2765" t="str">
        <f>_xlfn.XLOOKUP(Ledger[[#This Row],[Employee_ID]],Employees!C:C,Employees!B:B)</f>
        <v>BR05</v>
      </c>
      <c r="G2765" t="s">
        <v>940</v>
      </c>
      <c r="H2765" t="s">
        <v>117</v>
      </c>
      <c r="I2765">
        <v>1</v>
      </c>
      <c r="J2765">
        <f>_xlfn.XLOOKUP(Ledger[[#This Row],[SKU]]&amp;"|"&amp;Ledger[[#This Row],[Branch_ID]], PriceList!E:E,PriceList!C:C,"")</f>
        <v>480</v>
      </c>
      <c r="K2765">
        <f>_xlfn.XLOOKUP(Ledger[[#This Row],[SKU]]&amp;"|"&amp;Ledger[[#This Row],[Branch_ID]], PriceList[Key], PriceList[Unit_Retail_Price_EGP], "")</f>
        <v>1189</v>
      </c>
      <c r="L2765">
        <f>YEAR(Ledger[[#This Row],[Date]])</f>
        <v>2025</v>
      </c>
      <c r="M2765" t="str">
        <f>"Qtr"&amp;ROUNDUP(MONTH(Ledger[[#This Row],[Date]])/3,0)</f>
        <v>Qtr4</v>
      </c>
      <c r="N2765">
        <f>MONTH(Ledger[[#This Row],[Date]])</f>
        <v>12</v>
      </c>
      <c r="O2765" t="str">
        <f>TEXT(Ledger[[#This Row],[Date]],"mmm")</f>
        <v>Dec</v>
      </c>
    </row>
    <row r="2766" spans="1:15" x14ac:dyDescent="0.35">
      <c r="A2766" t="s">
        <v>4493</v>
      </c>
      <c r="B2766" s="8">
        <v>46016</v>
      </c>
      <c r="C2766" s="5">
        <v>0.60277777777777775</v>
      </c>
      <c r="D2766" t="str">
        <f>_xlfn.XLOOKUP(Ledger[[#This Row],[Employee_ID]],Employees!C:C,Employees!A:A)</f>
        <v>Afternoon</v>
      </c>
      <c r="E2766" t="s">
        <v>932</v>
      </c>
      <c r="F2766" t="str">
        <f>_xlfn.XLOOKUP(Ledger[[#This Row],[Employee_ID]],Employees!C:C,Employees!B:B)</f>
        <v>BR05</v>
      </c>
      <c r="G2766" t="s">
        <v>940</v>
      </c>
      <c r="H2766" t="s">
        <v>259</v>
      </c>
      <c r="I2766">
        <v>1</v>
      </c>
      <c r="J2766">
        <f>_xlfn.XLOOKUP(Ledger[[#This Row],[SKU]]&amp;"|"&amp;Ledger[[#This Row],[Branch_ID]], PriceList!E:E,PriceList!C:C,"")</f>
        <v>480</v>
      </c>
      <c r="K2766">
        <f>_xlfn.XLOOKUP(Ledger[[#This Row],[SKU]]&amp;"|"&amp;Ledger[[#This Row],[Branch_ID]], PriceList[Key], PriceList[Unit_Retail_Price_EGP], "")</f>
        <v>1189</v>
      </c>
      <c r="L2766">
        <f>YEAR(Ledger[[#This Row],[Date]])</f>
        <v>2025</v>
      </c>
      <c r="M2766" t="str">
        <f>"Qtr"&amp;ROUNDUP(MONTH(Ledger[[#This Row],[Date]])/3,0)</f>
        <v>Qtr4</v>
      </c>
      <c r="N2766">
        <f>MONTH(Ledger[[#This Row],[Date]])</f>
        <v>12</v>
      </c>
      <c r="O2766" t="str">
        <f>TEXT(Ledger[[#This Row],[Date]],"mmm")</f>
        <v>Dec</v>
      </c>
    </row>
    <row r="2767" spans="1:15" x14ac:dyDescent="0.35">
      <c r="A2767" t="s">
        <v>4495</v>
      </c>
      <c r="B2767" s="8">
        <v>46016</v>
      </c>
      <c r="C2767" s="5">
        <v>0.65625</v>
      </c>
      <c r="D2767" t="str">
        <f>_xlfn.XLOOKUP(Ledger[[#This Row],[Employee_ID]],Employees!C:C,Employees!A:A)</f>
        <v>Afternoon</v>
      </c>
      <c r="E2767" t="s">
        <v>932</v>
      </c>
      <c r="F2767" t="str">
        <f>_xlfn.XLOOKUP(Ledger[[#This Row],[Employee_ID]],Employees!C:C,Employees!B:B)</f>
        <v>BR05</v>
      </c>
      <c r="G2767" t="s">
        <v>940</v>
      </c>
      <c r="H2767" t="s">
        <v>154</v>
      </c>
      <c r="I2767">
        <v>1</v>
      </c>
      <c r="J2767">
        <f>_xlfn.XLOOKUP(Ledger[[#This Row],[SKU]]&amp;"|"&amp;Ledger[[#This Row],[Branch_ID]], PriceList!E:E,PriceList!C:C,"")</f>
        <v>165</v>
      </c>
      <c r="K2767">
        <f>_xlfn.XLOOKUP(Ledger[[#This Row],[SKU]]&amp;"|"&amp;Ledger[[#This Row],[Branch_ID]], PriceList[Key], PriceList[Unit_Retail_Price_EGP], "")</f>
        <v>429</v>
      </c>
      <c r="L2767">
        <f>YEAR(Ledger[[#This Row],[Date]])</f>
        <v>2025</v>
      </c>
      <c r="M2767" t="str">
        <f>"Qtr"&amp;ROUNDUP(MONTH(Ledger[[#This Row],[Date]])/3,0)</f>
        <v>Qtr4</v>
      </c>
      <c r="N2767">
        <f>MONTH(Ledger[[#This Row],[Date]])</f>
        <v>12</v>
      </c>
      <c r="O2767" t="str">
        <f>TEXT(Ledger[[#This Row],[Date]],"mmm")</f>
        <v>Dec</v>
      </c>
    </row>
    <row r="2768" spans="1:15" x14ac:dyDescent="0.35">
      <c r="A2768" t="s">
        <v>4510</v>
      </c>
      <c r="B2768" s="8">
        <v>46017</v>
      </c>
      <c r="C2768" s="5">
        <v>0.70138888888888884</v>
      </c>
      <c r="D2768" t="str">
        <f>_xlfn.XLOOKUP(Ledger[[#This Row],[Employee_ID]],Employees!C:C,Employees!A:A)</f>
        <v>Afternoon</v>
      </c>
      <c r="E2768" t="s">
        <v>932</v>
      </c>
      <c r="F2768" t="str">
        <f>_xlfn.XLOOKUP(Ledger[[#This Row],[Employee_ID]],Employees!C:C,Employees!B:B)</f>
        <v>BR05</v>
      </c>
      <c r="G2768" t="s">
        <v>940</v>
      </c>
      <c r="H2768" t="s">
        <v>259</v>
      </c>
      <c r="I2768">
        <v>1</v>
      </c>
      <c r="J2768">
        <f>_xlfn.XLOOKUP(Ledger[[#This Row],[SKU]]&amp;"|"&amp;Ledger[[#This Row],[Branch_ID]], PriceList!E:E,PriceList!C:C,"")</f>
        <v>480</v>
      </c>
      <c r="K2768">
        <f>_xlfn.XLOOKUP(Ledger[[#This Row],[SKU]]&amp;"|"&amp;Ledger[[#This Row],[Branch_ID]], PriceList[Key], PriceList[Unit_Retail_Price_EGP], "")</f>
        <v>1189</v>
      </c>
      <c r="L2768">
        <f>YEAR(Ledger[[#This Row],[Date]])</f>
        <v>2025</v>
      </c>
      <c r="M2768" t="str">
        <f>"Qtr"&amp;ROUNDUP(MONTH(Ledger[[#This Row],[Date]])/3,0)</f>
        <v>Qtr4</v>
      </c>
      <c r="N2768">
        <f>MONTH(Ledger[[#This Row],[Date]])</f>
        <v>12</v>
      </c>
      <c r="O2768" t="str">
        <f>TEXT(Ledger[[#This Row],[Date]],"mmm")</f>
        <v>Dec</v>
      </c>
    </row>
    <row r="2769" spans="1:15" x14ac:dyDescent="0.35">
      <c r="A2769" t="s">
        <v>4526</v>
      </c>
      <c r="B2769" s="8">
        <v>46018</v>
      </c>
      <c r="C2769" s="5">
        <v>0.58472222222222225</v>
      </c>
      <c r="D2769" t="str">
        <f>_xlfn.XLOOKUP(Ledger[[#This Row],[Employee_ID]],Employees!C:C,Employees!A:A)</f>
        <v>Afternoon</v>
      </c>
      <c r="E2769" t="s">
        <v>932</v>
      </c>
      <c r="F2769" t="str">
        <f>_xlfn.XLOOKUP(Ledger[[#This Row],[Employee_ID]],Employees!C:C,Employees!B:B)</f>
        <v>BR05</v>
      </c>
      <c r="G2769" t="s">
        <v>940</v>
      </c>
      <c r="H2769" t="s">
        <v>171</v>
      </c>
      <c r="I2769">
        <v>1</v>
      </c>
      <c r="J2769">
        <f>_xlfn.XLOOKUP(Ledger[[#This Row],[SKU]]&amp;"|"&amp;Ledger[[#This Row],[Branch_ID]], PriceList!E:E,PriceList!C:C,"")</f>
        <v>480</v>
      </c>
      <c r="K2769">
        <f>_xlfn.XLOOKUP(Ledger[[#This Row],[SKU]]&amp;"|"&amp;Ledger[[#This Row],[Branch_ID]], PriceList[Key], PriceList[Unit_Retail_Price_EGP], "")</f>
        <v>1189</v>
      </c>
      <c r="L2769">
        <f>YEAR(Ledger[[#This Row],[Date]])</f>
        <v>2025</v>
      </c>
      <c r="M2769" t="str">
        <f>"Qtr"&amp;ROUNDUP(MONTH(Ledger[[#This Row],[Date]])/3,0)</f>
        <v>Qtr4</v>
      </c>
      <c r="N2769">
        <f>MONTH(Ledger[[#This Row],[Date]])</f>
        <v>12</v>
      </c>
      <c r="O2769" t="str">
        <f>TEXT(Ledger[[#This Row],[Date]],"mmm")</f>
        <v>Dec</v>
      </c>
    </row>
    <row r="2770" spans="1:15" x14ac:dyDescent="0.35">
      <c r="A2770" t="s">
        <v>4560</v>
      </c>
      <c r="B2770" s="8">
        <v>46020</v>
      </c>
      <c r="C2770" s="5">
        <v>0.74652777777777779</v>
      </c>
      <c r="D2770" t="str">
        <f>_xlfn.XLOOKUP(Ledger[[#This Row],[Employee_ID]],Employees!C:C,Employees!A:A)</f>
        <v>Afternoon</v>
      </c>
      <c r="E2770" t="s">
        <v>932</v>
      </c>
      <c r="F2770" t="str">
        <f>_xlfn.XLOOKUP(Ledger[[#This Row],[Employee_ID]],Employees!C:C,Employees!B:B)</f>
        <v>BR05</v>
      </c>
      <c r="G2770" t="s">
        <v>940</v>
      </c>
      <c r="H2770" t="s">
        <v>289</v>
      </c>
      <c r="I2770">
        <v>1</v>
      </c>
      <c r="J2770">
        <f>_xlfn.XLOOKUP(Ledger[[#This Row],[SKU]]&amp;"|"&amp;Ledger[[#This Row],[Branch_ID]], PriceList!E:E,PriceList!C:C,"")</f>
        <v>540</v>
      </c>
      <c r="K2770">
        <f>_xlfn.XLOOKUP(Ledger[[#This Row],[SKU]]&amp;"|"&amp;Ledger[[#This Row],[Branch_ID]], PriceList[Key], PriceList[Unit_Retail_Price_EGP], "")</f>
        <v>1289</v>
      </c>
      <c r="L2770">
        <f>YEAR(Ledger[[#This Row],[Date]])</f>
        <v>2025</v>
      </c>
      <c r="M2770" t="str">
        <f>"Qtr"&amp;ROUNDUP(MONTH(Ledger[[#This Row],[Date]])/3,0)</f>
        <v>Qtr4</v>
      </c>
      <c r="N2770">
        <f>MONTH(Ledger[[#This Row],[Date]])</f>
        <v>12</v>
      </c>
      <c r="O2770" t="str">
        <f>TEXT(Ledger[[#This Row],[Date]],"mmm")</f>
        <v>Dec</v>
      </c>
    </row>
    <row r="2771" spans="1:15" x14ac:dyDescent="0.35">
      <c r="A2771" t="s">
        <v>4568</v>
      </c>
      <c r="B2771" s="8">
        <v>46021</v>
      </c>
      <c r="C2771" s="5">
        <v>0.58611111111111114</v>
      </c>
      <c r="D2771" t="str">
        <f>_xlfn.XLOOKUP(Ledger[[#This Row],[Employee_ID]],Employees!C:C,Employees!A:A)</f>
        <v>Afternoon</v>
      </c>
      <c r="E2771" t="s">
        <v>932</v>
      </c>
      <c r="F2771" t="str">
        <f>_xlfn.XLOOKUP(Ledger[[#This Row],[Employee_ID]],Employees!C:C,Employees!B:B)</f>
        <v>BR05</v>
      </c>
      <c r="G2771" t="s">
        <v>940</v>
      </c>
      <c r="H2771" t="s">
        <v>225</v>
      </c>
      <c r="I2771">
        <v>1</v>
      </c>
      <c r="J2771">
        <f>_xlfn.XLOOKUP(Ledger[[#This Row],[SKU]]&amp;"|"&amp;Ledger[[#This Row],[Branch_ID]], PriceList!E:E,PriceList!C:C,"")</f>
        <v>435</v>
      </c>
      <c r="K2771">
        <f>_xlfn.XLOOKUP(Ledger[[#This Row],[SKU]]&amp;"|"&amp;Ledger[[#This Row],[Branch_ID]], PriceList[Key], PriceList[Unit_Retail_Price_EGP], "")</f>
        <v>1079</v>
      </c>
      <c r="L2771">
        <f>YEAR(Ledger[[#This Row],[Date]])</f>
        <v>2025</v>
      </c>
      <c r="M2771" t="str">
        <f>"Qtr"&amp;ROUNDUP(MONTH(Ledger[[#This Row],[Date]])/3,0)</f>
        <v>Qtr4</v>
      </c>
      <c r="N2771">
        <f>MONTH(Ledger[[#This Row],[Date]])</f>
        <v>12</v>
      </c>
      <c r="O2771" t="str">
        <f>TEXT(Ledger[[#This Row],[Date]],"mmm")</f>
        <v>Dec</v>
      </c>
    </row>
    <row r="2772" spans="1:15" x14ac:dyDescent="0.35">
      <c r="A2772" t="s">
        <v>4570</v>
      </c>
      <c r="B2772" s="8">
        <v>46021</v>
      </c>
      <c r="C2772" s="5">
        <v>0.61875000000000002</v>
      </c>
      <c r="D2772" t="str">
        <f>_xlfn.XLOOKUP(Ledger[[#This Row],[Employee_ID]],Employees!C:C,Employees!A:A)</f>
        <v>Afternoon</v>
      </c>
      <c r="E2772" t="s">
        <v>932</v>
      </c>
      <c r="F2772" t="str">
        <f>_xlfn.XLOOKUP(Ledger[[#This Row],[Employee_ID]],Employees!C:C,Employees!B:B)</f>
        <v>BR05</v>
      </c>
      <c r="G2772" t="s">
        <v>940</v>
      </c>
      <c r="H2772" t="s">
        <v>299</v>
      </c>
      <c r="I2772">
        <v>1</v>
      </c>
      <c r="J2772">
        <f>_xlfn.XLOOKUP(Ledger[[#This Row],[SKU]]&amp;"|"&amp;Ledger[[#This Row],[Branch_ID]], PriceList!E:E,PriceList!C:C,"")</f>
        <v>165</v>
      </c>
      <c r="K2772">
        <f>_xlfn.XLOOKUP(Ledger[[#This Row],[SKU]]&amp;"|"&amp;Ledger[[#This Row],[Branch_ID]], PriceList[Key], PriceList[Unit_Retail_Price_EGP], "")</f>
        <v>429</v>
      </c>
      <c r="L2772">
        <f>YEAR(Ledger[[#This Row],[Date]])</f>
        <v>2025</v>
      </c>
      <c r="M2772" t="str">
        <f>"Qtr"&amp;ROUNDUP(MONTH(Ledger[[#This Row],[Date]])/3,0)</f>
        <v>Qtr4</v>
      </c>
      <c r="N2772">
        <f>MONTH(Ledger[[#This Row],[Date]])</f>
        <v>12</v>
      </c>
      <c r="O2772" t="str">
        <f>TEXT(Ledger[[#This Row],[Date]],"mmm")</f>
        <v>Dec</v>
      </c>
    </row>
    <row r="2773" spans="1:15" x14ac:dyDescent="0.35">
      <c r="A2773" t="s">
        <v>4582</v>
      </c>
      <c r="B2773" s="8">
        <v>46022</v>
      </c>
      <c r="C2773" s="5">
        <v>0.69027777777777777</v>
      </c>
      <c r="D2773" t="str">
        <f>_xlfn.XLOOKUP(Ledger[[#This Row],[Employee_ID]],Employees!C:C,Employees!A:A)</f>
        <v>Afternoon</v>
      </c>
      <c r="E2773" t="s">
        <v>932</v>
      </c>
      <c r="F2773" t="str">
        <f>_xlfn.XLOOKUP(Ledger[[#This Row],[Employee_ID]],Employees!C:C,Employees!B:B)</f>
        <v>BR05</v>
      </c>
      <c r="G2773" t="s">
        <v>940</v>
      </c>
      <c r="H2773" t="s">
        <v>278</v>
      </c>
      <c r="I2773">
        <v>1</v>
      </c>
      <c r="J2773">
        <f>_xlfn.XLOOKUP(Ledger[[#This Row],[SKU]]&amp;"|"&amp;Ledger[[#This Row],[Branch_ID]], PriceList!E:E,PriceList!C:C,"")</f>
        <v>395</v>
      </c>
      <c r="K2773">
        <f>_xlfn.XLOOKUP(Ledger[[#This Row],[SKU]]&amp;"|"&amp;Ledger[[#This Row],[Branch_ID]], PriceList[Key], PriceList[Unit_Retail_Price_EGP], "")</f>
        <v>969</v>
      </c>
      <c r="L2773">
        <f>YEAR(Ledger[[#This Row],[Date]])</f>
        <v>2025</v>
      </c>
      <c r="M2773" t="str">
        <f>"Qtr"&amp;ROUNDUP(MONTH(Ledger[[#This Row],[Date]])/3,0)</f>
        <v>Qtr4</v>
      </c>
      <c r="N2773">
        <f>MONTH(Ledger[[#This Row],[Date]])</f>
        <v>12</v>
      </c>
      <c r="O2773" t="str">
        <f>TEXT(Ledger[[#This Row],[Date]],"mmm")</f>
        <v>Dec</v>
      </c>
    </row>
    <row r="2774" spans="1:15" x14ac:dyDescent="0.35">
      <c r="A2774" t="s">
        <v>4656</v>
      </c>
      <c r="B2774" s="8">
        <v>46027</v>
      </c>
      <c r="C2774" s="5">
        <v>0.73611111111111116</v>
      </c>
      <c r="D2774" t="str">
        <f>_xlfn.XLOOKUP(Ledger[[#This Row],[Employee_ID]],Employees!C:C,Employees!A:A)</f>
        <v>Afternoon</v>
      </c>
      <c r="E2774" t="s">
        <v>932</v>
      </c>
      <c r="F2774" t="str">
        <f>_xlfn.XLOOKUP(Ledger[[#This Row],[Employee_ID]],Employees!C:C,Employees!B:B)</f>
        <v>BR05</v>
      </c>
      <c r="G2774" t="s">
        <v>940</v>
      </c>
      <c r="H2774" t="s">
        <v>467</v>
      </c>
      <c r="I2774">
        <v>1</v>
      </c>
      <c r="J2774">
        <f>_xlfn.XLOOKUP(Ledger[[#This Row],[SKU]]&amp;"|"&amp;Ledger[[#This Row],[Branch_ID]], PriceList!E:E,PriceList!C:C,"")</f>
        <v>480</v>
      </c>
      <c r="K2774">
        <f>_xlfn.XLOOKUP(Ledger[[#This Row],[SKU]]&amp;"|"&amp;Ledger[[#This Row],[Branch_ID]], PriceList[Key], PriceList[Unit_Retail_Price_EGP], "")</f>
        <v>1189</v>
      </c>
      <c r="L2774">
        <f>YEAR(Ledger[[#This Row],[Date]])</f>
        <v>2026</v>
      </c>
      <c r="M2774" t="str">
        <f>"Qtr"&amp;ROUNDUP(MONTH(Ledger[[#This Row],[Date]])/3,0)</f>
        <v>Qtr1</v>
      </c>
      <c r="N2774">
        <f>MONTH(Ledger[[#This Row],[Date]])</f>
        <v>1</v>
      </c>
      <c r="O2774" t="str">
        <f>TEXT(Ledger[[#This Row],[Date]],"mmm")</f>
        <v>Jan</v>
      </c>
    </row>
    <row r="2775" spans="1:15" x14ac:dyDescent="0.35">
      <c r="A2775" t="s">
        <v>4698</v>
      </c>
      <c r="B2775" s="8">
        <v>46031</v>
      </c>
      <c r="C2775" s="5">
        <v>0.6166666666666667</v>
      </c>
      <c r="D2775" t="str">
        <f>_xlfn.XLOOKUP(Ledger[[#This Row],[Employee_ID]],Employees!C:C,Employees!A:A)</f>
        <v>Afternoon</v>
      </c>
      <c r="E2775" t="s">
        <v>932</v>
      </c>
      <c r="F2775" t="str">
        <f>_xlfn.XLOOKUP(Ledger[[#This Row],[Employee_ID]],Employees!C:C,Employees!B:B)</f>
        <v>BR05</v>
      </c>
      <c r="G2775" t="s">
        <v>940</v>
      </c>
      <c r="H2775" t="s">
        <v>87</v>
      </c>
      <c r="I2775">
        <v>1</v>
      </c>
      <c r="J2775">
        <f>_xlfn.XLOOKUP(Ledger[[#This Row],[SKU]]&amp;"|"&amp;Ledger[[#This Row],[Branch_ID]], PriceList!E:E,PriceList!C:C,"")</f>
        <v>480</v>
      </c>
      <c r="K2775">
        <f>_xlfn.XLOOKUP(Ledger[[#This Row],[SKU]]&amp;"|"&amp;Ledger[[#This Row],[Branch_ID]], PriceList[Key], PriceList[Unit_Retail_Price_EGP], "")</f>
        <v>1189</v>
      </c>
      <c r="L2775">
        <f>YEAR(Ledger[[#This Row],[Date]])</f>
        <v>2026</v>
      </c>
      <c r="M2775" t="str">
        <f>"Qtr"&amp;ROUNDUP(MONTH(Ledger[[#This Row],[Date]])/3,0)</f>
        <v>Qtr1</v>
      </c>
      <c r="N2775">
        <f>MONTH(Ledger[[#This Row],[Date]])</f>
        <v>1</v>
      </c>
      <c r="O2775" t="str">
        <f>TEXT(Ledger[[#This Row],[Date]],"mmm")</f>
        <v>Jan</v>
      </c>
    </row>
    <row r="2776" spans="1:15" x14ac:dyDescent="0.35">
      <c r="A2776" t="s">
        <v>4699</v>
      </c>
      <c r="B2776" s="8">
        <v>46031</v>
      </c>
      <c r="C2776" s="5">
        <v>0.63958333333333328</v>
      </c>
      <c r="D2776" t="str">
        <f>_xlfn.XLOOKUP(Ledger[[#This Row],[Employee_ID]],Employees!C:C,Employees!A:A)</f>
        <v>Afternoon</v>
      </c>
      <c r="E2776" t="s">
        <v>932</v>
      </c>
      <c r="F2776" t="str">
        <f>_xlfn.XLOOKUP(Ledger[[#This Row],[Employee_ID]],Employees!C:C,Employees!B:B)</f>
        <v>BR05</v>
      </c>
      <c r="G2776" t="s">
        <v>940</v>
      </c>
      <c r="H2776" t="s">
        <v>380</v>
      </c>
      <c r="I2776">
        <v>1</v>
      </c>
      <c r="J2776">
        <f>_xlfn.XLOOKUP(Ledger[[#This Row],[SKU]]&amp;"|"&amp;Ledger[[#This Row],[Branch_ID]], PriceList!E:E,PriceList!C:C,"")</f>
        <v>230</v>
      </c>
      <c r="K2776">
        <f>_xlfn.XLOOKUP(Ledger[[#This Row],[SKU]]&amp;"|"&amp;Ledger[[#This Row],[Branch_ID]], PriceList[Key], PriceList[Unit_Retail_Price_EGP], "")</f>
        <v>589</v>
      </c>
      <c r="L2776">
        <f>YEAR(Ledger[[#This Row],[Date]])</f>
        <v>2026</v>
      </c>
      <c r="M2776" t="str">
        <f>"Qtr"&amp;ROUNDUP(MONTH(Ledger[[#This Row],[Date]])/3,0)</f>
        <v>Qtr1</v>
      </c>
      <c r="N2776">
        <f>MONTH(Ledger[[#This Row],[Date]])</f>
        <v>1</v>
      </c>
      <c r="O2776" t="str">
        <f>TEXT(Ledger[[#This Row],[Date]],"mmm")</f>
        <v>Jan</v>
      </c>
    </row>
    <row r="2777" spans="1:15" x14ac:dyDescent="0.35">
      <c r="A2777" t="s">
        <v>4761</v>
      </c>
      <c r="B2777" s="8">
        <v>46035</v>
      </c>
      <c r="C2777" s="5">
        <v>0.71944444444444444</v>
      </c>
      <c r="D2777" t="str">
        <f>_xlfn.XLOOKUP(Ledger[[#This Row],[Employee_ID]],Employees!C:C,Employees!A:A)</f>
        <v>Afternoon</v>
      </c>
      <c r="E2777" t="s">
        <v>932</v>
      </c>
      <c r="F2777" t="str">
        <f>_xlfn.XLOOKUP(Ledger[[#This Row],[Employee_ID]],Employees!C:C,Employees!B:B)</f>
        <v>BR05</v>
      </c>
      <c r="G2777" t="s">
        <v>940</v>
      </c>
      <c r="H2777" t="s">
        <v>53</v>
      </c>
      <c r="I2777">
        <v>1</v>
      </c>
      <c r="J2777">
        <f>_xlfn.XLOOKUP(Ledger[[#This Row],[SKU]]&amp;"|"&amp;Ledger[[#This Row],[Branch_ID]], PriceList!E:E,PriceList!C:C,"")</f>
        <v>665</v>
      </c>
      <c r="K2777">
        <f>_xlfn.XLOOKUP(Ledger[[#This Row],[SKU]]&amp;"|"&amp;Ledger[[#This Row],[Branch_ID]], PriceList[Key], PriceList[Unit_Retail_Price_EGP], "")</f>
        <v>1619</v>
      </c>
      <c r="L2777">
        <f>YEAR(Ledger[[#This Row],[Date]])</f>
        <v>2026</v>
      </c>
      <c r="M2777" t="str">
        <f>"Qtr"&amp;ROUNDUP(MONTH(Ledger[[#This Row],[Date]])/3,0)</f>
        <v>Qtr1</v>
      </c>
      <c r="N2777">
        <f>MONTH(Ledger[[#This Row],[Date]])</f>
        <v>1</v>
      </c>
      <c r="O2777" t="str">
        <f>TEXT(Ledger[[#This Row],[Date]],"mmm")</f>
        <v>Jan</v>
      </c>
    </row>
    <row r="2778" spans="1:15" x14ac:dyDescent="0.35">
      <c r="A2778" t="s">
        <v>4769</v>
      </c>
      <c r="B2778" s="8">
        <v>46036</v>
      </c>
      <c r="C2778" s="5">
        <v>0.6479166666666667</v>
      </c>
      <c r="D2778" t="str">
        <f>_xlfn.XLOOKUP(Ledger[[#This Row],[Employee_ID]],Employees!C:C,Employees!A:A)</f>
        <v>Afternoon</v>
      </c>
      <c r="E2778" t="s">
        <v>932</v>
      </c>
      <c r="F2778" t="str">
        <f>_xlfn.XLOOKUP(Ledger[[#This Row],[Employee_ID]],Employees!C:C,Employees!B:B)</f>
        <v>BR05</v>
      </c>
      <c r="G2778" t="s">
        <v>940</v>
      </c>
      <c r="H2778" t="s">
        <v>478</v>
      </c>
      <c r="I2778">
        <v>1</v>
      </c>
      <c r="J2778">
        <f>_xlfn.XLOOKUP(Ledger[[#This Row],[SKU]]&amp;"|"&amp;Ledger[[#This Row],[Branch_ID]], PriceList!E:E,PriceList!C:C,"")</f>
        <v>730</v>
      </c>
      <c r="K2778">
        <f>_xlfn.XLOOKUP(Ledger[[#This Row],[SKU]]&amp;"|"&amp;Ledger[[#This Row],[Branch_ID]], PriceList[Key], PriceList[Unit_Retail_Price_EGP], "")</f>
        <v>1729</v>
      </c>
      <c r="L2778">
        <f>YEAR(Ledger[[#This Row],[Date]])</f>
        <v>2026</v>
      </c>
      <c r="M2778" t="str">
        <f>"Qtr"&amp;ROUNDUP(MONTH(Ledger[[#This Row],[Date]])/3,0)</f>
        <v>Qtr1</v>
      </c>
      <c r="N2778">
        <f>MONTH(Ledger[[#This Row],[Date]])</f>
        <v>1</v>
      </c>
      <c r="O2778" t="str">
        <f>TEXT(Ledger[[#This Row],[Date]],"mmm")</f>
        <v>Jan</v>
      </c>
    </row>
    <row r="2779" spans="1:15" x14ac:dyDescent="0.35">
      <c r="A2779" t="s">
        <v>4799</v>
      </c>
      <c r="B2779" s="8">
        <v>46038</v>
      </c>
      <c r="C2779" s="5">
        <v>0.69722222222222219</v>
      </c>
      <c r="D2779" t="str">
        <f>_xlfn.XLOOKUP(Ledger[[#This Row],[Employee_ID]],Employees!C:C,Employees!A:A)</f>
        <v>Afternoon</v>
      </c>
      <c r="E2779" t="s">
        <v>932</v>
      </c>
      <c r="F2779" t="str">
        <f>_xlfn.XLOOKUP(Ledger[[#This Row],[Employee_ID]],Employees!C:C,Employees!B:B)</f>
        <v>BR05</v>
      </c>
      <c r="G2779" t="s">
        <v>940</v>
      </c>
      <c r="H2779" t="s">
        <v>286</v>
      </c>
      <c r="I2779">
        <v>1</v>
      </c>
      <c r="J2779">
        <f>_xlfn.XLOOKUP(Ledger[[#This Row],[SKU]]&amp;"|"&amp;Ledger[[#This Row],[Branch_ID]], PriceList!E:E,PriceList!C:C,"")</f>
        <v>145</v>
      </c>
      <c r="K2779">
        <f>_xlfn.XLOOKUP(Ledger[[#This Row],[SKU]]&amp;"|"&amp;Ledger[[#This Row],[Branch_ID]], PriceList[Key], PriceList[Unit_Retail_Price_EGP], "")</f>
        <v>379</v>
      </c>
      <c r="L2779">
        <f>YEAR(Ledger[[#This Row],[Date]])</f>
        <v>2026</v>
      </c>
      <c r="M2779" t="str">
        <f>"Qtr"&amp;ROUNDUP(MONTH(Ledger[[#This Row],[Date]])/3,0)</f>
        <v>Qtr1</v>
      </c>
      <c r="N2779">
        <f>MONTH(Ledger[[#This Row],[Date]])</f>
        <v>1</v>
      </c>
      <c r="O2779" t="str">
        <f>TEXT(Ledger[[#This Row],[Date]],"mmm")</f>
        <v>Jan</v>
      </c>
    </row>
    <row r="2780" spans="1:15" x14ac:dyDescent="0.35">
      <c r="A2780" t="s">
        <v>4848</v>
      </c>
      <c r="B2780" s="8">
        <v>46042</v>
      </c>
      <c r="C2780" s="5">
        <v>0.72152777777777777</v>
      </c>
      <c r="D2780" t="str">
        <f>_xlfn.XLOOKUP(Ledger[[#This Row],[Employee_ID]],Employees!C:C,Employees!A:A)</f>
        <v>Afternoon</v>
      </c>
      <c r="E2780" t="s">
        <v>932</v>
      </c>
      <c r="F2780" t="str">
        <f>_xlfn.XLOOKUP(Ledger[[#This Row],[Employee_ID]],Employees!C:C,Employees!B:B)</f>
        <v>BR05</v>
      </c>
      <c r="G2780" t="s">
        <v>940</v>
      </c>
      <c r="H2780" t="s">
        <v>236</v>
      </c>
      <c r="I2780">
        <v>1</v>
      </c>
      <c r="J2780">
        <f>_xlfn.XLOOKUP(Ledger[[#This Row],[SKU]]&amp;"|"&amp;Ledger[[#This Row],[Branch_ID]], PriceList!E:E,PriceList!C:C,"")</f>
        <v>540</v>
      </c>
      <c r="K2780">
        <f>_xlfn.XLOOKUP(Ledger[[#This Row],[SKU]]&amp;"|"&amp;Ledger[[#This Row],[Branch_ID]], PriceList[Key], PriceList[Unit_Retail_Price_EGP], "")</f>
        <v>1289</v>
      </c>
      <c r="L2780">
        <f>YEAR(Ledger[[#This Row],[Date]])</f>
        <v>2026</v>
      </c>
      <c r="M2780" t="str">
        <f>"Qtr"&amp;ROUNDUP(MONTH(Ledger[[#This Row],[Date]])/3,0)</f>
        <v>Qtr1</v>
      </c>
      <c r="N2780">
        <f>MONTH(Ledger[[#This Row],[Date]])</f>
        <v>1</v>
      </c>
      <c r="O2780" t="str">
        <f>TEXT(Ledger[[#This Row],[Date]],"mmm")</f>
        <v>Jan</v>
      </c>
    </row>
    <row r="2781" spans="1:15" x14ac:dyDescent="0.35">
      <c r="A2781" t="s">
        <v>4860</v>
      </c>
      <c r="B2781" s="8">
        <v>46043</v>
      </c>
      <c r="C2781" s="5">
        <v>0.71666666666666667</v>
      </c>
      <c r="D2781" t="str">
        <f>_xlfn.XLOOKUP(Ledger[[#This Row],[Employee_ID]],Employees!C:C,Employees!A:A)</f>
        <v>Afternoon</v>
      </c>
      <c r="E2781" t="s">
        <v>932</v>
      </c>
      <c r="F2781" t="str">
        <f>_xlfn.XLOOKUP(Ledger[[#This Row],[Employee_ID]],Employees!C:C,Employees!B:B)</f>
        <v>BR05</v>
      </c>
      <c r="G2781" t="s">
        <v>940</v>
      </c>
      <c r="H2781" t="s">
        <v>652</v>
      </c>
      <c r="I2781">
        <v>1</v>
      </c>
      <c r="J2781">
        <f>_xlfn.XLOOKUP(Ledger[[#This Row],[SKU]]&amp;"|"&amp;Ledger[[#This Row],[Branch_ID]], PriceList!E:E,PriceList!C:C,"")</f>
        <v>540</v>
      </c>
      <c r="K2781">
        <f>_xlfn.XLOOKUP(Ledger[[#This Row],[SKU]]&amp;"|"&amp;Ledger[[#This Row],[Branch_ID]], PriceList[Key], PriceList[Unit_Retail_Price_EGP], "")</f>
        <v>1289</v>
      </c>
      <c r="L2781">
        <f>YEAR(Ledger[[#This Row],[Date]])</f>
        <v>2026</v>
      </c>
      <c r="M2781" t="str">
        <f>"Qtr"&amp;ROUNDUP(MONTH(Ledger[[#This Row],[Date]])/3,0)</f>
        <v>Qtr1</v>
      </c>
      <c r="N2781">
        <f>MONTH(Ledger[[#This Row],[Date]])</f>
        <v>1</v>
      </c>
      <c r="O2781" t="str">
        <f>TEXT(Ledger[[#This Row],[Date]],"mmm")</f>
        <v>Jan</v>
      </c>
    </row>
    <row r="2782" spans="1:15" x14ac:dyDescent="0.35">
      <c r="A2782" t="s">
        <v>4903</v>
      </c>
      <c r="B2782" s="8">
        <v>46046</v>
      </c>
      <c r="C2782" s="5">
        <v>0.62569444444444444</v>
      </c>
      <c r="D2782" t="str">
        <f>_xlfn.XLOOKUP(Ledger[[#This Row],[Employee_ID]],Employees!C:C,Employees!A:A)</f>
        <v>Afternoon</v>
      </c>
      <c r="E2782" t="s">
        <v>932</v>
      </c>
      <c r="F2782" t="str">
        <f>_xlfn.XLOOKUP(Ledger[[#This Row],[Employee_ID]],Employees!C:C,Employees!B:B)</f>
        <v>BR05</v>
      </c>
      <c r="G2782" t="s">
        <v>940</v>
      </c>
      <c r="H2782" t="s">
        <v>78</v>
      </c>
      <c r="I2782">
        <v>1</v>
      </c>
      <c r="J2782">
        <f>_xlfn.XLOOKUP(Ledger[[#This Row],[SKU]]&amp;"|"&amp;Ledger[[#This Row],[Branch_ID]], PriceList!E:E,PriceList!C:C,"")</f>
        <v>230</v>
      </c>
      <c r="K2782">
        <f>_xlfn.XLOOKUP(Ledger[[#This Row],[SKU]]&amp;"|"&amp;Ledger[[#This Row],[Branch_ID]], PriceList[Key], PriceList[Unit_Retail_Price_EGP], "")</f>
        <v>589</v>
      </c>
      <c r="L2782">
        <f>YEAR(Ledger[[#This Row],[Date]])</f>
        <v>2026</v>
      </c>
      <c r="M2782" t="str">
        <f>"Qtr"&amp;ROUNDUP(MONTH(Ledger[[#This Row],[Date]])/3,0)</f>
        <v>Qtr1</v>
      </c>
      <c r="N2782">
        <f>MONTH(Ledger[[#This Row],[Date]])</f>
        <v>1</v>
      </c>
      <c r="O2782" t="str">
        <f>TEXT(Ledger[[#This Row],[Date]],"mmm")</f>
        <v>Jan</v>
      </c>
    </row>
    <row r="2783" spans="1:15" x14ac:dyDescent="0.35">
      <c r="A2783" t="s">
        <v>5057</v>
      </c>
      <c r="B2783" s="8">
        <v>46057</v>
      </c>
      <c r="C2783" s="5">
        <v>0.64513888888888893</v>
      </c>
      <c r="D2783" t="str">
        <f>_xlfn.XLOOKUP(Ledger[[#This Row],[Employee_ID]],Employees!C:C,Employees!A:A)</f>
        <v>Afternoon</v>
      </c>
      <c r="E2783" t="s">
        <v>932</v>
      </c>
      <c r="F2783" t="str">
        <f>_xlfn.XLOOKUP(Ledger[[#This Row],[Employee_ID]],Employees!C:C,Employees!B:B)</f>
        <v>BR05</v>
      </c>
      <c r="G2783" t="s">
        <v>940</v>
      </c>
      <c r="H2783" t="s">
        <v>456</v>
      </c>
      <c r="I2783">
        <v>1</v>
      </c>
      <c r="J2783">
        <f>_xlfn.XLOOKUP(Ledger[[#This Row],[SKU]]&amp;"|"&amp;Ledger[[#This Row],[Branch_ID]], PriceList!E:E,PriceList!C:C,"")</f>
        <v>730</v>
      </c>
      <c r="K2783">
        <f>_xlfn.XLOOKUP(Ledger[[#This Row],[SKU]]&amp;"|"&amp;Ledger[[#This Row],[Branch_ID]], PriceList[Key], PriceList[Unit_Retail_Price_EGP], "")</f>
        <v>1729</v>
      </c>
      <c r="L2783">
        <f>YEAR(Ledger[[#This Row],[Date]])</f>
        <v>2026</v>
      </c>
      <c r="M2783" t="str">
        <f>"Qtr"&amp;ROUNDUP(MONTH(Ledger[[#This Row],[Date]])/3,0)</f>
        <v>Qtr1</v>
      </c>
      <c r="N2783">
        <f>MONTH(Ledger[[#This Row],[Date]])</f>
        <v>2</v>
      </c>
      <c r="O2783" t="str">
        <f>TEXT(Ledger[[#This Row],[Date]],"mmm")</f>
        <v>Feb</v>
      </c>
    </row>
    <row r="2784" spans="1:15" x14ac:dyDescent="0.35">
      <c r="A2784" t="s">
        <v>5073</v>
      </c>
      <c r="B2784" s="8">
        <v>46058</v>
      </c>
      <c r="C2784" s="5">
        <v>0.74027777777777781</v>
      </c>
      <c r="D2784" t="str">
        <f>_xlfn.XLOOKUP(Ledger[[#This Row],[Employee_ID]],Employees!C:C,Employees!A:A)</f>
        <v>Afternoon</v>
      </c>
      <c r="E2784" t="s">
        <v>932</v>
      </c>
      <c r="F2784" t="str">
        <f>_xlfn.XLOOKUP(Ledger[[#This Row],[Employee_ID]],Employees!C:C,Employees!B:B)</f>
        <v>BR05</v>
      </c>
      <c r="G2784" t="s">
        <v>940</v>
      </c>
      <c r="H2784" t="s">
        <v>251</v>
      </c>
      <c r="I2784">
        <v>1</v>
      </c>
      <c r="J2784">
        <f>_xlfn.XLOOKUP(Ledger[[#This Row],[SKU]]&amp;"|"&amp;Ledger[[#This Row],[Branch_ID]], PriceList!E:E,PriceList!C:C,"")</f>
        <v>730</v>
      </c>
      <c r="K2784">
        <f>_xlfn.XLOOKUP(Ledger[[#This Row],[SKU]]&amp;"|"&amp;Ledger[[#This Row],[Branch_ID]], PriceList[Key], PriceList[Unit_Retail_Price_EGP], "")</f>
        <v>1729</v>
      </c>
      <c r="L2784">
        <f>YEAR(Ledger[[#This Row],[Date]])</f>
        <v>2026</v>
      </c>
      <c r="M2784" t="str">
        <f>"Qtr"&amp;ROUNDUP(MONTH(Ledger[[#This Row],[Date]])/3,0)</f>
        <v>Qtr1</v>
      </c>
      <c r="N2784">
        <f>MONTH(Ledger[[#This Row],[Date]])</f>
        <v>2</v>
      </c>
      <c r="O2784" t="str">
        <f>TEXT(Ledger[[#This Row],[Date]],"mmm")</f>
        <v>Feb</v>
      </c>
    </row>
    <row r="2785" spans="1:15" x14ac:dyDescent="0.35">
      <c r="A2785" t="s">
        <v>5085</v>
      </c>
      <c r="B2785" s="8">
        <v>46059</v>
      </c>
      <c r="C2785" s="5">
        <v>0.72569444444444442</v>
      </c>
      <c r="D2785" t="str">
        <f>_xlfn.XLOOKUP(Ledger[[#This Row],[Employee_ID]],Employees!C:C,Employees!A:A)</f>
        <v>Afternoon</v>
      </c>
      <c r="E2785" t="s">
        <v>932</v>
      </c>
      <c r="F2785" t="str">
        <f>_xlfn.XLOOKUP(Ledger[[#This Row],[Employee_ID]],Employees!C:C,Employees!B:B)</f>
        <v>BR05</v>
      </c>
      <c r="G2785" t="s">
        <v>940</v>
      </c>
      <c r="H2785" t="s">
        <v>348</v>
      </c>
      <c r="I2785">
        <v>1</v>
      </c>
      <c r="J2785">
        <f>_xlfn.XLOOKUP(Ledger[[#This Row],[SKU]]&amp;"|"&amp;Ledger[[#This Row],[Branch_ID]], PriceList!E:E,PriceList!C:C,"")</f>
        <v>540</v>
      </c>
      <c r="K2785">
        <f>_xlfn.XLOOKUP(Ledger[[#This Row],[SKU]]&amp;"|"&amp;Ledger[[#This Row],[Branch_ID]], PriceList[Key], PriceList[Unit_Retail_Price_EGP], "")</f>
        <v>1289</v>
      </c>
      <c r="L2785">
        <f>YEAR(Ledger[[#This Row],[Date]])</f>
        <v>2026</v>
      </c>
      <c r="M2785" t="str">
        <f>"Qtr"&amp;ROUNDUP(MONTH(Ledger[[#This Row],[Date]])/3,0)</f>
        <v>Qtr1</v>
      </c>
      <c r="N2785">
        <f>MONTH(Ledger[[#This Row],[Date]])</f>
        <v>2</v>
      </c>
      <c r="O2785" t="str">
        <f>TEXT(Ledger[[#This Row],[Date]],"mmm")</f>
        <v>Feb</v>
      </c>
    </row>
    <row r="2786" spans="1:15" x14ac:dyDescent="0.35">
      <c r="A2786" t="s">
        <v>5096</v>
      </c>
      <c r="B2786" s="8">
        <v>46060</v>
      </c>
      <c r="C2786" s="5">
        <v>0.58750000000000002</v>
      </c>
      <c r="D2786" t="str">
        <f>_xlfn.XLOOKUP(Ledger[[#This Row],[Employee_ID]],Employees!C:C,Employees!A:A)</f>
        <v>Afternoon</v>
      </c>
      <c r="E2786" t="s">
        <v>932</v>
      </c>
      <c r="F2786" t="str">
        <f>_xlfn.XLOOKUP(Ledger[[#This Row],[Employee_ID]],Employees!C:C,Employees!B:B)</f>
        <v>BR05</v>
      </c>
      <c r="G2786" t="s">
        <v>940</v>
      </c>
      <c r="H2786" t="s">
        <v>209</v>
      </c>
      <c r="I2786">
        <v>1</v>
      </c>
      <c r="J2786">
        <f>_xlfn.XLOOKUP(Ledger[[#This Row],[SKU]]&amp;"|"&amp;Ledger[[#This Row],[Branch_ID]], PriceList!E:E,PriceList!C:C,"")</f>
        <v>165</v>
      </c>
      <c r="K2786">
        <f>_xlfn.XLOOKUP(Ledger[[#This Row],[SKU]]&amp;"|"&amp;Ledger[[#This Row],[Branch_ID]], PriceList[Key], PriceList[Unit_Retail_Price_EGP], "")</f>
        <v>429</v>
      </c>
      <c r="L2786">
        <f>YEAR(Ledger[[#This Row],[Date]])</f>
        <v>2026</v>
      </c>
      <c r="M2786" t="str">
        <f>"Qtr"&amp;ROUNDUP(MONTH(Ledger[[#This Row],[Date]])/3,0)</f>
        <v>Qtr1</v>
      </c>
      <c r="N2786">
        <f>MONTH(Ledger[[#This Row],[Date]])</f>
        <v>2</v>
      </c>
      <c r="O2786" t="str">
        <f>TEXT(Ledger[[#This Row],[Date]],"mmm")</f>
        <v>Feb</v>
      </c>
    </row>
    <row r="2787" spans="1:15" x14ac:dyDescent="0.35">
      <c r="A2787" t="s">
        <v>5101</v>
      </c>
      <c r="B2787" s="8">
        <v>46060</v>
      </c>
      <c r="C2787" s="5">
        <v>0.74236111111111114</v>
      </c>
      <c r="D2787" t="str">
        <f>_xlfn.XLOOKUP(Ledger[[#This Row],[Employee_ID]],Employees!C:C,Employees!A:A)</f>
        <v>Afternoon</v>
      </c>
      <c r="E2787" t="s">
        <v>932</v>
      </c>
      <c r="F2787" t="str">
        <f>_xlfn.XLOOKUP(Ledger[[#This Row],[Employee_ID]],Employees!C:C,Employees!B:B)</f>
        <v>BR05</v>
      </c>
      <c r="G2787" t="s">
        <v>940</v>
      </c>
      <c r="H2787" t="s">
        <v>639</v>
      </c>
      <c r="I2787">
        <v>1</v>
      </c>
      <c r="J2787">
        <f>_xlfn.XLOOKUP(Ledger[[#This Row],[SKU]]&amp;"|"&amp;Ledger[[#This Row],[Branch_ID]], PriceList!E:E,PriceList!C:C,"")</f>
        <v>230</v>
      </c>
      <c r="K2787">
        <f>_xlfn.XLOOKUP(Ledger[[#This Row],[SKU]]&amp;"|"&amp;Ledger[[#This Row],[Branch_ID]], PriceList[Key], PriceList[Unit_Retail_Price_EGP], "")</f>
        <v>589</v>
      </c>
      <c r="L2787">
        <f>YEAR(Ledger[[#This Row],[Date]])</f>
        <v>2026</v>
      </c>
      <c r="M2787" t="str">
        <f>"Qtr"&amp;ROUNDUP(MONTH(Ledger[[#This Row],[Date]])/3,0)</f>
        <v>Qtr1</v>
      </c>
      <c r="N2787">
        <f>MONTH(Ledger[[#This Row],[Date]])</f>
        <v>2</v>
      </c>
      <c r="O2787" t="str">
        <f>TEXT(Ledger[[#This Row],[Date]],"mmm")</f>
        <v>Feb</v>
      </c>
    </row>
    <row r="2788" spans="1:15" x14ac:dyDescent="0.35">
      <c r="A2788" t="s">
        <v>5135</v>
      </c>
      <c r="B2788" s="8">
        <v>46062</v>
      </c>
      <c r="C2788" s="5">
        <v>0.69236111111111109</v>
      </c>
      <c r="D2788" t="str">
        <f>_xlfn.XLOOKUP(Ledger[[#This Row],[Employee_ID]],Employees!C:C,Employees!A:A)</f>
        <v>Afternoon</v>
      </c>
      <c r="E2788" t="s">
        <v>932</v>
      </c>
      <c r="F2788" t="str">
        <f>_xlfn.XLOOKUP(Ledger[[#This Row],[Employee_ID]],Employees!C:C,Employees!B:B)</f>
        <v>BR05</v>
      </c>
      <c r="G2788" t="s">
        <v>940</v>
      </c>
      <c r="H2788" t="s">
        <v>558</v>
      </c>
      <c r="I2788">
        <v>1</v>
      </c>
      <c r="J2788">
        <f>_xlfn.XLOOKUP(Ledger[[#This Row],[SKU]]&amp;"|"&amp;Ledger[[#This Row],[Branch_ID]], PriceList!E:E,PriceList!C:C,"")</f>
        <v>185</v>
      </c>
      <c r="K2788">
        <f>_xlfn.XLOOKUP(Ledger[[#This Row],[SKU]]&amp;"|"&amp;Ledger[[#This Row],[Branch_ID]], PriceList[Key], PriceList[Unit_Retail_Price_EGP], "")</f>
        <v>479</v>
      </c>
      <c r="L2788">
        <f>YEAR(Ledger[[#This Row],[Date]])</f>
        <v>2026</v>
      </c>
      <c r="M2788" t="str">
        <f>"Qtr"&amp;ROUNDUP(MONTH(Ledger[[#This Row],[Date]])/3,0)</f>
        <v>Qtr1</v>
      </c>
      <c r="N2788">
        <f>MONTH(Ledger[[#This Row],[Date]])</f>
        <v>2</v>
      </c>
      <c r="O2788" t="str">
        <f>TEXT(Ledger[[#This Row],[Date]],"mmm")</f>
        <v>Feb</v>
      </c>
    </row>
    <row r="2789" spans="1:15" x14ac:dyDescent="0.35">
      <c r="A2789" t="s">
        <v>5147</v>
      </c>
      <c r="B2789" s="8">
        <v>46063</v>
      </c>
      <c r="C2789" s="5">
        <v>0.72222222222222221</v>
      </c>
      <c r="D2789" t="str">
        <f>_xlfn.XLOOKUP(Ledger[[#This Row],[Employee_ID]],Employees!C:C,Employees!A:A)</f>
        <v>Afternoon</v>
      </c>
      <c r="E2789" t="s">
        <v>932</v>
      </c>
      <c r="F2789" t="str">
        <f>_xlfn.XLOOKUP(Ledger[[#This Row],[Employee_ID]],Employees!C:C,Employees!B:B)</f>
        <v>BR05</v>
      </c>
      <c r="G2789" t="s">
        <v>940</v>
      </c>
      <c r="H2789" t="s">
        <v>681</v>
      </c>
      <c r="I2789">
        <v>1</v>
      </c>
      <c r="J2789">
        <f>_xlfn.XLOOKUP(Ledger[[#This Row],[SKU]]&amp;"|"&amp;Ledger[[#This Row],[Branch_ID]], PriceList!E:E,PriceList!C:C,"")</f>
        <v>145</v>
      </c>
      <c r="K2789">
        <f>_xlfn.XLOOKUP(Ledger[[#This Row],[SKU]]&amp;"|"&amp;Ledger[[#This Row],[Branch_ID]], PriceList[Key], PriceList[Unit_Retail_Price_EGP], "")</f>
        <v>379</v>
      </c>
      <c r="L2789">
        <f>YEAR(Ledger[[#This Row],[Date]])</f>
        <v>2026</v>
      </c>
      <c r="M2789" t="str">
        <f>"Qtr"&amp;ROUNDUP(MONTH(Ledger[[#This Row],[Date]])/3,0)</f>
        <v>Qtr1</v>
      </c>
      <c r="N2789">
        <f>MONTH(Ledger[[#This Row],[Date]])</f>
        <v>2</v>
      </c>
      <c r="O2789" t="str">
        <f>TEXT(Ledger[[#This Row],[Date]],"mmm")</f>
        <v>Feb</v>
      </c>
    </row>
    <row r="2790" spans="1:15" x14ac:dyDescent="0.35">
      <c r="A2790" t="s">
        <v>5155</v>
      </c>
      <c r="B2790" s="8">
        <v>46064</v>
      </c>
      <c r="C2790" s="5">
        <v>0.60486111111111107</v>
      </c>
      <c r="D2790" t="str">
        <f>_xlfn.XLOOKUP(Ledger[[#This Row],[Employee_ID]],Employees!C:C,Employees!A:A)</f>
        <v>Afternoon</v>
      </c>
      <c r="E2790" t="s">
        <v>932</v>
      </c>
      <c r="F2790" t="str">
        <f>_xlfn.XLOOKUP(Ledger[[#This Row],[Employee_ID]],Employees!C:C,Employees!B:B)</f>
        <v>BR05</v>
      </c>
      <c r="G2790" t="s">
        <v>940</v>
      </c>
      <c r="H2790" t="s">
        <v>472</v>
      </c>
      <c r="I2790">
        <v>1</v>
      </c>
      <c r="J2790">
        <f>_xlfn.XLOOKUP(Ledger[[#This Row],[SKU]]&amp;"|"&amp;Ledger[[#This Row],[Branch_ID]], PriceList!E:E,PriceList!C:C,"")</f>
        <v>435</v>
      </c>
      <c r="K2790">
        <f>_xlfn.XLOOKUP(Ledger[[#This Row],[SKU]]&amp;"|"&amp;Ledger[[#This Row],[Branch_ID]], PriceList[Key], PriceList[Unit_Retail_Price_EGP], "")</f>
        <v>1079</v>
      </c>
      <c r="L2790">
        <f>YEAR(Ledger[[#This Row],[Date]])</f>
        <v>2026</v>
      </c>
      <c r="M2790" t="str">
        <f>"Qtr"&amp;ROUNDUP(MONTH(Ledger[[#This Row],[Date]])/3,0)</f>
        <v>Qtr1</v>
      </c>
      <c r="N2790">
        <f>MONTH(Ledger[[#This Row],[Date]])</f>
        <v>2</v>
      </c>
      <c r="O2790" t="str">
        <f>TEXT(Ledger[[#This Row],[Date]],"mmm")</f>
        <v>Feb</v>
      </c>
    </row>
    <row r="2791" spans="1:15" x14ac:dyDescent="0.35">
      <c r="A2791" t="s">
        <v>5191</v>
      </c>
      <c r="B2791" s="8">
        <v>46066</v>
      </c>
      <c r="C2791" s="5">
        <v>0.74375000000000002</v>
      </c>
      <c r="D2791" t="str">
        <f>_xlfn.XLOOKUP(Ledger[[#This Row],[Employee_ID]],Employees!C:C,Employees!A:A)</f>
        <v>Afternoon</v>
      </c>
      <c r="E2791" t="s">
        <v>932</v>
      </c>
      <c r="F2791" t="str">
        <f>_xlfn.XLOOKUP(Ledger[[#This Row],[Employee_ID]],Employees!C:C,Employees!B:B)</f>
        <v>BR05</v>
      </c>
      <c r="G2791" t="s">
        <v>940</v>
      </c>
      <c r="H2791" t="s">
        <v>119</v>
      </c>
      <c r="I2791">
        <v>1</v>
      </c>
      <c r="J2791">
        <f>_xlfn.XLOOKUP(Ledger[[#This Row],[SKU]]&amp;"|"&amp;Ledger[[#This Row],[Branch_ID]], PriceList!E:E,PriceList!C:C,"")</f>
        <v>230</v>
      </c>
      <c r="K2791">
        <f>_xlfn.XLOOKUP(Ledger[[#This Row],[SKU]]&amp;"|"&amp;Ledger[[#This Row],[Branch_ID]], PriceList[Key], PriceList[Unit_Retail_Price_EGP], "")</f>
        <v>589</v>
      </c>
      <c r="L2791">
        <f>YEAR(Ledger[[#This Row],[Date]])</f>
        <v>2026</v>
      </c>
      <c r="M2791" t="str">
        <f>"Qtr"&amp;ROUNDUP(MONTH(Ledger[[#This Row],[Date]])/3,0)</f>
        <v>Qtr1</v>
      </c>
      <c r="N2791">
        <f>MONTH(Ledger[[#This Row],[Date]])</f>
        <v>2</v>
      </c>
      <c r="O2791" t="str">
        <f>TEXT(Ledger[[#This Row],[Date]],"mmm")</f>
        <v>Feb</v>
      </c>
    </row>
    <row r="2792" spans="1:15" x14ac:dyDescent="0.35">
      <c r="A2792" t="s">
        <v>5223</v>
      </c>
      <c r="B2792" s="8">
        <v>46068</v>
      </c>
      <c r="C2792" s="5">
        <v>0.71944444444444444</v>
      </c>
      <c r="D2792" t="str">
        <f>_xlfn.XLOOKUP(Ledger[[#This Row],[Employee_ID]],Employees!C:C,Employees!A:A)</f>
        <v>Afternoon</v>
      </c>
      <c r="E2792" t="s">
        <v>932</v>
      </c>
      <c r="F2792" t="str">
        <f>_xlfn.XLOOKUP(Ledger[[#This Row],[Employee_ID]],Employees!C:C,Employees!B:B)</f>
        <v>BR05</v>
      </c>
      <c r="G2792" t="s">
        <v>940</v>
      </c>
      <c r="H2792" t="s">
        <v>278</v>
      </c>
      <c r="I2792">
        <v>1</v>
      </c>
      <c r="J2792">
        <f>_xlfn.XLOOKUP(Ledger[[#This Row],[SKU]]&amp;"|"&amp;Ledger[[#This Row],[Branch_ID]], PriceList!E:E,PriceList!C:C,"")</f>
        <v>395</v>
      </c>
      <c r="K2792">
        <f>_xlfn.XLOOKUP(Ledger[[#This Row],[SKU]]&amp;"|"&amp;Ledger[[#This Row],[Branch_ID]], PriceList[Key], PriceList[Unit_Retail_Price_EGP], "")</f>
        <v>969</v>
      </c>
      <c r="L2792">
        <f>YEAR(Ledger[[#This Row],[Date]])</f>
        <v>2026</v>
      </c>
      <c r="M2792" t="str">
        <f>"Qtr"&amp;ROUNDUP(MONTH(Ledger[[#This Row],[Date]])/3,0)</f>
        <v>Qtr1</v>
      </c>
      <c r="N2792">
        <f>MONTH(Ledger[[#This Row],[Date]])</f>
        <v>2</v>
      </c>
      <c r="O2792" t="str">
        <f>TEXT(Ledger[[#This Row],[Date]],"mmm")</f>
        <v>Feb</v>
      </c>
    </row>
    <row r="2793" spans="1:15" x14ac:dyDescent="0.35">
      <c r="A2793" t="s">
        <v>5276</v>
      </c>
      <c r="B2793" s="8">
        <v>46072</v>
      </c>
      <c r="C2793" s="5">
        <v>0.71666666666666667</v>
      </c>
      <c r="D2793" t="str">
        <f>_xlfn.XLOOKUP(Ledger[[#This Row],[Employee_ID]],Employees!C:C,Employees!A:A)</f>
        <v>Afternoon</v>
      </c>
      <c r="E2793" t="s">
        <v>932</v>
      </c>
      <c r="F2793" t="str">
        <f>_xlfn.XLOOKUP(Ledger[[#This Row],[Employee_ID]],Employees!C:C,Employees!B:B)</f>
        <v>BR05</v>
      </c>
      <c r="G2793" t="s">
        <v>940</v>
      </c>
      <c r="H2793" t="s">
        <v>87</v>
      </c>
      <c r="I2793">
        <v>1</v>
      </c>
      <c r="J2793">
        <f>_xlfn.XLOOKUP(Ledger[[#This Row],[SKU]]&amp;"|"&amp;Ledger[[#This Row],[Branch_ID]], PriceList!E:E,PriceList!C:C,"")</f>
        <v>480</v>
      </c>
      <c r="K2793">
        <f>_xlfn.XLOOKUP(Ledger[[#This Row],[SKU]]&amp;"|"&amp;Ledger[[#This Row],[Branch_ID]], PriceList[Key], PriceList[Unit_Retail_Price_EGP], "")</f>
        <v>1189</v>
      </c>
      <c r="L2793">
        <f>YEAR(Ledger[[#This Row],[Date]])</f>
        <v>2026</v>
      </c>
      <c r="M2793" t="str">
        <f>"Qtr"&amp;ROUNDUP(MONTH(Ledger[[#This Row],[Date]])/3,0)</f>
        <v>Qtr1</v>
      </c>
      <c r="N2793">
        <f>MONTH(Ledger[[#This Row],[Date]])</f>
        <v>2</v>
      </c>
      <c r="O2793" t="str">
        <f>TEXT(Ledger[[#This Row],[Date]],"mmm")</f>
        <v>Feb</v>
      </c>
    </row>
    <row r="2794" spans="1:15" x14ac:dyDescent="0.35">
      <c r="A2794" t="s">
        <v>5285</v>
      </c>
      <c r="B2794" s="8">
        <v>46073</v>
      </c>
      <c r="C2794" s="5">
        <v>0.61944444444444446</v>
      </c>
      <c r="D2794" t="str">
        <f>_xlfn.XLOOKUP(Ledger[[#This Row],[Employee_ID]],Employees!C:C,Employees!A:A)</f>
        <v>Afternoon</v>
      </c>
      <c r="E2794" t="s">
        <v>932</v>
      </c>
      <c r="F2794" t="str">
        <f>_xlfn.XLOOKUP(Ledger[[#This Row],[Employee_ID]],Employees!C:C,Employees!B:B)</f>
        <v>BR05</v>
      </c>
      <c r="G2794" t="s">
        <v>940</v>
      </c>
      <c r="H2794" t="s">
        <v>232</v>
      </c>
      <c r="I2794">
        <v>1</v>
      </c>
      <c r="J2794">
        <f>_xlfn.XLOOKUP(Ledger[[#This Row],[SKU]]&amp;"|"&amp;Ledger[[#This Row],[Branch_ID]], PriceList!E:E,PriceList!C:C,"")</f>
        <v>395</v>
      </c>
      <c r="K2794">
        <f>_xlfn.XLOOKUP(Ledger[[#This Row],[SKU]]&amp;"|"&amp;Ledger[[#This Row],[Branch_ID]], PriceList[Key], PriceList[Unit_Retail_Price_EGP], "")</f>
        <v>969</v>
      </c>
      <c r="L2794">
        <f>YEAR(Ledger[[#This Row],[Date]])</f>
        <v>2026</v>
      </c>
      <c r="M2794" t="str">
        <f>"Qtr"&amp;ROUNDUP(MONTH(Ledger[[#This Row],[Date]])/3,0)</f>
        <v>Qtr1</v>
      </c>
      <c r="N2794">
        <f>MONTH(Ledger[[#This Row],[Date]])</f>
        <v>2</v>
      </c>
      <c r="O2794" t="str">
        <f>TEXT(Ledger[[#This Row],[Date]],"mmm")</f>
        <v>Feb</v>
      </c>
    </row>
    <row r="2795" spans="1:15" x14ac:dyDescent="0.35">
      <c r="A2795" t="s">
        <v>5324</v>
      </c>
      <c r="B2795" s="8">
        <v>46075</v>
      </c>
      <c r="C2795" s="5">
        <v>0.72638888888888886</v>
      </c>
      <c r="D2795" t="str">
        <f>_xlfn.XLOOKUP(Ledger[[#This Row],[Employee_ID]],Employees!C:C,Employees!A:A)</f>
        <v>Afternoon</v>
      </c>
      <c r="E2795" t="s">
        <v>932</v>
      </c>
      <c r="F2795" t="str">
        <f>_xlfn.XLOOKUP(Ledger[[#This Row],[Employee_ID]],Employees!C:C,Employees!B:B)</f>
        <v>BR05</v>
      </c>
      <c r="G2795" t="s">
        <v>940</v>
      </c>
      <c r="H2795" t="s">
        <v>322</v>
      </c>
      <c r="I2795">
        <v>1</v>
      </c>
      <c r="J2795">
        <f>_xlfn.XLOOKUP(Ledger[[#This Row],[SKU]]&amp;"|"&amp;Ledger[[#This Row],[Branch_ID]], PriceList!E:E,PriceList!C:C,"")</f>
        <v>435</v>
      </c>
      <c r="K2795">
        <f>_xlfn.XLOOKUP(Ledger[[#This Row],[SKU]]&amp;"|"&amp;Ledger[[#This Row],[Branch_ID]], PriceList[Key], PriceList[Unit_Retail_Price_EGP], "")</f>
        <v>1079</v>
      </c>
      <c r="L2795">
        <f>YEAR(Ledger[[#This Row],[Date]])</f>
        <v>2026</v>
      </c>
      <c r="M2795" t="str">
        <f>"Qtr"&amp;ROUNDUP(MONTH(Ledger[[#This Row],[Date]])/3,0)</f>
        <v>Qtr1</v>
      </c>
      <c r="N2795">
        <f>MONTH(Ledger[[#This Row],[Date]])</f>
        <v>2</v>
      </c>
      <c r="O2795" t="str">
        <f>TEXT(Ledger[[#This Row],[Date]],"mmm")</f>
        <v>Feb</v>
      </c>
    </row>
    <row r="2796" spans="1:15" x14ac:dyDescent="0.35">
      <c r="A2796" t="s">
        <v>5364</v>
      </c>
      <c r="B2796" s="8">
        <v>46078</v>
      </c>
      <c r="C2796" s="5">
        <v>0.72013888888888888</v>
      </c>
      <c r="D2796" t="str">
        <f>_xlfn.XLOOKUP(Ledger[[#This Row],[Employee_ID]],Employees!C:C,Employees!A:A)</f>
        <v>Afternoon</v>
      </c>
      <c r="E2796" t="s">
        <v>932</v>
      </c>
      <c r="F2796" t="str">
        <f>_xlfn.XLOOKUP(Ledger[[#This Row],[Employee_ID]],Employees!C:C,Employees!B:B)</f>
        <v>BR05</v>
      </c>
      <c r="G2796" t="s">
        <v>940</v>
      </c>
      <c r="H2796" t="s">
        <v>263</v>
      </c>
      <c r="I2796">
        <v>1</v>
      </c>
      <c r="J2796">
        <f>_xlfn.XLOOKUP(Ledger[[#This Row],[SKU]]&amp;"|"&amp;Ledger[[#This Row],[Branch_ID]], PriceList!E:E,PriceList!C:C,"")</f>
        <v>165</v>
      </c>
      <c r="K2796">
        <f>_xlfn.XLOOKUP(Ledger[[#This Row],[SKU]]&amp;"|"&amp;Ledger[[#This Row],[Branch_ID]], PriceList[Key], PriceList[Unit_Retail_Price_EGP], "")</f>
        <v>429</v>
      </c>
      <c r="L2796">
        <f>YEAR(Ledger[[#This Row],[Date]])</f>
        <v>2026</v>
      </c>
      <c r="M2796" t="str">
        <f>"Qtr"&amp;ROUNDUP(MONTH(Ledger[[#This Row],[Date]])/3,0)</f>
        <v>Qtr1</v>
      </c>
      <c r="N2796">
        <f>MONTH(Ledger[[#This Row],[Date]])</f>
        <v>2</v>
      </c>
      <c r="O2796" t="str">
        <f>TEXT(Ledger[[#This Row],[Date]],"mmm")</f>
        <v>Feb</v>
      </c>
    </row>
    <row r="2797" spans="1:15" x14ac:dyDescent="0.35">
      <c r="A2797" t="s">
        <v>5375</v>
      </c>
      <c r="B2797" s="8">
        <v>46079</v>
      </c>
      <c r="C2797" s="5">
        <v>0.65694444444444444</v>
      </c>
      <c r="D2797" t="str">
        <f>_xlfn.XLOOKUP(Ledger[[#This Row],[Employee_ID]],Employees!C:C,Employees!A:A)</f>
        <v>Afternoon</v>
      </c>
      <c r="E2797" t="s">
        <v>932</v>
      </c>
      <c r="F2797" t="str">
        <f>_xlfn.XLOOKUP(Ledger[[#This Row],[Employee_ID]],Employees!C:C,Employees!B:B)</f>
        <v>BR05</v>
      </c>
      <c r="G2797" t="s">
        <v>940</v>
      </c>
      <c r="H2797" t="s">
        <v>184</v>
      </c>
      <c r="I2797">
        <v>1</v>
      </c>
      <c r="J2797">
        <f>_xlfn.XLOOKUP(Ledger[[#This Row],[SKU]]&amp;"|"&amp;Ledger[[#This Row],[Branch_ID]], PriceList!E:E,PriceList!C:C,"")</f>
        <v>270</v>
      </c>
      <c r="K2797">
        <f>_xlfn.XLOOKUP(Ledger[[#This Row],[SKU]]&amp;"|"&amp;Ledger[[#This Row],[Branch_ID]], PriceList[Key], PriceList[Unit_Retail_Price_EGP], "")</f>
        <v>649</v>
      </c>
      <c r="L2797">
        <f>YEAR(Ledger[[#This Row],[Date]])</f>
        <v>2026</v>
      </c>
      <c r="M2797" t="str">
        <f>"Qtr"&amp;ROUNDUP(MONTH(Ledger[[#This Row],[Date]])/3,0)</f>
        <v>Qtr1</v>
      </c>
      <c r="N2797">
        <f>MONTH(Ledger[[#This Row],[Date]])</f>
        <v>2</v>
      </c>
      <c r="O2797" t="str">
        <f>TEXT(Ledger[[#This Row],[Date]],"mmm")</f>
        <v>Feb</v>
      </c>
    </row>
    <row r="2798" spans="1:15" x14ac:dyDescent="0.35">
      <c r="A2798" t="s">
        <v>5376</v>
      </c>
      <c r="B2798" s="8">
        <v>46079</v>
      </c>
      <c r="C2798" s="5">
        <v>0.69374999999999998</v>
      </c>
      <c r="D2798" t="str">
        <f>_xlfn.XLOOKUP(Ledger[[#This Row],[Employee_ID]],Employees!C:C,Employees!A:A)</f>
        <v>Afternoon</v>
      </c>
      <c r="E2798" t="s">
        <v>932</v>
      </c>
      <c r="F2798" t="str">
        <f>_xlfn.XLOOKUP(Ledger[[#This Row],[Employee_ID]],Employees!C:C,Employees!B:B)</f>
        <v>BR05</v>
      </c>
      <c r="G2798" t="s">
        <v>940</v>
      </c>
      <c r="H2798" t="s">
        <v>209</v>
      </c>
      <c r="I2798">
        <v>1</v>
      </c>
      <c r="J2798">
        <f>_xlfn.XLOOKUP(Ledger[[#This Row],[SKU]]&amp;"|"&amp;Ledger[[#This Row],[Branch_ID]], PriceList!E:E,PriceList!C:C,"")</f>
        <v>165</v>
      </c>
      <c r="K2798">
        <f>_xlfn.XLOOKUP(Ledger[[#This Row],[SKU]]&amp;"|"&amp;Ledger[[#This Row],[Branch_ID]], PriceList[Key], PriceList[Unit_Retail_Price_EGP], "")</f>
        <v>429</v>
      </c>
      <c r="L2798">
        <f>YEAR(Ledger[[#This Row],[Date]])</f>
        <v>2026</v>
      </c>
      <c r="M2798" t="str">
        <f>"Qtr"&amp;ROUNDUP(MONTH(Ledger[[#This Row],[Date]])/3,0)</f>
        <v>Qtr1</v>
      </c>
      <c r="N2798">
        <f>MONTH(Ledger[[#This Row],[Date]])</f>
        <v>2</v>
      </c>
      <c r="O2798" t="str">
        <f>TEXT(Ledger[[#This Row],[Date]],"mmm")</f>
        <v>Feb</v>
      </c>
    </row>
    <row r="2799" spans="1:15" x14ac:dyDescent="0.35">
      <c r="A2799" t="s">
        <v>5390</v>
      </c>
      <c r="B2799" s="8">
        <v>46080</v>
      </c>
      <c r="C2799" s="5">
        <v>0.62708333333333333</v>
      </c>
      <c r="D2799" t="str">
        <f>_xlfn.XLOOKUP(Ledger[[#This Row],[Employee_ID]],Employees!C:C,Employees!A:A)</f>
        <v>Afternoon</v>
      </c>
      <c r="E2799" t="s">
        <v>932</v>
      </c>
      <c r="F2799" t="str">
        <f>_xlfn.XLOOKUP(Ledger[[#This Row],[Employee_ID]],Employees!C:C,Employees!B:B)</f>
        <v>BR05</v>
      </c>
      <c r="G2799" t="s">
        <v>940</v>
      </c>
      <c r="H2799" t="s">
        <v>523</v>
      </c>
      <c r="I2799">
        <v>1</v>
      </c>
      <c r="J2799">
        <f>_xlfn.XLOOKUP(Ledger[[#This Row],[SKU]]&amp;"|"&amp;Ledger[[#This Row],[Branch_ID]], PriceList!E:E,PriceList!C:C,"")</f>
        <v>435</v>
      </c>
      <c r="K2799">
        <f>_xlfn.XLOOKUP(Ledger[[#This Row],[SKU]]&amp;"|"&amp;Ledger[[#This Row],[Branch_ID]], PriceList[Key], PriceList[Unit_Retail_Price_EGP], "")</f>
        <v>1079</v>
      </c>
      <c r="L2799">
        <f>YEAR(Ledger[[#This Row],[Date]])</f>
        <v>2026</v>
      </c>
      <c r="M2799" t="str">
        <f>"Qtr"&amp;ROUNDUP(MONTH(Ledger[[#This Row],[Date]])/3,0)</f>
        <v>Qtr1</v>
      </c>
      <c r="N2799">
        <f>MONTH(Ledger[[#This Row],[Date]])</f>
        <v>2</v>
      </c>
      <c r="O2799" t="str">
        <f>TEXT(Ledger[[#This Row],[Date]],"mmm")</f>
        <v>Feb</v>
      </c>
    </row>
    <row r="2800" spans="1:15" x14ac:dyDescent="0.35">
      <c r="A2800" t="s">
        <v>5407</v>
      </c>
      <c r="B2800" s="8">
        <v>46081</v>
      </c>
      <c r="C2800" s="5">
        <v>0.59166666666666667</v>
      </c>
      <c r="D2800" t="str">
        <f>_xlfn.XLOOKUP(Ledger[[#This Row],[Employee_ID]],Employees!C:C,Employees!A:A)</f>
        <v>Afternoon</v>
      </c>
      <c r="E2800" t="s">
        <v>932</v>
      </c>
      <c r="F2800" t="str">
        <f>_xlfn.XLOOKUP(Ledger[[#This Row],[Employee_ID]],Employees!C:C,Employees!B:B)</f>
        <v>BR05</v>
      </c>
      <c r="G2800" t="s">
        <v>940</v>
      </c>
      <c r="H2800" t="s">
        <v>130</v>
      </c>
      <c r="I2800">
        <v>1</v>
      </c>
      <c r="J2800">
        <f>_xlfn.XLOOKUP(Ledger[[#This Row],[SKU]]&amp;"|"&amp;Ledger[[#This Row],[Branch_ID]], PriceList!E:E,PriceList!C:C,"")</f>
        <v>230</v>
      </c>
      <c r="K2800">
        <f>_xlfn.XLOOKUP(Ledger[[#This Row],[SKU]]&amp;"|"&amp;Ledger[[#This Row],[Branch_ID]], PriceList[Key], PriceList[Unit_Retail_Price_EGP], "")</f>
        <v>589</v>
      </c>
      <c r="L2800">
        <f>YEAR(Ledger[[#This Row],[Date]])</f>
        <v>2026</v>
      </c>
      <c r="M2800" t="str">
        <f>"Qtr"&amp;ROUNDUP(MONTH(Ledger[[#This Row],[Date]])/3,0)</f>
        <v>Qtr1</v>
      </c>
      <c r="N2800">
        <f>MONTH(Ledger[[#This Row],[Date]])</f>
        <v>2</v>
      </c>
      <c r="O2800" t="str">
        <f>TEXT(Ledger[[#This Row],[Date]],"mmm")</f>
        <v>Feb</v>
      </c>
    </row>
    <row r="2801" spans="1:15" x14ac:dyDescent="0.35">
      <c r="A2801" t="s">
        <v>5421</v>
      </c>
      <c r="B2801" s="8">
        <v>46082</v>
      </c>
      <c r="C2801" s="5">
        <v>0.64930555555555558</v>
      </c>
      <c r="D2801" t="str">
        <f>_xlfn.XLOOKUP(Ledger[[#This Row],[Employee_ID]],Employees!C:C,Employees!A:A)</f>
        <v>Afternoon</v>
      </c>
      <c r="E2801" t="s">
        <v>932</v>
      </c>
      <c r="F2801" t="str">
        <f>_xlfn.XLOOKUP(Ledger[[#This Row],[Employee_ID]],Employees!C:C,Employees!B:B)</f>
        <v>BR05</v>
      </c>
      <c r="G2801" t="s">
        <v>940</v>
      </c>
      <c r="H2801" t="s">
        <v>195</v>
      </c>
      <c r="I2801">
        <v>1</v>
      </c>
      <c r="J2801">
        <f>_xlfn.XLOOKUP(Ledger[[#This Row],[SKU]]&amp;"|"&amp;Ledger[[#This Row],[Branch_ID]], PriceList!E:E,PriceList!C:C,"")</f>
        <v>165</v>
      </c>
      <c r="K2801">
        <f>_xlfn.XLOOKUP(Ledger[[#This Row],[SKU]]&amp;"|"&amp;Ledger[[#This Row],[Branch_ID]], PriceList[Key], PriceList[Unit_Retail_Price_EGP], "")</f>
        <v>429</v>
      </c>
      <c r="L2801">
        <f>YEAR(Ledger[[#This Row],[Date]])</f>
        <v>2026</v>
      </c>
      <c r="M2801" t="str">
        <f>"Qtr"&amp;ROUNDUP(MONTH(Ledger[[#This Row],[Date]])/3,0)</f>
        <v>Qtr1</v>
      </c>
      <c r="N2801">
        <f>MONTH(Ledger[[#This Row],[Date]])</f>
        <v>3</v>
      </c>
      <c r="O2801" t="str">
        <f>TEXT(Ledger[[#This Row],[Date]],"mmm")</f>
        <v>Mar</v>
      </c>
    </row>
    <row r="2802" spans="1:15" x14ac:dyDescent="0.35">
      <c r="A2802" t="s">
        <v>5423</v>
      </c>
      <c r="B2802" s="8">
        <v>46082</v>
      </c>
      <c r="C2802" s="5">
        <v>0.70763888888888893</v>
      </c>
      <c r="D2802" t="str">
        <f>_xlfn.XLOOKUP(Ledger[[#This Row],[Employee_ID]],Employees!C:C,Employees!A:A)</f>
        <v>Afternoon</v>
      </c>
      <c r="E2802" t="s">
        <v>932</v>
      </c>
      <c r="F2802" t="str">
        <f>_xlfn.XLOOKUP(Ledger[[#This Row],[Employee_ID]],Employees!C:C,Employees!B:B)</f>
        <v>BR05</v>
      </c>
      <c r="G2802" t="s">
        <v>940</v>
      </c>
      <c r="H2802" t="s">
        <v>267</v>
      </c>
      <c r="I2802">
        <v>1</v>
      </c>
      <c r="J2802">
        <f>_xlfn.XLOOKUP(Ledger[[#This Row],[SKU]]&amp;"|"&amp;Ledger[[#This Row],[Branch_ID]], PriceList!E:E,PriceList!C:C,"")</f>
        <v>165</v>
      </c>
      <c r="K2802">
        <f>_xlfn.XLOOKUP(Ledger[[#This Row],[SKU]]&amp;"|"&amp;Ledger[[#This Row],[Branch_ID]], PriceList[Key], PriceList[Unit_Retail_Price_EGP], "")</f>
        <v>429</v>
      </c>
      <c r="L2802">
        <f>YEAR(Ledger[[#This Row],[Date]])</f>
        <v>2026</v>
      </c>
      <c r="M2802" t="str">
        <f>"Qtr"&amp;ROUNDUP(MONTH(Ledger[[#This Row],[Date]])/3,0)</f>
        <v>Qtr1</v>
      </c>
      <c r="N2802">
        <f>MONTH(Ledger[[#This Row],[Date]])</f>
        <v>3</v>
      </c>
      <c r="O2802" t="str">
        <f>TEXT(Ledger[[#This Row],[Date]],"mmm")</f>
        <v>Mar</v>
      </c>
    </row>
    <row r="2803" spans="1:15" x14ac:dyDescent="0.35">
      <c r="A2803" t="s">
        <v>5433</v>
      </c>
      <c r="B2803" s="8">
        <v>46083</v>
      </c>
      <c r="C2803" s="5">
        <v>0.58750000000000002</v>
      </c>
      <c r="D2803" t="str">
        <f>_xlfn.XLOOKUP(Ledger[[#This Row],[Employee_ID]],Employees!C:C,Employees!A:A)</f>
        <v>Afternoon</v>
      </c>
      <c r="E2803" t="s">
        <v>932</v>
      </c>
      <c r="F2803" t="str">
        <f>_xlfn.XLOOKUP(Ledger[[#This Row],[Employee_ID]],Employees!C:C,Employees!B:B)</f>
        <v>BR05</v>
      </c>
      <c r="G2803" t="s">
        <v>940</v>
      </c>
      <c r="H2803" t="s">
        <v>106</v>
      </c>
      <c r="I2803">
        <v>1</v>
      </c>
      <c r="J2803">
        <f>_xlfn.XLOOKUP(Ledger[[#This Row],[SKU]]&amp;"|"&amp;Ledger[[#This Row],[Branch_ID]], PriceList!E:E,PriceList!C:C,"")</f>
        <v>230</v>
      </c>
      <c r="K2803">
        <f>_xlfn.XLOOKUP(Ledger[[#This Row],[SKU]]&amp;"|"&amp;Ledger[[#This Row],[Branch_ID]], PriceList[Key], PriceList[Unit_Retail_Price_EGP], "")</f>
        <v>589</v>
      </c>
      <c r="L2803">
        <f>YEAR(Ledger[[#This Row],[Date]])</f>
        <v>2026</v>
      </c>
      <c r="M2803" t="str">
        <f>"Qtr"&amp;ROUNDUP(MONTH(Ledger[[#This Row],[Date]])/3,0)</f>
        <v>Qtr1</v>
      </c>
      <c r="N2803">
        <f>MONTH(Ledger[[#This Row],[Date]])</f>
        <v>3</v>
      </c>
      <c r="O2803" t="str">
        <f>TEXT(Ledger[[#This Row],[Date]],"mmm")</f>
        <v>Mar</v>
      </c>
    </row>
    <row r="2804" spans="1:15" x14ac:dyDescent="0.35">
      <c r="A2804" t="s">
        <v>5503</v>
      </c>
      <c r="B2804" s="8">
        <v>46088</v>
      </c>
      <c r="C2804" s="5">
        <v>0.64444444444444449</v>
      </c>
      <c r="D2804" t="str">
        <f>_xlfn.XLOOKUP(Ledger[[#This Row],[Employee_ID]],Employees!C:C,Employees!A:A)</f>
        <v>Afternoon</v>
      </c>
      <c r="E2804" t="s">
        <v>932</v>
      </c>
      <c r="F2804" t="str">
        <f>_xlfn.XLOOKUP(Ledger[[#This Row],[Employee_ID]],Employees!C:C,Employees!B:B)</f>
        <v>BR05</v>
      </c>
      <c r="G2804" t="s">
        <v>940</v>
      </c>
      <c r="H2804" t="s">
        <v>359</v>
      </c>
      <c r="I2804">
        <v>1</v>
      </c>
      <c r="J2804">
        <f>_xlfn.XLOOKUP(Ledger[[#This Row],[SKU]]&amp;"|"&amp;Ledger[[#This Row],[Branch_ID]], PriceList!E:E,PriceList!C:C,"")</f>
        <v>145</v>
      </c>
      <c r="K2804">
        <f>_xlfn.XLOOKUP(Ledger[[#This Row],[SKU]]&amp;"|"&amp;Ledger[[#This Row],[Branch_ID]], PriceList[Key], PriceList[Unit_Retail_Price_EGP], "")</f>
        <v>379</v>
      </c>
      <c r="L2804">
        <f>YEAR(Ledger[[#This Row],[Date]])</f>
        <v>2026</v>
      </c>
      <c r="M2804" t="str">
        <f>"Qtr"&amp;ROUNDUP(MONTH(Ledger[[#This Row],[Date]])/3,0)</f>
        <v>Qtr1</v>
      </c>
      <c r="N2804">
        <f>MONTH(Ledger[[#This Row],[Date]])</f>
        <v>3</v>
      </c>
      <c r="O2804" t="str">
        <f>TEXT(Ledger[[#This Row],[Date]],"mmm")</f>
        <v>Mar</v>
      </c>
    </row>
    <row r="2805" spans="1:15" x14ac:dyDescent="0.35">
      <c r="A2805" t="s">
        <v>5507</v>
      </c>
      <c r="B2805" s="8">
        <v>46088</v>
      </c>
      <c r="C2805" s="5">
        <v>0.7416666666666667</v>
      </c>
      <c r="D2805" t="str">
        <f>_xlfn.XLOOKUP(Ledger[[#This Row],[Employee_ID]],Employees!C:C,Employees!A:A)</f>
        <v>Afternoon</v>
      </c>
      <c r="E2805" t="s">
        <v>932</v>
      </c>
      <c r="F2805" t="str">
        <f>_xlfn.XLOOKUP(Ledger[[#This Row],[Employee_ID]],Employees!C:C,Employees!B:B)</f>
        <v>BR05</v>
      </c>
      <c r="G2805" t="s">
        <v>940</v>
      </c>
      <c r="H2805" t="s">
        <v>143</v>
      </c>
      <c r="I2805">
        <v>1</v>
      </c>
      <c r="J2805">
        <f>_xlfn.XLOOKUP(Ledger[[#This Row],[SKU]]&amp;"|"&amp;Ledger[[#This Row],[Branch_ID]], PriceList!E:E,PriceList!C:C,"")</f>
        <v>230</v>
      </c>
      <c r="K2805">
        <f>_xlfn.XLOOKUP(Ledger[[#This Row],[SKU]]&amp;"|"&amp;Ledger[[#This Row],[Branch_ID]], PriceList[Key], PriceList[Unit_Retail_Price_EGP], "")</f>
        <v>589</v>
      </c>
      <c r="L2805">
        <f>YEAR(Ledger[[#This Row],[Date]])</f>
        <v>2026</v>
      </c>
      <c r="M2805" t="str">
        <f>"Qtr"&amp;ROUNDUP(MONTH(Ledger[[#This Row],[Date]])/3,0)</f>
        <v>Qtr1</v>
      </c>
      <c r="N2805">
        <f>MONTH(Ledger[[#This Row],[Date]])</f>
        <v>3</v>
      </c>
      <c r="O2805" t="str">
        <f>TEXT(Ledger[[#This Row],[Date]],"mmm")</f>
        <v>Mar</v>
      </c>
    </row>
    <row r="2806" spans="1:15" x14ac:dyDescent="0.35">
      <c r="A2806" t="s">
        <v>5523</v>
      </c>
      <c r="B2806" s="8">
        <v>46089</v>
      </c>
      <c r="C2806" s="5">
        <v>0.62569444444444444</v>
      </c>
      <c r="D2806" t="str">
        <f>_xlfn.XLOOKUP(Ledger[[#This Row],[Employee_ID]],Employees!C:C,Employees!A:A)</f>
        <v>Afternoon</v>
      </c>
      <c r="E2806" t="s">
        <v>932</v>
      </c>
      <c r="F2806" t="str">
        <f>_xlfn.XLOOKUP(Ledger[[#This Row],[Employee_ID]],Employees!C:C,Employees!B:B)</f>
        <v>BR05</v>
      </c>
      <c r="G2806" t="s">
        <v>940</v>
      </c>
      <c r="H2806" t="s">
        <v>188</v>
      </c>
      <c r="I2806">
        <v>1</v>
      </c>
      <c r="J2806">
        <f>_xlfn.XLOOKUP(Ledger[[#This Row],[SKU]]&amp;"|"&amp;Ledger[[#This Row],[Branch_ID]], PriceList!E:E,PriceList!C:C,"")</f>
        <v>500</v>
      </c>
      <c r="K2806">
        <f>_xlfn.XLOOKUP(Ledger[[#This Row],[SKU]]&amp;"|"&amp;Ledger[[#This Row],[Branch_ID]], PriceList[Key], PriceList[Unit_Retail_Price_EGP], "")</f>
        <v>1189</v>
      </c>
      <c r="L2806">
        <f>YEAR(Ledger[[#This Row],[Date]])</f>
        <v>2026</v>
      </c>
      <c r="M2806" t="str">
        <f>"Qtr"&amp;ROUNDUP(MONTH(Ledger[[#This Row],[Date]])/3,0)</f>
        <v>Qtr1</v>
      </c>
      <c r="N2806">
        <f>MONTH(Ledger[[#This Row],[Date]])</f>
        <v>3</v>
      </c>
      <c r="O2806" t="str">
        <f>TEXT(Ledger[[#This Row],[Date]],"mmm")</f>
        <v>Mar</v>
      </c>
    </row>
    <row r="2807" spans="1:15" x14ac:dyDescent="0.35">
      <c r="A2807" t="s">
        <v>5543</v>
      </c>
      <c r="B2807" s="8">
        <v>46090</v>
      </c>
      <c r="C2807" s="5">
        <v>0.73402777777777772</v>
      </c>
      <c r="D2807" t="str">
        <f>_xlfn.XLOOKUP(Ledger[[#This Row],[Employee_ID]],Employees!C:C,Employees!A:A)</f>
        <v>Afternoon</v>
      </c>
      <c r="E2807" t="s">
        <v>932</v>
      </c>
      <c r="F2807" t="str">
        <f>_xlfn.XLOOKUP(Ledger[[#This Row],[Employee_ID]],Employees!C:C,Employees!B:B)</f>
        <v>BR05</v>
      </c>
      <c r="G2807" t="s">
        <v>940</v>
      </c>
      <c r="H2807" t="s">
        <v>40</v>
      </c>
      <c r="I2807">
        <v>1</v>
      </c>
      <c r="J2807">
        <f>_xlfn.XLOOKUP(Ledger[[#This Row],[SKU]]&amp;"|"&amp;Ledger[[#This Row],[Branch_ID]], PriceList!E:E,PriceList!C:C,"")</f>
        <v>500</v>
      </c>
      <c r="K2807">
        <f>_xlfn.XLOOKUP(Ledger[[#This Row],[SKU]]&amp;"|"&amp;Ledger[[#This Row],[Branch_ID]], PriceList[Key], PriceList[Unit_Retail_Price_EGP], "")</f>
        <v>1189</v>
      </c>
      <c r="L2807">
        <f>YEAR(Ledger[[#This Row],[Date]])</f>
        <v>2026</v>
      </c>
      <c r="M2807" t="str">
        <f>"Qtr"&amp;ROUNDUP(MONTH(Ledger[[#This Row],[Date]])/3,0)</f>
        <v>Qtr1</v>
      </c>
      <c r="N2807">
        <f>MONTH(Ledger[[#This Row],[Date]])</f>
        <v>3</v>
      </c>
      <c r="O2807" t="str">
        <f>TEXT(Ledger[[#This Row],[Date]],"mmm")</f>
        <v>Mar</v>
      </c>
    </row>
    <row r="2808" spans="1:15" x14ac:dyDescent="0.35">
      <c r="A2808" t="s">
        <v>5552</v>
      </c>
      <c r="B2808" s="8">
        <v>46091</v>
      </c>
      <c r="C2808" s="5">
        <v>0.69513888888888886</v>
      </c>
      <c r="D2808" t="str">
        <f>_xlfn.XLOOKUP(Ledger[[#This Row],[Employee_ID]],Employees!C:C,Employees!A:A)</f>
        <v>Afternoon</v>
      </c>
      <c r="E2808" t="s">
        <v>932</v>
      </c>
      <c r="F2808" t="str">
        <f>_xlfn.XLOOKUP(Ledger[[#This Row],[Employee_ID]],Employees!C:C,Employees!B:B)</f>
        <v>BR05</v>
      </c>
      <c r="G2808" t="s">
        <v>940</v>
      </c>
      <c r="H2808" t="s">
        <v>193</v>
      </c>
      <c r="I2808">
        <v>1</v>
      </c>
      <c r="J2808">
        <f>_xlfn.XLOOKUP(Ledger[[#This Row],[SKU]]&amp;"|"&amp;Ledger[[#This Row],[Branch_ID]], PriceList!E:E,PriceList!C:C,"")</f>
        <v>145</v>
      </c>
      <c r="K2808">
        <f>_xlfn.XLOOKUP(Ledger[[#This Row],[SKU]]&amp;"|"&amp;Ledger[[#This Row],[Branch_ID]], PriceList[Key], PriceList[Unit_Retail_Price_EGP], "")</f>
        <v>379</v>
      </c>
      <c r="L2808">
        <f>YEAR(Ledger[[#This Row],[Date]])</f>
        <v>2026</v>
      </c>
      <c r="M2808" t="str">
        <f>"Qtr"&amp;ROUNDUP(MONTH(Ledger[[#This Row],[Date]])/3,0)</f>
        <v>Qtr1</v>
      </c>
      <c r="N2808">
        <f>MONTH(Ledger[[#This Row],[Date]])</f>
        <v>3</v>
      </c>
      <c r="O2808" t="str">
        <f>TEXT(Ledger[[#This Row],[Date]],"mmm")</f>
        <v>Mar</v>
      </c>
    </row>
    <row r="2809" spans="1:15" x14ac:dyDescent="0.35">
      <c r="A2809" t="s">
        <v>5588</v>
      </c>
      <c r="B2809" s="8">
        <v>46094</v>
      </c>
      <c r="C2809" s="5">
        <v>0.59583333333333333</v>
      </c>
      <c r="D2809" t="str">
        <f>_xlfn.XLOOKUP(Ledger[[#This Row],[Employee_ID]],Employees!C:C,Employees!A:A)</f>
        <v>Afternoon</v>
      </c>
      <c r="E2809" t="s">
        <v>932</v>
      </c>
      <c r="F2809" t="str">
        <f>_xlfn.XLOOKUP(Ledger[[#This Row],[Employee_ID]],Employees!C:C,Employees!B:B)</f>
        <v>BR05</v>
      </c>
      <c r="G2809" t="s">
        <v>940</v>
      </c>
      <c r="H2809" t="s">
        <v>344</v>
      </c>
      <c r="I2809">
        <v>1</v>
      </c>
      <c r="J2809">
        <f>_xlfn.XLOOKUP(Ledger[[#This Row],[SKU]]&amp;"|"&amp;Ledger[[#This Row],[Branch_ID]], PriceList!E:E,PriceList!C:C,"")</f>
        <v>435</v>
      </c>
      <c r="K2809">
        <f>_xlfn.XLOOKUP(Ledger[[#This Row],[SKU]]&amp;"|"&amp;Ledger[[#This Row],[Branch_ID]], PriceList[Key], PriceList[Unit_Retail_Price_EGP], "")</f>
        <v>1079</v>
      </c>
      <c r="L2809">
        <f>YEAR(Ledger[[#This Row],[Date]])</f>
        <v>2026</v>
      </c>
      <c r="M2809" t="str">
        <f>"Qtr"&amp;ROUNDUP(MONTH(Ledger[[#This Row],[Date]])/3,0)</f>
        <v>Qtr1</v>
      </c>
      <c r="N2809">
        <f>MONTH(Ledger[[#This Row],[Date]])</f>
        <v>3</v>
      </c>
      <c r="O2809" t="str">
        <f>TEXT(Ledger[[#This Row],[Date]],"mmm")</f>
        <v>Mar</v>
      </c>
    </row>
    <row r="2810" spans="1:15" x14ac:dyDescent="0.35">
      <c r="A2810" t="s">
        <v>5610</v>
      </c>
      <c r="B2810" s="8">
        <v>46095</v>
      </c>
      <c r="C2810" s="5">
        <v>0.625</v>
      </c>
      <c r="D2810" t="str">
        <f>_xlfn.XLOOKUP(Ledger[[#This Row],[Employee_ID]],Employees!C:C,Employees!A:A)</f>
        <v>Afternoon</v>
      </c>
      <c r="E2810" t="s">
        <v>932</v>
      </c>
      <c r="F2810" t="str">
        <f>_xlfn.XLOOKUP(Ledger[[#This Row],[Employee_ID]],Employees!C:C,Employees!B:B)</f>
        <v>BR05</v>
      </c>
      <c r="G2810" t="s">
        <v>940</v>
      </c>
      <c r="H2810" t="s">
        <v>143</v>
      </c>
      <c r="I2810">
        <v>1</v>
      </c>
      <c r="J2810">
        <f>_xlfn.XLOOKUP(Ledger[[#This Row],[SKU]]&amp;"|"&amp;Ledger[[#This Row],[Branch_ID]], PriceList!E:E,PriceList!C:C,"")</f>
        <v>230</v>
      </c>
      <c r="K2810">
        <f>_xlfn.XLOOKUP(Ledger[[#This Row],[SKU]]&amp;"|"&amp;Ledger[[#This Row],[Branch_ID]], PriceList[Key], PriceList[Unit_Retail_Price_EGP], "")</f>
        <v>589</v>
      </c>
      <c r="L2810">
        <f>YEAR(Ledger[[#This Row],[Date]])</f>
        <v>2026</v>
      </c>
      <c r="M2810" t="str">
        <f>"Qtr"&amp;ROUNDUP(MONTH(Ledger[[#This Row],[Date]])/3,0)</f>
        <v>Qtr1</v>
      </c>
      <c r="N2810">
        <f>MONTH(Ledger[[#This Row],[Date]])</f>
        <v>3</v>
      </c>
      <c r="O2810" t="str">
        <f>TEXT(Ledger[[#This Row],[Date]],"mmm")</f>
        <v>Mar</v>
      </c>
    </row>
    <row r="2811" spans="1:15" x14ac:dyDescent="0.35">
      <c r="A2811" t="s">
        <v>5664</v>
      </c>
      <c r="B2811" s="8">
        <v>46099</v>
      </c>
      <c r="C2811" s="5">
        <v>0.67222222222222228</v>
      </c>
      <c r="D2811" t="str">
        <f>_xlfn.XLOOKUP(Ledger[[#This Row],[Employee_ID]],Employees!C:C,Employees!A:A)</f>
        <v>Afternoon</v>
      </c>
      <c r="E2811" t="s">
        <v>932</v>
      </c>
      <c r="F2811" t="str">
        <f>_xlfn.XLOOKUP(Ledger[[#This Row],[Employee_ID]],Employees!C:C,Employees!B:B)</f>
        <v>BR05</v>
      </c>
      <c r="G2811" t="s">
        <v>940</v>
      </c>
      <c r="H2811" t="s">
        <v>382</v>
      </c>
      <c r="I2811">
        <v>1</v>
      </c>
      <c r="J2811">
        <f>_xlfn.XLOOKUP(Ledger[[#This Row],[SKU]]&amp;"|"&amp;Ledger[[#This Row],[Branch_ID]], PriceList!E:E,PriceList!C:C,"")</f>
        <v>165</v>
      </c>
      <c r="K2811">
        <f>_xlfn.XLOOKUP(Ledger[[#This Row],[SKU]]&amp;"|"&amp;Ledger[[#This Row],[Branch_ID]], PriceList[Key], PriceList[Unit_Retail_Price_EGP], "")</f>
        <v>429</v>
      </c>
      <c r="L2811">
        <f>YEAR(Ledger[[#This Row],[Date]])</f>
        <v>2026</v>
      </c>
      <c r="M2811" t="str">
        <f>"Qtr"&amp;ROUNDUP(MONTH(Ledger[[#This Row],[Date]])/3,0)</f>
        <v>Qtr1</v>
      </c>
      <c r="N2811">
        <f>MONTH(Ledger[[#This Row],[Date]])</f>
        <v>3</v>
      </c>
      <c r="O2811" t="str">
        <f>TEXT(Ledger[[#This Row],[Date]],"mmm")</f>
        <v>Mar</v>
      </c>
    </row>
    <row r="2812" spans="1:15" x14ac:dyDescent="0.35">
      <c r="A2812" t="s">
        <v>5694</v>
      </c>
      <c r="B2812" s="8">
        <v>46101</v>
      </c>
      <c r="C2812" s="5">
        <v>0.65416666666666667</v>
      </c>
      <c r="D2812" t="str">
        <f>_xlfn.XLOOKUP(Ledger[[#This Row],[Employee_ID]],Employees!C:C,Employees!A:A)</f>
        <v>Afternoon</v>
      </c>
      <c r="E2812" t="s">
        <v>932</v>
      </c>
      <c r="F2812" t="str">
        <f>_xlfn.XLOOKUP(Ledger[[#This Row],[Employee_ID]],Employees!C:C,Employees!B:B)</f>
        <v>BR05</v>
      </c>
      <c r="G2812" t="s">
        <v>940</v>
      </c>
      <c r="H2812" t="s">
        <v>370</v>
      </c>
      <c r="I2812">
        <v>1</v>
      </c>
      <c r="J2812">
        <f>_xlfn.XLOOKUP(Ledger[[#This Row],[SKU]]&amp;"|"&amp;Ledger[[#This Row],[Branch_ID]], PriceList!E:E,PriceList!C:C,"")</f>
        <v>480</v>
      </c>
      <c r="K2812">
        <f>_xlfn.XLOOKUP(Ledger[[#This Row],[SKU]]&amp;"|"&amp;Ledger[[#This Row],[Branch_ID]], PriceList[Key], PriceList[Unit_Retail_Price_EGP], "")</f>
        <v>1189</v>
      </c>
      <c r="L2812">
        <f>YEAR(Ledger[[#This Row],[Date]])</f>
        <v>2026</v>
      </c>
      <c r="M2812" t="str">
        <f>"Qtr"&amp;ROUNDUP(MONTH(Ledger[[#This Row],[Date]])/3,0)</f>
        <v>Qtr1</v>
      </c>
      <c r="N2812">
        <f>MONTH(Ledger[[#This Row],[Date]])</f>
        <v>3</v>
      </c>
      <c r="O2812" t="str">
        <f>TEXT(Ledger[[#This Row],[Date]],"mmm")</f>
        <v>Mar</v>
      </c>
    </row>
    <row r="2813" spans="1:15" x14ac:dyDescent="0.35">
      <c r="A2813" t="s">
        <v>5695</v>
      </c>
      <c r="B2813" s="8">
        <v>46101</v>
      </c>
      <c r="C2813" s="5">
        <v>0.68263888888888891</v>
      </c>
      <c r="D2813" t="str">
        <f>_xlfn.XLOOKUP(Ledger[[#This Row],[Employee_ID]],Employees!C:C,Employees!A:A)</f>
        <v>Afternoon</v>
      </c>
      <c r="E2813" t="s">
        <v>932</v>
      </c>
      <c r="F2813" t="str">
        <f>_xlfn.XLOOKUP(Ledger[[#This Row],[Employee_ID]],Employees!C:C,Employees!B:B)</f>
        <v>BR05</v>
      </c>
      <c r="G2813" t="s">
        <v>940</v>
      </c>
      <c r="H2813" t="s">
        <v>299</v>
      </c>
      <c r="I2813">
        <v>1</v>
      </c>
      <c r="J2813">
        <f>_xlfn.XLOOKUP(Ledger[[#This Row],[SKU]]&amp;"|"&amp;Ledger[[#This Row],[Branch_ID]], PriceList!E:E,PriceList!C:C,"")</f>
        <v>165</v>
      </c>
      <c r="K2813">
        <f>_xlfn.XLOOKUP(Ledger[[#This Row],[SKU]]&amp;"|"&amp;Ledger[[#This Row],[Branch_ID]], PriceList[Key], PriceList[Unit_Retail_Price_EGP], "")</f>
        <v>429</v>
      </c>
      <c r="L2813">
        <f>YEAR(Ledger[[#This Row],[Date]])</f>
        <v>2026</v>
      </c>
      <c r="M2813" t="str">
        <f>"Qtr"&amp;ROUNDUP(MONTH(Ledger[[#This Row],[Date]])/3,0)</f>
        <v>Qtr1</v>
      </c>
      <c r="N2813">
        <f>MONTH(Ledger[[#This Row],[Date]])</f>
        <v>3</v>
      </c>
      <c r="O2813" t="str">
        <f>TEXT(Ledger[[#This Row],[Date]],"mmm")</f>
        <v>Mar</v>
      </c>
    </row>
    <row r="2814" spans="1:15" x14ac:dyDescent="0.35">
      <c r="A2814" t="s">
        <v>5698</v>
      </c>
      <c r="B2814" s="8">
        <v>46101</v>
      </c>
      <c r="C2814" s="5">
        <v>0.74791666666666667</v>
      </c>
      <c r="D2814" t="str">
        <f>_xlfn.XLOOKUP(Ledger[[#This Row],[Employee_ID]],Employees!C:C,Employees!A:A)</f>
        <v>Afternoon</v>
      </c>
      <c r="E2814" t="s">
        <v>932</v>
      </c>
      <c r="F2814" t="str">
        <f>_xlfn.XLOOKUP(Ledger[[#This Row],[Employee_ID]],Employees!C:C,Employees!B:B)</f>
        <v>BR05</v>
      </c>
      <c r="G2814" t="s">
        <v>940</v>
      </c>
      <c r="H2814" t="s">
        <v>206</v>
      </c>
      <c r="I2814">
        <v>1</v>
      </c>
      <c r="J2814">
        <f>_xlfn.XLOOKUP(Ledger[[#This Row],[SKU]]&amp;"|"&amp;Ledger[[#This Row],[Branch_ID]], PriceList!E:E,PriceList!C:C,"")</f>
        <v>145</v>
      </c>
      <c r="K2814">
        <f>_xlfn.XLOOKUP(Ledger[[#This Row],[SKU]]&amp;"|"&amp;Ledger[[#This Row],[Branch_ID]], PriceList[Key], PriceList[Unit_Retail_Price_EGP], "")</f>
        <v>379</v>
      </c>
      <c r="L2814">
        <f>YEAR(Ledger[[#This Row],[Date]])</f>
        <v>2026</v>
      </c>
      <c r="M2814" t="str">
        <f>"Qtr"&amp;ROUNDUP(MONTH(Ledger[[#This Row],[Date]])/3,0)</f>
        <v>Qtr1</v>
      </c>
      <c r="N2814">
        <f>MONTH(Ledger[[#This Row],[Date]])</f>
        <v>3</v>
      </c>
      <c r="O2814" t="str">
        <f>TEXT(Ledger[[#This Row],[Date]],"mmm")</f>
        <v>Mar</v>
      </c>
    </row>
    <row r="2815" spans="1:15" x14ac:dyDescent="0.35">
      <c r="A2815" t="s">
        <v>5710</v>
      </c>
      <c r="B2815" s="8">
        <v>46102</v>
      </c>
      <c r="C2815" s="5">
        <v>0.66111111111111109</v>
      </c>
      <c r="D2815" t="str">
        <f>_xlfn.XLOOKUP(Ledger[[#This Row],[Employee_ID]],Employees!C:C,Employees!A:A)</f>
        <v>Afternoon</v>
      </c>
      <c r="E2815" t="s">
        <v>932</v>
      </c>
      <c r="F2815" t="str">
        <f>_xlfn.XLOOKUP(Ledger[[#This Row],[Employee_ID]],Employees!C:C,Employees!B:B)</f>
        <v>BR05</v>
      </c>
      <c r="G2815" t="s">
        <v>940</v>
      </c>
      <c r="H2815" t="s">
        <v>342</v>
      </c>
      <c r="I2815">
        <v>1</v>
      </c>
      <c r="J2815">
        <f>_xlfn.XLOOKUP(Ledger[[#This Row],[SKU]]&amp;"|"&amp;Ledger[[#This Row],[Branch_ID]], PriceList!E:E,PriceList!C:C,"")</f>
        <v>480</v>
      </c>
      <c r="K2815">
        <f>_xlfn.XLOOKUP(Ledger[[#This Row],[SKU]]&amp;"|"&amp;Ledger[[#This Row],[Branch_ID]], PriceList[Key], PriceList[Unit_Retail_Price_EGP], "")</f>
        <v>1189</v>
      </c>
      <c r="L2815">
        <f>YEAR(Ledger[[#This Row],[Date]])</f>
        <v>2026</v>
      </c>
      <c r="M2815" t="str">
        <f>"Qtr"&amp;ROUNDUP(MONTH(Ledger[[#This Row],[Date]])/3,0)</f>
        <v>Qtr1</v>
      </c>
      <c r="N2815">
        <f>MONTH(Ledger[[#This Row],[Date]])</f>
        <v>3</v>
      </c>
      <c r="O2815" t="str">
        <f>TEXT(Ledger[[#This Row],[Date]],"mmm")</f>
        <v>Mar</v>
      </c>
    </row>
    <row r="2816" spans="1:15" x14ac:dyDescent="0.35">
      <c r="A2816" t="s">
        <v>5741</v>
      </c>
      <c r="B2816" s="8">
        <v>46104</v>
      </c>
      <c r="C2816" s="5">
        <v>0.62222222222222223</v>
      </c>
      <c r="D2816" t="str">
        <f>_xlfn.XLOOKUP(Ledger[[#This Row],[Employee_ID]],Employees!C:C,Employees!A:A)</f>
        <v>Afternoon</v>
      </c>
      <c r="E2816" t="s">
        <v>932</v>
      </c>
      <c r="F2816" t="str">
        <f>_xlfn.XLOOKUP(Ledger[[#This Row],[Employee_ID]],Employees!C:C,Employees!B:B)</f>
        <v>BR05</v>
      </c>
      <c r="G2816" t="s">
        <v>940</v>
      </c>
      <c r="H2816" t="s">
        <v>232</v>
      </c>
      <c r="I2816">
        <v>1</v>
      </c>
      <c r="J2816">
        <f>_xlfn.XLOOKUP(Ledger[[#This Row],[SKU]]&amp;"|"&amp;Ledger[[#This Row],[Branch_ID]], PriceList!E:E,PriceList!C:C,"")</f>
        <v>395</v>
      </c>
      <c r="K2816">
        <f>_xlfn.XLOOKUP(Ledger[[#This Row],[SKU]]&amp;"|"&amp;Ledger[[#This Row],[Branch_ID]], PriceList[Key], PriceList[Unit_Retail_Price_EGP], "")</f>
        <v>969</v>
      </c>
      <c r="L2816">
        <f>YEAR(Ledger[[#This Row],[Date]])</f>
        <v>2026</v>
      </c>
      <c r="M2816" t="str">
        <f>"Qtr"&amp;ROUNDUP(MONTH(Ledger[[#This Row],[Date]])/3,0)</f>
        <v>Qtr1</v>
      </c>
      <c r="N2816">
        <f>MONTH(Ledger[[#This Row],[Date]])</f>
        <v>3</v>
      </c>
      <c r="O2816" t="str">
        <f>TEXT(Ledger[[#This Row],[Date]],"mmm")</f>
        <v>Mar</v>
      </c>
    </row>
    <row r="2817" spans="1:15" x14ac:dyDescent="0.35">
      <c r="A2817" t="s">
        <v>5742</v>
      </c>
      <c r="B2817" s="8">
        <v>46104</v>
      </c>
      <c r="C2817" s="5">
        <v>0.65347222222222223</v>
      </c>
      <c r="D2817" t="str">
        <f>_xlfn.XLOOKUP(Ledger[[#This Row],[Employee_ID]],Employees!C:C,Employees!A:A)</f>
        <v>Afternoon</v>
      </c>
      <c r="E2817" t="s">
        <v>932</v>
      </c>
      <c r="F2817" t="str">
        <f>_xlfn.XLOOKUP(Ledger[[#This Row],[Employee_ID]],Employees!C:C,Employees!B:B)</f>
        <v>BR05</v>
      </c>
      <c r="G2817" t="s">
        <v>940</v>
      </c>
      <c r="H2817" t="s">
        <v>382</v>
      </c>
      <c r="I2817">
        <v>1</v>
      </c>
      <c r="J2817">
        <f>_xlfn.XLOOKUP(Ledger[[#This Row],[SKU]]&amp;"|"&amp;Ledger[[#This Row],[Branch_ID]], PriceList!E:E,PriceList!C:C,"")</f>
        <v>165</v>
      </c>
      <c r="K2817">
        <f>_xlfn.XLOOKUP(Ledger[[#This Row],[SKU]]&amp;"|"&amp;Ledger[[#This Row],[Branch_ID]], PriceList[Key], PriceList[Unit_Retail_Price_EGP], "")</f>
        <v>429</v>
      </c>
      <c r="L2817">
        <f>YEAR(Ledger[[#This Row],[Date]])</f>
        <v>2026</v>
      </c>
      <c r="M2817" t="str">
        <f>"Qtr"&amp;ROUNDUP(MONTH(Ledger[[#This Row],[Date]])/3,0)</f>
        <v>Qtr1</v>
      </c>
      <c r="N2817">
        <f>MONTH(Ledger[[#This Row],[Date]])</f>
        <v>3</v>
      </c>
      <c r="O2817" t="str">
        <f>TEXT(Ledger[[#This Row],[Date]],"mmm")</f>
        <v>Mar</v>
      </c>
    </row>
    <row r="2818" spans="1:15" x14ac:dyDescent="0.35">
      <c r="A2818" t="s">
        <v>5767</v>
      </c>
      <c r="B2818" s="8">
        <v>46106</v>
      </c>
      <c r="C2818" s="5">
        <v>0.69513888888888886</v>
      </c>
      <c r="D2818" t="str">
        <f>_xlfn.XLOOKUP(Ledger[[#This Row],[Employee_ID]],Employees!C:C,Employees!A:A)</f>
        <v>Afternoon</v>
      </c>
      <c r="E2818" t="s">
        <v>932</v>
      </c>
      <c r="F2818" t="str">
        <f>_xlfn.XLOOKUP(Ledger[[#This Row],[Employee_ID]],Employees!C:C,Employees!B:B)</f>
        <v>BR05</v>
      </c>
      <c r="G2818" t="s">
        <v>940</v>
      </c>
      <c r="H2818" t="s">
        <v>106</v>
      </c>
      <c r="I2818">
        <v>1</v>
      </c>
      <c r="J2818">
        <f>_xlfn.XLOOKUP(Ledger[[#This Row],[SKU]]&amp;"|"&amp;Ledger[[#This Row],[Branch_ID]], PriceList!E:E,PriceList!C:C,"")</f>
        <v>230</v>
      </c>
      <c r="K2818">
        <f>_xlfn.XLOOKUP(Ledger[[#This Row],[SKU]]&amp;"|"&amp;Ledger[[#This Row],[Branch_ID]], PriceList[Key], PriceList[Unit_Retail_Price_EGP], "")</f>
        <v>589</v>
      </c>
      <c r="L2818">
        <f>YEAR(Ledger[[#This Row],[Date]])</f>
        <v>2026</v>
      </c>
      <c r="M2818" t="str">
        <f>"Qtr"&amp;ROUNDUP(MONTH(Ledger[[#This Row],[Date]])/3,0)</f>
        <v>Qtr1</v>
      </c>
      <c r="N2818">
        <f>MONTH(Ledger[[#This Row],[Date]])</f>
        <v>3</v>
      </c>
      <c r="O2818" t="str">
        <f>TEXT(Ledger[[#This Row],[Date]],"mmm")</f>
        <v>Mar</v>
      </c>
    </row>
    <row r="2819" spans="1:15" x14ac:dyDescent="0.35">
      <c r="A2819" t="s">
        <v>5781</v>
      </c>
      <c r="B2819" s="8">
        <v>46107</v>
      </c>
      <c r="C2819" s="5">
        <v>0.74097222222222225</v>
      </c>
      <c r="D2819" t="str">
        <f>_xlfn.XLOOKUP(Ledger[[#This Row],[Employee_ID]],Employees!C:C,Employees!A:A)</f>
        <v>Afternoon</v>
      </c>
      <c r="E2819" t="s">
        <v>932</v>
      </c>
      <c r="F2819" t="str">
        <f>_xlfn.XLOOKUP(Ledger[[#This Row],[Employee_ID]],Employees!C:C,Employees!B:B)</f>
        <v>BR05</v>
      </c>
      <c r="G2819" t="s">
        <v>940</v>
      </c>
      <c r="H2819" t="s">
        <v>299</v>
      </c>
      <c r="I2819">
        <v>1</v>
      </c>
      <c r="J2819">
        <f>_xlfn.XLOOKUP(Ledger[[#This Row],[SKU]]&amp;"|"&amp;Ledger[[#This Row],[Branch_ID]], PriceList!E:E,PriceList!C:C,"")</f>
        <v>165</v>
      </c>
      <c r="K2819">
        <f>_xlfn.XLOOKUP(Ledger[[#This Row],[SKU]]&amp;"|"&amp;Ledger[[#This Row],[Branch_ID]], PriceList[Key], PriceList[Unit_Retail_Price_EGP], "")</f>
        <v>429</v>
      </c>
      <c r="L2819">
        <f>YEAR(Ledger[[#This Row],[Date]])</f>
        <v>2026</v>
      </c>
      <c r="M2819" t="str">
        <f>"Qtr"&amp;ROUNDUP(MONTH(Ledger[[#This Row],[Date]])/3,0)</f>
        <v>Qtr1</v>
      </c>
      <c r="N2819">
        <f>MONTH(Ledger[[#This Row],[Date]])</f>
        <v>3</v>
      </c>
      <c r="O2819" t="str">
        <f>TEXT(Ledger[[#This Row],[Date]],"mmm")</f>
        <v>Mar</v>
      </c>
    </row>
    <row r="2820" spans="1:15" x14ac:dyDescent="0.35">
      <c r="A2820" t="s">
        <v>5793</v>
      </c>
      <c r="B2820" s="8">
        <v>46108</v>
      </c>
      <c r="C2820" s="5">
        <v>0.62291666666666667</v>
      </c>
      <c r="D2820" t="str">
        <f>_xlfn.XLOOKUP(Ledger[[#This Row],[Employee_ID]],Employees!C:C,Employees!A:A)</f>
        <v>Afternoon</v>
      </c>
      <c r="E2820" t="s">
        <v>932</v>
      </c>
      <c r="F2820" t="str">
        <f>_xlfn.XLOOKUP(Ledger[[#This Row],[Employee_ID]],Employees!C:C,Employees!B:B)</f>
        <v>BR05</v>
      </c>
      <c r="G2820" t="s">
        <v>940</v>
      </c>
      <c r="H2820" t="s">
        <v>344</v>
      </c>
      <c r="I2820">
        <v>1</v>
      </c>
      <c r="J2820">
        <f>_xlfn.XLOOKUP(Ledger[[#This Row],[SKU]]&amp;"|"&amp;Ledger[[#This Row],[Branch_ID]], PriceList!E:E,PriceList!C:C,"")</f>
        <v>435</v>
      </c>
      <c r="K2820">
        <f>_xlfn.XLOOKUP(Ledger[[#This Row],[SKU]]&amp;"|"&amp;Ledger[[#This Row],[Branch_ID]], PriceList[Key], PriceList[Unit_Retail_Price_EGP], "")</f>
        <v>1079</v>
      </c>
      <c r="L2820">
        <f>YEAR(Ledger[[#This Row],[Date]])</f>
        <v>2026</v>
      </c>
      <c r="M2820" t="str">
        <f>"Qtr"&amp;ROUNDUP(MONTH(Ledger[[#This Row],[Date]])/3,0)</f>
        <v>Qtr1</v>
      </c>
      <c r="N2820">
        <f>MONTH(Ledger[[#This Row],[Date]])</f>
        <v>3</v>
      </c>
      <c r="O2820" t="str">
        <f>TEXT(Ledger[[#This Row],[Date]],"mmm")</f>
        <v>Mar</v>
      </c>
    </row>
    <row r="2821" spans="1:15" x14ac:dyDescent="0.35">
      <c r="A2821" t="s">
        <v>5795</v>
      </c>
      <c r="B2821" s="8">
        <v>46108</v>
      </c>
      <c r="C2821" s="5">
        <v>0.67361111111111116</v>
      </c>
      <c r="D2821" t="str">
        <f>_xlfn.XLOOKUP(Ledger[[#This Row],[Employee_ID]],Employees!C:C,Employees!A:A)</f>
        <v>Afternoon</v>
      </c>
      <c r="E2821" t="s">
        <v>932</v>
      </c>
      <c r="F2821" t="str">
        <f>_xlfn.XLOOKUP(Ledger[[#This Row],[Employee_ID]],Employees!C:C,Employees!B:B)</f>
        <v>BR05</v>
      </c>
      <c r="G2821" t="s">
        <v>940</v>
      </c>
      <c r="H2821" t="s">
        <v>119</v>
      </c>
      <c r="I2821">
        <v>1</v>
      </c>
      <c r="J2821">
        <f>_xlfn.XLOOKUP(Ledger[[#This Row],[SKU]]&amp;"|"&amp;Ledger[[#This Row],[Branch_ID]], PriceList!E:E,PriceList!C:C,"")</f>
        <v>230</v>
      </c>
      <c r="K2821">
        <f>_xlfn.XLOOKUP(Ledger[[#This Row],[SKU]]&amp;"|"&amp;Ledger[[#This Row],[Branch_ID]], PriceList[Key], PriceList[Unit_Retail_Price_EGP], "")</f>
        <v>589</v>
      </c>
      <c r="L2821">
        <f>YEAR(Ledger[[#This Row],[Date]])</f>
        <v>2026</v>
      </c>
      <c r="M2821" t="str">
        <f>"Qtr"&amp;ROUNDUP(MONTH(Ledger[[#This Row],[Date]])/3,0)</f>
        <v>Qtr1</v>
      </c>
      <c r="N2821">
        <f>MONTH(Ledger[[#This Row],[Date]])</f>
        <v>3</v>
      </c>
      <c r="O2821" t="str">
        <f>TEXT(Ledger[[#This Row],[Date]],"mmm")</f>
        <v>Mar</v>
      </c>
    </row>
    <row r="2822" spans="1:15" x14ac:dyDescent="0.35">
      <c r="A2822" t="s">
        <v>5844</v>
      </c>
      <c r="B2822" s="8">
        <v>46111</v>
      </c>
      <c r="C2822" s="5">
        <v>0.67013888888888884</v>
      </c>
      <c r="D2822" t="str">
        <f>_xlfn.XLOOKUP(Ledger[[#This Row],[Employee_ID]],Employees!C:C,Employees!A:A)</f>
        <v>Afternoon</v>
      </c>
      <c r="E2822" t="s">
        <v>932</v>
      </c>
      <c r="F2822" t="str">
        <f>_xlfn.XLOOKUP(Ledger[[#This Row],[Employee_ID]],Employees!C:C,Employees!B:B)</f>
        <v>BR05</v>
      </c>
      <c r="G2822" t="s">
        <v>940</v>
      </c>
      <c r="H2822" t="s">
        <v>177</v>
      </c>
      <c r="I2822">
        <v>1</v>
      </c>
      <c r="J2822">
        <f>_xlfn.XLOOKUP(Ledger[[#This Row],[SKU]]&amp;"|"&amp;Ledger[[#This Row],[Branch_ID]], PriceList!E:E,PriceList!C:C,"")</f>
        <v>270</v>
      </c>
      <c r="K2822">
        <f>_xlfn.XLOOKUP(Ledger[[#This Row],[SKU]]&amp;"|"&amp;Ledger[[#This Row],[Branch_ID]], PriceList[Key], PriceList[Unit_Retail_Price_EGP], "")</f>
        <v>649</v>
      </c>
      <c r="L2822">
        <f>YEAR(Ledger[[#This Row],[Date]])</f>
        <v>2026</v>
      </c>
      <c r="M2822" t="str">
        <f>"Qtr"&amp;ROUNDUP(MONTH(Ledger[[#This Row],[Date]])/3,0)</f>
        <v>Qtr1</v>
      </c>
      <c r="N2822">
        <f>MONTH(Ledger[[#This Row],[Date]])</f>
        <v>3</v>
      </c>
      <c r="O2822" t="str">
        <f>TEXT(Ledger[[#This Row],[Date]],"mmm")</f>
        <v>Mar</v>
      </c>
    </row>
    <row r="2823" spans="1:15" x14ac:dyDescent="0.35">
      <c r="A2823" t="s">
        <v>5862</v>
      </c>
      <c r="B2823" s="8">
        <v>46113</v>
      </c>
      <c r="C2823" s="5">
        <v>0.66041666666666665</v>
      </c>
      <c r="D2823" t="str">
        <f>_xlfn.XLOOKUP(Ledger[[#This Row],[Employee_ID]],Employees!C:C,Employees!A:A)</f>
        <v>Afternoon</v>
      </c>
      <c r="E2823" t="s">
        <v>932</v>
      </c>
      <c r="F2823" t="str">
        <f>_xlfn.XLOOKUP(Ledger[[#This Row],[Employee_ID]],Employees!C:C,Employees!B:B)</f>
        <v>BR05</v>
      </c>
      <c r="G2823" t="s">
        <v>940</v>
      </c>
      <c r="H2823" t="s">
        <v>218</v>
      </c>
      <c r="I2823">
        <v>1</v>
      </c>
      <c r="J2823">
        <f>_xlfn.XLOOKUP(Ledger[[#This Row],[SKU]]&amp;"|"&amp;Ledger[[#This Row],[Branch_ID]], PriceList!E:E,PriceList!C:C,"")</f>
        <v>665</v>
      </c>
      <c r="K2823">
        <f>_xlfn.XLOOKUP(Ledger[[#This Row],[SKU]]&amp;"|"&amp;Ledger[[#This Row],[Branch_ID]], PriceList[Key], PriceList[Unit_Retail_Price_EGP], "")</f>
        <v>1619</v>
      </c>
      <c r="L2823">
        <f>YEAR(Ledger[[#This Row],[Date]])</f>
        <v>2026</v>
      </c>
      <c r="M2823" t="str">
        <f>"Qtr"&amp;ROUNDUP(MONTH(Ledger[[#This Row],[Date]])/3,0)</f>
        <v>Qtr2</v>
      </c>
      <c r="N2823">
        <f>MONTH(Ledger[[#This Row],[Date]])</f>
        <v>4</v>
      </c>
      <c r="O2823" t="str">
        <f>TEXT(Ledger[[#This Row],[Date]],"mmm")</f>
        <v>Apr</v>
      </c>
    </row>
    <row r="2824" spans="1:15" x14ac:dyDescent="0.35">
      <c r="A2824" t="s">
        <v>5873</v>
      </c>
      <c r="B2824" s="8">
        <v>46114</v>
      </c>
      <c r="C2824" s="5">
        <v>0.58402777777777781</v>
      </c>
      <c r="D2824" t="str">
        <f>_xlfn.XLOOKUP(Ledger[[#This Row],[Employee_ID]],Employees!C:C,Employees!A:A)</f>
        <v>Afternoon</v>
      </c>
      <c r="E2824" t="s">
        <v>932</v>
      </c>
      <c r="F2824" t="str">
        <f>_xlfn.XLOOKUP(Ledger[[#This Row],[Employee_ID]],Employees!C:C,Employees!B:B)</f>
        <v>BR05</v>
      </c>
      <c r="G2824" t="s">
        <v>940</v>
      </c>
      <c r="H2824" t="s">
        <v>130</v>
      </c>
      <c r="I2824">
        <v>1</v>
      </c>
      <c r="J2824">
        <f>_xlfn.XLOOKUP(Ledger[[#This Row],[SKU]]&amp;"|"&amp;Ledger[[#This Row],[Branch_ID]], PriceList!E:E,PriceList!C:C,"")</f>
        <v>230</v>
      </c>
      <c r="K2824">
        <f>_xlfn.XLOOKUP(Ledger[[#This Row],[SKU]]&amp;"|"&amp;Ledger[[#This Row],[Branch_ID]], PriceList[Key], PriceList[Unit_Retail_Price_EGP], "")</f>
        <v>589</v>
      </c>
      <c r="L2824">
        <f>YEAR(Ledger[[#This Row],[Date]])</f>
        <v>2026</v>
      </c>
      <c r="M2824" t="str">
        <f>"Qtr"&amp;ROUNDUP(MONTH(Ledger[[#This Row],[Date]])/3,0)</f>
        <v>Qtr2</v>
      </c>
      <c r="N2824">
        <f>MONTH(Ledger[[#This Row],[Date]])</f>
        <v>4</v>
      </c>
      <c r="O2824" t="str">
        <f>TEXT(Ledger[[#This Row],[Date]],"mmm")</f>
        <v>Apr</v>
      </c>
    </row>
    <row r="2825" spans="1:15" x14ac:dyDescent="0.35">
      <c r="A2825" t="s">
        <v>5911</v>
      </c>
      <c r="B2825" s="8">
        <v>46116</v>
      </c>
      <c r="C2825" s="5">
        <v>0.70416666666666672</v>
      </c>
      <c r="D2825" t="str">
        <f>_xlfn.XLOOKUP(Ledger[[#This Row],[Employee_ID]],Employees!C:C,Employees!A:A)</f>
        <v>Afternoon</v>
      </c>
      <c r="E2825" t="s">
        <v>932</v>
      </c>
      <c r="F2825" t="str">
        <f>_xlfn.XLOOKUP(Ledger[[#This Row],[Employee_ID]],Employees!C:C,Employees!B:B)</f>
        <v>BR05</v>
      </c>
      <c r="G2825" t="s">
        <v>940</v>
      </c>
      <c r="H2825" t="s">
        <v>295</v>
      </c>
      <c r="I2825">
        <v>1</v>
      </c>
      <c r="J2825">
        <f>_xlfn.XLOOKUP(Ledger[[#This Row],[SKU]]&amp;"|"&amp;Ledger[[#This Row],[Branch_ID]], PriceList!E:E,PriceList!C:C,"")</f>
        <v>145</v>
      </c>
      <c r="K2825">
        <f>_xlfn.XLOOKUP(Ledger[[#This Row],[SKU]]&amp;"|"&amp;Ledger[[#This Row],[Branch_ID]], PriceList[Key], PriceList[Unit_Retail_Price_EGP], "")</f>
        <v>379</v>
      </c>
      <c r="L2825">
        <f>YEAR(Ledger[[#This Row],[Date]])</f>
        <v>2026</v>
      </c>
      <c r="M2825" t="str">
        <f>"Qtr"&amp;ROUNDUP(MONTH(Ledger[[#This Row],[Date]])/3,0)</f>
        <v>Qtr2</v>
      </c>
      <c r="N2825">
        <f>MONTH(Ledger[[#This Row],[Date]])</f>
        <v>4</v>
      </c>
      <c r="O2825" t="str">
        <f>TEXT(Ledger[[#This Row],[Date]],"mmm")</f>
        <v>Apr</v>
      </c>
    </row>
    <row r="2826" spans="1:15" x14ac:dyDescent="0.35">
      <c r="A2826" t="s">
        <v>5974</v>
      </c>
      <c r="B2826" s="8">
        <v>46121</v>
      </c>
      <c r="C2826" s="5">
        <v>0.64097222222222228</v>
      </c>
      <c r="D2826" t="str">
        <f>_xlfn.XLOOKUP(Ledger[[#This Row],[Employee_ID]],Employees!C:C,Employees!A:A)</f>
        <v>Afternoon</v>
      </c>
      <c r="E2826" t="s">
        <v>932</v>
      </c>
      <c r="F2826" t="str">
        <f>_xlfn.XLOOKUP(Ledger[[#This Row],[Employee_ID]],Employees!C:C,Employees!B:B)</f>
        <v>BR05</v>
      </c>
      <c r="G2826" t="s">
        <v>940</v>
      </c>
      <c r="H2826" t="s">
        <v>317</v>
      </c>
      <c r="I2826">
        <v>1</v>
      </c>
      <c r="J2826">
        <f>_xlfn.XLOOKUP(Ledger[[#This Row],[SKU]]&amp;"|"&amp;Ledger[[#This Row],[Branch_ID]], PriceList!E:E,PriceList!C:C,"")</f>
        <v>270</v>
      </c>
      <c r="K2826">
        <f>_xlfn.XLOOKUP(Ledger[[#This Row],[SKU]]&amp;"|"&amp;Ledger[[#This Row],[Branch_ID]], PriceList[Key], PriceList[Unit_Retail_Price_EGP], "")</f>
        <v>649</v>
      </c>
      <c r="L2826">
        <f>YEAR(Ledger[[#This Row],[Date]])</f>
        <v>2026</v>
      </c>
      <c r="M2826" t="str">
        <f>"Qtr"&amp;ROUNDUP(MONTH(Ledger[[#This Row],[Date]])/3,0)</f>
        <v>Qtr2</v>
      </c>
      <c r="N2826">
        <f>MONTH(Ledger[[#This Row],[Date]])</f>
        <v>4</v>
      </c>
      <c r="O2826" t="str">
        <f>TEXT(Ledger[[#This Row],[Date]],"mmm")</f>
        <v>Apr</v>
      </c>
    </row>
    <row r="2827" spans="1:15" x14ac:dyDescent="0.35">
      <c r="A2827" t="s">
        <v>5995</v>
      </c>
      <c r="B2827" s="8">
        <v>46122</v>
      </c>
      <c r="C2827" s="5">
        <v>0.60833333333333328</v>
      </c>
      <c r="D2827" t="str">
        <f>_xlfn.XLOOKUP(Ledger[[#This Row],[Employee_ID]],Employees!C:C,Employees!A:A)</f>
        <v>Afternoon</v>
      </c>
      <c r="E2827" t="s">
        <v>932</v>
      </c>
      <c r="F2827" t="str">
        <f>_xlfn.XLOOKUP(Ledger[[#This Row],[Employee_ID]],Employees!C:C,Employees!B:B)</f>
        <v>BR05</v>
      </c>
      <c r="G2827" t="s">
        <v>940</v>
      </c>
      <c r="H2827" t="s">
        <v>119</v>
      </c>
      <c r="I2827">
        <v>1</v>
      </c>
      <c r="J2827">
        <f>_xlfn.XLOOKUP(Ledger[[#This Row],[SKU]]&amp;"|"&amp;Ledger[[#This Row],[Branch_ID]], PriceList!E:E,PriceList!C:C,"")</f>
        <v>230</v>
      </c>
      <c r="K2827">
        <f>_xlfn.XLOOKUP(Ledger[[#This Row],[SKU]]&amp;"|"&amp;Ledger[[#This Row],[Branch_ID]], PriceList[Key], PriceList[Unit_Retail_Price_EGP], "")</f>
        <v>589</v>
      </c>
      <c r="L2827">
        <f>YEAR(Ledger[[#This Row],[Date]])</f>
        <v>2026</v>
      </c>
      <c r="M2827" t="str">
        <f>"Qtr"&amp;ROUNDUP(MONTH(Ledger[[#This Row],[Date]])/3,0)</f>
        <v>Qtr2</v>
      </c>
      <c r="N2827">
        <f>MONTH(Ledger[[#This Row],[Date]])</f>
        <v>4</v>
      </c>
      <c r="O2827" t="str">
        <f>TEXT(Ledger[[#This Row],[Date]],"mmm")</f>
        <v>Apr</v>
      </c>
    </row>
    <row r="2828" spans="1:15" x14ac:dyDescent="0.35">
      <c r="A2828" t="s">
        <v>5997</v>
      </c>
      <c r="B2828" s="8">
        <v>46122</v>
      </c>
      <c r="C2828" s="5">
        <v>0.6381944444444444</v>
      </c>
      <c r="D2828" t="str">
        <f>_xlfn.XLOOKUP(Ledger[[#This Row],[Employee_ID]],Employees!C:C,Employees!A:A)</f>
        <v>Afternoon</v>
      </c>
      <c r="E2828" t="s">
        <v>932</v>
      </c>
      <c r="F2828" t="str">
        <f>_xlfn.XLOOKUP(Ledger[[#This Row],[Employee_ID]],Employees!C:C,Employees!B:B)</f>
        <v>BR05</v>
      </c>
      <c r="G2828" t="s">
        <v>940</v>
      </c>
      <c r="H2828" t="s">
        <v>460</v>
      </c>
      <c r="I2828">
        <v>1</v>
      </c>
      <c r="J2828">
        <f>_xlfn.XLOOKUP(Ledger[[#This Row],[SKU]]&amp;"|"&amp;Ledger[[#This Row],[Branch_ID]], PriceList!E:E,PriceList!C:C,"")</f>
        <v>145</v>
      </c>
      <c r="K2828">
        <f>_xlfn.XLOOKUP(Ledger[[#This Row],[SKU]]&amp;"|"&amp;Ledger[[#This Row],[Branch_ID]], PriceList[Key], PriceList[Unit_Retail_Price_EGP], "")</f>
        <v>379</v>
      </c>
      <c r="L2828">
        <f>YEAR(Ledger[[#This Row],[Date]])</f>
        <v>2026</v>
      </c>
      <c r="M2828" t="str">
        <f>"Qtr"&amp;ROUNDUP(MONTH(Ledger[[#This Row],[Date]])/3,0)</f>
        <v>Qtr2</v>
      </c>
      <c r="N2828">
        <f>MONTH(Ledger[[#This Row],[Date]])</f>
        <v>4</v>
      </c>
      <c r="O2828" t="str">
        <f>TEXT(Ledger[[#This Row],[Date]],"mmm")</f>
        <v>Apr</v>
      </c>
    </row>
    <row r="2829" spans="1:15" x14ac:dyDescent="0.35">
      <c r="A2829" t="s">
        <v>6012</v>
      </c>
      <c r="B2829" s="8">
        <v>46123</v>
      </c>
      <c r="C2829" s="5">
        <v>0.6020833333333333</v>
      </c>
      <c r="D2829" t="str">
        <f>_xlfn.XLOOKUP(Ledger[[#This Row],[Employee_ID]],Employees!C:C,Employees!A:A)</f>
        <v>Afternoon</v>
      </c>
      <c r="E2829" t="s">
        <v>932</v>
      </c>
      <c r="F2829" t="str">
        <f>_xlfn.XLOOKUP(Ledger[[#This Row],[Employee_ID]],Employees!C:C,Employees!B:B)</f>
        <v>BR05</v>
      </c>
      <c r="G2829" t="s">
        <v>940</v>
      </c>
      <c r="H2829" t="s">
        <v>404</v>
      </c>
      <c r="I2829">
        <v>1</v>
      </c>
      <c r="J2829">
        <f>_xlfn.XLOOKUP(Ledger[[#This Row],[SKU]]&amp;"|"&amp;Ledger[[#This Row],[Branch_ID]], PriceList!E:E,PriceList!C:C,"")</f>
        <v>145</v>
      </c>
      <c r="K2829">
        <f>_xlfn.XLOOKUP(Ledger[[#This Row],[SKU]]&amp;"|"&amp;Ledger[[#This Row],[Branch_ID]], PriceList[Key], PriceList[Unit_Retail_Price_EGP], "")</f>
        <v>379</v>
      </c>
      <c r="L2829">
        <f>YEAR(Ledger[[#This Row],[Date]])</f>
        <v>2026</v>
      </c>
      <c r="M2829" t="str">
        <f>"Qtr"&amp;ROUNDUP(MONTH(Ledger[[#This Row],[Date]])/3,0)</f>
        <v>Qtr2</v>
      </c>
      <c r="N2829">
        <f>MONTH(Ledger[[#This Row],[Date]])</f>
        <v>4</v>
      </c>
      <c r="O2829" t="str">
        <f>TEXT(Ledger[[#This Row],[Date]],"mmm")</f>
        <v>Apr</v>
      </c>
    </row>
    <row r="2830" spans="1:15" x14ac:dyDescent="0.35">
      <c r="A2830" t="s">
        <v>6016</v>
      </c>
      <c r="B2830" s="8">
        <v>46123</v>
      </c>
      <c r="C2830" s="5">
        <v>0.72916666666666663</v>
      </c>
      <c r="D2830" t="str">
        <f>_xlfn.XLOOKUP(Ledger[[#This Row],[Employee_ID]],Employees!C:C,Employees!A:A)</f>
        <v>Afternoon</v>
      </c>
      <c r="E2830" t="s">
        <v>932</v>
      </c>
      <c r="F2830" t="str">
        <f>_xlfn.XLOOKUP(Ledger[[#This Row],[Employee_ID]],Employees!C:C,Employees!B:B)</f>
        <v>BR05</v>
      </c>
      <c r="G2830" t="s">
        <v>940</v>
      </c>
      <c r="H2830" t="s">
        <v>313</v>
      </c>
      <c r="I2830">
        <v>1</v>
      </c>
      <c r="J2830">
        <f>_xlfn.XLOOKUP(Ledger[[#This Row],[SKU]]&amp;"|"&amp;Ledger[[#This Row],[Branch_ID]], PriceList!E:E,PriceList!C:C,"")</f>
        <v>145</v>
      </c>
      <c r="K2830">
        <f>_xlfn.XLOOKUP(Ledger[[#This Row],[SKU]]&amp;"|"&amp;Ledger[[#This Row],[Branch_ID]], PriceList[Key], PriceList[Unit_Retail_Price_EGP], "")</f>
        <v>379</v>
      </c>
      <c r="L2830">
        <f>YEAR(Ledger[[#This Row],[Date]])</f>
        <v>2026</v>
      </c>
      <c r="M2830" t="str">
        <f>"Qtr"&amp;ROUNDUP(MONTH(Ledger[[#This Row],[Date]])/3,0)</f>
        <v>Qtr2</v>
      </c>
      <c r="N2830">
        <f>MONTH(Ledger[[#This Row],[Date]])</f>
        <v>4</v>
      </c>
      <c r="O2830" t="str">
        <f>TEXT(Ledger[[#This Row],[Date]],"mmm")</f>
        <v>Apr</v>
      </c>
    </row>
    <row r="2831" spans="1:15" x14ac:dyDescent="0.35">
      <c r="A2831" t="s">
        <v>6031</v>
      </c>
      <c r="B2831" s="8">
        <v>46124</v>
      </c>
      <c r="C2831" s="5">
        <v>0.66319444444444442</v>
      </c>
      <c r="D2831" t="str">
        <f>_xlfn.XLOOKUP(Ledger[[#This Row],[Employee_ID]],Employees!C:C,Employees!A:A)</f>
        <v>Afternoon</v>
      </c>
      <c r="E2831" t="s">
        <v>932</v>
      </c>
      <c r="F2831" t="str">
        <f>_xlfn.XLOOKUP(Ledger[[#This Row],[Employee_ID]],Employees!C:C,Employees!B:B)</f>
        <v>BR05</v>
      </c>
      <c r="G2831" t="s">
        <v>940</v>
      </c>
      <c r="H2831" t="s">
        <v>278</v>
      </c>
      <c r="I2831">
        <v>1</v>
      </c>
      <c r="J2831">
        <f>_xlfn.XLOOKUP(Ledger[[#This Row],[SKU]]&amp;"|"&amp;Ledger[[#This Row],[Branch_ID]], PriceList!E:E,PriceList!C:C,"")</f>
        <v>395</v>
      </c>
      <c r="K2831">
        <f>_xlfn.XLOOKUP(Ledger[[#This Row],[SKU]]&amp;"|"&amp;Ledger[[#This Row],[Branch_ID]], PriceList[Key], PriceList[Unit_Retail_Price_EGP], "")</f>
        <v>969</v>
      </c>
      <c r="L2831">
        <f>YEAR(Ledger[[#This Row],[Date]])</f>
        <v>2026</v>
      </c>
      <c r="M2831" t="str">
        <f>"Qtr"&amp;ROUNDUP(MONTH(Ledger[[#This Row],[Date]])/3,0)</f>
        <v>Qtr2</v>
      </c>
      <c r="N2831">
        <f>MONTH(Ledger[[#This Row],[Date]])</f>
        <v>4</v>
      </c>
      <c r="O2831" t="str">
        <f>TEXT(Ledger[[#This Row],[Date]],"mmm")</f>
        <v>Apr</v>
      </c>
    </row>
    <row r="2832" spans="1:15" x14ac:dyDescent="0.35">
      <c r="A2832" t="s">
        <v>6115</v>
      </c>
      <c r="B2832" s="8">
        <v>46130</v>
      </c>
      <c r="C2832" s="5">
        <v>0.73819444444444449</v>
      </c>
      <c r="D2832" t="str">
        <f>_xlfn.XLOOKUP(Ledger[[#This Row],[Employee_ID]],Employees!C:C,Employees!A:A)</f>
        <v>Afternoon</v>
      </c>
      <c r="E2832" t="s">
        <v>932</v>
      </c>
      <c r="F2832" t="str">
        <f>_xlfn.XLOOKUP(Ledger[[#This Row],[Employee_ID]],Employees!C:C,Employees!B:B)</f>
        <v>BR05</v>
      </c>
      <c r="G2832" t="s">
        <v>940</v>
      </c>
      <c r="H2832" t="s">
        <v>325</v>
      </c>
      <c r="I2832">
        <v>1</v>
      </c>
      <c r="J2832">
        <f>_xlfn.XLOOKUP(Ledger[[#This Row],[SKU]]&amp;"|"&amp;Ledger[[#This Row],[Branch_ID]], PriceList!E:E,PriceList!C:C,"")</f>
        <v>480</v>
      </c>
      <c r="K2832">
        <f>_xlfn.XLOOKUP(Ledger[[#This Row],[SKU]]&amp;"|"&amp;Ledger[[#This Row],[Branch_ID]], PriceList[Key], PriceList[Unit_Retail_Price_EGP], "")</f>
        <v>1189</v>
      </c>
      <c r="L2832">
        <f>YEAR(Ledger[[#This Row],[Date]])</f>
        <v>2026</v>
      </c>
      <c r="M2832" t="str">
        <f>"Qtr"&amp;ROUNDUP(MONTH(Ledger[[#This Row],[Date]])/3,0)</f>
        <v>Qtr2</v>
      </c>
      <c r="N2832">
        <f>MONTH(Ledger[[#This Row],[Date]])</f>
        <v>4</v>
      </c>
      <c r="O2832" t="str">
        <f>TEXT(Ledger[[#This Row],[Date]],"mmm")</f>
        <v>Apr</v>
      </c>
    </row>
    <row r="2833" spans="1:15" x14ac:dyDescent="0.35">
      <c r="A2833" t="s">
        <v>6151</v>
      </c>
      <c r="B2833" s="8">
        <v>46132</v>
      </c>
      <c r="C2833" s="5">
        <v>0.71666666666666667</v>
      </c>
      <c r="D2833" t="str">
        <f>_xlfn.XLOOKUP(Ledger[[#This Row],[Employee_ID]],Employees!C:C,Employees!A:A)</f>
        <v>Afternoon</v>
      </c>
      <c r="E2833" t="s">
        <v>932</v>
      </c>
      <c r="F2833" t="str">
        <f>_xlfn.XLOOKUP(Ledger[[#This Row],[Employee_ID]],Employees!C:C,Employees!B:B)</f>
        <v>BR05</v>
      </c>
      <c r="G2833" t="s">
        <v>940</v>
      </c>
      <c r="H2833" t="s">
        <v>87</v>
      </c>
      <c r="I2833">
        <v>1</v>
      </c>
      <c r="J2833">
        <f>_xlfn.XLOOKUP(Ledger[[#This Row],[SKU]]&amp;"|"&amp;Ledger[[#This Row],[Branch_ID]], PriceList!E:E,PriceList!C:C,"")</f>
        <v>480</v>
      </c>
      <c r="K2833">
        <f>_xlfn.XLOOKUP(Ledger[[#This Row],[SKU]]&amp;"|"&amp;Ledger[[#This Row],[Branch_ID]], PriceList[Key], PriceList[Unit_Retail_Price_EGP], "")</f>
        <v>1189</v>
      </c>
      <c r="L2833">
        <f>YEAR(Ledger[[#This Row],[Date]])</f>
        <v>2026</v>
      </c>
      <c r="M2833" t="str">
        <f>"Qtr"&amp;ROUNDUP(MONTH(Ledger[[#This Row],[Date]])/3,0)</f>
        <v>Qtr2</v>
      </c>
      <c r="N2833">
        <f>MONTH(Ledger[[#This Row],[Date]])</f>
        <v>4</v>
      </c>
      <c r="O2833" t="str">
        <f>TEXT(Ledger[[#This Row],[Date]],"mmm")</f>
        <v>Apr</v>
      </c>
    </row>
    <row r="2834" spans="1:15" x14ac:dyDescent="0.35">
      <c r="A2834" t="s">
        <v>6173</v>
      </c>
      <c r="B2834" s="8">
        <v>46134</v>
      </c>
      <c r="C2834" s="5">
        <v>0.71180555555555558</v>
      </c>
      <c r="D2834" t="str">
        <f>_xlfn.XLOOKUP(Ledger[[#This Row],[Employee_ID]],Employees!C:C,Employees!A:A)</f>
        <v>Afternoon</v>
      </c>
      <c r="E2834" t="s">
        <v>932</v>
      </c>
      <c r="F2834" t="str">
        <f>_xlfn.XLOOKUP(Ledger[[#This Row],[Employee_ID]],Employees!C:C,Employees!B:B)</f>
        <v>BR05</v>
      </c>
      <c r="G2834" t="s">
        <v>940</v>
      </c>
      <c r="H2834" t="s">
        <v>382</v>
      </c>
      <c r="I2834">
        <v>1</v>
      </c>
      <c r="J2834">
        <f>_xlfn.XLOOKUP(Ledger[[#This Row],[SKU]]&amp;"|"&amp;Ledger[[#This Row],[Branch_ID]], PriceList!E:E,PriceList!C:C,"")</f>
        <v>165</v>
      </c>
      <c r="K2834">
        <f>_xlfn.XLOOKUP(Ledger[[#This Row],[SKU]]&amp;"|"&amp;Ledger[[#This Row],[Branch_ID]], PriceList[Key], PriceList[Unit_Retail_Price_EGP], "")</f>
        <v>429</v>
      </c>
      <c r="L2834">
        <f>YEAR(Ledger[[#This Row],[Date]])</f>
        <v>2026</v>
      </c>
      <c r="M2834" t="str">
        <f>"Qtr"&amp;ROUNDUP(MONTH(Ledger[[#This Row],[Date]])/3,0)</f>
        <v>Qtr2</v>
      </c>
      <c r="N2834">
        <f>MONTH(Ledger[[#This Row],[Date]])</f>
        <v>4</v>
      </c>
      <c r="O2834" t="str">
        <f>TEXT(Ledger[[#This Row],[Date]],"mmm")</f>
        <v>Apr</v>
      </c>
    </row>
    <row r="2835" spans="1:15" x14ac:dyDescent="0.35">
      <c r="A2835" t="s">
        <v>6182</v>
      </c>
      <c r="B2835" s="8">
        <v>46135</v>
      </c>
      <c r="C2835" s="5">
        <v>0.61111111111111116</v>
      </c>
      <c r="D2835" t="str">
        <f>_xlfn.XLOOKUP(Ledger[[#This Row],[Employee_ID]],Employees!C:C,Employees!A:A)</f>
        <v>Afternoon</v>
      </c>
      <c r="E2835" t="s">
        <v>932</v>
      </c>
      <c r="F2835" t="str">
        <f>_xlfn.XLOOKUP(Ledger[[#This Row],[Employee_ID]],Employees!C:C,Employees!B:B)</f>
        <v>BR05</v>
      </c>
      <c r="G2835" t="s">
        <v>940</v>
      </c>
      <c r="H2835" t="s">
        <v>565</v>
      </c>
      <c r="I2835">
        <v>1</v>
      </c>
      <c r="J2835">
        <f>_xlfn.XLOOKUP(Ledger[[#This Row],[SKU]]&amp;"|"&amp;Ledger[[#This Row],[Branch_ID]], PriceList!E:E,PriceList!C:C,"")</f>
        <v>435</v>
      </c>
      <c r="K2835">
        <f>_xlfn.XLOOKUP(Ledger[[#This Row],[SKU]]&amp;"|"&amp;Ledger[[#This Row],[Branch_ID]], PriceList[Key], PriceList[Unit_Retail_Price_EGP], "")</f>
        <v>1079</v>
      </c>
      <c r="L2835">
        <f>YEAR(Ledger[[#This Row],[Date]])</f>
        <v>2026</v>
      </c>
      <c r="M2835" t="str">
        <f>"Qtr"&amp;ROUNDUP(MONTH(Ledger[[#This Row],[Date]])/3,0)</f>
        <v>Qtr2</v>
      </c>
      <c r="N2835">
        <f>MONTH(Ledger[[#This Row],[Date]])</f>
        <v>4</v>
      </c>
      <c r="O2835" t="str">
        <f>TEXT(Ledger[[#This Row],[Date]],"mmm")</f>
        <v>Apr</v>
      </c>
    </row>
    <row r="2836" spans="1:15" x14ac:dyDescent="0.35">
      <c r="A2836" t="s">
        <v>6200</v>
      </c>
      <c r="B2836" s="8">
        <v>46136</v>
      </c>
      <c r="C2836" s="5">
        <v>0.73472222222222228</v>
      </c>
      <c r="D2836" t="str">
        <f>_xlfn.XLOOKUP(Ledger[[#This Row],[Employee_ID]],Employees!C:C,Employees!A:A)</f>
        <v>Afternoon</v>
      </c>
      <c r="E2836" t="s">
        <v>932</v>
      </c>
      <c r="F2836" t="str">
        <f>_xlfn.XLOOKUP(Ledger[[#This Row],[Employee_ID]],Employees!C:C,Employees!B:B)</f>
        <v>BR05</v>
      </c>
      <c r="G2836" t="s">
        <v>940</v>
      </c>
      <c r="H2836" t="s">
        <v>395</v>
      </c>
      <c r="I2836">
        <v>1</v>
      </c>
      <c r="J2836">
        <f>_xlfn.XLOOKUP(Ledger[[#This Row],[SKU]]&amp;"|"&amp;Ledger[[#This Row],[Branch_ID]], PriceList!E:E,PriceList!C:C,"")</f>
        <v>270</v>
      </c>
      <c r="K2836">
        <f>_xlfn.XLOOKUP(Ledger[[#This Row],[SKU]]&amp;"|"&amp;Ledger[[#This Row],[Branch_ID]], PriceList[Key], PriceList[Unit_Retail_Price_EGP], "")</f>
        <v>649</v>
      </c>
      <c r="L2836">
        <f>YEAR(Ledger[[#This Row],[Date]])</f>
        <v>2026</v>
      </c>
      <c r="M2836" t="str">
        <f>"Qtr"&amp;ROUNDUP(MONTH(Ledger[[#This Row],[Date]])/3,0)</f>
        <v>Qtr2</v>
      </c>
      <c r="N2836">
        <f>MONTH(Ledger[[#This Row],[Date]])</f>
        <v>4</v>
      </c>
      <c r="O2836" t="str">
        <f>TEXT(Ledger[[#This Row],[Date]],"mmm")</f>
        <v>Apr</v>
      </c>
    </row>
    <row r="2837" spans="1:15" x14ac:dyDescent="0.35">
      <c r="A2837" t="s">
        <v>6231</v>
      </c>
      <c r="B2837" s="8">
        <v>46138</v>
      </c>
      <c r="C2837" s="5">
        <v>0.70763888888888893</v>
      </c>
      <c r="D2837" t="str">
        <f>_xlfn.XLOOKUP(Ledger[[#This Row],[Employee_ID]],Employees!C:C,Employees!A:A)</f>
        <v>Afternoon</v>
      </c>
      <c r="E2837" t="s">
        <v>932</v>
      </c>
      <c r="F2837" t="str">
        <f>_xlfn.XLOOKUP(Ledger[[#This Row],[Employee_ID]],Employees!C:C,Employees!B:B)</f>
        <v>BR05</v>
      </c>
      <c r="G2837" t="s">
        <v>940</v>
      </c>
      <c r="H2837" t="s">
        <v>344</v>
      </c>
      <c r="I2837">
        <v>1</v>
      </c>
      <c r="J2837">
        <f>_xlfn.XLOOKUP(Ledger[[#This Row],[SKU]]&amp;"|"&amp;Ledger[[#This Row],[Branch_ID]], PriceList!E:E,PriceList!C:C,"")</f>
        <v>435</v>
      </c>
      <c r="K2837">
        <f>_xlfn.XLOOKUP(Ledger[[#This Row],[SKU]]&amp;"|"&amp;Ledger[[#This Row],[Branch_ID]], PriceList[Key], PriceList[Unit_Retail_Price_EGP], "")</f>
        <v>1079</v>
      </c>
      <c r="L2837">
        <f>YEAR(Ledger[[#This Row],[Date]])</f>
        <v>2026</v>
      </c>
      <c r="M2837" t="str">
        <f>"Qtr"&amp;ROUNDUP(MONTH(Ledger[[#This Row],[Date]])/3,0)</f>
        <v>Qtr2</v>
      </c>
      <c r="N2837">
        <f>MONTH(Ledger[[#This Row],[Date]])</f>
        <v>4</v>
      </c>
      <c r="O2837" t="str">
        <f>TEXT(Ledger[[#This Row],[Date]],"mmm")</f>
        <v>Apr</v>
      </c>
    </row>
    <row r="2838" spans="1:15" x14ac:dyDescent="0.35">
      <c r="A2838" t="s">
        <v>6241</v>
      </c>
      <c r="B2838" s="8">
        <v>46139</v>
      </c>
      <c r="C2838" s="5">
        <v>0.70277777777777772</v>
      </c>
      <c r="D2838" t="str">
        <f>_xlfn.XLOOKUP(Ledger[[#This Row],[Employee_ID]],Employees!C:C,Employees!A:A)</f>
        <v>Afternoon</v>
      </c>
      <c r="E2838" t="s">
        <v>932</v>
      </c>
      <c r="F2838" t="str">
        <f>_xlfn.XLOOKUP(Ledger[[#This Row],[Employee_ID]],Employees!C:C,Employees!B:B)</f>
        <v>BR05</v>
      </c>
      <c r="G2838" t="s">
        <v>940</v>
      </c>
      <c r="H2838" t="s">
        <v>130</v>
      </c>
      <c r="I2838">
        <v>1</v>
      </c>
      <c r="J2838">
        <f>_xlfn.XLOOKUP(Ledger[[#This Row],[SKU]]&amp;"|"&amp;Ledger[[#This Row],[Branch_ID]], PriceList!E:E,PriceList!C:C,"")</f>
        <v>230</v>
      </c>
      <c r="K2838">
        <f>_xlfn.XLOOKUP(Ledger[[#This Row],[SKU]]&amp;"|"&amp;Ledger[[#This Row],[Branch_ID]], PriceList[Key], PriceList[Unit_Retail_Price_EGP], "")</f>
        <v>589</v>
      </c>
      <c r="L2838">
        <f>YEAR(Ledger[[#This Row],[Date]])</f>
        <v>2026</v>
      </c>
      <c r="M2838" t="str">
        <f>"Qtr"&amp;ROUNDUP(MONTH(Ledger[[#This Row],[Date]])/3,0)</f>
        <v>Qtr2</v>
      </c>
      <c r="N2838">
        <f>MONTH(Ledger[[#This Row],[Date]])</f>
        <v>4</v>
      </c>
      <c r="O2838" t="str">
        <f>TEXT(Ledger[[#This Row],[Date]],"mmm")</f>
        <v>Apr</v>
      </c>
    </row>
    <row r="2839" spans="1:15" x14ac:dyDescent="0.35">
      <c r="A2839" t="s">
        <v>6244</v>
      </c>
      <c r="B2839" s="8">
        <v>46139</v>
      </c>
      <c r="C2839" s="5">
        <v>0.74791666666666667</v>
      </c>
      <c r="D2839" t="str">
        <f>_xlfn.XLOOKUP(Ledger[[#This Row],[Employee_ID]],Employees!C:C,Employees!A:A)</f>
        <v>Afternoon</v>
      </c>
      <c r="E2839" t="s">
        <v>932</v>
      </c>
      <c r="F2839" t="str">
        <f>_xlfn.XLOOKUP(Ledger[[#This Row],[Employee_ID]],Employees!C:C,Employees!B:B)</f>
        <v>BR05</v>
      </c>
      <c r="G2839" t="s">
        <v>940</v>
      </c>
      <c r="H2839" t="s">
        <v>652</v>
      </c>
      <c r="I2839">
        <v>1</v>
      </c>
      <c r="J2839">
        <f>_xlfn.XLOOKUP(Ledger[[#This Row],[SKU]]&amp;"|"&amp;Ledger[[#This Row],[Branch_ID]], PriceList!E:E,PriceList!C:C,"")</f>
        <v>540</v>
      </c>
      <c r="K2839">
        <f>_xlfn.XLOOKUP(Ledger[[#This Row],[SKU]]&amp;"|"&amp;Ledger[[#This Row],[Branch_ID]], PriceList[Key], PriceList[Unit_Retail_Price_EGP], "")</f>
        <v>1289</v>
      </c>
      <c r="L2839">
        <f>YEAR(Ledger[[#This Row],[Date]])</f>
        <v>2026</v>
      </c>
      <c r="M2839" t="str">
        <f>"Qtr"&amp;ROUNDUP(MONTH(Ledger[[#This Row],[Date]])/3,0)</f>
        <v>Qtr2</v>
      </c>
      <c r="N2839">
        <f>MONTH(Ledger[[#This Row],[Date]])</f>
        <v>4</v>
      </c>
      <c r="O2839" t="str">
        <f>TEXT(Ledger[[#This Row],[Date]],"mmm")</f>
        <v>Apr</v>
      </c>
    </row>
    <row r="2840" spans="1:15" x14ac:dyDescent="0.35">
      <c r="A2840" t="s">
        <v>6292</v>
      </c>
      <c r="B2840" s="8">
        <v>46143</v>
      </c>
      <c r="C2840" s="5">
        <v>0.68888888888888888</v>
      </c>
      <c r="D2840" t="str">
        <f>_xlfn.XLOOKUP(Ledger[[#This Row],[Employee_ID]],Employees!C:C,Employees!A:A)</f>
        <v>Afternoon</v>
      </c>
      <c r="E2840" t="s">
        <v>932</v>
      </c>
      <c r="F2840" t="str">
        <f>_xlfn.XLOOKUP(Ledger[[#This Row],[Employee_ID]],Employees!C:C,Employees!B:B)</f>
        <v>BR05</v>
      </c>
      <c r="G2840" t="s">
        <v>940</v>
      </c>
      <c r="H2840" t="s">
        <v>387</v>
      </c>
      <c r="I2840">
        <v>1</v>
      </c>
      <c r="J2840">
        <f>_xlfn.XLOOKUP(Ledger[[#This Row],[SKU]]&amp;"|"&amp;Ledger[[#This Row],[Branch_ID]], PriceList!E:E,PriceList!C:C,"")</f>
        <v>395</v>
      </c>
      <c r="K2840">
        <f>_xlfn.XLOOKUP(Ledger[[#This Row],[SKU]]&amp;"|"&amp;Ledger[[#This Row],[Branch_ID]], PriceList[Key], PriceList[Unit_Retail_Price_EGP], "")</f>
        <v>969</v>
      </c>
      <c r="L2840">
        <f>YEAR(Ledger[[#This Row],[Date]])</f>
        <v>2026</v>
      </c>
      <c r="M2840" t="str">
        <f>"Qtr"&amp;ROUNDUP(MONTH(Ledger[[#This Row],[Date]])/3,0)</f>
        <v>Qtr2</v>
      </c>
      <c r="N2840">
        <f>MONTH(Ledger[[#This Row],[Date]])</f>
        <v>5</v>
      </c>
      <c r="O2840" t="str">
        <f>TEXT(Ledger[[#This Row],[Date]],"mmm")</f>
        <v>May</v>
      </c>
    </row>
    <row r="2841" spans="1:15" x14ac:dyDescent="0.35">
      <c r="A2841" t="s">
        <v>6329</v>
      </c>
      <c r="B2841" s="8">
        <v>46145</v>
      </c>
      <c r="C2841" s="5">
        <v>0.62083333333333335</v>
      </c>
      <c r="D2841" t="str">
        <f>_xlfn.XLOOKUP(Ledger[[#This Row],[Employee_ID]],Employees!C:C,Employees!A:A)</f>
        <v>Afternoon</v>
      </c>
      <c r="E2841" t="s">
        <v>932</v>
      </c>
      <c r="F2841" t="str">
        <f>_xlfn.XLOOKUP(Ledger[[#This Row],[Employee_ID]],Employees!C:C,Employees!B:B)</f>
        <v>BR05</v>
      </c>
      <c r="G2841" t="s">
        <v>940</v>
      </c>
      <c r="H2841" t="s">
        <v>119</v>
      </c>
      <c r="I2841">
        <v>1</v>
      </c>
      <c r="J2841">
        <f>_xlfn.XLOOKUP(Ledger[[#This Row],[SKU]]&amp;"|"&amp;Ledger[[#This Row],[Branch_ID]], PriceList!E:E,PriceList!C:C,"")</f>
        <v>230</v>
      </c>
      <c r="K2841">
        <f>_xlfn.XLOOKUP(Ledger[[#This Row],[SKU]]&amp;"|"&amp;Ledger[[#This Row],[Branch_ID]], PriceList[Key], PriceList[Unit_Retail_Price_EGP], "")</f>
        <v>589</v>
      </c>
      <c r="L2841">
        <f>YEAR(Ledger[[#This Row],[Date]])</f>
        <v>2026</v>
      </c>
      <c r="M2841" t="str">
        <f>"Qtr"&amp;ROUNDUP(MONTH(Ledger[[#This Row],[Date]])/3,0)</f>
        <v>Qtr2</v>
      </c>
      <c r="N2841">
        <f>MONTH(Ledger[[#This Row],[Date]])</f>
        <v>5</v>
      </c>
      <c r="O2841" t="str">
        <f>TEXT(Ledger[[#This Row],[Date]],"mmm")</f>
        <v>May</v>
      </c>
    </row>
    <row r="2842" spans="1:15" x14ac:dyDescent="0.35">
      <c r="A2842" t="s">
        <v>6347</v>
      </c>
      <c r="B2842" s="8">
        <v>46146</v>
      </c>
      <c r="C2842" s="5">
        <v>0.74375000000000002</v>
      </c>
      <c r="D2842" t="str">
        <f>_xlfn.XLOOKUP(Ledger[[#This Row],[Employee_ID]],Employees!C:C,Employees!A:A)</f>
        <v>Afternoon</v>
      </c>
      <c r="E2842" t="s">
        <v>932</v>
      </c>
      <c r="F2842" t="str">
        <f>_xlfn.XLOOKUP(Ledger[[#This Row],[Employee_ID]],Employees!C:C,Employees!B:B)</f>
        <v>BR05</v>
      </c>
      <c r="G2842" t="s">
        <v>940</v>
      </c>
      <c r="H2842" t="s">
        <v>335</v>
      </c>
      <c r="I2842">
        <v>1</v>
      </c>
      <c r="J2842">
        <f>_xlfn.XLOOKUP(Ledger[[#This Row],[SKU]]&amp;"|"&amp;Ledger[[#This Row],[Branch_ID]], PriceList!E:E,PriceList!C:C,"")</f>
        <v>185</v>
      </c>
      <c r="K2842">
        <f>_xlfn.XLOOKUP(Ledger[[#This Row],[SKU]]&amp;"|"&amp;Ledger[[#This Row],[Branch_ID]], PriceList[Key], PriceList[Unit_Retail_Price_EGP], "")</f>
        <v>479</v>
      </c>
      <c r="L2842">
        <f>YEAR(Ledger[[#This Row],[Date]])</f>
        <v>2026</v>
      </c>
      <c r="M2842" t="str">
        <f>"Qtr"&amp;ROUNDUP(MONTH(Ledger[[#This Row],[Date]])/3,0)</f>
        <v>Qtr2</v>
      </c>
      <c r="N2842">
        <f>MONTH(Ledger[[#This Row],[Date]])</f>
        <v>5</v>
      </c>
      <c r="O2842" t="str">
        <f>TEXT(Ledger[[#This Row],[Date]],"mmm")</f>
        <v>May</v>
      </c>
    </row>
    <row r="2843" spans="1:15" x14ac:dyDescent="0.35">
      <c r="A2843" t="s">
        <v>6355</v>
      </c>
      <c r="B2843" s="8">
        <v>46147</v>
      </c>
      <c r="C2843" s="5">
        <v>0.68333333333333335</v>
      </c>
      <c r="D2843" t="str">
        <f>_xlfn.XLOOKUP(Ledger[[#This Row],[Employee_ID]],Employees!C:C,Employees!A:A)</f>
        <v>Afternoon</v>
      </c>
      <c r="E2843" t="s">
        <v>932</v>
      </c>
      <c r="F2843" t="str">
        <f>_xlfn.XLOOKUP(Ledger[[#This Row],[Employee_ID]],Employees!C:C,Employees!B:B)</f>
        <v>BR05</v>
      </c>
      <c r="G2843" t="s">
        <v>940</v>
      </c>
      <c r="H2843" t="s">
        <v>177</v>
      </c>
      <c r="I2843">
        <v>1</v>
      </c>
      <c r="J2843">
        <f>_xlfn.XLOOKUP(Ledger[[#This Row],[SKU]]&amp;"|"&amp;Ledger[[#This Row],[Branch_ID]], PriceList!E:E,PriceList!C:C,"")</f>
        <v>270</v>
      </c>
      <c r="K2843">
        <f>_xlfn.XLOOKUP(Ledger[[#This Row],[SKU]]&amp;"|"&amp;Ledger[[#This Row],[Branch_ID]], PriceList[Key], PriceList[Unit_Retail_Price_EGP], "")</f>
        <v>649</v>
      </c>
      <c r="L2843">
        <f>YEAR(Ledger[[#This Row],[Date]])</f>
        <v>2026</v>
      </c>
      <c r="M2843" t="str">
        <f>"Qtr"&amp;ROUNDUP(MONTH(Ledger[[#This Row],[Date]])/3,0)</f>
        <v>Qtr2</v>
      </c>
      <c r="N2843">
        <f>MONTH(Ledger[[#This Row],[Date]])</f>
        <v>5</v>
      </c>
      <c r="O2843" t="str">
        <f>TEXT(Ledger[[#This Row],[Date]],"mmm")</f>
        <v>May</v>
      </c>
    </row>
    <row r="2844" spans="1:15" x14ac:dyDescent="0.35">
      <c r="A2844" t="s">
        <v>6383</v>
      </c>
      <c r="B2844" s="8">
        <v>46149</v>
      </c>
      <c r="C2844" s="5">
        <v>0.65</v>
      </c>
      <c r="D2844" t="str">
        <f>_xlfn.XLOOKUP(Ledger[[#This Row],[Employee_ID]],Employees!C:C,Employees!A:A)</f>
        <v>Afternoon</v>
      </c>
      <c r="E2844" t="s">
        <v>932</v>
      </c>
      <c r="F2844" t="str">
        <f>_xlfn.XLOOKUP(Ledger[[#This Row],[Employee_ID]],Employees!C:C,Employees!B:B)</f>
        <v>BR05</v>
      </c>
      <c r="G2844" t="s">
        <v>940</v>
      </c>
      <c r="H2844" t="s">
        <v>111</v>
      </c>
      <c r="I2844">
        <v>1</v>
      </c>
      <c r="J2844">
        <f>_xlfn.XLOOKUP(Ledger[[#This Row],[SKU]]&amp;"|"&amp;Ledger[[#This Row],[Branch_ID]], PriceList!E:E,PriceList!C:C,"")</f>
        <v>45</v>
      </c>
      <c r="K2844">
        <f>_xlfn.XLOOKUP(Ledger[[#This Row],[SKU]]&amp;"|"&amp;Ledger[[#This Row],[Branch_ID]], PriceList[Key], PriceList[Unit_Retail_Price_EGP], "")</f>
        <v>129</v>
      </c>
      <c r="L2844">
        <f>YEAR(Ledger[[#This Row],[Date]])</f>
        <v>2026</v>
      </c>
      <c r="M2844" t="str">
        <f>"Qtr"&amp;ROUNDUP(MONTH(Ledger[[#This Row],[Date]])/3,0)</f>
        <v>Qtr2</v>
      </c>
      <c r="N2844">
        <f>MONTH(Ledger[[#This Row],[Date]])</f>
        <v>5</v>
      </c>
      <c r="O2844" t="str">
        <f>TEXT(Ledger[[#This Row],[Date]],"mmm")</f>
        <v>May</v>
      </c>
    </row>
    <row r="2845" spans="1:15" x14ac:dyDescent="0.35">
      <c r="A2845" t="s">
        <v>6431</v>
      </c>
      <c r="B2845" s="8">
        <v>46152</v>
      </c>
      <c r="C2845" s="5">
        <v>0.7368055555555556</v>
      </c>
      <c r="D2845" t="str">
        <f>_xlfn.XLOOKUP(Ledger[[#This Row],[Employee_ID]],Employees!C:C,Employees!A:A)</f>
        <v>Afternoon</v>
      </c>
      <c r="E2845" t="s">
        <v>932</v>
      </c>
      <c r="F2845" t="str">
        <f>_xlfn.XLOOKUP(Ledger[[#This Row],[Employee_ID]],Employees!C:C,Employees!B:B)</f>
        <v>BR05</v>
      </c>
      <c r="G2845" t="s">
        <v>940</v>
      </c>
      <c r="H2845" t="s">
        <v>284</v>
      </c>
      <c r="I2845">
        <v>1</v>
      </c>
      <c r="J2845">
        <f>_xlfn.XLOOKUP(Ledger[[#This Row],[SKU]]&amp;"|"&amp;Ledger[[#This Row],[Branch_ID]], PriceList!E:E,PriceList!C:C,"")</f>
        <v>500</v>
      </c>
      <c r="K2845">
        <f>_xlfn.XLOOKUP(Ledger[[#This Row],[SKU]]&amp;"|"&amp;Ledger[[#This Row],[Branch_ID]], PriceList[Key], PriceList[Unit_Retail_Price_EGP], "")</f>
        <v>1189</v>
      </c>
      <c r="L2845">
        <f>YEAR(Ledger[[#This Row],[Date]])</f>
        <v>2026</v>
      </c>
      <c r="M2845" t="str">
        <f>"Qtr"&amp;ROUNDUP(MONTH(Ledger[[#This Row],[Date]])/3,0)</f>
        <v>Qtr2</v>
      </c>
      <c r="N2845">
        <f>MONTH(Ledger[[#This Row],[Date]])</f>
        <v>5</v>
      </c>
      <c r="O2845" t="str">
        <f>TEXT(Ledger[[#This Row],[Date]],"mmm")</f>
        <v>May</v>
      </c>
    </row>
    <row r="2846" spans="1:15" x14ac:dyDescent="0.35">
      <c r="A2846" t="s">
        <v>6582</v>
      </c>
      <c r="B2846" s="8">
        <v>46163</v>
      </c>
      <c r="C2846" s="5">
        <v>0.68194444444444446</v>
      </c>
      <c r="D2846" t="str">
        <f>_xlfn.XLOOKUP(Ledger[[#This Row],[Employee_ID]],Employees!C:C,Employees!A:A)</f>
        <v>Afternoon</v>
      </c>
      <c r="E2846" t="s">
        <v>932</v>
      </c>
      <c r="F2846" t="str">
        <f>_xlfn.XLOOKUP(Ledger[[#This Row],[Employee_ID]],Employees!C:C,Employees!B:B)</f>
        <v>BR05</v>
      </c>
      <c r="G2846" t="s">
        <v>940</v>
      </c>
      <c r="H2846" t="s">
        <v>232</v>
      </c>
      <c r="I2846">
        <v>1</v>
      </c>
      <c r="J2846">
        <f>_xlfn.XLOOKUP(Ledger[[#This Row],[SKU]]&amp;"|"&amp;Ledger[[#This Row],[Branch_ID]], PriceList!E:E,PriceList!C:C,"")</f>
        <v>395</v>
      </c>
      <c r="K2846">
        <f>_xlfn.XLOOKUP(Ledger[[#This Row],[SKU]]&amp;"|"&amp;Ledger[[#This Row],[Branch_ID]], PriceList[Key], PriceList[Unit_Retail_Price_EGP], "")</f>
        <v>969</v>
      </c>
      <c r="L2846">
        <f>YEAR(Ledger[[#This Row],[Date]])</f>
        <v>2026</v>
      </c>
      <c r="M2846" t="str">
        <f>"Qtr"&amp;ROUNDUP(MONTH(Ledger[[#This Row],[Date]])/3,0)</f>
        <v>Qtr2</v>
      </c>
      <c r="N2846">
        <f>MONTH(Ledger[[#This Row],[Date]])</f>
        <v>5</v>
      </c>
      <c r="O2846" t="str">
        <f>TEXT(Ledger[[#This Row],[Date]],"mmm")</f>
        <v>May</v>
      </c>
    </row>
    <row r="2847" spans="1:15" x14ac:dyDescent="0.35">
      <c r="A2847" t="s">
        <v>6583</v>
      </c>
      <c r="B2847" s="8">
        <v>46163</v>
      </c>
      <c r="C2847" s="5">
        <v>0.70763888888888893</v>
      </c>
      <c r="D2847" t="str">
        <f>_xlfn.XLOOKUP(Ledger[[#This Row],[Employee_ID]],Employees!C:C,Employees!A:A)</f>
        <v>Afternoon</v>
      </c>
      <c r="E2847" t="s">
        <v>932</v>
      </c>
      <c r="F2847" t="str">
        <f>_xlfn.XLOOKUP(Ledger[[#This Row],[Employee_ID]],Employees!C:C,Employees!B:B)</f>
        <v>BR05</v>
      </c>
      <c r="G2847" t="s">
        <v>940</v>
      </c>
      <c r="H2847" t="s">
        <v>186</v>
      </c>
      <c r="I2847">
        <v>1</v>
      </c>
      <c r="J2847">
        <f>_xlfn.XLOOKUP(Ledger[[#This Row],[SKU]]&amp;"|"&amp;Ledger[[#This Row],[Branch_ID]], PriceList!E:E,PriceList!C:C,"")</f>
        <v>230</v>
      </c>
      <c r="K2847">
        <f>_xlfn.XLOOKUP(Ledger[[#This Row],[SKU]]&amp;"|"&amp;Ledger[[#This Row],[Branch_ID]], PriceList[Key], PriceList[Unit_Retail_Price_EGP], "")</f>
        <v>589</v>
      </c>
      <c r="L2847">
        <f>YEAR(Ledger[[#This Row],[Date]])</f>
        <v>2026</v>
      </c>
      <c r="M2847" t="str">
        <f>"Qtr"&amp;ROUNDUP(MONTH(Ledger[[#This Row],[Date]])/3,0)</f>
        <v>Qtr2</v>
      </c>
      <c r="N2847">
        <f>MONTH(Ledger[[#This Row],[Date]])</f>
        <v>5</v>
      </c>
      <c r="O2847" t="str">
        <f>TEXT(Ledger[[#This Row],[Date]],"mmm")</f>
        <v>May</v>
      </c>
    </row>
    <row r="2848" spans="1:15" x14ac:dyDescent="0.35">
      <c r="A2848" t="s">
        <v>6596</v>
      </c>
      <c r="B2848" s="8">
        <v>46164</v>
      </c>
      <c r="C2848" s="5">
        <v>0.61805555555555558</v>
      </c>
      <c r="D2848" t="str">
        <f>_xlfn.XLOOKUP(Ledger[[#This Row],[Employee_ID]],Employees!C:C,Employees!A:A)</f>
        <v>Afternoon</v>
      </c>
      <c r="E2848" t="s">
        <v>932</v>
      </c>
      <c r="F2848" t="str">
        <f>_xlfn.XLOOKUP(Ledger[[#This Row],[Employee_ID]],Employees!C:C,Employees!B:B)</f>
        <v>BR05</v>
      </c>
      <c r="G2848" t="s">
        <v>940</v>
      </c>
      <c r="H2848" t="s">
        <v>337</v>
      </c>
      <c r="I2848">
        <v>1</v>
      </c>
      <c r="J2848">
        <f>_xlfn.XLOOKUP(Ledger[[#This Row],[SKU]]&amp;"|"&amp;Ledger[[#This Row],[Branch_ID]], PriceList!E:E,PriceList!C:C,"")</f>
        <v>145</v>
      </c>
      <c r="K2848">
        <f>_xlfn.XLOOKUP(Ledger[[#This Row],[SKU]]&amp;"|"&amp;Ledger[[#This Row],[Branch_ID]], PriceList[Key], PriceList[Unit_Retail_Price_EGP], "")</f>
        <v>379</v>
      </c>
      <c r="L2848">
        <f>YEAR(Ledger[[#This Row],[Date]])</f>
        <v>2026</v>
      </c>
      <c r="M2848" t="str">
        <f>"Qtr"&amp;ROUNDUP(MONTH(Ledger[[#This Row],[Date]])/3,0)</f>
        <v>Qtr2</v>
      </c>
      <c r="N2848">
        <f>MONTH(Ledger[[#This Row],[Date]])</f>
        <v>5</v>
      </c>
      <c r="O2848" t="str">
        <f>TEXT(Ledger[[#This Row],[Date]],"mmm")</f>
        <v>May</v>
      </c>
    </row>
    <row r="2849" spans="1:15" x14ac:dyDescent="0.35">
      <c r="A2849" t="s">
        <v>6617</v>
      </c>
      <c r="B2849" s="8">
        <v>46165</v>
      </c>
      <c r="C2849" s="5">
        <v>0.70625000000000004</v>
      </c>
      <c r="D2849" t="str">
        <f>_xlfn.XLOOKUP(Ledger[[#This Row],[Employee_ID]],Employees!C:C,Employees!A:A)</f>
        <v>Afternoon</v>
      </c>
      <c r="E2849" t="s">
        <v>932</v>
      </c>
      <c r="F2849" t="str">
        <f>_xlfn.XLOOKUP(Ledger[[#This Row],[Employee_ID]],Employees!C:C,Employees!B:B)</f>
        <v>BR05</v>
      </c>
      <c r="G2849" t="s">
        <v>940</v>
      </c>
      <c r="H2849" t="s">
        <v>681</v>
      </c>
      <c r="I2849">
        <v>1</v>
      </c>
      <c r="J2849">
        <f>_xlfn.XLOOKUP(Ledger[[#This Row],[SKU]]&amp;"|"&amp;Ledger[[#This Row],[Branch_ID]], PriceList!E:E,PriceList!C:C,"")</f>
        <v>145</v>
      </c>
      <c r="K2849">
        <f>_xlfn.XLOOKUP(Ledger[[#This Row],[SKU]]&amp;"|"&amp;Ledger[[#This Row],[Branch_ID]], PriceList[Key], PriceList[Unit_Retail_Price_EGP], "")</f>
        <v>379</v>
      </c>
      <c r="L2849">
        <f>YEAR(Ledger[[#This Row],[Date]])</f>
        <v>2026</v>
      </c>
      <c r="M2849" t="str">
        <f>"Qtr"&amp;ROUNDUP(MONTH(Ledger[[#This Row],[Date]])/3,0)</f>
        <v>Qtr2</v>
      </c>
      <c r="N2849">
        <f>MONTH(Ledger[[#This Row],[Date]])</f>
        <v>5</v>
      </c>
      <c r="O2849" t="str">
        <f>TEXT(Ledger[[#This Row],[Date]],"mmm")</f>
        <v>May</v>
      </c>
    </row>
    <row r="2850" spans="1:15" x14ac:dyDescent="0.35">
      <c r="A2850" t="s">
        <v>6633</v>
      </c>
      <c r="B2850" s="8">
        <v>46166</v>
      </c>
      <c r="C2850" s="5">
        <v>0.65208333333333335</v>
      </c>
      <c r="D2850" t="str">
        <f>_xlfn.XLOOKUP(Ledger[[#This Row],[Employee_ID]],Employees!C:C,Employees!A:A)</f>
        <v>Afternoon</v>
      </c>
      <c r="E2850" t="s">
        <v>932</v>
      </c>
      <c r="F2850" t="str">
        <f>_xlfn.XLOOKUP(Ledger[[#This Row],[Employee_ID]],Employees!C:C,Employees!B:B)</f>
        <v>BR05</v>
      </c>
      <c r="G2850" t="s">
        <v>940</v>
      </c>
      <c r="H2850" t="s">
        <v>317</v>
      </c>
      <c r="I2850">
        <v>1</v>
      </c>
      <c r="J2850">
        <f>_xlfn.XLOOKUP(Ledger[[#This Row],[SKU]]&amp;"|"&amp;Ledger[[#This Row],[Branch_ID]], PriceList!E:E,PriceList!C:C,"")</f>
        <v>270</v>
      </c>
      <c r="K2850">
        <f>_xlfn.XLOOKUP(Ledger[[#This Row],[SKU]]&amp;"|"&amp;Ledger[[#This Row],[Branch_ID]], PriceList[Key], PriceList[Unit_Retail_Price_EGP], "")</f>
        <v>649</v>
      </c>
      <c r="L2850">
        <f>YEAR(Ledger[[#This Row],[Date]])</f>
        <v>2026</v>
      </c>
      <c r="M2850" t="str">
        <f>"Qtr"&amp;ROUNDUP(MONTH(Ledger[[#This Row],[Date]])/3,0)</f>
        <v>Qtr2</v>
      </c>
      <c r="N2850">
        <f>MONTH(Ledger[[#This Row],[Date]])</f>
        <v>5</v>
      </c>
      <c r="O2850" t="str">
        <f>TEXT(Ledger[[#This Row],[Date]],"mmm")</f>
        <v>May</v>
      </c>
    </row>
    <row r="2851" spans="1:15" x14ac:dyDescent="0.35">
      <c r="A2851" t="s">
        <v>6655</v>
      </c>
      <c r="B2851" s="8">
        <v>46168</v>
      </c>
      <c r="C2851" s="5">
        <v>0.70902777777777781</v>
      </c>
      <c r="D2851" t="str">
        <f>_xlfn.XLOOKUP(Ledger[[#This Row],[Employee_ID]],Employees!C:C,Employees!A:A)</f>
        <v>Afternoon</v>
      </c>
      <c r="E2851" t="s">
        <v>932</v>
      </c>
      <c r="F2851" t="str">
        <f>_xlfn.XLOOKUP(Ledger[[#This Row],[Employee_ID]],Employees!C:C,Employees!B:B)</f>
        <v>BR05</v>
      </c>
      <c r="G2851" t="s">
        <v>940</v>
      </c>
      <c r="H2851" t="s">
        <v>374</v>
      </c>
      <c r="I2851">
        <v>1</v>
      </c>
      <c r="J2851">
        <f>_xlfn.XLOOKUP(Ledger[[#This Row],[SKU]]&amp;"|"&amp;Ledger[[#This Row],[Branch_ID]], PriceList!E:E,PriceList!C:C,"")</f>
        <v>435</v>
      </c>
      <c r="K2851">
        <f>_xlfn.XLOOKUP(Ledger[[#This Row],[SKU]]&amp;"|"&amp;Ledger[[#This Row],[Branch_ID]], PriceList[Key], PriceList[Unit_Retail_Price_EGP], "")</f>
        <v>1079</v>
      </c>
      <c r="L2851">
        <f>YEAR(Ledger[[#This Row],[Date]])</f>
        <v>2026</v>
      </c>
      <c r="M2851" t="str">
        <f>"Qtr"&amp;ROUNDUP(MONTH(Ledger[[#This Row],[Date]])/3,0)</f>
        <v>Qtr2</v>
      </c>
      <c r="N2851">
        <f>MONTH(Ledger[[#This Row],[Date]])</f>
        <v>5</v>
      </c>
      <c r="O2851" t="str">
        <f>TEXT(Ledger[[#This Row],[Date]],"mmm")</f>
        <v>May</v>
      </c>
    </row>
    <row r="2852" spans="1:15" x14ac:dyDescent="0.35">
      <c r="A2852" t="s">
        <v>6718</v>
      </c>
      <c r="B2852" s="8">
        <v>46172</v>
      </c>
      <c r="C2852" s="5">
        <v>0.59236111111111112</v>
      </c>
      <c r="D2852" t="str">
        <f>_xlfn.XLOOKUP(Ledger[[#This Row],[Employee_ID]],Employees!C:C,Employees!A:A)</f>
        <v>Afternoon</v>
      </c>
      <c r="E2852" t="s">
        <v>932</v>
      </c>
      <c r="F2852" t="str">
        <f>_xlfn.XLOOKUP(Ledger[[#This Row],[Employee_ID]],Employees!C:C,Employees!B:B)</f>
        <v>BR05</v>
      </c>
      <c r="G2852" t="s">
        <v>940</v>
      </c>
      <c r="H2852" t="s">
        <v>135</v>
      </c>
      <c r="I2852">
        <v>1</v>
      </c>
      <c r="J2852">
        <f>_xlfn.XLOOKUP(Ledger[[#This Row],[SKU]]&amp;"|"&amp;Ledger[[#This Row],[Branch_ID]], PriceList!E:E,PriceList!C:C,"")</f>
        <v>145</v>
      </c>
      <c r="K2852">
        <f>_xlfn.XLOOKUP(Ledger[[#This Row],[SKU]]&amp;"|"&amp;Ledger[[#This Row],[Branch_ID]], PriceList[Key], PriceList[Unit_Retail_Price_EGP], "")</f>
        <v>379</v>
      </c>
      <c r="L2852">
        <f>YEAR(Ledger[[#This Row],[Date]])</f>
        <v>2026</v>
      </c>
      <c r="M2852" t="str">
        <f>"Qtr"&amp;ROUNDUP(MONTH(Ledger[[#This Row],[Date]])/3,0)</f>
        <v>Qtr2</v>
      </c>
      <c r="N2852">
        <f>MONTH(Ledger[[#This Row],[Date]])</f>
        <v>5</v>
      </c>
      <c r="O2852" t="str">
        <f>TEXT(Ledger[[#This Row],[Date]],"mmm")</f>
        <v>May</v>
      </c>
    </row>
    <row r="2853" spans="1:15" x14ac:dyDescent="0.35">
      <c r="A2853" t="s">
        <v>6740</v>
      </c>
      <c r="B2853" s="8">
        <v>46173</v>
      </c>
      <c r="C2853" s="5">
        <v>0.73611111111111116</v>
      </c>
      <c r="D2853" t="str">
        <f>_xlfn.XLOOKUP(Ledger[[#This Row],[Employee_ID]],Employees!C:C,Employees!A:A)</f>
        <v>Afternoon</v>
      </c>
      <c r="E2853" t="s">
        <v>932</v>
      </c>
      <c r="F2853" t="str">
        <f>_xlfn.XLOOKUP(Ledger[[#This Row],[Employee_ID]],Employees!C:C,Employees!B:B)</f>
        <v>BR05</v>
      </c>
      <c r="G2853" t="s">
        <v>940</v>
      </c>
      <c r="H2853" t="s">
        <v>380</v>
      </c>
      <c r="I2853">
        <v>1</v>
      </c>
      <c r="J2853">
        <f>_xlfn.XLOOKUP(Ledger[[#This Row],[SKU]]&amp;"|"&amp;Ledger[[#This Row],[Branch_ID]], PriceList!E:E,PriceList!C:C,"")</f>
        <v>230</v>
      </c>
      <c r="K2853">
        <f>_xlfn.XLOOKUP(Ledger[[#This Row],[SKU]]&amp;"|"&amp;Ledger[[#This Row],[Branch_ID]], PriceList[Key], PriceList[Unit_Retail_Price_EGP], "")</f>
        <v>589</v>
      </c>
      <c r="L2853">
        <f>YEAR(Ledger[[#This Row],[Date]])</f>
        <v>2026</v>
      </c>
      <c r="M2853" t="str">
        <f>"Qtr"&amp;ROUNDUP(MONTH(Ledger[[#This Row],[Date]])/3,0)</f>
        <v>Qtr2</v>
      </c>
      <c r="N2853">
        <f>MONTH(Ledger[[#This Row],[Date]])</f>
        <v>5</v>
      </c>
      <c r="O2853" t="str">
        <f>TEXT(Ledger[[#This Row],[Date]],"mmm")</f>
        <v>May</v>
      </c>
    </row>
    <row r="2854" spans="1:15" x14ac:dyDescent="0.35">
      <c r="A2854" t="s">
        <v>977</v>
      </c>
      <c r="B2854" s="8">
        <v>45810</v>
      </c>
      <c r="C2854" s="5">
        <v>0.70486111111111116</v>
      </c>
      <c r="D2854" t="str">
        <f>_xlfn.XLOOKUP(Ledger[[#This Row],[Employee_ID]],Employees!C:C,Employees!A:A)</f>
        <v>Afternoon</v>
      </c>
      <c r="E2854" t="s">
        <v>932</v>
      </c>
      <c r="F2854" t="str">
        <f>_xlfn.XLOOKUP(Ledger[[#This Row],[Employee_ID]],Employees!C:C,Employees!B:B)</f>
        <v>BR04</v>
      </c>
      <c r="G2854" t="s">
        <v>979</v>
      </c>
      <c r="H2854" t="s">
        <v>315</v>
      </c>
      <c r="I2854">
        <v>1</v>
      </c>
      <c r="J2854">
        <f>_xlfn.XLOOKUP(Ledger[[#This Row],[SKU]]&amp;"|"&amp;Ledger[[#This Row],[Branch_ID]], PriceList!E:E,PriceList!C:C,"")</f>
        <v>175</v>
      </c>
      <c r="K2854">
        <f>_xlfn.XLOOKUP(Ledger[[#This Row],[SKU]]&amp;"|"&amp;Ledger[[#This Row],[Branch_ID]], PriceList[Key], PriceList[Unit_Retail_Price_EGP], "")</f>
        <v>419</v>
      </c>
      <c r="L2854">
        <f>YEAR(Ledger[[#This Row],[Date]])</f>
        <v>2025</v>
      </c>
      <c r="M2854" t="str">
        <f>"Qtr"&amp;ROUNDUP(MONTH(Ledger[[#This Row],[Date]])/3,0)</f>
        <v>Qtr2</v>
      </c>
      <c r="N2854">
        <f>MONTH(Ledger[[#This Row],[Date]])</f>
        <v>6</v>
      </c>
      <c r="O2854" t="str">
        <f>TEXT(Ledger[[#This Row],[Date]],"mmm")</f>
        <v>Jun</v>
      </c>
    </row>
    <row r="2855" spans="1:15" x14ac:dyDescent="0.35">
      <c r="A2855" t="s">
        <v>1026</v>
      </c>
      <c r="B2855" s="8">
        <v>45812</v>
      </c>
      <c r="C2855" s="5">
        <v>0.70416666666666672</v>
      </c>
      <c r="D2855" t="str">
        <f>_xlfn.XLOOKUP(Ledger[[#This Row],[Employee_ID]],Employees!C:C,Employees!A:A)</f>
        <v>Afternoon</v>
      </c>
      <c r="E2855" t="s">
        <v>932</v>
      </c>
      <c r="F2855" t="str">
        <f>_xlfn.XLOOKUP(Ledger[[#This Row],[Employee_ID]],Employees!C:C,Employees!B:B)</f>
        <v>BR04</v>
      </c>
      <c r="G2855" t="s">
        <v>979</v>
      </c>
      <c r="H2855" t="s">
        <v>125</v>
      </c>
      <c r="I2855">
        <v>1</v>
      </c>
      <c r="J2855">
        <f>_xlfn.XLOOKUP(Ledger[[#This Row],[SKU]]&amp;"|"&amp;Ledger[[#This Row],[Branch_ID]], PriceList!E:E,PriceList!C:C,"")</f>
        <v>255</v>
      </c>
      <c r="K2855">
        <f>_xlfn.XLOOKUP(Ledger[[#This Row],[SKU]]&amp;"|"&amp;Ledger[[#This Row],[Branch_ID]], PriceList[Key], PriceList[Unit_Retail_Price_EGP], "")</f>
        <v>559</v>
      </c>
      <c r="L2855">
        <f>YEAR(Ledger[[#This Row],[Date]])</f>
        <v>2025</v>
      </c>
      <c r="M2855" t="str">
        <f>"Qtr"&amp;ROUNDUP(MONTH(Ledger[[#This Row],[Date]])/3,0)</f>
        <v>Qtr2</v>
      </c>
      <c r="N2855">
        <f>MONTH(Ledger[[#This Row],[Date]])</f>
        <v>6</v>
      </c>
      <c r="O2855" t="str">
        <f>TEXT(Ledger[[#This Row],[Date]],"mmm")</f>
        <v>Jun</v>
      </c>
    </row>
    <row r="2856" spans="1:15" x14ac:dyDescent="0.35">
      <c r="A2856" t="s">
        <v>1109</v>
      </c>
      <c r="B2856" s="8">
        <v>45815</v>
      </c>
      <c r="C2856" s="5">
        <v>0.64583333333333337</v>
      </c>
      <c r="D2856" t="str">
        <f>_xlfn.XLOOKUP(Ledger[[#This Row],[Employee_ID]],Employees!C:C,Employees!A:A)</f>
        <v>Afternoon</v>
      </c>
      <c r="E2856" t="s">
        <v>932</v>
      </c>
      <c r="F2856" t="str">
        <f>_xlfn.XLOOKUP(Ledger[[#This Row],[Employee_ID]],Employees!C:C,Employees!B:B)</f>
        <v>BR04</v>
      </c>
      <c r="G2856" t="s">
        <v>979</v>
      </c>
      <c r="H2856" t="s">
        <v>574</v>
      </c>
      <c r="I2856">
        <v>1</v>
      </c>
      <c r="J2856">
        <f>_xlfn.XLOOKUP(Ledger[[#This Row],[SKU]]&amp;"|"&amp;Ledger[[#This Row],[Branch_ID]], PriceList!E:E,PriceList!C:C,"")</f>
        <v>215</v>
      </c>
      <c r="K2856">
        <f>_xlfn.XLOOKUP(Ledger[[#This Row],[SKU]]&amp;"|"&amp;Ledger[[#This Row],[Branch_ID]], PriceList[Key], PriceList[Unit_Retail_Price_EGP], "")</f>
        <v>519</v>
      </c>
      <c r="L2856">
        <f>YEAR(Ledger[[#This Row],[Date]])</f>
        <v>2025</v>
      </c>
      <c r="M2856" t="str">
        <f>"Qtr"&amp;ROUNDUP(MONTH(Ledger[[#This Row],[Date]])/3,0)</f>
        <v>Qtr2</v>
      </c>
      <c r="N2856">
        <f>MONTH(Ledger[[#This Row],[Date]])</f>
        <v>6</v>
      </c>
      <c r="O2856" t="str">
        <f>TEXT(Ledger[[#This Row],[Date]],"mmm")</f>
        <v>Jun</v>
      </c>
    </row>
    <row r="2857" spans="1:15" x14ac:dyDescent="0.35">
      <c r="A2857" t="s">
        <v>1197</v>
      </c>
      <c r="B2857" s="8">
        <v>45819</v>
      </c>
      <c r="C2857" s="5">
        <v>0.69027777777777777</v>
      </c>
      <c r="D2857" t="str">
        <f>_xlfn.XLOOKUP(Ledger[[#This Row],[Employee_ID]],Employees!C:C,Employees!A:A)</f>
        <v>Afternoon</v>
      </c>
      <c r="E2857" t="s">
        <v>932</v>
      </c>
      <c r="F2857" t="str">
        <f>_xlfn.XLOOKUP(Ledger[[#This Row],[Employee_ID]],Employees!C:C,Employees!B:B)</f>
        <v>BR04</v>
      </c>
      <c r="G2857" t="s">
        <v>979</v>
      </c>
      <c r="H2857" t="s">
        <v>681</v>
      </c>
      <c r="I2857">
        <v>1</v>
      </c>
      <c r="J2857">
        <f>_xlfn.XLOOKUP(Ledger[[#This Row],[SKU]]&amp;"|"&amp;Ledger[[#This Row],[Branch_ID]], PriceList!E:E,PriceList!C:C,"")</f>
        <v>135</v>
      </c>
      <c r="K2857">
        <f>_xlfn.XLOOKUP(Ledger[[#This Row],[SKU]]&amp;"|"&amp;Ledger[[#This Row],[Branch_ID]], PriceList[Key], PriceList[Unit_Retail_Price_EGP], "")</f>
        <v>329</v>
      </c>
      <c r="L2857">
        <f>YEAR(Ledger[[#This Row],[Date]])</f>
        <v>2025</v>
      </c>
      <c r="M2857" t="str">
        <f>"Qtr"&amp;ROUNDUP(MONTH(Ledger[[#This Row],[Date]])/3,0)</f>
        <v>Qtr2</v>
      </c>
      <c r="N2857">
        <f>MONTH(Ledger[[#This Row],[Date]])</f>
        <v>6</v>
      </c>
      <c r="O2857" t="str">
        <f>TEXT(Ledger[[#This Row],[Date]],"mmm")</f>
        <v>Jun</v>
      </c>
    </row>
    <row r="2858" spans="1:15" x14ac:dyDescent="0.35">
      <c r="A2858" t="s">
        <v>1308</v>
      </c>
      <c r="B2858" s="8">
        <v>45823</v>
      </c>
      <c r="C2858" s="5">
        <v>0.6381944444444444</v>
      </c>
      <c r="D2858" t="str">
        <f>_xlfn.XLOOKUP(Ledger[[#This Row],[Employee_ID]],Employees!C:C,Employees!A:A)</f>
        <v>Afternoon</v>
      </c>
      <c r="E2858" t="s">
        <v>932</v>
      </c>
      <c r="F2858" t="str">
        <f>_xlfn.XLOOKUP(Ledger[[#This Row],[Employee_ID]],Employees!C:C,Employees!B:B)</f>
        <v>BR04</v>
      </c>
      <c r="G2858" t="s">
        <v>979</v>
      </c>
      <c r="H2858" t="s">
        <v>200</v>
      </c>
      <c r="I2858">
        <v>1</v>
      </c>
      <c r="J2858">
        <f>_xlfn.XLOOKUP(Ledger[[#This Row],[SKU]]&amp;"|"&amp;Ledger[[#This Row],[Branch_ID]], PriceList!E:E,PriceList!C:C,"")</f>
        <v>175</v>
      </c>
      <c r="K2858">
        <f>_xlfn.XLOOKUP(Ledger[[#This Row],[SKU]]&amp;"|"&amp;Ledger[[#This Row],[Branch_ID]], PriceList[Key], PriceList[Unit_Retail_Price_EGP], "")</f>
        <v>419</v>
      </c>
      <c r="L2858">
        <f>YEAR(Ledger[[#This Row],[Date]])</f>
        <v>2025</v>
      </c>
      <c r="M2858" t="str">
        <f>"Qtr"&amp;ROUNDUP(MONTH(Ledger[[#This Row],[Date]])/3,0)</f>
        <v>Qtr2</v>
      </c>
      <c r="N2858">
        <f>MONTH(Ledger[[#This Row],[Date]])</f>
        <v>6</v>
      </c>
      <c r="O2858" t="str">
        <f>TEXT(Ledger[[#This Row],[Date]],"mmm")</f>
        <v>Jun</v>
      </c>
    </row>
    <row r="2859" spans="1:15" x14ac:dyDescent="0.35">
      <c r="A2859" t="s">
        <v>1313</v>
      </c>
      <c r="B2859" s="8">
        <v>45823</v>
      </c>
      <c r="C2859" s="5">
        <v>0.7319444444444444</v>
      </c>
      <c r="D2859" t="str">
        <f>_xlfn.XLOOKUP(Ledger[[#This Row],[Employee_ID]],Employees!C:C,Employees!A:A)</f>
        <v>Afternoon</v>
      </c>
      <c r="E2859" t="s">
        <v>932</v>
      </c>
      <c r="F2859" t="str">
        <f>_xlfn.XLOOKUP(Ledger[[#This Row],[Employee_ID]],Employees!C:C,Employees!B:B)</f>
        <v>BR04</v>
      </c>
      <c r="G2859" t="s">
        <v>979</v>
      </c>
      <c r="H2859" t="s">
        <v>416</v>
      </c>
      <c r="I2859">
        <v>1</v>
      </c>
      <c r="J2859">
        <f>_xlfn.XLOOKUP(Ledger[[#This Row],[SKU]]&amp;"|"&amp;Ledger[[#This Row],[Branch_ID]], PriceList!E:E,PriceList!C:C,"")</f>
        <v>110</v>
      </c>
      <c r="K2859">
        <f>_xlfn.XLOOKUP(Ledger[[#This Row],[SKU]]&amp;"|"&amp;Ledger[[#This Row],[Branch_ID]], PriceList[Key], PriceList[Unit_Retail_Price_EGP], "")</f>
        <v>259</v>
      </c>
      <c r="L2859">
        <f>YEAR(Ledger[[#This Row],[Date]])</f>
        <v>2025</v>
      </c>
      <c r="M2859" t="str">
        <f>"Qtr"&amp;ROUNDUP(MONTH(Ledger[[#This Row],[Date]])/3,0)</f>
        <v>Qtr2</v>
      </c>
      <c r="N2859">
        <f>MONTH(Ledger[[#This Row],[Date]])</f>
        <v>6</v>
      </c>
      <c r="O2859" t="str">
        <f>TEXT(Ledger[[#This Row],[Date]],"mmm")</f>
        <v>Jun</v>
      </c>
    </row>
    <row r="2860" spans="1:15" x14ac:dyDescent="0.35">
      <c r="A2860" t="s">
        <v>1322</v>
      </c>
      <c r="B2860" s="8">
        <v>45824</v>
      </c>
      <c r="C2860" s="5">
        <v>0.64652777777777781</v>
      </c>
      <c r="D2860" t="str">
        <f>_xlfn.XLOOKUP(Ledger[[#This Row],[Employee_ID]],Employees!C:C,Employees!A:A)</f>
        <v>Afternoon</v>
      </c>
      <c r="E2860" t="s">
        <v>932</v>
      </c>
      <c r="F2860" t="str">
        <f>_xlfn.XLOOKUP(Ledger[[#This Row],[Employee_ID]],Employees!C:C,Employees!B:B)</f>
        <v>BR04</v>
      </c>
      <c r="G2860" t="s">
        <v>979</v>
      </c>
      <c r="H2860" t="s">
        <v>382</v>
      </c>
      <c r="I2860">
        <v>1</v>
      </c>
      <c r="J2860">
        <f>_xlfn.XLOOKUP(Ledger[[#This Row],[SKU]]&amp;"|"&amp;Ledger[[#This Row],[Branch_ID]], PriceList!E:E,PriceList!C:C,"")</f>
        <v>155</v>
      </c>
      <c r="K2860">
        <f>_xlfn.XLOOKUP(Ledger[[#This Row],[SKU]]&amp;"|"&amp;Ledger[[#This Row],[Branch_ID]], PriceList[Key], PriceList[Unit_Retail_Price_EGP], "")</f>
        <v>379</v>
      </c>
      <c r="L2860">
        <f>YEAR(Ledger[[#This Row],[Date]])</f>
        <v>2025</v>
      </c>
      <c r="M2860" t="str">
        <f>"Qtr"&amp;ROUNDUP(MONTH(Ledger[[#This Row],[Date]])/3,0)</f>
        <v>Qtr2</v>
      </c>
      <c r="N2860">
        <f>MONTH(Ledger[[#This Row],[Date]])</f>
        <v>6</v>
      </c>
      <c r="O2860" t="str">
        <f>TEXT(Ledger[[#This Row],[Date]],"mmm")</f>
        <v>Jun</v>
      </c>
    </row>
    <row r="2861" spans="1:15" x14ac:dyDescent="0.35">
      <c r="A2861" t="s">
        <v>1462</v>
      </c>
      <c r="B2861" s="8">
        <v>45830</v>
      </c>
      <c r="C2861" s="5">
        <v>0.65694444444444444</v>
      </c>
      <c r="D2861" t="str">
        <f>_xlfn.XLOOKUP(Ledger[[#This Row],[Employee_ID]],Employees!C:C,Employees!A:A)</f>
        <v>Afternoon</v>
      </c>
      <c r="E2861" t="s">
        <v>932</v>
      </c>
      <c r="F2861" t="str">
        <f>_xlfn.XLOOKUP(Ledger[[#This Row],[Employee_ID]],Employees!C:C,Employees!B:B)</f>
        <v>BR04</v>
      </c>
      <c r="G2861" t="s">
        <v>979</v>
      </c>
      <c r="H2861" t="s">
        <v>200</v>
      </c>
      <c r="I2861">
        <v>1</v>
      </c>
      <c r="J2861">
        <f>_xlfn.XLOOKUP(Ledger[[#This Row],[SKU]]&amp;"|"&amp;Ledger[[#This Row],[Branch_ID]], PriceList!E:E,PriceList!C:C,"")</f>
        <v>175</v>
      </c>
      <c r="K2861">
        <f>_xlfn.XLOOKUP(Ledger[[#This Row],[SKU]]&amp;"|"&amp;Ledger[[#This Row],[Branch_ID]], PriceList[Key], PriceList[Unit_Retail_Price_EGP], "")</f>
        <v>419</v>
      </c>
      <c r="L2861">
        <f>YEAR(Ledger[[#This Row],[Date]])</f>
        <v>2025</v>
      </c>
      <c r="M2861" t="str">
        <f>"Qtr"&amp;ROUNDUP(MONTH(Ledger[[#This Row],[Date]])/3,0)</f>
        <v>Qtr2</v>
      </c>
      <c r="N2861">
        <f>MONTH(Ledger[[#This Row],[Date]])</f>
        <v>6</v>
      </c>
      <c r="O2861" t="str">
        <f>TEXT(Ledger[[#This Row],[Date]],"mmm")</f>
        <v>Jun</v>
      </c>
    </row>
    <row r="2862" spans="1:15" x14ac:dyDescent="0.35">
      <c r="A2862" t="s">
        <v>1510</v>
      </c>
      <c r="B2862" s="8">
        <v>45832</v>
      </c>
      <c r="C2862" s="5">
        <v>0.71597222222222223</v>
      </c>
      <c r="D2862" t="str">
        <f>_xlfn.XLOOKUP(Ledger[[#This Row],[Employee_ID]],Employees!C:C,Employees!A:A)</f>
        <v>Afternoon</v>
      </c>
      <c r="E2862" t="s">
        <v>932</v>
      </c>
      <c r="F2862" t="str">
        <f>_xlfn.XLOOKUP(Ledger[[#This Row],[Employee_ID]],Employees!C:C,Employees!B:B)</f>
        <v>BR04</v>
      </c>
      <c r="G2862" t="s">
        <v>979</v>
      </c>
      <c r="H2862" t="s">
        <v>502</v>
      </c>
      <c r="I2862">
        <v>1</v>
      </c>
      <c r="J2862">
        <f>_xlfn.XLOOKUP(Ledger[[#This Row],[SKU]]&amp;"|"&amp;Ledger[[#This Row],[Branch_ID]], PriceList!E:E,PriceList!C:C,"")</f>
        <v>295</v>
      </c>
      <c r="K2862">
        <f>_xlfn.XLOOKUP(Ledger[[#This Row],[SKU]]&amp;"|"&amp;Ledger[[#This Row],[Branch_ID]], PriceList[Key], PriceList[Unit_Retail_Price_EGP], "")</f>
        <v>659</v>
      </c>
      <c r="L2862">
        <f>YEAR(Ledger[[#This Row],[Date]])</f>
        <v>2025</v>
      </c>
      <c r="M2862" t="str">
        <f>"Qtr"&amp;ROUNDUP(MONTH(Ledger[[#This Row],[Date]])/3,0)</f>
        <v>Qtr2</v>
      </c>
      <c r="N2862">
        <f>MONTH(Ledger[[#This Row],[Date]])</f>
        <v>6</v>
      </c>
      <c r="O2862" t="str">
        <f>TEXT(Ledger[[#This Row],[Date]],"mmm")</f>
        <v>Jun</v>
      </c>
    </row>
    <row r="2863" spans="1:15" x14ac:dyDescent="0.35">
      <c r="A2863" t="s">
        <v>1567</v>
      </c>
      <c r="B2863" s="8">
        <v>45835</v>
      </c>
      <c r="C2863" s="5">
        <v>0.64652777777777781</v>
      </c>
      <c r="D2863" t="str">
        <f>_xlfn.XLOOKUP(Ledger[[#This Row],[Employee_ID]],Employees!C:C,Employees!A:A)</f>
        <v>Afternoon</v>
      </c>
      <c r="E2863" t="s">
        <v>932</v>
      </c>
      <c r="F2863" t="str">
        <f>_xlfn.XLOOKUP(Ledger[[#This Row],[Employee_ID]],Employees!C:C,Employees!B:B)</f>
        <v>BR04</v>
      </c>
      <c r="G2863" t="s">
        <v>979</v>
      </c>
      <c r="H2863" t="s">
        <v>610</v>
      </c>
      <c r="I2863">
        <v>1</v>
      </c>
      <c r="J2863">
        <f>_xlfn.XLOOKUP(Ledger[[#This Row],[SKU]]&amp;"|"&amp;Ledger[[#This Row],[Branch_ID]], PriceList!E:E,PriceList!C:C,"")</f>
        <v>175</v>
      </c>
      <c r="K2863">
        <f>_xlfn.XLOOKUP(Ledger[[#This Row],[SKU]]&amp;"|"&amp;Ledger[[#This Row],[Branch_ID]], PriceList[Key], PriceList[Unit_Retail_Price_EGP], "")</f>
        <v>419</v>
      </c>
      <c r="L2863">
        <f>YEAR(Ledger[[#This Row],[Date]])</f>
        <v>2025</v>
      </c>
      <c r="M2863" t="str">
        <f>"Qtr"&amp;ROUNDUP(MONTH(Ledger[[#This Row],[Date]])/3,0)</f>
        <v>Qtr2</v>
      </c>
      <c r="N2863">
        <f>MONTH(Ledger[[#This Row],[Date]])</f>
        <v>6</v>
      </c>
      <c r="O2863" t="str">
        <f>TEXT(Ledger[[#This Row],[Date]],"mmm")</f>
        <v>Jun</v>
      </c>
    </row>
    <row r="2864" spans="1:15" x14ac:dyDescent="0.35">
      <c r="A2864" t="s">
        <v>1617</v>
      </c>
      <c r="B2864" s="8">
        <v>45837</v>
      </c>
      <c r="C2864" s="5">
        <v>0.66666666666666663</v>
      </c>
      <c r="D2864" t="str">
        <f>_xlfn.XLOOKUP(Ledger[[#This Row],[Employee_ID]],Employees!C:C,Employees!A:A)</f>
        <v>Afternoon</v>
      </c>
      <c r="E2864" t="s">
        <v>932</v>
      </c>
      <c r="F2864" t="str">
        <f>_xlfn.XLOOKUP(Ledger[[#This Row],[Employee_ID]],Employees!C:C,Employees!B:B)</f>
        <v>BR04</v>
      </c>
      <c r="G2864" t="s">
        <v>979</v>
      </c>
      <c r="H2864" t="s">
        <v>359</v>
      </c>
      <c r="I2864">
        <v>1</v>
      </c>
      <c r="J2864">
        <f>_xlfn.XLOOKUP(Ledger[[#This Row],[SKU]]&amp;"|"&amp;Ledger[[#This Row],[Branch_ID]], PriceList!E:E,PriceList!C:C,"")</f>
        <v>135</v>
      </c>
      <c r="K2864">
        <f>_xlfn.XLOOKUP(Ledger[[#This Row],[SKU]]&amp;"|"&amp;Ledger[[#This Row],[Branch_ID]], PriceList[Key], PriceList[Unit_Retail_Price_EGP], "")</f>
        <v>329</v>
      </c>
      <c r="L2864">
        <f>YEAR(Ledger[[#This Row],[Date]])</f>
        <v>2025</v>
      </c>
      <c r="M2864" t="str">
        <f>"Qtr"&amp;ROUNDUP(MONTH(Ledger[[#This Row],[Date]])/3,0)</f>
        <v>Qtr2</v>
      </c>
      <c r="N2864">
        <f>MONTH(Ledger[[#This Row],[Date]])</f>
        <v>6</v>
      </c>
      <c r="O2864" t="str">
        <f>TEXT(Ledger[[#This Row],[Date]],"mmm")</f>
        <v>Jun</v>
      </c>
    </row>
    <row r="2865" spans="1:15" x14ac:dyDescent="0.35">
      <c r="A2865" t="s">
        <v>1664</v>
      </c>
      <c r="B2865" s="8">
        <v>45839</v>
      </c>
      <c r="C2865" s="5">
        <v>0.73819444444444449</v>
      </c>
      <c r="D2865" t="str">
        <f>_xlfn.XLOOKUP(Ledger[[#This Row],[Employee_ID]],Employees!C:C,Employees!A:A)</f>
        <v>Afternoon</v>
      </c>
      <c r="E2865" t="s">
        <v>932</v>
      </c>
      <c r="F2865" t="str">
        <f>_xlfn.XLOOKUP(Ledger[[#This Row],[Employee_ID]],Employees!C:C,Employees!B:B)</f>
        <v>BR04</v>
      </c>
      <c r="G2865" t="s">
        <v>979</v>
      </c>
      <c r="H2865" t="s">
        <v>119</v>
      </c>
      <c r="I2865">
        <v>1</v>
      </c>
      <c r="J2865">
        <f>_xlfn.XLOOKUP(Ledger[[#This Row],[SKU]]&amp;"|"&amp;Ledger[[#This Row],[Branch_ID]], PriceList!E:E,PriceList!C:C,"")</f>
        <v>215</v>
      </c>
      <c r="K2865">
        <f>_xlfn.XLOOKUP(Ledger[[#This Row],[SKU]]&amp;"|"&amp;Ledger[[#This Row],[Branch_ID]], PriceList[Key], PriceList[Unit_Retail_Price_EGP], "")</f>
        <v>519</v>
      </c>
      <c r="L2865">
        <f>YEAR(Ledger[[#This Row],[Date]])</f>
        <v>2025</v>
      </c>
      <c r="M2865" t="str">
        <f>"Qtr"&amp;ROUNDUP(MONTH(Ledger[[#This Row],[Date]])/3,0)</f>
        <v>Qtr3</v>
      </c>
      <c r="N2865">
        <f>MONTH(Ledger[[#This Row],[Date]])</f>
        <v>7</v>
      </c>
      <c r="O2865" t="str">
        <f>TEXT(Ledger[[#This Row],[Date]],"mmm")</f>
        <v>Jul</v>
      </c>
    </row>
    <row r="2866" spans="1:15" x14ac:dyDescent="0.35">
      <c r="A2866" t="s">
        <v>1715</v>
      </c>
      <c r="B2866" s="8">
        <v>45842</v>
      </c>
      <c r="C2866" s="5">
        <v>0.59097222222222223</v>
      </c>
      <c r="D2866" t="str">
        <f>_xlfn.XLOOKUP(Ledger[[#This Row],[Employee_ID]],Employees!C:C,Employees!A:A)</f>
        <v>Afternoon</v>
      </c>
      <c r="E2866" t="s">
        <v>932</v>
      </c>
      <c r="F2866" t="str">
        <f>_xlfn.XLOOKUP(Ledger[[#This Row],[Employee_ID]],Employees!C:C,Employees!B:B)</f>
        <v>BR04</v>
      </c>
      <c r="G2866" t="s">
        <v>979</v>
      </c>
      <c r="H2866" t="s">
        <v>610</v>
      </c>
      <c r="I2866">
        <v>1</v>
      </c>
      <c r="J2866">
        <f>_xlfn.XLOOKUP(Ledger[[#This Row],[SKU]]&amp;"|"&amp;Ledger[[#This Row],[Branch_ID]], PriceList!E:E,PriceList!C:C,"")</f>
        <v>175</v>
      </c>
      <c r="K2866">
        <f>_xlfn.XLOOKUP(Ledger[[#This Row],[SKU]]&amp;"|"&amp;Ledger[[#This Row],[Branch_ID]], PriceList[Key], PriceList[Unit_Retail_Price_EGP], "")</f>
        <v>419</v>
      </c>
      <c r="L2866">
        <f>YEAR(Ledger[[#This Row],[Date]])</f>
        <v>2025</v>
      </c>
      <c r="M2866" t="str">
        <f>"Qtr"&amp;ROUNDUP(MONTH(Ledger[[#This Row],[Date]])/3,0)</f>
        <v>Qtr3</v>
      </c>
      <c r="N2866">
        <f>MONTH(Ledger[[#This Row],[Date]])</f>
        <v>7</v>
      </c>
      <c r="O2866" t="str">
        <f>TEXT(Ledger[[#This Row],[Date]],"mmm")</f>
        <v>Jul</v>
      </c>
    </row>
    <row r="2867" spans="1:15" x14ac:dyDescent="0.35">
      <c r="A2867" t="s">
        <v>1723</v>
      </c>
      <c r="B2867" s="8">
        <v>45842</v>
      </c>
      <c r="C2867" s="5">
        <v>0.7055555555555556</v>
      </c>
      <c r="D2867" t="str">
        <f>_xlfn.XLOOKUP(Ledger[[#This Row],[Employee_ID]],Employees!C:C,Employees!A:A)</f>
        <v>Afternoon</v>
      </c>
      <c r="E2867" t="s">
        <v>932</v>
      </c>
      <c r="F2867" t="str">
        <f>_xlfn.XLOOKUP(Ledger[[#This Row],[Employee_ID]],Employees!C:C,Employees!B:B)</f>
        <v>BR04</v>
      </c>
      <c r="G2867" t="s">
        <v>979</v>
      </c>
      <c r="H2867" t="s">
        <v>297</v>
      </c>
      <c r="I2867">
        <v>1</v>
      </c>
      <c r="J2867">
        <f>_xlfn.XLOOKUP(Ledger[[#This Row],[SKU]]&amp;"|"&amp;Ledger[[#This Row],[Branch_ID]], PriceList!E:E,PriceList!C:C,"")</f>
        <v>110</v>
      </c>
      <c r="K2867">
        <f>_xlfn.XLOOKUP(Ledger[[#This Row],[SKU]]&amp;"|"&amp;Ledger[[#This Row],[Branch_ID]], PriceList[Key], PriceList[Unit_Retail_Price_EGP], "")</f>
        <v>259</v>
      </c>
      <c r="L2867">
        <f>YEAR(Ledger[[#This Row],[Date]])</f>
        <v>2025</v>
      </c>
      <c r="M2867" t="str">
        <f>"Qtr"&amp;ROUNDUP(MONTH(Ledger[[#This Row],[Date]])/3,0)</f>
        <v>Qtr3</v>
      </c>
      <c r="N2867">
        <f>MONTH(Ledger[[#This Row],[Date]])</f>
        <v>7</v>
      </c>
      <c r="O2867" t="str">
        <f>TEXT(Ledger[[#This Row],[Date]],"mmm")</f>
        <v>Jul</v>
      </c>
    </row>
    <row r="2868" spans="1:15" x14ac:dyDescent="0.35">
      <c r="A2868" t="s">
        <v>1741</v>
      </c>
      <c r="B2868" s="8">
        <v>45843</v>
      </c>
      <c r="C2868" s="5">
        <v>0.61250000000000004</v>
      </c>
      <c r="D2868" t="str">
        <f>_xlfn.XLOOKUP(Ledger[[#This Row],[Employee_ID]],Employees!C:C,Employees!A:A)</f>
        <v>Afternoon</v>
      </c>
      <c r="E2868" t="s">
        <v>932</v>
      </c>
      <c r="F2868" t="str">
        <f>_xlfn.XLOOKUP(Ledger[[#This Row],[Employee_ID]],Employees!C:C,Employees!B:B)</f>
        <v>BR04</v>
      </c>
      <c r="G2868" t="s">
        <v>979</v>
      </c>
      <c r="H2868" t="s">
        <v>281</v>
      </c>
      <c r="I2868">
        <v>1</v>
      </c>
      <c r="J2868">
        <f>_xlfn.XLOOKUP(Ledger[[#This Row],[SKU]]&amp;"|"&amp;Ledger[[#This Row],[Branch_ID]], PriceList!E:E,PriceList!C:C,"")</f>
        <v>135</v>
      </c>
      <c r="K2868">
        <f>_xlfn.XLOOKUP(Ledger[[#This Row],[SKU]]&amp;"|"&amp;Ledger[[#This Row],[Branch_ID]], PriceList[Key], PriceList[Unit_Retail_Price_EGP], "")</f>
        <v>329</v>
      </c>
      <c r="L2868">
        <f>YEAR(Ledger[[#This Row],[Date]])</f>
        <v>2025</v>
      </c>
      <c r="M2868" t="str">
        <f>"Qtr"&amp;ROUNDUP(MONTH(Ledger[[#This Row],[Date]])/3,0)</f>
        <v>Qtr3</v>
      </c>
      <c r="N2868">
        <f>MONTH(Ledger[[#This Row],[Date]])</f>
        <v>7</v>
      </c>
      <c r="O2868" t="str">
        <f>TEXT(Ledger[[#This Row],[Date]],"mmm")</f>
        <v>Jul</v>
      </c>
    </row>
    <row r="2869" spans="1:15" x14ac:dyDescent="0.35">
      <c r="A2869" t="s">
        <v>1814</v>
      </c>
      <c r="B2869" s="8">
        <v>45847</v>
      </c>
      <c r="C2869" s="5">
        <v>0.68402777777777779</v>
      </c>
      <c r="D2869" t="str">
        <f>_xlfn.XLOOKUP(Ledger[[#This Row],[Employee_ID]],Employees!C:C,Employees!A:A)</f>
        <v>Afternoon</v>
      </c>
      <c r="E2869" t="s">
        <v>932</v>
      </c>
      <c r="F2869" t="str">
        <f>_xlfn.XLOOKUP(Ledger[[#This Row],[Employee_ID]],Employees!C:C,Employees!B:B)</f>
        <v>BR04</v>
      </c>
      <c r="G2869" t="s">
        <v>979</v>
      </c>
      <c r="H2869" t="s">
        <v>188</v>
      </c>
      <c r="I2869">
        <v>1</v>
      </c>
      <c r="J2869">
        <f>_xlfn.XLOOKUP(Ledger[[#This Row],[SKU]]&amp;"|"&amp;Ledger[[#This Row],[Branch_ID]], PriceList!E:E,PriceList!C:C,"")</f>
        <v>470</v>
      </c>
      <c r="K2869">
        <f>_xlfn.XLOOKUP(Ledger[[#This Row],[SKU]]&amp;"|"&amp;Ledger[[#This Row],[Branch_ID]], PriceList[Key], PriceList[Unit_Retail_Price_EGP], "")</f>
        <v>1029</v>
      </c>
      <c r="L2869">
        <f>YEAR(Ledger[[#This Row],[Date]])</f>
        <v>2025</v>
      </c>
      <c r="M2869" t="str">
        <f>"Qtr"&amp;ROUNDUP(MONTH(Ledger[[#This Row],[Date]])/3,0)</f>
        <v>Qtr3</v>
      </c>
      <c r="N2869">
        <f>MONTH(Ledger[[#This Row],[Date]])</f>
        <v>7</v>
      </c>
      <c r="O2869" t="str">
        <f>TEXT(Ledger[[#This Row],[Date]],"mmm")</f>
        <v>Jul</v>
      </c>
    </row>
    <row r="2870" spans="1:15" x14ac:dyDescent="0.35">
      <c r="A2870" t="s">
        <v>1855</v>
      </c>
      <c r="B2870" s="8">
        <v>45849</v>
      </c>
      <c r="C2870" s="5">
        <v>0.69305555555555554</v>
      </c>
      <c r="D2870" t="str">
        <f>_xlfn.XLOOKUP(Ledger[[#This Row],[Employee_ID]],Employees!C:C,Employees!A:A)</f>
        <v>Afternoon</v>
      </c>
      <c r="E2870" t="s">
        <v>932</v>
      </c>
      <c r="F2870" t="str">
        <f>_xlfn.XLOOKUP(Ledger[[#This Row],[Employee_ID]],Employees!C:C,Employees!B:B)</f>
        <v>BR04</v>
      </c>
      <c r="G2870" t="s">
        <v>979</v>
      </c>
      <c r="H2870" t="s">
        <v>681</v>
      </c>
      <c r="I2870">
        <v>1</v>
      </c>
      <c r="J2870">
        <f>_xlfn.XLOOKUP(Ledger[[#This Row],[SKU]]&amp;"|"&amp;Ledger[[#This Row],[Branch_ID]], PriceList!E:E,PriceList!C:C,"")</f>
        <v>135</v>
      </c>
      <c r="K2870">
        <f>_xlfn.XLOOKUP(Ledger[[#This Row],[SKU]]&amp;"|"&amp;Ledger[[#This Row],[Branch_ID]], PriceList[Key], PriceList[Unit_Retail_Price_EGP], "")</f>
        <v>329</v>
      </c>
      <c r="L2870">
        <f>YEAR(Ledger[[#This Row],[Date]])</f>
        <v>2025</v>
      </c>
      <c r="M2870" t="str">
        <f>"Qtr"&amp;ROUNDUP(MONTH(Ledger[[#This Row],[Date]])/3,0)</f>
        <v>Qtr3</v>
      </c>
      <c r="N2870">
        <f>MONTH(Ledger[[#This Row],[Date]])</f>
        <v>7</v>
      </c>
      <c r="O2870" t="str">
        <f>TEXT(Ledger[[#This Row],[Date]],"mmm")</f>
        <v>Jul</v>
      </c>
    </row>
    <row r="2871" spans="1:15" x14ac:dyDescent="0.35">
      <c r="A2871" t="s">
        <v>1909</v>
      </c>
      <c r="B2871" s="8">
        <v>45852</v>
      </c>
      <c r="C2871" s="5">
        <v>0.66736111111111107</v>
      </c>
      <c r="D2871" t="str">
        <f>_xlfn.XLOOKUP(Ledger[[#This Row],[Employee_ID]],Employees!C:C,Employees!A:A)</f>
        <v>Afternoon</v>
      </c>
      <c r="E2871" t="s">
        <v>932</v>
      </c>
      <c r="F2871" t="str">
        <f>_xlfn.XLOOKUP(Ledger[[#This Row],[Employee_ID]],Employees!C:C,Employees!B:B)</f>
        <v>BR04</v>
      </c>
      <c r="G2871" t="s">
        <v>979</v>
      </c>
      <c r="H2871" t="s">
        <v>255</v>
      </c>
      <c r="I2871">
        <v>1</v>
      </c>
      <c r="J2871">
        <f>_xlfn.XLOOKUP(Ledger[[#This Row],[SKU]]&amp;"|"&amp;Ledger[[#This Row],[Branch_ID]], PriceList!E:E,PriceList!C:C,"")</f>
        <v>155</v>
      </c>
      <c r="K2871">
        <f>_xlfn.XLOOKUP(Ledger[[#This Row],[SKU]]&amp;"|"&amp;Ledger[[#This Row],[Branch_ID]], PriceList[Key], PriceList[Unit_Retail_Price_EGP], "")</f>
        <v>379</v>
      </c>
      <c r="L2871">
        <f>YEAR(Ledger[[#This Row],[Date]])</f>
        <v>2025</v>
      </c>
      <c r="M2871" t="str">
        <f>"Qtr"&amp;ROUNDUP(MONTH(Ledger[[#This Row],[Date]])/3,0)</f>
        <v>Qtr3</v>
      </c>
      <c r="N2871">
        <f>MONTH(Ledger[[#This Row],[Date]])</f>
        <v>7</v>
      </c>
      <c r="O2871" t="str">
        <f>TEXT(Ledger[[#This Row],[Date]],"mmm")</f>
        <v>Jul</v>
      </c>
    </row>
    <row r="2872" spans="1:15" x14ac:dyDescent="0.35">
      <c r="A2872" t="s">
        <v>1992</v>
      </c>
      <c r="B2872" s="8">
        <v>45856</v>
      </c>
      <c r="C2872" s="5">
        <v>0.70972222222222225</v>
      </c>
      <c r="D2872" t="str">
        <f>_xlfn.XLOOKUP(Ledger[[#This Row],[Employee_ID]],Employees!C:C,Employees!A:A)</f>
        <v>Afternoon</v>
      </c>
      <c r="E2872" t="s">
        <v>932</v>
      </c>
      <c r="F2872" t="str">
        <f>_xlfn.XLOOKUP(Ledger[[#This Row],[Employee_ID]],Employees!C:C,Employees!B:B)</f>
        <v>BR04</v>
      </c>
      <c r="G2872" t="s">
        <v>979</v>
      </c>
      <c r="H2872" t="s">
        <v>284</v>
      </c>
      <c r="I2872">
        <v>1</v>
      </c>
      <c r="J2872">
        <f>_xlfn.XLOOKUP(Ledger[[#This Row],[SKU]]&amp;"|"&amp;Ledger[[#This Row],[Branch_ID]], PriceList!E:E,PriceList!C:C,"")</f>
        <v>470</v>
      </c>
      <c r="K2872">
        <f>_xlfn.XLOOKUP(Ledger[[#This Row],[SKU]]&amp;"|"&amp;Ledger[[#This Row],[Branch_ID]], PriceList[Key], PriceList[Unit_Retail_Price_EGP], "")</f>
        <v>1029</v>
      </c>
      <c r="L2872">
        <f>YEAR(Ledger[[#This Row],[Date]])</f>
        <v>2025</v>
      </c>
      <c r="M2872" t="str">
        <f>"Qtr"&amp;ROUNDUP(MONTH(Ledger[[#This Row],[Date]])/3,0)</f>
        <v>Qtr3</v>
      </c>
      <c r="N2872">
        <f>MONTH(Ledger[[#This Row],[Date]])</f>
        <v>7</v>
      </c>
      <c r="O2872" t="str">
        <f>TEXT(Ledger[[#This Row],[Date]],"mmm")</f>
        <v>Jul</v>
      </c>
    </row>
    <row r="2873" spans="1:15" x14ac:dyDescent="0.35">
      <c r="A2873" t="s">
        <v>2039</v>
      </c>
      <c r="B2873" s="8">
        <v>45858</v>
      </c>
      <c r="C2873" s="5">
        <v>0.60347222222222219</v>
      </c>
      <c r="D2873" t="str">
        <f>_xlfn.XLOOKUP(Ledger[[#This Row],[Employee_ID]],Employees!C:C,Employees!A:A)</f>
        <v>Afternoon</v>
      </c>
      <c r="E2873" t="s">
        <v>932</v>
      </c>
      <c r="F2873" t="str">
        <f>_xlfn.XLOOKUP(Ledger[[#This Row],[Employee_ID]],Employees!C:C,Employees!B:B)</f>
        <v>BR04</v>
      </c>
      <c r="G2873" t="s">
        <v>979</v>
      </c>
      <c r="H2873" t="s">
        <v>158</v>
      </c>
      <c r="I2873">
        <v>1</v>
      </c>
      <c r="J2873">
        <f>_xlfn.XLOOKUP(Ledger[[#This Row],[SKU]]&amp;"|"&amp;Ledger[[#This Row],[Branch_ID]], PriceList!E:E,PriceList!C:C,"")</f>
        <v>45</v>
      </c>
      <c r="K2873">
        <f>_xlfn.XLOOKUP(Ledger[[#This Row],[SKU]]&amp;"|"&amp;Ledger[[#This Row],[Branch_ID]], PriceList[Key], PriceList[Unit_Retail_Price_EGP], "")</f>
        <v>109</v>
      </c>
      <c r="L2873">
        <f>YEAR(Ledger[[#This Row],[Date]])</f>
        <v>2025</v>
      </c>
      <c r="M2873" t="str">
        <f>"Qtr"&amp;ROUNDUP(MONTH(Ledger[[#This Row],[Date]])/3,0)</f>
        <v>Qtr3</v>
      </c>
      <c r="N2873">
        <f>MONTH(Ledger[[#This Row],[Date]])</f>
        <v>7</v>
      </c>
      <c r="O2873" t="str">
        <f>TEXT(Ledger[[#This Row],[Date]],"mmm")</f>
        <v>Jul</v>
      </c>
    </row>
    <row r="2874" spans="1:15" x14ac:dyDescent="0.35">
      <c r="A2874" t="s">
        <v>2056</v>
      </c>
      <c r="B2874" s="8">
        <v>45859</v>
      </c>
      <c r="C2874" s="5">
        <v>0.70138888888888884</v>
      </c>
      <c r="D2874" t="str">
        <f>_xlfn.XLOOKUP(Ledger[[#This Row],[Employee_ID]],Employees!C:C,Employees!A:A)</f>
        <v>Afternoon</v>
      </c>
      <c r="E2874" t="s">
        <v>932</v>
      </c>
      <c r="F2874" t="str">
        <f>_xlfn.XLOOKUP(Ledger[[#This Row],[Employee_ID]],Employees!C:C,Employees!B:B)</f>
        <v>BR04</v>
      </c>
      <c r="G2874" t="s">
        <v>979</v>
      </c>
      <c r="H2874" t="s">
        <v>53</v>
      </c>
      <c r="I2874">
        <v>1</v>
      </c>
      <c r="J2874">
        <f>_xlfn.XLOOKUP(Ledger[[#This Row],[SKU]]&amp;"|"&amp;Ledger[[#This Row],[Branch_ID]], PriceList!E:E,PriceList!C:C,"")</f>
        <v>625</v>
      </c>
      <c r="K2874">
        <f>_xlfn.XLOOKUP(Ledger[[#This Row],[SKU]]&amp;"|"&amp;Ledger[[#This Row],[Branch_ID]], PriceList[Key], PriceList[Unit_Retail_Price_EGP], "")</f>
        <v>1409</v>
      </c>
      <c r="L2874">
        <f>YEAR(Ledger[[#This Row],[Date]])</f>
        <v>2025</v>
      </c>
      <c r="M2874" t="str">
        <f>"Qtr"&amp;ROUNDUP(MONTH(Ledger[[#This Row],[Date]])/3,0)</f>
        <v>Qtr3</v>
      </c>
      <c r="N2874">
        <f>MONTH(Ledger[[#This Row],[Date]])</f>
        <v>7</v>
      </c>
      <c r="O2874" t="str">
        <f>TEXT(Ledger[[#This Row],[Date]],"mmm")</f>
        <v>Jul</v>
      </c>
    </row>
    <row r="2875" spans="1:15" x14ac:dyDescent="0.35">
      <c r="A2875" t="s">
        <v>2108</v>
      </c>
      <c r="B2875" s="8">
        <v>45862</v>
      </c>
      <c r="C2875" s="5">
        <v>0.72499999999999998</v>
      </c>
      <c r="D2875" t="str">
        <f>_xlfn.XLOOKUP(Ledger[[#This Row],[Employee_ID]],Employees!C:C,Employees!A:A)</f>
        <v>Afternoon</v>
      </c>
      <c r="E2875" t="s">
        <v>932</v>
      </c>
      <c r="F2875" t="str">
        <f>_xlfn.XLOOKUP(Ledger[[#This Row],[Employee_ID]],Employees!C:C,Employees!B:B)</f>
        <v>BR04</v>
      </c>
      <c r="G2875" t="s">
        <v>979</v>
      </c>
      <c r="H2875" t="s">
        <v>130</v>
      </c>
      <c r="I2875">
        <v>1</v>
      </c>
      <c r="J2875">
        <f>_xlfn.XLOOKUP(Ledger[[#This Row],[SKU]]&amp;"|"&amp;Ledger[[#This Row],[Branch_ID]], PriceList!E:E,PriceList!C:C,"")</f>
        <v>215</v>
      </c>
      <c r="K2875">
        <f>_xlfn.XLOOKUP(Ledger[[#This Row],[SKU]]&amp;"|"&amp;Ledger[[#This Row],[Branch_ID]], PriceList[Key], PriceList[Unit_Retail_Price_EGP], "")</f>
        <v>519</v>
      </c>
      <c r="L2875">
        <f>YEAR(Ledger[[#This Row],[Date]])</f>
        <v>2025</v>
      </c>
      <c r="M2875" t="str">
        <f>"Qtr"&amp;ROUNDUP(MONTH(Ledger[[#This Row],[Date]])/3,0)</f>
        <v>Qtr3</v>
      </c>
      <c r="N2875">
        <f>MONTH(Ledger[[#This Row],[Date]])</f>
        <v>7</v>
      </c>
      <c r="O2875" t="str">
        <f>TEXT(Ledger[[#This Row],[Date]],"mmm")</f>
        <v>Jul</v>
      </c>
    </row>
    <row r="2876" spans="1:15" x14ac:dyDescent="0.35">
      <c r="A2876" t="s">
        <v>2127</v>
      </c>
      <c r="B2876" s="8">
        <v>45863</v>
      </c>
      <c r="C2876" s="5">
        <v>0.7006944444444444</v>
      </c>
      <c r="D2876" t="str">
        <f>_xlfn.XLOOKUP(Ledger[[#This Row],[Employee_ID]],Employees!C:C,Employees!A:A)</f>
        <v>Afternoon</v>
      </c>
      <c r="E2876" t="s">
        <v>932</v>
      </c>
      <c r="F2876" t="str">
        <f>_xlfn.XLOOKUP(Ledger[[#This Row],[Employee_ID]],Employees!C:C,Employees!B:B)</f>
        <v>BR04</v>
      </c>
      <c r="G2876" t="s">
        <v>979</v>
      </c>
      <c r="H2876" t="s">
        <v>359</v>
      </c>
      <c r="I2876">
        <v>1</v>
      </c>
      <c r="J2876">
        <f>_xlfn.XLOOKUP(Ledger[[#This Row],[SKU]]&amp;"|"&amp;Ledger[[#This Row],[Branch_ID]], PriceList!E:E,PriceList!C:C,"")</f>
        <v>135</v>
      </c>
      <c r="K2876">
        <f>_xlfn.XLOOKUP(Ledger[[#This Row],[SKU]]&amp;"|"&amp;Ledger[[#This Row],[Branch_ID]], PriceList[Key], PriceList[Unit_Retail_Price_EGP], "")</f>
        <v>329</v>
      </c>
      <c r="L2876">
        <f>YEAR(Ledger[[#This Row],[Date]])</f>
        <v>2025</v>
      </c>
      <c r="M2876" t="str">
        <f>"Qtr"&amp;ROUNDUP(MONTH(Ledger[[#This Row],[Date]])/3,0)</f>
        <v>Qtr3</v>
      </c>
      <c r="N2876">
        <f>MONTH(Ledger[[#This Row],[Date]])</f>
        <v>7</v>
      </c>
      <c r="O2876" t="str">
        <f>TEXT(Ledger[[#This Row],[Date]],"mmm")</f>
        <v>Jul</v>
      </c>
    </row>
    <row r="2877" spans="1:15" x14ac:dyDescent="0.35">
      <c r="A2877" t="s">
        <v>2185</v>
      </c>
      <c r="B2877" s="8">
        <v>45866</v>
      </c>
      <c r="C2877" s="5">
        <v>0.73402777777777772</v>
      </c>
      <c r="D2877" t="str">
        <f>_xlfn.XLOOKUP(Ledger[[#This Row],[Employee_ID]],Employees!C:C,Employees!A:A)</f>
        <v>Afternoon</v>
      </c>
      <c r="E2877" t="s">
        <v>932</v>
      </c>
      <c r="F2877" t="str">
        <f>_xlfn.XLOOKUP(Ledger[[#This Row],[Employee_ID]],Employees!C:C,Employees!B:B)</f>
        <v>BR04</v>
      </c>
      <c r="G2877" t="s">
        <v>979</v>
      </c>
      <c r="H2877" t="s">
        <v>87</v>
      </c>
      <c r="I2877">
        <v>1</v>
      </c>
      <c r="J2877">
        <f>_xlfn.XLOOKUP(Ledger[[#This Row],[SKU]]&amp;"|"&amp;Ledger[[#This Row],[Branch_ID]], PriceList!E:E,PriceList!C:C,"")</f>
        <v>450</v>
      </c>
      <c r="K2877">
        <f>_xlfn.XLOOKUP(Ledger[[#This Row],[SKU]]&amp;"|"&amp;Ledger[[#This Row],[Branch_ID]], PriceList[Key], PriceList[Unit_Retail_Price_EGP], "")</f>
        <v>1029</v>
      </c>
      <c r="L2877">
        <f>YEAR(Ledger[[#This Row],[Date]])</f>
        <v>2025</v>
      </c>
      <c r="M2877" t="str">
        <f>"Qtr"&amp;ROUNDUP(MONTH(Ledger[[#This Row],[Date]])/3,0)</f>
        <v>Qtr3</v>
      </c>
      <c r="N2877">
        <f>MONTH(Ledger[[#This Row],[Date]])</f>
        <v>7</v>
      </c>
      <c r="O2877" t="str">
        <f>TEXT(Ledger[[#This Row],[Date]],"mmm")</f>
        <v>Jul</v>
      </c>
    </row>
    <row r="2878" spans="1:15" x14ac:dyDescent="0.35">
      <c r="A2878" t="s">
        <v>2194</v>
      </c>
      <c r="B2878" s="8">
        <v>45867</v>
      </c>
      <c r="C2878" s="5">
        <v>0.60763888888888884</v>
      </c>
      <c r="D2878" t="str">
        <f>_xlfn.XLOOKUP(Ledger[[#This Row],[Employee_ID]],Employees!C:C,Employees!A:A)</f>
        <v>Afternoon</v>
      </c>
      <c r="E2878" t="s">
        <v>932</v>
      </c>
      <c r="F2878" t="str">
        <f>_xlfn.XLOOKUP(Ledger[[#This Row],[Employee_ID]],Employees!C:C,Employees!B:B)</f>
        <v>BR04</v>
      </c>
      <c r="G2878" t="s">
        <v>979</v>
      </c>
      <c r="H2878" t="s">
        <v>103</v>
      </c>
      <c r="I2878">
        <v>1</v>
      </c>
      <c r="J2878">
        <f>_xlfn.XLOOKUP(Ledger[[#This Row],[SKU]]&amp;"|"&amp;Ledger[[#This Row],[Branch_ID]], PriceList!E:E,PriceList!C:C,"")</f>
        <v>155</v>
      </c>
      <c r="K2878">
        <f>_xlfn.XLOOKUP(Ledger[[#This Row],[SKU]]&amp;"|"&amp;Ledger[[#This Row],[Branch_ID]], PriceList[Key], PriceList[Unit_Retail_Price_EGP], "")</f>
        <v>379</v>
      </c>
      <c r="L2878">
        <f>YEAR(Ledger[[#This Row],[Date]])</f>
        <v>2025</v>
      </c>
      <c r="M2878" t="str">
        <f>"Qtr"&amp;ROUNDUP(MONTH(Ledger[[#This Row],[Date]])/3,0)</f>
        <v>Qtr3</v>
      </c>
      <c r="N2878">
        <f>MONTH(Ledger[[#This Row],[Date]])</f>
        <v>7</v>
      </c>
      <c r="O2878" t="str">
        <f>TEXT(Ledger[[#This Row],[Date]],"mmm")</f>
        <v>Jul</v>
      </c>
    </row>
    <row r="2879" spans="1:15" x14ac:dyDescent="0.35">
      <c r="A2879" t="s">
        <v>2217</v>
      </c>
      <c r="B2879" s="8">
        <v>45868</v>
      </c>
      <c r="C2879" s="5">
        <v>0.68819444444444444</v>
      </c>
      <c r="D2879" t="str">
        <f>_xlfn.XLOOKUP(Ledger[[#This Row],[Employee_ID]],Employees!C:C,Employees!A:A)</f>
        <v>Afternoon</v>
      </c>
      <c r="E2879" t="s">
        <v>932</v>
      </c>
      <c r="F2879" t="str">
        <f>_xlfn.XLOOKUP(Ledger[[#This Row],[Employee_ID]],Employees!C:C,Employees!B:B)</f>
        <v>BR04</v>
      </c>
      <c r="G2879" t="s">
        <v>979</v>
      </c>
      <c r="H2879" t="s">
        <v>209</v>
      </c>
      <c r="I2879">
        <v>1</v>
      </c>
      <c r="J2879">
        <f>_xlfn.XLOOKUP(Ledger[[#This Row],[SKU]]&amp;"|"&amp;Ledger[[#This Row],[Branch_ID]], PriceList!E:E,PriceList!C:C,"")</f>
        <v>155</v>
      </c>
      <c r="K2879">
        <f>_xlfn.XLOOKUP(Ledger[[#This Row],[SKU]]&amp;"|"&amp;Ledger[[#This Row],[Branch_ID]], PriceList[Key], PriceList[Unit_Retail_Price_EGP], "")</f>
        <v>379</v>
      </c>
      <c r="L2879">
        <f>YEAR(Ledger[[#This Row],[Date]])</f>
        <v>2025</v>
      </c>
      <c r="M2879" t="str">
        <f>"Qtr"&amp;ROUNDUP(MONTH(Ledger[[#This Row],[Date]])/3,0)</f>
        <v>Qtr3</v>
      </c>
      <c r="N2879">
        <f>MONTH(Ledger[[#This Row],[Date]])</f>
        <v>7</v>
      </c>
      <c r="O2879" t="str">
        <f>TEXT(Ledger[[#This Row],[Date]],"mmm")</f>
        <v>Jul</v>
      </c>
    </row>
    <row r="2880" spans="1:15" x14ac:dyDescent="0.35">
      <c r="A2880" t="s">
        <v>2232</v>
      </c>
      <c r="B2880" s="8">
        <v>45869</v>
      </c>
      <c r="C2880" s="5">
        <v>0.65069444444444446</v>
      </c>
      <c r="D2880" t="str">
        <f>_xlfn.XLOOKUP(Ledger[[#This Row],[Employee_ID]],Employees!C:C,Employees!A:A)</f>
        <v>Afternoon</v>
      </c>
      <c r="E2880" t="s">
        <v>932</v>
      </c>
      <c r="F2880" t="str">
        <f>_xlfn.XLOOKUP(Ledger[[#This Row],[Employee_ID]],Employees!C:C,Employees!B:B)</f>
        <v>BR04</v>
      </c>
      <c r="G2880" t="s">
        <v>979</v>
      </c>
      <c r="H2880" t="s">
        <v>193</v>
      </c>
      <c r="I2880">
        <v>1</v>
      </c>
      <c r="J2880">
        <f>_xlfn.XLOOKUP(Ledger[[#This Row],[SKU]]&amp;"|"&amp;Ledger[[#This Row],[Branch_ID]], PriceList!E:E,PriceList!C:C,"")</f>
        <v>135</v>
      </c>
      <c r="K2880">
        <f>_xlfn.XLOOKUP(Ledger[[#This Row],[SKU]]&amp;"|"&amp;Ledger[[#This Row],[Branch_ID]], PriceList[Key], PriceList[Unit_Retail_Price_EGP], "")</f>
        <v>329</v>
      </c>
      <c r="L2880">
        <f>YEAR(Ledger[[#This Row],[Date]])</f>
        <v>2025</v>
      </c>
      <c r="M2880" t="str">
        <f>"Qtr"&amp;ROUNDUP(MONTH(Ledger[[#This Row],[Date]])/3,0)</f>
        <v>Qtr3</v>
      </c>
      <c r="N2880">
        <f>MONTH(Ledger[[#This Row],[Date]])</f>
        <v>7</v>
      </c>
      <c r="O2880" t="str">
        <f>TEXT(Ledger[[#This Row],[Date]],"mmm")</f>
        <v>Jul</v>
      </c>
    </row>
    <row r="2881" spans="1:15" x14ac:dyDescent="0.35">
      <c r="A2881" t="s">
        <v>2253</v>
      </c>
      <c r="B2881" s="8">
        <v>45870</v>
      </c>
      <c r="C2881" s="5">
        <v>0.6791666666666667</v>
      </c>
      <c r="D2881" t="str">
        <f>_xlfn.XLOOKUP(Ledger[[#This Row],[Employee_ID]],Employees!C:C,Employees!A:A)</f>
        <v>Afternoon</v>
      </c>
      <c r="E2881" t="s">
        <v>932</v>
      </c>
      <c r="F2881" t="str">
        <f>_xlfn.XLOOKUP(Ledger[[#This Row],[Employee_ID]],Employees!C:C,Employees!B:B)</f>
        <v>BR04</v>
      </c>
      <c r="G2881" t="s">
        <v>979</v>
      </c>
      <c r="H2881" t="s">
        <v>121</v>
      </c>
      <c r="I2881">
        <v>1</v>
      </c>
      <c r="J2881">
        <f>_xlfn.XLOOKUP(Ledger[[#This Row],[SKU]]&amp;"|"&amp;Ledger[[#This Row],[Branch_ID]], PriceList!E:E,PriceList!C:C,"")</f>
        <v>625</v>
      </c>
      <c r="K2881">
        <f>_xlfn.XLOOKUP(Ledger[[#This Row],[SKU]]&amp;"|"&amp;Ledger[[#This Row],[Branch_ID]], PriceList[Key], PriceList[Unit_Retail_Price_EGP], "")</f>
        <v>1409</v>
      </c>
      <c r="L2881">
        <f>YEAR(Ledger[[#This Row],[Date]])</f>
        <v>2025</v>
      </c>
      <c r="M2881" t="str">
        <f>"Qtr"&amp;ROUNDUP(MONTH(Ledger[[#This Row],[Date]])/3,0)</f>
        <v>Qtr3</v>
      </c>
      <c r="N2881">
        <f>MONTH(Ledger[[#This Row],[Date]])</f>
        <v>8</v>
      </c>
      <c r="O2881" t="str">
        <f>TEXT(Ledger[[#This Row],[Date]],"mmm")</f>
        <v>Aug</v>
      </c>
    </row>
    <row r="2882" spans="1:15" x14ac:dyDescent="0.35">
      <c r="A2882" t="s">
        <v>2278</v>
      </c>
      <c r="B2882" s="8">
        <v>45871</v>
      </c>
      <c r="C2882" s="5">
        <v>0.58680555555555558</v>
      </c>
      <c r="D2882" t="str">
        <f>_xlfn.XLOOKUP(Ledger[[#This Row],[Employee_ID]],Employees!C:C,Employees!A:A)</f>
        <v>Afternoon</v>
      </c>
      <c r="E2882" t="s">
        <v>932</v>
      </c>
      <c r="F2882" t="str">
        <f>_xlfn.XLOOKUP(Ledger[[#This Row],[Employee_ID]],Employees!C:C,Employees!B:B)</f>
        <v>BR04</v>
      </c>
      <c r="G2882" t="s">
        <v>979</v>
      </c>
      <c r="H2882" t="s">
        <v>103</v>
      </c>
      <c r="I2882">
        <v>1</v>
      </c>
      <c r="J2882">
        <f>_xlfn.XLOOKUP(Ledger[[#This Row],[SKU]]&amp;"|"&amp;Ledger[[#This Row],[Branch_ID]], PriceList!E:E,PriceList!C:C,"")</f>
        <v>155</v>
      </c>
      <c r="K2882">
        <f>_xlfn.XLOOKUP(Ledger[[#This Row],[SKU]]&amp;"|"&amp;Ledger[[#This Row],[Branch_ID]], PriceList[Key], PriceList[Unit_Retail_Price_EGP], "")</f>
        <v>379</v>
      </c>
      <c r="L2882">
        <f>YEAR(Ledger[[#This Row],[Date]])</f>
        <v>2025</v>
      </c>
      <c r="M2882" t="str">
        <f>"Qtr"&amp;ROUNDUP(MONTH(Ledger[[#This Row],[Date]])/3,0)</f>
        <v>Qtr3</v>
      </c>
      <c r="N2882">
        <f>MONTH(Ledger[[#This Row],[Date]])</f>
        <v>8</v>
      </c>
      <c r="O2882" t="str">
        <f>TEXT(Ledger[[#This Row],[Date]],"mmm")</f>
        <v>Aug</v>
      </c>
    </row>
    <row r="2883" spans="1:15" x14ac:dyDescent="0.35">
      <c r="A2883" t="s">
        <v>2325</v>
      </c>
      <c r="B2883" s="8">
        <v>45874</v>
      </c>
      <c r="C2883" s="5">
        <v>0.60624999999999996</v>
      </c>
      <c r="D2883" t="str">
        <f>_xlfn.XLOOKUP(Ledger[[#This Row],[Employee_ID]],Employees!C:C,Employees!A:A)</f>
        <v>Afternoon</v>
      </c>
      <c r="E2883" t="s">
        <v>932</v>
      </c>
      <c r="F2883" t="str">
        <f>_xlfn.XLOOKUP(Ledger[[#This Row],[Employee_ID]],Employees!C:C,Employees!B:B)</f>
        <v>BR04</v>
      </c>
      <c r="G2883" t="s">
        <v>979</v>
      </c>
      <c r="H2883" t="s">
        <v>621</v>
      </c>
      <c r="I2883">
        <v>1</v>
      </c>
      <c r="J2883">
        <f>_xlfn.XLOOKUP(Ledger[[#This Row],[SKU]]&amp;"|"&amp;Ledger[[#This Row],[Branch_ID]], PriceList!E:E,PriceList!C:C,"")</f>
        <v>175</v>
      </c>
      <c r="K2883">
        <f>_xlfn.XLOOKUP(Ledger[[#This Row],[SKU]]&amp;"|"&amp;Ledger[[#This Row],[Branch_ID]], PriceList[Key], PriceList[Unit_Retail_Price_EGP], "")</f>
        <v>419</v>
      </c>
      <c r="L2883">
        <f>YEAR(Ledger[[#This Row],[Date]])</f>
        <v>2025</v>
      </c>
      <c r="M2883" t="str">
        <f>"Qtr"&amp;ROUNDUP(MONTH(Ledger[[#This Row],[Date]])/3,0)</f>
        <v>Qtr3</v>
      </c>
      <c r="N2883">
        <f>MONTH(Ledger[[#This Row],[Date]])</f>
        <v>8</v>
      </c>
      <c r="O2883" t="str">
        <f>TEXT(Ledger[[#This Row],[Date]],"mmm")</f>
        <v>Aug</v>
      </c>
    </row>
    <row r="2884" spans="1:15" x14ac:dyDescent="0.35">
      <c r="A2884" t="s">
        <v>2352</v>
      </c>
      <c r="B2884" s="8">
        <v>45875</v>
      </c>
      <c r="C2884" s="5">
        <v>0.69722222222222219</v>
      </c>
      <c r="D2884" t="str">
        <f>_xlfn.XLOOKUP(Ledger[[#This Row],[Employee_ID]],Employees!C:C,Employees!A:A)</f>
        <v>Afternoon</v>
      </c>
      <c r="E2884" t="s">
        <v>932</v>
      </c>
      <c r="F2884" t="str">
        <f>_xlfn.XLOOKUP(Ledger[[#This Row],[Employee_ID]],Employees!C:C,Employees!B:B)</f>
        <v>BR04</v>
      </c>
      <c r="G2884" t="s">
        <v>979</v>
      </c>
      <c r="H2884" t="s">
        <v>59</v>
      </c>
      <c r="I2884">
        <v>1</v>
      </c>
      <c r="J2884">
        <f>_xlfn.XLOOKUP(Ledger[[#This Row],[SKU]]&amp;"|"&amp;Ledger[[#This Row],[Branch_ID]], PriceList!E:E,PriceList!C:C,"")</f>
        <v>410</v>
      </c>
      <c r="K2884">
        <f>_xlfn.XLOOKUP(Ledger[[#This Row],[SKU]]&amp;"|"&amp;Ledger[[#This Row],[Branch_ID]], PriceList[Key], PriceList[Unit_Retail_Price_EGP], "")</f>
        <v>939</v>
      </c>
      <c r="L2884">
        <f>YEAR(Ledger[[#This Row],[Date]])</f>
        <v>2025</v>
      </c>
      <c r="M2884" t="str">
        <f>"Qtr"&amp;ROUNDUP(MONTH(Ledger[[#This Row],[Date]])/3,0)</f>
        <v>Qtr3</v>
      </c>
      <c r="N2884">
        <f>MONTH(Ledger[[#This Row],[Date]])</f>
        <v>8</v>
      </c>
      <c r="O2884" t="str">
        <f>TEXT(Ledger[[#This Row],[Date]],"mmm")</f>
        <v>Aug</v>
      </c>
    </row>
    <row r="2885" spans="1:15" x14ac:dyDescent="0.35">
      <c r="A2885" t="s">
        <v>2520</v>
      </c>
      <c r="B2885" s="8">
        <v>45884</v>
      </c>
      <c r="C2885" s="5">
        <v>0.6743055555555556</v>
      </c>
      <c r="D2885" t="str">
        <f>_xlfn.XLOOKUP(Ledger[[#This Row],[Employee_ID]],Employees!C:C,Employees!A:A)</f>
        <v>Afternoon</v>
      </c>
      <c r="E2885" t="s">
        <v>932</v>
      </c>
      <c r="F2885" t="str">
        <f>_xlfn.XLOOKUP(Ledger[[#This Row],[Employee_ID]],Employees!C:C,Employees!B:B)</f>
        <v>BR04</v>
      </c>
      <c r="G2885" t="s">
        <v>979</v>
      </c>
      <c r="H2885" t="s">
        <v>135</v>
      </c>
      <c r="I2885">
        <v>1</v>
      </c>
      <c r="J2885">
        <f>_xlfn.XLOOKUP(Ledger[[#This Row],[SKU]]&amp;"|"&amp;Ledger[[#This Row],[Branch_ID]], PriceList!E:E,PriceList!C:C,"")</f>
        <v>135</v>
      </c>
      <c r="K2885">
        <f>_xlfn.XLOOKUP(Ledger[[#This Row],[SKU]]&amp;"|"&amp;Ledger[[#This Row],[Branch_ID]], PriceList[Key], PriceList[Unit_Retail_Price_EGP], "")</f>
        <v>329</v>
      </c>
      <c r="L2885">
        <f>YEAR(Ledger[[#This Row],[Date]])</f>
        <v>2025</v>
      </c>
      <c r="M2885" t="str">
        <f>"Qtr"&amp;ROUNDUP(MONTH(Ledger[[#This Row],[Date]])/3,0)</f>
        <v>Qtr3</v>
      </c>
      <c r="N2885">
        <f>MONTH(Ledger[[#This Row],[Date]])</f>
        <v>8</v>
      </c>
      <c r="O2885" t="str">
        <f>TEXT(Ledger[[#This Row],[Date]],"mmm")</f>
        <v>Aug</v>
      </c>
    </row>
    <row r="2886" spans="1:15" x14ac:dyDescent="0.35">
      <c r="A2886" t="s">
        <v>2575</v>
      </c>
      <c r="B2886" s="8">
        <v>45887</v>
      </c>
      <c r="C2886" s="5">
        <v>0.66041666666666665</v>
      </c>
      <c r="D2886" t="str">
        <f>_xlfn.XLOOKUP(Ledger[[#This Row],[Employee_ID]],Employees!C:C,Employees!A:A)</f>
        <v>Afternoon</v>
      </c>
      <c r="E2886" t="s">
        <v>932</v>
      </c>
      <c r="F2886" t="str">
        <f>_xlfn.XLOOKUP(Ledger[[#This Row],[Employee_ID]],Employees!C:C,Employees!B:B)</f>
        <v>BR04</v>
      </c>
      <c r="G2886" t="s">
        <v>979</v>
      </c>
      <c r="H2886" t="s">
        <v>361</v>
      </c>
      <c r="I2886">
        <v>1</v>
      </c>
      <c r="J2886">
        <f>_xlfn.XLOOKUP(Ledger[[#This Row],[SKU]]&amp;"|"&amp;Ledger[[#This Row],[Branch_ID]], PriceList!E:E,PriceList!C:C,"")</f>
        <v>370</v>
      </c>
      <c r="K2886">
        <f>_xlfn.XLOOKUP(Ledger[[#This Row],[SKU]]&amp;"|"&amp;Ledger[[#This Row],[Branch_ID]], PriceList[Key], PriceList[Unit_Retail_Price_EGP], "")</f>
        <v>849</v>
      </c>
      <c r="L2886">
        <f>YEAR(Ledger[[#This Row],[Date]])</f>
        <v>2025</v>
      </c>
      <c r="M2886" t="str">
        <f>"Qtr"&amp;ROUNDUP(MONTH(Ledger[[#This Row],[Date]])/3,0)</f>
        <v>Qtr3</v>
      </c>
      <c r="N2886">
        <f>MONTH(Ledger[[#This Row],[Date]])</f>
        <v>8</v>
      </c>
      <c r="O2886" t="str">
        <f>TEXT(Ledger[[#This Row],[Date]],"mmm")</f>
        <v>Aug</v>
      </c>
    </row>
    <row r="2887" spans="1:15" x14ac:dyDescent="0.35">
      <c r="A2887" t="s">
        <v>2585</v>
      </c>
      <c r="B2887" s="8">
        <v>45888</v>
      </c>
      <c r="C2887" s="5">
        <v>0.59166666666666667</v>
      </c>
      <c r="D2887" t="str">
        <f>_xlfn.XLOOKUP(Ledger[[#This Row],[Employee_ID]],Employees!C:C,Employees!A:A)</f>
        <v>Afternoon</v>
      </c>
      <c r="E2887" t="s">
        <v>932</v>
      </c>
      <c r="F2887" t="str">
        <f>_xlfn.XLOOKUP(Ledger[[#This Row],[Employee_ID]],Employees!C:C,Employees!B:B)</f>
        <v>BR04</v>
      </c>
      <c r="G2887" t="s">
        <v>979</v>
      </c>
      <c r="H2887" t="s">
        <v>610</v>
      </c>
      <c r="I2887">
        <v>1</v>
      </c>
      <c r="J2887">
        <f>_xlfn.XLOOKUP(Ledger[[#This Row],[SKU]]&amp;"|"&amp;Ledger[[#This Row],[Branch_ID]], PriceList!E:E,PriceList!C:C,"")</f>
        <v>175</v>
      </c>
      <c r="K2887">
        <f>_xlfn.XLOOKUP(Ledger[[#This Row],[SKU]]&amp;"|"&amp;Ledger[[#This Row],[Branch_ID]], PriceList[Key], PriceList[Unit_Retail_Price_EGP], "")</f>
        <v>419</v>
      </c>
      <c r="L2887">
        <f>YEAR(Ledger[[#This Row],[Date]])</f>
        <v>2025</v>
      </c>
      <c r="M2887" t="str">
        <f>"Qtr"&amp;ROUNDUP(MONTH(Ledger[[#This Row],[Date]])/3,0)</f>
        <v>Qtr3</v>
      </c>
      <c r="N2887">
        <f>MONTH(Ledger[[#This Row],[Date]])</f>
        <v>8</v>
      </c>
      <c r="O2887" t="str">
        <f>TEXT(Ledger[[#This Row],[Date]],"mmm")</f>
        <v>Aug</v>
      </c>
    </row>
    <row r="2888" spans="1:15" x14ac:dyDescent="0.35">
      <c r="A2888" t="s">
        <v>2667</v>
      </c>
      <c r="B2888" s="8">
        <v>45893</v>
      </c>
      <c r="C2888" s="5">
        <v>0.64722222222222225</v>
      </c>
      <c r="D2888" t="str">
        <f>_xlfn.XLOOKUP(Ledger[[#This Row],[Employee_ID]],Employees!C:C,Employees!A:A)</f>
        <v>Afternoon</v>
      </c>
      <c r="E2888" t="s">
        <v>932</v>
      </c>
      <c r="F2888" t="str">
        <f>_xlfn.XLOOKUP(Ledger[[#This Row],[Employee_ID]],Employees!C:C,Employees!B:B)</f>
        <v>BR04</v>
      </c>
      <c r="G2888" t="s">
        <v>979</v>
      </c>
      <c r="H2888" t="s">
        <v>263</v>
      </c>
      <c r="I2888">
        <v>1</v>
      </c>
      <c r="J2888">
        <f>_xlfn.XLOOKUP(Ledger[[#This Row],[SKU]]&amp;"|"&amp;Ledger[[#This Row],[Branch_ID]], PriceList!E:E,PriceList!C:C,"")</f>
        <v>155</v>
      </c>
      <c r="K2888">
        <f>_xlfn.XLOOKUP(Ledger[[#This Row],[SKU]]&amp;"|"&amp;Ledger[[#This Row],[Branch_ID]], PriceList[Key], PriceList[Unit_Retail_Price_EGP], "")</f>
        <v>379</v>
      </c>
      <c r="L2888">
        <f>YEAR(Ledger[[#This Row],[Date]])</f>
        <v>2025</v>
      </c>
      <c r="M2888" t="str">
        <f>"Qtr"&amp;ROUNDUP(MONTH(Ledger[[#This Row],[Date]])/3,0)</f>
        <v>Qtr3</v>
      </c>
      <c r="N2888">
        <f>MONTH(Ledger[[#This Row],[Date]])</f>
        <v>8</v>
      </c>
      <c r="O2888" t="str">
        <f>TEXT(Ledger[[#This Row],[Date]],"mmm")</f>
        <v>Aug</v>
      </c>
    </row>
    <row r="2889" spans="1:15" x14ac:dyDescent="0.35">
      <c r="A2889" t="s">
        <v>2683</v>
      </c>
      <c r="B2889" s="8">
        <v>45894</v>
      </c>
      <c r="C2889" s="5">
        <v>0.71180555555555558</v>
      </c>
      <c r="D2889" t="str">
        <f>_xlfn.XLOOKUP(Ledger[[#This Row],[Employee_ID]],Employees!C:C,Employees!A:A)</f>
        <v>Afternoon</v>
      </c>
      <c r="E2889" t="s">
        <v>932</v>
      </c>
      <c r="F2889" t="str">
        <f>_xlfn.XLOOKUP(Ledger[[#This Row],[Employee_ID]],Employees!C:C,Employees!B:B)</f>
        <v>BR04</v>
      </c>
      <c r="G2889" t="s">
        <v>979</v>
      </c>
      <c r="H2889" t="s">
        <v>247</v>
      </c>
      <c r="I2889">
        <v>1</v>
      </c>
      <c r="J2889">
        <f>_xlfn.XLOOKUP(Ledger[[#This Row],[SKU]]&amp;"|"&amp;Ledger[[#This Row],[Branch_ID]], PriceList!E:E,PriceList!C:C,"")</f>
        <v>370</v>
      </c>
      <c r="K2889">
        <f>_xlfn.XLOOKUP(Ledger[[#This Row],[SKU]]&amp;"|"&amp;Ledger[[#This Row],[Branch_ID]], PriceList[Key], PriceList[Unit_Retail_Price_EGP], "")</f>
        <v>849</v>
      </c>
      <c r="L2889">
        <f>YEAR(Ledger[[#This Row],[Date]])</f>
        <v>2025</v>
      </c>
      <c r="M2889" t="str">
        <f>"Qtr"&amp;ROUNDUP(MONTH(Ledger[[#This Row],[Date]])/3,0)</f>
        <v>Qtr3</v>
      </c>
      <c r="N2889">
        <f>MONTH(Ledger[[#This Row],[Date]])</f>
        <v>8</v>
      </c>
      <c r="O2889" t="str">
        <f>TEXT(Ledger[[#This Row],[Date]],"mmm")</f>
        <v>Aug</v>
      </c>
    </row>
    <row r="2890" spans="1:15" x14ac:dyDescent="0.35">
      <c r="A2890" t="s">
        <v>2723</v>
      </c>
      <c r="B2890" s="8">
        <v>45897</v>
      </c>
      <c r="C2890" s="5">
        <v>0.6958333333333333</v>
      </c>
      <c r="D2890" t="str">
        <f>_xlfn.XLOOKUP(Ledger[[#This Row],[Employee_ID]],Employees!C:C,Employees!A:A)</f>
        <v>Afternoon</v>
      </c>
      <c r="E2890" t="s">
        <v>932</v>
      </c>
      <c r="F2890" t="str">
        <f>_xlfn.XLOOKUP(Ledger[[#This Row],[Employee_ID]],Employees!C:C,Employees!B:B)</f>
        <v>BR04</v>
      </c>
      <c r="G2890" t="s">
        <v>979</v>
      </c>
      <c r="H2890" t="s">
        <v>195</v>
      </c>
      <c r="I2890">
        <v>1</v>
      </c>
      <c r="J2890">
        <f>_xlfn.XLOOKUP(Ledger[[#This Row],[SKU]]&amp;"|"&amp;Ledger[[#This Row],[Branch_ID]], PriceList!E:E,PriceList!C:C,"")</f>
        <v>155</v>
      </c>
      <c r="K2890">
        <f>_xlfn.XLOOKUP(Ledger[[#This Row],[SKU]]&amp;"|"&amp;Ledger[[#This Row],[Branch_ID]], PriceList[Key], PriceList[Unit_Retail_Price_EGP], "")</f>
        <v>379</v>
      </c>
      <c r="L2890">
        <f>YEAR(Ledger[[#This Row],[Date]])</f>
        <v>2025</v>
      </c>
      <c r="M2890" t="str">
        <f>"Qtr"&amp;ROUNDUP(MONTH(Ledger[[#This Row],[Date]])/3,0)</f>
        <v>Qtr3</v>
      </c>
      <c r="N2890">
        <f>MONTH(Ledger[[#This Row],[Date]])</f>
        <v>8</v>
      </c>
      <c r="O2890" t="str">
        <f>TEXT(Ledger[[#This Row],[Date]],"mmm")</f>
        <v>Aug</v>
      </c>
    </row>
    <row r="2891" spans="1:15" x14ac:dyDescent="0.35">
      <c r="A2891" t="s">
        <v>2739</v>
      </c>
      <c r="B2891" s="8">
        <v>45898</v>
      </c>
      <c r="C2891" s="5">
        <v>0.63402777777777775</v>
      </c>
      <c r="D2891" t="str">
        <f>_xlfn.XLOOKUP(Ledger[[#This Row],[Employee_ID]],Employees!C:C,Employees!A:A)</f>
        <v>Afternoon</v>
      </c>
      <c r="E2891" t="s">
        <v>932</v>
      </c>
      <c r="F2891" t="str">
        <f>_xlfn.XLOOKUP(Ledger[[#This Row],[Employee_ID]],Employees!C:C,Employees!B:B)</f>
        <v>BR04</v>
      </c>
      <c r="G2891" t="s">
        <v>979</v>
      </c>
      <c r="H2891" t="s">
        <v>380</v>
      </c>
      <c r="I2891">
        <v>1</v>
      </c>
      <c r="J2891">
        <f>_xlfn.XLOOKUP(Ledger[[#This Row],[SKU]]&amp;"|"&amp;Ledger[[#This Row],[Branch_ID]], PriceList!E:E,PriceList!C:C,"")</f>
        <v>215</v>
      </c>
      <c r="K2891">
        <f>_xlfn.XLOOKUP(Ledger[[#This Row],[SKU]]&amp;"|"&amp;Ledger[[#This Row],[Branch_ID]], PriceList[Key], PriceList[Unit_Retail_Price_EGP], "")</f>
        <v>519</v>
      </c>
      <c r="L2891">
        <f>YEAR(Ledger[[#This Row],[Date]])</f>
        <v>2025</v>
      </c>
      <c r="M2891" t="str">
        <f>"Qtr"&amp;ROUNDUP(MONTH(Ledger[[#This Row],[Date]])/3,0)</f>
        <v>Qtr3</v>
      </c>
      <c r="N2891">
        <f>MONTH(Ledger[[#This Row],[Date]])</f>
        <v>8</v>
      </c>
      <c r="O2891" t="str">
        <f>TEXT(Ledger[[#This Row],[Date]],"mmm")</f>
        <v>Aug</v>
      </c>
    </row>
    <row r="2892" spans="1:15" x14ac:dyDescent="0.35">
      <c r="A2892" t="s">
        <v>2773</v>
      </c>
      <c r="B2892" s="8">
        <v>45899</v>
      </c>
      <c r="C2892" s="5">
        <v>0.73888888888888893</v>
      </c>
      <c r="D2892" t="str">
        <f>_xlfn.XLOOKUP(Ledger[[#This Row],[Employee_ID]],Employees!C:C,Employees!A:A)</f>
        <v>Afternoon</v>
      </c>
      <c r="E2892" t="s">
        <v>932</v>
      </c>
      <c r="F2892" t="str">
        <f>_xlfn.XLOOKUP(Ledger[[#This Row],[Employee_ID]],Employees!C:C,Employees!B:B)</f>
        <v>BR04</v>
      </c>
      <c r="G2892" t="s">
        <v>979</v>
      </c>
      <c r="H2892" t="s">
        <v>119</v>
      </c>
      <c r="I2892">
        <v>1</v>
      </c>
      <c r="J2892">
        <f>_xlfn.XLOOKUP(Ledger[[#This Row],[SKU]]&amp;"|"&amp;Ledger[[#This Row],[Branch_ID]], PriceList!E:E,PriceList!C:C,"")</f>
        <v>215</v>
      </c>
      <c r="K2892">
        <f>_xlfn.XLOOKUP(Ledger[[#This Row],[SKU]]&amp;"|"&amp;Ledger[[#This Row],[Branch_ID]], PriceList[Key], PriceList[Unit_Retail_Price_EGP], "")</f>
        <v>519</v>
      </c>
      <c r="L2892">
        <f>YEAR(Ledger[[#This Row],[Date]])</f>
        <v>2025</v>
      </c>
      <c r="M2892" t="str">
        <f>"Qtr"&amp;ROUNDUP(MONTH(Ledger[[#This Row],[Date]])/3,0)</f>
        <v>Qtr3</v>
      </c>
      <c r="N2892">
        <f>MONTH(Ledger[[#This Row],[Date]])</f>
        <v>8</v>
      </c>
      <c r="O2892" t="str">
        <f>TEXT(Ledger[[#This Row],[Date]],"mmm")</f>
        <v>Aug</v>
      </c>
    </row>
    <row r="2893" spans="1:15" x14ac:dyDescent="0.35">
      <c r="A2893" t="s">
        <v>2791</v>
      </c>
      <c r="B2893" s="8">
        <v>45900</v>
      </c>
      <c r="C2893" s="5">
        <v>0.6381944444444444</v>
      </c>
      <c r="D2893" t="str">
        <f>_xlfn.XLOOKUP(Ledger[[#This Row],[Employee_ID]],Employees!C:C,Employees!A:A)</f>
        <v>Afternoon</v>
      </c>
      <c r="E2893" t="s">
        <v>932</v>
      </c>
      <c r="F2893" t="str">
        <f>_xlfn.XLOOKUP(Ledger[[#This Row],[Employee_ID]],Employees!C:C,Employees!B:B)</f>
        <v>BR04</v>
      </c>
      <c r="G2893" t="s">
        <v>979</v>
      </c>
      <c r="H2893" t="s">
        <v>128</v>
      </c>
      <c r="I2893">
        <v>1</v>
      </c>
      <c r="J2893">
        <f>_xlfn.XLOOKUP(Ledger[[#This Row],[SKU]]&amp;"|"&amp;Ledger[[#This Row],[Branch_ID]], PriceList!E:E,PriceList!C:C,"")</f>
        <v>470</v>
      </c>
      <c r="K2893">
        <f>_xlfn.XLOOKUP(Ledger[[#This Row],[SKU]]&amp;"|"&amp;Ledger[[#This Row],[Branch_ID]], PriceList[Key], PriceList[Unit_Retail_Price_EGP], "")</f>
        <v>1029</v>
      </c>
      <c r="L2893">
        <f>YEAR(Ledger[[#This Row],[Date]])</f>
        <v>2025</v>
      </c>
      <c r="M2893" t="str">
        <f>"Qtr"&amp;ROUNDUP(MONTH(Ledger[[#This Row],[Date]])/3,0)</f>
        <v>Qtr3</v>
      </c>
      <c r="N2893">
        <f>MONTH(Ledger[[#This Row],[Date]])</f>
        <v>8</v>
      </c>
      <c r="O2893" t="str">
        <f>TEXT(Ledger[[#This Row],[Date]],"mmm")</f>
        <v>Aug</v>
      </c>
    </row>
    <row r="2894" spans="1:15" x14ac:dyDescent="0.35">
      <c r="A2894" t="s">
        <v>2793</v>
      </c>
      <c r="B2894" s="8">
        <v>45900</v>
      </c>
      <c r="C2894" s="5">
        <v>0.70208333333333328</v>
      </c>
      <c r="D2894" t="str">
        <f>_xlfn.XLOOKUP(Ledger[[#This Row],[Employee_ID]],Employees!C:C,Employees!A:A)</f>
        <v>Afternoon</v>
      </c>
      <c r="E2894" t="s">
        <v>932</v>
      </c>
      <c r="F2894" t="str">
        <f>_xlfn.XLOOKUP(Ledger[[#This Row],[Employee_ID]],Employees!C:C,Employees!B:B)</f>
        <v>BR04</v>
      </c>
      <c r="G2894" t="s">
        <v>979</v>
      </c>
      <c r="H2894" t="s">
        <v>229</v>
      </c>
      <c r="I2894">
        <v>1</v>
      </c>
      <c r="J2894">
        <f>_xlfn.XLOOKUP(Ledger[[#This Row],[SKU]]&amp;"|"&amp;Ledger[[#This Row],[Branch_ID]], PriceList!E:E,PriceList!C:C,"")</f>
        <v>215</v>
      </c>
      <c r="K2894">
        <f>_xlfn.XLOOKUP(Ledger[[#This Row],[SKU]]&amp;"|"&amp;Ledger[[#This Row],[Branch_ID]], PriceList[Key], PriceList[Unit_Retail_Price_EGP], "")</f>
        <v>519</v>
      </c>
      <c r="L2894">
        <f>YEAR(Ledger[[#This Row],[Date]])</f>
        <v>2025</v>
      </c>
      <c r="M2894" t="str">
        <f>"Qtr"&amp;ROUNDUP(MONTH(Ledger[[#This Row],[Date]])/3,0)</f>
        <v>Qtr3</v>
      </c>
      <c r="N2894">
        <f>MONTH(Ledger[[#This Row],[Date]])</f>
        <v>8</v>
      </c>
      <c r="O2894" t="str">
        <f>TEXT(Ledger[[#This Row],[Date]],"mmm")</f>
        <v>Aug</v>
      </c>
    </row>
    <row r="2895" spans="1:15" x14ac:dyDescent="0.35">
      <c r="A2895" t="s">
        <v>2803</v>
      </c>
      <c r="B2895" s="8">
        <v>45901</v>
      </c>
      <c r="C2895" s="5">
        <v>0.67986111111111114</v>
      </c>
      <c r="D2895" t="str">
        <f>_xlfn.XLOOKUP(Ledger[[#This Row],[Employee_ID]],Employees!C:C,Employees!A:A)</f>
        <v>Afternoon</v>
      </c>
      <c r="E2895" t="s">
        <v>932</v>
      </c>
      <c r="F2895" t="str">
        <f>_xlfn.XLOOKUP(Ledger[[#This Row],[Employee_ID]],Employees!C:C,Employees!B:B)</f>
        <v>BR04</v>
      </c>
      <c r="G2895" t="s">
        <v>979</v>
      </c>
      <c r="H2895" t="s">
        <v>263</v>
      </c>
      <c r="I2895">
        <v>1</v>
      </c>
      <c r="J2895">
        <f>_xlfn.XLOOKUP(Ledger[[#This Row],[SKU]]&amp;"|"&amp;Ledger[[#This Row],[Branch_ID]], PriceList!E:E,PriceList!C:C,"")</f>
        <v>155</v>
      </c>
      <c r="K2895">
        <f>_xlfn.XLOOKUP(Ledger[[#This Row],[SKU]]&amp;"|"&amp;Ledger[[#This Row],[Branch_ID]], PriceList[Key], PriceList[Unit_Retail_Price_EGP], "")</f>
        <v>379</v>
      </c>
      <c r="L2895">
        <f>YEAR(Ledger[[#This Row],[Date]])</f>
        <v>2025</v>
      </c>
      <c r="M2895" t="str">
        <f>"Qtr"&amp;ROUNDUP(MONTH(Ledger[[#This Row],[Date]])/3,0)</f>
        <v>Qtr3</v>
      </c>
      <c r="N2895">
        <f>MONTH(Ledger[[#This Row],[Date]])</f>
        <v>9</v>
      </c>
      <c r="O2895" t="str">
        <f>TEXT(Ledger[[#This Row],[Date]],"mmm")</f>
        <v>Sep</v>
      </c>
    </row>
    <row r="2896" spans="1:15" x14ac:dyDescent="0.35">
      <c r="A2896" t="s">
        <v>2923</v>
      </c>
      <c r="B2896" s="8">
        <v>45909</v>
      </c>
      <c r="C2896" s="5">
        <v>0.71527777777777779</v>
      </c>
      <c r="D2896" t="str">
        <f>_xlfn.XLOOKUP(Ledger[[#This Row],[Employee_ID]],Employees!C:C,Employees!A:A)</f>
        <v>Afternoon</v>
      </c>
      <c r="E2896" t="s">
        <v>932</v>
      </c>
      <c r="F2896" t="str">
        <f>_xlfn.XLOOKUP(Ledger[[#This Row],[Employee_ID]],Employees!C:C,Employees!B:B)</f>
        <v>BR04</v>
      </c>
      <c r="G2896" t="s">
        <v>979</v>
      </c>
      <c r="H2896" t="s">
        <v>460</v>
      </c>
      <c r="I2896">
        <v>1</v>
      </c>
      <c r="J2896">
        <f>_xlfn.XLOOKUP(Ledger[[#This Row],[SKU]]&amp;"|"&amp;Ledger[[#This Row],[Branch_ID]], PriceList!E:E,PriceList!C:C,"")</f>
        <v>135</v>
      </c>
      <c r="K2896">
        <f>_xlfn.XLOOKUP(Ledger[[#This Row],[SKU]]&amp;"|"&amp;Ledger[[#This Row],[Branch_ID]], PriceList[Key], PriceList[Unit_Retail_Price_EGP], "")</f>
        <v>329</v>
      </c>
      <c r="L2896">
        <f>YEAR(Ledger[[#This Row],[Date]])</f>
        <v>2025</v>
      </c>
      <c r="M2896" t="str">
        <f>"Qtr"&amp;ROUNDUP(MONTH(Ledger[[#This Row],[Date]])/3,0)</f>
        <v>Qtr3</v>
      </c>
      <c r="N2896">
        <f>MONTH(Ledger[[#This Row],[Date]])</f>
        <v>9</v>
      </c>
      <c r="O2896" t="str">
        <f>TEXT(Ledger[[#This Row],[Date]],"mmm")</f>
        <v>Sep</v>
      </c>
    </row>
    <row r="2897" spans="1:15" x14ac:dyDescent="0.35">
      <c r="A2897" t="s">
        <v>2955</v>
      </c>
      <c r="B2897" s="8">
        <v>45911</v>
      </c>
      <c r="C2897" s="5">
        <v>0.59861111111111109</v>
      </c>
      <c r="D2897" t="str">
        <f>_xlfn.XLOOKUP(Ledger[[#This Row],[Employee_ID]],Employees!C:C,Employees!A:A)</f>
        <v>Afternoon</v>
      </c>
      <c r="E2897" t="s">
        <v>932</v>
      </c>
      <c r="F2897" t="str">
        <f>_xlfn.XLOOKUP(Ledger[[#This Row],[Employee_ID]],Employees!C:C,Employees!B:B)</f>
        <v>BR04</v>
      </c>
      <c r="G2897" t="s">
        <v>979</v>
      </c>
      <c r="H2897" t="s">
        <v>48</v>
      </c>
      <c r="I2897">
        <v>1</v>
      </c>
      <c r="J2897">
        <f>_xlfn.XLOOKUP(Ledger[[#This Row],[SKU]]&amp;"|"&amp;Ledger[[#This Row],[Branch_ID]], PriceList!E:E,PriceList!C:C,"")</f>
        <v>135</v>
      </c>
      <c r="K2897">
        <f>_xlfn.XLOOKUP(Ledger[[#This Row],[SKU]]&amp;"|"&amp;Ledger[[#This Row],[Branch_ID]], PriceList[Key], PriceList[Unit_Retail_Price_EGP], "")</f>
        <v>329</v>
      </c>
      <c r="L2897">
        <f>YEAR(Ledger[[#This Row],[Date]])</f>
        <v>2025</v>
      </c>
      <c r="M2897" t="str">
        <f>"Qtr"&amp;ROUNDUP(MONTH(Ledger[[#This Row],[Date]])/3,0)</f>
        <v>Qtr3</v>
      </c>
      <c r="N2897">
        <f>MONTH(Ledger[[#This Row],[Date]])</f>
        <v>9</v>
      </c>
      <c r="O2897" t="str">
        <f>TEXT(Ledger[[#This Row],[Date]],"mmm")</f>
        <v>Sep</v>
      </c>
    </row>
    <row r="2898" spans="1:15" x14ac:dyDescent="0.35">
      <c r="A2898" t="s">
        <v>3023</v>
      </c>
      <c r="B2898" s="8">
        <v>45915</v>
      </c>
      <c r="C2898" s="5">
        <v>0.59861111111111109</v>
      </c>
      <c r="D2898" t="str">
        <f>_xlfn.XLOOKUP(Ledger[[#This Row],[Employee_ID]],Employees!C:C,Employees!A:A)</f>
        <v>Afternoon</v>
      </c>
      <c r="E2898" t="s">
        <v>932</v>
      </c>
      <c r="F2898" t="str">
        <f>_xlfn.XLOOKUP(Ledger[[#This Row],[Employee_ID]],Employees!C:C,Employees!B:B)</f>
        <v>BR04</v>
      </c>
      <c r="G2898" t="s">
        <v>979</v>
      </c>
      <c r="H2898" t="s">
        <v>263</v>
      </c>
      <c r="I2898">
        <v>1</v>
      </c>
      <c r="J2898">
        <f>_xlfn.XLOOKUP(Ledger[[#This Row],[SKU]]&amp;"|"&amp;Ledger[[#This Row],[Branch_ID]], PriceList!E:E,PriceList!C:C,"")</f>
        <v>155</v>
      </c>
      <c r="K2898">
        <f>_xlfn.XLOOKUP(Ledger[[#This Row],[SKU]]&amp;"|"&amp;Ledger[[#This Row],[Branch_ID]], PriceList[Key], PriceList[Unit_Retail_Price_EGP], "")</f>
        <v>379</v>
      </c>
      <c r="L2898">
        <f>YEAR(Ledger[[#This Row],[Date]])</f>
        <v>2025</v>
      </c>
      <c r="M2898" t="str">
        <f>"Qtr"&amp;ROUNDUP(MONTH(Ledger[[#This Row],[Date]])/3,0)</f>
        <v>Qtr3</v>
      </c>
      <c r="N2898">
        <f>MONTH(Ledger[[#This Row],[Date]])</f>
        <v>9</v>
      </c>
      <c r="O2898" t="str">
        <f>TEXT(Ledger[[#This Row],[Date]],"mmm")</f>
        <v>Sep</v>
      </c>
    </row>
    <row r="2899" spans="1:15" x14ac:dyDescent="0.35">
      <c r="A2899" t="s">
        <v>3062</v>
      </c>
      <c r="B2899" s="8">
        <v>45918</v>
      </c>
      <c r="C2899" s="5">
        <v>0.63611111111111107</v>
      </c>
      <c r="D2899" t="str">
        <f>_xlfn.XLOOKUP(Ledger[[#This Row],[Employee_ID]],Employees!C:C,Employees!A:A)</f>
        <v>Afternoon</v>
      </c>
      <c r="E2899" t="s">
        <v>932</v>
      </c>
      <c r="F2899" t="str">
        <f>_xlfn.XLOOKUP(Ledger[[#This Row],[Employee_ID]],Employees!C:C,Employees!B:B)</f>
        <v>BR04</v>
      </c>
      <c r="G2899" t="s">
        <v>979</v>
      </c>
      <c r="H2899" t="s">
        <v>168</v>
      </c>
      <c r="I2899">
        <v>1</v>
      </c>
      <c r="J2899">
        <f>_xlfn.XLOOKUP(Ledger[[#This Row],[SKU]]&amp;"|"&amp;Ledger[[#This Row],[Branch_ID]], PriceList!E:E,PriceList!C:C,"")</f>
        <v>370</v>
      </c>
      <c r="K2899">
        <f>_xlfn.XLOOKUP(Ledger[[#This Row],[SKU]]&amp;"|"&amp;Ledger[[#This Row],[Branch_ID]], PriceList[Key], PriceList[Unit_Retail_Price_EGP], "")</f>
        <v>849</v>
      </c>
      <c r="L2899">
        <f>YEAR(Ledger[[#This Row],[Date]])</f>
        <v>2025</v>
      </c>
      <c r="M2899" t="str">
        <f>"Qtr"&amp;ROUNDUP(MONTH(Ledger[[#This Row],[Date]])/3,0)</f>
        <v>Qtr3</v>
      </c>
      <c r="N2899">
        <f>MONTH(Ledger[[#This Row],[Date]])</f>
        <v>9</v>
      </c>
      <c r="O2899" t="str">
        <f>TEXT(Ledger[[#This Row],[Date]],"mmm")</f>
        <v>Sep</v>
      </c>
    </row>
    <row r="2900" spans="1:15" x14ac:dyDescent="0.35">
      <c r="A2900" t="s">
        <v>3064</v>
      </c>
      <c r="B2900" s="8">
        <v>45918</v>
      </c>
      <c r="C2900" s="5">
        <v>0.7319444444444444</v>
      </c>
      <c r="D2900" t="str">
        <f>_xlfn.XLOOKUP(Ledger[[#This Row],[Employee_ID]],Employees!C:C,Employees!A:A)</f>
        <v>Afternoon</v>
      </c>
      <c r="E2900" t="s">
        <v>932</v>
      </c>
      <c r="F2900" t="str">
        <f>_xlfn.XLOOKUP(Ledger[[#This Row],[Employee_ID]],Employees!C:C,Employees!B:B)</f>
        <v>BR04</v>
      </c>
      <c r="G2900" t="s">
        <v>979</v>
      </c>
      <c r="H2900" t="s">
        <v>209</v>
      </c>
      <c r="I2900">
        <v>1</v>
      </c>
      <c r="J2900">
        <f>_xlfn.XLOOKUP(Ledger[[#This Row],[SKU]]&amp;"|"&amp;Ledger[[#This Row],[Branch_ID]], PriceList!E:E,PriceList!C:C,"")</f>
        <v>155</v>
      </c>
      <c r="K2900">
        <f>_xlfn.XLOOKUP(Ledger[[#This Row],[SKU]]&amp;"|"&amp;Ledger[[#This Row],[Branch_ID]], PriceList[Key], PriceList[Unit_Retail_Price_EGP], "")</f>
        <v>379</v>
      </c>
      <c r="L2900">
        <f>YEAR(Ledger[[#This Row],[Date]])</f>
        <v>2025</v>
      </c>
      <c r="M2900" t="str">
        <f>"Qtr"&amp;ROUNDUP(MONTH(Ledger[[#This Row],[Date]])/3,0)</f>
        <v>Qtr3</v>
      </c>
      <c r="N2900">
        <f>MONTH(Ledger[[#This Row],[Date]])</f>
        <v>9</v>
      </c>
      <c r="O2900" t="str">
        <f>TEXT(Ledger[[#This Row],[Date]],"mmm")</f>
        <v>Sep</v>
      </c>
    </row>
    <row r="2901" spans="1:15" x14ac:dyDescent="0.35">
      <c r="A2901" t="s">
        <v>3098</v>
      </c>
      <c r="B2901" s="8">
        <v>45920</v>
      </c>
      <c r="C2901" s="5">
        <v>0.67083333333333328</v>
      </c>
      <c r="D2901" t="str">
        <f>_xlfn.XLOOKUP(Ledger[[#This Row],[Employee_ID]],Employees!C:C,Employees!A:A)</f>
        <v>Afternoon</v>
      </c>
      <c r="E2901" t="s">
        <v>932</v>
      </c>
      <c r="F2901" t="str">
        <f>_xlfn.XLOOKUP(Ledger[[#This Row],[Employee_ID]],Employees!C:C,Employees!B:B)</f>
        <v>BR04</v>
      </c>
      <c r="G2901" t="s">
        <v>979</v>
      </c>
      <c r="H2901" t="s">
        <v>193</v>
      </c>
      <c r="I2901">
        <v>1</v>
      </c>
      <c r="J2901">
        <f>_xlfn.XLOOKUP(Ledger[[#This Row],[SKU]]&amp;"|"&amp;Ledger[[#This Row],[Branch_ID]], PriceList!E:E,PriceList!C:C,"")</f>
        <v>135</v>
      </c>
      <c r="K2901">
        <f>_xlfn.XLOOKUP(Ledger[[#This Row],[SKU]]&amp;"|"&amp;Ledger[[#This Row],[Branch_ID]], PriceList[Key], PriceList[Unit_Retail_Price_EGP], "")</f>
        <v>329</v>
      </c>
      <c r="L2901">
        <f>YEAR(Ledger[[#This Row],[Date]])</f>
        <v>2025</v>
      </c>
      <c r="M2901" t="str">
        <f>"Qtr"&amp;ROUNDUP(MONTH(Ledger[[#This Row],[Date]])/3,0)</f>
        <v>Qtr3</v>
      </c>
      <c r="N2901">
        <f>MONTH(Ledger[[#This Row],[Date]])</f>
        <v>9</v>
      </c>
      <c r="O2901" t="str">
        <f>TEXT(Ledger[[#This Row],[Date]],"mmm")</f>
        <v>Sep</v>
      </c>
    </row>
    <row r="2902" spans="1:15" x14ac:dyDescent="0.35">
      <c r="A2902" t="s">
        <v>3148</v>
      </c>
      <c r="B2902" s="8">
        <v>45923</v>
      </c>
      <c r="C2902" s="5">
        <v>0.63124999999999998</v>
      </c>
      <c r="D2902" t="str">
        <f>_xlfn.XLOOKUP(Ledger[[#This Row],[Employee_ID]],Employees!C:C,Employees!A:A)</f>
        <v>Afternoon</v>
      </c>
      <c r="E2902" t="s">
        <v>932</v>
      </c>
      <c r="F2902" t="str">
        <f>_xlfn.XLOOKUP(Ledger[[#This Row],[Employee_ID]],Employees!C:C,Employees!B:B)</f>
        <v>BR04</v>
      </c>
      <c r="G2902" t="s">
        <v>979</v>
      </c>
      <c r="H2902" t="s">
        <v>348</v>
      </c>
      <c r="I2902">
        <v>1</v>
      </c>
      <c r="J2902">
        <f>_xlfn.XLOOKUP(Ledger[[#This Row],[SKU]]&amp;"|"&amp;Ledger[[#This Row],[Branch_ID]], PriceList!E:E,PriceList!C:C,"")</f>
        <v>510</v>
      </c>
      <c r="K2902">
        <f>_xlfn.XLOOKUP(Ledger[[#This Row],[SKU]]&amp;"|"&amp;Ledger[[#This Row],[Branch_ID]], PriceList[Key], PriceList[Unit_Retail_Price_EGP], "")</f>
        <v>1129</v>
      </c>
      <c r="L2902">
        <f>YEAR(Ledger[[#This Row],[Date]])</f>
        <v>2025</v>
      </c>
      <c r="M2902" t="str">
        <f>"Qtr"&amp;ROUNDUP(MONTH(Ledger[[#This Row],[Date]])/3,0)</f>
        <v>Qtr3</v>
      </c>
      <c r="N2902">
        <f>MONTH(Ledger[[#This Row],[Date]])</f>
        <v>9</v>
      </c>
      <c r="O2902" t="str">
        <f>TEXT(Ledger[[#This Row],[Date]],"mmm")</f>
        <v>Sep</v>
      </c>
    </row>
    <row r="2903" spans="1:15" x14ac:dyDescent="0.35">
      <c r="A2903" t="s">
        <v>3179</v>
      </c>
      <c r="B2903" s="8">
        <v>45925</v>
      </c>
      <c r="C2903" s="5">
        <v>0.68819444444444444</v>
      </c>
      <c r="D2903" t="str">
        <f>_xlfn.XLOOKUP(Ledger[[#This Row],[Employee_ID]],Employees!C:C,Employees!A:A)</f>
        <v>Afternoon</v>
      </c>
      <c r="E2903" t="s">
        <v>932</v>
      </c>
      <c r="F2903" t="str">
        <f>_xlfn.XLOOKUP(Ledger[[#This Row],[Employee_ID]],Employees!C:C,Employees!B:B)</f>
        <v>BR04</v>
      </c>
      <c r="G2903" t="s">
        <v>979</v>
      </c>
      <c r="H2903" t="s">
        <v>188</v>
      </c>
      <c r="I2903">
        <v>1</v>
      </c>
      <c r="J2903">
        <f>_xlfn.XLOOKUP(Ledger[[#This Row],[SKU]]&amp;"|"&amp;Ledger[[#This Row],[Branch_ID]], PriceList!E:E,PriceList!C:C,"")</f>
        <v>470</v>
      </c>
      <c r="K2903">
        <f>_xlfn.XLOOKUP(Ledger[[#This Row],[SKU]]&amp;"|"&amp;Ledger[[#This Row],[Branch_ID]], PriceList[Key], PriceList[Unit_Retail_Price_EGP], "")</f>
        <v>1029</v>
      </c>
      <c r="L2903">
        <f>YEAR(Ledger[[#This Row],[Date]])</f>
        <v>2025</v>
      </c>
      <c r="M2903" t="str">
        <f>"Qtr"&amp;ROUNDUP(MONTH(Ledger[[#This Row],[Date]])/3,0)</f>
        <v>Qtr3</v>
      </c>
      <c r="N2903">
        <f>MONTH(Ledger[[#This Row],[Date]])</f>
        <v>9</v>
      </c>
      <c r="O2903" t="str">
        <f>TEXT(Ledger[[#This Row],[Date]],"mmm")</f>
        <v>Sep</v>
      </c>
    </row>
    <row r="2904" spans="1:15" x14ac:dyDescent="0.35">
      <c r="A2904" t="s">
        <v>3180</v>
      </c>
      <c r="B2904" s="8">
        <v>45925</v>
      </c>
      <c r="C2904" s="5">
        <v>0.71597222222222223</v>
      </c>
      <c r="D2904" t="str">
        <f>_xlfn.XLOOKUP(Ledger[[#This Row],[Employee_ID]],Employees!C:C,Employees!A:A)</f>
        <v>Afternoon</v>
      </c>
      <c r="E2904" t="s">
        <v>932</v>
      </c>
      <c r="F2904" t="str">
        <f>_xlfn.XLOOKUP(Ledger[[#This Row],[Employee_ID]],Employees!C:C,Employees!B:B)</f>
        <v>BR04</v>
      </c>
      <c r="G2904" t="s">
        <v>979</v>
      </c>
      <c r="H2904" t="s">
        <v>211</v>
      </c>
      <c r="I2904">
        <v>1</v>
      </c>
      <c r="J2904">
        <f>_xlfn.XLOOKUP(Ledger[[#This Row],[SKU]]&amp;"|"&amp;Ledger[[#This Row],[Branch_ID]], PriceList!E:E,PriceList!C:C,"")</f>
        <v>255</v>
      </c>
      <c r="K2904">
        <f>_xlfn.XLOOKUP(Ledger[[#This Row],[SKU]]&amp;"|"&amp;Ledger[[#This Row],[Branch_ID]], PriceList[Key], PriceList[Unit_Retail_Price_EGP], "")</f>
        <v>559</v>
      </c>
      <c r="L2904">
        <f>YEAR(Ledger[[#This Row],[Date]])</f>
        <v>2025</v>
      </c>
      <c r="M2904" t="str">
        <f>"Qtr"&amp;ROUNDUP(MONTH(Ledger[[#This Row],[Date]])/3,0)</f>
        <v>Qtr3</v>
      </c>
      <c r="N2904">
        <f>MONTH(Ledger[[#This Row],[Date]])</f>
        <v>9</v>
      </c>
      <c r="O2904" t="str">
        <f>TEXT(Ledger[[#This Row],[Date]],"mmm")</f>
        <v>Sep</v>
      </c>
    </row>
    <row r="2905" spans="1:15" x14ac:dyDescent="0.35">
      <c r="A2905" t="s">
        <v>3237</v>
      </c>
      <c r="B2905" s="8">
        <v>45928</v>
      </c>
      <c r="C2905" s="5">
        <v>0.73958333333333337</v>
      </c>
      <c r="D2905" t="str">
        <f>_xlfn.XLOOKUP(Ledger[[#This Row],[Employee_ID]],Employees!C:C,Employees!A:A)</f>
        <v>Afternoon</v>
      </c>
      <c r="E2905" t="s">
        <v>932</v>
      </c>
      <c r="F2905" t="str">
        <f>_xlfn.XLOOKUP(Ledger[[#This Row],[Employee_ID]],Employees!C:C,Employees!B:B)</f>
        <v>BR04</v>
      </c>
      <c r="G2905" t="s">
        <v>979</v>
      </c>
      <c r="H2905" t="s">
        <v>240</v>
      </c>
      <c r="I2905">
        <v>1</v>
      </c>
      <c r="J2905">
        <f>_xlfn.XLOOKUP(Ledger[[#This Row],[SKU]]&amp;"|"&amp;Ledger[[#This Row],[Branch_ID]], PriceList!E:E,PriceList!C:C,"")</f>
        <v>470</v>
      </c>
      <c r="K2905">
        <f>_xlfn.XLOOKUP(Ledger[[#This Row],[SKU]]&amp;"|"&amp;Ledger[[#This Row],[Branch_ID]], PriceList[Key], PriceList[Unit_Retail_Price_EGP], "")</f>
        <v>1029</v>
      </c>
      <c r="L2905">
        <f>YEAR(Ledger[[#This Row],[Date]])</f>
        <v>2025</v>
      </c>
      <c r="M2905" t="str">
        <f>"Qtr"&amp;ROUNDUP(MONTH(Ledger[[#This Row],[Date]])/3,0)</f>
        <v>Qtr3</v>
      </c>
      <c r="N2905">
        <f>MONTH(Ledger[[#This Row],[Date]])</f>
        <v>9</v>
      </c>
      <c r="O2905" t="str">
        <f>TEXT(Ledger[[#This Row],[Date]],"mmm")</f>
        <v>Sep</v>
      </c>
    </row>
    <row r="2906" spans="1:15" x14ac:dyDescent="0.35">
      <c r="A2906" t="s">
        <v>3261</v>
      </c>
      <c r="B2906" s="8">
        <v>45930</v>
      </c>
      <c r="C2906" s="5">
        <v>0.60763888888888884</v>
      </c>
      <c r="D2906" t="str">
        <f>_xlfn.XLOOKUP(Ledger[[#This Row],[Employee_ID]],Employees!C:C,Employees!A:A)</f>
        <v>Afternoon</v>
      </c>
      <c r="E2906" t="s">
        <v>932</v>
      </c>
      <c r="F2906" t="str">
        <f>_xlfn.XLOOKUP(Ledger[[#This Row],[Employee_ID]],Employees!C:C,Employees!B:B)</f>
        <v>BR04</v>
      </c>
      <c r="G2906" t="s">
        <v>979</v>
      </c>
      <c r="H2906" t="s">
        <v>123</v>
      </c>
      <c r="I2906">
        <v>1</v>
      </c>
      <c r="J2906">
        <f>_xlfn.XLOOKUP(Ledger[[#This Row],[SKU]]&amp;"|"&amp;Ledger[[#This Row],[Branch_ID]], PriceList!E:E,PriceList!C:C,"")</f>
        <v>175</v>
      </c>
      <c r="K2906">
        <f>_xlfn.XLOOKUP(Ledger[[#This Row],[SKU]]&amp;"|"&amp;Ledger[[#This Row],[Branch_ID]], PriceList[Key], PriceList[Unit_Retail_Price_EGP], "")</f>
        <v>419</v>
      </c>
      <c r="L2906">
        <f>YEAR(Ledger[[#This Row],[Date]])</f>
        <v>2025</v>
      </c>
      <c r="M2906" t="str">
        <f>"Qtr"&amp;ROUNDUP(MONTH(Ledger[[#This Row],[Date]])/3,0)</f>
        <v>Qtr3</v>
      </c>
      <c r="N2906">
        <f>MONTH(Ledger[[#This Row],[Date]])</f>
        <v>9</v>
      </c>
      <c r="O2906" t="str">
        <f>TEXT(Ledger[[#This Row],[Date]],"mmm")</f>
        <v>Sep</v>
      </c>
    </row>
    <row r="2907" spans="1:15" x14ac:dyDescent="0.35">
      <c r="A2907" t="s">
        <v>3318</v>
      </c>
      <c r="B2907" s="8">
        <v>45934</v>
      </c>
      <c r="C2907" s="5">
        <v>0.60972222222222228</v>
      </c>
      <c r="D2907" t="str">
        <f>_xlfn.XLOOKUP(Ledger[[#This Row],[Employee_ID]],Employees!C:C,Employees!A:A)</f>
        <v>Afternoon</v>
      </c>
      <c r="E2907" t="s">
        <v>932</v>
      </c>
      <c r="F2907" t="str">
        <f>_xlfn.XLOOKUP(Ledger[[#This Row],[Employee_ID]],Employees!C:C,Employees!B:B)</f>
        <v>BR04</v>
      </c>
      <c r="G2907" t="s">
        <v>979</v>
      </c>
      <c r="H2907" t="s">
        <v>119</v>
      </c>
      <c r="I2907">
        <v>1</v>
      </c>
      <c r="J2907">
        <f>_xlfn.XLOOKUP(Ledger[[#This Row],[SKU]]&amp;"|"&amp;Ledger[[#This Row],[Branch_ID]], PriceList!E:E,PriceList!C:C,"")</f>
        <v>215</v>
      </c>
      <c r="K2907">
        <f>_xlfn.XLOOKUP(Ledger[[#This Row],[SKU]]&amp;"|"&amp;Ledger[[#This Row],[Branch_ID]], PriceList[Key], PriceList[Unit_Retail_Price_EGP], "")</f>
        <v>519</v>
      </c>
      <c r="L2907">
        <f>YEAR(Ledger[[#This Row],[Date]])</f>
        <v>2025</v>
      </c>
      <c r="M2907" t="str">
        <f>"Qtr"&amp;ROUNDUP(MONTH(Ledger[[#This Row],[Date]])/3,0)</f>
        <v>Qtr4</v>
      </c>
      <c r="N2907">
        <f>MONTH(Ledger[[#This Row],[Date]])</f>
        <v>10</v>
      </c>
      <c r="O2907" t="str">
        <f>TEXT(Ledger[[#This Row],[Date]],"mmm")</f>
        <v>Oct</v>
      </c>
    </row>
    <row r="2908" spans="1:15" x14ac:dyDescent="0.35">
      <c r="A2908" t="s">
        <v>3334</v>
      </c>
      <c r="B2908" s="8">
        <v>45935</v>
      </c>
      <c r="C2908" s="5">
        <v>0.68125000000000002</v>
      </c>
      <c r="D2908" t="str">
        <f>_xlfn.XLOOKUP(Ledger[[#This Row],[Employee_ID]],Employees!C:C,Employees!A:A)</f>
        <v>Afternoon</v>
      </c>
      <c r="E2908" t="s">
        <v>932</v>
      </c>
      <c r="F2908" t="str">
        <f>_xlfn.XLOOKUP(Ledger[[#This Row],[Employee_ID]],Employees!C:C,Employees!B:B)</f>
        <v>BR04</v>
      </c>
      <c r="G2908" t="s">
        <v>979</v>
      </c>
      <c r="H2908" t="s">
        <v>225</v>
      </c>
      <c r="I2908">
        <v>1</v>
      </c>
      <c r="J2908">
        <f>_xlfn.XLOOKUP(Ledger[[#This Row],[SKU]]&amp;"|"&amp;Ledger[[#This Row],[Branch_ID]], PriceList!E:E,PriceList!C:C,"")</f>
        <v>410</v>
      </c>
      <c r="K2908">
        <f>_xlfn.XLOOKUP(Ledger[[#This Row],[SKU]]&amp;"|"&amp;Ledger[[#This Row],[Branch_ID]], PriceList[Key], PriceList[Unit_Retail_Price_EGP], "")</f>
        <v>939</v>
      </c>
      <c r="L2908">
        <f>YEAR(Ledger[[#This Row],[Date]])</f>
        <v>2025</v>
      </c>
      <c r="M2908" t="str">
        <f>"Qtr"&amp;ROUNDUP(MONTH(Ledger[[#This Row],[Date]])/3,0)</f>
        <v>Qtr4</v>
      </c>
      <c r="N2908">
        <f>MONTH(Ledger[[#This Row],[Date]])</f>
        <v>10</v>
      </c>
      <c r="O2908" t="str">
        <f>TEXT(Ledger[[#This Row],[Date]],"mmm")</f>
        <v>Oct</v>
      </c>
    </row>
    <row r="2909" spans="1:15" x14ac:dyDescent="0.35">
      <c r="A2909" t="s">
        <v>3348</v>
      </c>
      <c r="B2909" s="8">
        <v>45936</v>
      </c>
      <c r="C2909" s="5">
        <v>0.64236111111111116</v>
      </c>
      <c r="D2909" t="str">
        <f>_xlfn.XLOOKUP(Ledger[[#This Row],[Employee_ID]],Employees!C:C,Employees!A:A)</f>
        <v>Afternoon</v>
      </c>
      <c r="E2909" t="s">
        <v>932</v>
      </c>
      <c r="F2909" t="str">
        <f>_xlfn.XLOOKUP(Ledger[[#This Row],[Employee_ID]],Employees!C:C,Employees!B:B)</f>
        <v>BR04</v>
      </c>
      <c r="G2909" t="s">
        <v>979</v>
      </c>
      <c r="H2909" t="s">
        <v>348</v>
      </c>
      <c r="I2909">
        <v>1</v>
      </c>
      <c r="J2909">
        <f>_xlfn.XLOOKUP(Ledger[[#This Row],[SKU]]&amp;"|"&amp;Ledger[[#This Row],[Branch_ID]], PriceList!E:E,PriceList!C:C,"")</f>
        <v>510</v>
      </c>
      <c r="K2909">
        <f>_xlfn.XLOOKUP(Ledger[[#This Row],[SKU]]&amp;"|"&amp;Ledger[[#This Row],[Branch_ID]], PriceList[Key], PriceList[Unit_Retail_Price_EGP], "")</f>
        <v>1129</v>
      </c>
      <c r="L2909">
        <f>YEAR(Ledger[[#This Row],[Date]])</f>
        <v>2025</v>
      </c>
      <c r="M2909" t="str">
        <f>"Qtr"&amp;ROUNDUP(MONTH(Ledger[[#This Row],[Date]])/3,0)</f>
        <v>Qtr4</v>
      </c>
      <c r="N2909">
        <f>MONTH(Ledger[[#This Row],[Date]])</f>
        <v>10</v>
      </c>
      <c r="O2909" t="str">
        <f>TEXT(Ledger[[#This Row],[Date]],"mmm")</f>
        <v>Oct</v>
      </c>
    </row>
    <row r="2910" spans="1:15" x14ac:dyDescent="0.35">
      <c r="A2910" t="s">
        <v>3425</v>
      </c>
      <c r="B2910" s="8">
        <v>45941</v>
      </c>
      <c r="C2910" s="5">
        <v>0.62361111111111112</v>
      </c>
      <c r="D2910" t="str">
        <f>_xlfn.XLOOKUP(Ledger[[#This Row],[Employee_ID]],Employees!C:C,Employees!A:A)</f>
        <v>Afternoon</v>
      </c>
      <c r="E2910" t="s">
        <v>932</v>
      </c>
      <c r="F2910" t="str">
        <f>_xlfn.XLOOKUP(Ledger[[#This Row],[Employee_ID]],Employees!C:C,Employees!B:B)</f>
        <v>BR04</v>
      </c>
      <c r="G2910" t="s">
        <v>979</v>
      </c>
      <c r="H2910" t="s">
        <v>344</v>
      </c>
      <c r="I2910">
        <v>1</v>
      </c>
      <c r="J2910">
        <f>_xlfn.XLOOKUP(Ledger[[#This Row],[SKU]]&amp;"|"&amp;Ledger[[#This Row],[Branch_ID]], PriceList!E:E,PriceList!C:C,"")</f>
        <v>410</v>
      </c>
      <c r="K2910">
        <f>_xlfn.XLOOKUP(Ledger[[#This Row],[SKU]]&amp;"|"&amp;Ledger[[#This Row],[Branch_ID]], PriceList[Key], PriceList[Unit_Retail_Price_EGP], "")</f>
        <v>939</v>
      </c>
      <c r="L2910">
        <f>YEAR(Ledger[[#This Row],[Date]])</f>
        <v>2025</v>
      </c>
      <c r="M2910" t="str">
        <f>"Qtr"&amp;ROUNDUP(MONTH(Ledger[[#This Row],[Date]])/3,0)</f>
        <v>Qtr4</v>
      </c>
      <c r="N2910">
        <f>MONTH(Ledger[[#This Row],[Date]])</f>
        <v>10</v>
      </c>
      <c r="O2910" t="str">
        <f>TEXT(Ledger[[#This Row],[Date]],"mmm")</f>
        <v>Oct</v>
      </c>
    </row>
    <row r="2911" spans="1:15" x14ac:dyDescent="0.35">
      <c r="A2911" t="s">
        <v>3479</v>
      </c>
      <c r="B2911" s="8">
        <v>45945</v>
      </c>
      <c r="C2911" s="5">
        <v>0.61875000000000002</v>
      </c>
      <c r="D2911" t="str">
        <f>_xlfn.XLOOKUP(Ledger[[#This Row],[Employee_ID]],Employees!C:C,Employees!A:A)</f>
        <v>Afternoon</v>
      </c>
      <c r="E2911" t="s">
        <v>932</v>
      </c>
      <c r="F2911" t="str">
        <f>_xlfn.XLOOKUP(Ledger[[#This Row],[Employee_ID]],Employees!C:C,Employees!B:B)</f>
        <v>BR04</v>
      </c>
      <c r="G2911" t="s">
        <v>979</v>
      </c>
      <c r="H2911" t="s">
        <v>177</v>
      </c>
      <c r="I2911">
        <v>1</v>
      </c>
      <c r="J2911">
        <f>_xlfn.XLOOKUP(Ledger[[#This Row],[SKU]]&amp;"|"&amp;Ledger[[#This Row],[Branch_ID]], PriceList!E:E,PriceList!C:C,"")</f>
        <v>255</v>
      </c>
      <c r="K2911">
        <f>_xlfn.XLOOKUP(Ledger[[#This Row],[SKU]]&amp;"|"&amp;Ledger[[#This Row],[Branch_ID]], PriceList[Key], PriceList[Unit_Retail_Price_EGP], "")</f>
        <v>559</v>
      </c>
      <c r="L2911">
        <f>YEAR(Ledger[[#This Row],[Date]])</f>
        <v>2025</v>
      </c>
      <c r="M2911" t="str">
        <f>"Qtr"&amp;ROUNDUP(MONTH(Ledger[[#This Row],[Date]])/3,0)</f>
        <v>Qtr4</v>
      </c>
      <c r="N2911">
        <f>MONTH(Ledger[[#This Row],[Date]])</f>
        <v>10</v>
      </c>
      <c r="O2911" t="str">
        <f>TEXT(Ledger[[#This Row],[Date]],"mmm")</f>
        <v>Oct</v>
      </c>
    </row>
    <row r="2912" spans="1:15" x14ac:dyDescent="0.35">
      <c r="A2912" t="s">
        <v>3491</v>
      </c>
      <c r="B2912" s="8">
        <v>45946</v>
      </c>
      <c r="C2912" s="5">
        <v>0.7270833333333333</v>
      </c>
      <c r="D2912" t="str">
        <f>_xlfn.XLOOKUP(Ledger[[#This Row],[Employee_ID]],Employees!C:C,Employees!A:A)</f>
        <v>Afternoon</v>
      </c>
      <c r="E2912" t="s">
        <v>932</v>
      </c>
      <c r="F2912" t="str">
        <f>_xlfn.XLOOKUP(Ledger[[#This Row],[Employee_ID]],Employees!C:C,Employees!B:B)</f>
        <v>BR04</v>
      </c>
      <c r="G2912" t="s">
        <v>979</v>
      </c>
      <c r="H2912" t="s">
        <v>121</v>
      </c>
      <c r="I2912">
        <v>1</v>
      </c>
      <c r="J2912">
        <f>_xlfn.XLOOKUP(Ledger[[#This Row],[SKU]]&amp;"|"&amp;Ledger[[#This Row],[Branch_ID]], PriceList!E:E,PriceList!C:C,"")</f>
        <v>625</v>
      </c>
      <c r="K2912">
        <f>_xlfn.XLOOKUP(Ledger[[#This Row],[SKU]]&amp;"|"&amp;Ledger[[#This Row],[Branch_ID]], PriceList[Key], PriceList[Unit_Retail_Price_EGP], "")</f>
        <v>1409</v>
      </c>
      <c r="L2912">
        <f>YEAR(Ledger[[#This Row],[Date]])</f>
        <v>2025</v>
      </c>
      <c r="M2912" t="str">
        <f>"Qtr"&amp;ROUNDUP(MONTH(Ledger[[#This Row],[Date]])/3,0)</f>
        <v>Qtr4</v>
      </c>
      <c r="N2912">
        <f>MONTH(Ledger[[#This Row],[Date]])</f>
        <v>10</v>
      </c>
      <c r="O2912" t="str">
        <f>TEXT(Ledger[[#This Row],[Date]],"mmm")</f>
        <v>Oct</v>
      </c>
    </row>
    <row r="2913" spans="1:15" x14ac:dyDescent="0.35">
      <c r="A2913" t="s">
        <v>3506</v>
      </c>
      <c r="B2913" s="8">
        <v>45947</v>
      </c>
      <c r="C2913" s="5">
        <v>0.63402777777777775</v>
      </c>
      <c r="D2913" t="str">
        <f>_xlfn.XLOOKUP(Ledger[[#This Row],[Employee_ID]],Employees!C:C,Employees!A:A)</f>
        <v>Afternoon</v>
      </c>
      <c r="E2913" t="s">
        <v>932</v>
      </c>
      <c r="F2913" t="str">
        <f>_xlfn.XLOOKUP(Ledger[[#This Row],[Employee_ID]],Employees!C:C,Employees!B:B)</f>
        <v>BR04</v>
      </c>
      <c r="G2913" t="s">
        <v>979</v>
      </c>
      <c r="H2913" t="s">
        <v>111</v>
      </c>
      <c r="I2913">
        <v>1</v>
      </c>
      <c r="J2913">
        <f>_xlfn.XLOOKUP(Ledger[[#This Row],[SKU]]&amp;"|"&amp;Ledger[[#This Row],[Branch_ID]], PriceList!E:E,PriceList!C:C,"")</f>
        <v>45</v>
      </c>
      <c r="K2913">
        <f>_xlfn.XLOOKUP(Ledger[[#This Row],[SKU]]&amp;"|"&amp;Ledger[[#This Row],[Branch_ID]], PriceList[Key], PriceList[Unit_Retail_Price_EGP], "")</f>
        <v>109</v>
      </c>
      <c r="L2913">
        <f>YEAR(Ledger[[#This Row],[Date]])</f>
        <v>2025</v>
      </c>
      <c r="M2913" t="str">
        <f>"Qtr"&amp;ROUNDUP(MONTH(Ledger[[#This Row],[Date]])/3,0)</f>
        <v>Qtr4</v>
      </c>
      <c r="N2913">
        <f>MONTH(Ledger[[#This Row],[Date]])</f>
        <v>10</v>
      </c>
      <c r="O2913" t="str">
        <f>TEXT(Ledger[[#This Row],[Date]],"mmm")</f>
        <v>Oct</v>
      </c>
    </row>
    <row r="2914" spans="1:15" x14ac:dyDescent="0.35">
      <c r="A2914" t="s">
        <v>3582</v>
      </c>
      <c r="B2914" s="8">
        <v>45952</v>
      </c>
      <c r="C2914" s="5">
        <v>0.71597222222222223</v>
      </c>
      <c r="D2914" t="str">
        <f>_xlfn.XLOOKUP(Ledger[[#This Row],[Employee_ID]],Employees!C:C,Employees!A:A)</f>
        <v>Afternoon</v>
      </c>
      <c r="E2914" t="s">
        <v>932</v>
      </c>
      <c r="F2914" t="str">
        <f>_xlfn.XLOOKUP(Ledger[[#This Row],[Employee_ID]],Employees!C:C,Employees!B:B)</f>
        <v>BR04</v>
      </c>
      <c r="G2914" t="s">
        <v>979</v>
      </c>
      <c r="H2914" t="s">
        <v>281</v>
      </c>
      <c r="I2914">
        <v>1</v>
      </c>
      <c r="J2914">
        <f>_xlfn.XLOOKUP(Ledger[[#This Row],[SKU]]&amp;"|"&amp;Ledger[[#This Row],[Branch_ID]], PriceList!E:E,PriceList!C:C,"")</f>
        <v>135</v>
      </c>
      <c r="K2914">
        <f>_xlfn.XLOOKUP(Ledger[[#This Row],[SKU]]&amp;"|"&amp;Ledger[[#This Row],[Branch_ID]], PriceList[Key], PriceList[Unit_Retail_Price_EGP], "")</f>
        <v>329</v>
      </c>
      <c r="L2914">
        <f>YEAR(Ledger[[#This Row],[Date]])</f>
        <v>2025</v>
      </c>
      <c r="M2914" t="str">
        <f>"Qtr"&amp;ROUNDUP(MONTH(Ledger[[#This Row],[Date]])/3,0)</f>
        <v>Qtr4</v>
      </c>
      <c r="N2914">
        <f>MONTH(Ledger[[#This Row],[Date]])</f>
        <v>10</v>
      </c>
      <c r="O2914" t="str">
        <f>TEXT(Ledger[[#This Row],[Date]],"mmm")</f>
        <v>Oct</v>
      </c>
    </row>
    <row r="2915" spans="1:15" x14ac:dyDescent="0.35">
      <c r="A2915" t="s">
        <v>3610</v>
      </c>
      <c r="B2915" s="8">
        <v>45954</v>
      </c>
      <c r="C2915" s="5">
        <v>0.63194444444444442</v>
      </c>
      <c r="D2915" t="str">
        <f>_xlfn.XLOOKUP(Ledger[[#This Row],[Employee_ID]],Employees!C:C,Employees!A:A)</f>
        <v>Afternoon</v>
      </c>
      <c r="E2915" t="s">
        <v>932</v>
      </c>
      <c r="F2915" t="str">
        <f>_xlfn.XLOOKUP(Ledger[[#This Row],[Employee_ID]],Employees!C:C,Employees!B:B)</f>
        <v>BR04</v>
      </c>
      <c r="G2915" t="s">
        <v>979</v>
      </c>
      <c r="H2915" t="s">
        <v>433</v>
      </c>
      <c r="I2915">
        <v>1</v>
      </c>
      <c r="J2915">
        <f>_xlfn.XLOOKUP(Ledger[[#This Row],[SKU]]&amp;"|"&amp;Ledger[[#This Row],[Branch_ID]], PriceList!E:E,PriceList!C:C,"")</f>
        <v>450</v>
      </c>
      <c r="K2915">
        <f>_xlfn.XLOOKUP(Ledger[[#This Row],[SKU]]&amp;"|"&amp;Ledger[[#This Row],[Branch_ID]], PriceList[Key], PriceList[Unit_Retail_Price_EGP], "")</f>
        <v>1029</v>
      </c>
      <c r="L2915">
        <f>YEAR(Ledger[[#This Row],[Date]])</f>
        <v>2025</v>
      </c>
      <c r="M2915" t="str">
        <f>"Qtr"&amp;ROUNDUP(MONTH(Ledger[[#This Row],[Date]])/3,0)</f>
        <v>Qtr4</v>
      </c>
      <c r="N2915">
        <f>MONTH(Ledger[[#This Row],[Date]])</f>
        <v>10</v>
      </c>
      <c r="O2915" t="str">
        <f>TEXT(Ledger[[#This Row],[Date]],"mmm")</f>
        <v>Oct</v>
      </c>
    </row>
    <row r="2916" spans="1:15" x14ac:dyDescent="0.35">
      <c r="A2916" t="s">
        <v>3616</v>
      </c>
      <c r="B2916" s="8">
        <v>45954</v>
      </c>
      <c r="C2916" s="5">
        <v>0.73888888888888893</v>
      </c>
      <c r="D2916" t="str">
        <f>_xlfn.XLOOKUP(Ledger[[#This Row],[Employee_ID]],Employees!C:C,Employees!A:A)</f>
        <v>Afternoon</v>
      </c>
      <c r="E2916" t="s">
        <v>932</v>
      </c>
      <c r="F2916" t="str">
        <f>_xlfn.XLOOKUP(Ledger[[#This Row],[Employee_ID]],Employees!C:C,Employees!B:B)</f>
        <v>BR04</v>
      </c>
      <c r="G2916" t="s">
        <v>979</v>
      </c>
      <c r="H2916" t="s">
        <v>125</v>
      </c>
      <c r="I2916">
        <v>1</v>
      </c>
      <c r="J2916">
        <f>_xlfn.XLOOKUP(Ledger[[#This Row],[SKU]]&amp;"|"&amp;Ledger[[#This Row],[Branch_ID]], PriceList!E:E,PriceList!C:C,"")</f>
        <v>255</v>
      </c>
      <c r="K2916">
        <f>_xlfn.XLOOKUP(Ledger[[#This Row],[SKU]]&amp;"|"&amp;Ledger[[#This Row],[Branch_ID]], PriceList[Key], PriceList[Unit_Retail_Price_EGP], "")</f>
        <v>559</v>
      </c>
      <c r="L2916">
        <f>YEAR(Ledger[[#This Row],[Date]])</f>
        <v>2025</v>
      </c>
      <c r="M2916" t="str">
        <f>"Qtr"&amp;ROUNDUP(MONTH(Ledger[[#This Row],[Date]])/3,0)</f>
        <v>Qtr4</v>
      </c>
      <c r="N2916">
        <f>MONTH(Ledger[[#This Row],[Date]])</f>
        <v>10</v>
      </c>
      <c r="O2916" t="str">
        <f>TEXT(Ledger[[#This Row],[Date]],"mmm")</f>
        <v>Oct</v>
      </c>
    </row>
    <row r="2917" spans="1:15" x14ac:dyDescent="0.35">
      <c r="A2917" t="s">
        <v>3648</v>
      </c>
      <c r="B2917" s="8">
        <v>45956</v>
      </c>
      <c r="C2917" s="5">
        <v>0.71180555555555558</v>
      </c>
      <c r="D2917" t="str">
        <f>_xlfn.XLOOKUP(Ledger[[#This Row],[Employee_ID]],Employees!C:C,Employees!A:A)</f>
        <v>Afternoon</v>
      </c>
      <c r="E2917" t="s">
        <v>932</v>
      </c>
      <c r="F2917" t="str">
        <f>_xlfn.XLOOKUP(Ledger[[#This Row],[Employee_ID]],Employees!C:C,Employees!B:B)</f>
        <v>BR04</v>
      </c>
      <c r="G2917" t="s">
        <v>979</v>
      </c>
      <c r="H2917" t="s">
        <v>117</v>
      </c>
      <c r="I2917">
        <v>1</v>
      </c>
      <c r="J2917">
        <f>_xlfn.XLOOKUP(Ledger[[#This Row],[SKU]]&amp;"|"&amp;Ledger[[#This Row],[Branch_ID]], PriceList!E:E,PriceList!C:C,"")</f>
        <v>450</v>
      </c>
      <c r="K2917">
        <f>_xlfn.XLOOKUP(Ledger[[#This Row],[SKU]]&amp;"|"&amp;Ledger[[#This Row],[Branch_ID]], PriceList[Key], PriceList[Unit_Retail_Price_EGP], "")</f>
        <v>1029</v>
      </c>
      <c r="L2917">
        <f>YEAR(Ledger[[#This Row],[Date]])</f>
        <v>2025</v>
      </c>
      <c r="M2917" t="str">
        <f>"Qtr"&amp;ROUNDUP(MONTH(Ledger[[#This Row],[Date]])/3,0)</f>
        <v>Qtr4</v>
      </c>
      <c r="N2917">
        <f>MONTH(Ledger[[#This Row],[Date]])</f>
        <v>10</v>
      </c>
      <c r="O2917" t="str">
        <f>TEXT(Ledger[[#This Row],[Date]],"mmm")</f>
        <v>Oct</v>
      </c>
    </row>
    <row r="2918" spans="1:15" x14ac:dyDescent="0.35">
      <c r="A2918" t="s">
        <v>3701</v>
      </c>
      <c r="B2918" s="8">
        <v>45960</v>
      </c>
      <c r="C2918" s="5">
        <v>0.73472222222222228</v>
      </c>
      <c r="D2918" t="str">
        <f>_xlfn.XLOOKUP(Ledger[[#This Row],[Employee_ID]],Employees!C:C,Employees!A:A)</f>
        <v>Afternoon</v>
      </c>
      <c r="E2918" t="s">
        <v>932</v>
      </c>
      <c r="F2918" t="str">
        <f>_xlfn.XLOOKUP(Ledger[[#This Row],[Employee_ID]],Employees!C:C,Employees!B:B)</f>
        <v>BR04</v>
      </c>
      <c r="G2918" t="s">
        <v>979</v>
      </c>
      <c r="H2918" t="s">
        <v>610</v>
      </c>
      <c r="I2918">
        <v>1</v>
      </c>
      <c r="J2918">
        <f>_xlfn.XLOOKUP(Ledger[[#This Row],[SKU]]&amp;"|"&amp;Ledger[[#This Row],[Branch_ID]], PriceList!E:E,PriceList!C:C,"")</f>
        <v>175</v>
      </c>
      <c r="K2918">
        <f>_xlfn.XLOOKUP(Ledger[[#This Row],[SKU]]&amp;"|"&amp;Ledger[[#This Row],[Branch_ID]], PriceList[Key], PriceList[Unit_Retail_Price_EGP], "")</f>
        <v>419</v>
      </c>
      <c r="L2918">
        <f>YEAR(Ledger[[#This Row],[Date]])</f>
        <v>2025</v>
      </c>
      <c r="M2918" t="str">
        <f>"Qtr"&amp;ROUNDUP(MONTH(Ledger[[#This Row],[Date]])/3,0)</f>
        <v>Qtr4</v>
      </c>
      <c r="N2918">
        <f>MONTH(Ledger[[#This Row],[Date]])</f>
        <v>10</v>
      </c>
      <c r="O2918" t="str">
        <f>TEXT(Ledger[[#This Row],[Date]],"mmm")</f>
        <v>Oct</v>
      </c>
    </row>
    <row r="2919" spans="1:15" x14ac:dyDescent="0.35">
      <c r="A2919" t="s">
        <v>3733</v>
      </c>
      <c r="B2919" s="8">
        <v>45962</v>
      </c>
      <c r="C2919" s="5">
        <v>0.69930555555555551</v>
      </c>
      <c r="D2919" t="str">
        <f>_xlfn.XLOOKUP(Ledger[[#This Row],[Employee_ID]],Employees!C:C,Employees!A:A)</f>
        <v>Afternoon</v>
      </c>
      <c r="E2919" t="s">
        <v>932</v>
      </c>
      <c r="F2919" t="str">
        <f>_xlfn.XLOOKUP(Ledger[[#This Row],[Employee_ID]],Employees!C:C,Employees!B:B)</f>
        <v>BR04</v>
      </c>
      <c r="G2919" t="s">
        <v>979</v>
      </c>
      <c r="H2919" t="s">
        <v>289</v>
      </c>
      <c r="I2919">
        <v>1</v>
      </c>
      <c r="J2919">
        <f>_xlfn.XLOOKUP(Ledger[[#This Row],[SKU]]&amp;"|"&amp;Ledger[[#This Row],[Branch_ID]], PriceList!E:E,PriceList!C:C,"")</f>
        <v>510</v>
      </c>
      <c r="K2919">
        <f>_xlfn.XLOOKUP(Ledger[[#This Row],[SKU]]&amp;"|"&amp;Ledger[[#This Row],[Branch_ID]], PriceList[Key], PriceList[Unit_Retail_Price_EGP], "")</f>
        <v>1129</v>
      </c>
      <c r="L2919">
        <f>YEAR(Ledger[[#This Row],[Date]])</f>
        <v>2025</v>
      </c>
      <c r="M2919" t="str">
        <f>"Qtr"&amp;ROUNDUP(MONTH(Ledger[[#This Row],[Date]])/3,0)</f>
        <v>Qtr4</v>
      </c>
      <c r="N2919">
        <f>MONTH(Ledger[[#This Row],[Date]])</f>
        <v>11</v>
      </c>
      <c r="O2919" t="str">
        <f>TEXT(Ledger[[#This Row],[Date]],"mmm")</f>
        <v>Nov</v>
      </c>
    </row>
    <row r="2920" spans="1:15" x14ac:dyDescent="0.35">
      <c r="A2920" t="s">
        <v>3744</v>
      </c>
      <c r="B2920" s="8">
        <v>45963</v>
      </c>
      <c r="C2920" s="5">
        <v>0.67708333333333337</v>
      </c>
      <c r="D2920" t="str">
        <f>_xlfn.XLOOKUP(Ledger[[#This Row],[Employee_ID]],Employees!C:C,Employees!A:A)</f>
        <v>Afternoon</v>
      </c>
      <c r="E2920" t="s">
        <v>932</v>
      </c>
      <c r="F2920" t="str">
        <f>_xlfn.XLOOKUP(Ledger[[#This Row],[Employee_ID]],Employees!C:C,Employees!B:B)</f>
        <v>BR04</v>
      </c>
      <c r="G2920" t="s">
        <v>979</v>
      </c>
      <c r="H2920" t="s">
        <v>307</v>
      </c>
      <c r="I2920">
        <v>1</v>
      </c>
      <c r="J2920">
        <f>_xlfn.XLOOKUP(Ledger[[#This Row],[SKU]]&amp;"|"&amp;Ledger[[#This Row],[Branch_ID]], PriceList!E:E,PriceList!C:C,"")</f>
        <v>135</v>
      </c>
      <c r="K2920">
        <f>_xlfn.XLOOKUP(Ledger[[#This Row],[SKU]]&amp;"|"&amp;Ledger[[#This Row],[Branch_ID]], PriceList[Key], PriceList[Unit_Retail_Price_EGP], "")</f>
        <v>329</v>
      </c>
      <c r="L2920">
        <f>YEAR(Ledger[[#This Row],[Date]])</f>
        <v>2025</v>
      </c>
      <c r="M2920" t="str">
        <f>"Qtr"&amp;ROUNDUP(MONTH(Ledger[[#This Row],[Date]])/3,0)</f>
        <v>Qtr4</v>
      </c>
      <c r="N2920">
        <f>MONTH(Ledger[[#This Row],[Date]])</f>
        <v>11</v>
      </c>
      <c r="O2920" t="str">
        <f>TEXT(Ledger[[#This Row],[Date]],"mmm")</f>
        <v>Nov</v>
      </c>
    </row>
    <row r="2921" spans="1:15" x14ac:dyDescent="0.35">
      <c r="A2921" t="s">
        <v>3746</v>
      </c>
      <c r="B2921" s="8">
        <v>45963</v>
      </c>
      <c r="C2921" s="5">
        <v>0.71736111111111112</v>
      </c>
      <c r="D2921" t="str">
        <f>_xlfn.XLOOKUP(Ledger[[#This Row],[Employee_ID]],Employees!C:C,Employees!A:A)</f>
        <v>Afternoon</v>
      </c>
      <c r="E2921" t="s">
        <v>932</v>
      </c>
      <c r="F2921" t="str">
        <f>_xlfn.XLOOKUP(Ledger[[#This Row],[Employee_ID]],Employees!C:C,Employees!B:B)</f>
        <v>BR04</v>
      </c>
      <c r="G2921" t="s">
        <v>979</v>
      </c>
      <c r="H2921" t="s">
        <v>130</v>
      </c>
      <c r="I2921">
        <v>1</v>
      </c>
      <c r="J2921">
        <f>_xlfn.XLOOKUP(Ledger[[#This Row],[SKU]]&amp;"|"&amp;Ledger[[#This Row],[Branch_ID]], PriceList!E:E,PriceList!C:C,"")</f>
        <v>215</v>
      </c>
      <c r="K2921">
        <f>_xlfn.XLOOKUP(Ledger[[#This Row],[SKU]]&amp;"|"&amp;Ledger[[#This Row],[Branch_ID]], PriceList[Key], PriceList[Unit_Retail_Price_EGP], "")</f>
        <v>519</v>
      </c>
      <c r="L2921">
        <f>YEAR(Ledger[[#This Row],[Date]])</f>
        <v>2025</v>
      </c>
      <c r="M2921" t="str">
        <f>"Qtr"&amp;ROUNDUP(MONTH(Ledger[[#This Row],[Date]])/3,0)</f>
        <v>Qtr4</v>
      </c>
      <c r="N2921">
        <f>MONTH(Ledger[[#This Row],[Date]])</f>
        <v>11</v>
      </c>
      <c r="O2921" t="str">
        <f>TEXT(Ledger[[#This Row],[Date]],"mmm")</f>
        <v>Nov</v>
      </c>
    </row>
    <row r="2922" spans="1:15" x14ac:dyDescent="0.35">
      <c r="A2922" t="s">
        <v>3756</v>
      </c>
      <c r="B2922" s="8">
        <v>45964</v>
      </c>
      <c r="C2922" s="5">
        <v>0.70902777777777781</v>
      </c>
      <c r="D2922" t="str">
        <f>_xlfn.XLOOKUP(Ledger[[#This Row],[Employee_ID]],Employees!C:C,Employees!A:A)</f>
        <v>Afternoon</v>
      </c>
      <c r="E2922" t="s">
        <v>932</v>
      </c>
      <c r="F2922" t="str">
        <f>_xlfn.XLOOKUP(Ledger[[#This Row],[Employee_ID]],Employees!C:C,Employees!B:B)</f>
        <v>BR04</v>
      </c>
      <c r="G2922" t="s">
        <v>979</v>
      </c>
      <c r="H2922" t="s">
        <v>359</v>
      </c>
      <c r="I2922">
        <v>1</v>
      </c>
      <c r="J2922">
        <f>_xlfn.XLOOKUP(Ledger[[#This Row],[SKU]]&amp;"|"&amp;Ledger[[#This Row],[Branch_ID]], PriceList!E:E,PriceList!C:C,"")</f>
        <v>135</v>
      </c>
      <c r="K2922">
        <f>_xlfn.XLOOKUP(Ledger[[#This Row],[SKU]]&amp;"|"&amp;Ledger[[#This Row],[Branch_ID]], PriceList[Key], PriceList[Unit_Retail_Price_EGP], "")</f>
        <v>329</v>
      </c>
      <c r="L2922">
        <f>YEAR(Ledger[[#This Row],[Date]])</f>
        <v>2025</v>
      </c>
      <c r="M2922" t="str">
        <f>"Qtr"&amp;ROUNDUP(MONTH(Ledger[[#This Row],[Date]])/3,0)</f>
        <v>Qtr4</v>
      </c>
      <c r="N2922">
        <f>MONTH(Ledger[[#This Row],[Date]])</f>
        <v>11</v>
      </c>
      <c r="O2922" t="str">
        <f>TEXT(Ledger[[#This Row],[Date]],"mmm")</f>
        <v>Nov</v>
      </c>
    </row>
    <row r="2923" spans="1:15" x14ac:dyDescent="0.35">
      <c r="A2923" t="s">
        <v>3776</v>
      </c>
      <c r="B2923" s="8">
        <v>45966</v>
      </c>
      <c r="C2923" s="5">
        <v>0.62986111111111109</v>
      </c>
      <c r="D2923" t="str">
        <f>_xlfn.XLOOKUP(Ledger[[#This Row],[Employee_ID]],Employees!C:C,Employees!A:A)</f>
        <v>Afternoon</v>
      </c>
      <c r="E2923" t="s">
        <v>932</v>
      </c>
      <c r="F2923" t="str">
        <f>_xlfn.XLOOKUP(Ledger[[#This Row],[Employee_ID]],Employees!C:C,Employees!B:B)</f>
        <v>BR04</v>
      </c>
      <c r="G2923" t="s">
        <v>979</v>
      </c>
      <c r="H2923" t="s">
        <v>652</v>
      </c>
      <c r="I2923">
        <v>1</v>
      </c>
      <c r="J2923">
        <f>_xlfn.XLOOKUP(Ledger[[#This Row],[SKU]]&amp;"|"&amp;Ledger[[#This Row],[Branch_ID]], PriceList!E:E,PriceList!C:C,"")</f>
        <v>510</v>
      </c>
      <c r="K2923">
        <f>_xlfn.XLOOKUP(Ledger[[#This Row],[SKU]]&amp;"|"&amp;Ledger[[#This Row],[Branch_ID]], PriceList[Key], PriceList[Unit_Retail_Price_EGP], "")</f>
        <v>1129</v>
      </c>
      <c r="L2923">
        <f>YEAR(Ledger[[#This Row],[Date]])</f>
        <v>2025</v>
      </c>
      <c r="M2923" t="str">
        <f>"Qtr"&amp;ROUNDUP(MONTH(Ledger[[#This Row],[Date]])/3,0)</f>
        <v>Qtr4</v>
      </c>
      <c r="N2923">
        <f>MONTH(Ledger[[#This Row],[Date]])</f>
        <v>11</v>
      </c>
      <c r="O2923" t="str">
        <f>TEXT(Ledger[[#This Row],[Date]],"mmm")</f>
        <v>Nov</v>
      </c>
    </row>
    <row r="2924" spans="1:15" x14ac:dyDescent="0.35">
      <c r="A2924" t="s">
        <v>3809</v>
      </c>
      <c r="B2924" s="8">
        <v>45968</v>
      </c>
      <c r="C2924" s="5">
        <v>0.63749999999999996</v>
      </c>
      <c r="D2924" t="str">
        <f>_xlfn.XLOOKUP(Ledger[[#This Row],[Employee_ID]],Employees!C:C,Employees!A:A)</f>
        <v>Afternoon</v>
      </c>
      <c r="E2924" t="s">
        <v>932</v>
      </c>
      <c r="F2924" t="str">
        <f>_xlfn.XLOOKUP(Ledger[[#This Row],[Employee_ID]],Employees!C:C,Employees!B:B)</f>
        <v>BR04</v>
      </c>
      <c r="G2924" t="s">
        <v>979</v>
      </c>
      <c r="H2924" t="s">
        <v>678</v>
      </c>
      <c r="I2924">
        <v>1</v>
      </c>
      <c r="J2924">
        <f>_xlfn.XLOOKUP(Ledger[[#This Row],[SKU]]&amp;"|"&amp;Ledger[[#This Row],[Branch_ID]], PriceList!E:E,PriceList!C:C,"")</f>
        <v>370</v>
      </c>
      <c r="K2924">
        <f>_xlfn.XLOOKUP(Ledger[[#This Row],[SKU]]&amp;"|"&amp;Ledger[[#This Row],[Branch_ID]], PriceList[Key], PriceList[Unit_Retail_Price_EGP], "")</f>
        <v>849</v>
      </c>
      <c r="L2924">
        <f>YEAR(Ledger[[#This Row],[Date]])</f>
        <v>2025</v>
      </c>
      <c r="M2924" t="str">
        <f>"Qtr"&amp;ROUNDUP(MONTH(Ledger[[#This Row],[Date]])/3,0)</f>
        <v>Qtr4</v>
      </c>
      <c r="N2924">
        <f>MONTH(Ledger[[#This Row],[Date]])</f>
        <v>11</v>
      </c>
      <c r="O2924" t="str">
        <f>TEXT(Ledger[[#This Row],[Date]],"mmm")</f>
        <v>Nov</v>
      </c>
    </row>
    <row r="2925" spans="1:15" x14ac:dyDescent="0.35">
      <c r="A2925" t="s">
        <v>3814</v>
      </c>
      <c r="B2925" s="8">
        <v>45968</v>
      </c>
      <c r="C2925" s="5">
        <v>0.72152777777777777</v>
      </c>
      <c r="D2925" t="str">
        <f>_xlfn.XLOOKUP(Ledger[[#This Row],[Employee_ID]],Employees!C:C,Employees!A:A)</f>
        <v>Afternoon</v>
      </c>
      <c r="E2925" t="s">
        <v>932</v>
      </c>
      <c r="F2925" t="str">
        <f>_xlfn.XLOOKUP(Ledger[[#This Row],[Employee_ID]],Employees!C:C,Employees!B:B)</f>
        <v>BR04</v>
      </c>
      <c r="G2925" t="s">
        <v>979</v>
      </c>
      <c r="H2925" t="s">
        <v>115</v>
      </c>
      <c r="I2925">
        <v>1</v>
      </c>
      <c r="J2925">
        <f>_xlfn.XLOOKUP(Ledger[[#This Row],[SKU]]&amp;"|"&amp;Ledger[[#This Row],[Branch_ID]], PriceList!E:E,PriceList!C:C,"")</f>
        <v>625</v>
      </c>
      <c r="K2925">
        <f>_xlfn.XLOOKUP(Ledger[[#This Row],[SKU]]&amp;"|"&amp;Ledger[[#This Row],[Branch_ID]], PriceList[Key], PriceList[Unit_Retail_Price_EGP], "")</f>
        <v>1409</v>
      </c>
      <c r="L2925">
        <f>YEAR(Ledger[[#This Row],[Date]])</f>
        <v>2025</v>
      </c>
      <c r="M2925" t="str">
        <f>"Qtr"&amp;ROUNDUP(MONTH(Ledger[[#This Row],[Date]])/3,0)</f>
        <v>Qtr4</v>
      </c>
      <c r="N2925">
        <f>MONTH(Ledger[[#This Row],[Date]])</f>
        <v>11</v>
      </c>
      <c r="O2925" t="str">
        <f>TEXT(Ledger[[#This Row],[Date]],"mmm")</f>
        <v>Nov</v>
      </c>
    </row>
    <row r="2926" spans="1:15" x14ac:dyDescent="0.35">
      <c r="A2926" t="s">
        <v>3828</v>
      </c>
      <c r="B2926" s="8">
        <v>45969</v>
      </c>
      <c r="C2926" s="5">
        <v>0.70347222222222228</v>
      </c>
      <c r="D2926" t="str">
        <f>_xlfn.XLOOKUP(Ledger[[#This Row],[Employee_ID]],Employees!C:C,Employees!A:A)</f>
        <v>Afternoon</v>
      </c>
      <c r="E2926" t="s">
        <v>932</v>
      </c>
      <c r="F2926" t="str">
        <f>_xlfn.XLOOKUP(Ledger[[#This Row],[Employee_ID]],Employees!C:C,Employees!B:B)</f>
        <v>BR04</v>
      </c>
      <c r="G2926" t="s">
        <v>979</v>
      </c>
      <c r="H2926" t="s">
        <v>652</v>
      </c>
      <c r="I2926">
        <v>1</v>
      </c>
      <c r="J2926">
        <f>_xlfn.XLOOKUP(Ledger[[#This Row],[SKU]]&amp;"|"&amp;Ledger[[#This Row],[Branch_ID]], PriceList!E:E,PriceList!C:C,"")</f>
        <v>510</v>
      </c>
      <c r="K2926">
        <f>_xlfn.XLOOKUP(Ledger[[#This Row],[SKU]]&amp;"|"&amp;Ledger[[#This Row],[Branch_ID]], PriceList[Key], PriceList[Unit_Retail_Price_EGP], "")</f>
        <v>1129</v>
      </c>
      <c r="L2926">
        <f>YEAR(Ledger[[#This Row],[Date]])</f>
        <v>2025</v>
      </c>
      <c r="M2926" t="str">
        <f>"Qtr"&amp;ROUNDUP(MONTH(Ledger[[#This Row],[Date]])/3,0)</f>
        <v>Qtr4</v>
      </c>
      <c r="N2926">
        <f>MONTH(Ledger[[#This Row],[Date]])</f>
        <v>11</v>
      </c>
      <c r="O2926" t="str">
        <f>TEXT(Ledger[[#This Row],[Date]],"mmm")</f>
        <v>Nov</v>
      </c>
    </row>
    <row r="2927" spans="1:15" x14ac:dyDescent="0.35">
      <c r="A2927" t="s">
        <v>3877</v>
      </c>
      <c r="B2927" s="8">
        <v>45973</v>
      </c>
      <c r="C2927" s="5">
        <v>0.74305555555555558</v>
      </c>
      <c r="D2927" t="str">
        <f>_xlfn.XLOOKUP(Ledger[[#This Row],[Employee_ID]],Employees!C:C,Employees!A:A)</f>
        <v>Afternoon</v>
      </c>
      <c r="E2927" t="s">
        <v>932</v>
      </c>
      <c r="F2927" t="str">
        <f>_xlfn.XLOOKUP(Ledger[[#This Row],[Employee_ID]],Employees!C:C,Employees!B:B)</f>
        <v>BR04</v>
      </c>
      <c r="G2927" t="s">
        <v>979</v>
      </c>
      <c r="H2927" t="s">
        <v>289</v>
      </c>
      <c r="I2927">
        <v>1</v>
      </c>
      <c r="J2927">
        <f>_xlfn.XLOOKUP(Ledger[[#This Row],[SKU]]&amp;"|"&amp;Ledger[[#This Row],[Branch_ID]], PriceList!E:E,PriceList!C:C,"")</f>
        <v>510</v>
      </c>
      <c r="K2927">
        <f>_xlfn.XLOOKUP(Ledger[[#This Row],[SKU]]&amp;"|"&amp;Ledger[[#This Row],[Branch_ID]], PriceList[Key], PriceList[Unit_Retail_Price_EGP], "")</f>
        <v>1129</v>
      </c>
      <c r="L2927">
        <f>YEAR(Ledger[[#This Row],[Date]])</f>
        <v>2025</v>
      </c>
      <c r="M2927" t="str">
        <f>"Qtr"&amp;ROUNDUP(MONTH(Ledger[[#This Row],[Date]])/3,0)</f>
        <v>Qtr4</v>
      </c>
      <c r="N2927">
        <f>MONTH(Ledger[[#This Row],[Date]])</f>
        <v>11</v>
      </c>
      <c r="O2927" t="str">
        <f>TEXT(Ledger[[#This Row],[Date]],"mmm")</f>
        <v>Nov</v>
      </c>
    </row>
    <row r="2928" spans="1:15" x14ac:dyDescent="0.35">
      <c r="A2928" t="s">
        <v>3904</v>
      </c>
      <c r="B2928" s="8">
        <v>45975</v>
      </c>
      <c r="C2928" s="5">
        <v>0.65208333333333335</v>
      </c>
      <c r="D2928" t="str">
        <f>_xlfn.XLOOKUP(Ledger[[#This Row],[Employee_ID]],Employees!C:C,Employees!A:A)</f>
        <v>Afternoon</v>
      </c>
      <c r="E2928" t="s">
        <v>932</v>
      </c>
      <c r="F2928" t="str">
        <f>_xlfn.XLOOKUP(Ledger[[#This Row],[Employee_ID]],Employees!C:C,Employees!B:B)</f>
        <v>BR04</v>
      </c>
      <c r="G2928" t="s">
        <v>979</v>
      </c>
      <c r="H2928" t="s">
        <v>289</v>
      </c>
      <c r="I2928">
        <v>1</v>
      </c>
      <c r="J2928">
        <f>_xlfn.XLOOKUP(Ledger[[#This Row],[SKU]]&amp;"|"&amp;Ledger[[#This Row],[Branch_ID]], PriceList!E:E,PriceList!C:C,"")</f>
        <v>510</v>
      </c>
      <c r="K2928">
        <f>_xlfn.XLOOKUP(Ledger[[#This Row],[SKU]]&amp;"|"&amp;Ledger[[#This Row],[Branch_ID]], PriceList[Key], PriceList[Unit_Retail_Price_EGP], "")</f>
        <v>1129</v>
      </c>
      <c r="L2928">
        <f>YEAR(Ledger[[#This Row],[Date]])</f>
        <v>2025</v>
      </c>
      <c r="M2928" t="str">
        <f>"Qtr"&amp;ROUNDUP(MONTH(Ledger[[#This Row],[Date]])/3,0)</f>
        <v>Qtr4</v>
      </c>
      <c r="N2928">
        <f>MONTH(Ledger[[#This Row],[Date]])</f>
        <v>11</v>
      </c>
      <c r="O2928" t="str">
        <f>TEXT(Ledger[[#This Row],[Date]],"mmm")</f>
        <v>Nov</v>
      </c>
    </row>
    <row r="2929" spans="1:15" x14ac:dyDescent="0.35">
      <c r="A2929" t="s">
        <v>3944</v>
      </c>
      <c r="B2929" s="8">
        <v>45977</v>
      </c>
      <c r="C2929" s="5">
        <v>0.66249999999999998</v>
      </c>
      <c r="D2929" t="str">
        <f>_xlfn.XLOOKUP(Ledger[[#This Row],[Employee_ID]],Employees!C:C,Employees!A:A)</f>
        <v>Afternoon</v>
      </c>
      <c r="E2929" t="s">
        <v>932</v>
      </c>
      <c r="F2929" t="str">
        <f>_xlfn.XLOOKUP(Ledger[[#This Row],[Employee_ID]],Employees!C:C,Employees!B:B)</f>
        <v>BR04</v>
      </c>
      <c r="G2929" t="s">
        <v>979</v>
      </c>
      <c r="H2929" t="s">
        <v>278</v>
      </c>
      <c r="I2929">
        <v>1</v>
      </c>
      <c r="J2929">
        <f>_xlfn.XLOOKUP(Ledger[[#This Row],[SKU]]&amp;"|"&amp;Ledger[[#This Row],[Branch_ID]], PriceList!E:E,PriceList!C:C,"")</f>
        <v>370</v>
      </c>
      <c r="K2929">
        <f>_xlfn.XLOOKUP(Ledger[[#This Row],[SKU]]&amp;"|"&amp;Ledger[[#This Row],[Branch_ID]], PriceList[Key], PriceList[Unit_Retail_Price_EGP], "")</f>
        <v>849</v>
      </c>
      <c r="L2929">
        <f>YEAR(Ledger[[#This Row],[Date]])</f>
        <v>2025</v>
      </c>
      <c r="M2929" t="str">
        <f>"Qtr"&amp;ROUNDUP(MONTH(Ledger[[#This Row],[Date]])/3,0)</f>
        <v>Qtr4</v>
      </c>
      <c r="N2929">
        <f>MONTH(Ledger[[#This Row],[Date]])</f>
        <v>11</v>
      </c>
      <c r="O2929" t="str">
        <f>TEXT(Ledger[[#This Row],[Date]],"mmm")</f>
        <v>Nov</v>
      </c>
    </row>
    <row r="2930" spans="1:15" x14ac:dyDescent="0.35">
      <c r="A2930" t="s">
        <v>4007</v>
      </c>
      <c r="B2930" s="8">
        <v>45982</v>
      </c>
      <c r="C2930" s="5">
        <v>0.64166666666666672</v>
      </c>
      <c r="D2930" t="str">
        <f>_xlfn.XLOOKUP(Ledger[[#This Row],[Employee_ID]],Employees!C:C,Employees!A:A)</f>
        <v>Afternoon</v>
      </c>
      <c r="E2930" t="s">
        <v>932</v>
      </c>
      <c r="F2930" t="str">
        <f>_xlfn.XLOOKUP(Ledger[[#This Row],[Employee_ID]],Employees!C:C,Employees!B:B)</f>
        <v>BR04</v>
      </c>
      <c r="G2930" t="s">
        <v>979</v>
      </c>
      <c r="H2930" t="s">
        <v>53</v>
      </c>
      <c r="I2930">
        <v>1</v>
      </c>
      <c r="J2930">
        <f>_xlfn.XLOOKUP(Ledger[[#This Row],[SKU]]&amp;"|"&amp;Ledger[[#This Row],[Branch_ID]], PriceList!E:E,PriceList!C:C,"")</f>
        <v>625</v>
      </c>
      <c r="K2930">
        <f>_xlfn.XLOOKUP(Ledger[[#This Row],[SKU]]&amp;"|"&amp;Ledger[[#This Row],[Branch_ID]], PriceList[Key], PriceList[Unit_Retail_Price_EGP], "")</f>
        <v>1409</v>
      </c>
      <c r="L2930">
        <f>YEAR(Ledger[[#This Row],[Date]])</f>
        <v>2025</v>
      </c>
      <c r="M2930" t="str">
        <f>"Qtr"&amp;ROUNDUP(MONTH(Ledger[[#This Row],[Date]])/3,0)</f>
        <v>Qtr4</v>
      </c>
      <c r="N2930">
        <f>MONTH(Ledger[[#This Row],[Date]])</f>
        <v>11</v>
      </c>
      <c r="O2930" t="str">
        <f>TEXT(Ledger[[#This Row],[Date]],"mmm")</f>
        <v>Nov</v>
      </c>
    </row>
    <row r="2931" spans="1:15" x14ac:dyDescent="0.35">
      <c r="A2931" t="s">
        <v>4130</v>
      </c>
      <c r="B2931" s="8">
        <v>45990</v>
      </c>
      <c r="C2931" s="5">
        <v>0.69652777777777775</v>
      </c>
      <c r="D2931" t="str">
        <f>_xlfn.XLOOKUP(Ledger[[#This Row],[Employee_ID]],Employees!C:C,Employees!A:A)</f>
        <v>Afternoon</v>
      </c>
      <c r="E2931" t="s">
        <v>932</v>
      </c>
      <c r="F2931" t="str">
        <f>_xlfn.XLOOKUP(Ledger[[#This Row],[Employee_ID]],Employees!C:C,Employees!B:B)</f>
        <v>BR04</v>
      </c>
      <c r="G2931" t="s">
        <v>979</v>
      </c>
      <c r="H2931" t="s">
        <v>111</v>
      </c>
      <c r="I2931">
        <v>1</v>
      </c>
      <c r="J2931">
        <f>_xlfn.XLOOKUP(Ledger[[#This Row],[SKU]]&amp;"|"&amp;Ledger[[#This Row],[Branch_ID]], PriceList!E:E,PriceList!C:C,"")</f>
        <v>45</v>
      </c>
      <c r="K2931">
        <f>_xlfn.XLOOKUP(Ledger[[#This Row],[SKU]]&amp;"|"&amp;Ledger[[#This Row],[Branch_ID]], PriceList[Key], PriceList[Unit_Retail_Price_EGP], "")</f>
        <v>109</v>
      </c>
      <c r="L2931">
        <f>YEAR(Ledger[[#This Row],[Date]])</f>
        <v>2025</v>
      </c>
      <c r="M2931" t="str">
        <f>"Qtr"&amp;ROUNDUP(MONTH(Ledger[[#This Row],[Date]])/3,0)</f>
        <v>Qtr4</v>
      </c>
      <c r="N2931">
        <f>MONTH(Ledger[[#This Row],[Date]])</f>
        <v>11</v>
      </c>
      <c r="O2931" t="str">
        <f>TEXT(Ledger[[#This Row],[Date]],"mmm")</f>
        <v>Nov</v>
      </c>
    </row>
    <row r="2932" spans="1:15" x14ac:dyDescent="0.35">
      <c r="A2932" t="s">
        <v>4170</v>
      </c>
      <c r="B2932" s="8">
        <v>45993</v>
      </c>
      <c r="C2932" s="5">
        <v>0.70416666666666672</v>
      </c>
      <c r="D2932" t="str">
        <f>_xlfn.XLOOKUP(Ledger[[#This Row],[Employee_ID]],Employees!C:C,Employees!A:A)</f>
        <v>Afternoon</v>
      </c>
      <c r="E2932" t="s">
        <v>932</v>
      </c>
      <c r="F2932" t="str">
        <f>_xlfn.XLOOKUP(Ledger[[#This Row],[Employee_ID]],Employees!C:C,Employees!B:B)</f>
        <v>BR04</v>
      </c>
      <c r="G2932" t="s">
        <v>979</v>
      </c>
      <c r="H2932" t="s">
        <v>382</v>
      </c>
      <c r="I2932">
        <v>1</v>
      </c>
      <c r="J2932">
        <f>_xlfn.XLOOKUP(Ledger[[#This Row],[SKU]]&amp;"|"&amp;Ledger[[#This Row],[Branch_ID]], PriceList!E:E,PriceList!C:C,"")</f>
        <v>155</v>
      </c>
      <c r="K2932">
        <f>_xlfn.XLOOKUP(Ledger[[#This Row],[SKU]]&amp;"|"&amp;Ledger[[#This Row],[Branch_ID]], PriceList[Key], PriceList[Unit_Retail_Price_EGP], "")</f>
        <v>379</v>
      </c>
      <c r="L2932">
        <f>YEAR(Ledger[[#This Row],[Date]])</f>
        <v>2025</v>
      </c>
      <c r="M2932" t="str">
        <f>"Qtr"&amp;ROUNDUP(MONTH(Ledger[[#This Row],[Date]])/3,0)</f>
        <v>Qtr4</v>
      </c>
      <c r="N2932">
        <f>MONTH(Ledger[[#This Row],[Date]])</f>
        <v>12</v>
      </c>
      <c r="O2932" t="str">
        <f>TEXT(Ledger[[#This Row],[Date]],"mmm")</f>
        <v>Dec</v>
      </c>
    </row>
    <row r="2933" spans="1:15" x14ac:dyDescent="0.35">
      <c r="A2933" t="s">
        <v>4228</v>
      </c>
      <c r="B2933" s="8">
        <v>45997</v>
      </c>
      <c r="C2933" s="5">
        <v>0.61736111111111114</v>
      </c>
      <c r="D2933" t="str">
        <f>_xlfn.XLOOKUP(Ledger[[#This Row],[Employee_ID]],Employees!C:C,Employees!A:A)</f>
        <v>Afternoon</v>
      </c>
      <c r="E2933" t="s">
        <v>932</v>
      </c>
      <c r="F2933" t="str">
        <f>_xlfn.XLOOKUP(Ledger[[#This Row],[Employee_ID]],Employees!C:C,Employees!B:B)</f>
        <v>BR04</v>
      </c>
      <c r="G2933" t="s">
        <v>979</v>
      </c>
      <c r="H2933" t="s">
        <v>681</v>
      </c>
      <c r="I2933">
        <v>1</v>
      </c>
      <c r="J2933">
        <f>_xlfn.XLOOKUP(Ledger[[#This Row],[SKU]]&amp;"|"&amp;Ledger[[#This Row],[Branch_ID]], PriceList!E:E,PriceList!C:C,"")</f>
        <v>135</v>
      </c>
      <c r="K2933">
        <f>_xlfn.XLOOKUP(Ledger[[#This Row],[SKU]]&amp;"|"&amp;Ledger[[#This Row],[Branch_ID]], PriceList[Key], PriceList[Unit_Retail_Price_EGP], "")</f>
        <v>329</v>
      </c>
      <c r="L2933">
        <f>YEAR(Ledger[[#This Row],[Date]])</f>
        <v>2025</v>
      </c>
      <c r="M2933" t="str">
        <f>"Qtr"&amp;ROUNDUP(MONTH(Ledger[[#This Row],[Date]])/3,0)</f>
        <v>Qtr4</v>
      </c>
      <c r="N2933">
        <f>MONTH(Ledger[[#This Row],[Date]])</f>
        <v>12</v>
      </c>
      <c r="O2933" t="str">
        <f>TEXT(Ledger[[#This Row],[Date]],"mmm")</f>
        <v>Dec</v>
      </c>
    </row>
    <row r="2934" spans="1:15" x14ac:dyDescent="0.35">
      <c r="A2934" t="s">
        <v>4260</v>
      </c>
      <c r="B2934" s="8">
        <v>45999</v>
      </c>
      <c r="C2934" s="5">
        <v>0.69236111111111109</v>
      </c>
      <c r="D2934" t="str">
        <f>_xlfn.XLOOKUP(Ledger[[#This Row],[Employee_ID]],Employees!C:C,Employees!A:A)</f>
        <v>Afternoon</v>
      </c>
      <c r="E2934" t="s">
        <v>932</v>
      </c>
      <c r="F2934" t="str">
        <f>_xlfn.XLOOKUP(Ledger[[#This Row],[Employee_ID]],Employees!C:C,Employees!B:B)</f>
        <v>BR04</v>
      </c>
      <c r="G2934" t="s">
        <v>979</v>
      </c>
      <c r="H2934" t="s">
        <v>209</v>
      </c>
      <c r="I2934">
        <v>1</v>
      </c>
      <c r="J2934">
        <f>_xlfn.XLOOKUP(Ledger[[#This Row],[SKU]]&amp;"|"&amp;Ledger[[#This Row],[Branch_ID]], PriceList!E:E,PriceList!C:C,"")</f>
        <v>155</v>
      </c>
      <c r="K2934">
        <f>_xlfn.XLOOKUP(Ledger[[#This Row],[SKU]]&amp;"|"&amp;Ledger[[#This Row],[Branch_ID]], PriceList[Key], PriceList[Unit_Retail_Price_EGP], "")</f>
        <v>379</v>
      </c>
      <c r="L2934">
        <f>YEAR(Ledger[[#This Row],[Date]])</f>
        <v>2025</v>
      </c>
      <c r="M2934" t="str">
        <f>"Qtr"&amp;ROUNDUP(MONTH(Ledger[[#This Row],[Date]])/3,0)</f>
        <v>Qtr4</v>
      </c>
      <c r="N2934">
        <f>MONTH(Ledger[[#This Row],[Date]])</f>
        <v>12</v>
      </c>
      <c r="O2934" t="str">
        <f>TEXT(Ledger[[#This Row],[Date]],"mmm")</f>
        <v>Dec</v>
      </c>
    </row>
    <row r="2935" spans="1:15" x14ac:dyDescent="0.35">
      <c r="A2935" t="s">
        <v>4283</v>
      </c>
      <c r="B2935" s="8">
        <v>46001</v>
      </c>
      <c r="C2935" s="5">
        <v>0.72499999999999998</v>
      </c>
      <c r="D2935" t="str">
        <f>_xlfn.XLOOKUP(Ledger[[#This Row],[Employee_ID]],Employees!C:C,Employees!A:A)</f>
        <v>Afternoon</v>
      </c>
      <c r="E2935" t="s">
        <v>932</v>
      </c>
      <c r="F2935" t="str">
        <f>_xlfn.XLOOKUP(Ledger[[#This Row],[Employee_ID]],Employees!C:C,Employees!B:B)</f>
        <v>BR04</v>
      </c>
      <c r="G2935" t="s">
        <v>979</v>
      </c>
      <c r="H2935" t="s">
        <v>59</v>
      </c>
      <c r="I2935">
        <v>1</v>
      </c>
      <c r="J2935">
        <f>_xlfn.XLOOKUP(Ledger[[#This Row],[SKU]]&amp;"|"&amp;Ledger[[#This Row],[Branch_ID]], PriceList!E:E,PriceList!C:C,"")</f>
        <v>410</v>
      </c>
      <c r="K2935">
        <f>_xlfn.XLOOKUP(Ledger[[#This Row],[SKU]]&amp;"|"&amp;Ledger[[#This Row],[Branch_ID]], PriceList[Key], PriceList[Unit_Retail_Price_EGP], "")</f>
        <v>939</v>
      </c>
      <c r="L2935">
        <f>YEAR(Ledger[[#This Row],[Date]])</f>
        <v>2025</v>
      </c>
      <c r="M2935" t="str">
        <f>"Qtr"&amp;ROUNDUP(MONTH(Ledger[[#This Row],[Date]])/3,0)</f>
        <v>Qtr4</v>
      </c>
      <c r="N2935">
        <f>MONTH(Ledger[[#This Row],[Date]])</f>
        <v>12</v>
      </c>
      <c r="O2935" t="str">
        <f>TEXT(Ledger[[#This Row],[Date]],"mmm")</f>
        <v>Dec</v>
      </c>
    </row>
    <row r="2936" spans="1:15" x14ac:dyDescent="0.35">
      <c r="A2936" t="s">
        <v>4293</v>
      </c>
      <c r="B2936" s="8">
        <v>46002</v>
      </c>
      <c r="C2936" s="5">
        <v>0.60416666666666663</v>
      </c>
      <c r="D2936" t="str">
        <f>_xlfn.XLOOKUP(Ledger[[#This Row],[Employee_ID]],Employees!C:C,Employees!A:A)</f>
        <v>Afternoon</v>
      </c>
      <c r="E2936" t="s">
        <v>932</v>
      </c>
      <c r="F2936" t="str">
        <f>_xlfn.XLOOKUP(Ledger[[#This Row],[Employee_ID]],Employees!C:C,Employees!B:B)</f>
        <v>BR04</v>
      </c>
      <c r="G2936" t="s">
        <v>979</v>
      </c>
      <c r="H2936" t="s">
        <v>289</v>
      </c>
      <c r="I2936">
        <v>1</v>
      </c>
      <c r="J2936">
        <f>_xlfn.XLOOKUP(Ledger[[#This Row],[SKU]]&amp;"|"&amp;Ledger[[#This Row],[Branch_ID]], PriceList!E:E,PriceList!C:C,"")</f>
        <v>510</v>
      </c>
      <c r="K2936">
        <f>_xlfn.XLOOKUP(Ledger[[#This Row],[SKU]]&amp;"|"&amp;Ledger[[#This Row],[Branch_ID]], PriceList[Key], PriceList[Unit_Retail_Price_EGP], "")</f>
        <v>1129</v>
      </c>
      <c r="L2936">
        <f>YEAR(Ledger[[#This Row],[Date]])</f>
        <v>2025</v>
      </c>
      <c r="M2936" t="str">
        <f>"Qtr"&amp;ROUNDUP(MONTH(Ledger[[#This Row],[Date]])/3,0)</f>
        <v>Qtr4</v>
      </c>
      <c r="N2936">
        <f>MONTH(Ledger[[#This Row],[Date]])</f>
        <v>12</v>
      </c>
      <c r="O2936" t="str">
        <f>TEXT(Ledger[[#This Row],[Date]],"mmm")</f>
        <v>Dec</v>
      </c>
    </row>
    <row r="2937" spans="1:15" x14ac:dyDescent="0.35">
      <c r="A2937" t="s">
        <v>4312</v>
      </c>
      <c r="B2937" s="8">
        <v>46003</v>
      </c>
      <c r="C2937" s="5">
        <v>0.67638888888888893</v>
      </c>
      <c r="D2937" t="str">
        <f>_xlfn.XLOOKUP(Ledger[[#This Row],[Employee_ID]],Employees!C:C,Employees!A:A)</f>
        <v>Afternoon</v>
      </c>
      <c r="E2937" t="s">
        <v>932</v>
      </c>
      <c r="F2937" t="str">
        <f>_xlfn.XLOOKUP(Ledger[[#This Row],[Employee_ID]],Employees!C:C,Employees!B:B)</f>
        <v>BR04</v>
      </c>
      <c r="G2937" t="s">
        <v>979</v>
      </c>
      <c r="H2937" t="s">
        <v>652</v>
      </c>
      <c r="I2937">
        <v>1</v>
      </c>
      <c r="J2937">
        <f>_xlfn.XLOOKUP(Ledger[[#This Row],[SKU]]&amp;"|"&amp;Ledger[[#This Row],[Branch_ID]], PriceList!E:E,PriceList!C:C,"")</f>
        <v>510</v>
      </c>
      <c r="K2937">
        <f>_xlfn.XLOOKUP(Ledger[[#This Row],[SKU]]&amp;"|"&amp;Ledger[[#This Row],[Branch_ID]], PriceList[Key], PriceList[Unit_Retail_Price_EGP], "")</f>
        <v>1129</v>
      </c>
      <c r="L2937">
        <f>YEAR(Ledger[[#This Row],[Date]])</f>
        <v>2025</v>
      </c>
      <c r="M2937" t="str">
        <f>"Qtr"&amp;ROUNDUP(MONTH(Ledger[[#This Row],[Date]])/3,0)</f>
        <v>Qtr4</v>
      </c>
      <c r="N2937">
        <f>MONTH(Ledger[[#This Row],[Date]])</f>
        <v>12</v>
      </c>
      <c r="O2937" t="str">
        <f>TEXT(Ledger[[#This Row],[Date]],"mmm")</f>
        <v>Dec</v>
      </c>
    </row>
    <row r="2938" spans="1:15" x14ac:dyDescent="0.35">
      <c r="A2938" t="s">
        <v>4381</v>
      </c>
      <c r="B2938" s="8">
        <v>46008</v>
      </c>
      <c r="C2938" s="5">
        <v>0.63055555555555554</v>
      </c>
      <c r="D2938" t="str">
        <f>_xlfn.XLOOKUP(Ledger[[#This Row],[Employee_ID]],Employees!C:C,Employees!A:A)</f>
        <v>Afternoon</v>
      </c>
      <c r="E2938" t="s">
        <v>932</v>
      </c>
      <c r="F2938" t="str">
        <f>_xlfn.XLOOKUP(Ledger[[#This Row],[Employee_ID]],Employees!C:C,Employees!B:B)</f>
        <v>BR04</v>
      </c>
      <c r="G2938" t="s">
        <v>979</v>
      </c>
      <c r="H2938" t="s">
        <v>523</v>
      </c>
      <c r="I2938">
        <v>1</v>
      </c>
      <c r="J2938">
        <f>_xlfn.XLOOKUP(Ledger[[#This Row],[SKU]]&amp;"|"&amp;Ledger[[#This Row],[Branch_ID]], PriceList!E:E,PriceList!C:C,"")</f>
        <v>410</v>
      </c>
      <c r="K2938">
        <f>_xlfn.XLOOKUP(Ledger[[#This Row],[SKU]]&amp;"|"&amp;Ledger[[#This Row],[Branch_ID]], PriceList[Key], PriceList[Unit_Retail_Price_EGP], "")</f>
        <v>939</v>
      </c>
      <c r="L2938">
        <f>YEAR(Ledger[[#This Row],[Date]])</f>
        <v>2025</v>
      </c>
      <c r="M2938" t="str">
        <f>"Qtr"&amp;ROUNDUP(MONTH(Ledger[[#This Row],[Date]])/3,0)</f>
        <v>Qtr4</v>
      </c>
      <c r="N2938">
        <f>MONTH(Ledger[[#This Row],[Date]])</f>
        <v>12</v>
      </c>
      <c r="O2938" t="str">
        <f>TEXT(Ledger[[#This Row],[Date]],"mmm")</f>
        <v>Dec</v>
      </c>
    </row>
    <row r="2939" spans="1:15" x14ac:dyDescent="0.35">
      <c r="A2939" t="s">
        <v>4440</v>
      </c>
      <c r="B2939" s="8">
        <v>46012</v>
      </c>
      <c r="C2939" s="5">
        <v>0.7055555555555556</v>
      </c>
      <c r="D2939" t="str">
        <f>_xlfn.XLOOKUP(Ledger[[#This Row],[Employee_ID]],Employees!C:C,Employees!A:A)</f>
        <v>Afternoon</v>
      </c>
      <c r="E2939" t="s">
        <v>932</v>
      </c>
      <c r="F2939" t="str">
        <f>_xlfn.XLOOKUP(Ledger[[#This Row],[Employee_ID]],Employees!C:C,Employees!B:B)</f>
        <v>BR04</v>
      </c>
      <c r="G2939" t="s">
        <v>979</v>
      </c>
      <c r="H2939" t="s">
        <v>281</v>
      </c>
      <c r="I2939">
        <v>1</v>
      </c>
      <c r="J2939">
        <f>_xlfn.XLOOKUP(Ledger[[#This Row],[SKU]]&amp;"|"&amp;Ledger[[#This Row],[Branch_ID]], PriceList!E:E,PriceList!C:C,"")</f>
        <v>135</v>
      </c>
      <c r="K2939">
        <f>_xlfn.XLOOKUP(Ledger[[#This Row],[SKU]]&amp;"|"&amp;Ledger[[#This Row],[Branch_ID]], PriceList[Key], PriceList[Unit_Retail_Price_EGP], "")</f>
        <v>329</v>
      </c>
      <c r="L2939">
        <f>YEAR(Ledger[[#This Row],[Date]])</f>
        <v>2025</v>
      </c>
      <c r="M2939" t="str">
        <f>"Qtr"&amp;ROUNDUP(MONTH(Ledger[[#This Row],[Date]])/3,0)</f>
        <v>Qtr4</v>
      </c>
      <c r="N2939">
        <f>MONTH(Ledger[[#This Row],[Date]])</f>
        <v>12</v>
      </c>
      <c r="O2939" t="str">
        <f>TEXT(Ledger[[#This Row],[Date]],"mmm")</f>
        <v>Dec</v>
      </c>
    </row>
    <row r="2940" spans="1:15" x14ac:dyDescent="0.35">
      <c r="A2940" t="s">
        <v>4497</v>
      </c>
      <c r="B2940" s="8">
        <v>46016</v>
      </c>
      <c r="C2940" s="5">
        <v>0.72430555555555554</v>
      </c>
      <c r="D2940" t="str">
        <f>_xlfn.XLOOKUP(Ledger[[#This Row],[Employee_ID]],Employees!C:C,Employees!A:A)</f>
        <v>Afternoon</v>
      </c>
      <c r="E2940" t="s">
        <v>932</v>
      </c>
      <c r="F2940" t="str">
        <f>_xlfn.XLOOKUP(Ledger[[#This Row],[Employee_ID]],Employees!C:C,Employees!B:B)</f>
        <v>BR04</v>
      </c>
      <c r="G2940" t="s">
        <v>979</v>
      </c>
      <c r="H2940" t="s">
        <v>382</v>
      </c>
      <c r="I2940">
        <v>1</v>
      </c>
      <c r="J2940">
        <f>_xlfn.XLOOKUP(Ledger[[#This Row],[SKU]]&amp;"|"&amp;Ledger[[#This Row],[Branch_ID]], PriceList!E:E,PriceList!C:C,"")</f>
        <v>155</v>
      </c>
      <c r="K2940">
        <f>_xlfn.XLOOKUP(Ledger[[#This Row],[SKU]]&amp;"|"&amp;Ledger[[#This Row],[Branch_ID]], PriceList[Key], PriceList[Unit_Retail_Price_EGP], "")</f>
        <v>379</v>
      </c>
      <c r="L2940">
        <f>YEAR(Ledger[[#This Row],[Date]])</f>
        <v>2025</v>
      </c>
      <c r="M2940" t="str">
        <f>"Qtr"&amp;ROUNDUP(MONTH(Ledger[[#This Row],[Date]])/3,0)</f>
        <v>Qtr4</v>
      </c>
      <c r="N2940">
        <f>MONTH(Ledger[[#This Row],[Date]])</f>
        <v>12</v>
      </c>
      <c r="O2940" t="str">
        <f>TEXT(Ledger[[#This Row],[Date]],"mmm")</f>
        <v>Dec</v>
      </c>
    </row>
    <row r="2941" spans="1:15" x14ac:dyDescent="0.35">
      <c r="A2941" t="s">
        <v>4528</v>
      </c>
      <c r="B2941" s="8">
        <v>46018</v>
      </c>
      <c r="C2941" s="5">
        <v>0.6333333333333333</v>
      </c>
      <c r="D2941" t="str">
        <f>_xlfn.XLOOKUP(Ledger[[#This Row],[Employee_ID]],Employees!C:C,Employees!A:A)</f>
        <v>Afternoon</v>
      </c>
      <c r="E2941" t="s">
        <v>932</v>
      </c>
      <c r="F2941" t="str">
        <f>_xlfn.XLOOKUP(Ledger[[#This Row],[Employee_ID]],Employees!C:C,Employees!B:B)</f>
        <v>BR04</v>
      </c>
      <c r="G2941" t="s">
        <v>979</v>
      </c>
      <c r="H2941" t="s">
        <v>344</v>
      </c>
      <c r="I2941">
        <v>1</v>
      </c>
      <c r="J2941">
        <f>_xlfn.XLOOKUP(Ledger[[#This Row],[SKU]]&amp;"|"&amp;Ledger[[#This Row],[Branch_ID]], PriceList!E:E,PriceList!C:C,"")</f>
        <v>410</v>
      </c>
      <c r="K2941">
        <f>_xlfn.XLOOKUP(Ledger[[#This Row],[SKU]]&amp;"|"&amp;Ledger[[#This Row],[Branch_ID]], PriceList[Key], PriceList[Unit_Retail_Price_EGP], "")</f>
        <v>939</v>
      </c>
      <c r="L2941">
        <f>YEAR(Ledger[[#This Row],[Date]])</f>
        <v>2025</v>
      </c>
      <c r="M2941" t="str">
        <f>"Qtr"&amp;ROUNDUP(MONTH(Ledger[[#This Row],[Date]])/3,0)</f>
        <v>Qtr4</v>
      </c>
      <c r="N2941">
        <f>MONTH(Ledger[[#This Row],[Date]])</f>
        <v>12</v>
      </c>
      <c r="O2941" t="str">
        <f>TEXT(Ledger[[#This Row],[Date]],"mmm")</f>
        <v>Dec</v>
      </c>
    </row>
    <row r="2942" spans="1:15" x14ac:dyDescent="0.35">
      <c r="A2942" t="s">
        <v>4543</v>
      </c>
      <c r="B2942" s="8">
        <v>46019</v>
      </c>
      <c r="C2942" s="5">
        <v>0.62361111111111112</v>
      </c>
      <c r="D2942" t="str">
        <f>_xlfn.XLOOKUP(Ledger[[#This Row],[Employee_ID]],Employees!C:C,Employees!A:A)</f>
        <v>Afternoon</v>
      </c>
      <c r="E2942" t="s">
        <v>932</v>
      </c>
      <c r="F2942" t="str">
        <f>_xlfn.XLOOKUP(Ledger[[#This Row],[Employee_ID]],Employees!C:C,Employees!B:B)</f>
        <v>BR04</v>
      </c>
      <c r="G2942" t="s">
        <v>979</v>
      </c>
      <c r="H2942" t="s">
        <v>227</v>
      </c>
      <c r="I2942">
        <v>1</v>
      </c>
      <c r="J2942">
        <f>_xlfn.XLOOKUP(Ledger[[#This Row],[SKU]]&amp;"|"&amp;Ledger[[#This Row],[Branch_ID]], PriceList!E:E,PriceList!C:C,"")</f>
        <v>295</v>
      </c>
      <c r="K2942">
        <f>_xlfn.XLOOKUP(Ledger[[#This Row],[SKU]]&amp;"|"&amp;Ledger[[#This Row],[Branch_ID]], PriceList[Key], PriceList[Unit_Retail_Price_EGP], "")</f>
        <v>659</v>
      </c>
      <c r="L2942">
        <f>YEAR(Ledger[[#This Row],[Date]])</f>
        <v>2025</v>
      </c>
      <c r="M2942" t="str">
        <f>"Qtr"&amp;ROUNDUP(MONTH(Ledger[[#This Row],[Date]])/3,0)</f>
        <v>Qtr4</v>
      </c>
      <c r="N2942">
        <f>MONTH(Ledger[[#This Row],[Date]])</f>
        <v>12</v>
      </c>
      <c r="O2942" t="str">
        <f>TEXT(Ledger[[#This Row],[Date]],"mmm")</f>
        <v>Dec</v>
      </c>
    </row>
    <row r="2943" spans="1:15" x14ac:dyDescent="0.35">
      <c r="A2943" t="s">
        <v>4592</v>
      </c>
      <c r="B2943" s="8">
        <v>46023</v>
      </c>
      <c r="C2943" s="5">
        <v>0.7</v>
      </c>
      <c r="D2943" t="str">
        <f>_xlfn.XLOOKUP(Ledger[[#This Row],[Employee_ID]],Employees!C:C,Employees!A:A)</f>
        <v>Afternoon</v>
      </c>
      <c r="E2943" t="s">
        <v>932</v>
      </c>
      <c r="F2943" t="str">
        <f>_xlfn.XLOOKUP(Ledger[[#This Row],[Employee_ID]],Employees!C:C,Employees!B:B)</f>
        <v>BR04</v>
      </c>
      <c r="G2943" t="s">
        <v>979</v>
      </c>
      <c r="H2943" t="s">
        <v>164</v>
      </c>
      <c r="I2943">
        <v>1</v>
      </c>
      <c r="J2943">
        <f>_xlfn.XLOOKUP(Ledger[[#This Row],[SKU]]&amp;"|"&amp;Ledger[[#This Row],[Branch_ID]], PriceList!E:E,PriceList!C:C,"")</f>
        <v>410</v>
      </c>
      <c r="K2943">
        <f>_xlfn.XLOOKUP(Ledger[[#This Row],[SKU]]&amp;"|"&amp;Ledger[[#This Row],[Branch_ID]], PriceList[Key], PriceList[Unit_Retail_Price_EGP], "")</f>
        <v>939</v>
      </c>
      <c r="L2943">
        <f>YEAR(Ledger[[#This Row],[Date]])</f>
        <v>2026</v>
      </c>
      <c r="M2943" t="str">
        <f>"Qtr"&amp;ROUNDUP(MONTH(Ledger[[#This Row],[Date]])/3,0)</f>
        <v>Qtr1</v>
      </c>
      <c r="N2943">
        <f>MONTH(Ledger[[#This Row],[Date]])</f>
        <v>1</v>
      </c>
      <c r="O2943" t="str">
        <f>TEXT(Ledger[[#This Row],[Date]],"mmm")</f>
        <v>Jan</v>
      </c>
    </row>
    <row r="2944" spans="1:15" x14ac:dyDescent="0.35">
      <c r="A2944" t="s">
        <v>4654</v>
      </c>
      <c r="B2944" s="8">
        <v>46027</v>
      </c>
      <c r="C2944" s="5">
        <v>0.67500000000000004</v>
      </c>
      <c r="D2944" t="str">
        <f>_xlfn.XLOOKUP(Ledger[[#This Row],[Employee_ID]],Employees!C:C,Employees!A:A)</f>
        <v>Afternoon</v>
      </c>
      <c r="E2944" t="s">
        <v>932</v>
      </c>
      <c r="F2944" t="str">
        <f>_xlfn.XLOOKUP(Ledger[[#This Row],[Employee_ID]],Employees!C:C,Employees!B:B)</f>
        <v>BR04</v>
      </c>
      <c r="G2944" t="s">
        <v>979</v>
      </c>
      <c r="H2944" t="s">
        <v>232</v>
      </c>
      <c r="I2944">
        <v>1</v>
      </c>
      <c r="J2944">
        <f>_xlfn.XLOOKUP(Ledger[[#This Row],[SKU]]&amp;"|"&amp;Ledger[[#This Row],[Branch_ID]], PriceList!E:E,PriceList!C:C,"")</f>
        <v>370</v>
      </c>
      <c r="K2944">
        <f>_xlfn.XLOOKUP(Ledger[[#This Row],[SKU]]&amp;"|"&amp;Ledger[[#This Row],[Branch_ID]], PriceList[Key], PriceList[Unit_Retail_Price_EGP], "")</f>
        <v>849</v>
      </c>
      <c r="L2944">
        <f>YEAR(Ledger[[#This Row],[Date]])</f>
        <v>2026</v>
      </c>
      <c r="M2944" t="str">
        <f>"Qtr"&amp;ROUNDUP(MONTH(Ledger[[#This Row],[Date]])/3,0)</f>
        <v>Qtr1</v>
      </c>
      <c r="N2944">
        <f>MONTH(Ledger[[#This Row],[Date]])</f>
        <v>1</v>
      </c>
      <c r="O2944" t="str">
        <f>TEXT(Ledger[[#This Row],[Date]],"mmm")</f>
        <v>Jan</v>
      </c>
    </row>
    <row r="2945" spans="1:15" x14ac:dyDescent="0.35">
      <c r="A2945" t="s">
        <v>4667</v>
      </c>
      <c r="B2945" s="8">
        <v>46028</v>
      </c>
      <c r="C2945" s="5">
        <v>0.59305555555555556</v>
      </c>
      <c r="D2945" t="str">
        <f>_xlfn.XLOOKUP(Ledger[[#This Row],[Employee_ID]],Employees!C:C,Employees!A:A)</f>
        <v>Afternoon</v>
      </c>
      <c r="E2945" t="s">
        <v>932</v>
      </c>
      <c r="F2945" t="str">
        <f>_xlfn.XLOOKUP(Ledger[[#This Row],[Employee_ID]],Employees!C:C,Employees!B:B)</f>
        <v>BR04</v>
      </c>
      <c r="G2945" t="s">
        <v>979</v>
      </c>
      <c r="H2945" t="s">
        <v>281</v>
      </c>
      <c r="I2945">
        <v>1</v>
      </c>
      <c r="J2945">
        <f>_xlfn.XLOOKUP(Ledger[[#This Row],[SKU]]&amp;"|"&amp;Ledger[[#This Row],[Branch_ID]], PriceList!E:E,PriceList!C:C,"")</f>
        <v>135</v>
      </c>
      <c r="K2945">
        <f>_xlfn.XLOOKUP(Ledger[[#This Row],[SKU]]&amp;"|"&amp;Ledger[[#This Row],[Branch_ID]], PriceList[Key], PriceList[Unit_Retail_Price_EGP], "")</f>
        <v>329</v>
      </c>
      <c r="L2945">
        <f>YEAR(Ledger[[#This Row],[Date]])</f>
        <v>2026</v>
      </c>
      <c r="M2945" t="str">
        <f>"Qtr"&amp;ROUNDUP(MONTH(Ledger[[#This Row],[Date]])/3,0)</f>
        <v>Qtr1</v>
      </c>
      <c r="N2945">
        <f>MONTH(Ledger[[#This Row],[Date]])</f>
        <v>1</v>
      </c>
      <c r="O2945" t="str">
        <f>TEXT(Ledger[[#This Row],[Date]],"mmm")</f>
        <v>Jan</v>
      </c>
    </row>
    <row r="2946" spans="1:15" x14ac:dyDescent="0.35">
      <c r="A2946" t="s">
        <v>4680</v>
      </c>
      <c r="B2946" s="8">
        <v>46029</v>
      </c>
      <c r="C2946" s="5">
        <v>0.74375000000000002</v>
      </c>
      <c r="D2946" t="str">
        <f>_xlfn.XLOOKUP(Ledger[[#This Row],[Employee_ID]],Employees!C:C,Employees!A:A)</f>
        <v>Afternoon</v>
      </c>
      <c r="E2946" t="s">
        <v>932</v>
      </c>
      <c r="F2946" t="str">
        <f>_xlfn.XLOOKUP(Ledger[[#This Row],[Employee_ID]],Employees!C:C,Employees!B:B)</f>
        <v>BR04</v>
      </c>
      <c r="G2946" t="s">
        <v>979</v>
      </c>
      <c r="H2946" t="s">
        <v>299</v>
      </c>
      <c r="I2946">
        <v>1</v>
      </c>
      <c r="J2946">
        <f>_xlfn.XLOOKUP(Ledger[[#This Row],[SKU]]&amp;"|"&amp;Ledger[[#This Row],[Branch_ID]], PriceList!E:E,PriceList!C:C,"")</f>
        <v>155</v>
      </c>
      <c r="K2946">
        <f>_xlfn.XLOOKUP(Ledger[[#This Row],[SKU]]&amp;"|"&amp;Ledger[[#This Row],[Branch_ID]], PriceList[Key], PriceList[Unit_Retail_Price_EGP], "")</f>
        <v>379</v>
      </c>
      <c r="L2946">
        <f>YEAR(Ledger[[#This Row],[Date]])</f>
        <v>2026</v>
      </c>
      <c r="M2946" t="str">
        <f>"Qtr"&amp;ROUNDUP(MONTH(Ledger[[#This Row],[Date]])/3,0)</f>
        <v>Qtr1</v>
      </c>
      <c r="N2946">
        <f>MONTH(Ledger[[#This Row],[Date]])</f>
        <v>1</v>
      </c>
      <c r="O2946" t="str">
        <f>TEXT(Ledger[[#This Row],[Date]],"mmm")</f>
        <v>Jan</v>
      </c>
    </row>
    <row r="2947" spans="1:15" x14ac:dyDescent="0.35">
      <c r="A2947" t="s">
        <v>4720</v>
      </c>
      <c r="B2947" s="8">
        <v>46032</v>
      </c>
      <c r="C2947" s="5">
        <v>0.71944444444444444</v>
      </c>
      <c r="D2947" t="str">
        <f>_xlfn.XLOOKUP(Ledger[[#This Row],[Employee_ID]],Employees!C:C,Employees!A:A)</f>
        <v>Afternoon</v>
      </c>
      <c r="E2947" t="s">
        <v>932</v>
      </c>
      <c r="F2947" t="str">
        <f>_xlfn.XLOOKUP(Ledger[[#This Row],[Employee_ID]],Employees!C:C,Employees!B:B)</f>
        <v>BR04</v>
      </c>
      <c r="G2947" t="s">
        <v>979</v>
      </c>
      <c r="H2947" t="s">
        <v>103</v>
      </c>
      <c r="I2947">
        <v>1</v>
      </c>
      <c r="J2947">
        <f>_xlfn.XLOOKUP(Ledger[[#This Row],[SKU]]&amp;"|"&amp;Ledger[[#This Row],[Branch_ID]], PriceList!E:E,PriceList!C:C,"")</f>
        <v>155</v>
      </c>
      <c r="K2947">
        <f>_xlfn.XLOOKUP(Ledger[[#This Row],[SKU]]&amp;"|"&amp;Ledger[[#This Row],[Branch_ID]], PriceList[Key], PriceList[Unit_Retail_Price_EGP], "")</f>
        <v>379</v>
      </c>
      <c r="L2947">
        <f>YEAR(Ledger[[#This Row],[Date]])</f>
        <v>2026</v>
      </c>
      <c r="M2947" t="str">
        <f>"Qtr"&amp;ROUNDUP(MONTH(Ledger[[#This Row],[Date]])/3,0)</f>
        <v>Qtr1</v>
      </c>
      <c r="N2947">
        <f>MONTH(Ledger[[#This Row],[Date]])</f>
        <v>1</v>
      </c>
      <c r="O2947" t="str">
        <f>TEXT(Ledger[[#This Row],[Date]],"mmm")</f>
        <v>Jan</v>
      </c>
    </row>
    <row r="2948" spans="1:15" x14ac:dyDescent="0.35">
      <c r="A2948" t="s">
        <v>4771</v>
      </c>
      <c r="B2948" s="8">
        <v>46036</v>
      </c>
      <c r="C2948" s="5">
        <v>0.70763888888888893</v>
      </c>
      <c r="D2948" t="str">
        <f>_xlfn.XLOOKUP(Ledger[[#This Row],[Employee_ID]],Employees!C:C,Employees!A:A)</f>
        <v>Afternoon</v>
      </c>
      <c r="E2948" t="s">
        <v>932</v>
      </c>
      <c r="F2948" t="str">
        <f>_xlfn.XLOOKUP(Ledger[[#This Row],[Employee_ID]],Employees!C:C,Employees!B:B)</f>
        <v>BR04</v>
      </c>
      <c r="G2948" t="s">
        <v>979</v>
      </c>
      <c r="H2948" t="s">
        <v>319</v>
      </c>
      <c r="I2948">
        <v>1</v>
      </c>
      <c r="J2948">
        <f>_xlfn.XLOOKUP(Ledger[[#This Row],[SKU]]&amp;"|"&amp;Ledger[[#This Row],[Branch_ID]], PriceList!E:E,PriceList!C:C,"")</f>
        <v>450</v>
      </c>
      <c r="K2948">
        <f>_xlfn.XLOOKUP(Ledger[[#This Row],[SKU]]&amp;"|"&amp;Ledger[[#This Row],[Branch_ID]], PriceList[Key], PriceList[Unit_Retail_Price_EGP], "")</f>
        <v>1029</v>
      </c>
      <c r="L2948">
        <f>YEAR(Ledger[[#This Row],[Date]])</f>
        <v>2026</v>
      </c>
      <c r="M2948" t="str">
        <f>"Qtr"&amp;ROUNDUP(MONTH(Ledger[[#This Row],[Date]])/3,0)</f>
        <v>Qtr1</v>
      </c>
      <c r="N2948">
        <f>MONTH(Ledger[[#This Row],[Date]])</f>
        <v>1</v>
      </c>
      <c r="O2948" t="str">
        <f>TEXT(Ledger[[#This Row],[Date]],"mmm")</f>
        <v>Jan</v>
      </c>
    </row>
    <row r="2949" spans="1:15" x14ac:dyDescent="0.35">
      <c r="A2949" t="s">
        <v>4794</v>
      </c>
      <c r="B2949" s="8">
        <v>46038</v>
      </c>
      <c r="C2949" s="5">
        <v>0.58888888888888891</v>
      </c>
      <c r="D2949" t="str">
        <f>_xlfn.XLOOKUP(Ledger[[#This Row],[Employee_ID]],Employees!C:C,Employees!A:A)</f>
        <v>Afternoon</v>
      </c>
      <c r="E2949" t="s">
        <v>932</v>
      </c>
      <c r="F2949" t="str">
        <f>_xlfn.XLOOKUP(Ledger[[#This Row],[Employee_ID]],Employees!C:C,Employees!B:B)</f>
        <v>BR04</v>
      </c>
      <c r="G2949" t="s">
        <v>979</v>
      </c>
      <c r="H2949" t="s">
        <v>135</v>
      </c>
      <c r="I2949">
        <v>1</v>
      </c>
      <c r="J2949">
        <f>_xlfn.XLOOKUP(Ledger[[#This Row],[SKU]]&amp;"|"&amp;Ledger[[#This Row],[Branch_ID]], PriceList!E:E,PriceList!C:C,"")</f>
        <v>135</v>
      </c>
      <c r="K2949">
        <f>_xlfn.XLOOKUP(Ledger[[#This Row],[SKU]]&amp;"|"&amp;Ledger[[#This Row],[Branch_ID]], PriceList[Key], PriceList[Unit_Retail_Price_EGP], "")</f>
        <v>329</v>
      </c>
      <c r="L2949">
        <f>YEAR(Ledger[[#This Row],[Date]])</f>
        <v>2026</v>
      </c>
      <c r="M2949" t="str">
        <f>"Qtr"&amp;ROUNDUP(MONTH(Ledger[[#This Row],[Date]])/3,0)</f>
        <v>Qtr1</v>
      </c>
      <c r="N2949">
        <f>MONTH(Ledger[[#This Row],[Date]])</f>
        <v>1</v>
      </c>
      <c r="O2949" t="str">
        <f>TEXT(Ledger[[#This Row],[Date]],"mmm")</f>
        <v>Jan</v>
      </c>
    </row>
    <row r="2950" spans="1:15" x14ac:dyDescent="0.35">
      <c r="A2950" t="s">
        <v>4837</v>
      </c>
      <c r="B2950" s="8">
        <v>46041</v>
      </c>
      <c r="C2950" s="5">
        <v>0.7</v>
      </c>
      <c r="D2950" t="str">
        <f>_xlfn.XLOOKUP(Ledger[[#This Row],[Employee_ID]],Employees!C:C,Employees!A:A)</f>
        <v>Afternoon</v>
      </c>
      <c r="E2950" t="s">
        <v>932</v>
      </c>
      <c r="F2950" t="str">
        <f>_xlfn.XLOOKUP(Ledger[[#This Row],[Employee_ID]],Employees!C:C,Employees!B:B)</f>
        <v>BR04</v>
      </c>
      <c r="G2950" t="s">
        <v>979</v>
      </c>
      <c r="H2950" t="s">
        <v>48</v>
      </c>
      <c r="I2950">
        <v>1</v>
      </c>
      <c r="J2950">
        <f>_xlfn.XLOOKUP(Ledger[[#This Row],[SKU]]&amp;"|"&amp;Ledger[[#This Row],[Branch_ID]], PriceList!E:E,PriceList!C:C,"")</f>
        <v>135</v>
      </c>
      <c r="K2950">
        <f>_xlfn.XLOOKUP(Ledger[[#This Row],[SKU]]&amp;"|"&amp;Ledger[[#This Row],[Branch_ID]], PriceList[Key], PriceList[Unit_Retail_Price_EGP], "")</f>
        <v>329</v>
      </c>
      <c r="L2950">
        <f>YEAR(Ledger[[#This Row],[Date]])</f>
        <v>2026</v>
      </c>
      <c r="M2950" t="str">
        <f>"Qtr"&amp;ROUNDUP(MONTH(Ledger[[#This Row],[Date]])/3,0)</f>
        <v>Qtr1</v>
      </c>
      <c r="N2950">
        <f>MONTH(Ledger[[#This Row],[Date]])</f>
        <v>1</v>
      </c>
      <c r="O2950" t="str">
        <f>TEXT(Ledger[[#This Row],[Date]],"mmm")</f>
        <v>Jan</v>
      </c>
    </row>
    <row r="2951" spans="1:15" x14ac:dyDescent="0.35">
      <c r="A2951" t="s">
        <v>4857</v>
      </c>
      <c r="B2951" s="8">
        <v>46043</v>
      </c>
      <c r="C2951" s="5">
        <v>0.58333333333333337</v>
      </c>
      <c r="D2951" t="str">
        <f>_xlfn.XLOOKUP(Ledger[[#This Row],[Employee_ID]],Employees!C:C,Employees!A:A)</f>
        <v>Afternoon</v>
      </c>
      <c r="E2951" t="s">
        <v>932</v>
      </c>
      <c r="F2951" t="str">
        <f>_xlfn.XLOOKUP(Ledger[[#This Row],[Employee_ID]],Employees!C:C,Employees!B:B)</f>
        <v>BR04</v>
      </c>
      <c r="G2951" t="s">
        <v>979</v>
      </c>
      <c r="H2951" t="s">
        <v>103</v>
      </c>
      <c r="I2951">
        <v>1</v>
      </c>
      <c r="J2951">
        <f>_xlfn.XLOOKUP(Ledger[[#This Row],[SKU]]&amp;"|"&amp;Ledger[[#This Row],[Branch_ID]], PriceList!E:E,PriceList!C:C,"")</f>
        <v>155</v>
      </c>
      <c r="K2951">
        <f>_xlfn.XLOOKUP(Ledger[[#This Row],[SKU]]&amp;"|"&amp;Ledger[[#This Row],[Branch_ID]], PriceList[Key], PriceList[Unit_Retail_Price_EGP], "")</f>
        <v>379</v>
      </c>
      <c r="L2951">
        <f>YEAR(Ledger[[#This Row],[Date]])</f>
        <v>2026</v>
      </c>
      <c r="M2951" t="str">
        <f>"Qtr"&amp;ROUNDUP(MONTH(Ledger[[#This Row],[Date]])/3,0)</f>
        <v>Qtr1</v>
      </c>
      <c r="N2951">
        <f>MONTH(Ledger[[#This Row],[Date]])</f>
        <v>1</v>
      </c>
      <c r="O2951" t="str">
        <f>TEXT(Ledger[[#This Row],[Date]],"mmm")</f>
        <v>Jan</v>
      </c>
    </row>
    <row r="2952" spans="1:15" x14ac:dyDescent="0.35">
      <c r="A2952" t="s">
        <v>4888</v>
      </c>
      <c r="B2952" s="8">
        <v>46045</v>
      </c>
      <c r="C2952" s="5">
        <v>0.69027777777777777</v>
      </c>
      <c r="D2952" t="str">
        <f>_xlfn.XLOOKUP(Ledger[[#This Row],[Employee_ID]],Employees!C:C,Employees!A:A)</f>
        <v>Afternoon</v>
      </c>
      <c r="E2952" t="s">
        <v>932</v>
      </c>
      <c r="F2952" t="str">
        <f>_xlfn.XLOOKUP(Ledger[[#This Row],[Employee_ID]],Employees!C:C,Employees!B:B)</f>
        <v>BR04</v>
      </c>
      <c r="G2952" t="s">
        <v>979</v>
      </c>
      <c r="H2952" t="s">
        <v>186</v>
      </c>
      <c r="I2952">
        <v>1</v>
      </c>
      <c r="J2952">
        <f>_xlfn.XLOOKUP(Ledger[[#This Row],[SKU]]&amp;"|"&amp;Ledger[[#This Row],[Branch_ID]], PriceList!E:E,PriceList!C:C,"")</f>
        <v>215</v>
      </c>
      <c r="K2952">
        <f>_xlfn.XLOOKUP(Ledger[[#This Row],[SKU]]&amp;"|"&amp;Ledger[[#This Row],[Branch_ID]], PriceList[Key], PriceList[Unit_Retail_Price_EGP], "")</f>
        <v>519</v>
      </c>
      <c r="L2952">
        <f>YEAR(Ledger[[#This Row],[Date]])</f>
        <v>2026</v>
      </c>
      <c r="M2952" t="str">
        <f>"Qtr"&amp;ROUNDUP(MONTH(Ledger[[#This Row],[Date]])/3,0)</f>
        <v>Qtr1</v>
      </c>
      <c r="N2952">
        <f>MONTH(Ledger[[#This Row],[Date]])</f>
        <v>1</v>
      </c>
      <c r="O2952" t="str">
        <f>TEXT(Ledger[[#This Row],[Date]],"mmm")</f>
        <v>Jan</v>
      </c>
    </row>
    <row r="2953" spans="1:15" x14ac:dyDescent="0.35">
      <c r="A2953" t="s">
        <v>4959</v>
      </c>
      <c r="B2953" s="8">
        <v>46050</v>
      </c>
      <c r="C2953" s="5">
        <v>0.71319444444444446</v>
      </c>
      <c r="D2953" t="str">
        <f>_xlfn.XLOOKUP(Ledger[[#This Row],[Employee_ID]],Employees!C:C,Employees!A:A)</f>
        <v>Afternoon</v>
      </c>
      <c r="E2953" t="s">
        <v>932</v>
      </c>
      <c r="F2953" t="str">
        <f>_xlfn.XLOOKUP(Ledger[[#This Row],[Employee_ID]],Employees!C:C,Employees!B:B)</f>
        <v>BR04</v>
      </c>
      <c r="G2953" t="s">
        <v>979</v>
      </c>
      <c r="H2953" t="s">
        <v>359</v>
      </c>
      <c r="I2953">
        <v>1</v>
      </c>
      <c r="J2953">
        <f>_xlfn.XLOOKUP(Ledger[[#This Row],[SKU]]&amp;"|"&amp;Ledger[[#This Row],[Branch_ID]], PriceList!E:E,PriceList!C:C,"")</f>
        <v>135</v>
      </c>
      <c r="K2953">
        <f>_xlfn.XLOOKUP(Ledger[[#This Row],[SKU]]&amp;"|"&amp;Ledger[[#This Row],[Branch_ID]], PriceList[Key], PriceList[Unit_Retail_Price_EGP], "")</f>
        <v>329</v>
      </c>
      <c r="L2953">
        <f>YEAR(Ledger[[#This Row],[Date]])</f>
        <v>2026</v>
      </c>
      <c r="M2953" t="str">
        <f>"Qtr"&amp;ROUNDUP(MONTH(Ledger[[#This Row],[Date]])/3,0)</f>
        <v>Qtr1</v>
      </c>
      <c r="N2953">
        <f>MONTH(Ledger[[#This Row],[Date]])</f>
        <v>1</v>
      </c>
      <c r="O2953" t="str">
        <f>TEXT(Ledger[[#This Row],[Date]],"mmm")</f>
        <v>Jan</v>
      </c>
    </row>
    <row r="2954" spans="1:15" x14ac:dyDescent="0.35">
      <c r="A2954" t="s">
        <v>4990</v>
      </c>
      <c r="B2954" s="8">
        <v>46052</v>
      </c>
      <c r="C2954" s="5">
        <v>0.62152777777777779</v>
      </c>
      <c r="D2954" t="str">
        <f>_xlfn.XLOOKUP(Ledger[[#This Row],[Employee_ID]],Employees!C:C,Employees!A:A)</f>
        <v>Afternoon</v>
      </c>
      <c r="E2954" t="s">
        <v>932</v>
      </c>
      <c r="F2954" t="str">
        <f>_xlfn.XLOOKUP(Ledger[[#This Row],[Employee_ID]],Employees!C:C,Employees!B:B)</f>
        <v>BR04</v>
      </c>
      <c r="G2954" t="s">
        <v>979</v>
      </c>
      <c r="H2954" t="s">
        <v>130</v>
      </c>
      <c r="I2954">
        <v>1</v>
      </c>
      <c r="J2954">
        <f>_xlfn.XLOOKUP(Ledger[[#This Row],[SKU]]&amp;"|"&amp;Ledger[[#This Row],[Branch_ID]], PriceList!E:E,PriceList!C:C,"")</f>
        <v>215</v>
      </c>
      <c r="K2954">
        <f>_xlfn.XLOOKUP(Ledger[[#This Row],[SKU]]&amp;"|"&amp;Ledger[[#This Row],[Branch_ID]], PriceList[Key], PriceList[Unit_Retail_Price_EGP], "")</f>
        <v>519</v>
      </c>
      <c r="L2954">
        <f>YEAR(Ledger[[#This Row],[Date]])</f>
        <v>2026</v>
      </c>
      <c r="M2954" t="str">
        <f>"Qtr"&amp;ROUNDUP(MONTH(Ledger[[#This Row],[Date]])/3,0)</f>
        <v>Qtr1</v>
      </c>
      <c r="N2954">
        <f>MONTH(Ledger[[#This Row],[Date]])</f>
        <v>1</v>
      </c>
      <c r="O2954" t="str">
        <f>TEXT(Ledger[[#This Row],[Date]],"mmm")</f>
        <v>Jan</v>
      </c>
    </row>
    <row r="2955" spans="1:15" x14ac:dyDescent="0.35">
      <c r="A2955" t="s">
        <v>5040</v>
      </c>
      <c r="B2955" s="8">
        <v>46055</v>
      </c>
      <c r="C2955" s="5">
        <v>0.72013888888888888</v>
      </c>
      <c r="D2955" t="str">
        <f>_xlfn.XLOOKUP(Ledger[[#This Row],[Employee_ID]],Employees!C:C,Employees!A:A)</f>
        <v>Afternoon</v>
      </c>
      <c r="E2955" t="s">
        <v>932</v>
      </c>
      <c r="F2955" t="str">
        <f>_xlfn.XLOOKUP(Ledger[[#This Row],[Employee_ID]],Employees!C:C,Employees!B:B)</f>
        <v>BR04</v>
      </c>
      <c r="G2955" t="s">
        <v>979</v>
      </c>
      <c r="H2955" t="s">
        <v>234</v>
      </c>
      <c r="I2955">
        <v>1</v>
      </c>
      <c r="J2955">
        <f>_xlfn.XLOOKUP(Ledger[[#This Row],[SKU]]&amp;"|"&amp;Ledger[[#This Row],[Branch_ID]], PriceList!E:E,PriceList!C:C,"")</f>
        <v>450</v>
      </c>
      <c r="K2955">
        <f>_xlfn.XLOOKUP(Ledger[[#This Row],[SKU]]&amp;"|"&amp;Ledger[[#This Row],[Branch_ID]], PriceList[Key], PriceList[Unit_Retail_Price_EGP], "")</f>
        <v>1029</v>
      </c>
      <c r="L2955">
        <f>YEAR(Ledger[[#This Row],[Date]])</f>
        <v>2026</v>
      </c>
      <c r="M2955" t="str">
        <f>"Qtr"&amp;ROUNDUP(MONTH(Ledger[[#This Row],[Date]])/3,0)</f>
        <v>Qtr1</v>
      </c>
      <c r="N2955">
        <f>MONTH(Ledger[[#This Row],[Date]])</f>
        <v>2</v>
      </c>
      <c r="O2955" t="str">
        <f>TEXT(Ledger[[#This Row],[Date]],"mmm")</f>
        <v>Feb</v>
      </c>
    </row>
    <row r="2956" spans="1:15" x14ac:dyDescent="0.35">
      <c r="A2956" t="s">
        <v>5066</v>
      </c>
      <c r="B2956" s="8">
        <v>46058</v>
      </c>
      <c r="C2956" s="5">
        <v>0.59513888888888888</v>
      </c>
      <c r="D2956" t="str">
        <f>_xlfn.XLOOKUP(Ledger[[#This Row],[Employee_ID]],Employees!C:C,Employees!A:A)</f>
        <v>Afternoon</v>
      </c>
      <c r="E2956" t="s">
        <v>932</v>
      </c>
      <c r="F2956" t="str">
        <f>_xlfn.XLOOKUP(Ledger[[#This Row],[Employee_ID]],Employees!C:C,Employees!B:B)</f>
        <v>BR04</v>
      </c>
      <c r="G2956" t="s">
        <v>979</v>
      </c>
      <c r="H2956" t="s">
        <v>213</v>
      </c>
      <c r="I2956">
        <v>1</v>
      </c>
      <c r="J2956">
        <f>_xlfn.XLOOKUP(Ledger[[#This Row],[SKU]]&amp;"|"&amp;Ledger[[#This Row],[Branch_ID]], PriceList!E:E,PriceList!C:C,"")</f>
        <v>510</v>
      </c>
      <c r="K2956">
        <f>_xlfn.XLOOKUP(Ledger[[#This Row],[SKU]]&amp;"|"&amp;Ledger[[#This Row],[Branch_ID]], PriceList[Key], PriceList[Unit_Retail_Price_EGP], "")</f>
        <v>1129</v>
      </c>
      <c r="L2956">
        <f>YEAR(Ledger[[#This Row],[Date]])</f>
        <v>2026</v>
      </c>
      <c r="M2956" t="str">
        <f>"Qtr"&amp;ROUNDUP(MONTH(Ledger[[#This Row],[Date]])/3,0)</f>
        <v>Qtr1</v>
      </c>
      <c r="N2956">
        <f>MONTH(Ledger[[#This Row],[Date]])</f>
        <v>2</v>
      </c>
      <c r="O2956" t="str">
        <f>TEXT(Ledger[[#This Row],[Date]],"mmm")</f>
        <v>Feb</v>
      </c>
    </row>
    <row r="2957" spans="1:15" x14ac:dyDescent="0.35">
      <c r="A2957" t="s">
        <v>5083</v>
      </c>
      <c r="B2957" s="8">
        <v>46059</v>
      </c>
      <c r="C2957" s="5">
        <v>0.64722222222222225</v>
      </c>
      <c r="D2957" t="str">
        <f>_xlfn.XLOOKUP(Ledger[[#This Row],[Employee_ID]],Employees!C:C,Employees!A:A)</f>
        <v>Afternoon</v>
      </c>
      <c r="E2957" t="s">
        <v>932</v>
      </c>
      <c r="F2957" t="str">
        <f>_xlfn.XLOOKUP(Ledger[[#This Row],[Employee_ID]],Employees!C:C,Employees!B:B)</f>
        <v>BR04</v>
      </c>
      <c r="G2957" t="s">
        <v>979</v>
      </c>
      <c r="H2957" t="s">
        <v>117</v>
      </c>
      <c r="I2957">
        <v>1</v>
      </c>
      <c r="J2957">
        <f>_xlfn.XLOOKUP(Ledger[[#This Row],[SKU]]&amp;"|"&amp;Ledger[[#This Row],[Branch_ID]], PriceList!E:E,PriceList!C:C,"")</f>
        <v>450</v>
      </c>
      <c r="K2957">
        <f>_xlfn.XLOOKUP(Ledger[[#This Row],[SKU]]&amp;"|"&amp;Ledger[[#This Row],[Branch_ID]], PriceList[Key], PriceList[Unit_Retail_Price_EGP], "")</f>
        <v>1029</v>
      </c>
      <c r="L2957">
        <f>YEAR(Ledger[[#This Row],[Date]])</f>
        <v>2026</v>
      </c>
      <c r="M2957" t="str">
        <f>"Qtr"&amp;ROUNDUP(MONTH(Ledger[[#This Row],[Date]])/3,0)</f>
        <v>Qtr1</v>
      </c>
      <c r="N2957">
        <f>MONTH(Ledger[[#This Row],[Date]])</f>
        <v>2</v>
      </c>
      <c r="O2957" t="str">
        <f>TEXT(Ledger[[#This Row],[Date]],"mmm")</f>
        <v>Feb</v>
      </c>
    </row>
    <row r="2958" spans="1:15" x14ac:dyDescent="0.35">
      <c r="A2958" t="s">
        <v>5120</v>
      </c>
      <c r="B2958" s="8">
        <v>46061</v>
      </c>
      <c r="C2958" s="5">
        <v>0.73611111111111116</v>
      </c>
      <c r="D2958" t="str">
        <f>_xlfn.XLOOKUP(Ledger[[#This Row],[Employee_ID]],Employees!C:C,Employees!A:A)</f>
        <v>Afternoon</v>
      </c>
      <c r="E2958" t="s">
        <v>932</v>
      </c>
      <c r="F2958" t="str">
        <f>_xlfn.XLOOKUP(Ledger[[#This Row],[Employee_ID]],Employees!C:C,Employees!B:B)</f>
        <v>BR04</v>
      </c>
      <c r="G2958" t="s">
        <v>979</v>
      </c>
      <c r="H2958" t="s">
        <v>195</v>
      </c>
      <c r="I2958">
        <v>1</v>
      </c>
      <c r="J2958">
        <f>_xlfn.XLOOKUP(Ledger[[#This Row],[SKU]]&amp;"|"&amp;Ledger[[#This Row],[Branch_ID]], PriceList!E:E,PriceList!C:C,"")</f>
        <v>155</v>
      </c>
      <c r="K2958">
        <f>_xlfn.XLOOKUP(Ledger[[#This Row],[SKU]]&amp;"|"&amp;Ledger[[#This Row],[Branch_ID]], PriceList[Key], PriceList[Unit_Retail_Price_EGP], "")</f>
        <v>379</v>
      </c>
      <c r="L2958">
        <f>YEAR(Ledger[[#This Row],[Date]])</f>
        <v>2026</v>
      </c>
      <c r="M2958" t="str">
        <f>"Qtr"&amp;ROUNDUP(MONTH(Ledger[[#This Row],[Date]])/3,0)</f>
        <v>Qtr1</v>
      </c>
      <c r="N2958">
        <f>MONTH(Ledger[[#This Row],[Date]])</f>
        <v>2</v>
      </c>
      <c r="O2958" t="str">
        <f>TEXT(Ledger[[#This Row],[Date]],"mmm")</f>
        <v>Feb</v>
      </c>
    </row>
    <row r="2959" spans="1:15" x14ac:dyDescent="0.35">
      <c r="A2959" t="s">
        <v>5121</v>
      </c>
      <c r="B2959" s="8">
        <v>46061</v>
      </c>
      <c r="C2959" s="5">
        <v>0.74791666666666667</v>
      </c>
      <c r="D2959" t="str">
        <f>_xlfn.XLOOKUP(Ledger[[#This Row],[Employee_ID]],Employees!C:C,Employees!A:A)</f>
        <v>Afternoon</v>
      </c>
      <c r="E2959" t="s">
        <v>932</v>
      </c>
      <c r="F2959" t="str">
        <f>_xlfn.XLOOKUP(Ledger[[#This Row],[Employee_ID]],Employees!C:C,Employees!B:B)</f>
        <v>BR04</v>
      </c>
      <c r="G2959" t="s">
        <v>979</v>
      </c>
      <c r="H2959" t="s">
        <v>78</v>
      </c>
      <c r="I2959">
        <v>1</v>
      </c>
      <c r="J2959">
        <f>_xlfn.XLOOKUP(Ledger[[#This Row],[SKU]]&amp;"|"&amp;Ledger[[#This Row],[Branch_ID]], PriceList!E:E,PriceList!C:C,"")</f>
        <v>215</v>
      </c>
      <c r="K2959">
        <f>_xlfn.XLOOKUP(Ledger[[#This Row],[SKU]]&amp;"|"&amp;Ledger[[#This Row],[Branch_ID]], PriceList[Key], PriceList[Unit_Retail_Price_EGP], "")</f>
        <v>519</v>
      </c>
      <c r="L2959">
        <f>YEAR(Ledger[[#This Row],[Date]])</f>
        <v>2026</v>
      </c>
      <c r="M2959" t="str">
        <f>"Qtr"&amp;ROUNDUP(MONTH(Ledger[[#This Row],[Date]])/3,0)</f>
        <v>Qtr1</v>
      </c>
      <c r="N2959">
        <f>MONTH(Ledger[[#This Row],[Date]])</f>
        <v>2</v>
      </c>
      <c r="O2959" t="str">
        <f>TEXT(Ledger[[#This Row],[Date]],"mmm")</f>
        <v>Feb</v>
      </c>
    </row>
    <row r="2960" spans="1:15" x14ac:dyDescent="0.35">
      <c r="A2960" t="s">
        <v>5173</v>
      </c>
      <c r="B2960" s="8">
        <v>46065</v>
      </c>
      <c r="C2960" s="5">
        <v>0.66805555555555551</v>
      </c>
      <c r="D2960" t="str">
        <f>_xlfn.XLOOKUP(Ledger[[#This Row],[Employee_ID]],Employees!C:C,Employees!A:A)</f>
        <v>Afternoon</v>
      </c>
      <c r="E2960" t="s">
        <v>932</v>
      </c>
      <c r="F2960" t="str">
        <f>_xlfn.XLOOKUP(Ledger[[#This Row],[Employee_ID]],Employees!C:C,Employees!B:B)</f>
        <v>BR04</v>
      </c>
      <c r="G2960" t="s">
        <v>979</v>
      </c>
      <c r="H2960" t="s">
        <v>195</v>
      </c>
      <c r="I2960">
        <v>1</v>
      </c>
      <c r="J2960">
        <f>_xlfn.XLOOKUP(Ledger[[#This Row],[SKU]]&amp;"|"&amp;Ledger[[#This Row],[Branch_ID]], PriceList!E:E,PriceList!C:C,"")</f>
        <v>155</v>
      </c>
      <c r="K2960">
        <f>_xlfn.XLOOKUP(Ledger[[#This Row],[SKU]]&amp;"|"&amp;Ledger[[#This Row],[Branch_ID]], PriceList[Key], PriceList[Unit_Retail_Price_EGP], "")</f>
        <v>379</v>
      </c>
      <c r="L2960">
        <f>YEAR(Ledger[[#This Row],[Date]])</f>
        <v>2026</v>
      </c>
      <c r="M2960" t="str">
        <f>"Qtr"&amp;ROUNDUP(MONTH(Ledger[[#This Row],[Date]])/3,0)</f>
        <v>Qtr1</v>
      </c>
      <c r="N2960">
        <f>MONTH(Ledger[[#This Row],[Date]])</f>
        <v>2</v>
      </c>
      <c r="O2960" t="str">
        <f>TEXT(Ledger[[#This Row],[Date]],"mmm")</f>
        <v>Feb</v>
      </c>
    </row>
    <row r="2961" spans="1:15" x14ac:dyDescent="0.35">
      <c r="A2961" t="s">
        <v>5190</v>
      </c>
      <c r="B2961" s="8">
        <v>46066</v>
      </c>
      <c r="C2961" s="5">
        <v>0.71875</v>
      </c>
      <c r="D2961" t="str">
        <f>_xlfn.XLOOKUP(Ledger[[#This Row],[Employee_ID]],Employees!C:C,Employees!A:A)</f>
        <v>Afternoon</v>
      </c>
      <c r="E2961" t="s">
        <v>932</v>
      </c>
      <c r="F2961" t="str">
        <f>_xlfn.XLOOKUP(Ledger[[#This Row],[Employee_ID]],Employees!C:C,Employees!B:B)</f>
        <v>BR04</v>
      </c>
      <c r="G2961" t="s">
        <v>979</v>
      </c>
      <c r="H2961" t="s">
        <v>610</v>
      </c>
      <c r="I2961">
        <v>1</v>
      </c>
      <c r="J2961">
        <f>_xlfn.XLOOKUP(Ledger[[#This Row],[SKU]]&amp;"|"&amp;Ledger[[#This Row],[Branch_ID]], PriceList!E:E,PriceList!C:C,"")</f>
        <v>175</v>
      </c>
      <c r="K2961">
        <f>_xlfn.XLOOKUP(Ledger[[#This Row],[SKU]]&amp;"|"&amp;Ledger[[#This Row],[Branch_ID]], PriceList[Key], PriceList[Unit_Retail_Price_EGP], "")</f>
        <v>419</v>
      </c>
      <c r="L2961">
        <f>YEAR(Ledger[[#This Row],[Date]])</f>
        <v>2026</v>
      </c>
      <c r="M2961" t="str">
        <f>"Qtr"&amp;ROUNDUP(MONTH(Ledger[[#This Row],[Date]])/3,0)</f>
        <v>Qtr1</v>
      </c>
      <c r="N2961">
        <f>MONTH(Ledger[[#This Row],[Date]])</f>
        <v>2</v>
      </c>
      <c r="O2961" t="str">
        <f>TEXT(Ledger[[#This Row],[Date]],"mmm")</f>
        <v>Feb</v>
      </c>
    </row>
    <row r="2962" spans="1:15" x14ac:dyDescent="0.35">
      <c r="A2962" t="s">
        <v>5220</v>
      </c>
      <c r="B2962" s="8">
        <v>46068</v>
      </c>
      <c r="C2962" s="5">
        <v>0.59861111111111109</v>
      </c>
      <c r="D2962" t="str">
        <f>_xlfn.XLOOKUP(Ledger[[#This Row],[Employee_ID]],Employees!C:C,Employees!A:A)</f>
        <v>Afternoon</v>
      </c>
      <c r="E2962" t="s">
        <v>932</v>
      </c>
      <c r="F2962" t="str">
        <f>_xlfn.XLOOKUP(Ledger[[#This Row],[Employee_ID]],Employees!C:C,Employees!B:B)</f>
        <v>BR04</v>
      </c>
      <c r="G2962" t="s">
        <v>979</v>
      </c>
      <c r="H2962" t="s">
        <v>100</v>
      </c>
      <c r="I2962">
        <v>1</v>
      </c>
      <c r="J2962">
        <f>_xlfn.XLOOKUP(Ledger[[#This Row],[SKU]]&amp;"|"&amp;Ledger[[#This Row],[Branch_ID]], PriceList!E:E,PriceList!C:C,"")</f>
        <v>510</v>
      </c>
      <c r="K2962">
        <f>_xlfn.XLOOKUP(Ledger[[#This Row],[SKU]]&amp;"|"&amp;Ledger[[#This Row],[Branch_ID]], PriceList[Key], PriceList[Unit_Retail_Price_EGP], "")</f>
        <v>1129</v>
      </c>
      <c r="L2962">
        <f>YEAR(Ledger[[#This Row],[Date]])</f>
        <v>2026</v>
      </c>
      <c r="M2962" t="str">
        <f>"Qtr"&amp;ROUNDUP(MONTH(Ledger[[#This Row],[Date]])/3,0)</f>
        <v>Qtr1</v>
      </c>
      <c r="N2962">
        <f>MONTH(Ledger[[#This Row],[Date]])</f>
        <v>2</v>
      </c>
      <c r="O2962" t="str">
        <f>TEXT(Ledger[[#This Row],[Date]],"mmm")</f>
        <v>Feb</v>
      </c>
    </row>
    <row r="2963" spans="1:15" x14ac:dyDescent="0.35">
      <c r="A2963" t="s">
        <v>5221</v>
      </c>
      <c r="B2963" s="8">
        <v>46068</v>
      </c>
      <c r="C2963" s="5">
        <v>0.6694444444444444</v>
      </c>
      <c r="D2963" t="str">
        <f>_xlfn.XLOOKUP(Ledger[[#This Row],[Employee_ID]],Employees!C:C,Employees!A:A)</f>
        <v>Afternoon</v>
      </c>
      <c r="E2963" t="s">
        <v>932</v>
      </c>
      <c r="F2963" t="str">
        <f>_xlfn.XLOOKUP(Ledger[[#This Row],[Employee_ID]],Employees!C:C,Employees!B:B)</f>
        <v>BR04</v>
      </c>
      <c r="G2963" t="s">
        <v>979</v>
      </c>
      <c r="H2963" t="s">
        <v>119</v>
      </c>
      <c r="I2963">
        <v>1</v>
      </c>
      <c r="J2963">
        <f>_xlfn.XLOOKUP(Ledger[[#This Row],[SKU]]&amp;"|"&amp;Ledger[[#This Row],[Branch_ID]], PriceList!E:E,PriceList!C:C,"")</f>
        <v>215</v>
      </c>
      <c r="K2963">
        <f>_xlfn.XLOOKUP(Ledger[[#This Row],[SKU]]&amp;"|"&amp;Ledger[[#This Row],[Branch_ID]], PriceList[Key], PriceList[Unit_Retail_Price_EGP], "")</f>
        <v>519</v>
      </c>
      <c r="L2963">
        <f>YEAR(Ledger[[#This Row],[Date]])</f>
        <v>2026</v>
      </c>
      <c r="M2963" t="str">
        <f>"Qtr"&amp;ROUNDUP(MONTH(Ledger[[#This Row],[Date]])/3,0)</f>
        <v>Qtr1</v>
      </c>
      <c r="N2963">
        <f>MONTH(Ledger[[#This Row],[Date]])</f>
        <v>2</v>
      </c>
      <c r="O2963" t="str">
        <f>TEXT(Ledger[[#This Row],[Date]],"mmm")</f>
        <v>Feb</v>
      </c>
    </row>
    <row r="2964" spans="1:15" x14ac:dyDescent="0.35">
      <c r="A2964" t="s">
        <v>5287</v>
      </c>
      <c r="B2964" s="8">
        <v>46073</v>
      </c>
      <c r="C2964" s="5">
        <v>0.64722222222222225</v>
      </c>
      <c r="D2964" t="str">
        <f>_xlfn.XLOOKUP(Ledger[[#This Row],[Employee_ID]],Employees!C:C,Employees!A:A)</f>
        <v>Afternoon</v>
      </c>
      <c r="E2964" t="s">
        <v>932</v>
      </c>
      <c r="F2964" t="str">
        <f>_xlfn.XLOOKUP(Ledger[[#This Row],[Employee_ID]],Employees!C:C,Employees!B:B)</f>
        <v>BR04</v>
      </c>
      <c r="G2964" t="s">
        <v>979</v>
      </c>
      <c r="H2964" t="s">
        <v>251</v>
      </c>
      <c r="I2964">
        <v>1</v>
      </c>
      <c r="J2964">
        <f>_xlfn.XLOOKUP(Ledger[[#This Row],[SKU]]&amp;"|"&amp;Ledger[[#This Row],[Branch_ID]], PriceList!E:E,PriceList!C:C,"")</f>
        <v>685</v>
      </c>
      <c r="K2964">
        <f>_xlfn.XLOOKUP(Ledger[[#This Row],[SKU]]&amp;"|"&amp;Ledger[[#This Row],[Branch_ID]], PriceList[Key], PriceList[Unit_Retail_Price_EGP], "")</f>
        <v>1499</v>
      </c>
      <c r="L2964">
        <f>YEAR(Ledger[[#This Row],[Date]])</f>
        <v>2026</v>
      </c>
      <c r="M2964" t="str">
        <f>"Qtr"&amp;ROUNDUP(MONTH(Ledger[[#This Row],[Date]])/3,0)</f>
        <v>Qtr1</v>
      </c>
      <c r="N2964">
        <f>MONTH(Ledger[[#This Row],[Date]])</f>
        <v>2</v>
      </c>
      <c r="O2964" t="str">
        <f>TEXT(Ledger[[#This Row],[Date]],"mmm")</f>
        <v>Feb</v>
      </c>
    </row>
    <row r="2965" spans="1:15" x14ac:dyDescent="0.35">
      <c r="A2965" t="s">
        <v>5291</v>
      </c>
      <c r="B2965" s="8">
        <v>46073</v>
      </c>
      <c r="C2965" s="5">
        <v>0.69930555555555551</v>
      </c>
      <c r="D2965" t="str">
        <f>_xlfn.XLOOKUP(Ledger[[#This Row],[Employee_ID]],Employees!C:C,Employees!A:A)</f>
        <v>Afternoon</v>
      </c>
      <c r="E2965" t="s">
        <v>932</v>
      </c>
      <c r="F2965" t="str">
        <f>_xlfn.XLOOKUP(Ledger[[#This Row],[Employee_ID]],Employees!C:C,Employees!B:B)</f>
        <v>BR04</v>
      </c>
      <c r="G2965" t="s">
        <v>979</v>
      </c>
      <c r="H2965" t="s">
        <v>359</v>
      </c>
      <c r="I2965">
        <v>1</v>
      </c>
      <c r="J2965">
        <f>_xlfn.XLOOKUP(Ledger[[#This Row],[SKU]]&amp;"|"&amp;Ledger[[#This Row],[Branch_ID]], PriceList!E:E,PriceList!C:C,"")</f>
        <v>135</v>
      </c>
      <c r="K2965">
        <f>_xlfn.XLOOKUP(Ledger[[#This Row],[SKU]]&amp;"|"&amp;Ledger[[#This Row],[Branch_ID]], PriceList[Key], PriceList[Unit_Retail_Price_EGP], "")</f>
        <v>329</v>
      </c>
      <c r="L2965">
        <f>YEAR(Ledger[[#This Row],[Date]])</f>
        <v>2026</v>
      </c>
      <c r="M2965" t="str">
        <f>"Qtr"&amp;ROUNDUP(MONTH(Ledger[[#This Row],[Date]])/3,0)</f>
        <v>Qtr1</v>
      </c>
      <c r="N2965">
        <f>MONTH(Ledger[[#This Row],[Date]])</f>
        <v>2</v>
      </c>
      <c r="O2965" t="str">
        <f>TEXT(Ledger[[#This Row],[Date]],"mmm")</f>
        <v>Feb</v>
      </c>
    </row>
    <row r="2966" spans="1:15" x14ac:dyDescent="0.35">
      <c r="A2966" t="s">
        <v>5314</v>
      </c>
      <c r="B2966" s="8">
        <v>46074</v>
      </c>
      <c r="C2966" s="5">
        <v>0.73958333333333337</v>
      </c>
      <c r="D2966" t="str">
        <f>_xlfn.XLOOKUP(Ledger[[#This Row],[Employee_ID]],Employees!C:C,Employees!A:A)</f>
        <v>Afternoon</v>
      </c>
      <c r="E2966" t="s">
        <v>932</v>
      </c>
      <c r="F2966" t="str">
        <f>_xlfn.XLOOKUP(Ledger[[#This Row],[Employee_ID]],Employees!C:C,Employees!B:B)</f>
        <v>BR04</v>
      </c>
      <c r="G2966" t="s">
        <v>979</v>
      </c>
      <c r="H2966" t="s">
        <v>433</v>
      </c>
      <c r="I2966">
        <v>1</v>
      </c>
      <c r="J2966">
        <f>_xlfn.XLOOKUP(Ledger[[#This Row],[SKU]]&amp;"|"&amp;Ledger[[#This Row],[Branch_ID]], PriceList!E:E,PriceList!C:C,"")</f>
        <v>450</v>
      </c>
      <c r="K2966">
        <f>_xlfn.XLOOKUP(Ledger[[#This Row],[SKU]]&amp;"|"&amp;Ledger[[#This Row],[Branch_ID]], PriceList[Key], PriceList[Unit_Retail_Price_EGP], "")</f>
        <v>1029</v>
      </c>
      <c r="L2966">
        <f>YEAR(Ledger[[#This Row],[Date]])</f>
        <v>2026</v>
      </c>
      <c r="M2966" t="str">
        <f>"Qtr"&amp;ROUNDUP(MONTH(Ledger[[#This Row],[Date]])/3,0)</f>
        <v>Qtr1</v>
      </c>
      <c r="N2966">
        <f>MONTH(Ledger[[#This Row],[Date]])</f>
        <v>2</v>
      </c>
      <c r="O2966" t="str">
        <f>TEXT(Ledger[[#This Row],[Date]],"mmm")</f>
        <v>Feb</v>
      </c>
    </row>
    <row r="2967" spans="1:15" x14ac:dyDescent="0.35">
      <c r="A2967" t="s">
        <v>5325</v>
      </c>
      <c r="B2967" s="8">
        <v>46075</v>
      </c>
      <c r="C2967" s="5">
        <v>0.73472222222222228</v>
      </c>
      <c r="D2967" t="str">
        <f>_xlfn.XLOOKUP(Ledger[[#This Row],[Employee_ID]],Employees!C:C,Employees!A:A)</f>
        <v>Afternoon</v>
      </c>
      <c r="E2967" t="s">
        <v>932</v>
      </c>
      <c r="F2967" t="str">
        <f>_xlfn.XLOOKUP(Ledger[[#This Row],[Employee_ID]],Employees!C:C,Employees!B:B)</f>
        <v>BR04</v>
      </c>
      <c r="G2967" t="s">
        <v>979</v>
      </c>
      <c r="H2967" t="s">
        <v>186</v>
      </c>
      <c r="I2967">
        <v>1</v>
      </c>
      <c r="J2967">
        <f>_xlfn.XLOOKUP(Ledger[[#This Row],[SKU]]&amp;"|"&amp;Ledger[[#This Row],[Branch_ID]], PriceList!E:E,PriceList!C:C,"")</f>
        <v>215</v>
      </c>
      <c r="K2967">
        <f>_xlfn.XLOOKUP(Ledger[[#This Row],[SKU]]&amp;"|"&amp;Ledger[[#This Row],[Branch_ID]], PriceList[Key], PriceList[Unit_Retail_Price_EGP], "")</f>
        <v>519</v>
      </c>
      <c r="L2967">
        <f>YEAR(Ledger[[#This Row],[Date]])</f>
        <v>2026</v>
      </c>
      <c r="M2967" t="str">
        <f>"Qtr"&amp;ROUNDUP(MONTH(Ledger[[#This Row],[Date]])/3,0)</f>
        <v>Qtr1</v>
      </c>
      <c r="N2967">
        <f>MONTH(Ledger[[#This Row],[Date]])</f>
        <v>2</v>
      </c>
      <c r="O2967" t="str">
        <f>TEXT(Ledger[[#This Row],[Date]],"mmm")</f>
        <v>Feb</v>
      </c>
    </row>
    <row r="2968" spans="1:15" x14ac:dyDescent="0.35">
      <c r="A2968" t="s">
        <v>5339</v>
      </c>
      <c r="B2968" s="8">
        <v>46076</v>
      </c>
      <c r="C2968" s="5">
        <v>0.6333333333333333</v>
      </c>
      <c r="D2968" t="str">
        <f>_xlfn.XLOOKUP(Ledger[[#This Row],[Employee_ID]],Employees!C:C,Employees!A:A)</f>
        <v>Afternoon</v>
      </c>
      <c r="E2968" t="s">
        <v>932</v>
      </c>
      <c r="F2968" t="str">
        <f>_xlfn.XLOOKUP(Ledger[[#This Row],[Employee_ID]],Employees!C:C,Employees!B:B)</f>
        <v>BR04</v>
      </c>
      <c r="G2968" t="s">
        <v>979</v>
      </c>
      <c r="H2968" t="s">
        <v>344</v>
      </c>
      <c r="I2968">
        <v>1</v>
      </c>
      <c r="J2968">
        <f>_xlfn.XLOOKUP(Ledger[[#This Row],[SKU]]&amp;"|"&amp;Ledger[[#This Row],[Branch_ID]], PriceList!E:E,PriceList!C:C,"")</f>
        <v>410</v>
      </c>
      <c r="K2968">
        <f>_xlfn.XLOOKUP(Ledger[[#This Row],[SKU]]&amp;"|"&amp;Ledger[[#This Row],[Branch_ID]], PriceList[Key], PriceList[Unit_Retail_Price_EGP], "")</f>
        <v>939</v>
      </c>
      <c r="L2968">
        <f>YEAR(Ledger[[#This Row],[Date]])</f>
        <v>2026</v>
      </c>
      <c r="M2968" t="str">
        <f>"Qtr"&amp;ROUNDUP(MONTH(Ledger[[#This Row],[Date]])/3,0)</f>
        <v>Qtr1</v>
      </c>
      <c r="N2968">
        <f>MONTH(Ledger[[#This Row],[Date]])</f>
        <v>2</v>
      </c>
      <c r="O2968" t="str">
        <f>TEXT(Ledger[[#This Row],[Date]],"mmm")</f>
        <v>Feb</v>
      </c>
    </row>
    <row r="2969" spans="1:15" x14ac:dyDescent="0.35">
      <c r="A2969" t="s">
        <v>5527</v>
      </c>
      <c r="B2969" s="8">
        <v>46089</v>
      </c>
      <c r="C2969" s="5">
        <v>0.66249999999999998</v>
      </c>
      <c r="D2969" t="str">
        <f>_xlfn.XLOOKUP(Ledger[[#This Row],[Employee_ID]],Employees!C:C,Employees!A:A)</f>
        <v>Afternoon</v>
      </c>
      <c r="E2969" t="s">
        <v>932</v>
      </c>
      <c r="F2969" t="str">
        <f>_xlfn.XLOOKUP(Ledger[[#This Row],[Employee_ID]],Employees!C:C,Employees!B:B)</f>
        <v>BR04</v>
      </c>
      <c r="G2969" t="s">
        <v>979</v>
      </c>
      <c r="H2969" t="s">
        <v>123</v>
      </c>
      <c r="I2969">
        <v>1</v>
      </c>
      <c r="J2969">
        <f>_xlfn.XLOOKUP(Ledger[[#This Row],[SKU]]&amp;"|"&amp;Ledger[[#This Row],[Branch_ID]], PriceList!E:E,PriceList!C:C,"")</f>
        <v>175</v>
      </c>
      <c r="K2969">
        <f>_xlfn.XLOOKUP(Ledger[[#This Row],[SKU]]&amp;"|"&amp;Ledger[[#This Row],[Branch_ID]], PriceList[Key], PriceList[Unit_Retail_Price_EGP], "")</f>
        <v>419</v>
      </c>
      <c r="L2969">
        <f>YEAR(Ledger[[#This Row],[Date]])</f>
        <v>2026</v>
      </c>
      <c r="M2969" t="str">
        <f>"Qtr"&amp;ROUNDUP(MONTH(Ledger[[#This Row],[Date]])/3,0)</f>
        <v>Qtr1</v>
      </c>
      <c r="N2969">
        <f>MONTH(Ledger[[#This Row],[Date]])</f>
        <v>3</v>
      </c>
      <c r="O2969" t="str">
        <f>TEXT(Ledger[[#This Row],[Date]],"mmm")</f>
        <v>Mar</v>
      </c>
    </row>
    <row r="2970" spans="1:15" x14ac:dyDescent="0.35">
      <c r="A2970" t="s">
        <v>5529</v>
      </c>
      <c r="B2970" s="8">
        <v>46089</v>
      </c>
      <c r="C2970" s="5">
        <v>0.71805555555555556</v>
      </c>
      <c r="D2970" t="str">
        <f>_xlfn.XLOOKUP(Ledger[[#This Row],[Employee_ID]],Employees!C:C,Employees!A:A)</f>
        <v>Afternoon</v>
      </c>
      <c r="E2970" t="s">
        <v>932</v>
      </c>
      <c r="F2970" t="str">
        <f>_xlfn.XLOOKUP(Ledger[[#This Row],[Employee_ID]],Employees!C:C,Employees!B:B)</f>
        <v>BR04</v>
      </c>
      <c r="G2970" t="s">
        <v>979</v>
      </c>
      <c r="H2970" t="s">
        <v>311</v>
      </c>
      <c r="I2970">
        <v>1</v>
      </c>
      <c r="J2970">
        <f>_xlfn.XLOOKUP(Ledger[[#This Row],[SKU]]&amp;"|"&amp;Ledger[[#This Row],[Branch_ID]], PriceList!E:E,PriceList!C:C,"")</f>
        <v>685</v>
      </c>
      <c r="K2970">
        <f>_xlfn.XLOOKUP(Ledger[[#This Row],[SKU]]&amp;"|"&amp;Ledger[[#This Row],[Branch_ID]], PriceList[Key], PriceList[Unit_Retail_Price_EGP], "")</f>
        <v>1499</v>
      </c>
      <c r="L2970">
        <f>YEAR(Ledger[[#This Row],[Date]])</f>
        <v>2026</v>
      </c>
      <c r="M2970" t="str">
        <f>"Qtr"&amp;ROUNDUP(MONTH(Ledger[[#This Row],[Date]])/3,0)</f>
        <v>Qtr1</v>
      </c>
      <c r="N2970">
        <f>MONTH(Ledger[[#This Row],[Date]])</f>
        <v>3</v>
      </c>
      <c r="O2970" t="str">
        <f>TEXT(Ledger[[#This Row],[Date]],"mmm")</f>
        <v>Mar</v>
      </c>
    </row>
    <row r="2971" spans="1:15" x14ac:dyDescent="0.35">
      <c r="A2971" t="s">
        <v>5553</v>
      </c>
      <c r="B2971" s="8">
        <v>46091</v>
      </c>
      <c r="C2971" s="5">
        <v>0.73611111111111116</v>
      </c>
      <c r="D2971" t="str">
        <f>_xlfn.XLOOKUP(Ledger[[#This Row],[Employee_ID]],Employees!C:C,Employees!A:A)</f>
        <v>Afternoon</v>
      </c>
      <c r="E2971" t="s">
        <v>932</v>
      </c>
      <c r="F2971" t="str">
        <f>_xlfn.XLOOKUP(Ledger[[#This Row],[Employee_ID]],Employees!C:C,Employees!B:B)</f>
        <v>BR04</v>
      </c>
      <c r="G2971" t="s">
        <v>979</v>
      </c>
      <c r="H2971" t="s">
        <v>171</v>
      </c>
      <c r="I2971">
        <v>1</v>
      </c>
      <c r="J2971">
        <f>_xlfn.XLOOKUP(Ledger[[#This Row],[SKU]]&amp;"|"&amp;Ledger[[#This Row],[Branch_ID]], PriceList!E:E,PriceList!C:C,"")</f>
        <v>450</v>
      </c>
      <c r="K2971">
        <f>_xlfn.XLOOKUP(Ledger[[#This Row],[SKU]]&amp;"|"&amp;Ledger[[#This Row],[Branch_ID]], PriceList[Key], PriceList[Unit_Retail_Price_EGP], "")</f>
        <v>1029</v>
      </c>
      <c r="L2971">
        <f>YEAR(Ledger[[#This Row],[Date]])</f>
        <v>2026</v>
      </c>
      <c r="M2971" t="str">
        <f>"Qtr"&amp;ROUNDUP(MONTH(Ledger[[#This Row],[Date]])/3,0)</f>
        <v>Qtr1</v>
      </c>
      <c r="N2971">
        <f>MONTH(Ledger[[#This Row],[Date]])</f>
        <v>3</v>
      </c>
      <c r="O2971" t="str">
        <f>TEXT(Ledger[[#This Row],[Date]],"mmm")</f>
        <v>Mar</v>
      </c>
    </row>
    <row r="2972" spans="1:15" x14ac:dyDescent="0.35">
      <c r="A2972" t="s">
        <v>5573</v>
      </c>
      <c r="B2972" s="8">
        <v>46093</v>
      </c>
      <c r="C2972" s="5">
        <v>0.59583333333333333</v>
      </c>
      <c r="D2972" t="str">
        <f>_xlfn.XLOOKUP(Ledger[[#This Row],[Employee_ID]],Employees!C:C,Employees!A:A)</f>
        <v>Afternoon</v>
      </c>
      <c r="E2972" t="s">
        <v>932</v>
      </c>
      <c r="F2972" t="str">
        <f>_xlfn.XLOOKUP(Ledger[[#This Row],[Employee_ID]],Employees!C:C,Employees!B:B)</f>
        <v>BR04</v>
      </c>
      <c r="G2972" t="s">
        <v>979</v>
      </c>
      <c r="H2972" t="s">
        <v>158</v>
      </c>
      <c r="I2972">
        <v>1</v>
      </c>
      <c r="J2972">
        <f>_xlfn.XLOOKUP(Ledger[[#This Row],[SKU]]&amp;"|"&amp;Ledger[[#This Row],[Branch_ID]], PriceList!E:E,PriceList!C:C,"")</f>
        <v>45</v>
      </c>
      <c r="K2972">
        <f>_xlfn.XLOOKUP(Ledger[[#This Row],[SKU]]&amp;"|"&amp;Ledger[[#This Row],[Branch_ID]], PriceList[Key], PriceList[Unit_Retail_Price_EGP], "")</f>
        <v>109</v>
      </c>
      <c r="L2972">
        <f>YEAR(Ledger[[#This Row],[Date]])</f>
        <v>2026</v>
      </c>
      <c r="M2972" t="str">
        <f>"Qtr"&amp;ROUNDUP(MONTH(Ledger[[#This Row],[Date]])/3,0)</f>
        <v>Qtr1</v>
      </c>
      <c r="N2972">
        <f>MONTH(Ledger[[#This Row],[Date]])</f>
        <v>3</v>
      </c>
      <c r="O2972" t="str">
        <f>TEXT(Ledger[[#This Row],[Date]],"mmm")</f>
        <v>Mar</v>
      </c>
    </row>
    <row r="2973" spans="1:15" x14ac:dyDescent="0.35">
      <c r="A2973" t="s">
        <v>5589</v>
      </c>
      <c r="B2973" s="8">
        <v>46094</v>
      </c>
      <c r="C2973" s="5">
        <v>0.6069444444444444</v>
      </c>
      <c r="D2973" t="str">
        <f>_xlfn.XLOOKUP(Ledger[[#This Row],[Employee_ID]],Employees!C:C,Employees!A:A)</f>
        <v>Afternoon</v>
      </c>
      <c r="E2973" t="s">
        <v>932</v>
      </c>
      <c r="F2973" t="str">
        <f>_xlfn.XLOOKUP(Ledger[[#This Row],[Employee_ID]],Employees!C:C,Employees!B:B)</f>
        <v>BR04</v>
      </c>
      <c r="G2973" t="s">
        <v>979</v>
      </c>
      <c r="H2973" t="s">
        <v>186</v>
      </c>
      <c r="I2973">
        <v>1</v>
      </c>
      <c r="J2973">
        <f>_xlfn.XLOOKUP(Ledger[[#This Row],[SKU]]&amp;"|"&amp;Ledger[[#This Row],[Branch_ID]], PriceList!E:E,PriceList!C:C,"")</f>
        <v>215</v>
      </c>
      <c r="K2973">
        <f>_xlfn.XLOOKUP(Ledger[[#This Row],[SKU]]&amp;"|"&amp;Ledger[[#This Row],[Branch_ID]], PriceList[Key], PriceList[Unit_Retail_Price_EGP], "")</f>
        <v>519</v>
      </c>
      <c r="L2973">
        <f>YEAR(Ledger[[#This Row],[Date]])</f>
        <v>2026</v>
      </c>
      <c r="M2973" t="str">
        <f>"Qtr"&amp;ROUNDUP(MONTH(Ledger[[#This Row],[Date]])/3,0)</f>
        <v>Qtr1</v>
      </c>
      <c r="N2973">
        <f>MONTH(Ledger[[#This Row],[Date]])</f>
        <v>3</v>
      </c>
      <c r="O2973" t="str">
        <f>TEXT(Ledger[[#This Row],[Date]],"mmm")</f>
        <v>Mar</v>
      </c>
    </row>
    <row r="2974" spans="1:15" x14ac:dyDescent="0.35">
      <c r="A2974" t="s">
        <v>5607</v>
      </c>
      <c r="B2974" s="8">
        <v>46095</v>
      </c>
      <c r="C2974" s="5">
        <v>0.58611111111111114</v>
      </c>
      <c r="D2974" t="str">
        <f>_xlfn.XLOOKUP(Ledger[[#This Row],[Employee_ID]],Employees!C:C,Employees!A:A)</f>
        <v>Afternoon</v>
      </c>
      <c r="E2974" t="s">
        <v>932</v>
      </c>
      <c r="F2974" t="str">
        <f>_xlfn.XLOOKUP(Ledger[[#This Row],[Employee_ID]],Employees!C:C,Employees!B:B)</f>
        <v>BR04</v>
      </c>
      <c r="G2974" t="s">
        <v>979</v>
      </c>
      <c r="H2974" t="s">
        <v>433</v>
      </c>
      <c r="I2974">
        <v>1</v>
      </c>
      <c r="J2974">
        <f>_xlfn.XLOOKUP(Ledger[[#This Row],[SKU]]&amp;"|"&amp;Ledger[[#This Row],[Branch_ID]], PriceList!E:E,PriceList!C:C,"")</f>
        <v>450</v>
      </c>
      <c r="K2974">
        <f>_xlfn.XLOOKUP(Ledger[[#This Row],[SKU]]&amp;"|"&amp;Ledger[[#This Row],[Branch_ID]], PriceList[Key], PriceList[Unit_Retail_Price_EGP], "")</f>
        <v>1029</v>
      </c>
      <c r="L2974">
        <f>YEAR(Ledger[[#This Row],[Date]])</f>
        <v>2026</v>
      </c>
      <c r="M2974" t="str">
        <f>"Qtr"&amp;ROUNDUP(MONTH(Ledger[[#This Row],[Date]])/3,0)</f>
        <v>Qtr1</v>
      </c>
      <c r="N2974">
        <f>MONTH(Ledger[[#This Row],[Date]])</f>
        <v>3</v>
      </c>
      <c r="O2974" t="str">
        <f>TEXT(Ledger[[#This Row],[Date]],"mmm")</f>
        <v>Mar</v>
      </c>
    </row>
    <row r="2975" spans="1:15" x14ac:dyDescent="0.35">
      <c r="A2975" t="s">
        <v>5642</v>
      </c>
      <c r="B2975" s="8">
        <v>46097</v>
      </c>
      <c r="C2975" s="5">
        <v>0.63472222222222219</v>
      </c>
      <c r="D2975" t="str">
        <f>_xlfn.XLOOKUP(Ledger[[#This Row],[Employee_ID]],Employees!C:C,Employees!A:A)</f>
        <v>Afternoon</v>
      </c>
      <c r="E2975" t="s">
        <v>932</v>
      </c>
      <c r="F2975" t="str">
        <f>_xlfn.XLOOKUP(Ledger[[#This Row],[Employee_ID]],Employees!C:C,Employees!B:B)</f>
        <v>BR04</v>
      </c>
      <c r="G2975" t="s">
        <v>979</v>
      </c>
      <c r="H2975" t="s">
        <v>344</v>
      </c>
      <c r="I2975">
        <v>1</v>
      </c>
      <c r="J2975">
        <f>_xlfn.XLOOKUP(Ledger[[#This Row],[SKU]]&amp;"|"&amp;Ledger[[#This Row],[Branch_ID]], PriceList!E:E,PriceList!C:C,"")</f>
        <v>410</v>
      </c>
      <c r="K2975">
        <f>_xlfn.XLOOKUP(Ledger[[#This Row],[SKU]]&amp;"|"&amp;Ledger[[#This Row],[Branch_ID]], PriceList[Key], PriceList[Unit_Retail_Price_EGP], "")</f>
        <v>939</v>
      </c>
      <c r="L2975">
        <f>YEAR(Ledger[[#This Row],[Date]])</f>
        <v>2026</v>
      </c>
      <c r="M2975" t="str">
        <f>"Qtr"&amp;ROUNDUP(MONTH(Ledger[[#This Row],[Date]])/3,0)</f>
        <v>Qtr1</v>
      </c>
      <c r="N2975">
        <f>MONTH(Ledger[[#This Row],[Date]])</f>
        <v>3</v>
      </c>
      <c r="O2975" t="str">
        <f>TEXT(Ledger[[#This Row],[Date]],"mmm")</f>
        <v>Mar</v>
      </c>
    </row>
    <row r="2976" spans="1:15" x14ac:dyDescent="0.35">
      <c r="A2976" t="s">
        <v>5655</v>
      </c>
      <c r="B2976" s="8">
        <v>46098</v>
      </c>
      <c r="C2976" s="5">
        <v>0.66041666666666665</v>
      </c>
      <c r="D2976" t="str">
        <f>_xlfn.XLOOKUP(Ledger[[#This Row],[Employee_ID]],Employees!C:C,Employees!A:A)</f>
        <v>Afternoon</v>
      </c>
      <c r="E2976" t="s">
        <v>932</v>
      </c>
      <c r="F2976" t="str">
        <f>_xlfn.XLOOKUP(Ledger[[#This Row],[Employee_ID]],Employees!C:C,Employees!B:B)</f>
        <v>BR04</v>
      </c>
      <c r="G2976" t="s">
        <v>979</v>
      </c>
      <c r="H2976" t="s">
        <v>485</v>
      </c>
      <c r="I2976">
        <v>1</v>
      </c>
      <c r="J2976">
        <f>_xlfn.XLOOKUP(Ledger[[#This Row],[SKU]]&amp;"|"&amp;Ledger[[#This Row],[Branch_ID]], PriceList!E:E,PriceList!C:C,"")</f>
        <v>125</v>
      </c>
      <c r="K2976">
        <f>_xlfn.XLOOKUP(Ledger[[#This Row],[SKU]]&amp;"|"&amp;Ledger[[#This Row],[Branch_ID]], PriceList[Key], PriceList[Unit_Retail_Price_EGP], "")</f>
        <v>279</v>
      </c>
      <c r="L2976">
        <f>YEAR(Ledger[[#This Row],[Date]])</f>
        <v>2026</v>
      </c>
      <c r="M2976" t="str">
        <f>"Qtr"&amp;ROUNDUP(MONTH(Ledger[[#This Row],[Date]])/3,0)</f>
        <v>Qtr1</v>
      </c>
      <c r="N2976">
        <f>MONTH(Ledger[[#This Row],[Date]])</f>
        <v>3</v>
      </c>
      <c r="O2976" t="str">
        <f>TEXT(Ledger[[#This Row],[Date]],"mmm")</f>
        <v>Mar</v>
      </c>
    </row>
    <row r="2977" spans="1:15" x14ac:dyDescent="0.35">
      <c r="A2977" t="s">
        <v>5662</v>
      </c>
      <c r="B2977" s="8">
        <v>46099</v>
      </c>
      <c r="C2977" s="5">
        <v>0.58472222222222225</v>
      </c>
      <c r="D2977" t="str">
        <f>_xlfn.XLOOKUP(Ledger[[#This Row],[Employee_ID]],Employees!C:C,Employees!A:A)</f>
        <v>Afternoon</v>
      </c>
      <c r="E2977" t="s">
        <v>932</v>
      </c>
      <c r="F2977" t="str">
        <f>_xlfn.XLOOKUP(Ledger[[#This Row],[Employee_ID]],Employees!C:C,Employees!B:B)</f>
        <v>BR04</v>
      </c>
      <c r="G2977" t="s">
        <v>979</v>
      </c>
      <c r="H2977" t="s">
        <v>467</v>
      </c>
      <c r="I2977">
        <v>1</v>
      </c>
      <c r="J2977">
        <f>_xlfn.XLOOKUP(Ledger[[#This Row],[SKU]]&amp;"|"&amp;Ledger[[#This Row],[Branch_ID]], PriceList!E:E,PriceList!C:C,"")</f>
        <v>450</v>
      </c>
      <c r="K2977">
        <f>_xlfn.XLOOKUP(Ledger[[#This Row],[SKU]]&amp;"|"&amp;Ledger[[#This Row],[Branch_ID]], PriceList[Key], PriceList[Unit_Retail_Price_EGP], "")</f>
        <v>1029</v>
      </c>
      <c r="L2977">
        <f>YEAR(Ledger[[#This Row],[Date]])</f>
        <v>2026</v>
      </c>
      <c r="M2977" t="str">
        <f>"Qtr"&amp;ROUNDUP(MONTH(Ledger[[#This Row],[Date]])/3,0)</f>
        <v>Qtr1</v>
      </c>
      <c r="N2977">
        <f>MONTH(Ledger[[#This Row],[Date]])</f>
        <v>3</v>
      </c>
      <c r="O2977" t="str">
        <f>TEXT(Ledger[[#This Row],[Date]],"mmm")</f>
        <v>Mar</v>
      </c>
    </row>
    <row r="2978" spans="1:15" x14ac:dyDescent="0.35">
      <c r="A2978" t="s">
        <v>5678</v>
      </c>
      <c r="B2978" s="8">
        <v>46100</v>
      </c>
      <c r="C2978" s="5">
        <v>0.72499999999999998</v>
      </c>
      <c r="D2978" t="str">
        <f>_xlfn.XLOOKUP(Ledger[[#This Row],[Employee_ID]],Employees!C:C,Employees!A:A)</f>
        <v>Afternoon</v>
      </c>
      <c r="E2978" t="s">
        <v>932</v>
      </c>
      <c r="F2978" t="str">
        <f>_xlfn.XLOOKUP(Ledger[[#This Row],[Employee_ID]],Employees!C:C,Employees!B:B)</f>
        <v>BR04</v>
      </c>
      <c r="G2978" t="s">
        <v>979</v>
      </c>
      <c r="H2978" t="s">
        <v>436</v>
      </c>
      <c r="I2978">
        <v>1</v>
      </c>
      <c r="J2978">
        <f>_xlfn.XLOOKUP(Ledger[[#This Row],[SKU]]&amp;"|"&amp;Ledger[[#This Row],[Branch_ID]], PriceList!E:E,PriceList!C:C,"")</f>
        <v>135</v>
      </c>
      <c r="K2978">
        <f>_xlfn.XLOOKUP(Ledger[[#This Row],[SKU]]&amp;"|"&amp;Ledger[[#This Row],[Branch_ID]], PriceList[Key], PriceList[Unit_Retail_Price_EGP], "")</f>
        <v>329</v>
      </c>
      <c r="L2978">
        <f>YEAR(Ledger[[#This Row],[Date]])</f>
        <v>2026</v>
      </c>
      <c r="M2978" t="str">
        <f>"Qtr"&amp;ROUNDUP(MONTH(Ledger[[#This Row],[Date]])/3,0)</f>
        <v>Qtr1</v>
      </c>
      <c r="N2978">
        <f>MONTH(Ledger[[#This Row],[Date]])</f>
        <v>3</v>
      </c>
      <c r="O2978" t="str">
        <f>TEXT(Ledger[[#This Row],[Date]],"mmm")</f>
        <v>Mar</v>
      </c>
    </row>
    <row r="2979" spans="1:15" x14ac:dyDescent="0.35">
      <c r="A2979" t="s">
        <v>5743</v>
      </c>
      <c r="B2979" s="8">
        <v>46104</v>
      </c>
      <c r="C2979" s="5">
        <v>0.6791666666666667</v>
      </c>
      <c r="D2979" t="str">
        <f>_xlfn.XLOOKUP(Ledger[[#This Row],[Employee_ID]],Employees!C:C,Employees!A:A)</f>
        <v>Afternoon</v>
      </c>
      <c r="E2979" t="s">
        <v>932</v>
      </c>
      <c r="F2979" t="str">
        <f>_xlfn.XLOOKUP(Ledger[[#This Row],[Employee_ID]],Employees!C:C,Employees!B:B)</f>
        <v>BR04</v>
      </c>
      <c r="G2979" t="s">
        <v>979</v>
      </c>
      <c r="H2979" t="s">
        <v>200</v>
      </c>
      <c r="I2979">
        <v>1</v>
      </c>
      <c r="J2979">
        <f>_xlfn.XLOOKUP(Ledger[[#This Row],[SKU]]&amp;"|"&amp;Ledger[[#This Row],[Branch_ID]], PriceList!E:E,PriceList!C:C,"")</f>
        <v>175</v>
      </c>
      <c r="K2979">
        <f>_xlfn.XLOOKUP(Ledger[[#This Row],[SKU]]&amp;"|"&amp;Ledger[[#This Row],[Branch_ID]], PriceList[Key], PriceList[Unit_Retail_Price_EGP], "")</f>
        <v>419</v>
      </c>
      <c r="L2979">
        <f>YEAR(Ledger[[#This Row],[Date]])</f>
        <v>2026</v>
      </c>
      <c r="M2979" t="str">
        <f>"Qtr"&amp;ROUNDUP(MONTH(Ledger[[#This Row],[Date]])/3,0)</f>
        <v>Qtr1</v>
      </c>
      <c r="N2979">
        <f>MONTH(Ledger[[#This Row],[Date]])</f>
        <v>3</v>
      </c>
      <c r="O2979" t="str">
        <f>TEXT(Ledger[[#This Row],[Date]],"mmm")</f>
        <v>Mar</v>
      </c>
    </row>
    <row r="2980" spans="1:15" x14ac:dyDescent="0.35">
      <c r="A2980" t="s">
        <v>5792</v>
      </c>
      <c r="B2980" s="8">
        <v>46108</v>
      </c>
      <c r="C2980" s="5">
        <v>0.62083333333333335</v>
      </c>
      <c r="D2980" t="str">
        <f>_xlfn.XLOOKUP(Ledger[[#This Row],[Employee_ID]],Employees!C:C,Employees!A:A)</f>
        <v>Afternoon</v>
      </c>
      <c r="E2980" t="s">
        <v>932</v>
      </c>
      <c r="F2980" t="str">
        <f>_xlfn.XLOOKUP(Ledger[[#This Row],[Employee_ID]],Employees!C:C,Employees!B:B)</f>
        <v>BR04</v>
      </c>
      <c r="G2980" t="s">
        <v>979</v>
      </c>
      <c r="H2980" t="s">
        <v>158</v>
      </c>
      <c r="I2980">
        <v>1</v>
      </c>
      <c r="J2980">
        <f>_xlfn.XLOOKUP(Ledger[[#This Row],[SKU]]&amp;"|"&amp;Ledger[[#This Row],[Branch_ID]], PriceList!E:E,PriceList!C:C,"")</f>
        <v>45</v>
      </c>
      <c r="K2980">
        <f>_xlfn.XLOOKUP(Ledger[[#This Row],[SKU]]&amp;"|"&amp;Ledger[[#This Row],[Branch_ID]], PriceList[Key], PriceList[Unit_Retail_Price_EGP], "")</f>
        <v>109</v>
      </c>
      <c r="L2980">
        <f>YEAR(Ledger[[#This Row],[Date]])</f>
        <v>2026</v>
      </c>
      <c r="M2980" t="str">
        <f>"Qtr"&amp;ROUNDUP(MONTH(Ledger[[#This Row],[Date]])/3,0)</f>
        <v>Qtr1</v>
      </c>
      <c r="N2980">
        <f>MONTH(Ledger[[#This Row],[Date]])</f>
        <v>3</v>
      </c>
      <c r="O2980" t="str">
        <f>TEXT(Ledger[[#This Row],[Date]],"mmm")</f>
        <v>Mar</v>
      </c>
    </row>
    <row r="2981" spans="1:15" x14ac:dyDescent="0.35">
      <c r="A2981" t="s">
        <v>5797</v>
      </c>
      <c r="B2981" s="8">
        <v>46108</v>
      </c>
      <c r="C2981" s="5">
        <v>0.70347222222222228</v>
      </c>
      <c r="D2981" t="str">
        <f>_xlfn.XLOOKUP(Ledger[[#This Row],[Employee_ID]],Employees!C:C,Employees!A:A)</f>
        <v>Afternoon</v>
      </c>
      <c r="E2981" t="s">
        <v>932</v>
      </c>
      <c r="F2981" t="str">
        <f>_xlfn.XLOOKUP(Ledger[[#This Row],[Employee_ID]],Employees!C:C,Employees!B:B)</f>
        <v>BR04</v>
      </c>
      <c r="G2981" t="s">
        <v>979</v>
      </c>
      <c r="H2981" t="s">
        <v>225</v>
      </c>
      <c r="I2981">
        <v>1</v>
      </c>
      <c r="J2981">
        <f>_xlfn.XLOOKUP(Ledger[[#This Row],[SKU]]&amp;"|"&amp;Ledger[[#This Row],[Branch_ID]], PriceList!E:E,PriceList!C:C,"")</f>
        <v>410</v>
      </c>
      <c r="K2981">
        <f>_xlfn.XLOOKUP(Ledger[[#This Row],[SKU]]&amp;"|"&amp;Ledger[[#This Row],[Branch_ID]], PriceList[Key], PriceList[Unit_Retail_Price_EGP], "")</f>
        <v>939</v>
      </c>
      <c r="L2981">
        <f>YEAR(Ledger[[#This Row],[Date]])</f>
        <v>2026</v>
      </c>
      <c r="M2981" t="str">
        <f>"Qtr"&amp;ROUNDUP(MONTH(Ledger[[#This Row],[Date]])/3,0)</f>
        <v>Qtr1</v>
      </c>
      <c r="N2981">
        <f>MONTH(Ledger[[#This Row],[Date]])</f>
        <v>3</v>
      </c>
      <c r="O2981" t="str">
        <f>TEXT(Ledger[[#This Row],[Date]],"mmm")</f>
        <v>Mar</v>
      </c>
    </row>
    <row r="2982" spans="1:15" x14ac:dyDescent="0.35">
      <c r="A2982" t="s">
        <v>5811</v>
      </c>
      <c r="B2982" s="8">
        <v>46109</v>
      </c>
      <c r="C2982" s="5">
        <v>0.67083333333333328</v>
      </c>
      <c r="D2982" t="str">
        <f>_xlfn.XLOOKUP(Ledger[[#This Row],[Employee_ID]],Employees!C:C,Employees!A:A)</f>
        <v>Afternoon</v>
      </c>
      <c r="E2982" t="s">
        <v>932</v>
      </c>
      <c r="F2982" t="str">
        <f>_xlfn.XLOOKUP(Ledger[[#This Row],[Employee_ID]],Employees!C:C,Employees!B:B)</f>
        <v>BR04</v>
      </c>
      <c r="G2982" t="s">
        <v>979</v>
      </c>
      <c r="H2982" t="s">
        <v>135</v>
      </c>
      <c r="I2982">
        <v>1</v>
      </c>
      <c r="J2982">
        <f>_xlfn.XLOOKUP(Ledger[[#This Row],[SKU]]&amp;"|"&amp;Ledger[[#This Row],[Branch_ID]], PriceList!E:E,PriceList!C:C,"")</f>
        <v>135</v>
      </c>
      <c r="K2982">
        <f>_xlfn.XLOOKUP(Ledger[[#This Row],[SKU]]&amp;"|"&amp;Ledger[[#This Row],[Branch_ID]], PriceList[Key], PriceList[Unit_Retail_Price_EGP], "")</f>
        <v>329</v>
      </c>
      <c r="L2982">
        <f>YEAR(Ledger[[#This Row],[Date]])</f>
        <v>2026</v>
      </c>
      <c r="M2982" t="str">
        <f>"Qtr"&amp;ROUNDUP(MONTH(Ledger[[#This Row],[Date]])/3,0)</f>
        <v>Qtr1</v>
      </c>
      <c r="N2982">
        <f>MONTH(Ledger[[#This Row],[Date]])</f>
        <v>3</v>
      </c>
      <c r="O2982" t="str">
        <f>TEXT(Ledger[[#This Row],[Date]],"mmm")</f>
        <v>Mar</v>
      </c>
    </row>
    <row r="2983" spans="1:15" x14ac:dyDescent="0.35">
      <c r="A2983" t="s">
        <v>5826</v>
      </c>
      <c r="B2983" s="8">
        <v>46110</v>
      </c>
      <c r="C2983" s="5">
        <v>0.65625</v>
      </c>
      <c r="D2983" t="str">
        <f>_xlfn.XLOOKUP(Ledger[[#This Row],[Employee_ID]],Employees!C:C,Employees!A:A)</f>
        <v>Afternoon</v>
      </c>
      <c r="E2983" t="s">
        <v>932</v>
      </c>
      <c r="F2983" t="str">
        <f>_xlfn.XLOOKUP(Ledger[[#This Row],[Employee_ID]],Employees!C:C,Employees!B:B)</f>
        <v>BR04</v>
      </c>
      <c r="G2983" t="s">
        <v>979</v>
      </c>
      <c r="H2983" t="s">
        <v>135</v>
      </c>
      <c r="I2983">
        <v>1</v>
      </c>
      <c r="J2983">
        <f>_xlfn.XLOOKUP(Ledger[[#This Row],[SKU]]&amp;"|"&amp;Ledger[[#This Row],[Branch_ID]], PriceList!E:E,PriceList!C:C,"")</f>
        <v>135</v>
      </c>
      <c r="K2983">
        <f>_xlfn.XLOOKUP(Ledger[[#This Row],[SKU]]&amp;"|"&amp;Ledger[[#This Row],[Branch_ID]], PriceList[Key], PriceList[Unit_Retail_Price_EGP], "")</f>
        <v>329</v>
      </c>
      <c r="L2983">
        <f>YEAR(Ledger[[#This Row],[Date]])</f>
        <v>2026</v>
      </c>
      <c r="M2983" t="str">
        <f>"Qtr"&amp;ROUNDUP(MONTH(Ledger[[#This Row],[Date]])/3,0)</f>
        <v>Qtr1</v>
      </c>
      <c r="N2983">
        <f>MONTH(Ledger[[#This Row],[Date]])</f>
        <v>3</v>
      </c>
      <c r="O2983" t="str">
        <f>TEXT(Ledger[[#This Row],[Date]],"mmm")</f>
        <v>Mar</v>
      </c>
    </row>
    <row r="2984" spans="1:15" x14ac:dyDescent="0.35">
      <c r="A2984" t="s">
        <v>5853</v>
      </c>
      <c r="B2984" s="8">
        <v>46112</v>
      </c>
      <c r="C2984" s="5">
        <v>0.66041666666666665</v>
      </c>
      <c r="D2984" t="str">
        <f>_xlfn.XLOOKUP(Ledger[[#This Row],[Employee_ID]],Employees!C:C,Employees!A:A)</f>
        <v>Afternoon</v>
      </c>
      <c r="E2984" t="s">
        <v>932</v>
      </c>
      <c r="F2984" t="str">
        <f>_xlfn.XLOOKUP(Ledger[[#This Row],[Employee_ID]],Employees!C:C,Employees!B:B)</f>
        <v>BR04</v>
      </c>
      <c r="G2984" t="s">
        <v>979</v>
      </c>
      <c r="H2984" t="s">
        <v>382</v>
      </c>
      <c r="I2984">
        <v>1</v>
      </c>
      <c r="J2984">
        <f>_xlfn.XLOOKUP(Ledger[[#This Row],[SKU]]&amp;"|"&amp;Ledger[[#This Row],[Branch_ID]], PriceList!E:E,PriceList!C:C,"")</f>
        <v>155</v>
      </c>
      <c r="K2984">
        <f>_xlfn.XLOOKUP(Ledger[[#This Row],[SKU]]&amp;"|"&amp;Ledger[[#This Row],[Branch_ID]], PriceList[Key], PriceList[Unit_Retail_Price_EGP], "")</f>
        <v>379</v>
      </c>
      <c r="L2984">
        <f>YEAR(Ledger[[#This Row],[Date]])</f>
        <v>2026</v>
      </c>
      <c r="M2984" t="str">
        <f>"Qtr"&amp;ROUNDUP(MONTH(Ledger[[#This Row],[Date]])/3,0)</f>
        <v>Qtr1</v>
      </c>
      <c r="N2984">
        <f>MONTH(Ledger[[#This Row],[Date]])</f>
        <v>3</v>
      </c>
      <c r="O2984" t="str">
        <f>TEXT(Ledger[[#This Row],[Date]],"mmm")</f>
        <v>Mar</v>
      </c>
    </row>
    <row r="2985" spans="1:15" x14ac:dyDescent="0.35">
      <c r="A2985" t="s">
        <v>5860</v>
      </c>
      <c r="B2985" s="8">
        <v>46113</v>
      </c>
      <c r="C2985" s="5">
        <v>0.60138888888888886</v>
      </c>
      <c r="D2985" t="str">
        <f>_xlfn.XLOOKUP(Ledger[[#This Row],[Employee_ID]],Employees!C:C,Employees!A:A)</f>
        <v>Afternoon</v>
      </c>
      <c r="E2985" t="s">
        <v>932</v>
      </c>
      <c r="F2985" t="str">
        <f>_xlfn.XLOOKUP(Ledger[[#This Row],[Employee_ID]],Employees!C:C,Employees!B:B)</f>
        <v>BR04</v>
      </c>
      <c r="G2985" t="s">
        <v>979</v>
      </c>
      <c r="H2985" t="s">
        <v>317</v>
      </c>
      <c r="I2985">
        <v>1</v>
      </c>
      <c r="J2985">
        <f>_xlfn.XLOOKUP(Ledger[[#This Row],[SKU]]&amp;"|"&amp;Ledger[[#This Row],[Branch_ID]], PriceList!E:E,PriceList!C:C,"")</f>
        <v>255</v>
      </c>
      <c r="K2985">
        <f>_xlfn.XLOOKUP(Ledger[[#This Row],[SKU]]&amp;"|"&amp;Ledger[[#This Row],[Branch_ID]], PriceList[Key], PriceList[Unit_Retail_Price_EGP], "")</f>
        <v>559</v>
      </c>
      <c r="L2985">
        <f>YEAR(Ledger[[#This Row],[Date]])</f>
        <v>2026</v>
      </c>
      <c r="M2985" t="str">
        <f>"Qtr"&amp;ROUNDUP(MONTH(Ledger[[#This Row],[Date]])/3,0)</f>
        <v>Qtr2</v>
      </c>
      <c r="N2985">
        <f>MONTH(Ledger[[#This Row],[Date]])</f>
        <v>4</v>
      </c>
      <c r="O2985" t="str">
        <f>TEXT(Ledger[[#This Row],[Date]],"mmm")</f>
        <v>Apr</v>
      </c>
    </row>
    <row r="2986" spans="1:15" x14ac:dyDescent="0.35">
      <c r="A2986" t="s">
        <v>5895</v>
      </c>
      <c r="B2986" s="8">
        <v>46115</v>
      </c>
      <c r="C2986" s="5">
        <v>0.74236111111111114</v>
      </c>
      <c r="D2986" t="str">
        <f>_xlfn.XLOOKUP(Ledger[[#This Row],[Employee_ID]],Employees!C:C,Employees!A:A)</f>
        <v>Afternoon</v>
      </c>
      <c r="E2986" t="s">
        <v>932</v>
      </c>
      <c r="F2986" t="str">
        <f>_xlfn.XLOOKUP(Ledger[[#This Row],[Employee_ID]],Employees!C:C,Employees!B:B)</f>
        <v>BR04</v>
      </c>
      <c r="G2986" t="s">
        <v>979</v>
      </c>
      <c r="H2986" t="s">
        <v>103</v>
      </c>
      <c r="I2986">
        <v>1</v>
      </c>
      <c r="J2986">
        <f>_xlfn.XLOOKUP(Ledger[[#This Row],[SKU]]&amp;"|"&amp;Ledger[[#This Row],[Branch_ID]], PriceList!E:E,PriceList!C:C,"")</f>
        <v>155</v>
      </c>
      <c r="K2986">
        <f>_xlfn.XLOOKUP(Ledger[[#This Row],[SKU]]&amp;"|"&amp;Ledger[[#This Row],[Branch_ID]], PriceList[Key], PriceList[Unit_Retail_Price_EGP], "")</f>
        <v>379</v>
      </c>
      <c r="L2986">
        <f>YEAR(Ledger[[#This Row],[Date]])</f>
        <v>2026</v>
      </c>
      <c r="M2986" t="str">
        <f>"Qtr"&amp;ROUNDUP(MONTH(Ledger[[#This Row],[Date]])/3,0)</f>
        <v>Qtr2</v>
      </c>
      <c r="N2986">
        <f>MONTH(Ledger[[#This Row],[Date]])</f>
        <v>4</v>
      </c>
      <c r="O2986" t="str">
        <f>TEXT(Ledger[[#This Row],[Date]],"mmm")</f>
        <v>Apr</v>
      </c>
    </row>
    <row r="2987" spans="1:15" x14ac:dyDescent="0.35">
      <c r="A2987" t="s">
        <v>5910</v>
      </c>
      <c r="B2987" s="8">
        <v>46116</v>
      </c>
      <c r="C2987" s="5">
        <v>0.65555555555555556</v>
      </c>
      <c r="D2987" t="str">
        <f>_xlfn.XLOOKUP(Ledger[[#This Row],[Employee_ID]],Employees!C:C,Employees!A:A)</f>
        <v>Afternoon</v>
      </c>
      <c r="E2987" t="s">
        <v>932</v>
      </c>
      <c r="F2987" t="str">
        <f>_xlfn.XLOOKUP(Ledger[[#This Row],[Employee_ID]],Employees!C:C,Employees!B:B)</f>
        <v>BR04</v>
      </c>
      <c r="G2987" t="s">
        <v>979</v>
      </c>
      <c r="H2987" t="s">
        <v>108</v>
      </c>
      <c r="I2987">
        <v>1</v>
      </c>
      <c r="J2987">
        <f>_xlfn.XLOOKUP(Ledger[[#This Row],[SKU]]&amp;"|"&amp;Ledger[[#This Row],[Branch_ID]], PriceList!E:E,PriceList!C:C,"")</f>
        <v>155</v>
      </c>
      <c r="K2987">
        <f>_xlfn.XLOOKUP(Ledger[[#This Row],[SKU]]&amp;"|"&amp;Ledger[[#This Row],[Branch_ID]], PriceList[Key], PriceList[Unit_Retail_Price_EGP], "")</f>
        <v>379</v>
      </c>
      <c r="L2987">
        <f>YEAR(Ledger[[#This Row],[Date]])</f>
        <v>2026</v>
      </c>
      <c r="M2987" t="str">
        <f>"Qtr"&amp;ROUNDUP(MONTH(Ledger[[#This Row],[Date]])/3,0)</f>
        <v>Qtr2</v>
      </c>
      <c r="N2987">
        <f>MONTH(Ledger[[#This Row],[Date]])</f>
        <v>4</v>
      </c>
      <c r="O2987" t="str">
        <f>TEXT(Ledger[[#This Row],[Date]],"mmm")</f>
        <v>Apr</v>
      </c>
    </row>
    <row r="2988" spans="1:15" x14ac:dyDescent="0.35">
      <c r="A2988" t="s">
        <v>5928</v>
      </c>
      <c r="B2988" s="8">
        <v>46117</v>
      </c>
      <c r="C2988" s="5">
        <v>0.69027777777777777</v>
      </c>
      <c r="D2988" t="str">
        <f>_xlfn.XLOOKUP(Ledger[[#This Row],[Employee_ID]],Employees!C:C,Employees!A:A)</f>
        <v>Afternoon</v>
      </c>
      <c r="E2988" t="s">
        <v>932</v>
      </c>
      <c r="F2988" t="str">
        <f>_xlfn.XLOOKUP(Ledger[[#This Row],[Employee_ID]],Employees!C:C,Employees!B:B)</f>
        <v>BR04</v>
      </c>
      <c r="G2988" t="s">
        <v>979</v>
      </c>
      <c r="H2988" t="s">
        <v>284</v>
      </c>
      <c r="I2988">
        <v>1</v>
      </c>
      <c r="J2988">
        <f>_xlfn.XLOOKUP(Ledger[[#This Row],[SKU]]&amp;"|"&amp;Ledger[[#This Row],[Branch_ID]], PriceList!E:E,PriceList!C:C,"")</f>
        <v>470</v>
      </c>
      <c r="K2988">
        <f>_xlfn.XLOOKUP(Ledger[[#This Row],[SKU]]&amp;"|"&amp;Ledger[[#This Row],[Branch_ID]], PriceList[Key], PriceList[Unit_Retail_Price_EGP], "")</f>
        <v>1029</v>
      </c>
      <c r="L2988">
        <f>YEAR(Ledger[[#This Row],[Date]])</f>
        <v>2026</v>
      </c>
      <c r="M2988" t="str">
        <f>"Qtr"&amp;ROUNDUP(MONTH(Ledger[[#This Row],[Date]])/3,0)</f>
        <v>Qtr2</v>
      </c>
      <c r="N2988">
        <f>MONTH(Ledger[[#This Row],[Date]])</f>
        <v>4</v>
      </c>
      <c r="O2988" t="str">
        <f>TEXT(Ledger[[#This Row],[Date]],"mmm")</f>
        <v>Apr</v>
      </c>
    </row>
    <row r="2989" spans="1:15" x14ac:dyDescent="0.35">
      <c r="A2989" t="s">
        <v>5977</v>
      </c>
      <c r="B2989" s="8">
        <v>46121</v>
      </c>
      <c r="C2989" s="5">
        <v>0.72986111111111107</v>
      </c>
      <c r="D2989" t="str">
        <f>_xlfn.XLOOKUP(Ledger[[#This Row],[Employee_ID]],Employees!C:C,Employees!A:A)</f>
        <v>Afternoon</v>
      </c>
      <c r="E2989" t="s">
        <v>932</v>
      </c>
      <c r="F2989" t="str">
        <f>_xlfn.XLOOKUP(Ledger[[#This Row],[Employee_ID]],Employees!C:C,Employees!B:B)</f>
        <v>BR04</v>
      </c>
      <c r="G2989" t="s">
        <v>979</v>
      </c>
      <c r="H2989" t="s">
        <v>299</v>
      </c>
      <c r="I2989">
        <v>1</v>
      </c>
      <c r="J2989">
        <f>_xlfn.XLOOKUP(Ledger[[#This Row],[SKU]]&amp;"|"&amp;Ledger[[#This Row],[Branch_ID]], PriceList!E:E,PriceList!C:C,"")</f>
        <v>155</v>
      </c>
      <c r="K2989">
        <f>_xlfn.XLOOKUP(Ledger[[#This Row],[SKU]]&amp;"|"&amp;Ledger[[#This Row],[Branch_ID]], PriceList[Key], PriceList[Unit_Retail_Price_EGP], "")</f>
        <v>379</v>
      </c>
      <c r="L2989">
        <f>YEAR(Ledger[[#This Row],[Date]])</f>
        <v>2026</v>
      </c>
      <c r="M2989" t="str">
        <f>"Qtr"&amp;ROUNDUP(MONTH(Ledger[[#This Row],[Date]])/3,0)</f>
        <v>Qtr2</v>
      </c>
      <c r="N2989">
        <f>MONTH(Ledger[[#This Row],[Date]])</f>
        <v>4</v>
      </c>
      <c r="O2989" t="str">
        <f>TEXT(Ledger[[#This Row],[Date]],"mmm")</f>
        <v>Apr</v>
      </c>
    </row>
    <row r="2990" spans="1:15" x14ac:dyDescent="0.35">
      <c r="A2990" t="s">
        <v>6013</v>
      </c>
      <c r="B2990" s="8">
        <v>46123</v>
      </c>
      <c r="C2990" s="5">
        <v>0.68402777777777779</v>
      </c>
      <c r="D2990" t="str">
        <f>_xlfn.XLOOKUP(Ledger[[#This Row],[Employee_ID]],Employees!C:C,Employees!A:A)</f>
        <v>Afternoon</v>
      </c>
      <c r="E2990" t="s">
        <v>932</v>
      </c>
      <c r="F2990" t="str">
        <f>_xlfn.XLOOKUP(Ledger[[#This Row],[Employee_ID]],Employees!C:C,Employees!B:B)</f>
        <v>BR04</v>
      </c>
      <c r="G2990" t="s">
        <v>979</v>
      </c>
      <c r="H2990" t="s">
        <v>186</v>
      </c>
      <c r="I2990">
        <v>1</v>
      </c>
      <c r="J2990">
        <f>_xlfn.XLOOKUP(Ledger[[#This Row],[SKU]]&amp;"|"&amp;Ledger[[#This Row],[Branch_ID]], PriceList!E:E,PriceList!C:C,"")</f>
        <v>215</v>
      </c>
      <c r="K2990">
        <f>_xlfn.XLOOKUP(Ledger[[#This Row],[SKU]]&amp;"|"&amp;Ledger[[#This Row],[Branch_ID]], PriceList[Key], PriceList[Unit_Retail_Price_EGP], "")</f>
        <v>519</v>
      </c>
      <c r="L2990">
        <f>YEAR(Ledger[[#This Row],[Date]])</f>
        <v>2026</v>
      </c>
      <c r="M2990" t="str">
        <f>"Qtr"&amp;ROUNDUP(MONTH(Ledger[[#This Row],[Date]])/3,0)</f>
        <v>Qtr2</v>
      </c>
      <c r="N2990">
        <f>MONTH(Ledger[[#This Row],[Date]])</f>
        <v>4</v>
      </c>
      <c r="O2990" t="str">
        <f>TEXT(Ledger[[#This Row],[Date]],"mmm")</f>
        <v>Apr</v>
      </c>
    </row>
    <row r="2991" spans="1:15" x14ac:dyDescent="0.35">
      <c r="A2991" t="s">
        <v>6018</v>
      </c>
      <c r="B2991" s="8">
        <v>46123</v>
      </c>
      <c r="C2991" s="5">
        <v>0.73263888888888884</v>
      </c>
      <c r="D2991" t="str">
        <f>_xlfn.XLOOKUP(Ledger[[#This Row],[Employee_ID]],Employees!C:C,Employees!A:A)</f>
        <v>Afternoon</v>
      </c>
      <c r="E2991" t="s">
        <v>932</v>
      </c>
      <c r="F2991" t="str">
        <f>_xlfn.XLOOKUP(Ledger[[#This Row],[Employee_ID]],Employees!C:C,Employees!B:B)</f>
        <v>BR04</v>
      </c>
      <c r="G2991" t="s">
        <v>979</v>
      </c>
      <c r="H2991" t="s">
        <v>103</v>
      </c>
      <c r="I2991">
        <v>1</v>
      </c>
      <c r="J2991">
        <f>_xlfn.XLOOKUP(Ledger[[#This Row],[SKU]]&amp;"|"&amp;Ledger[[#This Row],[Branch_ID]], PriceList!E:E,PriceList!C:C,"")</f>
        <v>155</v>
      </c>
      <c r="K2991">
        <f>_xlfn.XLOOKUP(Ledger[[#This Row],[SKU]]&amp;"|"&amp;Ledger[[#This Row],[Branch_ID]], PriceList[Key], PriceList[Unit_Retail_Price_EGP], "")</f>
        <v>379</v>
      </c>
      <c r="L2991">
        <f>YEAR(Ledger[[#This Row],[Date]])</f>
        <v>2026</v>
      </c>
      <c r="M2991" t="str">
        <f>"Qtr"&amp;ROUNDUP(MONTH(Ledger[[#This Row],[Date]])/3,0)</f>
        <v>Qtr2</v>
      </c>
      <c r="N2991">
        <f>MONTH(Ledger[[#This Row],[Date]])</f>
        <v>4</v>
      </c>
      <c r="O2991" t="str">
        <f>TEXT(Ledger[[#This Row],[Date]],"mmm")</f>
        <v>Apr</v>
      </c>
    </row>
    <row r="2992" spans="1:15" x14ac:dyDescent="0.35">
      <c r="A2992" t="s">
        <v>6029</v>
      </c>
      <c r="B2992" s="8">
        <v>46124</v>
      </c>
      <c r="C2992" s="5">
        <v>0.59305555555555556</v>
      </c>
      <c r="D2992" t="str">
        <f>_xlfn.XLOOKUP(Ledger[[#This Row],[Employee_ID]],Employees!C:C,Employees!A:A)</f>
        <v>Afternoon</v>
      </c>
      <c r="E2992" t="s">
        <v>932</v>
      </c>
      <c r="F2992" t="str">
        <f>_xlfn.XLOOKUP(Ledger[[#This Row],[Employee_ID]],Employees!C:C,Employees!B:B)</f>
        <v>BR04</v>
      </c>
      <c r="G2992" t="s">
        <v>979</v>
      </c>
      <c r="H2992" t="s">
        <v>59</v>
      </c>
      <c r="I2992">
        <v>1</v>
      </c>
      <c r="J2992">
        <f>_xlfn.XLOOKUP(Ledger[[#This Row],[SKU]]&amp;"|"&amp;Ledger[[#This Row],[Branch_ID]], PriceList!E:E,PriceList!C:C,"")</f>
        <v>410</v>
      </c>
      <c r="K2992">
        <f>_xlfn.XLOOKUP(Ledger[[#This Row],[SKU]]&amp;"|"&amp;Ledger[[#This Row],[Branch_ID]], PriceList[Key], PriceList[Unit_Retail_Price_EGP], "")</f>
        <v>939</v>
      </c>
      <c r="L2992">
        <f>YEAR(Ledger[[#This Row],[Date]])</f>
        <v>2026</v>
      </c>
      <c r="M2992" t="str">
        <f>"Qtr"&amp;ROUNDUP(MONTH(Ledger[[#This Row],[Date]])/3,0)</f>
        <v>Qtr2</v>
      </c>
      <c r="N2992">
        <f>MONTH(Ledger[[#This Row],[Date]])</f>
        <v>4</v>
      </c>
      <c r="O2992" t="str">
        <f>TEXT(Ledger[[#This Row],[Date]],"mmm")</f>
        <v>Apr</v>
      </c>
    </row>
    <row r="2993" spans="1:15" x14ac:dyDescent="0.35">
      <c r="A2993" t="s">
        <v>6069</v>
      </c>
      <c r="B2993" s="8">
        <v>46127</v>
      </c>
      <c r="C2993" s="5">
        <v>0.61875000000000002</v>
      </c>
      <c r="D2993" t="str">
        <f>_xlfn.XLOOKUP(Ledger[[#This Row],[Employee_ID]],Employees!C:C,Employees!A:A)</f>
        <v>Afternoon</v>
      </c>
      <c r="E2993" t="s">
        <v>932</v>
      </c>
      <c r="F2993" t="str">
        <f>_xlfn.XLOOKUP(Ledger[[#This Row],[Employee_ID]],Employees!C:C,Employees!B:B)</f>
        <v>BR04</v>
      </c>
      <c r="G2993" t="s">
        <v>979</v>
      </c>
      <c r="H2993" t="s">
        <v>108</v>
      </c>
      <c r="I2993">
        <v>1</v>
      </c>
      <c r="J2993">
        <f>_xlfn.XLOOKUP(Ledger[[#This Row],[SKU]]&amp;"|"&amp;Ledger[[#This Row],[Branch_ID]], PriceList!E:E,PriceList!C:C,"")</f>
        <v>155</v>
      </c>
      <c r="K2993">
        <f>_xlfn.XLOOKUP(Ledger[[#This Row],[SKU]]&amp;"|"&amp;Ledger[[#This Row],[Branch_ID]], PriceList[Key], PriceList[Unit_Retail_Price_EGP], "")</f>
        <v>379</v>
      </c>
      <c r="L2993">
        <f>YEAR(Ledger[[#This Row],[Date]])</f>
        <v>2026</v>
      </c>
      <c r="M2993" t="str">
        <f>"Qtr"&amp;ROUNDUP(MONTH(Ledger[[#This Row],[Date]])/3,0)</f>
        <v>Qtr2</v>
      </c>
      <c r="N2993">
        <f>MONTH(Ledger[[#This Row],[Date]])</f>
        <v>4</v>
      </c>
      <c r="O2993" t="str">
        <f>TEXT(Ledger[[#This Row],[Date]],"mmm")</f>
        <v>Apr</v>
      </c>
    </row>
    <row r="2994" spans="1:15" x14ac:dyDescent="0.35">
      <c r="A2994" t="s">
        <v>6082</v>
      </c>
      <c r="B2994" s="8">
        <v>46128</v>
      </c>
      <c r="C2994" s="5">
        <v>0.67083333333333328</v>
      </c>
      <c r="D2994" t="str">
        <f>_xlfn.XLOOKUP(Ledger[[#This Row],[Employee_ID]],Employees!C:C,Employees!A:A)</f>
        <v>Afternoon</v>
      </c>
      <c r="E2994" t="s">
        <v>932</v>
      </c>
      <c r="F2994" t="str">
        <f>_xlfn.XLOOKUP(Ledger[[#This Row],[Employee_ID]],Employees!C:C,Employees!B:B)</f>
        <v>BR04</v>
      </c>
      <c r="G2994" t="s">
        <v>979</v>
      </c>
      <c r="H2994" t="s">
        <v>663</v>
      </c>
      <c r="I2994">
        <v>1</v>
      </c>
      <c r="J2994">
        <f>_xlfn.XLOOKUP(Ledger[[#This Row],[SKU]]&amp;"|"&amp;Ledger[[#This Row],[Branch_ID]], PriceList!E:E,PriceList!C:C,"")</f>
        <v>410</v>
      </c>
      <c r="K2994">
        <f>_xlfn.XLOOKUP(Ledger[[#This Row],[SKU]]&amp;"|"&amp;Ledger[[#This Row],[Branch_ID]], PriceList[Key], PriceList[Unit_Retail_Price_EGP], "")</f>
        <v>939</v>
      </c>
      <c r="L2994">
        <f>YEAR(Ledger[[#This Row],[Date]])</f>
        <v>2026</v>
      </c>
      <c r="M2994" t="str">
        <f>"Qtr"&amp;ROUNDUP(MONTH(Ledger[[#This Row],[Date]])/3,0)</f>
        <v>Qtr2</v>
      </c>
      <c r="N2994">
        <f>MONTH(Ledger[[#This Row],[Date]])</f>
        <v>4</v>
      </c>
      <c r="O2994" t="str">
        <f>TEXT(Ledger[[#This Row],[Date]],"mmm")</f>
        <v>Apr</v>
      </c>
    </row>
    <row r="2995" spans="1:15" x14ac:dyDescent="0.35">
      <c r="A2995" t="s">
        <v>6097</v>
      </c>
      <c r="B2995" s="8">
        <v>46129</v>
      </c>
      <c r="C2995" s="5">
        <v>0.65902777777777777</v>
      </c>
      <c r="D2995" t="str">
        <f>_xlfn.XLOOKUP(Ledger[[#This Row],[Employee_ID]],Employees!C:C,Employees!A:A)</f>
        <v>Afternoon</v>
      </c>
      <c r="E2995" t="s">
        <v>932</v>
      </c>
      <c r="F2995" t="str">
        <f>_xlfn.XLOOKUP(Ledger[[#This Row],[Employee_ID]],Employees!C:C,Employees!B:B)</f>
        <v>BR04</v>
      </c>
      <c r="G2995" t="s">
        <v>979</v>
      </c>
      <c r="H2995" t="s">
        <v>251</v>
      </c>
      <c r="I2995">
        <v>1</v>
      </c>
      <c r="J2995">
        <f>_xlfn.XLOOKUP(Ledger[[#This Row],[SKU]]&amp;"|"&amp;Ledger[[#This Row],[Branch_ID]], PriceList!E:E,PriceList!C:C,"")</f>
        <v>685</v>
      </c>
      <c r="K2995">
        <f>_xlfn.XLOOKUP(Ledger[[#This Row],[SKU]]&amp;"|"&amp;Ledger[[#This Row],[Branch_ID]], PriceList[Key], PriceList[Unit_Retail_Price_EGP], "")</f>
        <v>1499</v>
      </c>
      <c r="L2995">
        <f>YEAR(Ledger[[#This Row],[Date]])</f>
        <v>2026</v>
      </c>
      <c r="M2995" t="str">
        <f>"Qtr"&amp;ROUNDUP(MONTH(Ledger[[#This Row],[Date]])/3,0)</f>
        <v>Qtr2</v>
      </c>
      <c r="N2995">
        <f>MONTH(Ledger[[#This Row],[Date]])</f>
        <v>4</v>
      </c>
      <c r="O2995" t="str">
        <f>TEXT(Ledger[[#This Row],[Date]],"mmm")</f>
        <v>Apr</v>
      </c>
    </row>
    <row r="2996" spans="1:15" x14ac:dyDescent="0.35">
      <c r="A2996" t="s">
        <v>6131</v>
      </c>
      <c r="B2996" s="8">
        <v>46131</v>
      </c>
      <c r="C2996" s="5">
        <v>0.63749999999999996</v>
      </c>
      <c r="D2996" t="str">
        <f>_xlfn.XLOOKUP(Ledger[[#This Row],[Employee_ID]],Employees!C:C,Employees!A:A)</f>
        <v>Afternoon</v>
      </c>
      <c r="E2996" t="s">
        <v>932</v>
      </c>
      <c r="F2996" t="str">
        <f>_xlfn.XLOOKUP(Ledger[[#This Row],[Employee_ID]],Employees!C:C,Employees!B:B)</f>
        <v>BR04</v>
      </c>
      <c r="G2996" t="s">
        <v>979</v>
      </c>
      <c r="H2996" t="s">
        <v>227</v>
      </c>
      <c r="I2996">
        <v>1</v>
      </c>
      <c r="J2996">
        <f>_xlfn.XLOOKUP(Ledger[[#This Row],[SKU]]&amp;"|"&amp;Ledger[[#This Row],[Branch_ID]], PriceList!E:E,PriceList!C:C,"")</f>
        <v>295</v>
      </c>
      <c r="K2996">
        <f>_xlfn.XLOOKUP(Ledger[[#This Row],[SKU]]&amp;"|"&amp;Ledger[[#This Row],[Branch_ID]], PriceList[Key], PriceList[Unit_Retail_Price_EGP], "")</f>
        <v>659</v>
      </c>
      <c r="L2996">
        <f>YEAR(Ledger[[#This Row],[Date]])</f>
        <v>2026</v>
      </c>
      <c r="M2996" t="str">
        <f>"Qtr"&amp;ROUNDUP(MONTH(Ledger[[#This Row],[Date]])/3,0)</f>
        <v>Qtr2</v>
      </c>
      <c r="N2996">
        <f>MONTH(Ledger[[#This Row],[Date]])</f>
        <v>4</v>
      </c>
      <c r="O2996" t="str">
        <f>TEXT(Ledger[[#This Row],[Date]],"mmm")</f>
        <v>Apr</v>
      </c>
    </row>
    <row r="2997" spans="1:15" x14ac:dyDescent="0.35">
      <c r="A2997" t="s">
        <v>6172</v>
      </c>
      <c r="B2997" s="8">
        <v>46134</v>
      </c>
      <c r="C2997" s="5">
        <v>0.70694444444444449</v>
      </c>
      <c r="D2997" t="str">
        <f>_xlfn.XLOOKUP(Ledger[[#This Row],[Employee_ID]],Employees!C:C,Employees!A:A)</f>
        <v>Afternoon</v>
      </c>
      <c r="E2997" t="s">
        <v>932</v>
      </c>
      <c r="F2997" t="str">
        <f>_xlfn.XLOOKUP(Ledger[[#This Row],[Employee_ID]],Employees!C:C,Employees!B:B)</f>
        <v>BR04</v>
      </c>
      <c r="G2997" t="s">
        <v>979</v>
      </c>
      <c r="H2997" t="s">
        <v>499</v>
      </c>
      <c r="I2997">
        <v>1</v>
      </c>
      <c r="J2997">
        <f>_xlfn.XLOOKUP(Ledger[[#This Row],[SKU]]&amp;"|"&amp;Ledger[[#This Row],[Branch_ID]], PriceList!E:E,PriceList!C:C,"")</f>
        <v>295</v>
      </c>
      <c r="K2997">
        <f>_xlfn.XLOOKUP(Ledger[[#This Row],[SKU]]&amp;"|"&amp;Ledger[[#This Row],[Branch_ID]], PriceList[Key], PriceList[Unit_Retail_Price_EGP], "")</f>
        <v>659</v>
      </c>
      <c r="L2997">
        <f>YEAR(Ledger[[#This Row],[Date]])</f>
        <v>2026</v>
      </c>
      <c r="M2997" t="str">
        <f>"Qtr"&amp;ROUNDUP(MONTH(Ledger[[#This Row],[Date]])/3,0)</f>
        <v>Qtr2</v>
      </c>
      <c r="N2997">
        <f>MONTH(Ledger[[#This Row],[Date]])</f>
        <v>4</v>
      </c>
      <c r="O2997" t="str">
        <f>TEXT(Ledger[[#This Row],[Date]],"mmm")</f>
        <v>Apr</v>
      </c>
    </row>
    <row r="2998" spans="1:15" x14ac:dyDescent="0.35">
      <c r="A2998" t="s">
        <v>6183</v>
      </c>
      <c r="B2998" s="8">
        <v>46135</v>
      </c>
      <c r="C2998" s="5">
        <v>0.62013888888888891</v>
      </c>
      <c r="D2998" t="str">
        <f>_xlfn.XLOOKUP(Ledger[[#This Row],[Employee_ID]],Employees!C:C,Employees!A:A)</f>
        <v>Afternoon</v>
      </c>
      <c r="E2998" t="s">
        <v>932</v>
      </c>
      <c r="F2998" t="str">
        <f>_xlfn.XLOOKUP(Ledger[[#This Row],[Employee_ID]],Employees!C:C,Employees!B:B)</f>
        <v>BR04</v>
      </c>
      <c r="G2998" t="s">
        <v>979</v>
      </c>
      <c r="H2998" t="s">
        <v>485</v>
      </c>
      <c r="I2998">
        <v>1</v>
      </c>
      <c r="J2998">
        <f>_xlfn.XLOOKUP(Ledger[[#This Row],[SKU]]&amp;"|"&amp;Ledger[[#This Row],[Branch_ID]], PriceList!E:E,PriceList!C:C,"")</f>
        <v>125</v>
      </c>
      <c r="K2998">
        <f>_xlfn.XLOOKUP(Ledger[[#This Row],[SKU]]&amp;"|"&amp;Ledger[[#This Row],[Branch_ID]], PriceList[Key], PriceList[Unit_Retail_Price_EGP], "")</f>
        <v>279</v>
      </c>
      <c r="L2998">
        <f>YEAR(Ledger[[#This Row],[Date]])</f>
        <v>2026</v>
      </c>
      <c r="M2998" t="str">
        <f>"Qtr"&amp;ROUNDUP(MONTH(Ledger[[#This Row],[Date]])/3,0)</f>
        <v>Qtr2</v>
      </c>
      <c r="N2998">
        <f>MONTH(Ledger[[#This Row],[Date]])</f>
        <v>4</v>
      </c>
      <c r="O2998" t="str">
        <f>TEXT(Ledger[[#This Row],[Date]],"mmm")</f>
        <v>Apr</v>
      </c>
    </row>
    <row r="2999" spans="1:15" x14ac:dyDescent="0.35">
      <c r="A2999" t="s">
        <v>6229</v>
      </c>
      <c r="B2999" s="8">
        <v>46138</v>
      </c>
      <c r="C2999" s="5">
        <v>0.65138888888888891</v>
      </c>
      <c r="D2999" t="str">
        <f>_xlfn.XLOOKUP(Ledger[[#This Row],[Employee_ID]],Employees!C:C,Employees!A:A)</f>
        <v>Afternoon</v>
      </c>
      <c r="E2999" t="s">
        <v>932</v>
      </c>
      <c r="F2999" t="str">
        <f>_xlfn.XLOOKUP(Ledger[[#This Row],[Employee_ID]],Employees!C:C,Employees!B:B)</f>
        <v>BR04</v>
      </c>
      <c r="G2999" t="s">
        <v>979</v>
      </c>
      <c r="H2999" t="s">
        <v>313</v>
      </c>
      <c r="I2999">
        <v>1</v>
      </c>
      <c r="J2999">
        <f>_xlfn.XLOOKUP(Ledger[[#This Row],[SKU]]&amp;"|"&amp;Ledger[[#This Row],[Branch_ID]], PriceList!E:E,PriceList!C:C,"")</f>
        <v>135</v>
      </c>
      <c r="K2999">
        <f>_xlfn.XLOOKUP(Ledger[[#This Row],[SKU]]&amp;"|"&amp;Ledger[[#This Row],[Branch_ID]], PriceList[Key], PriceList[Unit_Retail_Price_EGP], "")</f>
        <v>329</v>
      </c>
      <c r="L2999">
        <f>YEAR(Ledger[[#This Row],[Date]])</f>
        <v>2026</v>
      </c>
      <c r="M2999" t="str">
        <f>"Qtr"&amp;ROUNDUP(MONTH(Ledger[[#This Row],[Date]])/3,0)</f>
        <v>Qtr2</v>
      </c>
      <c r="N2999">
        <f>MONTH(Ledger[[#This Row],[Date]])</f>
        <v>4</v>
      </c>
      <c r="O2999" t="str">
        <f>TEXT(Ledger[[#This Row],[Date]],"mmm")</f>
        <v>Apr</v>
      </c>
    </row>
    <row r="3000" spans="1:15" x14ac:dyDescent="0.35">
      <c r="A3000" t="s">
        <v>6255</v>
      </c>
      <c r="B3000" s="8">
        <v>46140</v>
      </c>
      <c r="C3000" s="5">
        <v>0.68333333333333335</v>
      </c>
      <c r="D3000" t="str">
        <f>_xlfn.XLOOKUP(Ledger[[#This Row],[Employee_ID]],Employees!C:C,Employees!A:A)</f>
        <v>Afternoon</v>
      </c>
      <c r="E3000" t="s">
        <v>932</v>
      </c>
      <c r="F3000" t="str">
        <f>_xlfn.XLOOKUP(Ledger[[#This Row],[Employee_ID]],Employees!C:C,Employees!B:B)</f>
        <v>BR04</v>
      </c>
      <c r="G3000" t="s">
        <v>979</v>
      </c>
      <c r="H3000" t="s">
        <v>663</v>
      </c>
      <c r="I3000">
        <v>1</v>
      </c>
      <c r="J3000">
        <f>_xlfn.XLOOKUP(Ledger[[#This Row],[SKU]]&amp;"|"&amp;Ledger[[#This Row],[Branch_ID]], PriceList!E:E,PriceList!C:C,"")</f>
        <v>410</v>
      </c>
      <c r="K3000">
        <f>_xlfn.XLOOKUP(Ledger[[#This Row],[SKU]]&amp;"|"&amp;Ledger[[#This Row],[Branch_ID]], PriceList[Key], PriceList[Unit_Retail_Price_EGP], "")</f>
        <v>939</v>
      </c>
      <c r="L3000">
        <f>YEAR(Ledger[[#This Row],[Date]])</f>
        <v>2026</v>
      </c>
      <c r="M3000" t="str">
        <f>"Qtr"&amp;ROUNDUP(MONTH(Ledger[[#This Row],[Date]])/3,0)</f>
        <v>Qtr2</v>
      </c>
      <c r="N3000">
        <f>MONTH(Ledger[[#This Row],[Date]])</f>
        <v>4</v>
      </c>
      <c r="O3000" t="str">
        <f>TEXT(Ledger[[#This Row],[Date]],"mmm")</f>
        <v>Apr</v>
      </c>
    </row>
    <row r="3001" spans="1:15" x14ac:dyDescent="0.35">
      <c r="A3001" t="s">
        <v>6264</v>
      </c>
      <c r="B3001" s="8">
        <v>46141</v>
      </c>
      <c r="C3001" s="5">
        <v>0.59791666666666665</v>
      </c>
      <c r="D3001" t="str">
        <f>_xlfn.XLOOKUP(Ledger[[#This Row],[Employee_ID]],Employees!C:C,Employees!A:A)</f>
        <v>Afternoon</v>
      </c>
      <c r="E3001" t="s">
        <v>932</v>
      </c>
      <c r="F3001" t="str">
        <f>_xlfn.XLOOKUP(Ledger[[#This Row],[Employee_ID]],Employees!C:C,Employees!B:B)</f>
        <v>BR04</v>
      </c>
      <c r="G3001" t="s">
        <v>979</v>
      </c>
      <c r="H3001" t="s">
        <v>342</v>
      </c>
      <c r="I3001">
        <v>1</v>
      </c>
      <c r="J3001">
        <f>_xlfn.XLOOKUP(Ledger[[#This Row],[SKU]]&amp;"|"&amp;Ledger[[#This Row],[Branch_ID]], PriceList!E:E,PriceList!C:C,"")</f>
        <v>450</v>
      </c>
      <c r="K3001">
        <f>_xlfn.XLOOKUP(Ledger[[#This Row],[SKU]]&amp;"|"&amp;Ledger[[#This Row],[Branch_ID]], PriceList[Key], PriceList[Unit_Retail_Price_EGP], "")</f>
        <v>1029</v>
      </c>
      <c r="L3001">
        <f>YEAR(Ledger[[#This Row],[Date]])</f>
        <v>2026</v>
      </c>
      <c r="M3001" t="str">
        <f>"Qtr"&amp;ROUNDUP(MONTH(Ledger[[#This Row],[Date]])/3,0)</f>
        <v>Qtr2</v>
      </c>
      <c r="N3001">
        <f>MONTH(Ledger[[#This Row],[Date]])</f>
        <v>4</v>
      </c>
      <c r="O3001" t="str">
        <f>TEXT(Ledger[[#This Row],[Date]],"mmm")</f>
        <v>Apr</v>
      </c>
    </row>
    <row r="3002" spans="1:15" x14ac:dyDescent="0.35">
      <c r="A3002" t="s">
        <v>6315</v>
      </c>
      <c r="B3002" s="8">
        <v>46144</v>
      </c>
      <c r="C3002" s="5">
        <v>0.6958333333333333</v>
      </c>
      <c r="D3002" t="str">
        <f>_xlfn.XLOOKUP(Ledger[[#This Row],[Employee_ID]],Employees!C:C,Employees!A:A)</f>
        <v>Afternoon</v>
      </c>
      <c r="E3002" t="s">
        <v>932</v>
      </c>
      <c r="F3002" t="str">
        <f>_xlfn.XLOOKUP(Ledger[[#This Row],[Employee_ID]],Employees!C:C,Employees!B:B)</f>
        <v>BR04</v>
      </c>
      <c r="G3002" t="s">
        <v>979</v>
      </c>
      <c r="H3002" t="s">
        <v>263</v>
      </c>
      <c r="I3002">
        <v>1</v>
      </c>
      <c r="J3002">
        <f>_xlfn.XLOOKUP(Ledger[[#This Row],[SKU]]&amp;"|"&amp;Ledger[[#This Row],[Branch_ID]], PriceList!E:E,PriceList!C:C,"")</f>
        <v>155</v>
      </c>
      <c r="K3002">
        <f>_xlfn.XLOOKUP(Ledger[[#This Row],[SKU]]&amp;"|"&amp;Ledger[[#This Row],[Branch_ID]], PriceList[Key], PriceList[Unit_Retail_Price_EGP], "")</f>
        <v>379</v>
      </c>
      <c r="L3002">
        <f>YEAR(Ledger[[#This Row],[Date]])</f>
        <v>2026</v>
      </c>
      <c r="M3002" t="str">
        <f>"Qtr"&amp;ROUNDUP(MONTH(Ledger[[#This Row],[Date]])/3,0)</f>
        <v>Qtr2</v>
      </c>
      <c r="N3002">
        <f>MONTH(Ledger[[#This Row],[Date]])</f>
        <v>5</v>
      </c>
      <c r="O3002" t="str">
        <f>TEXT(Ledger[[#This Row],[Date]],"mmm")</f>
        <v>May</v>
      </c>
    </row>
    <row r="3003" spans="1:15" x14ac:dyDescent="0.35">
      <c r="A3003" t="s">
        <v>6316</v>
      </c>
      <c r="B3003" s="8">
        <v>46144</v>
      </c>
      <c r="C3003" s="5">
        <v>0.73263888888888884</v>
      </c>
      <c r="D3003" t="str">
        <f>_xlfn.XLOOKUP(Ledger[[#This Row],[Employee_ID]],Employees!C:C,Employees!A:A)</f>
        <v>Afternoon</v>
      </c>
      <c r="E3003" t="s">
        <v>932</v>
      </c>
      <c r="F3003" t="str">
        <f>_xlfn.XLOOKUP(Ledger[[#This Row],[Employee_ID]],Employees!C:C,Employees!B:B)</f>
        <v>BR04</v>
      </c>
      <c r="G3003" t="s">
        <v>979</v>
      </c>
      <c r="H3003" t="s">
        <v>652</v>
      </c>
      <c r="I3003">
        <v>1</v>
      </c>
      <c r="J3003">
        <f>_xlfn.XLOOKUP(Ledger[[#This Row],[SKU]]&amp;"|"&amp;Ledger[[#This Row],[Branch_ID]], PriceList!E:E,PriceList!C:C,"")</f>
        <v>510</v>
      </c>
      <c r="K3003">
        <f>_xlfn.XLOOKUP(Ledger[[#This Row],[SKU]]&amp;"|"&amp;Ledger[[#This Row],[Branch_ID]], PriceList[Key], PriceList[Unit_Retail_Price_EGP], "")</f>
        <v>1129</v>
      </c>
      <c r="L3003">
        <f>YEAR(Ledger[[#This Row],[Date]])</f>
        <v>2026</v>
      </c>
      <c r="M3003" t="str">
        <f>"Qtr"&amp;ROUNDUP(MONTH(Ledger[[#This Row],[Date]])/3,0)</f>
        <v>Qtr2</v>
      </c>
      <c r="N3003">
        <f>MONTH(Ledger[[#This Row],[Date]])</f>
        <v>5</v>
      </c>
      <c r="O3003" t="str">
        <f>TEXT(Ledger[[#This Row],[Date]],"mmm")</f>
        <v>May</v>
      </c>
    </row>
    <row r="3004" spans="1:15" x14ac:dyDescent="0.35">
      <c r="A3004" t="s">
        <v>6345</v>
      </c>
      <c r="B3004" s="8">
        <v>46146</v>
      </c>
      <c r="C3004" s="5">
        <v>0.7270833333333333</v>
      </c>
      <c r="D3004" t="str">
        <f>_xlfn.XLOOKUP(Ledger[[#This Row],[Employee_ID]],Employees!C:C,Employees!A:A)</f>
        <v>Afternoon</v>
      </c>
      <c r="E3004" t="s">
        <v>932</v>
      </c>
      <c r="F3004" t="str">
        <f>_xlfn.XLOOKUP(Ledger[[#This Row],[Employee_ID]],Employees!C:C,Employees!B:B)</f>
        <v>BR04</v>
      </c>
      <c r="G3004" t="s">
        <v>979</v>
      </c>
      <c r="H3004" t="s">
        <v>278</v>
      </c>
      <c r="I3004">
        <v>1</v>
      </c>
      <c r="J3004">
        <f>_xlfn.XLOOKUP(Ledger[[#This Row],[SKU]]&amp;"|"&amp;Ledger[[#This Row],[Branch_ID]], PriceList!E:E,PriceList!C:C,"")</f>
        <v>370</v>
      </c>
      <c r="K3004">
        <f>_xlfn.XLOOKUP(Ledger[[#This Row],[SKU]]&amp;"|"&amp;Ledger[[#This Row],[Branch_ID]], PriceList[Key], PriceList[Unit_Retail_Price_EGP], "")</f>
        <v>849</v>
      </c>
      <c r="L3004">
        <f>YEAR(Ledger[[#This Row],[Date]])</f>
        <v>2026</v>
      </c>
      <c r="M3004" t="str">
        <f>"Qtr"&amp;ROUNDUP(MONTH(Ledger[[#This Row],[Date]])/3,0)</f>
        <v>Qtr2</v>
      </c>
      <c r="N3004">
        <f>MONTH(Ledger[[#This Row],[Date]])</f>
        <v>5</v>
      </c>
      <c r="O3004" t="str">
        <f>TEXT(Ledger[[#This Row],[Date]],"mmm")</f>
        <v>May</v>
      </c>
    </row>
    <row r="3005" spans="1:15" x14ac:dyDescent="0.35">
      <c r="A3005" t="s">
        <v>6382</v>
      </c>
      <c r="B3005" s="8">
        <v>46149</v>
      </c>
      <c r="C3005" s="5">
        <v>0.63888888888888884</v>
      </c>
      <c r="D3005" t="str">
        <f>_xlfn.XLOOKUP(Ledger[[#This Row],[Employee_ID]],Employees!C:C,Employees!A:A)</f>
        <v>Afternoon</v>
      </c>
      <c r="E3005" t="s">
        <v>932</v>
      </c>
      <c r="F3005" t="str">
        <f>_xlfn.XLOOKUP(Ledger[[#This Row],[Employee_ID]],Employees!C:C,Employees!B:B)</f>
        <v>BR04</v>
      </c>
      <c r="G3005" t="s">
        <v>979</v>
      </c>
      <c r="H3005" t="s">
        <v>111</v>
      </c>
      <c r="I3005">
        <v>1</v>
      </c>
      <c r="J3005">
        <f>_xlfn.XLOOKUP(Ledger[[#This Row],[SKU]]&amp;"|"&amp;Ledger[[#This Row],[Branch_ID]], PriceList!E:E,PriceList!C:C,"")</f>
        <v>45</v>
      </c>
      <c r="K3005">
        <f>_xlfn.XLOOKUP(Ledger[[#This Row],[SKU]]&amp;"|"&amp;Ledger[[#This Row],[Branch_ID]], PriceList[Key], PriceList[Unit_Retail_Price_EGP], "")</f>
        <v>109</v>
      </c>
      <c r="L3005">
        <f>YEAR(Ledger[[#This Row],[Date]])</f>
        <v>2026</v>
      </c>
      <c r="M3005" t="str">
        <f>"Qtr"&amp;ROUNDUP(MONTH(Ledger[[#This Row],[Date]])/3,0)</f>
        <v>Qtr2</v>
      </c>
      <c r="N3005">
        <f>MONTH(Ledger[[#This Row],[Date]])</f>
        <v>5</v>
      </c>
      <c r="O3005" t="str">
        <f>TEXT(Ledger[[#This Row],[Date]],"mmm")</f>
        <v>May</v>
      </c>
    </row>
    <row r="3006" spans="1:15" x14ac:dyDescent="0.35">
      <c r="A3006" t="s">
        <v>6397</v>
      </c>
      <c r="B3006" s="8">
        <v>46150</v>
      </c>
      <c r="C3006" s="5">
        <v>0.66805555555555551</v>
      </c>
      <c r="D3006" t="str">
        <f>_xlfn.XLOOKUP(Ledger[[#This Row],[Employee_ID]],Employees!C:C,Employees!A:A)</f>
        <v>Afternoon</v>
      </c>
      <c r="E3006" t="s">
        <v>932</v>
      </c>
      <c r="F3006" t="str">
        <f>_xlfn.XLOOKUP(Ledger[[#This Row],[Employee_ID]],Employees!C:C,Employees!B:B)</f>
        <v>BR04</v>
      </c>
      <c r="G3006" t="s">
        <v>979</v>
      </c>
      <c r="H3006" t="s">
        <v>289</v>
      </c>
      <c r="I3006">
        <v>1</v>
      </c>
      <c r="J3006">
        <f>_xlfn.XLOOKUP(Ledger[[#This Row],[SKU]]&amp;"|"&amp;Ledger[[#This Row],[Branch_ID]], PriceList!E:E,PriceList!C:C,"")</f>
        <v>510</v>
      </c>
      <c r="K3006">
        <f>_xlfn.XLOOKUP(Ledger[[#This Row],[SKU]]&amp;"|"&amp;Ledger[[#This Row],[Branch_ID]], PriceList[Key], PriceList[Unit_Retail_Price_EGP], "")</f>
        <v>1129</v>
      </c>
      <c r="L3006">
        <f>YEAR(Ledger[[#This Row],[Date]])</f>
        <v>2026</v>
      </c>
      <c r="M3006" t="str">
        <f>"Qtr"&amp;ROUNDUP(MONTH(Ledger[[#This Row],[Date]])/3,0)</f>
        <v>Qtr2</v>
      </c>
      <c r="N3006">
        <f>MONTH(Ledger[[#This Row],[Date]])</f>
        <v>5</v>
      </c>
      <c r="O3006" t="str">
        <f>TEXT(Ledger[[#This Row],[Date]],"mmm")</f>
        <v>May</v>
      </c>
    </row>
    <row r="3007" spans="1:15" x14ac:dyDescent="0.35">
      <c r="A3007" t="s">
        <v>6414</v>
      </c>
      <c r="B3007" s="8">
        <v>46151</v>
      </c>
      <c r="C3007" s="5">
        <v>0.64513888888888893</v>
      </c>
      <c r="D3007" t="str">
        <f>_xlfn.XLOOKUP(Ledger[[#This Row],[Employee_ID]],Employees!C:C,Employees!A:A)</f>
        <v>Afternoon</v>
      </c>
      <c r="E3007" t="s">
        <v>932</v>
      </c>
      <c r="F3007" t="str">
        <f>_xlfn.XLOOKUP(Ledger[[#This Row],[Employee_ID]],Employees!C:C,Employees!B:B)</f>
        <v>BR04</v>
      </c>
      <c r="G3007" t="s">
        <v>979</v>
      </c>
      <c r="H3007" t="s">
        <v>211</v>
      </c>
      <c r="I3007">
        <v>1</v>
      </c>
      <c r="J3007">
        <f>_xlfn.XLOOKUP(Ledger[[#This Row],[SKU]]&amp;"|"&amp;Ledger[[#This Row],[Branch_ID]], PriceList!E:E,PriceList!C:C,"")</f>
        <v>255</v>
      </c>
      <c r="K3007">
        <f>_xlfn.XLOOKUP(Ledger[[#This Row],[SKU]]&amp;"|"&amp;Ledger[[#This Row],[Branch_ID]], PriceList[Key], PriceList[Unit_Retail_Price_EGP], "")</f>
        <v>559</v>
      </c>
      <c r="L3007">
        <f>YEAR(Ledger[[#This Row],[Date]])</f>
        <v>2026</v>
      </c>
      <c r="M3007" t="str">
        <f>"Qtr"&amp;ROUNDUP(MONTH(Ledger[[#This Row],[Date]])/3,0)</f>
        <v>Qtr2</v>
      </c>
      <c r="N3007">
        <f>MONTH(Ledger[[#This Row],[Date]])</f>
        <v>5</v>
      </c>
      <c r="O3007" t="str">
        <f>TEXT(Ledger[[#This Row],[Date]],"mmm")</f>
        <v>May</v>
      </c>
    </row>
    <row r="3008" spans="1:15" x14ac:dyDescent="0.35">
      <c r="A3008" t="s">
        <v>6428</v>
      </c>
      <c r="B3008" s="8">
        <v>46152</v>
      </c>
      <c r="C3008" s="5">
        <v>0.68472222222222223</v>
      </c>
      <c r="D3008" t="str">
        <f>_xlfn.XLOOKUP(Ledger[[#This Row],[Employee_ID]],Employees!C:C,Employees!A:A)</f>
        <v>Afternoon</v>
      </c>
      <c r="E3008" t="s">
        <v>932</v>
      </c>
      <c r="F3008" t="str">
        <f>_xlfn.XLOOKUP(Ledger[[#This Row],[Employee_ID]],Employees!C:C,Employees!B:B)</f>
        <v>BR04</v>
      </c>
      <c r="G3008" t="s">
        <v>979</v>
      </c>
      <c r="H3008" t="s">
        <v>382</v>
      </c>
      <c r="I3008">
        <v>1</v>
      </c>
      <c r="J3008">
        <f>_xlfn.XLOOKUP(Ledger[[#This Row],[SKU]]&amp;"|"&amp;Ledger[[#This Row],[Branch_ID]], PriceList!E:E,PriceList!C:C,"")</f>
        <v>155</v>
      </c>
      <c r="K3008">
        <f>_xlfn.XLOOKUP(Ledger[[#This Row],[SKU]]&amp;"|"&amp;Ledger[[#This Row],[Branch_ID]], PriceList[Key], PriceList[Unit_Retail_Price_EGP], "")</f>
        <v>379</v>
      </c>
      <c r="L3008">
        <f>YEAR(Ledger[[#This Row],[Date]])</f>
        <v>2026</v>
      </c>
      <c r="M3008" t="str">
        <f>"Qtr"&amp;ROUNDUP(MONTH(Ledger[[#This Row],[Date]])/3,0)</f>
        <v>Qtr2</v>
      </c>
      <c r="N3008">
        <f>MONTH(Ledger[[#This Row],[Date]])</f>
        <v>5</v>
      </c>
      <c r="O3008" t="str">
        <f>TEXT(Ledger[[#This Row],[Date]],"mmm")</f>
        <v>May</v>
      </c>
    </row>
    <row r="3009" spans="1:15" x14ac:dyDescent="0.35">
      <c r="A3009" t="s">
        <v>6515</v>
      </c>
      <c r="B3009" s="8">
        <v>46158</v>
      </c>
      <c r="C3009" s="5">
        <v>0.6791666666666667</v>
      </c>
      <c r="D3009" t="str">
        <f>_xlfn.XLOOKUP(Ledger[[#This Row],[Employee_ID]],Employees!C:C,Employees!A:A)</f>
        <v>Afternoon</v>
      </c>
      <c r="E3009" t="s">
        <v>932</v>
      </c>
      <c r="F3009" t="str">
        <f>_xlfn.XLOOKUP(Ledger[[#This Row],[Employee_ID]],Employees!C:C,Employees!B:B)</f>
        <v>BR04</v>
      </c>
      <c r="G3009" t="s">
        <v>979</v>
      </c>
      <c r="H3009" t="s">
        <v>188</v>
      </c>
      <c r="I3009">
        <v>1</v>
      </c>
      <c r="J3009">
        <f>_xlfn.XLOOKUP(Ledger[[#This Row],[SKU]]&amp;"|"&amp;Ledger[[#This Row],[Branch_ID]], PriceList!E:E,PriceList!C:C,"")</f>
        <v>470</v>
      </c>
      <c r="K3009">
        <f>_xlfn.XLOOKUP(Ledger[[#This Row],[SKU]]&amp;"|"&amp;Ledger[[#This Row],[Branch_ID]], PriceList[Key], PriceList[Unit_Retail_Price_EGP], "")</f>
        <v>1029</v>
      </c>
      <c r="L3009">
        <f>YEAR(Ledger[[#This Row],[Date]])</f>
        <v>2026</v>
      </c>
      <c r="M3009" t="str">
        <f>"Qtr"&amp;ROUNDUP(MONTH(Ledger[[#This Row],[Date]])/3,0)</f>
        <v>Qtr2</v>
      </c>
      <c r="N3009">
        <f>MONTH(Ledger[[#This Row],[Date]])</f>
        <v>5</v>
      </c>
      <c r="O3009" t="str">
        <f>TEXT(Ledger[[#This Row],[Date]],"mmm")</f>
        <v>May</v>
      </c>
    </row>
    <row r="3010" spans="1:15" x14ac:dyDescent="0.35">
      <c r="A3010" t="s">
        <v>6530</v>
      </c>
      <c r="B3010" s="8">
        <v>46159</v>
      </c>
      <c r="C3010" s="5">
        <v>0.68472222222222223</v>
      </c>
      <c r="D3010" t="str">
        <f>_xlfn.XLOOKUP(Ledger[[#This Row],[Employee_ID]],Employees!C:C,Employees!A:A)</f>
        <v>Afternoon</v>
      </c>
      <c r="E3010" t="s">
        <v>932</v>
      </c>
      <c r="F3010" t="str">
        <f>_xlfn.XLOOKUP(Ledger[[#This Row],[Employee_ID]],Employees!C:C,Employees!B:B)</f>
        <v>BR04</v>
      </c>
      <c r="G3010" t="s">
        <v>979</v>
      </c>
      <c r="H3010" t="s">
        <v>247</v>
      </c>
      <c r="I3010">
        <v>1</v>
      </c>
      <c r="J3010">
        <f>_xlfn.XLOOKUP(Ledger[[#This Row],[SKU]]&amp;"|"&amp;Ledger[[#This Row],[Branch_ID]], PriceList!E:E,PriceList!C:C,"")</f>
        <v>370</v>
      </c>
      <c r="K3010">
        <f>_xlfn.XLOOKUP(Ledger[[#This Row],[SKU]]&amp;"|"&amp;Ledger[[#This Row],[Branch_ID]], PriceList[Key], PriceList[Unit_Retail_Price_EGP], "")</f>
        <v>849</v>
      </c>
      <c r="L3010">
        <f>YEAR(Ledger[[#This Row],[Date]])</f>
        <v>2026</v>
      </c>
      <c r="M3010" t="str">
        <f>"Qtr"&amp;ROUNDUP(MONTH(Ledger[[#This Row],[Date]])/3,0)</f>
        <v>Qtr2</v>
      </c>
      <c r="N3010">
        <f>MONTH(Ledger[[#This Row],[Date]])</f>
        <v>5</v>
      </c>
      <c r="O3010" t="str">
        <f>TEXT(Ledger[[#This Row],[Date]],"mmm")</f>
        <v>May</v>
      </c>
    </row>
    <row r="3011" spans="1:15" x14ac:dyDescent="0.35">
      <c r="A3011" t="s">
        <v>6545</v>
      </c>
      <c r="B3011" s="8">
        <v>46160</v>
      </c>
      <c r="C3011" s="5">
        <v>0.69791666666666663</v>
      </c>
      <c r="D3011" t="str">
        <f>_xlfn.XLOOKUP(Ledger[[#This Row],[Employee_ID]],Employees!C:C,Employees!A:A)</f>
        <v>Afternoon</v>
      </c>
      <c r="E3011" t="s">
        <v>932</v>
      </c>
      <c r="F3011" t="str">
        <f>_xlfn.XLOOKUP(Ledger[[#This Row],[Employee_ID]],Employees!C:C,Employees!B:B)</f>
        <v>BR04</v>
      </c>
      <c r="G3011" t="s">
        <v>979</v>
      </c>
      <c r="H3011" t="s">
        <v>574</v>
      </c>
      <c r="I3011">
        <v>1</v>
      </c>
      <c r="J3011">
        <f>_xlfn.XLOOKUP(Ledger[[#This Row],[SKU]]&amp;"|"&amp;Ledger[[#This Row],[Branch_ID]], PriceList!E:E,PriceList!C:C,"")</f>
        <v>215</v>
      </c>
      <c r="K3011">
        <f>_xlfn.XLOOKUP(Ledger[[#This Row],[SKU]]&amp;"|"&amp;Ledger[[#This Row],[Branch_ID]], PriceList[Key], PriceList[Unit_Retail_Price_EGP], "")</f>
        <v>519</v>
      </c>
      <c r="L3011">
        <f>YEAR(Ledger[[#This Row],[Date]])</f>
        <v>2026</v>
      </c>
      <c r="M3011" t="str">
        <f>"Qtr"&amp;ROUNDUP(MONTH(Ledger[[#This Row],[Date]])/3,0)</f>
        <v>Qtr2</v>
      </c>
      <c r="N3011">
        <f>MONTH(Ledger[[#This Row],[Date]])</f>
        <v>5</v>
      </c>
      <c r="O3011" t="str">
        <f>TEXT(Ledger[[#This Row],[Date]],"mmm")</f>
        <v>May</v>
      </c>
    </row>
    <row r="3012" spans="1:15" x14ac:dyDescent="0.35">
      <c r="A3012" t="s">
        <v>6553</v>
      </c>
      <c r="B3012" s="8">
        <v>46161</v>
      </c>
      <c r="C3012" s="5">
        <v>0.61597222222222225</v>
      </c>
      <c r="D3012" t="str">
        <f>_xlfn.XLOOKUP(Ledger[[#This Row],[Employee_ID]],Employees!C:C,Employees!A:A)</f>
        <v>Afternoon</v>
      </c>
      <c r="E3012" t="s">
        <v>932</v>
      </c>
      <c r="F3012" t="str">
        <f>_xlfn.XLOOKUP(Ledger[[#This Row],[Employee_ID]],Employees!C:C,Employees!B:B)</f>
        <v>BR04</v>
      </c>
      <c r="G3012" t="s">
        <v>979</v>
      </c>
      <c r="H3012" t="s">
        <v>299</v>
      </c>
      <c r="I3012">
        <v>1</v>
      </c>
      <c r="J3012">
        <f>_xlfn.XLOOKUP(Ledger[[#This Row],[SKU]]&amp;"|"&amp;Ledger[[#This Row],[Branch_ID]], PriceList!E:E,PriceList!C:C,"")</f>
        <v>155</v>
      </c>
      <c r="K3012">
        <f>_xlfn.XLOOKUP(Ledger[[#This Row],[SKU]]&amp;"|"&amp;Ledger[[#This Row],[Branch_ID]], PriceList[Key], PriceList[Unit_Retail_Price_EGP], "")</f>
        <v>379</v>
      </c>
      <c r="L3012">
        <f>YEAR(Ledger[[#This Row],[Date]])</f>
        <v>2026</v>
      </c>
      <c r="M3012" t="str">
        <f>"Qtr"&amp;ROUNDUP(MONTH(Ledger[[#This Row],[Date]])/3,0)</f>
        <v>Qtr2</v>
      </c>
      <c r="N3012">
        <f>MONTH(Ledger[[#This Row],[Date]])</f>
        <v>5</v>
      </c>
      <c r="O3012" t="str">
        <f>TEXT(Ledger[[#This Row],[Date]],"mmm")</f>
        <v>May</v>
      </c>
    </row>
    <row r="3013" spans="1:15" x14ac:dyDescent="0.35">
      <c r="A3013" t="s">
        <v>6584</v>
      </c>
      <c r="B3013" s="8">
        <v>46163</v>
      </c>
      <c r="C3013" s="5">
        <v>0.70902777777777781</v>
      </c>
      <c r="D3013" t="str">
        <f>_xlfn.XLOOKUP(Ledger[[#This Row],[Employee_ID]],Employees!C:C,Employees!A:A)</f>
        <v>Afternoon</v>
      </c>
      <c r="E3013" t="s">
        <v>932</v>
      </c>
      <c r="F3013" t="str">
        <f>_xlfn.XLOOKUP(Ledger[[#This Row],[Employee_ID]],Employees!C:C,Employees!B:B)</f>
        <v>BR04</v>
      </c>
      <c r="G3013" t="s">
        <v>979</v>
      </c>
      <c r="H3013" t="s">
        <v>87</v>
      </c>
      <c r="I3013">
        <v>1</v>
      </c>
      <c r="J3013">
        <f>_xlfn.XLOOKUP(Ledger[[#This Row],[SKU]]&amp;"|"&amp;Ledger[[#This Row],[Branch_ID]], PriceList!E:E,PriceList!C:C,"")</f>
        <v>450</v>
      </c>
      <c r="K3013">
        <f>_xlfn.XLOOKUP(Ledger[[#This Row],[SKU]]&amp;"|"&amp;Ledger[[#This Row],[Branch_ID]], PriceList[Key], PriceList[Unit_Retail_Price_EGP], "")</f>
        <v>1029</v>
      </c>
      <c r="L3013">
        <f>YEAR(Ledger[[#This Row],[Date]])</f>
        <v>2026</v>
      </c>
      <c r="M3013" t="str">
        <f>"Qtr"&amp;ROUNDUP(MONTH(Ledger[[#This Row],[Date]])/3,0)</f>
        <v>Qtr2</v>
      </c>
      <c r="N3013">
        <f>MONTH(Ledger[[#This Row],[Date]])</f>
        <v>5</v>
      </c>
      <c r="O3013" t="str">
        <f>TEXT(Ledger[[#This Row],[Date]],"mmm")</f>
        <v>May</v>
      </c>
    </row>
    <row r="3014" spans="1:15" x14ac:dyDescent="0.35">
      <c r="A3014" t="s">
        <v>6645</v>
      </c>
      <c r="B3014" s="8">
        <v>46167</v>
      </c>
      <c r="C3014" s="5">
        <v>0.74097222222222225</v>
      </c>
      <c r="D3014" t="str">
        <f>_xlfn.XLOOKUP(Ledger[[#This Row],[Employee_ID]],Employees!C:C,Employees!A:A)</f>
        <v>Afternoon</v>
      </c>
      <c r="E3014" t="s">
        <v>932</v>
      </c>
      <c r="F3014" t="str">
        <f>_xlfn.XLOOKUP(Ledger[[#This Row],[Employee_ID]],Employees!C:C,Employees!B:B)</f>
        <v>BR04</v>
      </c>
      <c r="G3014" t="s">
        <v>979</v>
      </c>
      <c r="H3014" t="s">
        <v>121</v>
      </c>
      <c r="I3014">
        <v>1</v>
      </c>
      <c r="J3014">
        <f>_xlfn.XLOOKUP(Ledger[[#This Row],[SKU]]&amp;"|"&amp;Ledger[[#This Row],[Branch_ID]], PriceList!E:E,PriceList!C:C,"")</f>
        <v>625</v>
      </c>
      <c r="K3014">
        <f>_xlfn.XLOOKUP(Ledger[[#This Row],[SKU]]&amp;"|"&amp;Ledger[[#This Row],[Branch_ID]], PriceList[Key], PriceList[Unit_Retail_Price_EGP], "")</f>
        <v>1409</v>
      </c>
      <c r="L3014">
        <f>YEAR(Ledger[[#This Row],[Date]])</f>
        <v>2026</v>
      </c>
      <c r="M3014" t="str">
        <f>"Qtr"&amp;ROUNDUP(MONTH(Ledger[[#This Row],[Date]])/3,0)</f>
        <v>Qtr2</v>
      </c>
      <c r="N3014">
        <f>MONTH(Ledger[[#This Row],[Date]])</f>
        <v>5</v>
      </c>
      <c r="O3014" t="str">
        <f>TEXT(Ledger[[#This Row],[Date]],"mmm")</f>
        <v>May</v>
      </c>
    </row>
    <row r="3015" spans="1:15" x14ac:dyDescent="0.35">
      <c r="A3015" t="s">
        <v>6680</v>
      </c>
      <c r="B3015" s="8">
        <v>46170</v>
      </c>
      <c r="C3015" s="5">
        <v>0.73750000000000004</v>
      </c>
      <c r="D3015" t="str">
        <f>_xlfn.XLOOKUP(Ledger[[#This Row],[Employee_ID]],Employees!C:C,Employees!A:A)</f>
        <v>Afternoon</v>
      </c>
      <c r="E3015" t="s">
        <v>932</v>
      </c>
      <c r="F3015" t="str">
        <f>_xlfn.XLOOKUP(Ledger[[#This Row],[Employee_ID]],Employees!C:C,Employees!B:B)</f>
        <v>BR04</v>
      </c>
      <c r="G3015" t="s">
        <v>979</v>
      </c>
      <c r="H3015" t="s">
        <v>186</v>
      </c>
      <c r="I3015">
        <v>1</v>
      </c>
      <c r="J3015">
        <f>_xlfn.XLOOKUP(Ledger[[#This Row],[SKU]]&amp;"|"&amp;Ledger[[#This Row],[Branch_ID]], PriceList!E:E,PriceList!C:C,"")</f>
        <v>215</v>
      </c>
      <c r="K3015">
        <f>_xlfn.XLOOKUP(Ledger[[#This Row],[SKU]]&amp;"|"&amp;Ledger[[#This Row],[Branch_ID]], PriceList[Key], PriceList[Unit_Retail_Price_EGP], "")</f>
        <v>519</v>
      </c>
      <c r="L3015">
        <f>YEAR(Ledger[[#This Row],[Date]])</f>
        <v>2026</v>
      </c>
      <c r="M3015" t="str">
        <f>"Qtr"&amp;ROUNDUP(MONTH(Ledger[[#This Row],[Date]])/3,0)</f>
        <v>Qtr2</v>
      </c>
      <c r="N3015">
        <f>MONTH(Ledger[[#This Row],[Date]])</f>
        <v>5</v>
      </c>
      <c r="O3015" t="str">
        <f>TEXT(Ledger[[#This Row],[Date]],"mmm")</f>
        <v>May</v>
      </c>
    </row>
    <row r="3016" spans="1:15" x14ac:dyDescent="0.35">
      <c r="A3016" t="s">
        <v>6702</v>
      </c>
      <c r="B3016" s="8">
        <v>46171</v>
      </c>
      <c r="C3016" s="5">
        <v>0.74861111111111112</v>
      </c>
      <c r="D3016" t="str">
        <f>_xlfn.XLOOKUP(Ledger[[#This Row],[Employee_ID]],Employees!C:C,Employees!A:A)</f>
        <v>Afternoon</v>
      </c>
      <c r="E3016" t="s">
        <v>932</v>
      </c>
      <c r="F3016" t="str">
        <f>_xlfn.XLOOKUP(Ledger[[#This Row],[Employee_ID]],Employees!C:C,Employees!B:B)</f>
        <v>BR04</v>
      </c>
      <c r="G3016" t="s">
        <v>979</v>
      </c>
      <c r="H3016" t="s">
        <v>82</v>
      </c>
      <c r="I3016">
        <v>1</v>
      </c>
      <c r="J3016">
        <f>_xlfn.XLOOKUP(Ledger[[#This Row],[SKU]]&amp;"|"&amp;Ledger[[#This Row],[Branch_ID]], PriceList!E:E,PriceList!C:C,"")</f>
        <v>110</v>
      </c>
      <c r="K3016">
        <f>_xlfn.XLOOKUP(Ledger[[#This Row],[SKU]]&amp;"|"&amp;Ledger[[#This Row],[Branch_ID]], PriceList[Key], PriceList[Unit_Retail_Price_EGP], "")</f>
        <v>259</v>
      </c>
      <c r="L3016">
        <f>YEAR(Ledger[[#This Row],[Date]])</f>
        <v>2026</v>
      </c>
      <c r="M3016" t="str">
        <f>"Qtr"&amp;ROUNDUP(MONTH(Ledger[[#This Row],[Date]])/3,0)</f>
        <v>Qtr2</v>
      </c>
      <c r="N3016">
        <f>MONTH(Ledger[[#This Row],[Date]])</f>
        <v>5</v>
      </c>
      <c r="O3016" t="str">
        <f>TEXT(Ledger[[#This Row],[Date]],"mmm")</f>
        <v>May</v>
      </c>
    </row>
    <row r="3017" spans="1:15" x14ac:dyDescent="0.35">
      <c r="A3017" t="s">
        <v>991</v>
      </c>
      <c r="B3017" s="8">
        <v>45810</v>
      </c>
      <c r="C3017" s="5">
        <v>0.91111111111111109</v>
      </c>
      <c r="D3017" t="str">
        <f>_xlfn.XLOOKUP(Ledger[[#This Row],[Employee_ID]],Employees!C:C,Employees!A:A)</f>
        <v>Evening</v>
      </c>
      <c r="E3017" t="s">
        <v>932</v>
      </c>
      <c r="F3017" t="str">
        <f>_xlfn.XLOOKUP(Ledger[[#This Row],[Employee_ID]],Employees!C:C,Employees!B:B)</f>
        <v>BR04</v>
      </c>
      <c r="G3017" t="s">
        <v>993</v>
      </c>
      <c r="H3017" t="s">
        <v>209</v>
      </c>
      <c r="I3017">
        <v>1</v>
      </c>
      <c r="J3017">
        <f>_xlfn.XLOOKUP(Ledger[[#This Row],[SKU]]&amp;"|"&amp;Ledger[[#This Row],[Branch_ID]], PriceList!E:E,PriceList!C:C,"")</f>
        <v>155</v>
      </c>
      <c r="K3017">
        <f>_xlfn.XLOOKUP(Ledger[[#This Row],[SKU]]&amp;"|"&amp;Ledger[[#This Row],[Branch_ID]], PriceList[Key], PriceList[Unit_Retail_Price_EGP], "")</f>
        <v>379</v>
      </c>
      <c r="L3017">
        <f>YEAR(Ledger[[#This Row],[Date]])</f>
        <v>2025</v>
      </c>
      <c r="M3017" t="str">
        <f>"Qtr"&amp;ROUNDUP(MONTH(Ledger[[#This Row],[Date]])/3,0)</f>
        <v>Qtr2</v>
      </c>
      <c r="N3017">
        <f>MONTH(Ledger[[#This Row],[Date]])</f>
        <v>6</v>
      </c>
      <c r="O3017" t="str">
        <f>TEXT(Ledger[[#This Row],[Date]],"mmm")</f>
        <v>Jun</v>
      </c>
    </row>
    <row r="3018" spans="1:15" x14ac:dyDescent="0.35">
      <c r="A3018" t="s">
        <v>1085</v>
      </c>
      <c r="B3018" s="8">
        <v>45814</v>
      </c>
      <c r="C3018" s="5">
        <v>0.86319444444444449</v>
      </c>
      <c r="D3018" t="str">
        <f>_xlfn.XLOOKUP(Ledger[[#This Row],[Employee_ID]],Employees!C:C,Employees!A:A)</f>
        <v>Evening</v>
      </c>
      <c r="E3018" t="s">
        <v>932</v>
      </c>
      <c r="F3018" t="str">
        <f>_xlfn.XLOOKUP(Ledger[[#This Row],[Employee_ID]],Employees!C:C,Employees!B:B)</f>
        <v>BR04</v>
      </c>
      <c r="G3018" t="s">
        <v>993</v>
      </c>
      <c r="H3018" t="s">
        <v>229</v>
      </c>
      <c r="I3018">
        <v>1</v>
      </c>
      <c r="J3018">
        <f>_xlfn.XLOOKUP(Ledger[[#This Row],[SKU]]&amp;"|"&amp;Ledger[[#This Row],[Branch_ID]], PriceList!E:E,PriceList!C:C,"")</f>
        <v>215</v>
      </c>
      <c r="K3018">
        <f>_xlfn.XLOOKUP(Ledger[[#This Row],[SKU]]&amp;"|"&amp;Ledger[[#This Row],[Branch_ID]], PriceList[Key], PriceList[Unit_Retail_Price_EGP], "")</f>
        <v>519</v>
      </c>
      <c r="L3018">
        <f>YEAR(Ledger[[#This Row],[Date]])</f>
        <v>2025</v>
      </c>
      <c r="M3018" t="str">
        <f>"Qtr"&amp;ROUNDUP(MONTH(Ledger[[#This Row],[Date]])/3,0)</f>
        <v>Qtr2</v>
      </c>
      <c r="N3018">
        <f>MONTH(Ledger[[#This Row],[Date]])</f>
        <v>6</v>
      </c>
      <c r="O3018" t="str">
        <f>TEXT(Ledger[[#This Row],[Date]],"mmm")</f>
        <v>Jun</v>
      </c>
    </row>
    <row r="3019" spans="1:15" x14ac:dyDescent="0.35">
      <c r="A3019" t="s">
        <v>1091</v>
      </c>
      <c r="B3019" s="8">
        <v>45814</v>
      </c>
      <c r="C3019" s="5">
        <v>0.8979166666666667</v>
      </c>
      <c r="D3019" t="str">
        <f>_xlfn.XLOOKUP(Ledger[[#This Row],[Employee_ID]],Employees!C:C,Employees!A:A)</f>
        <v>Evening</v>
      </c>
      <c r="E3019" t="s">
        <v>932</v>
      </c>
      <c r="F3019" t="str">
        <f>_xlfn.XLOOKUP(Ledger[[#This Row],[Employee_ID]],Employees!C:C,Employees!B:B)</f>
        <v>BR04</v>
      </c>
      <c r="G3019" t="s">
        <v>993</v>
      </c>
      <c r="H3019" t="s">
        <v>186</v>
      </c>
      <c r="I3019">
        <v>1</v>
      </c>
      <c r="J3019">
        <f>_xlfn.XLOOKUP(Ledger[[#This Row],[SKU]]&amp;"|"&amp;Ledger[[#This Row],[Branch_ID]], PriceList!E:E,PriceList!C:C,"")</f>
        <v>215</v>
      </c>
      <c r="K3019">
        <f>_xlfn.XLOOKUP(Ledger[[#This Row],[SKU]]&amp;"|"&amp;Ledger[[#This Row],[Branch_ID]], PriceList[Key], PriceList[Unit_Retail_Price_EGP], "")</f>
        <v>519</v>
      </c>
      <c r="L3019">
        <f>YEAR(Ledger[[#This Row],[Date]])</f>
        <v>2025</v>
      </c>
      <c r="M3019" t="str">
        <f>"Qtr"&amp;ROUNDUP(MONTH(Ledger[[#This Row],[Date]])/3,0)</f>
        <v>Qtr2</v>
      </c>
      <c r="N3019">
        <f>MONTH(Ledger[[#This Row],[Date]])</f>
        <v>6</v>
      </c>
      <c r="O3019" t="str">
        <f>TEXT(Ledger[[#This Row],[Date]],"mmm")</f>
        <v>Jun</v>
      </c>
    </row>
    <row r="3020" spans="1:15" x14ac:dyDescent="0.35">
      <c r="A3020" t="s">
        <v>1147</v>
      </c>
      <c r="B3020" s="8">
        <v>45816</v>
      </c>
      <c r="C3020" s="5">
        <v>0.79097222222222219</v>
      </c>
      <c r="D3020" t="str">
        <f>_xlfn.XLOOKUP(Ledger[[#This Row],[Employee_ID]],Employees!C:C,Employees!A:A)</f>
        <v>Evening</v>
      </c>
      <c r="E3020" t="s">
        <v>932</v>
      </c>
      <c r="F3020" t="str">
        <f>_xlfn.XLOOKUP(Ledger[[#This Row],[Employee_ID]],Employees!C:C,Employees!B:B)</f>
        <v>BR04</v>
      </c>
      <c r="G3020" t="s">
        <v>993</v>
      </c>
      <c r="H3020" t="s">
        <v>119</v>
      </c>
      <c r="I3020">
        <v>1</v>
      </c>
      <c r="J3020">
        <f>_xlfn.XLOOKUP(Ledger[[#This Row],[SKU]]&amp;"|"&amp;Ledger[[#This Row],[Branch_ID]], PriceList!E:E,PriceList!C:C,"")</f>
        <v>215</v>
      </c>
      <c r="K3020">
        <f>_xlfn.XLOOKUP(Ledger[[#This Row],[SKU]]&amp;"|"&amp;Ledger[[#This Row],[Branch_ID]], PriceList[Key], PriceList[Unit_Retail_Price_EGP], "")</f>
        <v>519</v>
      </c>
      <c r="L3020">
        <f>YEAR(Ledger[[#This Row],[Date]])</f>
        <v>2025</v>
      </c>
      <c r="M3020" t="str">
        <f>"Qtr"&amp;ROUNDUP(MONTH(Ledger[[#This Row],[Date]])/3,0)</f>
        <v>Qtr2</v>
      </c>
      <c r="N3020">
        <f>MONTH(Ledger[[#This Row],[Date]])</f>
        <v>6</v>
      </c>
      <c r="O3020" t="str">
        <f>TEXT(Ledger[[#This Row],[Date]],"mmm")</f>
        <v>Jun</v>
      </c>
    </row>
    <row r="3021" spans="1:15" x14ac:dyDescent="0.35">
      <c r="A3021" t="s">
        <v>1168</v>
      </c>
      <c r="B3021" s="8">
        <v>45817</v>
      </c>
      <c r="C3021" s="5">
        <v>0.84375</v>
      </c>
      <c r="D3021" t="str">
        <f>_xlfn.XLOOKUP(Ledger[[#This Row],[Employee_ID]],Employees!C:C,Employees!A:A)</f>
        <v>Evening</v>
      </c>
      <c r="E3021" t="s">
        <v>932</v>
      </c>
      <c r="F3021" t="str">
        <f>_xlfn.XLOOKUP(Ledger[[#This Row],[Employee_ID]],Employees!C:C,Employees!B:B)</f>
        <v>BR04</v>
      </c>
      <c r="G3021" t="s">
        <v>993</v>
      </c>
      <c r="H3021" t="s">
        <v>200</v>
      </c>
      <c r="I3021">
        <v>1</v>
      </c>
      <c r="J3021">
        <f>_xlfn.XLOOKUP(Ledger[[#This Row],[SKU]]&amp;"|"&amp;Ledger[[#This Row],[Branch_ID]], PriceList!E:E,PriceList!C:C,"")</f>
        <v>175</v>
      </c>
      <c r="K3021">
        <f>_xlfn.XLOOKUP(Ledger[[#This Row],[SKU]]&amp;"|"&amp;Ledger[[#This Row],[Branch_ID]], PriceList[Key], PriceList[Unit_Retail_Price_EGP], "")</f>
        <v>419</v>
      </c>
      <c r="L3021">
        <f>YEAR(Ledger[[#This Row],[Date]])</f>
        <v>2025</v>
      </c>
      <c r="M3021" t="str">
        <f>"Qtr"&amp;ROUNDUP(MONTH(Ledger[[#This Row],[Date]])/3,0)</f>
        <v>Qtr2</v>
      </c>
      <c r="N3021">
        <f>MONTH(Ledger[[#This Row],[Date]])</f>
        <v>6</v>
      </c>
      <c r="O3021" t="str">
        <f>TEXT(Ledger[[#This Row],[Date]],"mmm")</f>
        <v>Jun</v>
      </c>
    </row>
    <row r="3022" spans="1:15" x14ac:dyDescent="0.35">
      <c r="A3022" t="s">
        <v>1382</v>
      </c>
      <c r="B3022" s="8">
        <v>45826</v>
      </c>
      <c r="C3022" s="5">
        <v>0.85069444444444442</v>
      </c>
      <c r="D3022" t="str">
        <f>_xlfn.XLOOKUP(Ledger[[#This Row],[Employee_ID]],Employees!C:C,Employees!A:A)</f>
        <v>Evening</v>
      </c>
      <c r="E3022" t="s">
        <v>932</v>
      </c>
      <c r="F3022" t="str">
        <f>_xlfn.XLOOKUP(Ledger[[#This Row],[Employee_ID]],Employees!C:C,Employees!B:B)</f>
        <v>BR04</v>
      </c>
      <c r="G3022" t="s">
        <v>993</v>
      </c>
      <c r="H3022" t="s">
        <v>227</v>
      </c>
      <c r="I3022">
        <v>1</v>
      </c>
      <c r="J3022">
        <f>_xlfn.XLOOKUP(Ledger[[#This Row],[SKU]]&amp;"|"&amp;Ledger[[#This Row],[Branch_ID]], PriceList!E:E,PriceList!C:C,"")</f>
        <v>295</v>
      </c>
      <c r="K3022">
        <f>_xlfn.XLOOKUP(Ledger[[#This Row],[SKU]]&amp;"|"&amp;Ledger[[#This Row],[Branch_ID]], PriceList[Key], PriceList[Unit_Retail_Price_EGP], "")</f>
        <v>659</v>
      </c>
      <c r="L3022">
        <f>YEAR(Ledger[[#This Row],[Date]])</f>
        <v>2025</v>
      </c>
      <c r="M3022" t="str">
        <f>"Qtr"&amp;ROUNDUP(MONTH(Ledger[[#This Row],[Date]])/3,0)</f>
        <v>Qtr2</v>
      </c>
      <c r="N3022">
        <f>MONTH(Ledger[[#This Row],[Date]])</f>
        <v>6</v>
      </c>
      <c r="O3022" t="str">
        <f>TEXT(Ledger[[#This Row],[Date]],"mmm")</f>
        <v>Jun</v>
      </c>
    </row>
    <row r="3023" spans="1:15" x14ac:dyDescent="0.35">
      <c r="A3023" t="s">
        <v>1399</v>
      </c>
      <c r="B3023" s="8">
        <v>45827</v>
      </c>
      <c r="C3023" s="5">
        <v>0.83819444444444446</v>
      </c>
      <c r="D3023" t="str">
        <f>_xlfn.XLOOKUP(Ledger[[#This Row],[Employee_ID]],Employees!C:C,Employees!A:A)</f>
        <v>Evening</v>
      </c>
      <c r="E3023" t="s">
        <v>932</v>
      </c>
      <c r="F3023" t="str">
        <f>_xlfn.XLOOKUP(Ledger[[#This Row],[Employee_ID]],Employees!C:C,Employees!B:B)</f>
        <v>BR04</v>
      </c>
      <c r="G3023" t="s">
        <v>993</v>
      </c>
      <c r="H3023" t="s">
        <v>154</v>
      </c>
      <c r="I3023">
        <v>1</v>
      </c>
      <c r="J3023">
        <f>_xlfn.XLOOKUP(Ledger[[#This Row],[SKU]]&amp;"|"&amp;Ledger[[#This Row],[Branch_ID]], PriceList!E:E,PriceList!C:C,"")</f>
        <v>155</v>
      </c>
      <c r="K3023">
        <f>_xlfn.XLOOKUP(Ledger[[#This Row],[SKU]]&amp;"|"&amp;Ledger[[#This Row],[Branch_ID]], PriceList[Key], PriceList[Unit_Retail_Price_EGP], "")</f>
        <v>379</v>
      </c>
      <c r="L3023">
        <f>YEAR(Ledger[[#This Row],[Date]])</f>
        <v>2025</v>
      </c>
      <c r="M3023" t="str">
        <f>"Qtr"&amp;ROUNDUP(MONTH(Ledger[[#This Row],[Date]])/3,0)</f>
        <v>Qtr2</v>
      </c>
      <c r="N3023">
        <f>MONTH(Ledger[[#This Row],[Date]])</f>
        <v>6</v>
      </c>
      <c r="O3023" t="str">
        <f>TEXT(Ledger[[#This Row],[Date]],"mmm")</f>
        <v>Jun</v>
      </c>
    </row>
    <row r="3024" spans="1:15" x14ac:dyDescent="0.35">
      <c r="A3024" t="s">
        <v>1430</v>
      </c>
      <c r="B3024" s="8">
        <v>45828</v>
      </c>
      <c r="C3024" s="5">
        <v>0.87083333333333335</v>
      </c>
      <c r="D3024" t="str">
        <f>_xlfn.XLOOKUP(Ledger[[#This Row],[Employee_ID]],Employees!C:C,Employees!A:A)</f>
        <v>Evening</v>
      </c>
      <c r="E3024" t="s">
        <v>932</v>
      </c>
      <c r="F3024" t="str">
        <f>_xlfn.XLOOKUP(Ledger[[#This Row],[Employee_ID]],Employees!C:C,Employees!B:B)</f>
        <v>BR04</v>
      </c>
      <c r="G3024" t="s">
        <v>993</v>
      </c>
      <c r="H3024" t="s">
        <v>48</v>
      </c>
      <c r="I3024">
        <v>1</v>
      </c>
      <c r="J3024">
        <f>_xlfn.XLOOKUP(Ledger[[#This Row],[SKU]]&amp;"|"&amp;Ledger[[#This Row],[Branch_ID]], PriceList!E:E,PriceList!C:C,"")</f>
        <v>135</v>
      </c>
      <c r="K3024">
        <f>_xlfn.XLOOKUP(Ledger[[#This Row],[SKU]]&amp;"|"&amp;Ledger[[#This Row],[Branch_ID]], PriceList[Key], PriceList[Unit_Retail_Price_EGP], "")</f>
        <v>329</v>
      </c>
      <c r="L3024">
        <f>YEAR(Ledger[[#This Row],[Date]])</f>
        <v>2025</v>
      </c>
      <c r="M3024" t="str">
        <f>"Qtr"&amp;ROUNDUP(MONTH(Ledger[[#This Row],[Date]])/3,0)</f>
        <v>Qtr2</v>
      </c>
      <c r="N3024">
        <f>MONTH(Ledger[[#This Row],[Date]])</f>
        <v>6</v>
      </c>
      <c r="O3024" t="str">
        <f>TEXT(Ledger[[#This Row],[Date]],"mmm")</f>
        <v>Jun</v>
      </c>
    </row>
    <row r="3025" spans="1:15" x14ac:dyDescent="0.35">
      <c r="A3025" t="s">
        <v>1531</v>
      </c>
      <c r="B3025" s="8">
        <v>45833</v>
      </c>
      <c r="C3025" s="5">
        <v>0.86944444444444446</v>
      </c>
      <c r="D3025" t="str">
        <f>_xlfn.XLOOKUP(Ledger[[#This Row],[Employee_ID]],Employees!C:C,Employees!A:A)</f>
        <v>Evening</v>
      </c>
      <c r="E3025" t="s">
        <v>932</v>
      </c>
      <c r="F3025" t="str">
        <f>_xlfn.XLOOKUP(Ledger[[#This Row],[Employee_ID]],Employees!C:C,Employees!B:B)</f>
        <v>BR04</v>
      </c>
      <c r="G3025" t="s">
        <v>993</v>
      </c>
      <c r="H3025" t="s">
        <v>574</v>
      </c>
      <c r="I3025">
        <v>1</v>
      </c>
      <c r="J3025">
        <f>_xlfn.XLOOKUP(Ledger[[#This Row],[SKU]]&amp;"|"&amp;Ledger[[#This Row],[Branch_ID]], PriceList!E:E,PriceList!C:C,"")</f>
        <v>215</v>
      </c>
      <c r="K3025">
        <f>_xlfn.XLOOKUP(Ledger[[#This Row],[SKU]]&amp;"|"&amp;Ledger[[#This Row],[Branch_ID]], PriceList[Key], PriceList[Unit_Retail_Price_EGP], "")</f>
        <v>519</v>
      </c>
      <c r="L3025">
        <f>YEAR(Ledger[[#This Row],[Date]])</f>
        <v>2025</v>
      </c>
      <c r="M3025" t="str">
        <f>"Qtr"&amp;ROUNDUP(MONTH(Ledger[[#This Row],[Date]])/3,0)</f>
        <v>Qtr2</v>
      </c>
      <c r="N3025">
        <f>MONTH(Ledger[[#This Row],[Date]])</f>
        <v>6</v>
      </c>
      <c r="O3025" t="str">
        <f>TEXT(Ledger[[#This Row],[Date]],"mmm")</f>
        <v>Jun</v>
      </c>
    </row>
    <row r="3026" spans="1:15" x14ac:dyDescent="0.35">
      <c r="A3026" t="s">
        <v>1547</v>
      </c>
      <c r="B3026" s="8">
        <v>45834</v>
      </c>
      <c r="C3026" s="5">
        <v>0.75</v>
      </c>
      <c r="D3026" t="str">
        <f>_xlfn.XLOOKUP(Ledger[[#This Row],[Employee_ID]],Employees!C:C,Employees!A:A)</f>
        <v>Evening</v>
      </c>
      <c r="E3026" t="s">
        <v>932</v>
      </c>
      <c r="F3026" t="str">
        <f>_xlfn.XLOOKUP(Ledger[[#This Row],[Employee_ID]],Employees!C:C,Employees!B:B)</f>
        <v>BR04</v>
      </c>
      <c r="G3026" t="s">
        <v>993</v>
      </c>
      <c r="H3026" t="s">
        <v>82</v>
      </c>
      <c r="I3026">
        <v>1</v>
      </c>
      <c r="J3026">
        <f>_xlfn.XLOOKUP(Ledger[[#This Row],[SKU]]&amp;"|"&amp;Ledger[[#This Row],[Branch_ID]], PriceList!E:E,PriceList!C:C,"")</f>
        <v>110</v>
      </c>
      <c r="K3026">
        <f>_xlfn.XLOOKUP(Ledger[[#This Row],[SKU]]&amp;"|"&amp;Ledger[[#This Row],[Branch_ID]], PriceList[Key], PriceList[Unit_Retail_Price_EGP], "")</f>
        <v>259</v>
      </c>
      <c r="L3026">
        <f>YEAR(Ledger[[#This Row],[Date]])</f>
        <v>2025</v>
      </c>
      <c r="M3026" t="str">
        <f>"Qtr"&amp;ROUNDUP(MONTH(Ledger[[#This Row],[Date]])/3,0)</f>
        <v>Qtr2</v>
      </c>
      <c r="N3026">
        <f>MONTH(Ledger[[#This Row],[Date]])</f>
        <v>6</v>
      </c>
      <c r="O3026" t="str">
        <f>TEXT(Ledger[[#This Row],[Date]],"mmm")</f>
        <v>Jun</v>
      </c>
    </row>
    <row r="3027" spans="1:15" x14ac:dyDescent="0.35">
      <c r="A3027" t="s">
        <v>1601</v>
      </c>
      <c r="B3027" s="8">
        <v>45836</v>
      </c>
      <c r="C3027" s="5">
        <v>0.77152777777777781</v>
      </c>
      <c r="D3027" t="str">
        <f>_xlfn.XLOOKUP(Ledger[[#This Row],[Employee_ID]],Employees!C:C,Employees!A:A)</f>
        <v>Evening</v>
      </c>
      <c r="E3027" t="s">
        <v>932</v>
      </c>
      <c r="F3027" t="str">
        <f>_xlfn.XLOOKUP(Ledger[[#This Row],[Employee_ID]],Employees!C:C,Employees!B:B)</f>
        <v>BR04</v>
      </c>
      <c r="G3027" t="s">
        <v>993</v>
      </c>
      <c r="H3027" t="s">
        <v>307</v>
      </c>
      <c r="I3027">
        <v>1</v>
      </c>
      <c r="J3027">
        <f>_xlfn.XLOOKUP(Ledger[[#This Row],[SKU]]&amp;"|"&amp;Ledger[[#This Row],[Branch_ID]], PriceList!E:E,PriceList!C:C,"")</f>
        <v>135</v>
      </c>
      <c r="K3027">
        <f>_xlfn.XLOOKUP(Ledger[[#This Row],[SKU]]&amp;"|"&amp;Ledger[[#This Row],[Branch_ID]], PriceList[Key], PriceList[Unit_Retail_Price_EGP], "")</f>
        <v>329</v>
      </c>
      <c r="L3027">
        <f>YEAR(Ledger[[#This Row],[Date]])</f>
        <v>2025</v>
      </c>
      <c r="M3027" t="str">
        <f>"Qtr"&amp;ROUNDUP(MONTH(Ledger[[#This Row],[Date]])/3,0)</f>
        <v>Qtr2</v>
      </c>
      <c r="N3027">
        <f>MONTH(Ledger[[#This Row],[Date]])</f>
        <v>6</v>
      </c>
      <c r="O3027" t="str">
        <f>TEXT(Ledger[[#This Row],[Date]],"mmm")</f>
        <v>Jun</v>
      </c>
    </row>
    <row r="3028" spans="1:15" x14ac:dyDescent="0.35">
      <c r="A3028" t="s">
        <v>1645</v>
      </c>
      <c r="B3028" s="8">
        <v>45838</v>
      </c>
      <c r="C3028" s="5">
        <v>0.75138888888888888</v>
      </c>
      <c r="D3028" t="str">
        <f>_xlfn.XLOOKUP(Ledger[[#This Row],[Employee_ID]],Employees!C:C,Employees!A:A)</f>
        <v>Evening</v>
      </c>
      <c r="E3028" t="s">
        <v>932</v>
      </c>
      <c r="F3028" t="str">
        <f>_xlfn.XLOOKUP(Ledger[[#This Row],[Employee_ID]],Employees!C:C,Employees!B:B)</f>
        <v>BR04</v>
      </c>
      <c r="G3028" t="s">
        <v>993</v>
      </c>
      <c r="H3028" t="s">
        <v>255</v>
      </c>
      <c r="I3028">
        <v>1</v>
      </c>
      <c r="J3028">
        <f>_xlfn.XLOOKUP(Ledger[[#This Row],[SKU]]&amp;"|"&amp;Ledger[[#This Row],[Branch_ID]], PriceList!E:E,PriceList!C:C,"")</f>
        <v>155</v>
      </c>
      <c r="K3028">
        <f>_xlfn.XLOOKUP(Ledger[[#This Row],[SKU]]&amp;"|"&amp;Ledger[[#This Row],[Branch_ID]], PriceList[Key], PriceList[Unit_Retail_Price_EGP], "")</f>
        <v>379</v>
      </c>
      <c r="L3028">
        <f>YEAR(Ledger[[#This Row],[Date]])</f>
        <v>2025</v>
      </c>
      <c r="M3028" t="str">
        <f>"Qtr"&amp;ROUNDUP(MONTH(Ledger[[#This Row],[Date]])/3,0)</f>
        <v>Qtr2</v>
      </c>
      <c r="N3028">
        <f>MONTH(Ledger[[#This Row],[Date]])</f>
        <v>6</v>
      </c>
      <c r="O3028" t="str">
        <f>TEXT(Ledger[[#This Row],[Date]],"mmm")</f>
        <v>Jun</v>
      </c>
    </row>
    <row r="3029" spans="1:15" x14ac:dyDescent="0.35">
      <c r="A3029" t="s">
        <v>1730</v>
      </c>
      <c r="B3029" s="8">
        <v>45842</v>
      </c>
      <c r="C3029" s="5">
        <v>0.82291666666666663</v>
      </c>
      <c r="D3029" t="str">
        <f>_xlfn.XLOOKUP(Ledger[[#This Row],[Employee_ID]],Employees!C:C,Employees!A:A)</f>
        <v>Evening</v>
      </c>
      <c r="E3029" t="s">
        <v>932</v>
      </c>
      <c r="F3029" t="str">
        <f>_xlfn.XLOOKUP(Ledger[[#This Row],[Employee_ID]],Employees!C:C,Employees!B:B)</f>
        <v>BR04</v>
      </c>
      <c r="G3029" t="s">
        <v>993</v>
      </c>
      <c r="H3029" t="s">
        <v>460</v>
      </c>
      <c r="I3029">
        <v>1</v>
      </c>
      <c r="J3029">
        <f>_xlfn.XLOOKUP(Ledger[[#This Row],[SKU]]&amp;"|"&amp;Ledger[[#This Row],[Branch_ID]], PriceList!E:E,PriceList!C:C,"")</f>
        <v>135</v>
      </c>
      <c r="K3029">
        <f>_xlfn.XLOOKUP(Ledger[[#This Row],[SKU]]&amp;"|"&amp;Ledger[[#This Row],[Branch_ID]], PriceList[Key], PriceList[Unit_Retail_Price_EGP], "")</f>
        <v>329</v>
      </c>
      <c r="L3029">
        <f>YEAR(Ledger[[#This Row],[Date]])</f>
        <v>2025</v>
      </c>
      <c r="M3029" t="str">
        <f>"Qtr"&amp;ROUNDUP(MONTH(Ledger[[#This Row],[Date]])/3,0)</f>
        <v>Qtr3</v>
      </c>
      <c r="N3029">
        <f>MONTH(Ledger[[#This Row],[Date]])</f>
        <v>7</v>
      </c>
      <c r="O3029" t="str">
        <f>TEXT(Ledger[[#This Row],[Date]],"mmm")</f>
        <v>Jul</v>
      </c>
    </row>
    <row r="3030" spans="1:15" x14ac:dyDescent="0.35">
      <c r="A3030" t="s">
        <v>1755</v>
      </c>
      <c r="B3030" s="8">
        <v>45843</v>
      </c>
      <c r="C3030" s="5">
        <v>0.89583333333333337</v>
      </c>
      <c r="D3030" t="str">
        <f>_xlfn.XLOOKUP(Ledger[[#This Row],[Employee_ID]],Employees!C:C,Employees!A:A)</f>
        <v>Evening</v>
      </c>
      <c r="E3030" t="s">
        <v>932</v>
      </c>
      <c r="F3030" t="str">
        <f>_xlfn.XLOOKUP(Ledger[[#This Row],[Employee_ID]],Employees!C:C,Employees!B:B)</f>
        <v>BR04</v>
      </c>
      <c r="G3030" t="s">
        <v>993</v>
      </c>
      <c r="H3030" t="s">
        <v>317</v>
      </c>
      <c r="I3030">
        <v>1</v>
      </c>
      <c r="J3030">
        <f>_xlfn.XLOOKUP(Ledger[[#This Row],[SKU]]&amp;"|"&amp;Ledger[[#This Row],[Branch_ID]], PriceList!E:E,PriceList!C:C,"")</f>
        <v>255</v>
      </c>
      <c r="K3030">
        <f>_xlfn.XLOOKUP(Ledger[[#This Row],[SKU]]&amp;"|"&amp;Ledger[[#This Row],[Branch_ID]], PriceList[Key], PriceList[Unit_Retail_Price_EGP], "")</f>
        <v>559</v>
      </c>
      <c r="L3030">
        <f>YEAR(Ledger[[#This Row],[Date]])</f>
        <v>2025</v>
      </c>
      <c r="M3030" t="str">
        <f>"Qtr"&amp;ROUNDUP(MONTH(Ledger[[#This Row],[Date]])/3,0)</f>
        <v>Qtr3</v>
      </c>
      <c r="N3030">
        <f>MONTH(Ledger[[#This Row],[Date]])</f>
        <v>7</v>
      </c>
      <c r="O3030" t="str">
        <f>TEXT(Ledger[[#This Row],[Date]],"mmm")</f>
        <v>Jul</v>
      </c>
    </row>
    <row r="3031" spans="1:15" x14ac:dyDescent="0.35">
      <c r="A3031" t="s">
        <v>1770</v>
      </c>
      <c r="B3031" s="8">
        <v>45844</v>
      </c>
      <c r="C3031" s="5">
        <v>0.76875000000000004</v>
      </c>
      <c r="D3031" t="str">
        <f>_xlfn.XLOOKUP(Ledger[[#This Row],[Employee_ID]],Employees!C:C,Employees!A:A)</f>
        <v>Evening</v>
      </c>
      <c r="E3031" t="s">
        <v>932</v>
      </c>
      <c r="F3031" t="str">
        <f>_xlfn.XLOOKUP(Ledger[[#This Row],[Employee_ID]],Employees!C:C,Employees!B:B)</f>
        <v>BR04</v>
      </c>
      <c r="G3031" t="s">
        <v>993</v>
      </c>
      <c r="H3031" t="s">
        <v>621</v>
      </c>
      <c r="I3031">
        <v>1</v>
      </c>
      <c r="J3031">
        <f>_xlfn.XLOOKUP(Ledger[[#This Row],[SKU]]&amp;"|"&amp;Ledger[[#This Row],[Branch_ID]], PriceList!E:E,PriceList!C:C,"")</f>
        <v>175</v>
      </c>
      <c r="K3031">
        <f>_xlfn.XLOOKUP(Ledger[[#This Row],[SKU]]&amp;"|"&amp;Ledger[[#This Row],[Branch_ID]], PriceList[Key], PriceList[Unit_Retail_Price_EGP], "")</f>
        <v>419</v>
      </c>
      <c r="L3031">
        <f>YEAR(Ledger[[#This Row],[Date]])</f>
        <v>2025</v>
      </c>
      <c r="M3031" t="str">
        <f>"Qtr"&amp;ROUNDUP(MONTH(Ledger[[#This Row],[Date]])/3,0)</f>
        <v>Qtr3</v>
      </c>
      <c r="N3031">
        <f>MONTH(Ledger[[#This Row],[Date]])</f>
        <v>7</v>
      </c>
      <c r="O3031" t="str">
        <f>TEXT(Ledger[[#This Row],[Date]],"mmm")</f>
        <v>Jul</v>
      </c>
    </row>
    <row r="3032" spans="1:15" x14ac:dyDescent="0.35">
      <c r="A3032" t="s">
        <v>1838</v>
      </c>
      <c r="B3032" s="8">
        <v>45848</v>
      </c>
      <c r="C3032" s="5">
        <v>0.8256944444444444</v>
      </c>
      <c r="D3032" t="str">
        <f>_xlfn.XLOOKUP(Ledger[[#This Row],[Employee_ID]],Employees!C:C,Employees!A:A)</f>
        <v>Evening</v>
      </c>
      <c r="E3032" t="s">
        <v>932</v>
      </c>
      <c r="F3032" t="str">
        <f>_xlfn.XLOOKUP(Ledger[[#This Row],[Employee_ID]],Employees!C:C,Employees!B:B)</f>
        <v>BR04</v>
      </c>
      <c r="G3032" t="s">
        <v>993</v>
      </c>
      <c r="H3032" t="s">
        <v>436</v>
      </c>
      <c r="I3032">
        <v>1</v>
      </c>
      <c r="J3032">
        <f>_xlfn.XLOOKUP(Ledger[[#This Row],[SKU]]&amp;"|"&amp;Ledger[[#This Row],[Branch_ID]], PriceList!E:E,PriceList!C:C,"")</f>
        <v>135</v>
      </c>
      <c r="K3032">
        <f>_xlfn.XLOOKUP(Ledger[[#This Row],[SKU]]&amp;"|"&amp;Ledger[[#This Row],[Branch_ID]], PriceList[Key], PriceList[Unit_Retail_Price_EGP], "")</f>
        <v>329</v>
      </c>
      <c r="L3032">
        <f>YEAR(Ledger[[#This Row],[Date]])</f>
        <v>2025</v>
      </c>
      <c r="M3032" t="str">
        <f>"Qtr"&amp;ROUNDUP(MONTH(Ledger[[#This Row],[Date]])/3,0)</f>
        <v>Qtr3</v>
      </c>
      <c r="N3032">
        <f>MONTH(Ledger[[#This Row],[Date]])</f>
        <v>7</v>
      </c>
      <c r="O3032" t="str">
        <f>TEXT(Ledger[[#This Row],[Date]],"mmm")</f>
        <v>Jul</v>
      </c>
    </row>
    <row r="3033" spans="1:15" x14ac:dyDescent="0.35">
      <c r="A3033" t="s">
        <v>1879</v>
      </c>
      <c r="B3033" s="8">
        <v>45850</v>
      </c>
      <c r="C3033" s="5">
        <v>0.79166666666666663</v>
      </c>
      <c r="D3033" t="str">
        <f>_xlfn.XLOOKUP(Ledger[[#This Row],[Employee_ID]],Employees!C:C,Employees!A:A)</f>
        <v>Evening</v>
      </c>
      <c r="E3033" t="s">
        <v>932</v>
      </c>
      <c r="F3033" t="str">
        <f>_xlfn.XLOOKUP(Ledger[[#This Row],[Employee_ID]],Employees!C:C,Employees!B:B)</f>
        <v>BR04</v>
      </c>
      <c r="G3033" t="s">
        <v>993</v>
      </c>
      <c r="H3033" t="s">
        <v>225</v>
      </c>
      <c r="I3033">
        <v>1</v>
      </c>
      <c r="J3033">
        <f>_xlfn.XLOOKUP(Ledger[[#This Row],[SKU]]&amp;"|"&amp;Ledger[[#This Row],[Branch_ID]], PriceList!E:E,PriceList!C:C,"")</f>
        <v>410</v>
      </c>
      <c r="K3033">
        <f>_xlfn.XLOOKUP(Ledger[[#This Row],[SKU]]&amp;"|"&amp;Ledger[[#This Row],[Branch_ID]], PriceList[Key], PriceList[Unit_Retail_Price_EGP], "")</f>
        <v>939</v>
      </c>
      <c r="L3033">
        <f>YEAR(Ledger[[#This Row],[Date]])</f>
        <v>2025</v>
      </c>
      <c r="M3033" t="str">
        <f>"Qtr"&amp;ROUNDUP(MONTH(Ledger[[#This Row],[Date]])/3,0)</f>
        <v>Qtr3</v>
      </c>
      <c r="N3033">
        <f>MONTH(Ledger[[#This Row],[Date]])</f>
        <v>7</v>
      </c>
      <c r="O3033" t="str">
        <f>TEXT(Ledger[[#This Row],[Date]],"mmm")</f>
        <v>Jul</v>
      </c>
    </row>
    <row r="3034" spans="1:15" x14ac:dyDescent="0.35">
      <c r="A3034" t="s">
        <v>1901</v>
      </c>
      <c r="B3034" s="8">
        <v>45851</v>
      </c>
      <c r="C3034" s="5">
        <v>0.8354166666666667</v>
      </c>
      <c r="D3034" t="str">
        <f>_xlfn.XLOOKUP(Ledger[[#This Row],[Employee_ID]],Employees!C:C,Employees!A:A)</f>
        <v>Evening</v>
      </c>
      <c r="E3034" t="s">
        <v>932</v>
      </c>
      <c r="F3034" t="str">
        <f>_xlfn.XLOOKUP(Ledger[[#This Row],[Employee_ID]],Employees!C:C,Employees!B:B)</f>
        <v>BR04</v>
      </c>
      <c r="G3034" t="s">
        <v>993</v>
      </c>
      <c r="H3034" t="s">
        <v>232</v>
      </c>
      <c r="I3034">
        <v>1</v>
      </c>
      <c r="J3034">
        <f>_xlfn.XLOOKUP(Ledger[[#This Row],[SKU]]&amp;"|"&amp;Ledger[[#This Row],[Branch_ID]], PriceList!E:E,PriceList!C:C,"")</f>
        <v>370</v>
      </c>
      <c r="K3034">
        <f>_xlfn.XLOOKUP(Ledger[[#This Row],[SKU]]&amp;"|"&amp;Ledger[[#This Row],[Branch_ID]], PriceList[Key], PriceList[Unit_Retail_Price_EGP], "")</f>
        <v>849</v>
      </c>
      <c r="L3034">
        <f>YEAR(Ledger[[#This Row],[Date]])</f>
        <v>2025</v>
      </c>
      <c r="M3034" t="str">
        <f>"Qtr"&amp;ROUNDUP(MONTH(Ledger[[#This Row],[Date]])/3,0)</f>
        <v>Qtr3</v>
      </c>
      <c r="N3034">
        <f>MONTH(Ledger[[#This Row],[Date]])</f>
        <v>7</v>
      </c>
      <c r="O3034" t="str">
        <f>TEXT(Ledger[[#This Row],[Date]],"mmm")</f>
        <v>Jul</v>
      </c>
    </row>
    <row r="3035" spans="1:15" x14ac:dyDescent="0.35">
      <c r="A3035" t="s">
        <v>1934</v>
      </c>
      <c r="B3035" s="8">
        <v>45853</v>
      </c>
      <c r="C3035" s="5">
        <v>0.88749999999999996</v>
      </c>
      <c r="D3035" t="str">
        <f>_xlfn.XLOOKUP(Ledger[[#This Row],[Employee_ID]],Employees!C:C,Employees!A:A)</f>
        <v>Evening</v>
      </c>
      <c r="E3035" t="s">
        <v>932</v>
      </c>
      <c r="F3035" t="str">
        <f>_xlfn.XLOOKUP(Ledger[[#This Row],[Employee_ID]],Employees!C:C,Employees!B:B)</f>
        <v>BR04</v>
      </c>
      <c r="G3035" t="s">
        <v>993</v>
      </c>
      <c r="H3035" t="s">
        <v>330</v>
      </c>
      <c r="I3035">
        <v>1</v>
      </c>
      <c r="J3035">
        <f>_xlfn.XLOOKUP(Ledger[[#This Row],[SKU]]&amp;"|"&amp;Ledger[[#This Row],[Branch_ID]], PriceList!E:E,PriceList!C:C,"")</f>
        <v>410</v>
      </c>
      <c r="K3035">
        <f>_xlfn.XLOOKUP(Ledger[[#This Row],[SKU]]&amp;"|"&amp;Ledger[[#This Row],[Branch_ID]], PriceList[Key], PriceList[Unit_Retail_Price_EGP], "")</f>
        <v>939</v>
      </c>
      <c r="L3035">
        <f>YEAR(Ledger[[#This Row],[Date]])</f>
        <v>2025</v>
      </c>
      <c r="M3035" t="str">
        <f>"Qtr"&amp;ROUNDUP(MONTH(Ledger[[#This Row],[Date]])/3,0)</f>
        <v>Qtr3</v>
      </c>
      <c r="N3035">
        <f>MONTH(Ledger[[#This Row],[Date]])</f>
        <v>7</v>
      </c>
      <c r="O3035" t="str">
        <f>TEXT(Ledger[[#This Row],[Date]],"mmm")</f>
        <v>Jul</v>
      </c>
    </row>
    <row r="3036" spans="1:15" x14ac:dyDescent="0.35">
      <c r="A3036" t="s">
        <v>1946</v>
      </c>
      <c r="B3036" s="8">
        <v>45854</v>
      </c>
      <c r="C3036" s="5">
        <v>0.75277777777777777</v>
      </c>
      <c r="D3036" t="str">
        <f>_xlfn.XLOOKUP(Ledger[[#This Row],[Employee_ID]],Employees!C:C,Employees!A:A)</f>
        <v>Evening</v>
      </c>
      <c r="E3036" t="s">
        <v>932</v>
      </c>
      <c r="F3036" t="str">
        <f>_xlfn.XLOOKUP(Ledger[[#This Row],[Employee_ID]],Employees!C:C,Employees!B:B)</f>
        <v>BR04</v>
      </c>
      <c r="G3036" t="s">
        <v>993</v>
      </c>
      <c r="H3036" t="s">
        <v>663</v>
      </c>
      <c r="I3036">
        <v>1</v>
      </c>
      <c r="J3036">
        <f>_xlfn.XLOOKUP(Ledger[[#This Row],[SKU]]&amp;"|"&amp;Ledger[[#This Row],[Branch_ID]], PriceList!E:E,PriceList!C:C,"")</f>
        <v>410</v>
      </c>
      <c r="K3036">
        <f>_xlfn.XLOOKUP(Ledger[[#This Row],[SKU]]&amp;"|"&amp;Ledger[[#This Row],[Branch_ID]], PriceList[Key], PriceList[Unit_Retail_Price_EGP], "")</f>
        <v>939</v>
      </c>
      <c r="L3036">
        <f>YEAR(Ledger[[#This Row],[Date]])</f>
        <v>2025</v>
      </c>
      <c r="M3036" t="str">
        <f>"Qtr"&amp;ROUNDUP(MONTH(Ledger[[#This Row],[Date]])/3,0)</f>
        <v>Qtr3</v>
      </c>
      <c r="N3036">
        <f>MONTH(Ledger[[#This Row],[Date]])</f>
        <v>7</v>
      </c>
      <c r="O3036" t="str">
        <f>TEXT(Ledger[[#This Row],[Date]],"mmm")</f>
        <v>Jul</v>
      </c>
    </row>
    <row r="3037" spans="1:15" x14ac:dyDescent="0.35">
      <c r="A3037" t="s">
        <v>2003</v>
      </c>
      <c r="B3037" s="8">
        <v>45856</v>
      </c>
      <c r="C3037" s="5">
        <v>0.90694444444444444</v>
      </c>
      <c r="D3037" t="str">
        <f>_xlfn.XLOOKUP(Ledger[[#This Row],[Employee_ID]],Employees!C:C,Employees!A:A)</f>
        <v>Evening</v>
      </c>
      <c r="E3037" t="s">
        <v>932</v>
      </c>
      <c r="F3037" t="str">
        <f>_xlfn.XLOOKUP(Ledger[[#This Row],[Employee_ID]],Employees!C:C,Employees!B:B)</f>
        <v>BR04</v>
      </c>
      <c r="G3037" t="s">
        <v>993</v>
      </c>
      <c r="H3037" t="s">
        <v>361</v>
      </c>
      <c r="I3037">
        <v>1</v>
      </c>
      <c r="J3037">
        <f>_xlfn.XLOOKUP(Ledger[[#This Row],[SKU]]&amp;"|"&amp;Ledger[[#This Row],[Branch_ID]], PriceList!E:E,PriceList!C:C,"")</f>
        <v>370</v>
      </c>
      <c r="K3037">
        <f>_xlfn.XLOOKUP(Ledger[[#This Row],[SKU]]&amp;"|"&amp;Ledger[[#This Row],[Branch_ID]], PriceList[Key], PriceList[Unit_Retail_Price_EGP], "")</f>
        <v>849</v>
      </c>
      <c r="L3037">
        <f>YEAR(Ledger[[#This Row],[Date]])</f>
        <v>2025</v>
      </c>
      <c r="M3037" t="str">
        <f>"Qtr"&amp;ROUNDUP(MONTH(Ledger[[#This Row],[Date]])/3,0)</f>
        <v>Qtr3</v>
      </c>
      <c r="N3037">
        <f>MONTH(Ledger[[#This Row],[Date]])</f>
        <v>7</v>
      </c>
      <c r="O3037" t="str">
        <f>TEXT(Ledger[[#This Row],[Date]],"mmm")</f>
        <v>Jul</v>
      </c>
    </row>
    <row r="3038" spans="1:15" x14ac:dyDescent="0.35">
      <c r="A3038" t="s">
        <v>2022</v>
      </c>
      <c r="B3038" s="8">
        <v>45857</v>
      </c>
      <c r="C3038" s="5">
        <v>0.79166666666666663</v>
      </c>
      <c r="D3038" t="str">
        <f>_xlfn.XLOOKUP(Ledger[[#This Row],[Employee_ID]],Employees!C:C,Employees!A:A)</f>
        <v>Evening</v>
      </c>
      <c r="E3038" t="s">
        <v>932</v>
      </c>
      <c r="F3038" t="str">
        <f>_xlfn.XLOOKUP(Ledger[[#This Row],[Employee_ID]],Employees!C:C,Employees!B:B)</f>
        <v>BR04</v>
      </c>
      <c r="G3038" t="s">
        <v>993</v>
      </c>
      <c r="H3038" t="s">
        <v>574</v>
      </c>
      <c r="I3038">
        <v>1</v>
      </c>
      <c r="J3038">
        <f>_xlfn.XLOOKUP(Ledger[[#This Row],[SKU]]&amp;"|"&amp;Ledger[[#This Row],[Branch_ID]], PriceList!E:E,PriceList!C:C,"")</f>
        <v>215</v>
      </c>
      <c r="K3038">
        <f>_xlfn.XLOOKUP(Ledger[[#This Row],[SKU]]&amp;"|"&amp;Ledger[[#This Row],[Branch_ID]], PriceList[Key], PriceList[Unit_Retail_Price_EGP], "")</f>
        <v>519</v>
      </c>
      <c r="L3038">
        <f>YEAR(Ledger[[#This Row],[Date]])</f>
        <v>2025</v>
      </c>
      <c r="M3038" t="str">
        <f>"Qtr"&amp;ROUNDUP(MONTH(Ledger[[#This Row],[Date]])/3,0)</f>
        <v>Qtr3</v>
      </c>
      <c r="N3038">
        <f>MONTH(Ledger[[#This Row],[Date]])</f>
        <v>7</v>
      </c>
      <c r="O3038" t="str">
        <f>TEXT(Ledger[[#This Row],[Date]],"mmm")</f>
        <v>Jul</v>
      </c>
    </row>
    <row r="3039" spans="1:15" x14ac:dyDescent="0.35">
      <c r="A3039" t="s">
        <v>2024</v>
      </c>
      <c r="B3039" s="8">
        <v>45857</v>
      </c>
      <c r="C3039" s="5">
        <v>0.85555555555555551</v>
      </c>
      <c r="D3039" t="str">
        <f>_xlfn.XLOOKUP(Ledger[[#This Row],[Employee_ID]],Employees!C:C,Employees!A:A)</f>
        <v>Evening</v>
      </c>
      <c r="E3039" t="s">
        <v>932</v>
      </c>
      <c r="F3039" t="str">
        <f>_xlfn.XLOOKUP(Ledger[[#This Row],[Employee_ID]],Employees!C:C,Employees!B:B)</f>
        <v>BR04</v>
      </c>
      <c r="G3039" t="s">
        <v>993</v>
      </c>
      <c r="H3039" t="s">
        <v>299</v>
      </c>
      <c r="I3039">
        <v>1</v>
      </c>
      <c r="J3039">
        <f>_xlfn.XLOOKUP(Ledger[[#This Row],[SKU]]&amp;"|"&amp;Ledger[[#This Row],[Branch_ID]], PriceList!E:E,PriceList!C:C,"")</f>
        <v>155</v>
      </c>
      <c r="K3039">
        <f>_xlfn.XLOOKUP(Ledger[[#This Row],[SKU]]&amp;"|"&amp;Ledger[[#This Row],[Branch_ID]], PriceList[Key], PriceList[Unit_Retail_Price_EGP], "")</f>
        <v>379</v>
      </c>
      <c r="L3039">
        <f>YEAR(Ledger[[#This Row],[Date]])</f>
        <v>2025</v>
      </c>
      <c r="M3039" t="str">
        <f>"Qtr"&amp;ROUNDUP(MONTH(Ledger[[#This Row],[Date]])/3,0)</f>
        <v>Qtr3</v>
      </c>
      <c r="N3039">
        <f>MONTH(Ledger[[#This Row],[Date]])</f>
        <v>7</v>
      </c>
      <c r="O3039" t="str">
        <f>TEXT(Ledger[[#This Row],[Date]],"mmm")</f>
        <v>Jul</v>
      </c>
    </row>
    <row r="3040" spans="1:15" x14ac:dyDescent="0.35">
      <c r="A3040" t="s">
        <v>2062</v>
      </c>
      <c r="B3040" s="8">
        <v>45859</v>
      </c>
      <c r="C3040" s="5">
        <v>0.79791666666666672</v>
      </c>
      <c r="D3040" t="str">
        <f>_xlfn.XLOOKUP(Ledger[[#This Row],[Employee_ID]],Employees!C:C,Employees!A:A)</f>
        <v>Evening</v>
      </c>
      <c r="E3040" t="s">
        <v>932</v>
      </c>
      <c r="F3040" t="str">
        <f>_xlfn.XLOOKUP(Ledger[[#This Row],[Employee_ID]],Employees!C:C,Employees!B:B)</f>
        <v>BR04</v>
      </c>
      <c r="G3040" t="s">
        <v>993</v>
      </c>
      <c r="H3040" t="s">
        <v>380</v>
      </c>
      <c r="I3040">
        <v>1</v>
      </c>
      <c r="J3040">
        <f>_xlfn.XLOOKUP(Ledger[[#This Row],[SKU]]&amp;"|"&amp;Ledger[[#This Row],[Branch_ID]], PriceList!E:E,PriceList!C:C,"")</f>
        <v>215</v>
      </c>
      <c r="K3040">
        <f>_xlfn.XLOOKUP(Ledger[[#This Row],[SKU]]&amp;"|"&amp;Ledger[[#This Row],[Branch_ID]], PriceList[Key], PriceList[Unit_Retail_Price_EGP], "")</f>
        <v>519</v>
      </c>
      <c r="L3040">
        <f>YEAR(Ledger[[#This Row],[Date]])</f>
        <v>2025</v>
      </c>
      <c r="M3040" t="str">
        <f>"Qtr"&amp;ROUNDUP(MONTH(Ledger[[#This Row],[Date]])/3,0)</f>
        <v>Qtr3</v>
      </c>
      <c r="N3040">
        <f>MONTH(Ledger[[#This Row],[Date]])</f>
        <v>7</v>
      </c>
      <c r="O3040" t="str">
        <f>TEXT(Ledger[[#This Row],[Date]],"mmm")</f>
        <v>Jul</v>
      </c>
    </row>
    <row r="3041" spans="1:15" x14ac:dyDescent="0.35">
      <c r="A3041" t="s">
        <v>2080</v>
      </c>
      <c r="B3041" s="8">
        <v>45860</v>
      </c>
      <c r="C3041" s="5">
        <v>0.77708333333333335</v>
      </c>
      <c r="D3041" t="str">
        <f>_xlfn.XLOOKUP(Ledger[[#This Row],[Employee_ID]],Employees!C:C,Employees!A:A)</f>
        <v>Evening</v>
      </c>
      <c r="E3041" t="s">
        <v>932</v>
      </c>
      <c r="F3041" t="str">
        <f>_xlfn.XLOOKUP(Ledger[[#This Row],[Employee_ID]],Employees!C:C,Employees!B:B)</f>
        <v>BR04</v>
      </c>
      <c r="G3041" t="s">
        <v>993</v>
      </c>
      <c r="H3041" t="s">
        <v>108</v>
      </c>
      <c r="I3041">
        <v>1</v>
      </c>
      <c r="J3041">
        <f>_xlfn.XLOOKUP(Ledger[[#This Row],[SKU]]&amp;"|"&amp;Ledger[[#This Row],[Branch_ID]], PriceList!E:E,PriceList!C:C,"")</f>
        <v>155</v>
      </c>
      <c r="K3041">
        <f>_xlfn.XLOOKUP(Ledger[[#This Row],[SKU]]&amp;"|"&amp;Ledger[[#This Row],[Branch_ID]], PriceList[Key], PriceList[Unit_Retail_Price_EGP], "")</f>
        <v>379</v>
      </c>
      <c r="L3041">
        <f>YEAR(Ledger[[#This Row],[Date]])</f>
        <v>2025</v>
      </c>
      <c r="M3041" t="str">
        <f>"Qtr"&amp;ROUNDUP(MONTH(Ledger[[#This Row],[Date]])/3,0)</f>
        <v>Qtr3</v>
      </c>
      <c r="N3041">
        <f>MONTH(Ledger[[#This Row],[Date]])</f>
        <v>7</v>
      </c>
      <c r="O3041" t="str">
        <f>TEXT(Ledger[[#This Row],[Date]],"mmm")</f>
        <v>Jul</v>
      </c>
    </row>
    <row r="3042" spans="1:15" x14ac:dyDescent="0.35">
      <c r="A3042" t="s">
        <v>2118</v>
      </c>
      <c r="B3042" s="8">
        <v>45862</v>
      </c>
      <c r="C3042" s="5">
        <v>0.89583333333333337</v>
      </c>
      <c r="D3042" t="str">
        <f>_xlfn.XLOOKUP(Ledger[[#This Row],[Employee_ID]],Employees!C:C,Employees!A:A)</f>
        <v>Evening</v>
      </c>
      <c r="E3042" t="s">
        <v>932</v>
      </c>
      <c r="F3042" t="str">
        <f>_xlfn.XLOOKUP(Ledger[[#This Row],[Employee_ID]],Employees!C:C,Employees!B:B)</f>
        <v>BR04</v>
      </c>
      <c r="G3042" t="s">
        <v>993</v>
      </c>
      <c r="H3042" t="s">
        <v>186</v>
      </c>
      <c r="I3042">
        <v>1</v>
      </c>
      <c r="J3042">
        <f>_xlfn.XLOOKUP(Ledger[[#This Row],[SKU]]&amp;"|"&amp;Ledger[[#This Row],[Branch_ID]], PriceList!E:E,PriceList!C:C,"")</f>
        <v>215</v>
      </c>
      <c r="K3042">
        <f>_xlfn.XLOOKUP(Ledger[[#This Row],[SKU]]&amp;"|"&amp;Ledger[[#This Row],[Branch_ID]], PriceList[Key], PriceList[Unit_Retail_Price_EGP], "")</f>
        <v>519</v>
      </c>
      <c r="L3042">
        <f>YEAR(Ledger[[#This Row],[Date]])</f>
        <v>2025</v>
      </c>
      <c r="M3042" t="str">
        <f>"Qtr"&amp;ROUNDUP(MONTH(Ledger[[#This Row],[Date]])/3,0)</f>
        <v>Qtr3</v>
      </c>
      <c r="N3042">
        <f>MONTH(Ledger[[#This Row],[Date]])</f>
        <v>7</v>
      </c>
      <c r="O3042" t="str">
        <f>TEXT(Ledger[[#This Row],[Date]],"mmm")</f>
        <v>Jul</v>
      </c>
    </row>
    <row r="3043" spans="1:15" x14ac:dyDescent="0.35">
      <c r="A3043" t="s">
        <v>2172</v>
      </c>
      <c r="B3043" s="8">
        <v>45865</v>
      </c>
      <c r="C3043" s="5">
        <v>0.79097222222222219</v>
      </c>
      <c r="D3043" t="str">
        <f>_xlfn.XLOOKUP(Ledger[[#This Row],[Employee_ID]],Employees!C:C,Employees!A:A)</f>
        <v>Evening</v>
      </c>
      <c r="E3043" t="s">
        <v>932</v>
      </c>
      <c r="F3043" t="str">
        <f>_xlfn.XLOOKUP(Ledger[[#This Row],[Employee_ID]],Employees!C:C,Employees!B:B)</f>
        <v>BR04</v>
      </c>
      <c r="G3043" t="s">
        <v>993</v>
      </c>
      <c r="H3043" t="s">
        <v>200</v>
      </c>
      <c r="I3043">
        <v>1</v>
      </c>
      <c r="J3043">
        <f>_xlfn.XLOOKUP(Ledger[[#This Row],[SKU]]&amp;"|"&amp;Ledger[[#This Row],[Branch_ID]], PriceList!E:E,PriceList!C:C,"")</f>
        <v>175</v>
      </c>
      <c r="K3043">
        <f>_xlfn.XLOOKUP(Ledger[[#This Row],[SKU]]&amp;"|"&amp;Ledger[[#This Row],[Branch_ID]], PriceList[Key], PriceList[Unit_Retail_Price_EGP], "")</f>
        <v>419</v>
      </c>
      <c r="L3043">
        <f>YEAR(Ledger[[#This Row],[Date]])</f>
        <v>2025</v>
      </c>
      <c r="M3043" t="str">
        <f>"Qtr"&amp;ROUNDUP(MONTH(Ledger[[#This Row],[Date]])/3,0)</f>
        <v>Qtr3</v>
      </c>
      <c r="N3043">
        <f>MONTH(Ledger[[#This Row],[Date]])</f>
        <v>7</v>
      </c>
      <c r="O3043" t="str">
        <f>TEXT(Ledger[[#This Row],[Date]],"mmm")</f>
        <v>Jul</v>
      </c>
    </row>
    <row r="3044" spans="1:15" x14ac:dyDescent="0.35">
      <c r="A3044" t="s">
        <v>2223</v>
      </c>
      <c r="B3044" s="8">
        <v>45868</v>
      </c>
      <c r="C3044" s="5">
        <v>0.85833333333333328</v>
      </c>
      <c r="D3044" t="str">
        <f>_xlfn.XLOOKUP(Ledger[[#This Row],[Employee_ID]],Employees!C:C,Employees!A:A)</f>
        <v>Evening</v>
      </c>
      <c r="E3044" t="s">
        <v>932</v>
      </c>
      <c r="F3044" t="str">
        <f>_xlfn.XLOOKUP(Ledger[[#This Row],[Employee_ID]],Employees!C:C,Employees!B:B)</f>
        <v>BR04</v>
      </c>
      <c r="G3044" t="s">
        <v>993</v>
      </c>
      <c r="H3044" t="s">
        <v>416</v>
      </c>
      <c r="I3044">
        <v>1</v>
      </c>
      <c r="J3044">
        <f>_xlfn.XLOOKUP(Ledger[[#This Row],[SKU]]&amp;"|"&amp;Ledger[[#This Row],[Branch_ID]], PriceList!E:E,PriceList!C:C,"")</f>
        <v>110</v>
      </c>
      <c r="K3044">
        <f>_xlfn.XLOOKUP(Ledger[[#This Row],[SKU]]&amp;"|"&amp;Ledger[[#This Row],[Branch_ID]], PriceList[Key], PriceList[Unit_Retail_Price_EGP], "")</f>
        <v>259</v>
      </c>
      <c r="L3044">
        <f>YEAR(Ledger[[#This Row],[Date]])</f>
        <v>2025</v>
      </c>
      <c r="M3044" t="str">
        <f>"Qtr"&amp;ROUNDUP(MONTH(Ledger[[#This Row],[Date]])/3,0)</f>
        <v>Qtr3</v>
      </c>
      <c r="N3044">
        <f>MONTH(Ledger[[#This Row],[Date]])</f>
        <v>7</v>
      </c>
      <c r="O3044" t="str">
        <f>TEXT(Ledger[[#This Row],[Date]],"mmm")</f>
        <v>Jul</v>
      </c>
    </row>
    <row r="3045" spans="1:15" x14ac:dyDescent="0.35">
      <c r="A3045" t="s">
        <v>2242</v>
      </c>
      <c r="B3045" s="8">
        <v>45869</v>
      </c>
      <c r="C3045" s="5">
        <v>0.77361111111111114</v>
      </c>
      <c r="D3045" t="str">
        <f>_xlfn.XLOOKUP(Ledger[[#This Row],[Employee_ID]],Employees!C:C,Employees!A:A)</f>
        <v>Evening</v>
      </c>
      <c r="E3045" t="s">
        <v>932</v>
      </c>
      <c r="F3045" t="str">
        <f>_xlfn.XLOOKUP(Ledger[[#This Row],[Employee_ID]],Employees!C:C,Employees!B:B)</f>
        <v>BR04</v>
      </c>
      <c r="G3045" t="s">
        <v>993</v>
      </c>
      <c r="H3045" t="s">
        <v>315</v>
      </c>
      <c r="I3045">
        <v>1</v>
      </c>
      <c r="J3045">
        <f>_xlfn.XLOOKUP(Ledger[[#This Row],[SKU]]&amp;"|"&amp;Ledger[[#This Row],[Branch_ID]], PriceList!E:E,PriceList!C:C,"")</f>
        <v>175</v>
      </c>
      <c r="K3045">
        <f>_xlfn.XLOOKUP(Ledger[[#This Row],[SKU]]&amp;"|"&amp;Ledger[[#This Row],[Branch_ID]], PriceList[Key], PriceList[Unit_Retail_Price_EGP], "")</f>
        <v>419</v>
      </c>
      <c r="L3045">
        <f>YEAR(Ledger[[#This Row],[Date]])</f>
        <v>2025</v>
      </c>
      <c r="M3045" t="str">
        <f>"Qtr"&amp;ROUNDUP(MONTH(Ledger[[#This Row],[Date]])/3,0)</f>
        <v>Qtr3</v>
      </c>
      <c r="N3045">
        <f>MONTH(Ledger[[#This Row],[Date]])</f>
        <v>7</v>
      </c>
      <c r="O3045" t="str">
        <f>TEXT(Ledger[[#This Row],[Date]],"mmm")</f>
        <v>Jul</v>
      </c>
    </row>
    <row r="3046" spans="1:15" x14ac:dyDescent="0.35">
      <c r="A3046" t="s">
        <v>2306</v>
      </c>
      <c r="B3046" s="8">
        <v>45872</v>
      </c>
      <c r="C3046" s="5">
        <v>0.89444444444444449</v>
      </c>
      <c r="D3046" t="str">
        <f>_xlfn.XLOOKUP(Ledger[[#This Row],[Employee_ID]],Employees!C:C,Employees!A:A)</f>
        <v>Evening</v>
      </c>
      <c r="E3046" t="s">
        <v>932</v>
      </c>
      <c r="F3046" t="str">
        <f>_xlfn.XLOOKUP(Ledger[[#This Row],[Employee_ID]],Employees!C:C,Employees!B:B)</f>
        <v>BR04</v>
      </c>
      <c r="G3046" t="s">
        <v>993</v>
      </c>
      <c r="H3046" t="s">
        <v>307</v>
      </c>
      <c r="I3046">
        <v>1</v>
      </c>
      <c r="J3046">
        <f>_xlfn.XLOOKUP(Ledger[[#This Row],[SKU]]&amp;"|"&amp;Ledger[[#This Row],[Branch_ID]], PriceList!E:E,PriceList!C:C,"")</f>
        <v>135</v>
      </c>
      <c r="K3046">
        <f>_xlfn.XLOOKUP(Ledger[[#This Row],[SKU]]&amp;"|"&amp;Ledger[[#This Row],[Branch_ID]], PriceList[Key], PriceList[Unit_Retail_Price_EGP], "")</f>
        <v>329</v>
      </c>
      <c r="L3046">
        <f>YEAR(Ledger[[#This Row],[Date]])</f>
        <v>2025</v>
      </c>
      <c r="M3046" t="str">
        <f>"Qtr"&amp;ROUNDUP(MONTH(Ledger[[#This Row],[Date]])/3,0)</f>
        <v>Qtr3</v>
      </c>
      <c r="N3046">
        <f>MONTH(Ledger[[#This Row],[Date]])</f>
        <v>8</v>
      </c>
      <c r="O3046" t="str">
        <f>TEXT(Ledger[[#This Row],[Date]],"mmm")</f>
        <v>Aug</v>
      </c>
    </row>
    <row r="3047" spans="1:15" x14ac:dyDescent="0.35">
      <c r="A3047" t="s">
        <v>2321</v>
      </c>
      <c r="B3047" s="8">
        <v>45873</v>
      </c>
      <c r="C3047" s="5">
        <v>0.88680555555555551</v>
      </c>
      <c r="D3047" t="str">
        <f>_xlfn.XLOOKUP(Ledger[[#This Row],[Employee_ID]],Employees!C:C,Employees!A:A)</f>
        <v>Evening</v>
      </c>
      <c r="E3047" t="s">
        <v>932</v>
      </c>
      <c r="F3047" t="str">
        <f>_xlfn.XLOOKUP(Ledger[[#This Row],[Employee_ID]],Employees!C:C,Employees!B:B)</f>
        <v>BR04</v>
      </c>
      <c r="G3047" t="s">
        <v>993</v>
      </c>
      <c r="H3047" t="s">
        <v>130</v>
      </c>
      <c r="I3047">
        <v>1</v>
      </c>
      <c r="J3047">
        <f>_xlfn.XLOOKUP(Ledger[[#This Row],[SKU]]&amp;"|"&amp;Ledger[[#This Row],[Branch_ID]], PriceList!E:E,PriceList!C:C,"")</f>
        <v>215</v>
      </c>
      <c r="K3047">
        <f>_xlfn.XLOOKUP(Ledger[[#This Row],[SKU]]&amp;"|"&amp;Ledger[[#This Row],[Branch_ID]], PriceList[Key], PriceList[Unit_Retail_Price_EGP], "")</f>
        <v>519</v>
      </c>
      <c r="L3047">
        <f>YEAR(Ledger[[#This Row],[Date]])</f>
        <v>2025</v>
      </c>
      <c r="M3047" t="str">
        <f>"Qtr"&amp;ROUNDUP(MONTH(Ledger[[#This Row],[Date]])/3,0)</f>
        <v>Qtr3</v>
      </c>
      <c r="N3047">
        <f>MONTH(Ledger[[#This Row],[Date]])</f>
        <v>8</v>
      </c>
      <c r="O3047" t="str">
        <f>TEXT(Ledger[[#This Row],[Date]],"mmm")</f>
        <v>Aug</v>
      </c>
    </row>
    <row r="3048" spans="1:15" x14ac:dyDescent="0.35">
      <c r="A3048" t="s">
        <v>2367</v>
      </c>
      <c r="B3048" s="8">
        <v>45876</v>
      </c>
      <c r="C3048" s="5">
        <v>0.86875000000000002</v>
      </c>
      <c r="D3048" t="str">
        <f>_xlfn.XLOOKUP(Ledger[[#This Row],[Employee_ID]],Employees!C:C,Employees!A:A)</f>
        <v>Evening</v>
      </c>
      <c r="E3048" t="s">
        <v>932</v>
      </c>
      <c r="F3048" t="str">
        <f>_xlfn.XLOOKUP(Ledger[[#This Row],[Employee_ID]],Employees!C:C,Employees!B:B)</f>
        <v>BR04</v>
      </c>
      <c r="G3048" t="s">
        <v>993</v>
      </c>
      <c r="H3048" t="s">
        <v>281</v>
      </c>
      <c r="I3048">
        <v>1</v>
      </c>
      <c r="J3048">
        <f>_xlfn.XLOOKUP(Ledger[[#This Row],[SKU]]&amp;"|"&amp;Ledger[[#This Row],[Branch_ID]], PriceList!E:E,PriceList!C:C,"")</f>
        <v>135</v>
      </c>
      <c r="K3048">
        <f>_xlfn.XLOOKUP(Ledger[[#This Row],[SKU]]&amp;"|"&amp;Ledger[[#This Row],[Branch_ID]], PriceList[Key], PriceList[Unit_Retail_Price_EGP], "")</f>
        <v>329</v>
      </c>
      <c r="L3048">
        <f>YEAR(Ledger[[#This Row],[Date]])</f>
        <v>2025</v>
      </c>
      <c r="M3048" t="str">
        <f>"Qtr"&amp;ROUNDUP(MONTH(Ledger[[#This Row],[Date]])/3,0)</f>
        <v>Qtr3</v>
      </c>
      <c r="N3048">
        <f>MONTH(Ledger[[#This Row],[Date]])</f>
        <v>8</v>
      </c>
      <c r="O3048" t="str">
        <f>TEXT(Ledger[[#This Row],[Date]],"mmm")</f>
        <v>Aug</v>
      </c>
    </row>
    <row r="3049" spans="1:15" x14ac:dyDescent="0.35">
      <c r="A3049" t="s">
        <v>2395</v>
      </c>
      <c r="B3049" s="8">
        <v>45877</v>
      </c>
      <c r="C3049" s="5">
        <v>0.88749999999999996</v>
      </c>
      <c r="D3049" t="str">
        <f>_xlfn.XLOOKUP(Ledger[[#This Row],[Employee_ID]],Employees!C:C,Employees!A:A)</f>
        <v>Evening</v>
      </c>
      <c r="E3049" t="s">
        <v>932</v>
      </c>
      <c r="F3049" t="str">
        <f>_xlfn.XLOOKUP(Ledger[[#This Row],[Employee_ID]],Employees!C:C,Employees!B:B)</f>
        <v>BR04</v>
      </c>
      <c r="G3049" t="s">
        <v>993</v>
      </c>
      <c r="H3049" t="s">
        <v>154</v>
      </c>
      <c r="I3049">
        <v>1</v>
      </c>
      <c r="J3049">
        <f>_xlfn.XLOOKUP(Ledger[[#This Row],[SKU]]&amp;"|"&amp;Ledger[[#This Row],[Branch_ID]], PriceList!E:E,PriceList!C:C,"")</f>
        <v>155</v>
      </c>
      <c r="K3049">
        <f>_xlfn.XLOOKUP(Ledger[[#This Row],[SKU]]&amp;"|"&amp;Ledger[[#This Row],[Branch_ID]], PriceList[Key], PriceList[Unit_Retail_Price_EGP], "")</f>
        <v>379</v>
      </c>
      <c r="L3049">
        <f>YEAR(Ledger[[#This Row],[Date]])</f>
        <v>2025</v>
      </c>
      <c r="M3049" t="str">
        <f>"Qtr"&amp;ROUNDUP(MONTH(Ledger[[#This Row],[Date]])/3,0)</f>
        <v>Qtr3</v>
      </c>
      <c r="N3049">
        <f>MONTH(Ledger[[#This Row],[Date]])</f>
        <v>8</v>
      </c>
      <c r="O3049" t="str">
        <f>TEXT(Ledger[[#This Row],[Date]],"mmm")</f>
        <v>Aug</v>
      </c>
    </row>
    <row r="3050" spans="1:15" x14ac:dyDescent="0.35">
      <c r="A3050" t="s">
        <v>2486</v>
      </c>
      <c r="B3050" s="8">
        <v>45882</v>
      </c>
      <c r="C3050" s="5">
        <v>0.89444444444444449</v>
      </c>
      <c r="D3050" t="str">
        <f>_xlfn.XLOOKUP(Ledger[[#This Row],[Employee_ID]],Employees!C:C,Employees!A:A)</f>
        <v>Evening</v>
      </c>
      <c r="E3050" t="s">
        <v>932</v>
      </c>
      <c r="F3050" t="str">
        <f>_xlfn.XLOOKUP(Ledger[[#This Row],[Employee_ID]],Employees!C:C,Employees!B:B)</f>
        <v>BR04</v>
      </c>
      <c r="G3050" t="s">
        <v>993</v>
      </c>
      <c r="H3050" t="s">
        <v>387</v>
      </c>
      <c r="I3050">
        <v>1</v>
      </c>
      <c r="J3050">
        <f>_xlfn.XLOOKUP(Ledger[[#This Row],[SKU]]&amp;"|"&amp;Ledger[[#This Row],[Branch_ID]], PriceList!E:E,PriceList!C:C,"")</f>
        <v>370</v>
      </c>
      <c r="K3050">
        <f>_xlfn.XLOOKUP(Ledger[[#This Row],[SKU]]&amp;"|"&amp;Ledger[[#This Row],[Branch_ID]], PriceList[Key], PriceList[Unit_Retail_Price_EGP], "")</f>
        <v>849</v>
      </c>
      <c r="L3050">
        <f>YEAR(Ledger[[#This Row],[Date]])</f>
        <v>2025</v>
      </c>
      <c r="M3050" t="str">
        <f>"Qtr"&amp;ROUNDUP(MONTH(Ledger[[#This Row],[Date]])/3,0)</f>
        <v>Qtr3</v>
      </c>
      <c r="N3050">
        <f>MONTH(Ledger[[#This Row],[Date]])</f>
        <v>8</v>
      </c>
      <c r="O3050" t="str">
        <f>TEXT(Ledger[[#This Row],[Date]],"mmm")</f>
        <v>Aug</v>
      </c>
    </row>
    <row r="3051" spans="1:15" x14ac:dyDescent="0.35">
      <c r="A3051" t="s">
        <v>2487</v>
      </c>
      <c r="B3051" s="8">
        <v>45882</v>
      </c>
      <c r="C3051" s="5">
        <v>0.90555555555555556</v>
      </c>
      <c r="D3051" t="str">
        <f>_xlfn.XLOOKUP(Ledger[[#This Row],[Employee_ID]],Employees!C:C,Employees!A:A)</f>
        <v>Evening</v>
      </c>
      <c r="E3051" t="s">
        <v>932</v>
      </c>
      <c r="F3051" t="str">
        <f>_xlfn.XLOOKUP(Ledger[[#This Row],[Employee_ID]],Employees!C:C,Employees!B:B)</f>
        <v>BR04</v>
      </c>
      <c r="G3051" t="s">
        <v>993</v>
      </c>
      <c r="H3051" t="s">
        <v>278</v>
      </c>
      <c r="I3051">
        <v>1</v>
      </c>
      <c r="J3051">
        <f>_xlfn.XLOOKUP(Ledger[[#This Row],[SKU]]&amp;"|"&amp;Ledger[[#This Row],[Branch_ID]], PriceList!E:E,PriceList!C:C,"")</f>
        <v>370</v>
      </c>
      <c r="K3051">
        <f>_xlfn.XLOOKUP(Ledger[[#This Row],[SKU]]&amp;"|"&amp;Ledger[[#This Row],[Branch_ID]], PriceList[Key], PriceList[Unit_Retail_Price_EGP], "")</f>
        <v>849</v>
      </c>
      <c r="L3051">
        <f>YEAR(Ledger[[#This Row],[Date]])</f>
        <v>2025</v>
      </c>
      <c r="M3051" t="str">
        <f>"Qtr"&amp;ROUNDUP(MONTH(Ledger[[#This Row],[Date]])/3,0)</f>
        <v>Qtr3</v>
      </c>
      <c r="N3051">
        <f>MONTH(Ledger[[#This Row],[Date]])</f>
        <v>8</v>
      </c>
      <c r="O3051" t="str">
        <f>TEXT(Ledger[[#This Row],[Date]],"mmm")</f>
        <v>Aug</v>
      </c>
    </row>
    <row r="3052" spans="1:15" x14ac:dyDescent="0.35">
      <c r="A3052" t="s">
        <v>2503</v>
      </c>
      <c r="B3052" s="8">
        <v>45883</v>
      </c>
      <c r="C3052" s="5">
        <v>0.81319444444444444</v>
      </c>
      <c r="D3052" t="str">
        <f>_xlfn.XLOOKUP(Ledger[[#This Row],[Employee_ID]],Employees!C:C,Employees!A:A)</f>
        <v>Evening</v>
      </c>
      <c r="E3052" t="s">
        <v>932</v>
      </c>
      <c r="F3052" t="str">
        <f>_xlfn.XLOOKUP(Ledger[[#This Row],[Employee_ID]],Employees!C:C,Employees!B:B)</f>
        <v>BR04</v>
      </c>
      <c r="G3052" t="s">
        <v>993</v>
      </c>
      <c r="H3052" t="s">
        <v>130</v>
      </c>
      <c r="I3052">
        <v>1</v>
      </c>
      <c r="J3052">
        <f>_xlfn.XLOOKUP(Ledger[[#This Row],[SKU]]&amp;"|"&amp;Ledger[[#This Row],[Branch_ID]], PriceList!E:E,PriceList!C:C,"")</f>
        <v>215</v>
      </c>
      <c r="K3052">
        <f>_xlfn.XLOOKUP(Ledger[[#This Row],[SKU]]&amp;"|"&amp;Ledger[[#This Row],[Branch_ID]], PriceList[Key], PriceList[Unit_Retail_Price_EGP], "")</f>
        <v>519</v>
      </c>
      <c r="L3052">
        <f>YEAR(Ledger[[#This Row],[Date]])</f>
        <v>2025</v>
      </c>
      <c r="M3052" t="str">
        <f>"Qtr"&amp;ROUNDUP(MONTH(Ledger[[#This Row],[Date]])/3,0)</f>
        <v>Qtr3</v>
      </c>
      <c r="N3052">
        <f>MONTH(Ledger[[#This Row],[Date]])</f>
        <v>8</v>
      </c>
      <c r="O3052" t="str">
        <f>TEXT(Ledger[[#This Row],[Date]],"mmm")</f>
        <v>Aug</v>
      </c>
    </row>
    <row r="3053" spans="1:15" x14ac:dyDescent="0.35">
      <c r="A3053" t="s">
        <v>2553</v>
      </c>
      <c r="B3053" s="8">
        <v>45885</v>
      </c>
      <c r="C3053" s="5">
        <v>0.89097222222222228</v>
      </c>
      <c r="D3053" t="str">
        <f>_xlfn.XLOOKUP(Ledger[[#This Row],[Employee_ID]],Employees!C:C,Employees!A:A)</f>
        <v>Evening</v>
      </c>
      <c r="E3053" t="s">
        <v>932</v>
      </c>
      <c r="F3053" t="str">
        <f>_xlfn.XLOOKUP(Ledger[[#This Row],[Employee_ID]],Employees!C:C,Employees!B:B)</f>
        <v>BR04</v>
      </c>
      <c r="G3053" t="s">
        <v>993</v>
      </c>
      <c r="H3053" t="s">
        <v>317</v>
      </c>
      <c r="I3053">
        <v>1</v>
      </c>
      <c r="J3053">
        <f>_xlfn.XLOOKUP(Ledger[[#This Row],[SKU]]&amp;"|"&amp;Ledger[[#This Row],[Branch_ID]], PriceList!E:E,PriceList!C:C,"")</f>
        <v>255</v>
      </c>
      <c r="K3053">
        <f>_xlfn.XLOOKUP(Ledger[[#This Row],[SKU]]&amp;"|"&amp;Ledger[[#This Row],[Branch_ID]], PriceList[Key], PriceList[Unit_Retail_Price_EGP], "")</f>
        <v>559</v>
      </c>
      <c r="L3053">
        <f>YEAR(Ledger[[#This Row],[Date]])</f>
        <v>2025</v>
      </c>
      <c r="M3053" t="str">
        <f>"Qtr"&amp;ROUNDUP(MONTH(Ledger[[#This Row],[Date]])/3,0)</f>
        <v>Qtr3</v>
      </c>
      <c r="N3053">
        <f>MONTH(Ledger[[#This Row],[Date]])</f>
        <v>8</v>
      </c>
      <c r="O3053" t="str">
        <f>TEXT(Ledger[[#This Row],[Date]],"mmm")</f>
        <v>Aug</v>
      </c>
    </row>
    <row r="3054" spans="1:15" x14ac:dyDescent="0.35">
      <c r="A3054" t="s">
        <v>2567</v>
      </c>
      <c r="B3054" s="8">
        <v>45886</v>
      </c>
      <c r="C3054" s="5">
        <v>0.89861111111111114</v>
      </c>
      <c r="D3054" t="str">
        <f>_xlfn.XLOOKUP(Ledger[[#This Row],[Employee_ID]],Employees!C:C,Employees!A:A)</f>
        <v>Evening</v>
      </c>
      <c r="E3054" t="s">
        <v>932</v>
      </c>
      <c r="F3054" t="str">
        <f>_xlfn.XLOOKUP(Ledger[[#This Row],[Employee_ID]],Employees!C:C,Employees!B:B)</f>
        <v>BR04</v>
      </c>
      <c r="G3054" t="s">
        <v>993</v>
      </c>
      <c r="H3054" t="s">
        <v>382</v>
      </c>
      <c r="I3054">
        <v>1</v>
      </c>
      <c r="J3054">
        <f>_xlfn.XLOOKUP(Ledger[[#This Row],[SKU]]&amp;"|"&amp;Ledger[[#This Row],[Branch_ID]], PriceList!E:E,PriceList!C:C,"")</f>
        <v>155</v>
      </c>
      <c r="K3054">
        <f>_xlfn.XLOOKUP(Ledger[[#This Row],[SKU]]&amp;"|"&amp;Ledger[[#This Row],[Branch_ID]], PriceList[Key], PriceList[Unit_Retail_Price_EGP], "")</f>
        <v>379</v>
      </c>
      <c r="L3054">
        <f>YEAR(Ledger[[#This Row],[Date]])</f>
        <v>2025</v>
      </c>
      <c r="M3054" t="str">
        <f>"Qtr"&amp;ROUNDUP(MONTH(Ledger[[#This Row],[Date]])/3,0)</f>
        <v>Qtr3</v>
      </c>
      <c r="N3054">
        <f>MONTH(Ledger[[#This Row],[Date]])</f>
        <v>8</v>
      </c>
      <c r="O3054" t="str">
        <f>TEXT(Ledger[[#This Row],[Date]],"mmm")</f>
        <v>Aug</v>
      </c>
    </row>
    <row r="3055" spans="1:15" x14ac:dyDescent="0.35">
      <c r="A3055" t="s">
        <v>2600</v>
      </c>
      <c r="B3055" s="8">
        <v>45889</v>
      </c>
      <c r="C3055" s="5">
        <v>0.80555555555555558</v>
      </c>
      <c r="D3055" t="str">
        <f>_xlfn.XLOOKUP(Ledger[[#This Row],[Employee_ID]],Employees!C:C,Employees!A:A)</f>
        <v>Evening</v>
      </c>
      <c r="E3055" t="s">
        <v>932</v>
      </c>
      <c r="F3055" t="str">
        <f>_xlfn.XLOOKUP(Ledger[[#This Row],[Employee_ID]],Employees!C:C,Employees!B:B)</f>
        <v>BR04</v>
      </c>
      <c r="G3055" t="s">
        <v>993</v>
      </c>
      <c r="H3055" t="s">
        <v>263</v>
      </c>
      <c r="I3055">
        <v>1</v>
      </c>
      <c r="J3055">
        <f>_xlfn.XLOOKUP(Ledger[[#This Row],[SKU]]&amp;"|"&amp;Ledger[[#This Row],[Branch_ID]], PriceList!E:E,PriceList!C:C,"")</f>
        <v>155</v>
      </c>
      <c r="K3055">
        <f>_xlfn.XLOOKUP(Ledger[[#This Row],[SKU]]&amp;"|"&amp;Ledger[[#This Row],[Branch_ID]], PriceList[Key], PriceList[Unit_Retail_Price_EGP], "")</f>
        <v>379</v>
      </c>
      <c r="L3055">
        <f>YEAR(Ledger[[#This Row],[Date]])</f>
        <v>2025</v>
      </c>
      <c r="M3055" t="str">
        <f>"Qtr"&amp;ROUNDUP(MONTH(Ledger[[#This Row],[Date]])/3,0)</f>
        <v>Qtr3</v>
      </c>
      <c r="N3055">
        <f>MONTH(Ledger[[#This Row],[Date]])</f>
        <v>8</v>
      </c>
      <c r="O3055" t="str">
        <f>TEXT(Ledger[[#This Row],[Date]],"mmm")</f>
        <v>Aug</v>
      </c>
    </row>
    <row r="3056" spans="1:15" x14ac:dyDescent="0.35">
      <c r="A3056" t="s">
        <v>2604</v>
      </c>
      <c r="B3056" s="8">
        <v>45889</v>
      </c>
      <c r="C3056" s="5">
        <v>0.90833333333333333</v>
      </c>
      <c r="D3056" t="str">
        <f>_xlfn.XLOOKUP(Ledger[[#This Row],[Employee_ID]],Employees!C:C,Employees!A:A)</f>
        <v>Evening</v>
      </c>
      <c r="E3056" t="s">
        <v>932</v>
      </c>
      <c r="F3056" t="str">
        <f>_xlfn.XLOOKUP(Ledger[[#This Row],[Employee_ID]],Employees!C:C,Employees!B:B)</f>
        <v>BR04</v>
      </c>
      <c r="G3056" t="s">
        <v>993</v>
      </c>
      <c r="H3056" t="s">
        <v>361</v>
      </c>
      <c r="I3056">
        <v>1</v>
      </c>
      <c r="J3056">
        <f>_xlfn.XLOOKUP(Ledger[[#This Row],[SKU]]&amp;"|"&amp;Ledger[[#This Row],[Branch_ID]], PriceList!E:E,PriceList!C:C,"")</f>
        <v>370</v>
      </c>
      <c r="K3056">
        <f>_xlfn.XLOOKUP(Ledger[[#This Row],[SKU]]&amp;"|"&amp;Ledger[[#This Row],[Branch_ID]], PriceList[Key], PriceList[Unit_Retail_Price_EGP], "")</f>
        <v>849</v>
      </c>
      <c r="L3056">
        <f>YEAR(Ledger[[#This Row],[Date]])</f>
        <v>2025</v>
      </c>
      <c r="M3056" t="str">
        <f>"Qtr"&amp;ROUNDUP(MONTH(Ledger[[#This Row],[Date]])/3,0)</f>
        <v>Qtr3</v>
      </c>
      <c r="N3056">
        <f>MONTH(Ledger[[#This Row],[Date]])</f>
        <v>8</v>
      </c>
      <c r="O3056" t="str">
        <f>TEXT(Ledger[[#This Row],[Date]],"mmm")</f>
        <v>Aug</v>
      </c>
    </row>
    <row r="3057" spans="1:15" x14ac:dyDescent="0.35">
      <c r="A3057" t="s">
        <v>2621</v>
      </c>
      <c r="B3057" s="8">
        <v>45890</v>
      </c>
      <c r="C3057" s="5">
        <v>0.90694444444444444</v>
      </c>
      <c r="D3057" t="str">
        <f>_xlfn.XLOOKUP(Ledger[[#This Row],[Employee_ID]],Employees!C:C,Employees!A:A)</f>
        <v>Evening</v>
      </c>
      <c r="E3057" t="s">
        <v>932</v>
      </c>
      <c r="F3057" t="str">
        <f>_xlfn.XLOOKUP(Ledger[[#This Row],[Employee_ID]],Employees!C:C,Employees!B:B)</f>
        <v>BR04</v>
      </c>
      <c r="G3057" t="s">
        <v>993</v>
      </c>
      <c r="H3057" t="s">
        <v>229</v>
      </c>
      <c r="I3057">
        <v>1</v>
      </c>
      <c r="J3057">
        <f>_xlfn.XLOOKUP(Ledger[[#This Row],[SKU]]&amp;"|"&amp;Ledger[[#This Row],[Branch_ID]], PriceList!E:E,PriceList!C:C,"")</f>
        <v>215</v>
      </c>
      <c r="K3057">
        <f>_xlfn.XLOOKUP(Ledger[[#This Row],[SKU]]&amp;"|"&amp;Ledger[[#This Row],[Branch_ID]], PriceList[Key], PriceList[Unit_Retail_Price_EGP], "")</f>
        <v>519</v>
      </c>
      <c r="L3057">
        <f>YEAR(Ledger[[#This Row],[Date]])</f>
        <v>2025</v>
      </c>
      <c r="M3057" t="str">
        <f>"Qtr"&amp;ROUNDUP(MONTH(Ledger[[#This Row],[Date]])/3,0)</f>
        <v>Qtr3</v>
      </c>
      <c r="N3057">
        <f>MONTH(Ledger[[#This Row],[Date]])</f>
        <v>8</v>
      </c>
      <c r="O3057" t="str">
        <f>TEXT(Ledger[[#This Row],[Date]],"mmm")</f>
        <v>Aug</v>
      </c>
    </row>
    <row r="3058" spans="1:15" x14ac:dyDescent="0.35">
      <c r="A3058" t="s">
        <v>2655</v>
      </c>
      <c r="B3058" s="8">
        <v>45892</v>
      </c>
      <c r="C3058" s="5">
        <v>0.85277777777777775</v>
      </c>
      <c r="D3058" t="str">
        <f>_xlfn.XLOOKUP(Ledger[[#This Row],[Employee_ID]],Employees!C:C,Employees!A:A)</f>
        <v>Evening</v>
      </c>
      <c r="E3058" t="s">
        <v>932</v>
      </c>
      <c r="F3058" t="str">
        <f>_xlfn.XLOOKUP(Ledger[[#This Row],[Employee_ID]],Employees!C:C,Employees!B:B)</f>
        <v>BR04</v>
      </c>
      <c r="G3058" t="s">
        <v>993</v>
      </c>
      <c r="H3058" t="s">
        <v>289</v>
      </c>
      <c r="I3058">
        <v>1</v>
      </c>
      <c r="J3058">
        <f>_xlfn.XLOOKUP(Ledger[[#This Row],[SKU]]&amp;"|"&amp;Ledger[[#This Row],[Branch_ID]], PriceList!E:E,PriceList!C:C,"")</f>
        <v>510</v>
      </c>
      <c r="K3058">
        <f>_xlfn.XLOOKUP(Ledger[[#This Row],[SKU]]&amp;"|"&amp;Ledger[[#This Row],[Branch_ID]], PriceList[Key], PriceList[Unit_Retail_Price_EGP], "")</f>
        <v>1129</v>
      </c>
      <c r="L3058">
        <f>YEAR(Ledger[[#This Row],[Date]])</f>
        <v>2025</v>
      </c>
      <c r="M3058" t="str">
        <f>"Qtr"&amp;ROUNDUP(MONTH(Ledger[[#This Row],[Date]])/3,0)</f>
        <v>Qtr3</v>
      </c>
      <c r="N3058">
        <f>MONTH(Ledger[[#This Row],[Date]])</f>
        <v>8</v>
      </c>
      <c r="O3058" t="str">
        <f>TEXT(Ledger[[#This Row],[Date]],"mmm")</f>
        <v>Aug</v>
      </c>
    </row>
    <row r="3059" spans="1:15" x14ac:dyDescent="0.35">
      <c r="A3059" t="s">
        <v>2670</v>
      </c>
      <c r="B3059" s="8">
        <v>45893</v>
      </c>
      <c r="C3059" s="5">
        <v>0.7631944444444444</v>
      </c>
      <c r="D3059" t="str">
        <f>_xlfn.XLOOKUP(Ledger[[#This Row],[Employee_ID]],Employees!C:C,Employees!A:A)</f>
        <v>Evening</v>
      </c>
      <c r="E3059" t="s">
        <v>932</v>
      </c>
      <c r="F3059" t="str">
        <f>_xlfn.XLOOKUP(Ledger[[#This Row],[Employee_ID]],Employees!C:C,Employees!B:B)</f>
        <v>BR04</v>
      </c>
      <c r="G3059" t="s">
        <v>993</v>
      </c>
      <c r="H3059" t="s">
        <v>382</v>
      </c>
      <c r="I3059">
        <v>1</v>
      </c>
      <c r="J3059">
        <f>_xlfn.XLOOKUP(Ledger[[#This Row],[SKU]]&amp;"|"&amp;Ledger[[#This Row],[Branch_ID]], PriceList!E:E,PriceList!C:C,"")</f>
        <v>155</v>
      </c>
      <c r="K3059">
        <f>_xlfn.XLOOKUP(Ledger[[#This Row],[SKU]]&amp;"|"&amp;Ledger[[#This Row],[Branch_ID]], PriceList[Key], PriceList[Unit_Retail_Price_EGP], "")</f>
        <v>379</v>
      </c>
      <c r="L3059">
        <f>YEAR(Ledger[[#This Row],[Date]])</f>
        <v>2025</v>
      </c>
      <c r="M3059" t="str">
        <f>"Qtr"&amp;ROUNDUP(MONTH(Ledger[[#This Row],[Date]])/3,0)</f>
        <v>Qtr3</v>
      </c>
      <c r="N3059">
        <f>MONTH(Ledger[[#This Row],[Date]])</f>
        <v>8</v>
      </c>
      <c r="O3059" t="str">
        <f>TEXT(Ledger[[#This Row],[Date]],"mmm")</f>
        <v>Aug</v>
      </c>
    </row>
    <row r="3060" spans="1:15" x14ac:dyDescent="0.35">
      <c r="A3060" t="s">
        <v>2713</v>
      </c>
      <c r="B3060" s="8">
        <v>45896</v>
      </c>
      <c r="C3060" s="5">
        <v>0.76666666666666672</v>
      </c>
      <c r="D3060" t="str">
        <f>_xlfn.XLOOKUP(Ledger[[#This Row],[Employee_ID]],Employees!C:C,Employees!A:A)</f>
        <v>Evening</v>
      </c>
      <c r="E3060" t="s">
        <v>932</v>
      </c>
      <c r="F3060" t="str">
        <f>_xlfn.XLOOKUP(Ledger[[#This Row],[Employee_ID]],Employees!C:C,Employees!B:B)</f>
        <v>BR04</v>
      </c>
      <c r="G3060" t="s">
        <v>993</v>
      </c>
      <c r="H3060" t="s">
        <v>359</v>
      </c>
      <c r="I3060">
        <v>1</v>
      </c>
      <c r="J3060">
        <f>_xlfn.XLOOKUP(Ledger[[#This Row],[SKU]]&amp;"|"&amp;Ledger[[#This Row],[Branch_ID]], PriceList!E:E,PriceList!C:C,"")</f>
        <v>135</v>
      </c>
      <c r="K3060">
        <f>_xlfn.XLOOKUP(Ledger[[#This Row],[SKU]]&amp;"|"&amp;Ledger[[#This Row],[Branch_ID]], PriceList[Key], PriceList[Unit_Retail_Price_EGP], "")</f>
        <v>329</v>
      </c>
      <c r="L3060">
        <f>YEAR(Ledger[[#This Row],[Date]])</f>
        <v>2025</v>
      </c>
      <c r="M3060" t="str">
        <f>"Qtr"&amp;ROUNDUP(MONTH(Ledger[[#This Row],[Date]])/3,0)</f>
        <v>Qtr3</v>
      </c>
      <c r="N3060">
        <f>MONTH(Ledger[[#This Row],[Date]])</f>
        <v>8</v>
      </c>
      <c r="O3060" t="str">
        <f>TEXT(Ledger[[#This Row],[Date]],"mmm")</f>
        <v>Aug</v>
      </c>
    </row>
    <row r="3061" spans="1:15" x14ac:dyDescent="0.35">
      <c r="A3061" t="s">
        <v>2778</v>
      </c>
      <c r="B3061" s="8">
        <v>45899</v>
      </c>
      <c r="C3061" s="5">
        <v>0.82222222222222219</v>
      </c>
      <c r="D3061" t="str">
        <f>_xlfn.XLOOKUP(Ledger[[#This Row],[Employee_ID]],Employees!C:C,Employees!A:A)</f>
        <v>Evening</v>
      </c>
      <c r="E3061" t="s">
        <v>932</v>
      </c>
      <c r="F3061" t="str">
        <f>_xlfn.XLOOKUP(Ledger[[#This Row],[Employee_ID]],Employees!C:C,Employees!B:B)</f>
        <v>BR04</v>
      </c>
      <c r="G3061" t="s">
        <v>993</v>
      </c>
      <c r="H3061" t="s">
        <v>145</v>
      </c>
      <c r="I3061">
        <v>1</v>
      </c>
      <c r="J3061">
        <f>_xlfn.XLOOKUP(Ledger[[#This Row],[SKU]]&amp;"|"&amp;Ledger[[#This Row],[Branch_ID]], PriceList!E:E,PriceList!C:C,"")</f>
        <v>45</v>
      </c>
      <c r="K3061">
        <f>_xlfn.XLOOKUP(Ledger[[#This Row],[SKU]]&amp;"|"&amp;Ledger[[#This Row],[Branch_ID]], PriceList[Key], PriceList[Unit_Retail_Price_EGP], "")</f>
        <v>109</v>
      </c>
      <c r="L3061">
        <f>YEAR(Ledger[[#This Row],[Date]])</f>
        <v>2025</v>
      </c>
      <c r="M3061" t="str">
        <f>"Qtr"&amp;ROUNDUP(MONTH(Ledger[[#This Row],[Date]])/3,0)</f>
        <v>Qtr3</v>
      </c>
      <c r="N3061">
        <f>MONTH(Ledger[[#This Row],[Date]])</f>
        <v>8</v>
      </c>
      <c r="O3061" t="str">
        <f>TEXT(Ledger[[#This Row],[Date]],"mmm")</f>
        <v>Aug</v>
      </c>
    </row>
    <row r="3062" spans="1:15" x14ac:dyDescent="0.35">
      <c r="A3062" t="s">
        <v>2781</v>
      </c>
      <c r="B3062" s="8">
        <v>45899</v>
      </c>
      <c r="C3062" s="5">
        <v>0.87083333333333335</v>
      </c>
      <c r="D3062" t="str">
        <f>_xlfn.XLOOKUP(Ledger[[#This Row],[Employee_ID]],Employees!C:C,Employees!A:A)</f>
        <v>Evening</v>
      </c>
      <c r="E3062" t="s">
        <v>932</v>
      </c>
      <c r="F3062" t="str">
        <f>_xlfn.XLOOKUP(Ledger[[#This Row],[Employee_ID]],Employees!C:C,Employees!B:B)</f>
        <v>BR04</v>
      </c>
      <c r="G3062" t="s">
        <v>993</v>
      </c>
      <c r="H3062" t="s">
        <v>382</v>
      </c>
      <c r="I3062">
        <v>1</v>
      </c>
      <c r="J3062">
        <f>_xlfn.XLOOKUP(Ledger[[#This Row],[SKU]]&amp;"|"&amp;Ledger[[#This Row],[Branch_ID]], PriceList!E:E,PriceList!C:C,"")</f>
        <v>155</v>
      </c>
      <c r="K3062">
        <f>_xlfn.XLOOKUP(Ledger[[#This Row],[SKU]]&amp;"|"&amp;Ledger[[#This Row],[Branch_ID]], PriceList[Key], PriceList[Unit_Retail_Price_EGP], "")</f>
        <v>379</v>
      </c>
      <c r="L3062">
        <f>YEAR(Ledger[[#This Row],[Date]])</f>
        <v>2025</v>
      </c>
      <c r="M3062" t="str">
        <f>"Qtr"&amp;ROUNDUP(MONTH(Ledger[[#This Row],[Date]])/3,0)</f>
        <v>Qtr3</v>
      </c>
      <c r="N3062">
        <f>MONTH(Ledger[[#This Row],[Date]])</f>
        <v>8</v>
      </c>
      <c r="O3062" t="str">
        <f>TEXT(Ledger[[#This Row],[Date]],"mmm")</f>
        <v>Aug</v>
      </c>
    </row>
    <row r="3063" spans="1:15" x14ac:dyDescent="0.35">
      <c r="A3063" t="s">
        <v>2820</v>
      </c>
      <c r="B3063" s="8">
        <v>45902</v>
      </c>
      <c r="C3063" s="5">
        <v>0.91041666666666665</v>
      </c>
      <c r="D3063" t="str">
        <f>_xlfn.XLOOKUP(Ledger[[#This Row],[Employee_ID]],Employees!C:C,Employees!A:A)</f>
        <v>Evening</v>
      </c>
      <c r="E3063" t="s">
        <v>932</v>
      </c>
      <c r="F3063" t="str">
        <f>_xlfn.XLOOKUP(Ledger[[#This Row],[Employee_ID]],Employees!C:C,Employees!B:B)</f>
        <v>BR04</v>
      </c>
      <c r="G3063" t="s">
        <v>993</v>
      </c>
      <c r="H3063" t="s">
        <v>154</v>
      </c>
      <c r="I3063">
        <v>1</v>
      </c>
      <c r="J3063">
        <f>_xlfn.XLOOKUP(Ledger[[#This Row],[SKU]]&amp;"|"&amp;Ledger[[#This Row],[Branch_ID]], PriceList!E:E,PriceList!C:C,"")</f>
        <v>155</v>
      </c>
      <c r="K3063">
        <f>_xlfn.XLOOKUP(Ledger[[#This Row],[SKU]]&amp;"|"&amp;Ledger[[#This Row],[Branch_ID]], PriceList[Key], PriceList[Unit_Retail_Price_EGP], "")</f>
        <v>379</v>
      </c>
      <c r="L3063">
        <f>YEAR(Ledger[[#This Row],[Date]])</f>
        <v>2025</v>
      </c>
      <c r="M3063" t="str">
        <f>"Qtr"&amp;ROUNDUP(MONTH(Ledger[[#This Row],[Date]])/3,0)</f>
        <v>Qtr3</v>
      </c>
      <c r="N3063">
        <f>MONTH(Ledger[[#This Row],[Date]])</f>
        <v>9</v>
      </c>
      <c r="O3063" t="str">
        <f>TEXT(Ledger[[#This Row],[Date]],"mmm")</f>
        <v>Sep</v>
      </c>
    </row>
    <row r="3064" spans="1:15" x14ac:dyDescent="0.35">
      <c r="A3064" t="s">
        <v>2830</v>
      </c>
      <c r="B3064" s="8">
        <v>45903</v>
      </c>
      <c r="C3064" s="5">
        <v>0.89583333333333337</v>
      </c>
      <c r="D3064" t="str">
        <f>_xlfn.XLOOKUP(Ledger[[#This Row],[Employee_ID]],Employees!C:C,Employees!A:A)</f>
        <v>Evening</v>
      </c>
      <c r="E3064" t="s">
        <v>932</v>
      </c>
      <c r="F3064" t="str">
        <f>_xlfn.XLOOKUP(Ledger[[#This Row],[Employee_ID]],Employees!C:C,Employees!B:B)</f>
        <v>BR04</v>
      </c>
      <c r="G3064" t="s">
        <v>993</v>
      </c>
      <c r="H3064" t="s">
        <v>502</v>
      </c>
      <c r="I3064">
        <v>1</v>
      </c>
      <c r="J3064">
        <f>_xlfn.XLOOKUP(Ledger[[#This Row],[SKU]]&amp;"|"&amp;Ledger[[#This Row],[Branch_ID]], PriceList!E:E,PriceList!C:C,"")</f>
        <v>295</v>
      </c>
      <c r="K3064">
        <f>_xlfn.XLOOKUP(Ledger[[#This Row],[SKU]]&amp;"|"&amp;Ledger[[#This Row],[Branch_ID]], PriceList[Key], PriceList[Unit_Retail_Price_EGP], "")</f>
        <v>659</v>
      </c>
      <c r="L3064">
        <f>YEAR(Ledger[[#This Row],[Date]])</f>
        <v>2025</v>
      </c>
      <c r="M3064" t="str">
        <f>"Qtr"&amp;ROUNDUP(MONTH(Ledger[[#This Row],[Date]])/3,0)</f>
        <v>Qtr3</v>
      </c>
      <c r="N3064">
        <f>MONTH(Ledger[[#This Row],[Date]])</f>
        <v>9</v>
      </c>
      <c r="O3064" t="str">
        <f>TEXT(Ledger[[#This Row],[Date]],"mmm")</f>
        <v>Sep</v>
      </c>
    </row>
    <row r="3065" spans="1:15" x14ac:dyDescent="0.35">
      <c r="A3065" t="s">
        <v>2841</v>
      </c>
      <c r="B3065" s="8">
        <v>45904</v>
      </c>
      <c r="C3065" s="5">
        <v>0.8041666666666667</v>
      </c>
      <c r="D3065" t="str">
        <f>_xlfn.XLOOKUP(Ledger[[#This Row],[Employee_ID]],Employees!C:C,Employees!A:A)</f>
        <v>Evening</v>
      </c>
      <c r="E3065" t="s">
        <v>932</v>
      </c>
      <c r="F3065" t="str">
        <f>_xlfn.XLOOKUP(Ledger[[#This Row],[Employee_ID]],Employees!C:C,Employees!B:B)</f>
        <v>BR04</v>
      </c>
      <c r="G3065" t="s">
        <v>993</v>
      </c>
      <c r="H3065" t="s">
        <v>135</v>
      </c>
      <c r="I3065">
        <v>1</v>
      </c>
      <c r="J3065">
        <f>_xlfn.XLOOKUP(Ledger[[#This Row],[SKU]]&amp;"|"&amp;Ledger[[#This Row],[Branch_ID]], PriceList!E:E,PriceList!C:C,"")</f>
        <v>135</v>
      </c>
      <c r="K3065">
        <f>_xlfn.XLOOKUP(Ledger[[#This Row],[SKU]]&amp;"|"&amp;Ledger[[#This Row],[Branch_ID]], PriceList[Key], PriceList[Unit_Retail_Price_EGP], "")</f>
        <v>329</v>
      </c>
      <c r="L3065">
        <f>YEAR(Ledger[[#This Row],[Date]])</f>
        <v>2025</v>
      </c>
      <c r="M3065" t="str">
        <f>"Qtr"&amp;ROUNDUP(MONTH(Ledger[[#This Row],[Date]])/3,0)</f>
        <v>Qtr3</v>
      </c>
      <c r="N3065">
        <f>MONTH(Ledger[[#This Row],[Date]])</f>
        <v>9</v>
      </c>
      <c r="O3065" t="str">
        <f>TEXT(Ledger[[#This Row],[Date]],"mmm")</f>
        <v>Sep</v>
      </c>
    </row>
    <row r="3066" spans="1:15" x14ac:dyDescent="0.35">
      <c r="A3066" t="s">
        <v>2868</v>
      </c>
      <c r="B3066" s="8">
        <v>45905</v>
      </c>
      <c r="C3066" s="5">
        <v>0.87569444444444444</v>
      </c>
      <c r="D3066" t="str">
        <f>_xlfn.XLOOKUP(Ledger[[#This Row],[Employee_ID]],Employees!C:C,Employees!A:A)</f>
        <v>Evening</v>
      </c>
      <c r="E3066" t="s">
        <v>932</v>
      </c>
      <c r="F3066" t="str">
        <f>_xlfn.XLOOKUP(Ledger[[#This Row],[Employee_ID]],Employees!C:C,Employees!B:B)</f>
        <v>BR04</v>
      </c>
      <c r="G3066" t="s">
        <v>993</v>
      </c>
      <c r="H3066" t="s">
        <v>681</v>
      </c>
      <c r="I3066">
        <v>1</v>
      </c>
      <c r="J3066">
        <f>_xlfn.XLOOKUP(Ledger[[#This Row],[SKU]]&amp;"|"&amp;Ledger[[#This Row],[Branch_ID]], PriceList!E:E,PriceList!C:C,"")</f>
        <v>135</v>
      </c>
      <c r="K3066">
        <f>_xlfn.XLOOKUP(Ledger[[#This Row],[SKU]]&amp;"|"&amp;Ledger[[#This Row],[Branch_ID]], PriceList[Key], PriceList[Unit_Retail_Price_EGP], "")</f>
        <v>329</v>
      </c>
      <c r="L3066">
        <f>YEAR(Ledger[[#This Row],[Date]])</f>
        <v>2025</v>
      </c>
      <c r="M3066" t="str">
        <f>"Qtr"&amp;ROUNDUP(MONTH(Ledger[[#This Row],[Date]])/3,0)</f>
        <v>Qtr3</v>
      </c>
      <c r="N3066">
        <f>MONTH(Ledger[[#This Row],[Date]])</f>
        <v>9</v>
      </c>
      <c r="O3066" t="str">
        <f>TEXT(Ledger[[#This Row],[Date]],"mmm")</f>
        <v>Sep</v>
      </c>
    </row>
    <row r="3067" spans="1:15" x14ac:dyDescent="0.35">
      <c r="A3067" t="s">
        <v>2887</v>
      </c>
      <c r="B3067" s="8">
        <v>45906</v>
      </c>
      <c r="C3067" s="5">
        <v>0.8979166666666667</v>
      </c>
      <c r="D3067" t="str">
        <f>_xlfn.XLOOKUP(Ledger[[#This Row],[Employee_ID]],Employees!C:C,Employees!A:A)</f>
        <v>Evening</v>
      </c>
      <c r="E3067" t="s">
        <v>932</v>
      </c>
      <c r="F3067" t="str">
        <f>_xlfn.XLOOKUP(Ledger[[#This Row],[Employee_ID]],Employees!C:C,Employees!B:B)</f>
        <v>BR04</v>
      </c>
      <c r="G3067" t="s">
        <v>993</v>
      </c>
      <c r="H3067" t="s">
        <v>130</v>
      </c>
      <c r="I3067">
        <v>1</v>
      </c>
      <c r="J3067">
        <f>_xlfn.XLOOKUP(Ledger[[#This Row],[SKU]]&amp;"|"&amp;Ledger[[#This Row],[Branch_ID]], PriceList!E:E,PriceList!C:C,"")</f>
        <v>215</v>
      </c>
      <c r="K3067">
        <f>_xlfn.XLOOKUP(Ledger[[#This Row],[SKU]]&amp;"|"&amp;Ledger[[#This Row],[Branch_ID]], PriceList[Key], PriceList[Unit_Retail_Price_EGP], "")</f>
        <v>519</v>
      </c>
      <c r="L3067">
        <f>YEAR(Ledger[[#This Row],[Date]])</f>
        <v>2025</v>
      </c>
      <c r="M3067" t="str">
        <f>"Qtr"&amp;ROUNDUP(MONTH(Ledger[[#This Row],[Date]])/3,0)</f>
        <v>Qtr3</v>
      </c>
      <c r="N3067">
        <f>MONTH(Ledger[[#This Row],[Date]])</f>
        <v>9</v>
      </c>
      <c r="O3067" t="str">
        <f>TEXT(Ledger[[#This Row],[Date]],"mmm")</f>
        <v>Sep</v>
      </c>
    </row>
    <row r="3068" spans="1:15" x14ac:dyDescent="0.35">
      <c r="A3068" t="s">
        <v>2977</v>
      </c>
      <c r="B3068" s="8">
        <v>45912</v>
      </c>
      <c r="C3068" s="5">
        <v>0.75902777777777775</v>
      </c>
      <c r="D3068" t="str">
        <f>_xlfn.XLOOKUP(Ledger[[#This Row],[Employee_ID]],Employees!C:C,Employees!A:A)</f>
        <v>Evening</v>
      </c>
      <c r="E3068" t="s">
        <v>932</v>
      </c>
      <c r="F3068" t="str">
        <f>_xlfn.XLOOKUP(Ledger[[#This Row],[Employee_ID]],Employees!C:C,Employees!B:B)</f>
        <v>BR04</v>
      </c>
      <c r="G3068" t="s">
        <v>993</v>
      </c>
      <c r="H3068" t="s">
        <v>380</v>
      </c>
      <c r="I3068">
        <v>1</v>
      </c>
      <c r="J3068">
        <f>_xlfn.XLOOKUP(Ledger[[#This Row],[SKU]]&amp;"|"&amp;Ledger[[#This Row],[Branch_ID]], PriceList!E:E,PriceList!C:C,"")</f>
        <v>215</v>
      </c>
      <c r="K3068">
        <f>_xlfn.XLOOKUP(Ledger[[#This Row],[SKU]]&amp;"|"&amp;Ledger[[#This Row],[Branch_ID]], PriceList[Key], PriceList[Unit_Retail_Price_EGP], "")</f>
        <v>519</v>
      </c>
      <c r="L3068">
        <f>YEAR(Ledger[[#This Row],[Date]])</f>
        <v>2025</v>
      </c>
      <c r="M3068" t="str">
        <f>"Qtr"&amp;ROUNDUP(MONTH(Ledger[[#This Row],[Date]])/3,0)</f>
        <v>Qtr3</v>
      </c>
      <c r="N3068">
        <f>MONTH(Ledger[[#This Row],[Date]])</f>
        <v>9</v>
      </c>
      <c r="O3068" t="str">
        <f>TEXT(Ledger[[#This Row],[Date]],"mmm")</f>
        <v>Sep</v>
      </c>
    </row>
    <row r="3069" spans="1:15" x14ac:dyDescent="0.35">
      <c r="A3069" t="s">
        <v>2995</v>
      </c>
      <c r="B3069" s="8">
        <v>45913</v>
      </c>
      <c r="C3069" s="5">
        <v>0.81458333333333333</v>
      </c>
      <c r="D3069" t="str">
        <f>_xlfn.XLOOKUP(Ledger[[#This Row],[Employee_ID]],Employees!C:C,Employees!A:A)</f>
        <v>Evening</v>
      </c>
      <c r="E3069" t="s">
        <v>932</v>
      </c>
      <c r="F3069" t="str">
        <f>_xlfn.XLOOKUP(Ledger[[#This Row],[Employee_ID]],Employees!C:C,Employees!B:B)</f>
        <v>BR04</v>
      </c>
      <c r="G3069" t="s">
        <v>993</v>
      </c>
      <c r="H3069" t="s">
        <v>59</v>
      </c>
      <c r="I3069">
        <v>1</v>
      </c>
      <c r="J3069">
        <f>_xlfn.XLOOKUP(Ledger[[#This Row],[SKU]]&amp;"|"&amp;Ledger[[#This Row],[Branch_ID]], PriceList!E:E,PriceList!C:C,"")</f>
        <v>410</v>
      </c>
      <c r="K3069">
        <f>_xlfn.XLOOKUP(Ledger[[#This Row],[SKU]]&amp;"|"&amp;Ledger[[#This Row],[Branch_ID]], PriceList[Key], PriceList[Unit_Retail_Price_EGP], "")</f>
        <v>939</v>
      </c>
      <c r="L3069">
        <f>YEAR(Ledger[[#This Row],[Date]])</f>
        <v>2025</v>
      </c>
      <c r="M3069" t="str">
        <f>"Qtr"&amp;ROUNDUP(MONTH(Ledger[[#This Row],[Date]])/3,0)</f>
        <v>Qtr3</v>
      </c>
      <c r="N3069">
        <f>MONTH(Ledger[[#This Row],[Date]])</f>
        <v>9</v>
      </c>
      <c r="O3069" t="str">
        <f>TEXT(Ledger[[#This Row],[Date]],"mmm")</f>
        <v>Sep</v>
      </c>
    </row>
    <row r="3070" spans="1:15" x14ac:dyDescent="0.35">
      <c r="A3070" t="s">
        <v>3137</v>
      </c>
      <c r="B3070" s="8">
        <v>45922</v>
      </c>
      <c r="C3070" s="5">
        <v>0.77361111111111114</v>
      </c>
      <c r="D3070" t="str">
        <f>_xlfn.XLOOKUP(Ledger[[#This Row],[Employee_ID]],Employees!C:C,Employees!A:A)</f>
        <v>Evening</v>
      </c>
      <c r="E3070" t="s">
        <v>932</v>
      </c>
      <c r="F3070" t="str">
        <f>_xlfn.XLOOKUP(Ledger[[#This Row],[Employee_ID]],Employees!C:C,Employees!B:B)</f>
        <v>BR04</v>
      </c>
      <c r="G3070" t="s">
        <v>993</v>
      </c>
      <c r="H3070" t="s">
        <v>225</v>
      </c>
      <c r="I3070">
        <v>1</v>
      </c>
      <c r="J3070">
        <f>_xlfn.XLOOKUP(Ledger[[#This Row],[SKU]]&amp;"|"&amp;Ledger[[#This Row],[Branch_ID]], PriceList!E:E,PriceList!C:C,"")</f>
        <v>410</v>
      </c>
      <c r="K3070">
        <f>_xlfn.XLOOKUP(Ledger[[#This Row],[SKU]]&amp;"|"&amp;Ledger[[#This Row],[Branch_ID]], PriceList[Key], PriceList[Unit_Retail_Price_EGP], "")</f>
        <v>939</v>
      </c>
      <c r="L3070">
        <f>YEAR(Ledger[[#This Row],[Date]])</f>
        <v>2025</v>
      </c>
      <c r="M3070" t="str">
        <f>"Qtr"&amp;ROUNDUP(MONTH(Ledger[[#This Row],[Date]])/3,0)</f>
        <v>Qtr3</v>
      </c>
      <c r="N3070">
        <f>MONTH(Ledger[[#This Row],[Date]])</f>
        <v>9</v>
      </c>
      <c r="O3070" t="str">
        <f>TEXT(Ledger[[#This Row],[Date]],"mmm")</f>
        <v>Sep</v>
      </c>
    </row>
    <row r="3071" spans="1:15" x14ac:dyDescent="0.35">
      <c r="A3071" t="s">
        <v>3153</v>
      </c>
      <c r="B3071" s="8">
        <v>45923</v>
      </c>
      <c r="C3071" s="5">
        <v>0.82152777777777775</v>
      </c>
      <c r="D3071" t="str">
        <f>_xlfn.XLOOKUP(Ledger[[#This Row],[Employee_ID]],Employees!C:C,Employees!A:A)</f>
        <v>Evening</v>
      </c>
      <c r="E3071" t="s">
        <v>932</v>
      </c>
      <c r="F3071" t="str">
        <f>_xlfn.XLOOKUP(Ledger[[#This Row],[Employee_ID]],Employees!C:C,Employees!B:B)</f>
        <v>BR04</v>
      </c>
      <c r="G3071" t="s">
        <v>993</v>
      </c>
      <c r="H3071" t="s">
        <v>299</v>
      </c>
      <c r="I3071">
        <v>1</v>
      </c>
      <c r="J3071">
        <f>_xlfn.XLOOKUP(Ledger[[#This Row],[SKU]]&amp;"|"&amp;Ledger[[#This Row],[Branch_ID]], PriceList!E:E,PriceList!C:C,"")</f>
        <v>155</v>
      </c>
      <c r="K3071">
        <f>_xlfn.XLOOKUP(Ledger[[#This Row],[SKU]]&amp;"|"&amp;Ledger[[#This Row],[Branch_ID]], PriceList[Key], PriceList[Unit_Retail_Price_EGP], "")</f>
        <v>379</v>
      </c>
      <c r="L3071">
        <f>YEAR(Ledger[[#This Row],[Date]])</f>
        <v>2025</v>
      </c>
      <c r="M3071" t="str">
        <f>"Qtr"&amp;ROUNDUP(MONTH(Ledger[[#This Row],[Date]])/3,0)</f>
        <v>Qtr3</v>
      </c>
      <c r="N3071">
        <f>MONTH(Ledger[[#This Row],[Date]])</f>
        <v>9</v>
      </c>
      <c r="O3071" t="str">
        <f>TEXT(Ledger[[#This Row],[Date]],"mmm")</f>
        <v>Sep</v>
      </c>
    </row>
    <row r="3072" spans="1:15" x14ac:dyDescent="0.35">
      <c r="A3072" t="s">
        <v>3168</v>
      </c>
      <c r="B3072" s="8">
        <v>45924</v>
      </c>
      <c r="C3072" s="5">
        <v>0.78055555555555556</v>
      </c>
      <c r="D3072" t="str">
        <f>_xlfn.XLOOKUP(Ledger[[#This Row],[Employee_ID]],Employees!C:C,Employees!A:A)</f>
        <v>Evening</v>
      </c>
      <c r="E3072" t="s">
        <v>932</v>
      </c>
      <c r="F3072" t="str">
        <f>_xlfn.XLOOKUP(Ledger[[#This Row],[Employee_ID]],Employees!C:C,Employees!B:B)</f>
        <v>BR04</v>
      </c>
      <c r="G3072" t="s">
        <v>993</v>
      </c>
      <c r="H3072" t="s">
        <v>195</v>
      </c>
      <c r="I3072">
        <v>1</v>
      </c>
      <c r="J3072">
        <f>_xlfn.XLOOKUP(Ledger[[#This Row],[SKU]]&amp;"|"&amp;Ledger[[#This Row],[Branch_ID]], PriceList!E:E,PriceList!C:C,"")</f>
        <v>155</v>
      </c>
      <c r="K3072">
        <f>_xlfn.XLOOKUP(Ledger[[#This Row],[SKU]]&amp;"|"&amp;Ledger[[#This Row],[Branch_ID]], PriceList[Key], PriceList[Unit_Retail_Price_EGP], "")</f>
        <v>379</v>
      </c>
      <c r="L3072">
        <f>YEAR(Ledger[[#This Row],[Date]])</f>
        <v>2025</v>
      </c>
      <c r="M3072" t="str">
        <f>"Qtr"&amp;ROUNDUP(MONTH(Ledger[[#This Row],[Date]])/3,0)</f>
        <v>Qtr3</v>
      </c>
      <c r="N3072">
        <f>MONTH(Ledger[[#This Row],[Date]])</f>
        <v>9</v>
      </c>
      <c r="O3072" t="str">
        <f>TEXT(Ledger[[#This Row],[Date]],"mmm")</f>
        <v>Sep</v>
      </c>
    </row>
    <row r="3073" spans="1:15" x14ac:dyDescent="0.35">
      <c r="A3073" t="s">
        <v>3199</v>
      </c>
      <c r="B3073" s="8">
        <v>45926</v>
      </c>
      <c r="C3073" s="5">
        <v>0.7729166666666667</v>
      </c>
      <c r="D3073" t="str">
        <f>_xlfn.XLOOKUP(Ledger[[#This Row],[Employee_ID]],Employees!C:C,Employees!A:A)</f>
        <v>Evening</v>
      </c>
      <c r="E3073" t="s">
        <v>932</v>
      </c>
      <c r="F3073" t="str">
        <f>_xlfn.XLOOKUP(Ledger[[#This Row],[Employee_ID]],Employees!C:C,Employees!B:B)</f>
        <v>BR04</v>
      </c>
      <c r="G3073" t="s">
        <v>993</v>
      </c>
      <c r="H3073" t="s">
        <v>255</v>
      </c>
      <c r="I3073">
        <v>1</v>
      </c>
      <c r="J3073">
        <f>_xlfn.XLOOKUP(Ledger[[#This Row],[SKU]]&amp;"|"&amp;Ledger[[#This Row],[Branch_ID]], PriceList!E:E,PriceList!C:C,"")</f>
        <v>155</v>
      </c>
      <c r="K3073">
        <f>_xlfn.XLOOKUP(Ledger[[#This Row],[SKU]]&amp;"|"&amp;Ledger[[#This Row],[Branch_ID]], PriceList[Key], PriceList[Unit_Retail_Price_EGP], "")</f>
        <v>379</v>
      </c>
      <c r="L3073">
        <f>YEAR(Ledger[[#This Row],[Date]])</f>
        <v>2025</v>
      </c>
      <c r="M3073" t="str">
        <f>"Qtr"&amp;ROUNDUP(MONTH(Ledger[[#This Row],[Date]])/3,0)</f>
        <v>Qtr3</v>
      </c>
      <c r="N3073">
        <f>MONTH(Ledger[[#This Row],[Date]])</f>
        <v>9</v>
      </c>
      <c r="O3073" t="str">
        <f>TEXT(Ledger[[#This Row],[Date]],"mmm")</f>
        <v>Sep</v>
      </c>
    </row>
    <row r="3074" spans="1:15" x14ac:dyDescent="0.35">
      <c r="A3074" t="s">
        <v>3201</v>
      </c>
      <c r="B3074" s="8">
        <v>45926</v>
      </c>
      <c r="C3074" s="5">
        <v>0.81319444444444444</v>
      </c>
      <c r="D3074" t="str">
        <f>_xlfn.XLOOKUP(Ledger[[#This Row],[Employee_ID]],Employees!C:C,Employees!A:A)</f>
        <v>Evening</v>
      </c>
      <c r="E3074" t="s">
        <v>932</v>
      </c>
      <c r="F3074" t="str">
        <f>_xlfn.XLOOKUP(Ledger[[#This Row],[Employee_ID]],Employees!C:C,Employees!B:B)</f>
        <v>BR04</v>
      </c>
      <c r="G3074" t="s">
        <v>993</v>
      </c>
      <c r="H3074" t="s">
        <v>317</v>
      </c>
      <c r="I3074">
        <v>1</v>
      </c>
      <c r="J3074">
        <f>_xlfn.XLOOKUP(Ledger[[#This Row],[SKU]]&amp;"|"&amp;Ledger[[#This Row],[Branch_ID]], PriceList!E:E,PriceList!C:C,"")</f>
        <v>255</v>
      </c>
      <c r="K3074">
        <f>_xlfn.XLOOKUP(Ledger[[#This Row],[SKU]]&amp;"|"&amp;Ledger[[#This Row],[Branch_ID]], PriceList[Key], PriceList[Unit_Retail_Price_EGP], "")</f>
        <v>559</v>
      </c>
      <c r="L3074">
        <f>YEAR(Ledger[[#This Row],[Date]])</f>
        <v>2025</v>
      </c>
      <c r="M3074" t="str">
        <f>"Qtr"&amp;ROUNDUP(MONTH(Ledger[[#This Row],[Date]])/3,0)</f>
        <v>Qtr3</v>
      </c>
      <c r="N3074">
        <f>MONTH(Ledger[[#This Row],[Date]])</f>
        <v>9</v>
      </c>
      <c r="O3074" t="str">
        <f>TEXT(Ledger[[#This Row],[Date]],"mmm")</f>
        <v>Sep</v>
      </c>
    </row>
    <row r="3075" spans="1:15" x14ac:dyDescent="0.35">
      <c r="A3075" t="s">
        <v>3253</v>
      </c>
      <c r="B3075" s="8">
        <v>45929</v>
      </c>
      <c r="C3075" s="5">
        <v>0.7944444444444444</v>
      </c>
      <c r="D3075" t="str">
        <f>_xlfn.XLOOKUP(Ledger[[#This Row],[Employee_ID]],Employees!C:C,Employees!A:A)</f>
        <v>Evening</v>
      </c>
      <c r="E3075" t="s">
        <v>932</v>
      </c>
      <c r="F3075" t="str">
        <f>_xlfn.XLOOKUP(Ledger[[#This Row],[Employee_ID]],Employees!C:C,Employees!B:B)</f>
        <v>BR04</v>
      </c>
      <c r="G3075" t="s">
        <v>993</v>
      </c>
      <c r="H3075" t="s">
        <v>29</v>
      </c>
      <c r="I3075">
        <v>1</v>
      </c>
      <c r="J3075">
        <f>_xlfn.XLOOKUP(Ledger[[#This Row],[SKU]]&amp;"|"&amp;Ledger[[#This Row],[Branch_ID]], PriceList!E:E,PriceList!C:C,"")</f>
        <v>470</v>
      </c>
      <c r="K3075">
        <f>_xlfn.XLOOKUP(Ledger[[#This Row],[SKU]]&amp;"|"&amp;Ledger[[#This Row],[Branch_ID]], PriceList[Key], PriceList[Unit_Retail_Price_EGP], "")</f>
        <v>1029</v>
      </c>
      <c r="L3075">
        <f>YEAR(Ledger[[#This Row],[Date]])</f>
        <v>2025</v>
      </c>
      <c r="M3075" t="str">
        <f>"Qtr"&amp;ROUNDUP(MONTH(Ledger[[#This Row],[Date]])/3,0)</f>
        <v>Qtr3</v>
      </c>
      <c r="N3075">
        <f>MONTH(Ledger[[#This Row],[Date]])</f>
        <v>9</v>
      </c>
      <c r="O3075" t="str">
        <f>TEXT(Ledger[[#This Row],[Date]],"mmm")</f>
        <v>Sep</v>
      </c>
    </row>
    <row r="3076" spans="1:15" x14ac:dyDescent="0.35">
      <c r="A3076" t="s">
        <v>3276</v>
      </c>
      <c r="B3076" s="8">
        <v>45931</v>
      </c>
      <c r="C3076" s="5">
        <v>0.82361111111111107</v>
      </c>
      <c r="D3076" t="str">
        <f>_xlfn.XLOOKUP(Ledger[[#This Row],[Employee_ID]],Employees!C:C,Employees!A:A)</f>
        <v>Evening</v>
      </c>
      <c r="E3076" t="s">
        <v>932</v>
      </c>
      <c r="F3076" t="str">
        <f>_xlfn.XLOOKUP(Ledger[[#This Row],[Employee_ID]],Employees!C:C,Employees!B:B)</f>
        <v>BR04</v>
      </c>
      <c r="G3076" t="s">
        <v>993</v>
      </c>
      <c r="H3076" t="s">
        <v>193</v>
      </c>
      <c r="I3076">
        <v>1</v>
      </c>
      <c r="J3076">
        <f>_xlfn.XLOOKUP(Ledger[[#This Row],[SKU]]&amp;"|"&amp;Ledger[[#This Row],[Branch_ID]], PriceList!E:E,PriceList!C:C,"")</f>
        <v>135</v>
      </c>
      <c r="K3076">
        <f>_xlfn.XLOOKUP(Ledger[[#This Row],[SKU]]&amp;"|"&amp;Ledger[[#This Row],[Branch_ID]], PriceList[Key], PriceList[Unit_Retail_Price_EGP], "")</f>
        <v>329</v>
      </c>
      <c r="L3076">
        <f>YEAR(Ledger[[#This Row],[Date]])</f>
        <v>2025</v>
      </c>
      <c r="M3076" t="str">
        <f>"Qtr"&amp;ROUNDUP(MONTH(Ledger[[#This Row],[Date]])/3,0)</f>
        <v>Qtr4</v>
      </c>
      <c r="N3076">
        <f>MONTH(Ledger[[#This Row],[Date]])</f>
        <v>10</v>
      </c>
      <c r="O3076" t="str">
        <f>TEXT(Ledger[[#This Row],[Date]],"mmm")</f>
        <v>Oct</v>
      </c>
    </row>
    <row r="3077" spans="1:15" x14ac:dyDescent="0.35">
      <c r="A3077" t="s">
        <v>3326</v>
      </c>
      <c r="B3077" s="8">
        <v>45934</v>
      </c>
      <c r="C3077" s="5">
        <v>0.79513888888888884</v>
      </c>
      <c r="D3077" t="str">
        <f>_xlfn.XLOOKUP(Ledger[[#This Row],[Employee_ID]],Employees!C:C,Employees!A:A)</f>
        <v>Evening</v>
      </c>
      <c r="E3077" t="s">
        <v>932</v>
      </c>
      <c r="F3077" t="str">
        <f>_xlfn.XLOOKUP(Ledger[[#This Row],[Employee_ID]],Employees!C:C,Employees!B:B)</f>
        <v>BR04</v>
      </c>
      <c r="G3077" t="s">
        <v>993</v>
      </c>
      <c r="H3077" t="s">
        <v>387</v>
      </c>
      <c r="I3077">
        <v>1</v>
      </c>
      <c r="J3077">
        <f>_xlfn.XLOOKUP(Ledger[[#This Row],[SKU]]&amp;"|"&amp;Ledger[[#This Row],[Branch_ID]], PriceList!E:E,PriceList!C:C,"")</f>
        <v>370</v>
      </c>
      <c r="K3077">
        <f>_xlfn.XLOOKUP(Ledger[[#This Row],[SKU]]&amp;"|"&amp;Ledger[[#This Row],[Branch_ID]], PriceList[Key], PriceList[Unit_Retail_Price_EGP], "")</f>
        <v>849</v>
      </c>
      <c r="L3077">
        <f>YEAR(Ledger[[#This Row],[Date]])</f>
        <v>2025</v>
      </c>
      <c r="M3077" t="str">
        <f>"Qtr"&amp;ROUNDUP(MONTH(Ledger[[#This Row],[Date]])/3,0)</f>
        <v>Qtr4</v>
      </c>
      <c r="N3077">
        <f>MONTH(Ledger[[#This Row],[Date]])</f>
        <v>10</v>
      </c>
      <c r="O3077" t="str">
        <f>TEXT(Ledger[[#This Row],[Date]],"mmm")</f>
        <v>Oct</v>
      </c>
    </row>
    <row r="3078" spans="1:15" x14ac:dyDescent="0.35">
      <c r="A3078" t="s">
        <v>3395</v>
      </c>
      <c r="B3078" s="8">
        <v>45939</v>
      </c>
      <c r="C3078" s="5">
        <v>0.76388888888888884</v>
      </c>
      <c r="D3078" t="str">
        <f>_xlfn.XLOOKUP(Ledger[[#This Row],[Employee_ID]],Employees!C:C,Employees!A:A)</f>
        <v>Evening</v>
      </c>
      <c r="E3078" t="s">
        <v>932</v>
      </c>
      <c r="F3078" t="str">
        <f>_xlfn.XLOOKUP(Ledger[[#This Row],[Employee_ID]],Employees!C:C,Employees!B:B)</f>
        <v>BR04</v>
      </c>
      <c r="G3078" t="s">
        <v>993</v>
      </c>
      <c r="H3078" t="s">
        <v>344</v>
      </c>
      <c r="I3078">
        <v>1</v>
      </c>
      <c r="J3078">
        <f>_xlfn.XLOOKUP(Ledger[[#This Row],[SKU]]&amp;"|"&amp;Ledger[[#This Row],[Branch_ID]], PriceList!E:E,PriceList!C:C,"")</f>
        <v>410</v>
      </c>
      <c r="K3078">
        <f>_xlfn.XLOOKUP(Ledger[[#This Row],[SKU]]&amp;"|"&amp;Ledger[[#This Row],[Branch_ID]], PriceList[Key], PriceList[Unit_Retail_Price_EGP], "")</f>
        <v>939</v>
      </c>
      <c r="L3078">
        <f>YEAR(Ledger[[#This Row],[Date]])</f>
        <v>2025</v>
      </c>
      <c r="M3078" t="str">
        <f>"Qtr"&amp;ROUNDUP(MONTH(Ledger[[#This Row],[Date]])/3,0)</f>
        <v>Qtr4</v>
      </c>
      <c r="N3078">
        <f>MONTH(Ledger[[#This Row],[Date]])</f>
        <v>10</v>
      </c>
      <c r="O3078" t="str">
        <f>TEXT(Ledger[[#This Row],[Date]],"mmm")</f>
        <v>Oct</v>
      </c>
    </row>
    <row r="3079" spans="1:15" x14ac:dyDescent="0.35">
      <c r="A3079" t="s">
        <v>3409</v>
      </c>
      <c r="B3079" s="8">
        <v>45940</v>
      </c>
      <c r="C3079" s="5">
        <v>0.80069444444444449</v>
      </c>
      <c r="D3079" t="str">
        <f>_xlfn.XLOOKUP(Ledger[[#This Row],[Employee_ID]],Employees!C:C,Employees!A:A)</f>
        <v>Evening</v>
      </c>
      <c r="E3079" t="s">
        <v>932</v>
      </c>
      <c r="F3079" t="str">
        <f>_xlfn.XLOOKUP(Ledger[[#This Row],[Employee_ID]],Employees!C:C,Employees!B:B)</f>
        <v>BR04</v>
      </c>
      <c r="G3079" t="s">
        <v>993</v>
      </c>
      <c r="H3079" t="s">
        <v>291</v>
      </c>
      <c r="I3079">
        <v>1</v>
      </c>
      <c r="J3079">
        <f>_xlfn.XLOOKUP(Ledger[[#This Row],[SKU]]&amp;"|"&amp;Ledger[[#This Row],[Branch_ID]], PriceList!E:E,PriceList!C:C,"")</f>
        <v>450</v>
      </c>
      <c r="K3079">
        <f>_xlfn.XLOOKUP(Ledger[[#This Row],[SKU]]&amp;"|"&amp;Ledger[[#This Row],[Branch_ID]], PriceList[Key], PriceList[Unit_Retail_Price_EGP], "")</f>
        <v>1029</v>
      </c>
      <c r="L3079">
        <f>YEAR(Ledger[[#This Row],[Date]])</f>
        <v>2025</v>
      </c>
      <c r="M3079" t="str">
        <f>"Qtr"&amp;ROUNDUP(MONTH(Ledger[[#This Row],[Date]])/3,0)</f>
        <v>Qtr4</v>
      </c>
      <c r="N3079">
        <f>MONTH(Ledger[[#This Row],[Date]])</f>
        <v>10</v>
      </c>
      <c r="O3079" t="str">
        <f>TEXT(Ledger[[#This Row],[Date]],"mmm")</f>
        <v>Oct</v>
      </c>
    </row>
    <row r="3080" spans="1:15" x14ac:dyDescent="0.35">
      <c r="A3080" t="s">
        <v>3458</v>
      </c>
      <c r="B3080" s="8">
        <v>45943</v>
      </c>
      <c r="C3080" s="5">
        <v>0.82430555555555551</v>
      </c>
      <c r="D3080" t="str">
        <f>_xlfn.XLOOKUP(Ledger[[#This Row],[Employee_ID]],Employees!C:C,Employees!A:A)</f>
        <v>Evening</v>
      </c>
      <c r="E3080" t="s">
        <v>932</v>
      </c>
      <c r="F3080" t="str">
        <f>_xlfn.XLOOKUP(Ledger[[#This Row],[Employee_ID]],Employees!C:C,Employees!B:B)</f>
        <v>BR04</v>
      </c>
      <c r="G3080" t="s">
        <v>993</v>
      </c>
      <c r="H3080" t="s">
        <v>186</v>
      </c>
      <c r="I3080">
        <v>1</v>
      </c>
      <c r="J3080">
        <f>_xlfn.XLOOKUP(Ledger[[#This Row],[SKU]]&amp;"|"&amp;Ledger[[#This Row],[Branch_ID]], PriceList!E:E,PriceList!C:C,"")</f>
        <v>215</v>
      </c>
      <c r="K3080">
        <f>_xlfn.XLOOKUP(Ledger[[#This Row],[SKU]]&amp;"|"&amp;Ledger[[#This Row],[Branch_ID]], PriceList[Key], PriceList[Unit_Retail_Price_EGP], "")</f>
        <v>519</v>
      </c>
      <c r="L3080">
        <f>YEAR(Ledger[[#This Row],[Date]])</f>
        <v>2025</v>
      </c>
      <c r="M3080" t="str">
        <f>"Qtr"&amp;ROUNDUP(MONTH(Ledger[[#This Row],[Date]])/3,0)</f>
        <v>Qtr4</v>
      </c>
      <c r="N3080">
        <f>MONTH(Ledger[[#This Row],[Date]])</f>
        <v>10</v>
      </c>
      <c r="O3080" t="str">
        <f>TEXT(Ledger[[#This Row],[Date]],"mmm")</f>
        <v>Oct</v>
      </c>
    </row>
    <row r="3081" spans="1:15" x14ac:dyDescent="0.35">
      <c r="A3081" t="s">
        <v>3470</v>
      </c>
      <c r="B3081" s="8">
        <v>45944</v>
      </c>
      <c r="C3081" s="5">
        <v>0.8666666666666667</v>
      </c>
      <c r="D3081" t="str">
        <f>_xlfn.XLOOKUP(Ledger[[#This Row],[Employee_ID]],Employees!C:C,Employees!A:A)</f>
        <v>Evening</v>
      </c>
      <c r="E3081" t="s">
        <v>932</v>
      </c>
      <c r="F3081" t="str">
        <f>_xlfn.XLOOKUP(Ledger[[#This Row],[Employee_ID]],Employees!C:C,Employees!B:B)</f>
        <v>BR04</v>
      </c>
      <c r="G3081" t="s">
        <v>993</v>
      </c>
      <c r="H3081" t="s">
        <v>335</v>
      </c>
      <c r="I3081">
        <v>1</v>
      </c>
      <c r="J3081">
        <f>_xlfn.XLOOKUP(Ledger[[#This Row],[SKU]]&amp;"|"&amp;Ledger[[#This Row],[Branch_ID]], PriceList!E:E,PriceList!C:C,"")</f>
        <v>175</v>
      </c>
      <c r="K3081">
        <f>_xlfn.XLOOKUP(Ledger[[#This Row],[SKU]]&amp;"|"&amp;Ledger[[#This Row],[Branch_ID]], PriceList[Key], PriceList[Unit_Retail_Price_EGP], "")</f>
        <v>419</v>
      </c>
      <c r="L3081">
        <f>YEAR(Ledger[[#This Row],[Date]])</f>
        <v>2025</v>
      </c>
      <c r="M3081" t="str">
        <f>"Qtr"&amp;ROUNDUP(MONTH(Ledger[[#This Row],[Date]])/3,0)</f>
        <v>Qtr4</v>
      </c>
      <c r="N3081">
        <f>MONTH(Ledger[[#This Row],[Date]])</f>
        <v>10</v>
      </c>
      <c r="O3081" t="str">
        <f>TEXT(Ledger[[#This Row],[Date]],"mmm")</f>
        <v>Oct</v>
      </c>
    </row>
    <row r="3082" spans="1:15" x14ac:dyDescent="0.35">
      <c r="A3082" t="s">
        <v>3534</v>
      </c>
      <c r="B3082" s="8">
        <v>45948</v>
      </c>
      <c r="C3082" s="5">
        <v>0.87777777777777777</v>
      </c>
      <c r="D3082" t="str">
        <f>_xlfn.XLOOKUP(Ledger[[#This Row],[Employee_ID]],Employees!C:C,Employees!A:A)</f>
        <v>Evening</v>
      </c>
      <c r="E3082" t="s">
        <v>932</v>
      </c>
      <c r="F3082" t="str">
        <f>_xlfn.XLOOKUP(Ledger[[#This Row],[Employee_ID]],Employees!C:C,Employees!B:B)</f>
        <v>BR04</v>
      </c>
      <c r="G3082" t="s">
        <v>993</v>
      </c>
      <c r="H3082" t="s">
        <v>523</v>
      </c>
      <c r="I3082">
        <v>1</v>
      </c>
      <c r="J3082">
        <f>_xlfn.XLOOKUP(Ledger[[#This Row],[SKU]]&amp;"|"&amp;Ledger[[#This Row],[Branch_ID]], PriceList!E:E,PriceList!C:C,"")</f>
        <v>410</v>
      </c>
      <c r="K3082">
        <f>_xlfn.XLOOKUP(Ledger[[#This Row],[SKU]]&amp;"|"&amp;Ledger[[#This Row],[Branch_ID]], PriceList[Key], PriceList[Unit_Retail_Price_EGP], "")</f>
        <v>939</v>
      </c>
      <c r="L3082">
        <f>YEAR(Ledger[[#This Row],[Date]])</f>
        <v>2025</v>
      </c>
      <c r="M3082" t="str">
        <f>"Qtr"&amp;ROUNDUP(MONTH(Ledger[[#This Row],[Date]])/3,0)</f>
        <v>Qtr4</v>
      </c>
      <c r="N3082">
        <f>MONTH(Ledger[[#This Row],[Date]])</f>
        <v>10</v>
      </c>
      <c r="O3082" t="str">
        <f>TEXT(Ledger[[#This Row],[Date]],"mmm")</f>
        <v>Oct</v>
      </c>
    </row>
    <row r="3083" spans="1:15" x14ac:dyDescent="0.35">
      <c r="A3083" t="s">
        <v>3548</v>
      </c>
      <c r="B3083" s="8">
        <v>45949</v>
      </c>
      <c r="C3083" s="5">
        <v>0.77430555555555558</v>
      </c>
      <c r="D3083" t="str">
        <f>_xlfn.XLOOKUP(Ledger[[#This Row],[Employee_ID]],Employees!C:C,Employees!A:A)</f>
        <v>Evening</v>
      </c>
      <c r="E3083" t="s">
        <v>932</v>
      </c>
      <c r="F3083" t="str">
        <f>_xlfn.XLOOKUP(Ledger[[#This Row],[Employee_ID]],Employees!C:C,Employees!B:B)</f>
        <v>BR04</v>
      </c>
      <c r="G3083" t="s">
        <v>993</v>
      </c>
      <c r="H3083" t="s">
        <v>168</v>
      </c>
      <c r="I3083">
        <v>1</v>
      </c>
      <c r="J3083">
        <f>_xlfn.XLOOKUP(Ledger[[#This Row],[SKU]]&amp;"|"&amp;Ledger[[#This Row],[Branch_ID]], PriceList!E:E,PriceList!C:C,"")</f>
        <v>370</v>
      </c>
      <c r="K3083">
        <f>_xlfn.XLOOKUP(Ledger[[#This Row],[SKU]]&amp;"|"&amp;Ledger[[#This Row],[Branch_ID]], PriceList[Key], PriceList[Unit_Retail_Price_EGP], "")</f>
        <v>849</v>
      </c>
      <c r="L3083">
        <f>YEAR(Ledger[[#This Row],[Date]])</f>
        <v>2025</v>
      </c>
      <c r="M3083" t="str">
        <f>"Qtr"&amp;ROUNDUP(MONTH(Ledger[[#This Row],[Date]])/3,0)</f>
        <v>Qtr4</v>
      </c>
      <c r="N3083">
        <f>MONTH(Ledger[[#This Row],[Date]])</f>
        <v>10</v>
      </c>
      <c r="O3083" t="str">
        <f>TEXT(Ledger[[#This Row],[Date]],"mmm")</f>
        <v>Oct</v>
      </c>
    </row>
    <row r="3084" spans="1:15" x14ac:dyDescent="0.35">
      <c r="A3084" t="s">
        <v>3563</v>
      </c>
      <c r="B3084" s="8">
        <v>45950</v>
      </c>
      <c r="C3084" s="5">
        <v>0.90833333333333333</v>
      </c>
      <c r="D3084" t="str">
        <f>_xlfn.XLOOKUP(Ledger[[#This Row],[Employee_ID]],Employees!C:C,Employees!A:A)</f>
        <v>Evening</v>
      </c>
      <c r="E3084" t="s">
        <v>932</v>
      </c>
      <c r="F3084" t="str">
        <f>_xlfn.XLOOKUP(Ledger[[#This Row],[Employee_ID]],Employees!C:C,Employees!B:B)</f>
        <v>BR04</v>
      </c>
      <c r="G3084" t="s">
        <v>993</v>
      </c>
      <c r="H3084" t="s">
        <v>195</v>
      </c>
      <c r="I3084">
        <v>1</v>
      </c>
      <c r="J3084">
        <f>_xlfn.XLOOKUP(Ledger[[#This Row],[SKU]]&amp;"|"&amp;Ledger[[#This Row],[Branch_ID]], PriceList!E:E,PriceList!C:C,"")</f>
        <v>155</v>
      </c>
      <c r="K3084">
        <f>_xlfn.XLOOKUP(Ledger[[#This Row],[SKU]]&amp;"|"&amp;Ledger[[#This Row],[Branch_ID]], PriceList[Key], PriceList[Unit_Retail_Price_EGP], "")</f>
        <v>379</v>
      </c>
      <c r="L3084">
        <f>YEAR(Ledger[[#This Row],[Date]])</f>
        <v>2025</v>
      </c>
      <c r="M3084" t="str">
        <f>"Qtr"&amp;ROUNDUP(MONTH(Ledger[[#This Row],[Date]])/3,0)</f>
        <v>Qtr4</v>
      </c>
      <c r="N3084">
        <f>MONTH(Ledger[[#This Row],[Date]])</f>
        <v>10</v>
      </c>
      <c r="O3084" t="str">
        <f>TEXT(Ledger[[#This Row],[Date]],"mmm")</f>
        <v>Oct</v>
      </c>
    </row>
    <row r="3085" spans="1:15" x14ac:dyDescent="0.35">
      <c r="A3085" t="s">
        <v>3568</v>
      </c>
      <c r="B3085" s="8">
        <v>45951</v>
      </c>
      <c r="C3085" s="5">
        <v>0.75138888888888888</v>
      </c>
      <c r="D3085" t="str">
        <f>_xlfn.XLOOKUP(Ledger[[#This Row],[Employee_ID]],Employees!C:C,Employees!A:A)</f>
        <v>Evening</v>
      </c>
      <c r="E3085" t="s">
        <v>932</v>
      </c>
      <c r="F3085" t="str">
        <f>_xlfn.XLOOKUP(Ledger[[#This Row],[Employee_ID]],Employees!C:C,Employees!B:B)</f>
        <v>BR04</v>
      </c>
      <c r="G3085" t="s">
        <v>993</v>
      </c>
      <c r="H3085" t="s">
        <v>59</v>
      </c>
      <c r="I3085">
        <v>1</v>
      </c>
      <c r="J3085">
        <f>_xlfn.XLOOKUP(Ledger[[#This Row],[SKU]]&amp;"|"&amp;Ledger[[#This Row],[Branch_ID]], PriceList!E:E,PriceList!C:C,"")</f>
        <v>410</v>
      </c>
      <c r="K3085">
        <f>_xlfn.XLOOKUP(Ledger[[#This Row],[SKU]]&amp;"|"&amp;Ledger[[#This Row],[Branch_ID]], PriceList[Key], PriceList[Unit_Retail_Price_EGP], "")</f>
        <v>939</v>
      </c>
      <c r="L3085">
        <f>YEAR(Ledger[[#This Row],[Date]])</f>
        <v>2025</v>
      </c>
      <c r="M3085" t="str">
        <f>"Qtr"&amp;ROUNDUP(MONTH(Ledger[[#This Row],[Date]])/3,0)</f>
        <v>Qtr4</v>
      </c>
      <c r="N3085">
        <f>MONTH(Ledger[[#This Row],[Date]])</f>
        <v>10</v>
      </c>
      <c r="O3085" t="str">
        <f>TEXT(Ledger[[#This Row],[Date]],"mmm")</f>
        <v>Oct</v>
      </c>
    </row>
    <row r="3086" spans="1:15" x14ac:dyDescent="0.35">
      <c r="A3086" t="s">
        <v>3587</v>
      </c>
      <c r="B3086" s="8">
        <v>45952</v>
      </c>
      <c r="C3086" s="5">
        <v>0.85277777777777775</v>
      </c>
      <c r="D3086" t="str">
        <f>_xlfn.XLOOKUP(Ledger[[#This Row],[Employee_ID]],Employees!C:C,Employees!A:A)</f>
        <v>Evening</v>
      </c>
      <c r="E3086" t="s">
        <v>932</v>
      </c>
      <c r="F3086" t="str">
        <f>_xlfn.XLOOKUP(Ledger[[#This Row],[Employee_ID]],Employees!C:C,Employees!B:B)</f>
        <v>BR04</v>
      </c>
      <c r="G3086" t="s">
        <v>993</v>
      </c>
      <c r="H3086" t="s">
        <v>193</v>
      </c>
      <c r="I3086">
        <v>1</v>
      </c>
      <c r="J3086">
        <f>_xlfn.XLOOKUP(Ledger[[#This Row],[SKU]]&amp;"|"&amp;Ledger[[#This Row],[Branch_ID]], PriceList!E:E,PriceList!C:C,"")</f>
        <v>135</v>
      </c>
      <c r="K3086">
        <f>_xlfn.XLOOKUP(Ledger[[#This Row],[SKU]]&amp;"|"&amp;Ledger[[#This Row],[Branch_ID]], PriceList[Key], PriceList[Unit_Retail_Price_EGP], "")</f>
        <v>329</v>
      </c>
      <c r="L3086">
        <f>YEAR(Ledger[[#This Row],[Date]])</f>
        <v>2025</v>
      </c>
      <c r="M3086" t="str">
        <f>"Qtr"&amp;ROUNDUP(MONTH(Ledger[[#This Row],[Date]])/3,0)</f>
        <v>Qtr4</v>
      </c>
      <c r="N3086">
        <f>MONTH(Ledger[[#This Row],[Date]])</f>
        <v>10</v>
      </c>
      <c r="O3086" t="str">
        <f>TEXT(Ledger[[#This Row],[Date]],"mmm")</f>
        <v>Oct</v>
      </c>
    </row>
    <row r="3087" spans="1:15" x14ac:dyDescent="0.35">
      <c r="A3087" t="s">
        <v>3669</v>
      </c>
      <c r="B3087" s="8">
        <v>45957</v>
      </c>
      <c r="C3087" s="5">
        <v>0.90138888888888891</v>
      </c>
      <c r="D3087" t="str">
        <f>_xlfn.XLOOKUP(Ledger[[#This Row],[Employee_ID]],Employees!C:C,Employees!A:A)</f>
        <v>Evening</v>
      </c>
      <c r="E3087" t="s">
        <v>932</v>
      </c>
      <c r="F3087" t="str">
        <f>_xlfn.XLOOKUP(Ledger[[#This Row],[Employee_ID]],Employees!C:C,Employees!B:B)</f>
        <v>BR04</v>
      </c>
      <c r="G3087" t="s">
        <v>993</v>
      </c>
      <c r="H3087" t="s">
        <v>193</v>
      </c>
      <c r="I3087">
        <v>1</v>
      </c>
      <c r="J3087">
        <f>_xlfn.XLOOKUP(Ledger[[#This Row],[SKU]]&amp;"|"&amp;Ledger[[#This Row],[Branch_ID]], PriceList!E:E,PriceList!C:C,"")</f>
        <v>135</v>
      </c>
      <c r="K3087">
        <f>_xlfn.XLOOKUP(Ledger[[#This Row],[SKU]]&amp;"|"&amp;Ledger[[#This Row],[Branch_ID]], PriceList[Key], PriceList[Unit_Retail_Price_EGP], "")</f>
        <v>329</v>
      </c>
      <c r="L3087">
        <f>YEAR(Ledger[[#This Row],[Date]])</f>
        <v>2025</v>
      </c>
      <c r="M3087" t="str">
        <f>"Qtr"&amp;ROUNDUP(MONTH(Ledger[[#This Row],[Date]])/3,0)</f>
        <v>Qtr4</v>
      </c>
      <c r="N3087">
        <f>MONTH(Ledger[[#This Row],[Date]])</f>
        <v>10</v>
      </c>
      <c r="O3087" t="str">
        <f>TEXT(Ledger[[#This Row],[Date]],"mmm")</f>
        <v>Oct</v>
      </c>
    </row>
    <row r="3088" spans="1:15" x14ac:dyDescent="0.35">
      <c r="A3088" t="s">
        <v>3679</v>
      </c>
      <c r="B3088" s="8">
        <v>45958</v>
      </c>
      <c r="C3088" s="5">
        <v>0.77083333333333337</v>
      </c>
      <c r="D3088" t="str">
        <f>_xlfn.XLOOKUP(Ledger[[#This Row],[Employee_ID]],Employees!C:C,Employees!A:A)</f>
        <v>Evening</v>
      </c>
      <c r="E3088" t="s">
        <v>932</v>
      </c>
      <c r="F3088" t="str">
        <f>_xlfn.XLOOKUP(Ledger[[#This Row],[Employee_ID]],Employees!C:C,Employees!B:B)</f>
        <v>BR04</v>
      </c>
      <c r="G3088" t="s">
        <v>993</v>
      </c>
      <c r="H3088" t="s">
        <v>108</v>
      </c>
      <c r="I3088">
        <v>1</v>
      </c>
      <c r="J3088">
        <f>_xlfn.XLOOKUP(Ledger[[#This Row],[SKU]]&amp;"|"&amp;Ledger[[#This Row],[Branch_ID]], PriceList!E:E,PriceList!C:C,"")</f>
        <v>155</v>
      </c>
      <c r="K3088">
        <f>_xlfn.XLOOKUP(Ledger[[#This Row],[SKU]]&amp;"|"&amp;Ledger[[#This Row],[Branch_ID]], PriceList[Key], PriceList[Unit_Retail_Price_EGP], "")</f>
        <v>379</v>
      </c>
      <c r="L3088">
        <f>YEAR(Ledger[[#This Row],[Date]])</f>
        <v>2025</v>
      </c>
      <c r="M3088" t="str">
        <f>"Qtr"&amp;ROUNDUP(MONTH(Ledger[[#This Row],[Date]])/3,0)</f>
        <v>Qtr4</v>
      </c>
      <c r="N3088">
        <f>MONTH(Ledger[[#This Row],[Date]])</f>
        <v>10</v>
      </c>
      <c r="O3088" t="str">
        <f>TEXT(Ledger[[#This Row],[Date]],"mmm")</f>
        <v>Oct</v>
      </c>
    </row>
    <row r="3089" spans="1:15" x14ac:dyDescent="0.35">
      <c r="A3089" t="s">
        <v>3702</v>
      </c>
      <c r="B3089" s="8">
        <v>45960</v>
      </c>
      <c r="C3089" s="5">
        <v>0.75138888888888888</v>
      </c>
      <c r="D3089" t="str">
        <f>_xlfn.XLOOKUP(Ledger[[#This Row],[Employee_ID]],Employees!C:C,Employees!A:A)</f>
        <v>Evening</v>
      </c>
      <c r="E3089" t="s">
        <v>932</v>
      </c>
      <c r="F3089" t="str">
        <f>_xlfn.XLOOKUP(Ledger[[#This Row],[Employee_ID]],Employees!C:C,Employees!B:B)</f>
        <v>BR04</v>
      </c>
      <c r="G3089" t="s">
        <v>993</v>
      </c>
      <c r="H3089" t="s">
        <v>291</v>
      </c>
      <c r="I3089">
        <v>1</v>
      </c>
      <c r="J3089">
        <f>_xlfn.XLOOKUP(Ledger[[#This Row],[SKU]]&amp;"|"&amp;Ledger[[#This Row],[Branch_ID]], PriceList!E:E,PriceList!C:C,"")</f>
        <v>450</v>
      </c>
      <c r="K3089">
        <f>_xlfn.XLOOKUP(Ledger[[#This Row],[SKU]]&amp;"|"&amp;Ledger[[#This Row],[Branch_ID]], PriceList[Key], PriceList[Unit_Retail_Price_EGP], "")</f>
        <v>1029</v>
      </c>
      <c r="L3089">
        <f>YEAR(Ledger[[#This Row],[Date]])</f>
        <v>2025</v>
      </c>
      <c r="M3089" t="str">
        <f>"Qtr"&amp;ROUNDUP(MONTH(Ledger[[#This Row],[Date]])/3,0)</f>
        <v>Qtr4</v>
      </c>
      <c r="N3089">
        <f>MONTH(Ledger[[#This Row],[Date]])</f>
        <v>10</v>
      </c>
      <c r="O3089" t="str">
        <f>TEXT(Ledger[[#This Row],[Date]],"mmm")</f>
        <v>Oct</v>
      </c>
    </row>
    <row r="3090" spans="1:15" x14ac:dyDescent="0.35">
      <c r="A3090" t="s">
        <v>3761</v>
      </c>
      <c r="B3090" s="8">
        <v>45964</v>
      </c>
      <c r="C3090" s="5">
        <v>0.89583333333333337</v>
      </c>
      <c r="D3090" t="str">
        <f>_xlfn.XLOOKUP(Ledger[[#This Row],[Employee_ID]],Employees!C:C,Employees!A:A)</f>
        <v>Evening</v>
      </c>
      <c r="E3090" t="s">
        <v>932</v>
      </c>
      <c r="F3090" t="str">
        <f>_xlfn.XLOOKUP(Ledger[[#This Row],[Employee_ID]],Employees!C:C,Employees!B:B)</f>
        <v>BR04</v>
      </c>
      <c r="G3090" t="s">
        <v>993</v>
      </c>
      <c r="H3090" t="s">
        <v>78</v>
      </c>
      <c r="I3090">
        <v>1</v>
      </c>
      <c r="J3090">
        <f>_xlfn.XLOOKUP(Ledger[[#This Row],[SKU]]&amp;"|"&amp;Ledger[[#This Row],[Branch_ID]], PriceList!E:E,PriceList!C:C,"")</f>
        <v>215</v>
      </c>
      <c r="K3090">
        <f>_xlfn.XLOOKUP(Ledger[[#This Row],[SKU]]&amp;"|"&amp;Ledger[[#This Row],[Branch_ID]], PriceList[Key], PriceList[Unit_Retail_Price_EGP], "")</f>
        <v>519</v>
      </c>
      <c r="L3090">
        <f>YEAR(Ledger[[#This Row],[Date]])</f>
        <v>2025</v>
      </c>
      <c r="M3090" t="str">
        <f>"Qtr"&amp;ROUNDUP(MONTH(Ledger[[#This Row],[Date]])/3,0)</f>
        <v>Qtr4</v>
      </c>
      <c r="N3090">
        <f>MONTH(Ledger[[#This Row],[Date]])</f>
        <v>11</v>
      </c>
      <c r="O3090" t="str">
        <f>TEXT(Ledger[[#This Row],[Date]],"mmm")</f>
        <v>Nov</v>
      </c>
    </row>
    <row r="3091" spans="1:15" x14ac:dyDescent="0.35">
      <c r="A3091" t="s">
        <v>3787</v>
      </c>
      <c r="B3091" s="8">
        <v>45966</v>
      </c>
      <c r="C3091" s="5">
        <v>0.86458333333333337</v>
      </c>
      <c r="D3091" t="str">
        <f>_xlfn.XLOOKUP(Ledger[[#This Row],[Employee_ID]],Employees!C:C,Employees!A:A)</f>
        <v>Evening</v>
      </c>
      <c r="E3091" t="s">
        <v>932</v>
      </c>
      <c r="F3091" t="str">
        <f>_xlfn.XLOOKUP(Ledger[[#This Row],[Employee_ID]],Employees!C:C,Employees!B:B)</f>
        <v>BR04</v>
      </c>
      <c r="G3091" t="s">
        <v>993</v>
      </c>
      <c r="H3091" t="s">
        <v>467</v>
      </c>
      <c r="I3091">
        <v>1</v>
      </c>
      <c r="J3091">
        <f>_xlfn.XLOOKUP(Ledger[[#This Row],[SKU]]&amp;"|"&amp;Ledger[[#This Row],[Branch_ID]], PriceList!E:E,PriceList!C:C,"")</f>
        <v>450</v>
      </c>
      <c r="K3091">
        <f>_xlfn.XLOOKUP(Ledger[[#This Row],[SKU]]&amp;"|"&amp;Ledger[[#This Row],[Branch_ID]], PriceList[Key], PriceList[Unit_Retail_Price_EGP], "")</f>
        <v>1029</v>
      </c>
      <c r="L3091">
        <f>YEAR(Ledger[[#This Row],[Date]])</f>
        <v>2025</v>
      </c>
      <c r="M3091" t="str">
        <f>"Qtr"&amp;ROUNDUP(MONTH(Ledger[[#This Row],[Date]])/3,0)</f>
        <v>Qtr4</v>
      </c>
      <c r="N3091">
        <f>MONTH(Ledger[[#This Row],[Date]])</f>
        <v>11</v>
      </c>
      <c r="O3091" t="str">
        <f>TEXT(Ledger[[#This Row],[Date]],"mmm")</f>
        <v>Nov</v>
      </c>
    </row>
    <row r="3092" spans="1:15" x14ac:dyDescent="0.35">
      <c r="A3092" t="s">
        <v>3833</v>
      </c>
      <c r="B3092" s="8">
        <v>45969</v>
      </c>
      <c r="C3092" s="5">
        <v>0.88194444444444442</v>
      </c>
      <c r="D3092" t="str">
        <f>_xlfn.XLOOKUP(Ledger[[#This Row],[Employee_ID]],Employees!C:C,Employees!A:A)</f>
        <v>Evening</v>
      </c>
      <c r="E3092" t="s">
        <v>932</v>
      </c>
      <c r="F3092" t="str">
        <f>_xlfn.XLOOKUP(Ledger[[#This Row],[Employee_ID]],Employees!C:C,Employees!B:B)</f>
        <v>BR04</v>
      </c>
      <c r="G3092" t="s">
        <v>993</v>
      </c>
      <c r="H3092" t="s">
        <v>215</v>
      </c>
      <c r="I3092">
        <v>1</v>
      </c>
      <c r="J3092">
        <f>_xlfn.XLOOKUP(Ledger[[#This Row],[SKU]]&amp;"|"&amp;Ledger[[#This Row],[Branch_ID]], PriceList!E:E,PriceList!C:C,"")</f>
        <v>450</v>
      </c>
      <c r="K3092">
        <f>_xlfn.XLOOKUP(Ledger[[#This Row],[SKU]]&amp;"|"&amp;Ledger[[#This Row],[Branch_ID]], PriceList[Key], PriceList[Unit_Retail_Price_EGP], "")</f>
        <v>1029</v>
      </c>
      <c r="L3092">
        <f>YEAR(Ledger[[#This Row],[Date]])</f>
        <v>2025</v>
      </c>
      <c r="M3092" t="str">
        <f>"Qtr"&amp;ROUNDUP(MONTH(Ledger[[#This Row],[Date]])/3,0)</f>
        <v>Qtr4</v>
      </c>
      <c r="N3092">
        <f>MONTH(Ledger[[#This Row],[Date]])</f>
        <v>11</v>
      </c>
      <c r="O3092" t="str">
        <f>TEXT(Ledger[[#This Row],[Date]],"mmm")</f>
        <v>Nov</v>
      </c>
    </row>
    <row r="3093" spans="1:15" x14ac:dyDescent="0.35">
      <c r="A3093" t="s">
        <v>3858</v>
      </c>
      <c r="B3093" s="8">
        <v>45971</v>
      </c>
      <c r="C3093" s="5">
        <v>0.86875000000000002</v>
      </c>
      <c r="D3093" t="str">
        <f>_xlfn.XLOOKUP(Ledger[[#This Row],[Employee_ID]],Employees!C:C,Employees!A:A)</f>
        <v>Evening</v>
      </c>
      <c r="E3093" t="s">
        <v>932</v>
      </c>
      <c r="F3093" t="str">
        <f>_xlfn.XLOOKUP(Ledger[[#This Row],[Employee_ID]],Employees!C:C,Employees!B:B)</f>
        <v>BR04</v>
      </c>
      <c r="G3093" t="s">
        <v>993</v>
      </c>
      <c r="H3093" t="s">
        <v>111</v>
      </c>
      <c r="I3093">
        <v>1</v>
      </c>
      <c r="J3093">
        <f>_xlfn.XLOOKUP(Ledger[[#This Row],[SKU]]&amp;"|"&amp;Ledger[[#This Row],[Branch_ID]], PriceList!E:E,PriceList!C:C,"")</f>
        <v>45</v>
      </c>
      <c r="K3093">
        <f>_xlfn.XLOOKUP(Ledger[[#This Row],[SKU]]&amp;"|"&amp;Ledger[[#This Row],[Branch_ID]], PriceList[Key], PriceList[Unit_Retail_Price_EGP], "")</f>
        <v>109</v>
      </c>
      <c r="L3093">
        <f>YEAR(Ledger[[#This Row],[Date]])</f>
        <v>2025</v>
      </c>
      <c r="M3093" t="str">
        <f>"Qtr"&amp;ROUNDUP(MONTH(Ledger[[#This Row],[Date]])/3,0)</f>
        <v>Qtr4</v>
      </c>
      <c r="N3093">
        <f>MONTH(Ledger[[#This Row],[Date]])</f>
        <v>11</v>
      </c>
      <c r="O3093" t="str">
        <f>TEXT(Ledger[[#This Row],[Date]],"mmm")</f>
        <v>Nov</v>
      </c>
    </row>
    <row r="3094" spans="1:15" x14ac:dyDescent="0.35">
      <c r="A3094" t="s">
        <v>3881</v>
      </c>
      <c r="B3094" s="8">
        <v>45973</v>
      </c>
      <c r="C3094" s="5">
        <v>0.83611111111111114</v>
      </c>
      <c r="D3094" t="str">
        <f>_xlfn.XLOOKUP(Ledger[[#This Row],[Employee_ID]],Employees!C:C,Employees!A:A)</f>
        <v>Evening</v>
      </c>
      <c r="E3094" t="s">
        <v>932</v>
      </c>
      <c r="F3094" t="str">
        <f>_xlfn.XLOOKUP(Ledger[[#This Row],[Employee_ID]],Employees!C:C,Employees!B:B)</f>
        <v>BR04</v>
      </c>
      <c r="G3094" t="s">
        <v>993</v>
      </c>
      <c r="H3094" t="s">
        <v>78</v>
      </c>
      <c r="I3094">
        <v>1</v>
      </c>
      <c r="J3094">
        <f>_xlfn.XLOOKUP(Ledger[[#This Row],[SKU]]&amp;"|"&amp;Ledger[[#This Row],[Branch_ID]], PriceList!E:E,PriceList!C:C,"")</f>
        <v>215</v>
      </c>
      <c r="K3094">
        <f>_xlfn.XLOOKUP(Ledger[[#This Row],[SKU]]&amp;"|"&amp;Ledger[[#This Row],[Branch_ID]], PriceList[Key], PriceList[Unit_Retail_Price_EGP], "")</f>
        <v>519</v>
      </c>
      <c r="L3094">
        <f>YEAR(Ledger[[#This Row],[Date]])</f>
        <v>2025</v>
      </c>
      <c r="M3094" t="str">
        <f>"Qtr"&amp;ROUNDUP(MONTH(Ledger[[#This Row],[Date]])/3,0)</f>
        <v>Qtr4</v>
      </c>
      <c r="N3094">
        <f>MONTH(Ledger[[#This Row],[Date]])</f>
        <v>11</v>
      </c>
      <c r="O3094" t="str">
        <f>TEXT(Ledger[[#This Row],[Date]],"mmm")</f>
        <v>Nov</v>
      </c>
    </row>
    <row r="3095" spans="1:15" x14ac:dyDescent="0.35">
      <c r="A3095" t="s">
        <v>3892</v>
      </c>
      <c r="B3095" s="8">
        <v>45974</v>
      </c>
      <c r="C3095" s="5">
        <v>0.85069444444444442</v>
      </c>
      <c r="D3095" t="str">
        <f>_xlfn.XLOOKUP(Ledger[[#This Row],[Employee_ID]],Employees!C:C,Employees!A:A)</f>
        <v>Evening</v>
      </c>
      <c r="E3095" t="s">
        <v>932</v>
      </c>
      <c r="F3095" t="str">
        <f>_xlfn.XLOOKUP(Ledger[[#This Row],[Employee_ID]],Employees!C:C,Employees!B:B)</f>
        <v>BR04</v>
      </c>
      <c r="G3095" t="s">
        <v>993</v>
      </c>
      <c r="H3095" t="s">
        <v>289</v>
      </c>
      <c r="I3095">
        <v>1</v>
      </c>
      <c r="J3095">
        <f>_xlfn.XLOOKUP(Ledger[[#This Row],[SKU]]&amp;"|"&amp;Ledger[[#This Row],[Branch_ID]], PriceList!E:E,PriceList!C:C,"")</f>
        <v>510</v>
      </c>
      <c r="K3095">
        <f>_xlfn.XLOOKUP(Ledger[[#This Row],[SKU]]&amp;"|"&amp;Ledger[[#This Row],[Branch_ID]], PriceList[Key], PriceList[Unit_Retail_Price_EGP], "")</f>
        <v>1129</v>
      </c>
      <c r="L3095">
        <f>YEAR(Ledger[[#This Row],[Date]])</f>
        <v>2025</v>
      </c>
      <c r="M3095" t="str">
        <f>"Qtr"&amp;ROUNDUP(MONTH(Ledger[[#This Row],[Date]])/3,0)</f>
        <v>Qtr4</v>
      </c>
      <c r="N3095">
        <f>MONTH(Ledger[[#This Row],[Date]])</f>
        <v>11</v>
      </c>
      <c r="O3095" t="str">
        <f>TEXT(Ledger[[#This Row],[Date]],"mmm")</f>
        <v>Nov</v>
      </c>
    </row>
    <row r="3096" spans="1:15" x14ac:dyDescent="0.35">
      <c r="A3096" t="s">
        <v>3910</v>
      </c>
      <c r="B3096" s="8">
        <v>45975</v>
      </c>
      <c r="C3096" s="5">
        <v>0.82847222222222228</v>
      </c>
      <c r="D3096" t="str">
        <f>_xlfn.XLOOKUP(Ledger[[#This Row],[Employee_ID]],Employees!C:C,Employees!A:A)</f>
        <v>Evening</v>
      </c>
      <c r="E3096" t="s">
        <v>932</v>
      </c>
      <c r="F3096" t="str">
        <f>_xlfn.XLOOKUP(Ledger[[#This Row],[Employee_ID]],Employees!C:C,Employees!B:B)</f>
        <v>BR04</v>
      </c>
      <c r="G3096" t="s">
        <v>993</v>
      </c>
      <c r="H3096" t="s">
        <v>215</v>
      </c>
      <c r="I3096">
        <v>1</v>
      </c>
      <c r="J3096">
        <f>_xlfn.XLOOKUP(Ledger[[#This Row],[SKU]]&amp;"|"&amp;Ledger[[#This Row],[Branch_ID]], PriceList!E:E,PriceList!C:C,"")</f>
        <v>450</v>
      </c>
      <c r="K3096">
        <f>_xlfn.XLOOKUP(Ledger[[#This Row],[SKU]]&amp;"|"&amp;Ledger[[#This Row],[Branch_ID]], PriceList[Key], PriceList[Unit_Retail_Price_EGP], "")</f>
        <v>1029</v>
      </c>
      <c r="L3096">
        <f>YEAR(Ledger[[#This Row],[Date]])</f>
        <v>2025</v>
      </c>
      <c r="M3096" t="str">
        <f>"Qtr"&amp;ROUNDUP(MONTH(Ledger[[#This Row],[Date]])/3,0)</f>
        <v>Qtr4</v>
      </c>
      <c r="N3096">
        <f>MONTH(Ledger[[#This Row],[Date]])</f>
        <v>11</v>
      </c>
      <c r="O3096" t="str">
        <f>TEXT(Ledger[[#This Row],[Date]],"mmm")</f>
        <v>Nov</v>
      </c>
    </row>
    <row r="3097" spans="1:15" x14ac:dyDescent="0.35">
      <c r="A3097" t="s">
        <v>3973</v>
      </c>
      <c r="B3097" s="8">
        <v>45979</v>
      </c>
      <c r="C3097" s="5">
        <v>0.87430555555555556</v>
      </c>
      <c r="D3097" t="str">
        <f>_xlfn.XLOOKUP(Ledger[[#This Row],[Employee_ID]],Employees!C:C,Employees!A:A)</f>
        <v>Evening</v>
      </c>
      <c r="E3097" t="s">
        <v>932</v>
      </c>
      <c r="F3097" t="str">
        <f>_xlfn.XLOOKUP(Ledger[[#This Row],[Employee_ID]],Employees!C:C,Employees!B:B)</f>
        <v>BR04</v>
      </c>
      <c r="G3097" t="s">
        <v>993</v>
      </c>
      <c r="H3097" t="s">
        <v>263</v>
      </c>
      <c r="I3097">
        <v>1</v>
      </c>
      <c r="J3097">
        <f>_xlfn.XLOOKUP(Ledger[[#This Row],[SKU]]&amp;"|"&amp;Ledger[[#This Row],[Branch_ID]], PriceList!E:E,PriceList!C:C,"")</f>
        <v>155</v>
      </c>
      <c r="K3097">
        <f>_xlfn.XLOOKUP(Ledger[[#This Row],[SKU]]&amp;"|"&amp;Ledger[[#This Row],[Branch_ID]], PriceList[Key], PriceList[Unit_Retail_Price_EGP], "")</f>
        <v>379</v>
      </c>
      <c r="L3097">
        <f>YEAR(Ledger[[#This Row],[Date]])</f>
        <v>2025</v>
      </c>
      <c r="M3097" t="str">
        <f>"Qtr"&amp;ROUNDUP(MONTH(Ledger[[#This Row],[Date]])/3,0)</f>
        <v>Qtr4</v>
      </c>
      <c r="N3097">
        <f>MONTH(Ledger[[#This Row],[Date]])</f>
        <v>11</v>
      </c>
      <c r="O3097" t="str">
        <f>TEXT(Ledger[[#This Row],[Date]],"mmm")</f>
        <v>Nov</v>
      </c>
    </row>
    <row r="3098" spans="1:15" x14ac:dyDescent="0.35">
      <c r="A3098" t="s">
        <v>3982</v>
      </c>
      <c r="B3098" s="8">
        <v>45980</v>
      </c>
      <c r="C3098" s="5">
        <v>0.83263888888888893</v>
      </c>
      <c r="D3098" t="str">
        <f>_xlfn.XLOOKUP(Ledger[[#This Row],[Employee_ID]],Employees!C:C,Employees!A:A)</f>
        <v>Evening</v>
      </c>
      <c r="E3098" t="s">
        <v>932</v>
      </c>
      <c r="F3098" t="str">
        <f>_xlfn.XLOOKUP(Ledger[[#This Row],[Employee_ID]],Employees!C:C,Employees!B:B)</f>
        <v>BR04</v>
      </c>
      <c r="G3098" t="s">
        <v>993</v>
      </c>
      <c r="H3098" t="s">
        <v>263</v>
      </c>
      <c r="I3098">
        <v>1</v>
      </c>
      <c r="J3098">
        <f>_xlfn.XLOOKUP(Ledger[[#This Row],[SKU]]&amp;"|"&amp;Ledger[[#This Row],[Branch_ID]], PriceList!E:E,PriceList!C:C,"")</f>
        <v>155</v>
      </c>
      <c r="K3098">
        <f>_xlfn.XLOOKUP(Ledger[[#This Row],[SKU]]&amp;"|"&amp;Ledger[[#This Row],[Branch_ID]], PriceList[Key], PriceList[Unit_Retail_Price_EGP], "")</f>
        <v>379</v>
      </c>
      <c r="L3098">
        <f>YEAR(Ledger[[#This Row],[Date]])</f>
        <v>2025</v>
      </c>
      <c r="M3098" t="str">
        <f>"Qtr"&amp;ROUNDUP(MONTH(Ledger[[#This Row],[Date]])/3,0)</f>
        <v>Qtr4</v>
      </c>
      <c r="N3098">
        <f>MONTH(Ledger[[#This Row],[Date]])</f>
        <v>11</v>
      </c>
      <c r="O3098" t="str">
        <f>TEXT(Ledger[[#This Row],[Date]],"mmm")</f>
        <v>Nov</v>
      </c>
    </row>
    <row r="3099" spans="1:15" x14ac:dyDescent="0.35">
      <c r="A3099" t="s">
        <v>3985</v>
      </c>
      <c r="B3099" s="8">
        <v>45980</v>
      </c>
      <c r="C3099" s="5">
        <v>0.90902777777777777</v>
      </c>
      <c r="D3099" t="str">
        <f>_xlfn.XLOOKUP(Ledger[[#This Row],[Employee_ID]],Employees!C:C,Employees!A:A)</f>
        <v>Evening</v>
      </c>
      <c r="E3099" t="s">
        <v>932</v>
      </c>
      <c r="F3099" t="str">
        <f>_xlfn.XLOOKUP(Ledger[[#This Row],[Employee_ID]],Employees!C:C,Employees!B:B)</f>
        <v>BR04</v>
      </c>
      <c r="G3099" t="s">
        <v>993</v>
      </c>
      <c r="H3099" t="s">
        <v>681</v>
      </c>
      <c r="I3099">
        <v>1</v>
      </c>
      <c r="J3099">
        <f>_xlfn.XLOOKUP(Ledger[[#This Row],[SKU]]&amp;"|"&amp;Ledger[[#This Row],[Branch_ID]], PriceList!E:E,PriceList!C:C,"")</f>
        <v>135</v>
      </c>
      <c r="K3099">
        <f>_xlfn.XLOOKUP(Ledger[[#This Row],[SKU]]&amp;"|"&amp;Ledger[[#This Row],[Branch_ID]], PriceList[Key], PriceList[Unit_Retail_Price_EGP], "")</f>
        <v>329</v>
      </c>
      <c r="L3099">
        <f>YEAR(Ledger[[#This Row],[Date]])</f>
        <v>2025</v>
      </c>
      <c r="M3099" t="str">
        <f>"Qtr"&amp;ROUNDUP(MONTH(Ledger[[#This Row],[Date]])/3,0)</f>
        <v>Qtr4</v>
      </c>
      <c r="N3099">
        <f>MONTH(Ledger[[#This Row],[Date]])</f>
        <v>11</v>
      </c>
      <c r="O3099" t="str">
        <f>TEXT(Ledger[[#This Row],[Date]],"mmm")</f>
        <v>Nov</v>
      </c>
    </row>
    <row r="3100" spans="1:15" x14ac:dyDescent="0.35">
      <c r="A3100" t="s">
        <v>3997</v>
      </c>
      <c r="B3100" s="8">
        <v>45981</v>
      </c>
      <c r="C3100" s="5">
        <v>0.84444444444444444</v>
      </c>
      <c r="D3100" t="str">
        <f>_xlfn.XLOOKUP(Ledger[[#This Row],[Employee_ID]],Employees!C:C,Employees!A:A)</f>
        <v>Evening</v>
      </c>
      <c r="E3100" t="s">
        <v>932</v>
      </c>
      <c r="F3100" t="str">
        <f>_xlfn.XLOOKUP(Ledger[[#This Row],[Employee_ID]],Employees!C:C,Employees!B:B)</f>
        <v>BR04</v>
      </c>
      <c r="G3100" t="s">
        <v>993</v>
      </c>
      <c r="H3100" t="s">
        <v>361</v>
      </c>
      <c r="I3100">
        <v>1</v>
      </c>
      <c r="J3100">
        <f>_xlfn.XLOOKUP(Ledger[[#This Row],[SKU]]&amp;"|"&amp;Ledger[[#This Row],[Branch_ID]], PriceList!E:E,PriceList!C:C,"")</f>
        <v>370</v>
      </c>
      <c r="K3100">
        <f>_xlfn.XLOOKUP(Ledger[[#This Row],[SKU]]&amp;"|"&amp;Ledger[[#This Row],[Branch_ID]], PriceList[Key], PriceList[Unit_Retail_Price_EGP], "")</f>
        <v>849</v>
      </c>
      <c r="L3100">
        <f>YEAR(Ledger[[#This Row],[Date]])</f>
        <v>2025</v>
      </c>
      <c r="M3100" t="str">
        <f>"Qtr"&amp;ROUNDUP(MONTH(Ledger[[#This Row],[Date]])/3,0)</f>
        <v>Qtr4</v>
      </c>
      <c r="N3100">
        <f>MONTH(Ledger[[#This Row],[Date]])</f>
        <v>11</v>
      </c>
      <c r="O3100" t="str">
        <f>TEXT(Ledger[[#This Row],[Date]],"mmm")</f>
        <v>Nov</v>
      </c>
    </row>
    <row r="3101" spans="1:15" x14ac:dyDescent="0.35">
      <c r="A3101" t="s">
        <v>4032</v>
      </c>
      <c r="B3101" s="8">
        <v>45983</v>
      </c>
      <c r="C3101" s="5">
        <v>0.78194444444444444</v>
      </c>
      <c r="D3101" t="str">
        <f>_xlfn.XLOOKUP(Ledger[[#This Row],[Employee_ID]],Employees!C:C,Employees!A:A)</f>
        <v>Evening</v>
      </c>
      <c r="E3101" t="s">
        <v>932</v>
      </c>
      <c r="F3101" t="str">
        <f>_xlfn.XLOOKUP(Ledger[[#This Row],[Employee_ID]],Employees!C:C,Employees!B:B)</f>
        <v>BR04</v>
      </c>
      <c r="G3101" t="s">
        <v>993</v>
      </c>
      <c r="H3101" t="s">
        <v>359</v>
      </c>
      <c r="I3101">
        <v>1</v>
      </c>
      <c r="J3101">
        <f>_xlfn.XLOOKUP(Ledger[[#This Row],[SKU]]&amp;"|"&amp;Ledger[[#This Row],[Branch_ID]], PriceList!E:E,PriceList!C:C,"")</f>
        <v>135</v>
      </c>
      <c r="K3101">
        <f>_xlfn.XLOOKUP(Ledger[[#This Row],[SKU]]&amp;"|"&amp;Ledger[[#This Row],[Branch_ID]], PriceList[Key], PriceList[Unit_Retail_Price_EGP], "")</f>
        <v>329</v>
      </c>
      <c r="L3101">
        <f>YEAR(Ledger[[#This Row],[Date]])</f>
        <v>2025</v>
      </c>
      <c r="M3101" t="str">
        <f>"Qtr"&amp;ROUNDUP(MONTH(Ledger[[#This Row],[Date]])/3,0)</f>
        <v>Qtr4</v>
      </c>
      <c r="N3101">
        <f>MONTH(Ledger[[#This Row],[Date]])</f>
        <v>11</v>
      </c>
      <c r="O3101" t="str">
        <f>TEXT(Ledger[[#This Row],[Date]],"mmm")</f>
        <v>Nov</v>
      </c>
    </row>
    <row r="3102" spans="1:15" x14ac:dyDescent="0.35">
      <c r="A3102" t="s">
        <v>4100</v>
      </c>
      <c r="B3102" s="8">
        <v>45988</v>
      </c>
      <c r="C3102" s="5">
        <v>0.89652777777777781</v>
      </c>
      <c r="D3102" t="str">
        <f>_xlfn.XLOOKUP(Ledger[[#This Row],[Employee_ID]],Employees!C:C,Employees!A:A)</f>
        <v>Evening</v>
      </c>
      <c r="E3102" t="s">
        <v>932</v>
      </c>
      <c r="F3102" t="str">
        <f>_xlfn.XLOOKUP(Ledger[[#This Row],[Employee_ID]],Employees!C:C,Employees!B:B)</f>
        <v>BR04</v>
      </c>
      <c r="G3102" t="s">
        <v>993</v>
      </c>
      <c r="H3102" t="s">
        <v>353</v>
      </c>
      <c r="I3102">
        <v>1</v>
      </c>
      <c r="J3102">
        <f>_xlfn.XLOOKUP(Ledger[[#This Row],[SKU]]&amp;"|"&amp;Ledger[[#This Row],[Branch_ID]], PriceList!E:E,PriceList!C:C,"")</f>
        <v>295</v>
      </c>
      <c r="K3102">
        <f>_xlfn.XLOOKUP(Ledger[[#This Row],[SKU]]&amp;"|"&amp;Ledger[[#This Row],[Branch_ID]], PriceList[Key], PriceList[Unit_Retail_Price_EGP], "")</f>
        <v>659</v>
      </c>
      <c r="L3102">
        <f>YEAR(Ledger[[#This Row],[Date]])</f>
        <v>2025</v>
      </c>
      <c r="M3102" t="str">
        <f>"Qtr"&amp;ROUNDUP(MONTH(Ledger[[#This Row],[Date]])/3,0)</f>
        <v>Qtr4</v>
      </c>
      <c r="N3102">
        <f>MONTH(Ledger[[#This Row],[Date]])</f>
        <v>11</v>
      </c>
      <c r="O3102" t="str">
        <f>TEXT(Ledger[[#This Row],[Date]],"mmm")</f>
        <v>Nov</v>
      </c>
    </row>
    <row r="3103" spans="1:15" x14ac:dyDescent="0.35">
      <c r="A3103" t="s">
        <v>4115</v>
      </c>
      <c r="B3103" s="8">
        <v>45989</v>
      </c>
      <c r="C3103" s="5">
        <v>0.78402777777777777</v>
      </c>
      <c r="D3103" t="str">
        <f>_xlfn.XLOOKUP(Ledger[[#This Row],[Employee_ID]],Employees!C:C,Employees!A:A)</f>
        <v>Evening</v>
      </c>
      <c r="E3103" t="s">
        <v>932</v>
      </c>
      <c r="F3103" t="str">
        <f>_xlfn.XLOOKUP(Ledger[[#This Row],[Employee_ID]],Employees!C:C,Employees!B:B)</f>
        <v>BR04</v>
      </c>
      <c r="G3103" t="s">
        <v>993</v>
      </c>
      <c r="H3103" t="s">
        <v>117</v>
      </c>
      <c r="I3103">
        <v>1</v>
      </c>
      <c r="J3103">
        <f>_xlfn.XLOOKUP(Ledger[[#This Row],[SKU]]&amp;"|"&amp;Ledger[[#This Row],[Branch_ID]], PriceList!E:E,PriceList!C:C,"")</f>
        <v>450</v>
      </c>
      <c r="K3103">
        <f>_xlfn.XLOOKUP(Ledger[[#This Row],[SKU]]&amp;"|"&amp;Ledger[[#This Row],[Branch_ID]], PriceList[Key], PriceList[Unit_Retail_Price_EGP], "")</f>
        <v>1029</v>
      </c>
      <c r="L3103">
        <f>YEAR(Ledger[[#This Row],[Date]])</f>
        <v>2025</v>
      </c>
      <c r="M3103" t="str">
        <f>"Qtr"&amp;ROUNDUP(MONTH(Ledger[[#This Row],[Date]])/3,0)</f>
        <v>Qtr4</v>
      </c>
      <c r="N3103">
        <f>MONTH(Ledger[[#This Row],[Date]])</f>
        <v>11</v>
      </c>
      <c r="O3103" t="str">
        <f>TEXT(Ledger[[#This Row],[Date]],"mmm")</f>
        <v>Nov</v>
      </c>
    </row>
    <row r="3104" spans="1:15" x14ac:dyDescent="0.35">
      <c r="A3104" t="s">
        <v>4121</v>
      </c>
      <c r="B3104" s="8">
        <v>45989</v>
      </c>
      <c r="C3104" s="5">
        <v>0.86319444444444449</v>
      </c>
      <c r="D3104" t="str">
        <f>_xlfn.XLOOKUP(Ledger[[#This Row],[Employee_ID]],Employees!C:C,Employees!A:A)</f>
        <v>Evening</v>
      </c>
      <c r="E3104" t="s">
        <v>932</v>
      </c>
      <c r="F3104" t="str">
        <f>_xlfn.XLOOKUP(Ledger[[#This Row],[Employee_ID]],Employees!C:C,Employees!B:B)</f>
        <v>BR04</v>
      </c>
      <c r="G3104" t="s">
        <v>993</v>
      </c>
      <c r="H3104" t="s">
        <v>382</v>
      </c>
      <c r="I3104">
        <v>1</v>
      </c>
      <c r="J3104">
        <f>_xlfn.XLOOKUP(Ledger[[#This Row],[SKU]]&amp;"|"&amp;Ledger[[#This Row],[Branch_ID]], PriceList!E:E,PriceList!C:C,"")</f>
        <v>155</v>
      </c>
      <c r="K3104">
        <f>_xlfn.XLOOKUP(Ledger[[#This Row],[SKU]]&amp;"|"&amp;Ledger[[#This Row],[Branch_ID]], PriceList[Key], PriceList[Unit_Retail_Price_EGP], "")</f>
        <v>379</v>
      </c>
      <c r="L3104">
        <f>YEAR(Ledger[[#This Row],[Date]])</f>
        <v>2025</v>
      </c>
      <c r="M3104" t="str">
        <f>"Qtr"&amp;ROUNDUP(MONTH(Ledger[[#This Row],[Date]])/3,0)</f>
        <v>Qtr4</v>
      </c>
      <c r="N3104">
        <f>MONTH(Ledger[[#This Row],[Date]])</f>
        <v>11</v>
      </c>
      <c r="O3104" t="str">
        <f>TEXT(Ledger[[#This Row],[Date]],"mmm")</f>
        <v>Nov</v>
      </c>
    </row>
    <row r="3105" spans="1:15" x14ac:dyDescent="0.35">
      <c r="A3105" t="s">
        <v>4133</v>
      </c>
      <c r="B3105" s="8">
        <v>45990</v>
      </c>
      <c r="C3105" s="5">
        <v>0.77916666666666667</v>
      </c>
      <c r="D3105" t="str">
        <f>_xlfn.XLOOKUP(Ledger[[#This Row],[Employee_ID]],Employees!C:C,Employees!A:A)</f>
        <v>Evening</v>
      </c>
      <c r="E3105" t="s">
        <v>932</v>
      </c>
      <c r="F3105" t="str">
        <f>_xlfn.XLOOKUP(Ledger[[#This Row],[Employee_ID]],Employees!C:C,Employees!B:B)</f>
        <v>BR04</v>
      </c>
      <c r="G3105" t="s">
        <v>993</v>
      </c>
      <c r="H3105" t="s">
        <v>78</v>
      </c>
      <c r="I3105">
        <v>1</v>
      </c>
      <c r="J3105">
        <f>_xlfn.XLOOKUP(Ledger[[#This Row],[SKU]]&amp;"|"&amp;Ledger[[#This Row],[Branch_ID]], PriceList!E:E,PriceList!C:C,"")</f>
        <v>215</v>
      </c>
      <c r="K3105">
        <f>_xlfn.XLOOKUP(Ledger[[#This Row],[SKU]]&amp;"|"&amp;Ledger[[#This Row],[Branch_ID]], PriceList[Key], PriceList[Unit_Retail_Price_EGP], "")</f>
        <v>519</v>
      </c>
      <c r="L3105">
        <f>YEAR(Ledger[[#This Row],[Date]])</f>
        <v>2025</v>
      </c>
      <c r="M3105" t="str">
        <f>"Qtr"&amp;ROUNDUP(MONTH(Ledger[[#This Row],[Date]])/3,0)</f>
        <v>Qtr4</v>
      </c>
      <c r="N3105">
        <f>MONTH(Ledger[[#This Row],[Date]])</f>
        <v>11</v>
      </c>
      <c r="O3105" t="str">
        <f>TEXT(Ledger[[#This Row],[Date]],"mmm")</f>
        <v>Nov</v>
      </c>
    </row>
    <row r="3106" spans="1:15" x14ac:dyDescent="0.35">
      <c r="A3106" t="s">
        <v>4176</v>
      </c>
      <c r="B3106" s="8">
        <v>45993</v>
      </c>
      <c r="C3106" s="5">
        <v>0.90694444444444444</v>
      </c>
      <c r="D3106" t="str">
        <f>_xlfn.XLOOKUP(Ledger[[#This Row],[Employee_ID]],Employees!C:C,Employees!A:A)</f>
        <v>Evening</v>
      </c>
      <c r="E3106" t="s">
        <v>932</v>
      </c>
      <c r="F3106" t="str">
        <f>_xlfn.XLOOKUP(Ledger[[#This Row],[Employee_ID]],Employees!C:C,Employees!B:B)</f>
        <v>BR04</v>
      </c>
      <c r="G3106" t="s">
        <v>993</v>
      </c>
      <c r="H3106" t="s">
        <v>108</v>
      </c>
      <c r="I3106">
        <v>1</v>
      </c>
      <c r="J3106">
        <f>_xlfn.XLOOKUP(Ledger[[#This Row],[SKU]]&amp;"|"&amp;Ledger[[#This Row],[Branch_ID]], PriceList!E:E,PriceList!C:C,"")</f>
        <v>155</v>
      </c>
      <c r="K3106">
        <f>_xlfn.XLOOKUP(Ledger[[#This Row],[SKU]]&amp;"|"&amp;Ledger[[#This Row],[Branch_ID]], PriceList[Key], PriceList[Unit_Retail_Price_EGP], "")</f>
        <v>379</v>
      </c>
      <c r="L3106">
        <f>YEAR(Ledger[[#This Row],[Date]])</f>
        <v>2025</v>
      </c>
      <c r="M3106" t="str">
        <f>"Qtr"&amp;ROUNDUP(MONTH(Ledger[[#This Row],[Date]])/3,0)</f>
        <v>Qtr4</v>
      </c>
      <c r="N3106">
        <f>MONTH(Ledger[[#This Row],[Date]])</f>
        <v>12</v>
      </c>
      <c r="O3106" t="str">
        <f>TEXT(Ledger[[#This Row],[Date]],"mmm")</f>
        <v>Dec</v>
      </c>
    </row>
    <row r="3107" spans="1:15" x14ac:dyDescent="0.35">
      <c r="A3107" t="s">
        <v>4220</v>
      </c>
      <c r="B3107" s="8">
        <v>45996</v>
      </c>
      <c r="C3107" s="5">
        <v>0.81041666666666667</v>
      </c>
      <c r="D3107" t="str">
        <f>_xlfn.XLOOKUP(Ledger[[#This Row],[Employee_ID]],Employees!C:C,Employees!A:A)</f>
        <v>Evening</v>
      </c>
      <c r="E3107" t="s">
        <v>932</v>
      </c>
      <c r="F3107" t="str">
        <f>_xlfn.XLOOKUP(Ledger[[#This Row],[Employee_ID]],Employees!C:C,Employees!B:B)</f>
        <v>BR04</v>
      </c>
      <c r="G3107" t="s">
        <v>993</v>
      </c>
      <c r="H3107" t="s">
        <v>209</v>
      </c>
      <c r="I3107">
        <v>1</v>
      </c>
      <c r="J3107">
        <f>_xlfn.XLOOKUP(Ledger[[#This Row],[SKU]]&amp;"|"&amp;Ledger[[#This Row],[Branch_ID]], PriceList!E:E,PriceList!C:C,"")</f>
        <v>155</v>
      </c>
      <c r="K3107">
        <f>_xlfn.XLOOKUP(Ledger[[#This Row],[SKU]]&amp;"|"&amp;Ledger[[#This Row],[Branch_ID]], PriceList[Key], PriceList[Unit_Retail_Price_EGP], "")</f>
        <v>379</v>
      </c>
      <c r="L3107">
        <f>YEAR(Ledger[[#This Row],[Date]])</f>
        <v>2025</v>
      </c>
      <c r="M3107" t="str">
        <f>"Qtr"&amp;ROUNDUP(MONTH(Ledger[[#This Row],[Date]])/3,0)</f>
        <v>Qtr4</v>
      </c>
      <c r="N3107">
        <f>MONTH(Ledger[[#This Row],[Date]])</f>
        <v>12</v>
      </c>
      <c r="O3107" t="str">
        <f>TEXT(Ledger[[#This Row],[Date]],"mmm")</f>
        <v>Dec</v>
      </c>
    </row>
    <row r="3108" spans="1:15" x14ac:dyDescent="0.35">
      <c r="A3108" t="s">
        <v>4252</v>
      </c>
      <c r="B3108" s="8">
        <v>45998</v>
      </c>
      <c r="C3108" s="5">
        <v>0.91597222222222219</v>
      </c>
      <c r="D3108" t="str">
        <f>_xlfn.XLOOKUP(Ledger[[#This Row],[Employee_ID]],Employees!C:C,Employees!A:A)</f>
        <v>Evening</v>
      </c>
      <c r="E3108" t="s">
        <v>932</v>
      </c>
      <c r="F3108" t="str">
        <f>_xlfn.XLOOKUP(Ledger[[#This Row],[Employee_ID]],Employees!C:C,Employees!B:B)</f>
        <v>BR04</v>
      </c>
      <c r="G3108" t="s">
        <v>993</v>
      </c>
      <c r="H3108" t="s">
        <v>255</v>
      </c>
      <c r="I3108">
        <v>1</v>
      </c>
      <c r="J3108">
        <f>_xlfn.XLOOKUP(Ledger[[#This Row],[SKU]]&amp;"|"&amp;Ledger[[#This Row],[Branch_ID]], PriceList!E:E,PriceList!C:C,"")</f>
        <v>155</v>
      </c>
      <c r="K3108">
        <f>_xlfn.XLOOKUP(Ledger[[#This Row],[SKU]]&amp;"|"&amp;Ledger[[#This Row],[Branch_ID]], PriceList[Key], PriceList[Unit_Retail_Price_EGP], "")</f>
        <v>379</v>
      </c>
      <c r="L3108">
        <f>YEAR(Ledger[[#This Row],[Date]])</f>
        <v>2025</v>
      </c>
      <c r="M3108" t="str">
        <f>"Qtr"&amp;ROUNDUP(MONTH(Ledger[[#This Row],[Date]])/3,0)</f>
        <v>Qtr4</v>
      </c>
      <c r="N3108">
        <f>MONTH(Ledger[[#This Row],[Date]])</f>
        <v>12</v>
      </c>
      <c r="O3108" t="str">
        <f>TEXT(Ledger[[#This Row],[Date]],"mmm")</f>
        <v>Dec</v>
      </c>
    </row>
    <row r="3109" spans="1:15" x14ac:dyDescent="0.35">
      <c r="A3109" t="s">
        <v>4351</v>
      </c>
      <c r="B3109" s="8">
        <v>46005</v>
      </c>
      <c r="C3109" s="5">
        <v>0.78680555555555554</v>
      </c>
      <c r="D3109" t="str">
        <f>_xlfn.XLOOKUP(Ledger[[#This Row],[Employee_ID]],Employees!C:C,Employees!A:A)</f>
        <v>Evening</v>
      </c>
      <c r="E3109" t="s">
        <v>932</v>
      </c>
      <c r="F3109" t="str">
        <f>_xlfn.XLOOKUP(Ledger[[#This Row],[Employee_ID]],Employees!C:C,Employees!B:B)</f>
        <v>BR04</v>
      </c>
      <c r="G3109" t="s">
        <v>993</v>
      </c>
      <c r="H3109" t="s">
        <v>663</v>
      </c>
      <c r="I3109">
        <v>1</v>
      </c>
      <c r="J3109">
        <f>_xlfn.XLOOKUP(Ledger[[#This Row],[SKU]]&amp;"|"&amp;Ledger[[#This Row],[Branch_ID]], PriceList!E:E,PriceList!C:C,"")</f>
        <v>410</v>
      </c>
      <c r="K3109">
        <f>_xlfn.XLOOKUP(Ledger[[#This Row],[SKU]]&amp;"|"&amp;Ledger[[#This Row],[Branch_ID]], PriceList[Key], PriceList[Unit_Retail_Price_EGP], "")</f>
        <v>939</v>
      </c>
      <c r="L3109">
        <f>YEAR(Ledger[[#This Row],[Date]])</f>
        <v>2025</v>
      </c>
      <c r="M3109" t="str">
        <f>"Qtr"&amp;ROUNDUP(MONTH(Ledger[[#This Row],[Date]])/3,0)</f>
        <v>Qtr4</v>
      </c>
      <c r="N3109">
        <f>MONTH(Ledger[[#This Row],[Date]])</f>
        <v>12</v>
      </c>
      <c r="O3109" t="str">
        <f>TEXT(Ledger[[#This Row],[Date]],"mmm")</f>
        <v>Dec</v>
      </c>
    </row>
    <row r="3110" spans="1:15" x14ac:dyDescent="0.35">
      <c r="A3110" t="s">
        <v>4374</v>
      </c>
      <c r="B3110" s="8">
        <v>46007</v>
      </c>
      <c r="C3110" s="5">
        <v>0.84791666666666665</v>
      </c>
      <c r="D3110" t="str">
        <f>_xlfn.XLOOKUP(Ledger[[#This Row],[Employee_ID]],Employees!C:C,Employees!A:A)</f>
        <v>Evening</v>
      </c>
      <c r="E3110" t="s">
        <v>932</v>
      </c>
      <c r="F3110" t="str">
        <f>_xlfn.XLOOKUP(Ledger[[#This Row],[Employee_ID]],Employees!C:C,Employees!B:B)</f>
        <v>BR04</v>
      </c>
      <c r="G3110" t="s">
        <v>993</v>
      </c>
      <c r="H3110" t="s">
        <v>534</v>
      </c>
      <c r="I3110">
        <v>1</v>
      </c>
      <c r="J3110">
        <f>_xlfn.XLOOKUP(Ledger[[#This Row],[SKU]]&amp;"|"&amp;Ledger[[#This Row],[Branch_ID]], PriceList!E:E,PriceList!C:C,"")</f>
        <v>685</v>
      </c>
      <c r="K3110">
        <f>_xlfn.XLOOKUP(Ledger[[#This Row],[SKU]]&amp;"|"&amp;Ledger[[#This Row],[Branch_ID]], PriceList[Key], PriceList[Unit_Retail_Price_EGP], "")</f>
        <v>1499</v>
      </c>
      <c r="L3110">
        <f>YEAR(Ledger[[#This Row],[Date]])</f>
        <v>2025</v>
      </c>
      <c r="M3110" t="str">
        <f>"Qtr"&amp;ROUNDUP(MONTH(Ledger[[#This Row],[Date]])/3,0)</f>
        <v>Qtr4</v>
      </c>
      <c r="N3110">
        <f>MONTH(Ledger[[#This Row],[Date]])</f>
        <v>12</v>
      </c>
      <c r="O3110" t="str">
        <f>TEXT(Ledger[[#This Row],[Date]],"mmm")</f>
        <v>Dec</v>
      </c>
    </row>
    <row r="3111" spans="1:15" x14ac:dyDescent="0.35">
      <c r="A3111" t="s">
        <v>4435</v>
      </c>
      <c r="B3111" s="8">
        <v>46011</v>
      </c>
      <c r="C3111" s="5">
        <v>0.90625</v>
      </c>
      <c r="D3111" t="str">
        <f>_xlfn.XLOOKUP(Ledger[[#This Row],[Employee_ID]],Employees!C:C,Employees!A:A)</f>
        <v>Evening</v>
      </c>
      <c r="E3111" t="s">
        <v>932</v>
      </c>
      <c r="F3111" t="str">
        <f>_xlfn.XLOOKUP(Ledger[[#This Row],[Employee_ID]],Employees!C:C,Employees!B:B)</f>
        <v>BR04</v>
      </c>
      <c r="G3111" t="s">
        <v>993</v>
      </c>
      <c r="H3111" t="s">
        <v>299</v>
      </c>
      <c r="I3111">
        <v>1</v>
      </c>
      <c r="J3111">
        <f>_xlfn.XLOOKUP(Ledger[[#This Row],[SKU]]&amp;"|"&amp;Ledger[[#This Row],[Branch_ID]], PriceList!E:E,PriceList!C:C,"")</f>
        <v>155</v>
      </c>
      <c r="K3111">
        <f>_xlfn.XLOOKUP(Ledger[[#This Row],[SKU]]&amp;"|"&amp;Ledger[[#This Row],[Branch_ID]], PriceList[Key], PriceList[Unit_Retail_Price_EGP], "")</f>
        <v>379</v>
      </c>
      <c r="L3111">
        <f>YEAR(Ledger[[#This Row],[Date]])</f>
        <v>2025</v>
      </c>
      <c r="M3111" t="str">
        <f>"Qtr"&amp;ROUNDUP(MONTH(Ledger[[#This Row],[Date]])/3,0)</f>
        <v>Qtr4</v>
      </c>
      <c r="N3111">
        <f>MONTH(Ledger[[#This Row],[Date]])</f>
        <v>12</v>
      </c>
      <c r="O3111" t="str">
        <f>TEXT(Ledger[[#This Row],[Date]],"mmm")</f>
        <v>Dec</v>
      </c>
    </row>
    <row r="3112" spans="1:15" x14ac:dyDescent="0.35">
      <c r="A3112" t="s">
        <v>4486</v>
      </c>
      <c r="B3112" s="8">
        <v>46015</v>
      </c>
      <c r="C3112" s="5">
        <v>0.89652777777777781</v>
      </c>
      <c r="D3112" t="str">
        <f>_xlfn.XLOOKUP(Ledger[[#This Row],[Employee_ID]],Employees!C:C,Employees!A:A)</f>
        <v>Evening</v>
      </c>
      <c r="E3112" t="s">
        <v>932</v>
      </c>
      <c r="F3112" t="str">
        <f>_xlfn.XLOOKUP(Ledger[[#This Row],[Employee_ID]],Employees!C:C,Employees!B:B)</f>
        <v>BR04</v>
      </c>
      <c r="G3112" t="s">
        <v>993</v>
      </c>
      <c r="H3112" t="s">
        <v>108</v>
      </c>
      <c r="I3112">
        <v>1</v>
      </c>
      <c r="J3112">
        <f>_xlfn.XLOOKUP(Ledger[[#This Row],[SKU]]&amp;"|"&amp;Ledger[[#This Row],[Branch_ID]], PriceList!E:E,PriceList!C:C,"")</f>
        <v>155</v>
      </c>
      <c r="K3112">
        <f>_xlfn.XLOOKUP(Ledger[[#This Row],[SKU]]&amp;"|"&amp;Ledger[[#This Row],[Branch_ID]], PriceList[Key], PriceList[Unit_Retail_Price_EGP], "")</f>
        <v>379</v>
      </c>
      <c r="L3112">
        <f>YEAR(Ledger[[#This Row],[Date]])</f>
        <v>2025</v>
      </c>
      <c r="M3112" t="str">
        <f>"Qtr"&amp;ROUNDUP(MONTH(Ledger[[#This Row],[Date]])/3,0)</f>
        <v>Qtr4</v>
      </c>
      <c r="N3112">
        <f>MONTH(Ledger[[#This Row],[Date]])</f>
        <v>12</v>
      </c>
      <c r="O3112" t="str">
        <f>TEXT(Ledger[[#This Row],[Date]],"mmm")</f>
        <v>Dec</v>
      </c>
    </row>
    <row r="3113" spans="1:15" x14ac:dyDescent="0.35">
      <c r="A3113" t="s">
        <v>4522</v>
      </c>
      <c r="B3113" s="8">
        <v>46017</v>
      </c>
      <c r="C3113" s="5">
        <v>0.91041666666666665</v>
      </c>
      <c r="D3113" t="str">
        <f>_xlfn.XLOOKUP(Ledger[[#This Row],[Employee_ID]],Employees!C:C,Employees!A:A)</f>
        <v>Evening</v>
      </c>
      <c r="E3113" t="s">
        <v>932</v>
      </c>
      <c r="F3113" t="str">
        <f>_xlfn.XLOOKUP(Ledger[[#This Row],[Employee_ID]],Employees!C:C,Employees!B:B)</f>
        <v>BR04</v>
      </c>
      <c r="G3113" t="s">
        <v>993</v>
      </c>
      <c r="H3113" t="s">
        <v>574</v>
      </c>
      <c r="I3113">
        <v>1</v>
      </c>
      <c r="J3113">
        <f>_xlfn.XLOOKUP(Ledger[[#This Row],[SKU]]&amp;"|"&amp;Ledger[[#This Row],[Branch_ID]], PriceList!E:E,PriceList!C:C,"")</f>
        <v>215</v>
      </c>
      <c r="K3113">
        <f>_xlfn.XLOOKUP(Ledger[[#This Row],[SKU]]&amp;"|"&amp;Ledger[[#This Row],[Branch_ID]], PriceList[Key], PriceList[Unit_Retail_Price_EGP], "")</f>
        <v>519</v>
      </c>
      <c r="L3113">
        <f>YEAR(Ledger[[#This Row],[Date]])</f>
        <v>2025</v>
      </c>
      <c r="M3113" t="str">
        <f>"Qtr"&amp;ROUNDUP(MONTH(Ledger[[#This Row],[Date]])/3,0)</f>
        <v>Qtr4</v>
      </c>
      <c r="N3113">
        <f>MONTH(Ledger[[#This Row],[Date]])</f>
        <v>12</v>
      </c>
      <c r="O3113" t="str">
        <f>TEXT(Ledger[[#This Row],[Date]],"mmm")</f>
        <v>Dec</v>
      </c>
    </row>
    <row r="3114" spans="1:15" x14ac:dyDescent="0.35">
      <c r="A3114" t="s">
        <v>4548</v>
      </c>
      <c r="B3114" s="8">
        <v>46019</v>
      </c>
      <c r="C3114" s="5">
        <v>0.81041666666666667</v>
      </c>
      <c r="D3114" t="str">
        <f>_xlfn.XLOOKUP(Ledger[[#This Row],[Employee_ID]],Employees!C:C,Employees!A:A)</f>
        <v>Evening</v>
      </c>
      <c r="E3114" t="s">
        <v>932</v>
      </c>
      <c r="F3114" t="str">
        <f>_xlfn.XLOOKUP(Ledger[[#This Row],[Employee_ID]],Employees!C:C,Employees!B:B)</f>
        <v>BR04</v>
      </c>
      <c r="G3114" t="s">
        <v>993</v>
      </c>
      <c r="H3114" t="s">
        <v>652</v>
      </c>
      <c r="I3114">
        <v>1</v>
      </c>
      <c r="J3114">
        <f>_xlfn.XLOOKUP(Ledger[[#This Row],[SKU]]&amp;"|"&amp;Ledger[[#This Row],[Branch_ID]], PriceList!E:E,PriceList!C:C,"")</f>
        <v>510</v>
      </c>
      <c r="K3114">
        <f>_xlfn.XLOOKUP(Ledger[[#This Row],[SKU]]&amp;"|"&amp;Ledger[[#This Row],[Branch_ID]], PriceList[Key], PriceList[Unit_Retail_Price_EGP], "")</f>
        <v>1129</v>
      </c>
      <c r="L3114">
        <f>YEAR(Ledger[[#This Row],[Date]])</f>
        <v>2025</v>
      </c>
      <c r="M3114" t="str">
        <f>"Qtr"&amp;ROUNDUP(MONTH(Ledger[[#This Row],[Date]])/3,0)</f>
        <v>Qtr4</v>
      </c>
      <c r="N3114">
        <f>MONTH(Ledger[[#This Row],[Date]])</f>
        <v>12</v>
      </c>
      <c r="O3114" t="str">
        <f>TEXT(Ledger[[#This Row],[Date]],"mmm")</f>
        <v>Dec</v>
      </c>
    </row>
    <row r="3115" spans="1:15" x14ac:dyDescent="0.35">
      <c r="A3115" t="s">
        <v>4635</v>
      </c>
      <c r="B3115" s="8">
        <v>46025</v>
      </c>
      <c r="C3115" s="5">
        <v>0.81527777777777777</v>
      </c>
      <c r="D3115" t="str">
        <f>_xlfn.XLOOKUP(Ledger[[#This Row],[Employee_ID]],Employees!C:C,Employees!A:A)</f>
        <v>Evening</v>
      </c>
      <c r="E3115" t="s">
        <v>932</v>
      </c>
      <c r="F3115" t="str">
        <f>_xlfn.XLOOKUP(Ledger[[#This Row],[Employee_ID]],Employees!C:C,Employees!B:B)</f>
        <v>BR04</v>
      </c>
      <c r="G3115" t="s">
        <v>993</v>
      </c>
      <c r="H3115" t="s">
        <v>188</v>
      </c>
      <c r="I3115">
        <v>1</v>
      </c>
      <c r="J3115">
        <f>_xlfn.XLOOKUP(Ledger[[#This Row],[SKU]]&amp;"|"&amp;Ledger[[#This Row],[Branch_ID]], PriceList!E:E,PriceList!C:C,"")</f>
        <v>470</v>
      </c>
      <c r="K3115">
        <f>_xlfn.XLOOKUP(Ledger[[#This Row],[SKU]]&amp;"|"&amp;Ledger[[#This Row],[Branch_ID]], PriceList[Key], PriceList[Unit_Retail_Price_EGP], "")</f>
        <v>1029</v>
      </c>
      <c r="L3115">
        <f>YEAR(Ledger[[#This Row],[Date]])</f>
        <v>2026</v>
      </c>
      <c r="M3115" t="str">
        <f>"Qtr"&amp;ROUNDUP(MONTH(Ledger[[#This Row],[Date]])/3,0)</f>
        <v>Qtr1</v>
      </c>
      <c r="N3115">
        <f>MONTH(Ledger[[#This Row],[Date]])</f>
        <v>1</v>
      </c>
      <c r="O3115" t="str">
        <f>TEXT(Ledger[[#This Row],[Date]],"mmm")</f>
        <v>Jan</v>
      </c>
    </row>
    <row r="3116" spans="1:15" x14ac:dyDescent="0.35">
      <c r="A3116" t="s">
        <v>4690</v>
      </c>
      <c r="B3116" s="8">
        <v>46030</v>
      </c>
      <c r="C3116" s="5">
        <v>0.75208333333333333</v>
      </c>
      <c r="D3116" t="str">
        <f>_xlfn.XLOOKUP(Ledger[[#This Row],[Employee_ID]],Employees!C:C,Employees!A:A)</f>
        <v>Evening</v>
      </c>
      <c r="E3116" t="s">
        <v>932</v>
      </c>
      <c r="F3116" t="str">
        <f>_xlfn.XLOOKUP(Ledger[[#This Row],[Employee_ID]],Employees!C:C,Employees!B:B)</f>
        <v>BR04</v>
      </c>
      <c r="G3116" t="s">
        <v>993</v>
      </c>
      <c r="H3116" t="s">
        <v>87</v>
      </c>
      <c r="I3116">
        <v>1</v>
      </c>
      <c r="J3116">
        <f>_xlfn.XLOOKUP(Ledger[[#This Row],[SKU]]&amp;"|"&amp;Ledger[[#This Row],[Branch_ID]], PriceList!E:E,PriceList!C:C,"")</f>
        <v>450</v>
      </c>
      <c r="K3116">
        <f>_xlfn.XLOOKUP(Ledger[[#This Row],[SKU]]&amp;"|"&amp;Ledger[[#This Row],[Branch_ID]], PriceList[Key], PriceList[Unit_Retail_Price_EGP], "")</f>
        <v>1029</v>
      </c>
      <c r="L3116">
        <f>YEAR(Ledger[[#This Row],[Date]])</f>
        <v>2026</v>
      </c>
      <c r="M3116" t="str">
        <f>"Qtr"&amp;ROUNDUP(MONTH(Ledger[[#This Row],[Date]])/3,0)</f>
        <v>Qtr1</v>
      </c>
      <c r="N3116">
        <f>MONTH(Ledger[[#This Row],[Date]])</f>
        <v>1</v>
      </c>
      <c r="O3116" t="str">
        <f>TEXT(Ledger[[#This Row],[Date]],"mmm")</f>
        <v>Jan</v>
      </c>
    </row>
    <row r="3117" spans="1:15" x14ac:dyDescent="0.35">
      <c r="A3117" t="s">
        <v>4725</v>
      </c>
      <c r="B3117" s="8">
        <v>46032</v>
      </c>
      <c r="C3117" s="5">
        <v>0.79166666666666663</v>
      </c>
      <c r="D3117" t="str">
        <f>_xlfn.XLOOKUP(Ledger[[#This Row],[Employee_ID]],Employees!C:C,Employees!A:A)</f>
        <v>Evening</v>
      </c>
      <c r="E3117" t="s">
        <v>932</v>
      </c>
      <c r="F3117" t="str">
        <f>_xlfn.XLOOKUP(Ledger[[#This Row],[Employee_ID]],Employees!C:C,Employees!B:B)</f>
        <v>BR04</v>
      </c>
      <c r="G3117" t="s">
        <v>993</v>
      </c>
      <c r="H3117" t="s">
        <v>460</v>
      </c>
      <c r="I3117">
        <v>1</v>
      </c>
      <c r="J3117">
        <f>_xlfn.XLOOKUP(Ledger[[#This Row],[SKU]]&amp;"|"&amp;Ledger[[#This Row],[Branch_ID]], PriceList!E:E,PriceList!C:C,"")</f>
        <v>135</v>
      </c>
      <c r="K3117">
        <f>_xlfn.XLOOKUP(Ledger[[#This Row],[SKU]]&amp;"|"&amp;Ledger[[#This Row],[Branch_ID]], PriceList[Key], PriceList[Unit_Retail_Price_EGP], "")</f>
        <v>329</v>
      </c>
      <c r="L3117">
        <f>YEAR(Ledger[[#This Row],[Date]])</f>
        <v>2026</v>
      </c>
      <c r="M3117" t="str">
        <f>"Qtr"&amp;ROUNDUP(MONTH(Ledger[[#This Row],[Date]])/3,0)</f>
        <v>Qtr1</v>
      </c>
      <c r="N3117">
        <f>MONTH(Ledger[[#This Row],[Date]])</f>
        <v>1</v>
      </c>
      <c r="O3117" t="str">
        <f>TEXT(Ledger[[#This Row],[Date]],"mmm")</f>
        <v>Jan</v>
      </c>
    </row>
    <row r="3118" spans="1:15" x14ac:dyDescent="0.35">
      <c r="A3118" t="s">
        <v>4849</v>
      </c>
      <c r="B3118" s="8">
        <v>46042</v>
      </c>
      <c r="C3118" s="5">
        <v>0.77500000000000002</v>
      </c>
      <c r="D3118" t="str">
        <f>_xlfn.XLOOKUP(Ledger[[#This Row],[Employee_ID]],Employees!C:C,Employees!A:A)</f>
        <v>Evening</v>
      </c>
      <c r="E3118" t="s">
        <v>932</v>
      </c>
      <c r="F3118" t="str">
        <f>_xlfn.XLOOKUP(Ledger[[#This Row],[Employee_ID]],Employees!C:C,Employees!B:B)</f>
        <v>BR04</v>
      </c>
      <c r="G3118" t="s">
        <v>993</v>
      </c>
      <c r="H3118" t="s">
        <v>663</v>
      </c>
      <c r="I3118">
        <v>1</v>
      </c>
      <c r="J3118">
        <f>_xlfn.XLOOKUP(Ledger[[#This Row],[SKU]]&amp;"|"&amp;Ledger[[#This Row],[Branch_ID]], PriceList!E:E,PriceList!C:C,"")</f>
        <v>410</v>
      </c>
      <c r="K3118">
        <f>_xlfn.XLOOKUP(Ledger[[#This Row],[SKU]]&amp;"|"&amp;Ledger[[#This Row],[Branch_ID]], PriceList[Key], PriceList[Unit_Retail_Price_EGP], "")</f>
        <v>939</v>
      </c>
      <c r="L3118">
        <f>YEAR(Ledger[[#This Row],[Date]])</f>
        <v>2026</v>
      </c>
      <c r="M3118" t="str">
        <f>"Qtr"&amp;ROUNDUP(MONTH(Ledger[[#This Row],[Date]])/3,0)</f>
        <v>Qtr1</v>
      </c>
      <c r="N3118">
        <f>MONTH(Ledger[[#This Row],[Date]])</f>
        <v>1</v>
      </c>
      <c r="O3118" t="str">
        <f>TEXT(Ledger[[#This Row],[Date]],"mmm")</f>
        <v>Jan</v>
      </c>
    </row>
    <row r="3119" spans="1:15" x14ac:dyDescent="0.35">
      <c r="A3119" t="s">
        <v>4876</v>
      </c>
      <c r="B3119" s="8">
        <v>46044</v>
      </c>
      <c r="C3119" s="5">
        <v>0.87222222222222223</v>
      </c>
      <c r="D3119" t="str">
        <f>_xlfn.XLOOKUP(Ledger[[#This Row],[Employee_ID]],Employees!C:C,Employees!A:A)</f>
        <v>Evening</v>
      </c>
      <c r="E3119" t="s">
        <v>932</v>
      </c>
      <c r="F3119" t="str">
        <f>_xlfn.XLOOKUP(Ledger[[#This Row],[Employee_ID]],Employees!C:C,Employees!B:B)</f>
        <v>BR04</v>
      </c>
      <c r="G3119" t="s">
        <v>993</v>
      </c>
      <c r="H3119" t="s">
        <v>281</v>
      </c>
      <c r="I3119">
        <v>1</v>
      </c>
      <c r="J3119">
        <f>_xlfn.XLOOKUP(Ledger[[#This Row],[SKU]]&amp;"|"&amp;Ledger[[#This Row],[Branch_ID]], PriceList!E:E,PriceList!C:C,"")</f>
        <v>135</v>
      </c>
      <c r="K3119">
        <f>_xlfn.XLOOKUP(Ledger[[#This Row],[SKU]]&amp;"|"&amp;Ledger[[#This Row],[Branch_ID]], PriceList[Key], PriceList[Unit_Retail_Price_EGP], "")</f>
        <v>329</v>
      </c>
      <c r="L3119">
        <f>YEAR(Ledger[[#This Row],[Date]])</f>
        <v>2026</v>
      </c>
      <c r="M3119" t="str">
        <f>"Qtr"&amp;ROUNDUP(MONTH(Ledger[[#This Row],[Date]])/3,0)</f>
        <v>Qtr1</v>
      </c>
      <c r="N3119">
        <f>MONTH(Ledger[[#This Row],[Date]])</f>
        <v>1</v>
      </c>
      <c r="O3119" t="str">
        <f>TEXT(Ledger[[#This Row],[Date]],"mmm")</f>
        <v>Jan</v>
      </c>
    </row>
    <row r="3120" spans="1:15" x14ac:dyDescent="0.35">
      <c r="A3120" t="s">
        <v>4927</v>
      </c>
      <c r="B3120" s="8">
        <v>46047</v>
      </c>
      <c r="C3120" s="5">
        <v>0.90833333333333333</v>
      </c>
      <c r="D3120" t="str">
        <f>_xlfn.XLOOKUP(Ledger[[#This Row],[Employee_ID]],Employees!C:C,Employees!A:A)</f>
        <v>Evening</v>
      </c>
      <c r="E3120" t="s">
        <v>932</v>
      </c>
      <c r="F3120" t="str">
        <f>_xlfn.XLOOKUP(Ledger[[#This Row],[Employee_ID]],Employees!C:C,Employees!B:B)</f>
        <v>BR04</v>
      </c>
      <c r="G3120" t="s">
        <v>993</v>
      </c>
      <c r="H3120" t="s">
        <v>213</v>
      </c>
      <c r="I3120">
        <v>1</v>
      </c>
      <c r="J3120">
        <f>_xlfn.XLOOKUP(Ledger[[#This Row],[SKU]]&amp;"|"&amp;Ledger[[#This Row],[Branch_ID]], PriceList!E:E,PriceList!C:C,"")</f>
        <v>510</v>
      </c>
      <c r="K3120">
        <f>_xlfn.XLOOKUP(Ledger[[#This Row],[SKU]]&amp;"|"&amp;Ledger[[#This Row],[Branch_ID]], PriceList[Key], PriceList[Unit_Retail_Price_EGP], "")</f>
        <v>1129</v>
      </c>
      <c r="L3120">
        <f>YEAR(Ledger[[#This Row],[Date]])</f>
        <v>2026</v>
      </c>
      <c r="M3120" t="str">
        <f>"Qtr"&amp;ROUNDUP(MONTH(Ledger[[#This Row],[Date]])/3,0)</f>
        <v>Qtr1</v>
      </c>
      <c r="N3120">
        <f>MONTH(Ledger[[#This Row],[Date]])</f>
        <v>1</v>
      </c>
      <c r="O3120" t="str">
        <f>TEXT(Ledger[[#This Row],[Date]],"mmm")</f>
        <v>Jan</v>
      </c>
    </row>
    <row r="3121" spans="1:15" x14ac:dyDescent="0.35">
      <c r="A3121" t="s">
        <v>4938</v>
      </c>
      <c r="B3121" s="8">
        <v>46048</v>
      </c>
      <c r="C3121" s="5">
        <v>0.85347222222222219</v>
      </c>
      <c r="D3121" t="str">
        <f>_xlfn.XLOOKUP(Ledger[[#This Row],[Employee_ID]],Employees!C:C,Employees!A:A)</f>
        <v>Evening</v>
      </c>
      <c r="E3121" t="s">
        <v>932</v>
      </c>
      <c r="F3121" t="str">
        <f>_xlfn.XLOOKUP(Ledger[[#This Row],[Employee_ID]],Employees!C:C,Employees!B:B)</f>
        <v>BR04</v>
      </c>
      <c r="G3121" t="s">
        <v>993</v>
      </c>
      <c r="H3121" t="s">
        <v>215</v>
      </c>
      <c r="I3121">
        <v>1</v>
      </c>
      <c r="J3121">
        <f>_xlfn.XLOOKUP(Ledger[[#This Row],[SKU]]&amp;"|"&amp;Ledger[[#This Row],[Branch_ID]], PriceList!E:E,PriceList!C:C,"")</f>
        <v>450</v>
      </c>
      <c r="K3121">
        <f>_xlfn.XLOOKUP(Ledger[[#This Row],[SKU]]&amp;"|"&amp;Ledger[[#This Row],[Branch_ID]], PriceList[Key], PriceList[Unit_Retail_Price_EGP], "")</f>
        <v>1029</v>
      </c>
      <c r="L3121">
        <f>YEAR(Ledger[[#This Row],[Date]])</f>
        <v>2026</v>
      </c>
      <c r="M3121" t="str">
        <f>"Qtr"&amp;ROUNDUP(MONTH(Ledger[[#This Row],[Date]])/3,0)</f>
        <v>Qtr1</v>
      </c>
      <c r="N3121">
        <f>MONTH(Ledger[[#This Row],[Date]])</f>
        <v>1</v>
      </c>
      <c r="O3121" t="str">
        <f>TEXT(Ledger[[#This Row],[Date]],"mmm")</f>
        <v>Jan</v>
      </c>
    </row>
    <row r="3122" spans="1:15" x14ac:dyDescent="0.35">
      <c r="A3122" t="s">
        <v>4962</v>
      </c>
      <c r="B3122" s="8">
        <v>46050</v>
      </c>
      <c r="C3122" s="5">
        <v>0.79305555555555551</v>
      </c>
      <c r="D3122" t="str">
        <f>_xlfn.XLOOKUP(Ledger[[#This Row],[Employee_ID]],Employees!C:C,Employees!A:A)</f>
        <v>Evening</v>
      </c>
      <c r="E3122" t="s">
        <v>932</v>
      </c>
      <c r="F3122" t="str">
        <f>_xlfn.XLOOKUP(Ledger[[#This Row],[Employee_ID]],Employees!C:C,Employees!B:B)</f>
        <v>BR04</v>
      </c>
      <c r="G3122" t="s">
        <v>993</v>
      </c>
      <c r="H3122" t="s">
        <v>59</v>
      </c>
      <c r="I3122">
        <v>1</v>
      </c>
      <c r="J3122">
        <f>_xlfn.XLOOKUP(Ledger[[#This Row],[SKU]]&amp;"|"&amp;Ledger[[#This Row],[Branch_ID]], PriceList!E:E,PriceList!C:C,"")</f>
        <v>410</v>
      </c>
      <c r="K3122">
        <f>_xlfn.XLOOKUP(Ledger[[#This Row],[SKU]]&amp;"|"&amp;Ledger[[#This Row],[Branch_ID]], PriceList[Key], PriceList[Unit_Retail_Price_EGP], "")</f>
        <v>939</v>
      </c>
      <c r="L3122">
        <f>YEAR(Ledger[[#This Row],[Date]])</f>
        <v>2026</v>
      </c>
      <c r="M3122" t="str">
        <f>"Qtr"&amp;ROUNDUP(MONTH(Ledger[[#This Row],[Date]])/3,0)</f>
        <v>Qtr1</v>
      </c>
      <c r="N3122">
        <f>MONTH(Ledger[[#This Row],[Date]])</f>
        <v>1</v>
      </c>
      <c r="O3122" t="str">
        <f>TEXT(Ledger[[#This Row],[Date]],"mmm")</f>
        <v>Jan</v>
      </c>
    </row>
    <row r="3123" spans="1:15" x14ac:dyDescent="0.35">
      <c r="A3123" t="s">
        <v>4975</v>
      </c>
      <c r="B3123" s="8">
        <v>46051</v>
      </c>
      <c r="C3123" s="5">
        <v>0.77986111111111112</v>
      </c>
      <c r="D3123" t="str">
        <f>_xlfn.XLOOKUP(Ledger[[#This Row],[Employee_ID]],Employees!C:C,Employees!A:A)</f>
        <v>Evening</v>
      </c>
      <c r="E3123" t="s">
        <v>932</v>
      </c>
      <c r="F3123" t="str">
        <f>_xlfn.XLOOKUP(Ledger[[#This Row],[Employee_ID]],Employees!C:C,Employees!B:B)</f>
        <v>BR04</v>
      </c>
      <c r="G3123" t="s">
        <v>993</v>
      </c>
      <c r="H3123" t="s">
        <v>195</v>
      </c>
      <c r="I3123">
        <v>1</v>
      </c>
      <c r="J3123">
        <f>_xlfn.XLOOKUP(Ledger[[#This Row],[SKU]]&amp;"|"&amp;Ledger[[#This Row],[Branch_ID]], PriceList!E:E,PriceList!C:C,"")</f>
        <v>155</v>
      </c>
      <c r="K3123">
        <f>_xlfn.XLOOKUP(Ledger[[#This Row],[SKU]]&amp;"|"&amp;Ledger[[#This Row],[Branch_ID]], PriceList[Key], PriceList[Unit_Retail_Price_EGP], "")</f>
        <v>379</v>
      </c>
      <c r="L3123">
        <f>YEAR(Ledger[[#This Row],[Date]])</f>
        <v>2026</v>
      </c>
      <c r="M3123" t="str">
        <f>"Qtr"&amp;ROUNDUP(MONTH(Ledger[[#This Row],[Date]])/3,0)</f>
        <v>Qtr1</v>
      </c>
      <c r="N3123">
        <f>MONTH(Ledger[[#This Row],[Date]])</f>
        <v>1</v>
      </c>
      <c r="O3123" t="str">
        <f>TEXT(Ledger[[#This Row],[Date]],"mmm")</f>
        <v>Jan</v>
      </c>
    </row>
    <row r="3124" spans="1:15" x14ac:dyDescent="0.35">
      <c r="A3124" t="s">
        <v>4979</v>
      </c>
      <c r="B3124" s="8">
        <v>46051</v>
      </c>
      <c r="C3124" s="5">
        <v>0.90763888888888888</v>
      </c>
      <c r="D3124" t="str">
        <f>_xlfn.XLOOKUP(Ledger[[#This Row],[Employee_ID]],Employees!C:C,Employees!A:A)</f>
        <v>Evening</v>
      </c>
      <c r="E3124" t="s">
        <v>932</v>
      </c>
      <c r="F3124" t="str">
        <f>_xlfn.XLOOKUP(Ledger[[#This Row],[Employee_ID]],Employees!C:C,Employees!B:B)</f>
        <v>BR04</v>
      </c>
      <c r="G3124" t="s">
        <v>993</v>
      </c>
      <c r="H3124" t="s">
        <v>348</v>
      </c>
      <c r="I3124">
        <v>1</v>
      </c>
      <c r="J3124">
        <f>_xlfn.XLOOKUP(Ledger[[#This Row],[SKU]]&amp;"|"&amp;Ledger[[#This Row],[Branch_ID]], PriceList!E:E,PriceList!C:C,"")</f>
        <v>510</v>
      </c>
      <c r="K3124">
        <f>_xlfn.XLOOKUP(Ledger[[#This Row],[SKU]]&amp;"|"&amp;Ledger[[#This Row],[Branch_ID]], PriceList[Key], PriceList[Unit_Retail_Price_EGP], "")</f>
        <v>1129</v>
      </c>
      <c r="L3124">
        <f>YEAR(Ledger[[#This Row],[Date]])</f>
        <v>2026</v>
      </c>
      <c r="M3124" t="str">
        <f>"Qtr"&amp;ROUNDUP(MONTH(Ledger[[#This Row],[Date]])/3,0)</f>
        <v>Qtr1</v>
      </c>
      <c r="N3124">
        <f>MONTH(Ledger[[#This Row],[Date]])</f>
        <v>1</v>
      </c>
      <c r="O3124" t="str">
        <f>TEXT(Ledger[[#This Row],[Date]],"mmm")</f>
        <v>Jan</v>
      </c>
    </row>
    <row r="3125" spans="1:15" x14ac:dyDescent="0.35">
      <c r="A3125" t="s">
        <v>5029</v>
      </c>
      <c r="B3125" s="8">
        <v>46054</v>
      </c>
      <c r="C3125" s="5">
        <v>0.79236111111111107</v>
      </c>
      <c r="D3125" t="str">
        <f>_xlfn.XLOOKUP(Ledger[[#This Row],[Employee_ID]],Employees!C:C,Employees!A:A)</f>
        <v>Evening</v>
      </c>
      <c r="E3125" t="s">
        <v>932</v>
      </c>
      <c r="F3125" t="str">
        <f>_xlfn.XLOOKUP(Ledger[[#This Row],[Employee_ID]],Employees!C:C,Employees!B:B)</f>
        <v>BR04</v>
      </c>
      <c r="G3125" t="s">
        <v>993</v>
      </c>
      <c r="H3125" t="s">
        <v>59</v>
      </c>
      <c r="I3125">
        <v>1</v>
      </c>
      <c r="J3125">
        <f>_xlfn.XLOOKUP(Ledger[[#This Row],[SKU]]&amp;"|"&amp;Ledger[[#This Row],[Branch_ID]], PriceList!E:E,PriceList!C:C,"")</f>
        <v>410</v>
      </c>
      <c r="K3125">
        <f>_xlfn.XLOOKUP(Ledger[[#This Row],[SKU]]&amp;"|"&amp;Ledger[[#This Row],[Branch_ID]], PriceList[Key], PriceList[Unit_Retail_Price_EGP], "")</f>
        <v>939</v>
      </c>
      <c r="L3125">
        <f>YEAR(Ledger[[#This Row],[Date]])</f>
        <v>2026</v>
      </c>
      <c r="M3125" t="str">
        <f>"Qtr"&amp;ROUNDUP(MONTH(Ledger[[#This Row],[Date]])/3,0)</f>
        <v>Qtr1</v>
      </c>
      <c r="N3125">
        <f>MONTH(Ledger[[#This Row],[Date]])</f>
        <v>2</v>
      </c>
      <c r="O3125" t="str">
        <f>TEXT(Ledger[[#This Row],[Date]],"mmm")</f>
        <v>Feb</v>
      </c>
    </row>
    <row r="3126" spans="1:15" x14ac:dyDescent="0.35">
      <c r="A3126" t="s">
        <v>5051</v>
      </c>
      <c r="B3126" s="8">
        <v>46056</v>
      </c>
      <c r="C3126" s="5">
        <v>0.875</v>
      </c>
      <c r="D3126" t="str">
        <f>_xlfn.XLOOKUP(Ledger[[#This Row],[Employee_ID]],Employees!C:C,Employees!A:A)</f>
        <v>Evening</v>
      </c>
      <c r="E3126" t="s">
        <v>932</v>
      </c>
      <c r="F3126" t="str">
        <f>_xlfn.XLOOKUP(Ledger[[#This Row],[Employee_ID]],Employees!C:C,Employees!B:B)</f>
        <v>BR04</v>
      </c>
      <c r="G3126" t="s">
        <v>993</v>
      </c>
      <c r="H3126" t="s">
        <v>164</v>
      </c>
      <c r="I3126">
        <v>1</v>
      </c>
      <c r="J3126">
        <f>_xlfn.XLOOKUP(Ledger[[#This Row],[SKU]]&amp;"|"&amp;Ledger[[#This Row],[Branch_ID]], PriceList!E:E,PriceList!C:C,"")</f>
        <v>410</v>
      </c>
      <c r="K3126">
        <f>_xlfn.XLOOKUP(Ledger[[#This Row],[SKU]]&amp;"|"&amp;Ledger[[#This Row],[Branch_ID]], PriceList[Key], PriceList[Unit_Retail_Price_EGP], "")</f>
        <v>939</v>
      </c>
      <c r="L3126">
        <f>YEAR(Ledger[[#This Row],[Date]])</f>
        <v>2026</v>
      </c>
      <c r="M3126" t="str">
        <f>"Qtr"&amp;ROUNDUP(MONTH(Ledger[[#This Row],[Date]])/3,0)</f>
        <v>Qtr1</v>
      </c>
      <c r="N3126">
        <f>MONTH(Ledger[[#This Row],[Date]])</f>
        <v>2</v>
      </c>
      <c r="O3126" t="str">
        <f>TEXT(Ledger[[#This Row],[Date]],"mmm")</f>
        <v>Feb</v>
      </c>
    </row>
    <row r="3127" spans="1:15" x14ac:dyDescent="0.35">
      <c r="A3127" t="s">
        <v>5060</v>
      </c>
      <c r="B3127" s="8">
        <v>46057</v>
      </c>
      <c r="C3127" s="5">
        <v>0.82638888888888884</v>
      </c>
      <c r="D3127" t="str">
        <f>_xlfn.XLOOKUP(Ledger[[#This Row],[Employee_ID]],Employees!C:C,Employees!A:A)</f>
        <v>Evening</v>
      </c>
      <c r="E3127" t="s">
        <v>932</v>
      </c>
      <c r="F3127" t="str">
        <f>_xlfn.XLOOKUP(Ledger[[#This Row],[Employee_ID]],Employees!C:C,Employees!B:B)</f>
        <v>BR04</v>
      </c>
      <c r="G3127" t="s">
        <v>993</v>
      </c>
      <c r="H3127" t="s">
        <v>491</v>
      </c>
      <c r="I3127">
        <v>1</v>
      </c>
      <c r="J3127">
        <f>_xlfn.XLOOKUP(Ledger[[#This Row],[SKU]]&amp;"|"&amp;Ledger[[#This Row],[Branch_ID]], PriceList!E:E,PriceList!C:C,"")</f>
        <v>450</v>
      </c>
      <c r="K3127">
        <f>_xlfn.XLOOKUP(Ledger[[#This Row],[SKU]]&amp;"|"&amp;Ledger[[#This Row],[Branch_ID]], PriceList[Key], PriceList[Unit_Retail_Price_EGP], "")</f>
        <v>1029</v>
      </c>
      <c r="L3127">
        <f>YEAR(Ledger[[#This Row],[Date]])</f>
        <v>2026</v>
      </c>
      <c r="M3127" t="str">
        <f>"Qtr"&amp;ROUNDUP(MONTH(Ledger[[#This Row],[Date]])/3,0)</f>
        <v>Qtr1</v>
      </c>
      <c r="N3127">
        <f>MONTH(Ledger[[#This Row],[Date]])</f>
        <v>2</v>
      </c>
      <c r="O3127" t="str">
        <f>TEXT(Ledger[[#This Row],[Date]],"mmm")</f>
        <v>Feb</v>
      </c>
    </row>
    <row r="3128" spans="1:15" x14ac:dyDescent="0.35">
      <c r="A3128" t="s">
        <v>5089</v>
      </c>
      <c r="B3128" s="8">
        <v>46059</v>
      </c>
      <c r="C3128" s="5">
        <v>0.77708333333333335</v>
      </c>
      <c r="D3128" t="str">
        <f>_xlfn.XLOOKUP(Ledger[[#This Row],[Employee_ID]],Employees!C:C,Employees!A:A)</f>
        <v>Evening</v>
      </c>
      <c r="E3128" t="s">
        <v>932</v>
      </c>
      <c r="F3128" t="str">
        <f>_xlfn.XLOOKUP(Ledger[[#This Row],[Employee_ID]],Employees!C:C,Employees!B:B)</f>
        <v>BR04</v>
      </c>
      <c r="G3128" t="s">
        <v>993</v>
      </c>
      <c r="H3128" t="s">
        <v>478</v>
      </c>
      <c r="I3128">
        <v>1</v>
      </c>
      <c r="J3128">
        <f>_xlfn.XLOOKUP(Ledger[[#This Row],[SKU]]&amp;"|"&amp;Ledger[[#This Row],[Branch_ID]], PriceList!E:E,PriceList!C:C,"")</f>
        <v>685</v>
      </c>
      <c r="K3128">
        <f>_xlfn.XLOOKUP(Ledger[[#This Row],[SKU]]&amp;"|"&amp;Ledger[[#This Row],[Branch_ID]], PriceList[Key], PriceList[Unit_Retail_Price_EGP], "")</f>
        <v>1499</v>
      </c>
      <c r="L3128">
        <f>YEAR(Ledger[[#This Row],[Date]])</f>
        <v>2026</v>
      </c>
      <c r="M3128" t="str">
        <f>"Qtr"&amp;ROUNDUP(MONTH(Ledger[[#This Row],[Date]])/3,0)</f>
        <v>Qtr1</v>
      </c>
      <c r="N3128">
        <f>MONTH(Ledger[[#This Row],[Date]])</f>
        <v>2</v>
      </c>
      <c r="O3128" t="str">
        <f>TEXT(Ledger[[#This Row],[Date]],"mmm")</f>
        <v>Feb</v>
      </c>
    </row>
    <row r="3129" spans="1:15" x14ac:dyDescent="0.35">
      <c r="A3129" t="s">
        <v>5104</v>
      </c>
      <c r="B3129" s="8">
        <v>46060</v>
      </c>
      <c r="C3129" s="5">
        <v>0.77013888888888893</v>
      </c>
      <c r="D3129" t="str">
        <f>_xlfn.XLOOKUP(Ledger[[#This Row],[Employee_ID]],Employees!C:C,Employees!A:A)</f>
        <v>Evening</v>
      </c>
      <c r="E3129" t="s">
        <v>932</v>
      </c>
      <c r="F3129" t="str">
        <f>_xlfn.XLOOKUP(Ledger[[#This Row],[Employee_ID]],Employees!C:C,Employees!B:B)</f>
        <v>BR04</v>
      </c>
      <c r="G3129" t="s">
        <v>993</v>
      </c>
      <c r="H3129" t="s">
        <v>652</v>
      </c>
      <c r="I3129">
        <v>1</v>
      </c>
      <c r="J3129">
        <f>_xlfn.XLOOKUP(Ledger[[#This Row],[SKU]]&amp;"|"&amp;Ledger[[#This Row],[Branch_ID]], PriceList!E:E,PriceList!C:C,"")</f>
        <v>510</v>
      </c>
      <c r="K3129">
        <f>_xlfn.XLOOKUP(Ledger[[#This Row],[SKU]]&amp;"|"&amp;Ledger[[#This Row],[Branch_ID]], PriceList[Key], PriceList[Unit_Retail_Price_EGP], "")</f>
        <v>1129</v>
      </c>
      <c r="L3129">
        <f>YEAR(Ledger[[#This Row],[Date]])</f>
        <v>2026</v>
      </c>
      <c r="M3129" t="str">
        <f>"Qtr"&amp;ROUNDUP(MONTH(Ledger[[#This Row],[Date]])/3,0)</f>
        <v>Qtr1</v>
      </c>
      <c r="N3129">
        <f>MONTH(Ledger[[#This Row],[Date]])</f>
        <v>2</v>
      </c>
      <c r="O3129" t="str">
        <f>TEXT(Ledger[[#This Row],[Date]],"mmm")</f>
        <v>Feb</v>
      </c>
    </row>
    <row r="3130" spans="1:15" x14ac:dyDescent="0.35">
      <c r="A3130" t="s">
        <v>5148</v>
      </c>
      <c r="B3130" s="8">
        <v>46063</v>
      </c>
      <c r="C3130" s="5">
        <v>0.86527777777777781</v>
      </c>
      <c r="D3130" t="str">
        <f>_xlfn.XLOOKUP(Ledger[[#This Row],[Employee_ID]],Employees!C:C,Employees!A:A)</f>
        <v>Evening</v>
      </c>
      <c r="E3130" t="s">
        <v>932</v>
      </c>
      <c r="F3130" t="str">
        <f>_xlfn.XLOOKUP(Ledger[[#This Row],[Employee_ID]],Employees!C:C,Employees!B:B)</f>
        <v>BR04</v>
      </c>
      <c r="G3130" t="s">
        <v>993</v>
      </c>
      <c r="H3130" t="s">
        <v>108</v>
      </c>
      <c r="I3130">
        <v>1</v>
      </c>
      <c r="J3130">
        <f>_xlfn.XLOOKUP(Ledger[[#This Row],[SKU]]&amp;"|"&amp;Ledger[[#This Row],[Branch_ID]], PriceList!E:E,PriceList!C:C,"")</f>
        <v>155</v>
      </c>
      <c r="K3130">
        <f>_xlfn.XLOOKUP(Ledger[[#This Row],[SKU]]&amp;"|"&amp;Ledger[[#This Row],[Branch_ID]], PriceList[Key], PriceList[Unit_Retail_Price_EGP], "")</f>
        <v>379</v>
      </c>
      <c r="L3130">
        <f>YEAR(Ledger[[#This Row],[Date]])</f>
        <v>2026</v>
      </c>
      <c r="M3130" t="str">
        <f>"Qtr"&amp;ROUNDUP(MONTH(Ledger[[#This Row],[Date]])/3,0)</f>
        <v>Qtr1</v>
      </c>
      <c r="N3130">
        <f>MONTH(Ledger[[#This Row],[Date]])</f>
        <v>2</v>
      </c>
      <c r="O3130" t="str">
        <f>TEXT(Ledger[[#This Row],[Date]],"mmm")</f>
        <v>Feb</v>
      </c>
    </row>
    <row r="3131" spans="1:15" x14ac:dyDescent="0.35">
      <c r="A3131" t="s">
        <v>5165</v>
      </c>
      <c r="B3131" s="8">
        <v>46064</v>
      </c>
      <c r="C3131" s="5">
        <v>0.87083333333333335</v>
      </c>
      <c r="D3131" t="str">
        <f>_xlfn.XLOOKUP(Ledger[[#This Row],[Employee_ID]],Employees!C:C,Employees!A:A)</f>
        <v>Evening</v>
      </c>
      <c r="E3131" t="s">
        <v>932</v>
      </c>
      <c r="F3131" t="str">
        <f>_xlfn.XLOOKUP(Ledger[[#This Row],[Employee_ID]],Employees!C:C,Employees!B:B)</f>
        <v>BR04</v>
      </c>
      <c r="G3131" t="s">
        <v>993</v>
      </c>
      <c r="H3131" t="s">
        <v>467</v>
      </c>
      <c r="I3131">
        <v>1</v>
      </c>
      <c r="J3131">
        <f>_xlfn.XLOOKUP(Ledger[[#This Row],[SKU]]&amp;"|"&amp;Ledger[[#This Row],[Branch_ID]], PriceList!E:E,PriceList!C:C,"")</f>
        <v>450</v>
      </c>
      <c r="K3131">
        <f>_xlfn.XLOOKUP(Ledger[[#This Row],[SKU]]&amp;"|"&amp;Ledger[[#This Row],[Branch_ID]], PriceList[Key], PriceList[Unit_Retail_Price_EGP], "")</f>
        <v>1029</v>
      </c>
      <c r="L3131">
        <f>YEAR(Ledger[[#This Row],[Date]])</f>
        <v>2026</v>
      </c>
      <c r="M3131" t="str">
        <f>"Qtr"&amp;ROUNDUP(MONTH(Ledger[[#This Row],[Date]])/3,0)</f>
        <v>Qtr1</v>
      </c>
      <c r="N3131">
        <f>MONTH(Ledger[[#This Row],[Date]])</f>
        <v>2</v>
      </c>
      <c r="O3131" t="str">
        <f>TEXT(Ledger[[#This Row],[Date]],"mmm")</f>
        <v>Feb</v>
      </c>
    </row>
    <row r="3132" spans="1:15" x14ac:dyDescent="0.35">
      <c r="A3132" t="s">
        <v>5192</v>
      </c>
      <c r="B3132" s="8">
        <v>46066</v>
      </c>
      <c r="C3132" s="5">
        <v>0.76458333333333328</v>
      </c>
      <c r="D3132" t="str">
        <f>_xlfn.XLOOKUP(Ledger[[#This Row],[Employee_ID]],Employees!C:C,Employees!A:A)</f>
        <v>Evening</v>
      </c>
      <c r="E3132" t="s">
        <v>932</v>
      </c>
      <c r="F3132" t="str">
        <f>_xlfn.XLOOKUP(Ledger[[#This Row],[Employee_ID]],Employees!C:C,Employees!B:B)</f>
        <v>BR04</v>
      </c>
      <c r="G3132" t="s">
        <v>993</v>
      </c>
      <c r="H3132" t="s">
        <v>100</v>
      </c>
      <c r="I3132">
        <v>1</v>
      </c>
      <c r="J3132">
        <f>_xlfn.XLOOKUP(Ledger[[#This Row],[SKU]]&amp;"|"&amp;Ledger[[#This Row],[Branch_ID]], PriceList!E:E,PriceList!C:C,"")</f>
        <v>510</v>
      </c>
      <c r="K3132">
        <f>_xlfn.XLOOKUP(Ledger[[#This Row],[SKU]]&amp;"|"&amp;Ledger[[#This Row],[Branch_ID]], PriceList[Key], PriceList[Unit_Retail_Price_EGP], "")</f>
        <v>1129</v>
      </c>
      <c r="L3132">
        <f>YEAR(Ledger[[#This Row],[Date]])</f>
        <v>2026</v>
      </c>
      <c r="M3132" t="str">
        <f>"Qtr"&amp;ROUNDUP(MONTH(Ledger[[#This Row],[Date]])/3,0)</f>
        <v>Qtr1</v>
      </c>
      <c r="N3132">
        <f>MONTH(Ledger[[#This Row],[Date]])</f>
        <v>2</v>
      </c>
      <c r="O3132" t="str">
        <f>TEXT(Ledger[[#This Row],[Date]],"mmm")</f>
        <v>Feb</v>
      </c>
    </row>
    <row r="3133" spans="1:15" x14ac:dyDescent="0.35">
      <c r="A3133" t="s">
        <v>5215</v>
      </c>
      <c r="B3133" s="8">
        <v>46067</v>
      </c>
      <c r="C3133" s="5">
        <v>0.87638888888888888</v>
      </c>
      <c r="D3133" t="str">
        <f>_xlfn.XLOOKUP(Ledger[[#This Row],[Employee_ID]],Employees!C:C,Employees!A:A)</f>
        <v>Evening</v>
      </c>
      <c r="E3133" t="s">
        <v>932</v>
      </c>
      <c r="F3133" t="str">
        <f>_xlfn.XLOOKUP(Ledger[[#This Row],[Employee_ID]],Employees!C:C,Employees!B:B)</f>
        <v>BR04</v>
      </c>
      <c r="G3133" t="s">
        <v>993</v>
      </c>
      <c r="H3133" t="s">
        <v>499</v>
      </c>
      <c r="I3133">
        <v>1</v>
      </c>
      <c r="J3133">
        <f>_xlfn.XLOOKUP(Ledger[[#This Row],[SKU]]&amp;"|"&amp;Ledger[[#This Row],[Branch_ID]], PriceList!E:E,PriceList!C:C,"")</f>
        <v>295</v>
      </c>
      <c r="K3133">
        <f>_xlfn.XLOOKUP(Ledger[[#This Row],[SKU]]&amp;"|"&amp;Ledger[[#This Row],[Branch_ID]], PriceList[Key], PriceList[Unit_Retail_Price_EGP], "")</f>
        <v>659</v>
      </c>
      <c r="L3133">
        <f>YEAR(Ledger[[#This Row],[Date]])</f>
        <v>2026</v>
      </c>
      <c r="M3133" t="str">
        <f>"Qtr"&amp;ROUNDUP(MONTH(Ledger[[#This Row],[Date]])/3,0)</f>
        <v>Qtr1</v>
      </c>
      <c r="N3133">
        <f>MONTH(Ledger[[#This Row],[Date]])</f>
        <v>2</v>
      </c>
      <c r="O3133" t="str">
        <f>TEXT(Ledger[[#This Row],[Date]],"mmm")</f>
        <v>Feb</v>
      </c>
    </row>
    <row r="3134" spans="1:15" x14ac:dyDescent="0.35">
      <c r="A3134" t="s">
        <v>5238</v>
      </c>
      <c r="B3134" s="8">
        <v>46069</v>
      </c>
      <c r="C3134" s="5">
        <v>0.80069444444444449</v>
      </c>
      <c r="D3134" t="str">
        <f>_xlfn.XLOOKUP(Ledger[[#This Row],[Employee_ID]],Employees!C:C,Employees!A:A)</f>
        <v>Evening</v>
      </c>
      <c r="E3134" t="s">
        <v>932</v>
      </c>
      <c r="F3134" t="str">
        <f>_xlfn.XLOOKUP(Ledger[[#This Row],[Employee_ID]],Employees!C:C,Employees!B:B)</f>
        <v>BR04</v>
      </c>
      <c r="G3134" t="s">
        <v>993</v>
      </c>
      <c r="H3134" t="s">
        <v>133</v>
      </c>
      <c r="I3134">
        <v>1</v>
      </c>
      <c r="J3134">
        <f>_xlfn.XLOOKUP(Ledger[[#This Row],[SKU]]&amp;"|"&amp;Ledger[[#This Row],[Branch_ID]], PriceList!E:E,PriceList!C:C,"")</f>
        <v>450</v>
      </c>
      <c r="K3134">
        <f>_xlfn.XLOOKUP(Ledger[[#This Row],[SKU]]&amp;"|"&amp;Ledger[[#This Row],[Branch_ID]], PriceList[Key], PriceList[Unit_Retail_Price_EGP], "")</f>
        <v>1029</v>
      </c>
      <c r="L3134">
        <f>YEAR(Ledger[[#This Row],[Date]])</f>
        <v>2026</v>
      </c>
      <c r="M3134" t="str">
        <f>"Qtr"&amp;ROUNDUP(MONTH(Ledger[[#This Row],[Date]])/3,0)</f>
        <v>Qtr1</v>
      </c>
      <c r="N3134">
        <f>MONTH(Ledger[[#This Row],[Date]])</f>
        <v>2</v>
      </c>
      <c r="O3134" t="str">
        <f>TEXT(Ledger[[#This Row],[Date]],"mmm")</f>
        <v>Feb</v>
      </c>
    </row>
    <row r="3135" spans="1:15" x14ac:dyDescent="0.35">
      <c r="A3135" t="s">
        <v>5251</v>
      </c>
      <c r="B3135" s="8">
        <v>46070</v>
      </c>
      <c r="C3135" s="5">
        <v>0.7993055555555556</v>
      </c>
      <c r="D3135" t="str">
        <f>_xlfn.XLOOKUP(Ledger[[#This Row],[Employee_ID]],Employees!C:C,Employees!A:A)</f>
        <v>Evening</v>
      </c>
      <c r="E3135" t="s">
        <v>932</v>
      </c>
      <c r="F3135" t="str">
        <f>_xlfn.XLOOKUP(Ledger[[#This Row],[Employee_ID]],Employees!C:C,Employees!B:B)</f>
        <v>BR04</v>
      </c>
      <c r="G3135" t="s">
        <v>993</v>
      </c>
      <c r="H3135" t="s">
        <v>158</v>
      </c>
      <c r="I3135">
        <v>1</v>
      </c>
      <c r="J3135">
        <f>_xlfn.XLOOKUP(Ledger[[#This Row],[SKU]]&amp;"|"&amp;Ledger[[#This Row],[Branch_ID]], PriceList!E:E,PriceList!C:C,"")</f>
        <v>45</v>
      </c>
      <c r="K3135">
        <f>_xlfn.XLOOKUP(Ledger[[#This Row],[SKU]]&amp;"|"&amp;Ledger[[#This Row],[Branch_ID]], PriceList[Key], PriceList[Unit_Retail_Price_EGP], "")</f>
        <v>109</v>
      </c>
      <c r="L3135">
        <f>YEAR(Ledger[[#This Row],[Date]])</f>
        <v>2026</v>
      </c>
      <c r="M3135" t="str">
        <f>"Qtr"&amp;ROUNDUP(MONTH(Ledger[[#This Row],[Date]])/3,0)</f>
        <v>Qtr1</v>
      </c>
      <c r="N3135">
        <f>MONTH(Ledger[[#This Row],[Date]])</f>
        <v>2</v>
      </c>
      <c r="O3135" t="str">
        <f>TEXT(Ledger[[#This Row],[Date]],"mmm")</f>
        <v>Feb</v>
      </c>
    </row>
    <row r="3136" spans="1:15" x14ac:dyDescent="0.35">
      <c r="A3136" t="s">
        <v>5268</v>
      </c>
      <c r="B3136" s="8">
        <v>46071</v>
      </c>
      <c r="C3136" s="5">
        <v>0.90763888888888888</v>
      </c>
      <c r="D3136" t="str">
        <f>_xlfn.XLOOKUP(Ledger[[#This Row],[Employee_ID]],Employees!C:C,Employees!A:A)</f>
        <v>Evening</v>
      </c>
      <c r="E3136" t="s">
        <v>932</v>
      </c>
      <c r="F3136" t="str">
        <f>_xlfn.XLOOKUP(Ledger[[#This Row],[Employee_ID]],Employees!C:C,Employees!B:B)</f>
        <v>BR04</v>
      </c>
      <c r="G3136" t="s">
        <v>993</v>
      </c>
      <c r="H3136" t="s">
        <v>139</v>
      </c>
      <c r="I3136">
        <v>1</v>
      </c>
      <c r="J3136">
        <f>_xlfn.XLOOKUP(Ledger[[#This Row],[SKU]]&amp;"|"&amp;Ledger[[#This Row],[Branch_ID]], PriceList!E:E,PriceList!C:C,"")</f>
        <v>295</v>
      </c>
      <c r="K3136">
        <f>_xlfn.XLOOKUP(Ledger[[#This Row],[SKU]]&amp;"|"&amp;Ledger[[#This Row],[Branch_ID]], PriceList[Key], PriceList[Unit_Retail_Price_EGP], "")</f>
        <v>659</v>
      </c>
      <c r="L3136">
        <f>YEAR(Ledger[[#This Row],[Date]])</f>
        <v>2026</v>
      </c>
      <c r="M3136" t="str">
        <f>"Qtr"&amp;ROUNDUP(MONTH(Ledger[[#This Row],[Date]])/3,0)</f>
        <v>Qtr1</v>
      </c>
      <c r="N3136">
        <f>MONTH(Ledger[[#This Row],[Date]])</f>
        <v>2</v>
      </c>
      <c r="O3136" t="str">
        <f>TEXT(Ledger[[#This Row],[Date]],"mmm")</f>
        <v>Feb</v>
      </c>
    </row>
    <row r="3137" spans="1:15" x14ac:dyDescent="0.35">
      <c r="A3137" t="s">
        <v>5278</v>
      </c>
      <c r="B3137" s="8">
        <v>46072</v>
      </c>
      <c r="C3137" s="5">
        <v>0.85069444444444442</v>
      </c>
      <c r="D3137" t="str">
        <f>_xlfn.XLOOKUP(Ledger[[#This Row],[Employee_ID]],Employees!C:C,Employees!A:A)</f>
        <v>Evening</v>
      </c>
      <c r="E3137" t="s">
        <v>932</v>
      </c>
      <c r="F3137" t="str">
        <f>_xlfn.XLOOKUP(Ledger[[#This Row],[Employee_ID]],Employees!C:C,Employees!B:B)</f>
        <v>BR04</v>
      </c>
      <c r="G3137" t="s">
        <v>993</v>
      </c>
      <c r="H3137" t="s">
        <v>133</v>
      </c>
      <c r="I3137">
        <v>1</v>
      </c>
      <c r="J3137">
        <f>_xlfn.XLOOKUP(Ledger[[#This Row],[SKU]]&amp;"|"&amp;Ledger[[#This Row],[Branch_ID]], PriceList!E:E,PriceList!C:C,"")</f>
        <v>450</v>
      </c>
      <c r="K3137">
        <f>_xlfn.XLOOKUP(Ledger[[#This Row],[SKU]]&amp;"|"&amp;Ledger[[#This Row],[Branch_ID]], PriceList[Key], PriceList[Unit_Retail_Price_EGP], "")</f>
        <v>1029</v>
      </c>
      <c r="L3137">
        <f>YEAR(Ledger[[#This Row],[Date]])</f>
        <v>2026</v>
      </c>
      <c r="M3137" t="str">
        <f>"Qtr"&amp;ROUNDUP(MONTH(Ledger[[#This Row],[Date]])/3,0)</f>
        <v>Qtr1</v>
      </c>
      <c r="N3137">
        <f>MONTH(Ledger[[#This Row],[Date]])</f>
        <v>2</v>
      </c>
      <c r="O3137" t="str">
        <f>TEXT(Ledger[[#This Row],[Date]],"mmm")</f>
        <v>Feb</v>
      </c>
    </row>
    <row r="3138" spans="1:15" x14ac:dyDescent="0.35">
      <c r="A3138" t="s">
        <v>5280</v>
      </c>
      <c r="B3138" s="8">
        <v>46072</v>
      </c>
      <c r="C3138" s="5">
        <v>0.90555555555555556</v>
      </c>
      <c r="D3138" t="str">
        <f>_xlfn.XLOOKUP(Ledger[[#This Row],[Employee_ID]],Employees!C:C,Employees!A:A)</f>
        <v>Evening</v>
      </c>
      <c r="E3138" t="s">
        <v>932</v>
      </c>
      <c r="F3138" t="str">
        <f>_xlfn.XLOOKUP(Ledger[[#This Row],[Employee_ID]],Employees!C:C,Employees!B:B)</f>
        <v>BR04</v>
      </c>
      <c r="G3138" t="s">
        <v>993</v>
      </c>
      <c r="H3138" t="s">
        <v>313</v>
      </c>
      <c r="I3138">
        <v>1</v>
      </c>
      <c r="J3138">
        <f>_xlfn.XLOOKUP(Ledger[[#This Row],[SKU]]&amp;"|"&amp;Ledger[[#This Row],[Branch_ID]], PriceList!E:E,PriceList!C:C,"")</f>
        <v>135</v>
      </c>
      <c r="K3138">
        <f>_xlfn.XLOOKUP(Ledger[[#This Row],[SKU]]&amp;"|"&amp;Ledger[[#This Row],[Branch_ID]], PriceList[Key], PriceList[Unit_Retail_Price_EGP], "")</f>
        <v>329</v>
      </c>
      <c r="L3138">
        <f>YEAR(Ledger[[#This Row],[Date]])</f>
        <v>2026</v>
      </c>
      <c r="M3138" t="str">
        <f>"Qtr"&amp;ROUNDUP(MONTH(Ledger[[#This Row],[Date]])/3,0)</f>
        <v>Qtr1</v>
      </c>
      <c r="N3138">
        <f>MONTH(Ledger[[#This Row],[Date]])</f>
        <v>2</v>
      </c>
      <c r="O3138" t="str">
        <f>TEXT(Ledger[[#This Row],[Date]],"mmm")</f>
        <v>Feb</v>
      </c>
    </row>
    <row r="3139" spans="1:15" x14ac:dyDescent="0.35">
      <c r="A3139" t="s">
        <v>5343</v>
      </c>
      <c r="B3139" s="8">
        <v>46076</v>
      </c>
      <c r="C3139" s="5">
        <v>0.89652777777777781</v>
      </c>
      <c r="D3139" t="str">
        <f>_xlfn.XLOOKUP(Ledger[[#This Row],[Employee_ID]],Employees!C:C,Employees!A:A)</f>
        <v>Evening</v>
      </c>
      <c r="E3139" t="s">
        <v>932</v>
      </c>
      <c r="F3139" t="str">
        <f>_xlfn.XLOOKUP(Ledger[[#This Row],[Employee_ID]],Employees!C:C,Employees!B:B)</f>
        <v>BR04</v>
      </c>
      <c r="G3139" t="s">
        <v>993</v>
      </c>
      <c r="H3139" t="s">
        <v>103</v>
      </c>
      <c r="I3139">
        <v>1</v>
      </c>
      <c r="J3139">
        <f>_xlfn.XLOOKUP(Ledger[[#This Row],[SKU]]&amp;"|"&amp;Ledger[[#This Row],[Branch_ID]], PriceList!E:E,PriceList!C:C,"")</f>
        <v>155</v>
      </c>
      <c r="K3139">
        <f>_xlfn.XLOOKUP(Ledger[[#This Row],[SKU]]&amp;"|"&amp;Ledger[[#This Row],[Branch_ID]], PriceList[Key], PriceList[Unit_Retail_Price_EGP], "")</f>
        <v>379</v>
      </c>
      <c r="L3139">
        <f>YEAR(Ledger[[#This Row],[Date]])</f>
        <v>2026</v>
      </c>
      <c r="M3139" t="str">
        <f>"Qtr"&amp;ROUNDUP(MONTH(Ledger[[#This Row],[Date]])/3,0)</f>
        <v>Qtr1</v>
      </c>
      <c r="N3139">
        <f>MONTH(Ledger[[#This Row],[Date]])</f>
        <v>2</v>
      </c>
      <c r="O3139" t="str">
        <f>TEXT(Ledger[[#This Row],[Date]],"mmm")</f>
        <v>Feb</v>
      </c>
    </row>
    <row r="3140" spans="1:15" x14ac:dyDescent="0.35">
      <c r="A3140" t="s">
        <v>5413</v>
      </c>
      <c r="B3140" s="8">
        <v>46081</v>
      </c>
      <c r="C3140" s="5">
        <v>0.76597222222222228</v>
      </c>
      <c r="D3140" t="str">
        <f>_xlfn.XLOOKUP(Ledger[[#This Row],[Employee_ID]],Employees!C:C,Employees!A:A)</f>
        <v>Evening</v>
      </c>
      <c r="E3140" t="s">
        <v>932</v>
      </c>
      <c r="F3140" t="str">
        <f>_xlfn.XLOOKUP(Ledger[[#This Row],[Employee_ID]],Employees!C:C,Employees!B:B)</f>
        <v>BR04</v>
      </c>
      <c r="G3140" t="s">
        <v>993</v>
      </c>
      <c r="H3140" t="s">
        <v>436</v>
      </c>
      <c r="I3140">
        <v>1</v>
      </c>
      <c r="J3140">
        <f>_xlfn.XLOOKUP(Ledger[[#This Row],[SKU]]&amp;"|"&amp;Ledger[[#This Row],[Branch_ID]], PriceList!E:E,PriceList!C:C,"")</f>
        <v>135</v>
      </c>
      <c r="K3140">
        <f>_xlfn.XLOOKUP(Ledger[[#This Row],[SKU]]&amp;"|"&amp;Ledger[[#This Row],[Branch_ID]], PriceList[Key], PriceList[Unit_Retail_Price_EGP], "")</f>
        <v>329</v>
      </c>
      <c r="L3140">
        <f>YEAR(Ledger[[#This Row],[Date]])</f>
        <v>2026</v>
      </c>
      <c r="M3140" t="str">
        <f>"Qtr"&amp;ROUNDUP(MONTH(Ledger[[#This Row],[Date]])/3,0)</f>
        <v>Qtr1</v>
      </c>
      <c r="N3140">
        <f>MONTH(Ledger[[#This Row],[Date]])</f>
        <v>2</v>
      </c>
      <c r="O3140" t="str">
        <f>TEXT(Ledger[[#This Row],[Date]],"mmm")</f>
        <v>Feb</v>
      </c>
    </row>
    <row r="3141" spans="1:15" x14ac:dyDescent="0.35">
      <c r="A3141" t="s">
        <v>5414</v>
      </c>
      <c r="B3141" s="8">
        <v>46081</v>
      </c>
      <c r="C3141" s="5">
        <v>0.78749999999999998</v>
      </c>
      <c r="D3141" t="str">
        <f>_xlfn.XLOOKUP(Ledger[[#This Row],[Employee_ID]],Employees!C:C,Employees!A:A)</f>
        <v>Evening</v>
      </c>
      <c r="E3141" t="s">
        <v>932</v>
      </c>
      <c r="F3141" t="str">
        <f>_xlfn.XLOOKUP(Ledger[[#This Row],[Employee_ID]],Employees!C:C,Employees!B:B)</f>
        <v>BR04</v>
      </c>
      <c r="G3141" t="s">
        <v>993</v>
      </c>
      <c r="H3141" t="s">
        <v>281</v>
      </c>
      <c r="I3141">
        <v>1</v>
      </c>
      <c r="J3141">
        <f>_xlfn.XLOOKUP(Ledger[[#This Row],[SKU]]&amp;"|"&amp;Ledger[[#This Row],[Branch_ID]], PriceList!E:E,PriceList!C:C,"")</f>
        <v>135</v>
      </c>
      <c r="K3141">
        <f>_xlfn.XLOOKUP(Ledger[[#This Row],[SKU]]&amp;"|"&amp;Ledger[[#This Row],[Branch_ID]], PriceList[Key], PriceList[Unit_Retail_Price_EGP], "")</f>
        <v>329</v>
      </c>
      <c r="L3141">
        <f>YEAR(Ledger[[#This Row],[Date]])</f>
        <v>2026</v>
      </c>
      <c r="M3141" t="str">
        <f>"Qtr"&amp;ROUNDUP(MONTH(Ledger[[#This Row],[Date]])/3,0)</f>
        <v>Qtr1</v>
      </c>
      <c r="N3141">
        <f>MONTH(Ledger[[#This Row],[Date]])</f>
        <v>2</v>
      </c>
      <c r="O3141" t="str">
        <f>TEXT(Ledger[[#This Row],[Date]],"mmm")</f>
        <v>Feb</v>
      </c>
    </row>
    <row r="3142" spans="1:15" x14ac:dyDescent="0.35">
      <c r="A3142" t="s">
        <v>5490</v>
      </c>
      <c r="B3142" s="8">
        <v>46087</v>
      </c>
      <c r="C3142" s="5">
        <v>0.76180555555555551</v>
      </c>
      <c r="D3142" t="str">
        <f>_xlfn.XLOOKUP(Ledger[[#This Row],[Employee_ID]],Employees!C:C,Employees!A:A)</f>
        <v>Evening</v>
      </c>
      <c r="E3142" t="s">
        <v>932</v>
      </c>
      <c r="F3142" t="str">
        <f>_xlfn.XLOOKUP(Ledger[[#This Row],[Employee_ID]],Employees!C:C,Employees!B:B)</f>
        <v>BR04</v>
      </c>
      <c r="G3142" t="s">
        <v>993</v>
      </c>
      <c r="H3142" t="s">
        <v>317</v>
      </c>
      <c r="I3142">
        <v>1</v>
      </c>
      <c r="J3142">
        <f>_xlfn.XLOOKUP(Ledger[[#This Row],[SKU]]&amp;"|"&amp;Ledger[[#This Row],[Branch_ID]], PriceList!E:E,PriceList!C:C,"")</f>
        <v>255</v>
      </c>
      <c r="K3142">
        <f>_xlfn.XLOOKUP(Ledger[[#This Row],[SKU]]&amp;"|"&amp;Ledger[[#This Row],[Branch_ID]], PriceList[Key], PriceList[Unit_Retail_Price_EGP], "")</f>
        <v>559</v>
      </c>
      <c r="L3142">
        <f>YEAR(Ledger[[#This Row],[Date]])</f>
        <v>2026</v>
      </c>
      <c r="M3142" t="str">
        <f>"Qtr"&amp;ROUNDUP(MONTH(Ledger[[#This Row],[Date]])/3,0)</f>
        <v>Qtr1</v>
      </c>
      <c r="N3142">
        <f>MONTH(Ledger[[#This Row],[Date]])</f>
        <v>3</v>
      </c>
      <c r="O3142" t="str">
        <f>TEXT(Ledger[[#This Row],[Date]],"mmm")</f>
        <v>Mar</v>
      </c>
    </row>
    <row r="3143" spans="1:15" x14ac:dyDescent="0.35">
      <c r="A3143" t="s">
        <v>5515</v>
      </c>
      <c r="B3143" s="8">
        <v>46088</v>
      </c>
      <c r="C3143" s="5">
        <v>0.875</v>
      </c>
      <c r="D3143" t="str">
        <f>_xlfn.XLOOKUP(Ledger[[#This Row],[Employee_ID]],Employees!C:C,Employees!A:A)</f>
        <v>Evening</v>
      </c>
      <c r="E3143" t="s">
        <v>932</v>
      </c>
      <c r="F3143" t="str">
        <f>_xlfn.XLOOKUP(Ledger[[#This Row],[Employee_ID]],Employees!C:C,Employees!B:B)</f>
        <v>BR04</v>
      </c>
      <c r="G3143" t="s">
        <v>993</v>
      </c>
      <c r="H3143" t="s">
        <v>229</v>
      </c>
      <c r="I3143">
        <v>1</v>
      </c>
      <c r="J3143">
        <f>_xlfn.XLOOKUP(Ledger[[#This Row],[SKU]]&amp;"|"&amp;Ledger[[#This Row],[Branch_ID]], PriceList!E:E,PriceList!C:C,"")</f>
        <v>215</v>
      </c>
      <c r="K3143">
        <f>_xlfn.XLOOKUP(Ledger[[#This Row],[SKU]]&amp;"|"&amp;Ledger[[#This Row],[Branch_ID]], PriceList[Key], PriceList[Unit_Retail_Price_EGP], "")</f>
        <v>519</v>
      </c>
      <c r="L3143">
        <f>YEAR(Ledger[[#This Row],[Date]])</f>
        <v>2026</v>
      </c>
      <c r="M3143" t="str">
        <f>"Qtr"&amp;ROUNDUP(MONTH(Ledger[[#This Row],[Date]])/3,0)</f>
        <v>Qtr1</v>
      </c>
      <c r="N3143">
        <f>MONTH(Ledger[[#This Row],[Date]])</f>
        <v>3</v>
      </c>
      <c r="O3143" t="str">
        <f>TEXT(Ledger[[#This Row],[Date]],"mmm")</f>
        <v>Mar</v>
      </c>
    </row>
    <row r="3144" spans="1:15" x14ac:dyDescent="0.35">
      <c r="A3144" t="s">
        <v>5516</v>
      </c>
      <c r="B3144" s="8">
        <v>46088</v>
      </c>
      <c r="C3144" s="5">
        <v>0.9</v>
      </c>
      <c r="D3144" t="str">
        <f>_xlfn.XLOOKUP(Ledger[[#This Row],[Employee_ID]],Employees!C:C,Employees!A:A)</f>
        <v>Evening</v>
      </c>
      <c r="E3144" t="s">
        <v>932</v>
      </c>
      <c r="F3144" t="str">
        <f>_xlfn.XLOOKUP(Ledger[[#This Row],[Employee_ID]],Employees!C:C,Employees!B:B)</f>
        <v>BR04</v>
      </c>
      <c r="G3144" t="s">
        <v>993</v>
      </c>
      <c r="H3144" t="s">
        <v>681</v>
      </c>
      <c r="I3144">
        <v>1</v>
      </c>
      <c r="J3144">
        <f>_xlfn.XLOOKUP(Ledger[[#This Row],[SKU]]&amp;"|"&amp;Ledger[[#This Row],[Branch_ID]], PriceList!E:E,PriceList!C:C,"")</f>
        <v>135</v>
      </c>
      <c r="K3144">
        <f>_xlfn.XLOOKUP(Ledger[[#This Row],[SKU]]&amp;"|"&amp;Ledger[[#This Row],[Branch_ID]], PriceList[Key], PriceList[Unit_Retail_Price_EGP], "")</f>
        <v>329</v>
      </c>
      <c r="L3144">
        <f>YEAR(Ledger[[#This Row],[Date]])</f>
        <v>2026</v>
      </c>
      <c r="M3144" t="str">
        <f>"Qtr"&amp;ROUNDUP(MONTH(Ledger[[#This Row],[Date]])/3,0)</f>
        <v>Qtr1</v>
      </c>
      <c r="N3144">
        <f>MONTH(Ledger[[#This Row],[Date]])</f>
        <v>3</v>
      </c>
      <c r="O3144" t="str">
        <f>TEXT(Ledger[[#This Row],[Date]],"mmm")</f>
        <v>Mar</v>
      </c>
    </row>
    <row r="3145" spans="1:15" x14ac:dyDescent="0.35">
      <c r="A3145" t="s">
        <v>5579</v>
      </c>
      <c r="B3145" s="8">
        <v>46093</v>
      </c>
      <c r="C3145" s="5">
        <v>0.80763888888888891</v>
      </c>
      <c r="D3145" t="str">
        <f>_xlfn.XLOOKUP(Ledger[[#This Row],[Employee_ID]],Employees!C:C,Employees!A:A)</f>
        <v>Evening</v>
      </c>
      <c r="E3145" t="s">
        <v>932</v>
      </c>
      <c r="F3145" t="str">
        <f>_xlfn.XLOOKUP(Ledger[[#This Row],[Employee_ID]],Employees!C:C,Employees!B:B)</f>
        <v>BR04</v>
      </c>
      <c r="G3145" t="s">
        <v>993</v>
      </c>
      <c r="H3145" t="s">
        <v>491</v>
      </c>
      <c r="I3145">
        <v>1</v>
      </c>
      <c r="J3145">
        <f>_xlfn.XLOOKUP(Ledger[[#This Row],[SKU]]&amp;"|"&amp;Ledger[[#This Row],[Branch_ID]], PriceList!E:E,PriceList!C:C,"")</f>
        <v>450</v>
      </c>
      <c r="K3145">
        <f>_xlfn.XLOOKUP(Ledger[[#This Row],[SKU]]&amp;"|"&amp;Ledger[[#This Row],[Branch_ID]], PriceList[Key], PriceList[Unit_Retail_Price_EGP], "")</f>
        <v>1029</v>
      </c>
      <c r="L3145">
        <f>YEAR(Ledger[[#This Row],[Date]])</f>
        <v>2026</v>
      </c>
      <c r="M3145" t="str">
        <f>"Qtr"&amp;ROUNDUP(MONTH(Ledger[[#This Row],[Date]])/3,0)</f>
        <v>Qtr1</v>
      </c>
      <c r="N3145">
        <f>MONTH(Ledger[[#This Row],[Date]])</f>
        <v>3</v>
      </c>
      <c r="O3145" t="str">
        <f>TEXT(Ledger[[#This Row],[Date]],"mmm")</f>
        <v>Mar</v>
      </c>
    </row>
    <row r="3146" spans="1:15" x14ac:dyDescent="0.35">
      <c r="A3146" t="s">
        <v>5618</v>
      </c>
      <c r="B3146" s="8">
        <v>46095</v>
      </c>
      <c r="C3146" s="5">
        <v>0.90416666666666667</v>
      </c>
      <c r="D3146" t="str">
        <f>_xlfn.XLOOKUP(Ledger[[#This Row],[Employee_ID]],Employees!C:C,Employees!A:A)</f>
        <v>Evening</v>
      </c>
      <c r="E3146" t="s">
        <v>932</v>
      </c>
      <c r="F3146" t="str">
        <f>_xlfn.XLOOKUP(Ledger[[#This Row],[Employee_ID]],Employees!C:C,Employees!B:B)</f>
        <v>BR04</v>
      </c>
      <c r="G3146" t="s">
        <v>993</v>
      </c>
      <c r="H3146" t="s">
        <v>48</v>
      </c>
      <c r="I3146">
        <v>1</v>
      </c>
      <c r="J3146">
        <f>_xlfn.XLOOKUP(Ledger[[#This Row],[SKU]]&amp;"|"&amp;Ledger[[#This Row],[Branch_ID]], PriceList!E:E,PriceList!C:C,"")</f>
        <v>135</v>
      </c>
      <c r="K3146">
        <f>_xlfn.XLOOKUP(Ledger[[#This Row],[SKU]]&amp;"|"&amp;Ledger[[#This Row],[Branch_ID]], PriceList[Key], PriceList[Unit_Retail_Price_EGP], "")</f>
        <v>329</v>
      </c>
      <c r="L3146">
        <f>YEAR(Ledger[[#This Row],[Date]])</f>
        <v>2026</v>
      </c>
      <c r="M3146" t="str">
        <f>"Qtr"&amp;ROUNDUP(MONTH(Ledger[[#This Row],[Date]])/3,0)</f>
        <v>Qtr1</v>
      </c>
      <c r="N3146">
        <f>MONTH(Ledger[[#This Row],[Date]])</f>
        <v>3</v>
      </c>
      <c r="O3146" t="str">
        <f>TEXT(Ledger[[#This Row],[Date]],"mmm")</f>
        <v>Mar</v>
      </c>
    </row>
    <row r="3147" spans="1:15" x14ac:dyDescent="0.35">
      <c r="A3147" t="s">
        <v>5631</v>
      </c>
      <c r="B3147" s="8">
        <v>46096</v>
      </c>
      <c r="C3147" s="5">
        <v>0.77986111111111112</v>
      </c>
      <c r="D3147" t="str">
        <f>_xlfn.XLOOKUP(Ledger[[#This Row],[Employee_ID]],Employees!C:C,Employees!A:A)</f>
        <v>Evening</v>
      </c>
      <c r="E3147" t="s">
        <v>932</v>
      </c>
      <c r="F3147" t="str">
        <f>_xlfn.XLOOKUP(Ledger[[#This Row],[Employee_ID]],Employees!C:C,Employees!B:B)</f>
        <v>BR04</v>
      </c>
      <c r="G3147" t="s">
        <v>993</v>
      </c>
      <c r="H3147" t="s">
        <v>467</v>
      </c>
      <c r="I3147">
        <v>1</v>
      </c>
      <c r="J3147">
        <f>_xlfn.XLOOKUP(Ledger[[#This Row],[SKU]]&amp;"|"&amp;Ledger[[#This Row],[Branch_ID]], PriceList!E:E,PriceList!C:C,"")</f>
        <v>450</v>
      </c>
      <c r="K3147">
        <f>_xlfn.XLOOKUP(Ledger[[#This Row],[SKU]]&amp;"|"&amp;Ledger[[#This Row],[Branch_ID]], PriceList[Key], PriceList[Unit_Retail_Price_EGP], "")</f>
        <v>1029</v>
      </c>
      <c r="L3147">
        <f>YEAR(Ledger[[#This Row],[Date]])</f>
        <v>2026</v>
      </c>
      <c r="M3147" t="str">
        <f>"Qtr"&amp;ROUNDUP(MONTH(Ledger[[#This Row],[Date]])/3,0)</f>
        <v>Qtr1</v>
      </c>
      <c r="N3147">
        <f>MONTH(Ledger[[#This Row],[Date]])</f>
        <v>3</v>
      </c>
      <c r="O3147" t="str">
        <f>TEXT(Ledger[[#This Row],[Date]],"mmm")</f>
        <v>Mar</v>
      </c>
    </row>
    <row r="3148" spans="1:15" x14ac:dyDescent="0.35">
      <c r="A3148" t="s">
        <v>5684</v>
      </c>
      <c r="B3148" s="8">
        <v>46100</v>
      </c>
      <c r="C3148" s="5">
        <v>0.84791666666666665</v>
      </c>
      <c r="D3148" t="str">
        <f>_xlfn.XLOOKUP(Ledger[[#This Row],[Employee_ID]],Employees!C:C,Employees!A:A)</f>
        <v>Evening</v>
      </c>
      <c r="E3148" t="s">
        <v>932</v>
      </c>
      <c r="F3148" t="str">
        <f>_xlfn.XLOOKUP(Ledger[[#This Row],[Employee_ID]],Employees!C:C,Employees!B:B)</f>
        <v>BR04</v>
      </c>
      <c r="G3148" t="s">
        <v>993</v>
      </c>
      <c r="H3148" t="s">
        <v>764</v>
      </c>
      <c r="I3148">
        <v>1</v>
      </c>
      <c r="J3148">
        <f>_xlfn.XLOOKUP(Ledger[[#This Row],[SKU]]&amp;"|"&amp;Ledger[[#This Row],[Branch_ID]], PriceList!E:E,PriceList!C:C,"")</f>
        <v>370</v>
      </c>
      <c r="K3148">
        <f>_xlfn.XLOOKUP(Ledger[[#This Row],[SKU]]&amp;"|"&amp;Ledger[[#This Row],[Branch_ID]], PriceList[Key], PriceList[Unit_Retail_Price_EGP], "")</f>
        <v>849</v>
      </c>
      <c r="L3148">
        <f>YEAR(Ledger[[#This Row],[Date]])</f>
        <v>2026</v>
      </c>
      <c r="M3148" t="str">
        <f>"Qtr"&amp;ROUNDUP(MONTH(Ledger[[#This Row],[Date]])/3,0)</f>
        <v>Qtr1</v>
      </c>
      <c r="N3148">
        <f>MONTH(Ledger[[#This Row],[Date]])</f>
        <v>3</v>
      </c>
      <c r="O3148" t="str">
        <f>TEXT(Ledger[[#This Row],[Date]],"mmm")</f>
        <v>Mar</v>
      </c>
    </row>
    <row r="3149" spans="1:15" x14ac:dyDescent="0.35">
      <c r="A3149" t="s">
        <v>5718</v>
      </c>
      <c r="B3149" s="8">
        <v>46102</v>
      </c>
      <c r="C3149" s="5">
        <v>0.8305555555555556</v>
      </c>
      <c r="D3149" t="str">
        <f>_xlfn.XLOOKUP(Ledger[[#This Row],[Employee_ID]],Employees!C:C,Employees!A:A)</f>
        <v>Evening</v>
      </c>
      <c r="E3149" t="s">
        <v>932</v>
      </c>
      <c r="F3149" t="str">
        <f>_xlfn.XLOOKUP(Ledger[[#This Row],[Employee_ID]],Employees!C:C,Employees!B:B)</f>
        <v>BR04</v>
      </c>
      <c r="G3149" t="s">
        <v>993</v>
      </c>
      <c r="H3149" t="s">
        <v>307</v>
      </c>
      <c r="I3149">
        <v>1</v>
      </c>
      <c r="J3149">
        <f>_xlfn.XLOOKUP(Ledger[[#This Row],[SKU]]&amp;"|"&amp;Ledger[[#This Row],[Branch_ID]], PriceList!E:E,PriceList!C:C,"")</f>
        <v>135</v>
      </c>
      <c r="K3149">
        <f>_xlfn.XLOOKUP(Ledger[[#This Row],[SKU]]&amp;"|"&amp;Ledger[[#This Row],[Branch_ID]], PriceList[Key], PriceList[Unit_Retail_Price_EGP], "")</f>
        <v>329</v>
      </c>
      <c r="L3149">
        <f>YEAR(Ledger[[#This Row],[Date]])</f>
        <v>2026</v>
      </c>
      <c r="M3149" t="str">
        <f>"Qtr"&amp;ROUNDUP(MONTH(Ledger[[#This Row],[Date]])/3,0)</f>
        <v>Qtr1</v>
      </c>
      <c r="N3149">
        <f>MONTH(Ledger[[#This Row],[Date]])</f>
        <v>3</v>
      </c>
      <c r="O3149" t="str">
        <f>TEXT(Ledger[[#This Row],[Date]],"mmm")</f>
        <v>Mar</v>
      </c>
    </row>
    <row r="3150" spans="1:15" x14ac:dyDescent="0.35">
      <c r="A3150" t="s">
        <v>5719</v>
      </c>
      <c r="B3150" s="8">
        <v>46102</v>
      </c>
      <c r="C3150" s="5">
        <v>0.83402777777777781</v>
      </c>
      <c r="D3150" t="str">
        <f>_xlfn.XLOOKUP(Ledger[[#This Row],[Employee_ID]],Employees!C:C,Employees!A:A)</f>
        <v>Evening</v>
      </c>
      <c r="E3150" t="s">
        <v>932</v>
      </c>
      <c r="F3150" t="str">
        <f>_xlfn.XLOOKUP(Ledger[[#This Row],[Employee_ID]],Employees!C:C,Employees!B:B)</f>
        <v>BR04</v>
      </c>
      <c r="G3150" t="s">
        <v>993</v>
      </c>
      <c r="H3150" t="s">
        <v>64</v>
      </c>
      <c r="I3150">
        <v>1</v>
      </c>
      <c r="J3150">
        <f>_xlfn.XLOOKUP(Ledger[[#This Row],[SKU]]&amp;"|"&amp;Ledger[[#This Row],[Branch_ID]], PriceList!E:E,PriceList!C:C,"")</f>
        <v>175</v>
      </c>
      <c r="K3150">
        <f>_xlfn.XLOOKUP(Ledger[[#This Row],[SKU]]&amp;"|"&amp;Ledger[[#This Row],[Branch_ID]], PriceList[Key], PriceList[Unit_Retail_Price_EGP], "")</f>
        <v>419</v>
      </c>
      <c r="L3150">
        <f>YEAR(Ledger[[#This Row],[Date]])</f>
        <v>2026</v>
      </c>
      <c r="M3150" t="str">
        <f>"Qtr"&amp;ROUNDUP(MONTH(Ledger[[#This Row],[Date]])/3,0)</f>
        <v>Qtr1</v>
      </c>
      <c r="N3150">
        <f>MONTH(Ledger[[#This Row],[Date]])</f>
        <v>3</v>
      </c>
      <c r="O3150" t="str">
        <f>TEXT(Ledger[[#This Row],[Date]],"mmm")</f>
        <v>Mar</v>
      </c>
    </row>
    <row r="3151" spans="1:15" x14ac:dyDescent="0.35">
      <c r="A3151" t="s">
        <v>5736</v>
      </c>
      <c r="B3151" s="8">
        <v>46103</v>
      </c>
      <c r="C3151" s="5">
        <v>0.76875000000000004</v>
      </c>
      <c r="D3151" t="str">
        <f>_xlfn.XLOOKUP(Ledger[[#This Row],[Employee_ID]],Employees!C:C,Employees!A:A)</f>
        <v>Evening</v>
      </c>
      <c r="E3151" t="s">
        <v>932</v>
      </c>
      <c r="F3151" t="str">
        <f>_xlfn.XLOOKUP(Ledger[[#This Row],[Employee_ID]],Employees!C:C,Employees!B:B)</f>
        <v>BR04</v>
      </c>
      <c r="G3151" t="s">
        <v>993</v>
      </c>
      <c r="H3151" t="s">
        <v>186</v>
      </c>
      <c r="I3151">
        <v>1</v>
      </c>
      <c r="J3151">
        <f>_xlfn.XLOOKUP(Ledger[[#This Row],[SKU]]&amp;"|"&amp;Ledger[[#This Row],[Branch_ID]], PriceList!E:E,PriceList!C:C,"")</f>
        <v>215</v>
      </c>
      <c r="K3151">
        <f>_xlfn.XLOOKUP(Ledger[[#This Row],[SKU]]&amp;"|"&amp;Ledger[[#This Row],[Branch_ID]], PriceList[Key], PriceList[Unit_Retail_Price_EGP], "")</f>
        <v>519</v>
      </c>
      <c r="L3151">
        <f>YEAR(Ledger[[#This Row],[Date]])</f>
        <v>2026</v>
      </c>
      <c r="M3151" t="str">
        <f>"Qtr"&amp;ROUNDUP(MONTH(Ledger[[#This Row],[Date]])/3,0)</f>
        <v>Qtr1</v>
      </c>
      <c r="N3151">
        <f>MONTH(Ledger[[#This Row],[Date]])</f>
        <v>3</v>
      </c>
      <c r="O3151" t="str">
        <f>TEXT(Ledger[[#This Row],[Date]],"mmm")</f>
        <v>Mar</v>
      </c>
    </row>
    <row r="3152" spans="1:15" x14ac:dyDescent="0.35">
      <c r="A3152" t="s">
        <v>5819</v>
      </c>
      <c r="B3152" s="8">
        <v>46109</v>
      </c>
      <c r="C3152" s="5">
        <v>0.86527777777777781</v>
      </c>
      <c r="D3152" t="str">
        <f>_xlfn.XLOOKUP(Ledger[[#This Row],[Employee_ID]],Employees!C:C,Employees!A:A)</f>
        <v>Evening</v>
      </c>
      <c r="E3152" t="s">
        <v>932</v>
      </c>
      <c r="F3152" t="str">
        <f>_xlfn.XLOOKUP(Ledger[[#This Row],[Employee_ID]],Employees!C:C,Employees!B:B)</f>
        <v>BR04</v>
      </c>
      <c r="G3152" t="s">
        <v>993</v>
      </c>
      <c r="H3152" t="s">
        <v>460</v>
      </c>
      <c r="I3152">
        <v>1</v>
      </c>
      <c r="J3152">
        <f>_xlfn.XLOOKUP(Ledger[[#This Row],[SKU]]&amp;"|"&amp;Ledger[[#This Row],[Branch_ID]], PriceList!E:E,PriceList!C:C,"")</f>
        <v>135</v>
      </c>
      <c r="K3152">
        <f>_xlfn.XLOOKUP(Ledger[[#This Row],[SKU]]&amp;"|"&amp;Ledger[[#This Row],[Branch_ID]], PriceList[Key], PriceList[Unit_Retail_Price_EGP], "")</f>
        <v>329</v>
      </c>
      <c r="L3152">
        <f>YEAR(Ledger[[#This Row],[Date]])</f>
        <v>2026</v>
      </c>
      <c r="M3152" t="str">
        <f>"Qtr"&amp;ROUNDUP(MONTH(Ledger[[#This Row],[Date]])/3,0)</f>
        <v>Qtr1</v>
      </c>
      <c r="N3152">
        <f>MONTH(Ledger[[#This Row],[Date]])</f>
        <v>3</v>
      </c>
      <c r="O3152" t="str">
        <f>TEXT(Ledger[[#This Row],[Date]],"mmm")</f>
        <v>Mar</v>
      </c>
    </row>
    <row r="3153" spans="1:15" x14ac:dyDescent="0.35">
      <c r="A3153" t="s">
        <v>5882</v>
      </c>
      <c r="B3153" s="8">
        <v>46114</v>
      </c>
      <c r="C3153" s="5">
        <v>0.82499999999999996</v>
      </c>
      <c r="D3153" t="str">
        <f>_xlfn.XLOOKUP(Ledger[[#This Row],[Employee_ID]],Employees!C:C,Employees!A:A)</f>
        <v>Evening</v>
      </c>
      <c r="E3153" t="s">
        <v>932</v>
      </c>
      <c r="F3153" t="str">
        <f>_xlfn.XLOOKUP(Ledger[[#This Row],[Employee_ID]],Employees!C:C,Employees!B:B)</f>
        <v>BR04</v>
      </c>
      <c r="G3153" t="s">
        <v>993</v>
      </c>
      <c r="H3153" t="s">
        <v>145</v>
      </c>
      <c r="I3153">
        <v>1</v>
      </c>
      <c r="J3153">
        <f>_xlfn.XLOOKUP(Ledger[[#This Row],[SKU]]&amp;"|"&amp;Ledger[[#This Row],[Branch_ID]], PriceList!E:E,PriceList!C:C,"")</f>
        <v>45</v>
      </c>
      <c r="K3153">
        <f>_xlfn.XLOOKUP(Ledger[[#This Row],[SKU]]&amp;"|"&amp;Ledger[[#This Row],[Branch_ID]], PriceList[Key], PriceList[Unit_Retail_Price_EGP], "")</f>
        <v>109</v>
      </c>
      <c r="L3153">
        <f>YEAR(Ledger[[#This Row],[Date]])</f>
        <v>2026</v>
      </c>
      <c r="M3153" t="str">
        <f>"Qtr"&amp;ROUNDUP(MONTH(Ledger[[#This Row],[Date]])/3,0)</f>
        <v>Qtr2</v>
      </c>
      <c r="N3153">
        <f>MONTH(Ledger[[#This Row],[Date]])</f>
        <v>4</v>
      </c>
      <c r="O3153" t="str">
        <f>TEXT(Ledger[[#This Row],[Date]],"mmm")</f>
        <v>Apr</v>
      </c>
    </row>
    <row r="3154" spans="1:15" x14ac:dyDescent="0.35">
      <c r="A3154" t="s">
        <v>5898</v>
      </c>
      <c r="B3154" s="8">
        <v>46115</v>
      </c>
      <c r="C3154" s="5">
        <v>0.7631944444444444</v>
      </c>
      <c r="D3154" t="str">
        <f>_xlfn.XLOOKUP(Ledger[[#This Row],[Employee_ID]],Employees!C:C,Employees!A:A)</f>
        <v>Evening</v>
      </c>
      <c r="E3154" t="s">
        <v>932</v>
      </c>
      <c r="F3154" t="str">
        <f>_xlfn.XLOOKUP(Ledger[[#This Row],[Employee_ID]],Employees!C:C,Employees!B:B)</f>
        <v>BR04</v>
      </c>
      <c r="G3154" t="s">
        <v>993</v>
      </c>
      <c r="H3154" t="s">
        <v>344</v>
      </c>
      <c r="I3154">
        <v>1</v>
      </c>
      <c r="J3154">
        <f>_xlfn.XLOOKUP(Ledger[[#This Row],[SKU]]&amp;"|"&amp;Ledger[[#This Row],[Branch_ID]], PriceList!E:E,PriceList!C:C,"")</f>
        <v>410</v>
      </c>
      <c r="K3154">
        <f>_xlfn.XLOOKUP(Ledger[[#This Row],[SKU]]&amp;"|"&amp;Ledger[[#This Row],[Branch_ID]], PriceList[Key], PriceList[Unit_Retail_Price_EGP], "")</f>
        <v>939</v>
      </c>
      <c r="L3154">
        <f>YEAR(Ledger[[#This Row],[Date]])</f>
        <v>2026</v>
      </c>
      <c r="M3154" t="str">
        <f>"Qtr"&amp;ROUNDUP(MONTH(Ledger[[#This Row],[Date]])/3,0)</f>
        <v>Qtr2</v>
      </c>
      <c r="N3154">
        <f>MONTH(Ledger[[#This Row],[Date]])</f>
        <v>4</v>
      </c>
      <c r="O3154" t="str">
        <f>TEXT(Ledger[[#This Row],[Date]],"mmm")</f>
        <v>Apr</v>
      </c>
    </row>
    <row r="3155" spans="1:15" x14ac:dyDescent="0.35">
      <c r="A3155" t="s">
        <v>5919</v>
      </c>
      <c r="B3155" s="8">
        <v>46116</v>
      </c>
      <c r="C3155" s="5">
        <v>0.83402777777777781</v>
      </c>
      <c r="D3155" t="str">
        <f>_xlfn.XLOOKUP(Ledger[[#This Row],[Employee_ID]],Employees!C:C,Employees!A:A)</f>
        <v>Evening</v>
      </c>
      <c r="E3155" t="s">
        <v>932</v>
      </c>
      <c r="F3155" t="str">
        <f>_xlfn.XLOOKUP(Ledger[[#This Row],[Employee_ID]],Employees!C:C,Employees!B:B)</f>
        <v>BR04</v>
      </c>
      <c r="G3155" t="s">
        <v>993</v>
      </c>
      <c r="H3155" t="s">
        <v>380</v>
      </c>
      <c r="I3155">
        <v>1</v>
      </c>
      <c r="J3155">
        <f>_xlfn.XLOOKUP(Ledger[[#This Row],[SKU]]&amp;"|"&amp;Ledger[[#This Row],[Branch_ID]], PriceList!E:E,PriceList!C:C,"")</f>
        <v>215</v>
      </c>
      <c r="K3155">
        <f>_xlfn.XLOOKUP(Ledger[[#This Row],[SKU]]&amp;"|"&amp;Ledger[[#This Row],[Branch_ID]], PriceList[Key], PriceList[Unit_Retail_Price_EGP], "")</f>
        <v>519</v>
      </c>
      <c r="L3155">
        <f>YEAR(Ledger[[#This Row],[Date]])</f>
        <v>2026</v>
      </c>
      <c r="M3155" t="str">
        <f>"Qtr"&amp;ROUNDUP(MONTH(Ledger[[#This Row],[Date]])/3,0)</f>
        <v>Qtr2</v>
      </c>
      <c r="N3155">
        <f>MONTH(Ledger[[#This Row],[Date]])</f>
        <v>4</v>
      </c>
      <c r="O3155" t="str">
        <f>TEXT(Ledger[[#This Row],[Date]],"mmm")</f>
        <v>Apr</v>
      </c>
    </row>
    <row r="3156" spans="1:15" x14ac:dyDescent="0.35">
      <c r="A3156" t="s">
        <v>5938</v>
      </c>
      <c r="B3156" s="8">
        <v>46118</v>
      </c>
      <c r="C3156" s="5">
        <v>0.75277777777777777</v>
      </c>
      <c r="D3156" t="str">
        <f>_xlfn.XLOOKUP(Ledger[[#This Row],[Employee_ID]],Employees!C:C,Employees!A:A)</f>
        <v>Evening</v>
      </c>
      <c r="E3156" t="s">
        <v>932</v>
      </c>
      <c r="F3156" t="str">
        <f>_xlfn.XLOOKUP(Ledger[[#This Row],[Employee_ID]],Employees!C:C,Employees!B:B)</f>
        <v>BR04</v>
      </c>
      <c r="G3156" t="s">
        <v>993</v>
      </c>
      <c r="H3156" t="s">
        <v>130</v>
      </c>
      <c r="I3156">
        <v>1</v>
      </c>
      <c r="J3156">
        <f>_xlfn.XLOOKUP(Ledger[[#This Row],[SKU]]&amp;"|"&amp;Ledger[[#This Row],[Branch_ID]], PriceList!E:E,PriceList!C:C,"")</f>
        <v>215</v>
      </c>
      <c r="K3156">
        <f>_xlfn.XLOOKUP(Ledger[[#This Row],[SKU]]&amp;"|"&amp;Ledger[[#This Row],[Branch_ID]], PriceList[Key], PriceList[Unit_Retail_Price_EGP], "")</f>
        <v>519</v>
      </c>
      <c r="L3156">
        <f>YEAR(Ledger[[#This Row],[Date]])</f>
        <v>2026</v>
      </c>
      <c r="M3156" t="str">
        <f>"Qtr"&amp;ROUNDUP(MONTH(Ledger[[#This Row],[Date]])/3,0)</f>
        <v>Qtr2</v>
      </c>
      <c r="N3156">
        <f>MONTH(Ledger[[#This Row],[Date]])</f>
        <v>4</v>
      </c>
      <c r="O3156" t="str">
        <f>TEXT(Ledger[[#This Row],[Date]],"mmm")</f>
        <v>Apr</v>
      </c>
    </row>
    <row r="3157" spans="1:15" x14ac:dyDescent="0.35">
      <c r="A3157" t="s">
        <v>5968</v>
      </c>
      <c r="B3157" s="8">
        <v>46120</v>
      </c>
      <c r="C3157" s="5">
        <v>0.90972222222222221</v>
      </c>
      <c r="D3157" t="str">
        <f>_xlfn.XLOOKUP(Ledger[[#This Row],[Employee_ID]],Employees!C:C,Employees!A:A)</f>
        <v>Evening</v>
      </c>
      <c r="E3157" t="s">
        <v>932</v>
      </c>
      <c r="F3157" t="str">
        <f>_xlfn.XLOOKUP(Ledger[[#This Row],[Employee_ID]],Employees!C:C,Employees!B:B)</f>
        <v>BR04</v>
      </c>
      <c r="G3157" t="s">
        <v>993</v>
      </c>
      <c r="H3157" t="s">
        <v>652</v>
      </c>
      <c r="I3157">
        <v>1</v>
      </c>
      <c r="J3157">
        <f>_xlfn.XLOOKUP(Ledger[[#This Row],[SKU]]&amp;"|"&amp;Ledger[[#This Row],[Branch_ID]], PriceList!E:E,PriceList!C:C,"")</f>
        <v>510</v>
      </c>
      <c r="K3157">
        <f>_xlfn.XLOOKUP(Ledger[[#This Row],[SKU]]&amp;"|"&amp;Ledger[[#This Row],[Branch_ID]], PriceList[Key], PriceList[Unit_Retail_Price_EGP], "")</f>
        <v>1129</v>
      </c>
      <c r="L3157">
        <f>YEAR(Ledger[[#This Row],[Date]])</f>
        <v>2026</v>
      </c>
      <c r="M3157" t="str">
        <f>"Qtr"&amp;ROUNDUP(MONTH(Ledger[[#This Row],[Date]])/3,0)</f>
        <v>Qtr2</v>
      </c>
      <c r="N3157">
        <f>MONTH(Ledger[[#This Row],[Date]])</f>
        <v>4</v>
      </c>
      <c r="O3157" t="str">
        <f>TEXT(Ledger[[#This Row],[Date]],"mmm")</f>
        <v>Apr</v>
      </c>
    </row>
    <row r="3158" spans="1:15" x14ac:dyDescent="0.35">
      <c r="A3158" t="s">
        <v>5982</v>
      </c>
      <c r="B3158" s="8">
        <v>46121</v>
      </c>
      <c r="C3158" s="5">
        <v>0.81944444444444442</v>
      </c>
      <c r="D3158" t="str">
        <f>_xlfn.XLOOKUP(Ledger[[#This Row],[Employee_ID]],Employees!C:C,Employees!A:A)</f>
        <v>Evening</v>
      </c>
      <c r="E3158" t="s">
        <v>932</v>
      </c>
      <c r="F3158" t="str">
        <f>_xlfn.XLOOKUP(Ledger[[#This Row],[Employee_ID]],Employees!C:C,Employees!B:B)</f>
        <v>BR04</v>
      </c>
      <c r="G3158" t="s">
        <v>993</v>
      </c>
      <c r="H3158" t="s">
        <v>240</v>
      </c>
      <c r="I3158">
        <v>1</v>
      </c>
      <c r="J3158">
        <f>_xlfn.XLOOKUP(Ledger[[#This Row],[SKU]]&amp;"|"&amp;Ledger[[#This Row],[Branch_ID]], PriceList!E:E,PriceList!C:C,"")</f>
        <v>470</v>
      </c>
      <c r="K3158">
        <f>_xlfn.XLOOKUP(Ledger[[#This Row],[SKU]]&amp;"|"&amp;Ledger[[#This Row],[Branch_ID]], PriceList[Key], PriceList[Unit_Retail_Price_EGP], "")</f>
        <v>1029</v>
      </c>
      <c r="L3158">
        <f>YEAR(Ledger[[#This Row],[Date]])</f>
        <v>2026</v>
      </c>
      <c r="M3158" t="str">
        <f>"Qtr"&amp;ROUNDUP(MONTH(Ledger[[#This Row],[Date]])/3,0)</f>
        <v>Qtr2</v>
      </c>
      <c r="N3158">
        <f>MONTH(Ledger[[#This Row],[Date]])</f>
        <v>4</v>
      </c>
      <c r="O3158" t="str">
        <f>TEXT(Ledger[[#This Row],[Date]],"mmm")</f>
        <v>Apr</v>
      </c>
    </row>
    <row r="3159" spans="1:15" x14ac:dyDescent="0.35">
      <c r="A3159" t="s">
        <v>6036</v>
      </c>
      <c r="B3159" s="8">
        <v>46124</v>
      </c>
      <c r="C3159" s="5">
        <v>0.80694444444444446</v>
      </c>
      <c r="D3159" t="str">
        <f>_xlfn.XLOOKUP(Ledger[[#This Row],[Employee_ID]],Employees!C:C,Employees!A:A)</f>
        <v>Evening</v>
      </c>
      <c r="E3159" t="s">
        <v>932</v>
      </c>
      <c r="F3159" t="str">
        <f>_xlfn.XLOOKUP(Ledger[[#This Row],[Employee_ID]],Employees!C:C,Employees!B:B)</f>
        <v>BR04</v>
      </c>
      <c r="G3159" t="s">
        <v>993</v>
      </c>
      <c r="H3159" t="s">
        <v>297</v>
      </c>
      <c r="I3159">
        <v>1</v>
      </c>
      <c r="J3159">
        <f>_xlfn.XLOOKUP(Ledger[[#This Row],[SKU]]&amp;"|"&amp;Ledger[[#This Row],[Branch_ID]], PriceList!E:E,PriceList!C:C,"")</f>
        <v>110</v>
      </c>
      <c r="K3159">
        <f>_xlfn.XLOOKUP(Ledger[[#This Row],[SKU]]&amp;"|"&amp;Ledger[[#This Row],[Branch_ID]], PriceList[Key], PriceList[Unit_Retail_Price_EGP], "")</f>
        <v>259</v>
      </c>
      <c r="L3159">
        <f>YEAR(Ledger[[#This Row],[Date]])</f>
        <v>2026</v>
      </c>
      <c r="M3159" t="str">
        <f>"Qtr"&amp;ROUNDUP(MONTH(Ledger[[#This Row],[Date]])/3,0)</f>
        <v>Qtr2</v>
      </c>
      <c r="N3159">
        <f>MONTH(Ledger[[#This Row],[Date]])</f>
        <v>4</v>
      </c>
      <c r="O3159" t="str">
        <f>TEXT(Ledger[[#This Row],[Date]],"mmm")</f>
        <v>Apr</v>
      </c>
    </row>
    <row r="3160" spans="1:15" x14ac:dyDescent="0.35">
      <c r="A3160" t="s">
        <v>6059</v>
      </c>
      <c r="B3160" s="8">
        <v>46126</v>
      </c>
      <c r="C3160" s="5">
        <v>0.7583333333333333</v>
      </c>
      <c r="D3160" t="str">
        <f>_xlfn.XLOOKUP(Ledger[[#This Row],[Employee_ID]],Employees!C:C,Employees!A:A)</f>
        <v>Evening</v>
      </c>
      <c r="E3160" t="s">
        <v>932</v>
      </c>
      <c r="F3160" t="str">
        <f>_xlfn.XLOOKUP(Ledger[[#This Row],[Employee_ID]],Employees!C:C,Employees!B:B)</f>
        <v>BR04</v>
      </c>
      <c r="G3160" t="s">
        <v>993</v>
      </c>
      <c r="H3160" t="s">
        <v>128</v>
      </c>
      <c r="I3160">
        <v>1</v>
      </c>
      <c r="J3160">
        <f>_xlfn.XLOOKUP(Ledger[[#This Row],[SKU]]&amp;"|"&amp;Ledger[[#This Row],[Branch_ID]], PriceList!E:E,PriceList!C:C,"")</f>
        <v>470</v>
      </c>
      <c r="K3160">
        <f>_xlfn.XLOOKUP(Ledger[[#This Row],[SKU]]&amp;"|"&amp;Ledger[[#This Row],[Branch_ID]], PriceList[Key], PriceList[Unit_Retail_Price_EGP], "")</f>
        <v>1029</v>
      </c>
      <c r="L3160">
        <f>YEAR(Ledger[[#This Row],[Date]])</f>
        <v>2026</v>
      </c>
      <c r="M3160" t="str">
        <f>"Qtr"&amp;ROUNDUP(MONTH(Ledger[[#This Row],[Date]])/3,0)</f>
        <v>Qtr2</v>
      </c>
      <c r="N3160">
        <f>MONTH(Ledger[[#This Row],[Date]])</f>
        <v>4</v>
      </c>
      <c r="O3160" t="str">
        <f>TEXT(Ledger[[#This Row],[Date]],"mmm")</f>
        <v>Apr</v>
      </c>
    </row>
    <row r="3161" spans="1:15" x14ac:dyDescent="0.35">
      <c r="A3161" t="s">
        <v>6117</v>
      </c>
      <c r="B3161" s="8">
        <v>46130</v>
      </c>
      <c r="C3161" s="5">
        <v>0.77013888888888893</v>
      </c>
      <c r="D3161" t="str">
        <f>_xlfn.XLOOKUP(Ledger[[#This Row],[Employee_ID]],Employees!C:C,Employees!A:A)</f>
        <v>Evening</v>
      </c>
      <c r="E3161" t="s">
        <v>932</v>
      </c>
      <c r="F3161" t="str">
        <f>_xlfn.XLOOKUP(Ledger[[#This Row],[Employee_ID]],Employees!C:C,Employees!B:B)</f>
        <v>BR04</v>
      </c>
      <c r="G3161" t="s">
        <v>993</v>
      </c>
      <c r="H3161" t="s">
        <v>289</v>
      </c>
      <c r="I3161">
        <v>1</v>
      </c>
      <c r="J3161">
        <f>_xlfn.XLOOKUP(Ledger[[#This Row],[SKU]]&amp;"|"&amp;Ledger[[#This Row],[Branch_ID]], PriceList!E:E,PriceList!C:C,"")</f>
        <v>510</v>
      </c>
      <c r="K3161">
        <f>_xlfn.XLOOKUP(Ledger[[#This Row],[SKU]]&amp;"|"&amp;Ledger[[#This Row],[Branch_ID]], PriceList[Key], PriceList[Unit_Retail_Price_EGP], "")</f>
        <v>1129</v>
      </c>
      <c r="L3161">
        <f>YEAR(Ledger[[#This Row],[Date]])</f>
        <v>2026</v>
      </c>
      <c r="M3161" t="str">
        <f>"Qtr"&amp;ROUNDUP(MONTH(Ledger[[#This Row],[Date]])/3,0)</f>
        <v>Qtr2</v>
      </c>
      <c r="N3161">
        <f>MONTH(Ledger[[#This Row],[Date]])</f>
        <v>4</v>
      </c>
      <c r="O3161" t="str">
        <f>TEXT(Ledger[[#This Row],[Date]],"mmm")</f>
        <v>Apr</v>
      </c>
    </row>
    <row r="3162" spans="1:15" x14ac:dyDescent="0.35">
      <c r="A3162" t="s">
        <v>6122</v>
      </c>
      <c r="B3162" s="8">
        <v>46130</v>
      </c>
      <c r="C3162" s="5">
        <v>0.86875000000000002</v>
      </c>
      <c r="D3162" t="str">
        <f>_xlfn.XLOOKUP(Ledger[[#This Row],[Employee_ID]],Employees!C:C,Employees!A:A)</f>
        <v>Evening</v>
      </c>
      <c r="E3162" t="s">
        <v>932</v>
      </c>
      <c r="F3162" t="str">
        <f>_xlfn.XLOOKUP(Ledger[[#This Row],[Employee_ID]],Employees!C:C,Employees!B:B)</f>
        <v>BR04</v>
      </c>
      <c r="G3162" t="s">
        <v>993</v>
      </c>
      <c r="H3162" t="s">
        <v>218</v>
      </c>
      <c r="I3162">
        <v>1</v>
      </c>
      <c r="J3162">
        <f>_xlfn.XLOOKUP(Ledger[[#This Row],[SKU]]&amp;"|"&amp;Ledger[[#This Row],[Branch_ID]], PriceList!E:E,PriceList!C:C,"")</f>
        <v>625</v>
      </c>
      <c r="K3162">
        <f>_xlfn.XLOOKUP(Ledger[[#This Row],[SKU]]&amp;"|"&amp;Ledger[[#This Row],[Branch_ID]], PriceList[Key], PriceList[Unit_Retail_Price_EGP], "")</f>
        <v>1409</v>
      </c>
      <c r="L3162">
        <f>YEAR(Ledger[[#This Row],[Date]])</f>
        <v>2026</v>
      </c>
      <c r="M3162" t="str">
        <f>"Qtr"&amp;ROUNDUP(MONTH(Ledger[[#This Row],[Date]])/3,0)</f>
        <v>Qtr2</v>
      </c>
      <c r="N3162">
        <f>MONTH(Ledger[[#This Row],[Date]])</f>
        <v>4</v>
      </c>
      <c r="O3162" t="str">
        <f>TEXT(Ledger[[#This Row],[Date]],"mmm")</f>
        <v>Apr</v>
      </c>
    </row>
    <row r="3163" spans="1:15" x14ac:dyDescent="0.35">
      <c r="A3163" t="s">
        <v>6176</v>
      </c>
      <c r="B3163" s="8">
        <v>46134</v>
      </c>
      <c r="C3163" s="5">
        <v>0.81736111111111109</v>
      </c>
      <c r="D3163" t="str">
        <f>_xlfn.XLOOKUP(Ledger[[#This Row],[Employee_ID]],Employees!C:C,Employees!A:A)</f>
        <v>Evening</v>
      </c>
      <c r="E3163" t="s">
        <v>932</v>
      </c>
      <c r="F3163" t="str">
        <f>_xlfn.XLOOKUP(Ledger[[#This Row],[Employee_ID]],Employees!C:C,Employees!B:B)</f>
        <v>BR04</v>
      </c>
      <c r="G3163" t="s">
        <v>993</v>
      </c>
      <c r="H3163" t="s">
        <v>325</v>
      </c>
      <c r="I3163">
        <v>1</v>
      </c>
      <c r="J3163">
        <f>_xlfn.XLOOKUP(Ledger[[#This Row],[SKU]]&amp;"|"&amp;Ledger[[#This Row],[Branch_ID]], PriceList!E:E,PriceList!C:C,"")</f>
        <v>450</v>
      </c>
      <c r="K3163">
        <f>_xlfn.XLOOKUP(Ledger[[#This Row],[SKU]]&amp;"|"&amp;Ledger[[#This Row],[Branch_ID]], PriceList[Key], PriceList[Unit_Retail_Price_EGP], "")</f>
        <v>1029</v>
      </c>
      <c r="L3163">
        <f>YEAR(Ledger[[#This Row],[Date]])</f>
        <v>2026</v>
      </c>
      <c r="M3163" t="str">
        <f>"Qtr"&amp;ROUNDUP(MONTH(Ledger[[#This Row],[Date]])/3,0)</f>
        <v>Qtr2</v>
      </c>
      <c r="N3163">
        <f>MONTH(Ledger[[#This Row],[Date]])</f>
        <v>4</v>
      </c>
      <c r="O3163" t="str">
        <f>TEXT(Ledger[[#This Row],[Date]],"mmm")</f>
        <v>Apr</v>
      </c>
    </row>
    <row r="3164" spans="1:15" x14ac:dyDescent="0.35">
      <c r="A3164" t="s">
        <v>6222</v>
      </c>
      <c r="B3164" s="8">
        <v>46137</v>
      </c>
      <c r="C3164" s="5">
        <v>0.76527777777777772</v>
      </c>
      <c r="D3164" t="str">
        <f>_xlfn.XLOOKUP(Ledger[[#This Row],[Employee_ID]],Employees!C:C,Employees!A:A)</f>
        <v>Evening</v>
      </c>
      <c r="E3164" t="s">
        <v>932</v>
      </c>
      <c r="F3164" t="str">
        <f>_xlfn.XLOOKUP(Ledger[[#This Row],[Employee_ID]],Employees!C:C,Employees!B:B)</f>
        <v>BR04</v>
      </c>
      <c r="G3164" t="s">
        <v>993</v>
      </c>
      <c r="H3164" t="s">
        <v>378</v>
      </c>
      <c r="I3164">
        <v>1</v>
      </c>
      <c r="J3164">
        <f>_xlfn.XLOOKUP(Ledger[[#This Row],[SKU]]&amp;"|"&amp;Ledger[[#This Row],[Branch_ID]], PriceList!E:E,PriceList!C:C,"")</f>
        <v>295</v>
      </c>
      <c r="K3164">
        <f>_xlfn.XLOOKUP(Ledger[[#This Row],[SKU]]&amp;"|"&amp;Ledger[[#This Row],[Branch_ID]], PriceList[Key], PriceList[Unit_Retail_Price_EGP], "")</f>
        <v>659</v>
      </c>
      <c r="L3164">
        <f>YEAR(Ledger[[#This Row],[Date]])</f>
        <v>2026</v>
      </c>
      <c r="M3164" t="str">
        <f>"Qtr"&amp;ROUNDUP(MONTH(Ledger[[#This Row],[Date]])/3,0)</f>
        <v>Qtr2</v>
      </c>
      <c r="N3164">
        <f>MONTH(Ledger[[#This Row],[Date]])</f>
        <v>4</v>
      </c>
      <c r="O3164" t="str">
        <f>TEXT(Ledger[[#This Row],[Date]],"mmm")</f>
        <v>Apr</v>
      </c>
    </row>
    <row r="3165" spans="1:15" x14ac:dyDescent="0.35">
      <c r="A3165" t="s">
        <v>6234</v>
      </c>
      <c r="B3165" s="8">
        <v>46138</v>
      </c>
      <c r="C3165" s="5">
        <v>0.79305555555555551</v>
      </c>
      <c r="D3165" t="str">
        <f>_xlfn.XLOOKUP(Ledger[[#This Row],[Employee_ID]],Employees!C:C,Employees!A:A)</f>
        <v>Evening</v>
      </c>
      <c r="E3165" t="s">
        <v>932</v>
      </c>
      <c r="F3165" t="str">
        <f>_xlfn.XLOOKUP(Ledger[[#This Row],[Employee_ID]],Employees!C:C,Employees!B:B)</f>
        <v>BR04</v>
      </c>
      <c r="G3165" t="s">
        <v>993</v>
      </c>
      <c r="H3165" t="s">
        <v>168</v>
      </c>
      <c r="I3165">
        <v>1</v>
      </c>
      <c r="J3165">
        <f>_xlfn.XLOOKUP(Ledger[[#This Row],[SKU]]&amp;"|"&amp;Ledger[[#This Row],[Branch_ID]], PriceList!E:E,PriceList!C:C,"")</f>
        <v>370</v>
      </c>
      <c r="K3165">
        <f>_xlfn.XLOOKUP(Ledger[[#This Row],[SKU]]&amp;"|"&amp;Ledger[[#This Row],[Branch_ID]], PriceList[Key], PriceList[Unit_Retail_Price_EGP], "")</f>
        <v>849</v>
      </c>
      <c r="L3165">
        <f>YEAR(Ledger[[#This Row],[Date]])</f>
        <v>2026</v>
      </c>
      <c r="M3165" t="str">
        <f>"Qtr"&amp;ROUNDUP(MONTH(Ledger[[#This Row],[Date]])/3,0)</f>
        <v>Qtr2</v>
      </c>
      <c r="N3165">
        <f>MONTH(Ledger[[#This Row],[Date]])</f>
        <v>4</v>
      </c>
      <c r="O3165" t="str">
        <f>TEXT(Ledger[[#This Row],[Date]],"mmm")</f>
        <v>Apr</v>
      </c>
    </row>
    <row r="3166" spans="1:15" x14ac:dyDescent="0.35">
      <c r="A3166" t="s">
        <v>6282</v>
      </c>
      <c r="B3166" s="8">
        <v>46142</v>
      </c>
      <c r="C3166" s="5">
        <v>0.75972222222222219</v>
      </c>
      <c r="D3166" t="str">
        <f>_xlfn.XLOOKUP(Ledger[[#This Row],[Employee_ID]],Employees!C:C,Employees!A:A)</f>
        <v>Evening</v>
      </c>
      <c r="E3166" t="s">
        <v>932</v>
      </c>
      <c r="F3166" t="str">
        <f>_xlfn.XLOOKUP(Ledger[[#This Row],[Employee_ID]],Employees!C:C,Employees!B:B)</f>
        <v>BR04</v>
      </c>
      <c r="G3166" t="s">
        <v>993</v>
      </c>
      <c r="H3166" t="s">
        <v>299</v>
      </c>
      <c r="I3166">
        <v>1</v>
      </c>
      <c r="J3166">
        <f>_xlfn.XLOOKUP(Ledger[[#This Row],[SKU]]&amp;"|"&amp;Ledger[[#This Row],[Branch_ID]], PriceList!E:E,PriceList!C:C,"")</f>
        <v>155</v>
      </c>
      <c r="K3166">
        <f>_xlfn.XLOOKUP(Ledger[[#This Row],[SKU]]&amp;"|"&amp;Ledger[[#This Row],[Branch_ID]], PriceList[Key], PriceList[Unit_Retail_Price_EGP], "")</f>
        <v>379</v>
      </c>
      <c r="L3166">
        <f>YEAR(Ledger[[#This Row],[Date]])</f>
        <v>2026</v>
      </c>
      <c r="M3166" t="str">
        <f>"Qtr"&amp;ROUNDUP(MONTH(Ledger[[#This Row],[Date]])/3,0)</f>
        <v>Qtr2</v>
      </c>
      <c r="N3166">
        <f>MONTH(Ledger[[#This Row],[Date]])</f>
        <v>4</v>
      </c>
      <c r="O3166" t="str">
        <f>TEXT(Ledger[[#This Row],[Date]],"mmm")</f>
        <v>Apr</v>
      </c>
    </row>
    <row r="3167" spans="1:15" x14ac:dyDescent="0.35">
      <c r="A3167" t="s">
        <v>6286</v>
      </c>
      <c r="B3167" s="8">
        <v>46142</v>
      </c>
      <c r="C3167" s="5">
        <v>0.8930555555555556</v>
      </c>
      <c r="D3167" t="str">
        <f>_xlfn.XLOOKUP(Ledger[[#This Row],[Employee_ID]],Employees!C:C,Employees!A:A)</f>
        <v>Evening</v>
      </c>
      <c r="E3167" t="s">
        <v>932</v>
      </c>
      <c r="F3167" t="str">
        <f>_xlfn.XLOOKUP(Ledger[[#This Row],[Employee_ID]],Employees!C:C,Employees!B:B)</f>
        <v>BR04</v>
      </c>
      <c r="G3167" t="s">
        <v>993</v>
      </c>
      <c r="H3167" t="s">
        <v>135</v>
      </c>
      <c r="I3167">
        <v>1</v>
      </c>
      <c r="J3167">
        <f>_xlfn.XLOOKUP(Ledger[[#This Row],[SKU]]&amp;"|"&amp;Ledger[[#This Row],[Branch_ID]], PriceList!E:E,PriceList!C:C,"")</f>
        <v>135</v>
      </c>
      <c r="K3167">
        <f>_xlfn.XLOOKUP(Ledger[[#This Row],[SKU]]&amp;"|"&amp;Ledger[[#This Row],[Branch_ID]], PriceList[Key], PriceList[Unit_Retail_Price_EGP], "")</f>
        <v>329</v>
      </c>
      <c r="L3167">
        <f>YEAR(Ledger[[#This Row],[Date]])</f>
        <v>2026</v>
      </c>
      <c r="M3167" t="str">
        <f>"Qtr"&amp;ROUNDUP(MONTH(Ledger[[#This Row],[Date]])/3,0)</f>
        <v>Qtr2</v>
      </c>
      <c r="N3167">
        <f>MONTH(Ledger[[#This Row],[Date]])</f>
        <v>4</v>
      </c>
      <c r="O3167" t="str">
        <f>TEXT(Ledger[[#This Row],[Date]],"mmm")</f>
        <v>Apr</v>
      </c>
    </row>
    <row r="3168" spans="1:15" x14ac:dyDescent="0.35">
      <c r="A3168" t="s">
        <v>6340</v>
      </c>
      <c r="B3168" s="8">
        <v>46145</v>
      </c>
      <c r="C3168" s="5">
        <v>0.8520833333333333</v>
      </c>
      <c r="D3168" t="str">
        <f>_xlfn.XLOOKUP(Ledger[[#This Row],[Employee_ID]],Employees!C:C,Employees!A:A)</f>
        <v>Evening</v>
      </c>
      <c r="E3168" t="s">
        <v>932</v>
      </c>
      <c r="F3168" t="str">
        <f>_xlfn.XLOOKUP(Ledger[[#This Row],[Employee_ID]],Employees!C:C,Employees!B:B)</f>
        <v>BR04</v>
      </c>
      <c r="G3168" t="s">
        <v>993</v>
      </c>
      <c r="H3168" t="s">
        <v>64</v>
      </c>
      <c r="I3168">
        <v>1</v>
      </c>
      <c r="J3168">
        <f>_xlfn.XLOOKUP(Ledger[[#This Row],[SKU]]&amp;"|"&amp;Ledger[[#This Row],[Branch_ID]], PriceList!E:E,PriceList!C:C,"")</f>
        <v>175</v>
      </c>
      <c r="K3168">
        <f>_xlfn.XLOOKUP(Ledger[[#This Row],[SKU]]&amp;"|"&amp;Ledger[[#This Row],[Branch_ID]], PriceList[Key], PriceList[Unit_Retail_Price_EGP], "")</f>
        <v>419</v>
      </c>
      <c r="L3168">
        <f>YEAR(Ledger[[#This Row],[Date]])</f>
        <v>2026</v>
      </c>
      <c r="M3168" t="str">
        <f>"Qtr"&amp;ROUNDUP(MONTH(Ledger[[#This Row],[Date]])/3,0)</f>
        <v>Qtr2</v>
      </c>
      <c r="N3168">
        <f>MONTH(Ledger[[#This Row],[Date]])</f>
        <v>5</v>
      </c>
      <c r="O3168" t="str">
        <f>TEXT(Ledger[[#This Row],[Date]],"mmm")</f>
        <v>May</v>
      </c>
    </row>
    <row r="3169" spans="1:15" x14ac:dyDescent="0.35">
      <c r="A3169" t="s">
        <v>6421</v>
      </c>
      <c r="B3169" s="8">
        <v>46151</v>
      </c>
      <c r="C3169" s="5">
        <v>0.79027777777777775</v>
      </c>
      <c r="D3169" t="str">
        <f>_xlfn.XLOOKUP(Ledger[[#This Row],[Employee_ID]],Employees!C:C,Employees!A:A)</f>
        <v>Evening</v>
      </c>
      <c r="E3169" t="s">
        <v>932</v>
      </c>
      <c r="F3169" t="str">
        <f>_xlfn.XLOOKUP(Ledger[[#This Row],[Employee_ID]],Employees!C:C,Employees!B:B)</f>
        <v>BR04</v>
      </c>
      <c r="G3169" t="s">
        <v>993</v>
      </c>
      <c r="H3169" t="s">
        <v>103</v>
      </c>
      <c r="I3169">
        <v>1</v>
      </c>
      <c r="J3169">
        <f>_xlfn.XLOOKUP(Ledger[[#This Row],[SKU]]&amp;"|"&amp;Ledger[[#This Row],[Branch_ID]], PriceList!E:E,PriceList!C:C,"")</f>
        <v>155</v>
      </c>
      <c r="K3169">
        <f>_xlfn.XLOOKUP(Ledger[[#This Row],[SKU]]&amp;"|"&amp;Ledger[[#This Row],[Branch_ID]], PriceList[Key], PriceList[Unit_Retail_Price_EGP], "")</f>
        <v>379</v>
      </c>
      <c r="L3169">
        <f>YEAR(Ledger[[#This Row],[Date]])</f>
        <v>2026</v>
      </c>
      <c r="M3169" t="str">
        <f>"Qtr"&amp;ROUNDUP(MONTH(Ledger[[#This Row],[Date]])/3,0)</f>
        <v>Qtr2</v>
      </c>
      <c r="N3169">
        <f>MONTH(Ledger[[#This Row],[Date]])</f>
        <v>5</v>
      </c>
      <c r="O3169" t="str">
        <f>TEXT(Ledger[[#This Row],[Date]],"mmm")</f>
        <v>May</v>
      </c>
    </row>
    <row r="3170" spans="1:15" x14ac:dyDescent="0.35">
      <c r="A3170" t="s">
        <v>6471</v>
      </c>
      <c r="B3170" s="8">
        <v>46155</v>
      </c>
      <c r="C3170" s="5">
        <v>0.75347222222222221</v>
      </c>
      <c r="D3170" t="str">
        <f>_xlfn.XLOOKUP(Ledger[[#This Row],[Employee_ID]],Employees!C:C,Employees!A:A)</f>
        <v>Evening</v>
      </c>
      <c r="E3170" t="s">
        <v>932</v>
      </c>
      <c r="F3170" t="str">
        <f>_xlfn.XLOOKUP(Ledger[[#This Row],[Employee_ID]],Employees!C:C,Employees!B:B)</f>
        <v>BR04</v>
      </c>
      <c r="G3170" t="s">
        <v>993</v>
      </c>
      <c r="H3170" t="s">
        <v>523</v>
      </c>
      <c r="I3170">
        <v>1</v>
      </c>
      <c r="J3170">
        <f>_xlfn.XLOOKUP(Ledger[[#This Row],[SKU]]&amp;"|"&amp;Ledger[[#This Row],[Branch_ID]], PriceList!E:E,PriceList!C:C,"")</f>
        <v>410</v>
      </c>
      <c r="K3170">
        <f>_xlfn.XLOOKUP(Ledger[[#This Row],[SKU]]&amp;"|"&amp;Ledger[[#This Row],[Branch_ID]], PriceList[Key], PriceList[Unit_Retail_Price_EGP], "")</f>
        <v>939</v>
      </c>
      <c r="L3170">
        <f>YEAR(Ledger[[#This Row],[Date]])</f>
        <v>2026</v>
      </c>
      <c r="M3170" t="str">
        <f>"Qtr"&amp;ROUNDUP(MONTH(Ledger[[#This Row],[Date]])/3,0)</f>
        <v>Qtr2</v>
      </c>
      <c r="N3170">
        <f>MONTH(Ledger[[#This Row],[Date]])</f>
        <v>5</v>
      </c>
      <c r="O3170" t="str">
        <f>TEXT(Ledger[[#This Row],[Date]],"mmm")</f>
        <v>May</v>
      </c>
    </row>
    <row r="3171" spans="1:15" x14ac:dyDescent="0.35">
      <c r="A3171" t="s">
        <v>6484</v>
      </c>
      <c r="B3171" s="8">
        <v>46156</v>
      </c>
      <c r="C3171" s="5">
        <v>0.87569444444444444</v>
      </c>
      <c r="D3171" t="str">
        <f>_xlfn.XLOOKUP(Ledger[[#This Row],[Employee_ID]],Employees!C:C,Employees!A:A)</f>
        <v>Evening</v>
      </c>
      <c r="E3171" t="s">
        <v>932</v>
      </c>
      <c r="F3171" t="str">
        <f>_xlfn.XLOOKUP(Ledger[[#This Row],[Employee_ID]],Employees!C:C,Employees!B:B)</f>
        <v>BR04</v>
      </c>
      <c r="G3171" t="s">
        <v>993</v>
      </c>
      <c r="H3171" t="s">
        <v>64</v>
      </c>
      <c r="I3171">
        <v>1</v>
      </c>
      <c r="J3171">
        <f>_xlfn.XLOOKUP(Ledger[[#This Row],[SKU]]&amp;"|"&amp;Ledger[[#This Row],[Branch_ID]], PriceList!E:E,PriceList!C:C,"")</f>
        <v>175</v>
      </c>
      <c r="K3171">
        <f>_xlfn.XLOOKUP(Ledger[[#This Row],[SKU]]&amp;"|"&amp;Ledger[[#This Row],[Branch_ID]], PriceList[Key], PriceList[Unit_Retail_Price_EGP], "")</f>
        <v>419</v>
      </c>
      <c r="L3171">
        <f>YEAR(Ledger[[#This Row],[Date]])</f>
        <v>2026</v>
      </c>
      <c r="M3171" t="str">
        <f>"Qtr"&amp;ROUNDUP(MONTH(Ledger[[#This Row],[Date]])/3,0)</f>
        <v>Qtr2</v>
      </c>
      <c r="N3171">
        <f>MONTH(Ledger[[#This Row],[Date]])</f>
        <v>5</v>
      </c>
      <c r="O3171" t="str">
        <f>TEXT(Ledger[[#This Row],[Date]],"mmm")</f>
        <v>May</v>
      </c>
    </row>
    <row r="3172" spans="1:15" x14ac:dyDescent="0.35">
      <c r="A3172" t="s">
        <v>6485</v>
      </c>
      <c r="B3172" s="8">
        <v>46156</v>
      </c>
      <c r="C3172" s="5">
        <v>0.87638888888888888</v>
      </c>
      <c r="D3172" t="str">
        <f>_xlfn.XLOOKUP(Ledger[[#This Row],[Employee_ID]],Employees!C:C,Employees!A:A)</f>
        <v>Evening</v>
      </c>
      <c r="E3172" t="s">
        <v>932</v>
      </c>
      <c r="F3172" t="str">
        <f>_xlfn.XLOOKUP(Ledger[[#This Row],[Employee_ID]],Employees!C:C,Employees!B:B)</f>
        <v>BR04</v>
      </c>
      <c r="G3172" t="s">
        <v>993</v>
      </c>
      <c r="H3172" t="s">
        <v>193</v>
      </c>
      <c r="I3172">
        <v>1</v>
      </c>
      <c r="J3172">
        <f>_xlfn.XLOOKUP(Ledger[[#This Row],[SKU]]&amp;"|"&amp;Ledger[[#This Row],[Branch_ID]], PriceList!E:E,PriceList!C:C,"")</f>
        <v>135</v>
      </c>
      <c r="K3172">
        <f>_xlfn.XLOOKUP(Ledger[[#This Row],[SKU]]&amp;"|"&amp;Ledger[[#This Row],[Branch_ID]], PriceList[Key], PriceList[Unit_Retail_Price_EGP], "")</f>
        <v>329</v>
      </c>
      <c r="L3172">
        <f>YEAR(Ledger[[#This Row],[Date]])</f>
        <v>2026</v>
      </c>
      <c r="M3172" t="str">
        <f>"Qtr"&amp;ROUNDUP(MONTH(Ledger[[#This Row],[Date]])/3,0)</f>
        <v>Qtr2</v>
      </c>
      <c r="N3172">
        <f>MONTH(Ledger[[#This Row],[Date]])</f>
        <v>5</v>
      </c>
      <c r="O3172" t="str">
        <f>TEXT(Ledger[[#This Row],[Date]],"mmm")</f>
        <v>May</v>
      </c>
    </row>
    <row r="3173" spans="1:15" x14ac:dyDescent="0.35">
      <c r="A3173" t="s">
        <v>6523</v>
      </c>
      <c r="B3173" s="8">
        <v>46158</v>
      </c>
      <c r="C3173" s="5">
        <v>0.78749999999999998</v>
      </c>
      <c r="D3173" t="str">
        <f>_xlfn.XLOOKUP(Ledger[[#This Row],[Employee_ID]],Employees!C:C,Employees!A:A)</f>
        <v>Evening</v>
      </c>
      <c r="E3173" t="s">
        <v>932</v>
      </c>
      <c r="F3173" t="str">
        <f>_xlfn.XLOOKUP(Ledger[[#This Row],[Employee_ID]],Employees!C:C,Employees!B:B)</f>
        <v>BR04</v>
      </c>
      <c r="G3173" t="s">
        <v>993</v>
      </c>
      <c r="H3173" t="s">
        <v>610</v>
      </c>
      <c r="I3173">
        <v>1</v>
      </c>
      <c r="J3173">
        <f>_xlfn.XLOOKUP(Ledger[[#This Row],[SKU]]&amp;"|"&amp;Ledger[[#This Row],[Branch_ID]], PriceList!E:E,PriceList!C:C,"")</f>
        <v>175</v>
      </c>
      <c r="K3173">
        <f>_xlfn.XLOOKUP(Ledger[[#This Row],[SKU]]&amp;"|"&amp;Ledger[[#This Row],[Branch_ID]], PriceList[Key], PriceList[Unit_Retail_Price_EGP], "")</f>
        <v>419</v>
      </c>
      <c r="L3173">
        <f>YEAR(Ledger[[#This Row],[Date]])</f>
        <v>2026</v>
      </c>
      <c r="M3173" t="str">
        <f>"Qtr"&amp;ROUNDUP(MONTH(Ledger[[#This Row],[Date]])/3,0)</f>
        <v>Qtr2</v>
      </c>
      <c r="N3173">
        <f>MONTH(Ledger[[#This Row],[Date]])</f>
        <v>5</v>
      </c>
      <c r="O3173" t="str">
        <f>TEXT(Ledger[[#This Row],[Date]],"mmm")</f>
        <v>May</v>
      </c>
    </row>
    <row r="3174" spans="1:15" x14ac:dyDescent="0.35">
      <c r="A3174" t="s">
        <v>6561</v>
      </c>
      <c r="B3174" s="8">
        <v>46161</v>
      </c>
      <c r="C3174" s="5">
        <v>0.86944444444444446</v>
      </c>
      <c r="D3174" t="str">
        <f>_xlfn.XLOOKUP(Ledger[[#This Row],[Employee_ID]],Employees!C:C,Employees!A:A)</f>
        <v>Evening</v>
      </c>
      <c r="E3174" t="s">
        <v>932</v>
      </c>
      <c r="F3174" t="str">
        <f>_xlfn.XLOOKUP(Ledger[[#This Row],[Employee_ID]],Employees!C:C,Employees!B:B)</f>
        <v>BR04</v>
      </c>
      <c r="G3174" t="s">
        <v>993</v>
      </c>
      <c r="H3174" t="s">
        <v>299</v>
      </c>
      <c r="I3174">
        <v>1</v>
      </c>
      <c r="J3174">
        <f>_xlfn.XLOOKUP(Ledger[[#This Row],[SKU]]&amp;"|"&amp;Ledger[[#This Row],[Branch_ID]], PriceList!E:E,PriceList!C:C,"")</f>
        <v>155</v>
      </c>
      <c r="K3174">
        <f>_xlfn.XLOOKUP(Ledger[[#This Row],[SKU]]&amp;"|"&amp;Ledger[[#This Row],[Branch_ID]], PriceList[Key], PriceList[Unit_Retail_Price_EGP], "")</f>
        <v>379</v>
      </c>
      <c r="L3174">
        <f>YEAR(Ledger[[#This Row],[Date]])</f>
        <v>2026</v>
      </c>
      <c r="M3174" t="str">
        <f>"Qtr"&amp;ROUNDUP(MONTH(Ledger[[#This Row],[Date]])/3,0)</f>
        <v>Qtr2</v>
      </c>
      <c r="N3174">
        <f>MONTH(Ledger[[#This Row],[Date]])</f>
        <v>5</v>
      </c>
      <c r="O3174" t="str">
        <f>TEXT(Ledger[[#This Row],[Date]],"mmm")</f>
        <v>May</v>
      </c>
    </row>
    <row r="3175" spans="1:15" x14ac:dyDescent="0.35">
      <c r="A3175" t="s">
        <v>6658</v>
      </c>
      <c r="B3175" s="8">
        <v>46168</v>
      </c>
      <c r="C3175" s="5">
        <v>0.86111111111111116</v>
      </c>
      <c r="D3175" t="str">
        <f>_xlfn.XLOOKUP(Ledger[[#This Row],[Employee_ID]],Employees!C:C,Employees!A:A)</f>
        <v>Evening</v>
      </c>
      <c r="E3175" t="s">
        <v>932</v>
      </c>
      <c r="F3175" t="str">
        <f>_xlfn.XLOOKUP(Ledger[[#This Row],[Employee_ID]],Employees!C:C,Employees!B:B)</f>
        <v>BR04</v>
      </c>
      <c r="G3175" t="s">
        <v>993</v>
      </c>
      <c r="H3175" t="s">
        <v>87</v>
      </c>
      <c r="I3175">
        <v>1</v>
      </c>
      <c r="J3175">
        <f>_xlfn.XLOOKUP(Ledger[[#This Row],[SKU]]&amp;"|"&amp;Ledger[[#This Row],[Branch_ID]], PriceList!E:E,PriceList!C:C,"")</f>
        <v>450</v>
      </c>
      <c r="K3175">
        <f>_xlfn.XLOOKUP(Ledger[[#This Row],[SKU]]&amp;"|"&amp;Ledger[[#This Row],[Branch_ID]], PriceList[Key], PriceList[Unit_Retail_Price_EGP], "")</f>
        <v>1029</v>
      </c>
      <c r="L3175">
        <f>YEAR(Ledger[[#This Row],[Date]])</f>
        <v>2026</v>
      </c>
      <c r="M3175" t="str">
        <f>"Qtr"&amp;ROUNDUP(MONTH(Ledger[[#This Row],[Date]])/3,0)</f>
        <v>Qtr2</v>
      </c>
      <c r="N3175">
        <f>MONTH(Ledger[[#This Row],[Date]])</f>
        <v>5</v>
      </c>
      <c r="O3175" t="str">
        <f>TEXT(Ledger[[#This Row],[Date]],"mmm")</f>
        <v>May</v>
      </c>
    </row>
    <row r="3176" spans="1:15" x14ac:dyDescent="0.35">
      <c r="A3176" t="s">
        <v>6726</v>
      </c>
      <c r="B3176" s="8">
        <v>46172</v>
      </c>
      <c r="C3176" s="5">
        <v>0.81319444444444444</v>
      </c>
      <c r="D3176" t="str">
        <f>_xlfn.XLOOKUP(Ledger[[#This Row],[Employee_ID]],Employees!C:C,Employees!A:A)</f>
        <v>Evening</v>
      </c>
      <c r="E3176" t="s">
        <v>932</v>
      </c>
      <c r="F3176" t="str">
        <f>_xlfn.XLOOKUP(Ledger[[#This Row],[Employee_ID]],Employees!C:C,Employees!B:B)</f>
        <v>BR04</v>
      </c>
      <c r="G3176" t="s">
        <v>993</v>
      </c>
      <c r="H3176" t="s">
        <v>299</v>
      </c>
      <c r="I3176">
        <v>1</v>
      </c>
      <c r="J3176">
        <f>_xlfn.XLOOKUP(Ledger[[#This Row],[SKU]]&amp;"|"&amp;Ledger[[#This Row],[Branch_ID]], PriceList!E:E,PriceList!C:C,"")</f>
        <v>155</v>
      </c>
      <c r="K3176">
        <f>_xlfn.XLOOKUP(Ledger[[#This Row],[SKU]]&amp;"|"&amp;Ledger[[#This Row],[Branch_ID]], PriceList[Key], PriceList[Unit_Retail_Price_EGP], "")</f>
        <v>379</v>
      </c>
      <c r="L3176">
        <f>YEAR(Ledger[[#This Row],[Date]])</f>
        <v>2026</v>
      </c>
      <c r="M3176" t="str">
        <f>"Qtr"&amp;ROUNDUP(MONTH(Ledger[[#This Row],[Date]])/3,0)</f>
        <v>Qtr2</v>
      </c>
      <c r="N3176">
        <f>MONTH(Ledger[[#This Row],[Date]])</f>
        <v>5</v>
      </c>
      <c r="O3176" t="str">
        <f>TEXT(Ledger[[#This Row],[Date]],"mmm")</f>
        <v>May</v>
      </c>
    </row>
    <row r="3177" spans="1:15" x14ac:dyDescent="0.35">
      <c r="A3177" t="s">
        <v>930</v>
      </c>
      <c r="B3177" s="8">
        <v>45809</v>
      </c>
      <c r="C3177" s="5">
        <v>0.4826388888888889</v>
      </c>
      <c r="D3177" t="str">
        <f>_xlfn.XLOOKUP(Ledger[[#This Row],[Employee_ID]],Employees!C:C,Employees!A:A)</f>
        <v>Morning</v>
      </c>
      <c r="E3177" t="s">
        <v>932</v>
      </c>
      <c r="F3177" t="str">
        <f>_xlfn.XLOOKUP(Ledger[[#This Row],[Employee_ID]],Employees!C:C,Employees!B:B)</f>
        <v>BR04</v>
      </c>
      <c r="G3177" t="s">
        <v>46</v>
      </c>
      <c r="H3177" t="s">
        <v>193</v>
      </c>
      <c r="I3177">
        <v>1</v>
      </c>
      <c r="J3177">
        <f>_xlfn.XLOOKUP(Ledger[[#This Row],[SKU]]&amp;"|"&amp;Ledger[[#This Row],[Branch_ID]], PriceList!E:E,PriceList!C:C,"")</f>
        <v>135</v>
      </c>
      <c r="K3177">
        <f>_xlfn.XLOOKUP(Ledger[[#This Row],[SKU]]&amp;"|"&amp;Ledger[[#This Row],[Branch_ID]], PriceList[Key], PriceList[Unit_Retail_Price_EGP], "")</f>
        <v>329</v>
      </c>
      <c r="L3177">
        <f>YEAR(Ledger[[#This Row],[Date]])</f>
        <v>2025</v>
      </c>
      <c r="M3177" t="str">
        <f>"Qtr"&amp;ROUNDUP(MONTH(Ledger[[#This Row],[Date]])/3,0)</f>
        <v>Qtr2</v>
      </c>
      <c r="N3177">
        <f>MONTH(Ledger[[#This Row],[Date]])</f>
        <v>6</v>
      </c>
      <c r="O3177" t="str">
        <f>TEXT(Ledger[[#This Row],[Date]],"mmm")</f>
        <v>Jun</v>
      </c>
    </row>
    <row r="3178" spans="1:15" x14ac:dyDescent="0.35">
      <c r="A3178" t="s">
        <v>1097</v>
      </c>
      <c r="B3178" s="8">
        <v>45815</v>
      </c>
      <c r="C3178" s="5">
        <v>0.57777777777777772</v>
      </c>
      <c r="D3178" t="str">
        <f>_xlfn.XLOOKUP(Ledger[[#This Row],[Employee_ID]],Employees!C:C,Employees!A:A)</f>
        <v>Morning</v>
      </c>
      <c r="E3178" t="s">
        <v>932</v>
      </c>
      <c r="F3178" t="str">
        <f>_xlfn.XLOOKUP(Ledger[[#This Row],[Employee_ID]],Employees!C:C,Employees!B:B)</f>
        <v>BR04</v>
      </c>
      <c r="G3178" t="s">
        <v>46</v>
      </c>
      <c r="H3178" t="s">
        <v>361</v>
      </c>
      <c r="I3178">
        <v>1</v>
      </c>
      <c r="J3178">
        <f>_xlfn.XLOOKUP(Ledger[[#This Row],[SKU]]&amp;"|"&amp;Ledger[[#This Row],[Branch_ID]], PriceList!E:E,PriceList!C:C,"")</f>
        <v>370</v>
      </c>
      <c r="K3178">
        <f>_xlfn.XLOOKUP(Ledger[[#This Row],[SKU]]&amp;"|"&amp;Ledger[[#This Row],[Branch_ID]], PriceList[Key], PriceList[Unit_Retail_Price_EGP], "")</f>
        <v>849</v>
      </c>
      <c r="L3178">
        <f>YEAR(Ledger[[#This Row],[Date]])</f>
        <v>2025</v>
      </c>
      <c r="M3178" t="str">
        <f>"Qtr"&amp;ROUNDUP(MONTH(Ledger[[#This Row],[Date]])/3,0)</f>
        <v>Qtr2</v>
      </c>
      <c r="N3178">
        <f>MONTH(Ledger[[#This Row],[Date]])</f>
        <v>6</v>
      </c>
      <c r="O3178" t="str">
        <f>TEXT(Ledger[[#This Row],[Date]],"mmm")</f>
        <v>Jun</v>
      </c>
    </row>
    <row r="3179" spans="1:15" x14ac:dyDescent="0.35">
      <c r="A3179" t="s">
        <v>1172</v>
      </c>
      <c r="B3179" s="8">
        <v>45818</v>
      </c>
      <c r="C3179" s="5">
        <v>0.4826388888888889</v>
      </c>
      <c r="D3179" t="str">
        <f>_xlfn.XLOOKUP(Ledger[[#This Row],[Employee_ID]],Employees!C:C,Employees!A:A)</f>
        <v>Morning</v>
      </c>
      <c r="E3179" t="s">
        <v>932</v>
      </c>
      <c r="F3179" t="str">
        <f>_xlfn.XLOOKUP(Ledger[[#This Row],[Employee_ID]],Employees!C:C,Employees!B:B)</f>
        <v>BR04</v>
      </c>
      <c r="G3179" t="s">
        <v>46</v>
      </c>
      <c r="H3179" t="s">
        <v>168</v>
      </c>
      <c r="I3179">
        <v>1</v>
      </c>
      <c r="J3179">
        <f>_xlfn.XLOOKUP(Ledger[[#This Row],[SKU]]&amp;"|"&amp;Ledger[[#This Row],[Branch_ID]], PriceList!E:E,PriceList!C:C,"")</f>
        <v>370</v>
      </c>
      <c r="K3179">
        <f>_xlfn.XLOOKUP(Ledger[[#This Row],[SKU]]&amp;"|"&amp;Ledger[[#This Row],[Branch_ID]], PriceList[Key], PriceList[Unit_Retail_Price_EGP], "")</f>
        <v>849</v>
      </c>
      <c r="L3179">
        <f>YEAR(Ledger[[#This Row],[Date]])</f>
        <v>2025</v>
      </c>
      <c r="M3179" t="str">
        <f>"Qtr"&amp;ROUNDUP(MONTH(Ledger[[#This Row],[Date]])/3,0)</f>
        <v>Qtr2</v>
      </c>
      <c r="N3179">
        <f>MONTH(Ledger[[#This Row],[Date]])</f>
        <v>6</v>
      </c>
      <c r="O3179" t="str">
        <f>TEXT(Ledger[[#This Row],[Date]],"mmm")</f>
        <v>Jun</v>
      </c>
    </row>
    <row r="3180" spans="1:15" x14ac:dyDescent="0.35">
      <c r="A3180" t="s">
        <v>1268</v>
      </c>
      <c r="B3180" s="8">
        <v>45822</v>
      </c>
      <c r="C3180" s="5">
        <v>0.44930555555555557</v>
      </c>
      <c r="D3180" t="str">
        <f>_xlfn.XLOOKUP(Ledger[[#This Row],[Employee_ID]],Employees!C:C,Employees!A:A)</f>
        <v>Morning</v>
      </c>
      <c r="E3180" t="s">
        <v>932</v>
      </c>
      <c r="F3180" t="str">
        <f>_xlfn.XLOOKUP(Ledger[[#This Row],[Employee_ID]],Employees!C:C,Employees!B:B)</f>
        <v>BR04</v>
      </c>
      <c r="G3180" t="s">
        <v>46</v>
      </c>
      <c r="H3180" t="s">
        <v>232</v>
      </c>
      <c r="I3180">
        <v>1</v>
      </c>
      <c r="J3180">
        <f>_xlfn.XLOOKUP(Ledger[[#This Row],[SKU]]&amp;"|"&amp;Ledger[[#This Row],[Branch_ID]], PriceList!E:E,PriceList!C:C,"")</f>
        <v>370</v>
      </c>
      <c r="K3180">
        <f>_xlfn.XLOOKUP(Ledger[[#This Row],[SKU]]&amp;"|"&amp;Ledger[[#This Row],[Branch_ID]], PriceList[Key], PriceList[Unit_Retail_Price_EGP], "")</f>
        <v>849</v>
      </c>
      <c r="L3180">
        <f>YEAR(Ledger[[#This Row],[Date]])</f>
        <v>2025</v>
      </c>
      <c r="M3180" t="str">
        <f>"Qtr"&amp;ROUNDUP(MONTH(Ledger[[#This Row],[Date]])/3,0)</f>
        <v>Qtr2</v>
      </c>
      <c r="N3180">
        <f>MONTH(Ledger[[#This Row],[Date]])</f>
        <v>6</v>
      </c>
      <c r="O3180" t="str">
        <f>TEXT(Ledger[[#This Row],[Date]],"mmm")</f>
        <v>Jun</v>
      </c>
    </row>
    <row r="3181" spans="1:15" x14ac:dyDescent="0.35">
      <c r="A3181" t="s">
        <v>1269</v>
      </c>
      <c r="B3181" s="8">
        <v>45822</v>
      </c>
      <c r="C3181" s="5">
        <v>0.46736111111111112</v>
      </c>
      <c r="D3181" t="str">
        <f>_xlfn.XLOOKUP(Ledger[[#This Row],[Employee_ID]],Employees!C:C,Employees!A:A)</f>
        <v>Morning</v>
      </c>
      <c r="E3181" t="s">
        <v>932</v>
      </c>
      <c r="F3181" t="str">
        <f>_xlfn.XLOOKUP(Ledger[[#This Row],[Employee_ID]],Employees!C:C,Employees!B:B)</f>
        <v>BR04</v>
      </c>
      <c r="G3181" t="s">
        <v>46</v>
      </c>
      <c r="H3181" t="s">
        <v>164</v>
      </c>
      <c r="I3181">
        <v>1</v>
      </c>
      <c r="J3181">
        <f>_xlfn.XLOOKUP(Ledger[[#This Row],[SKU]]&amp;"|"&amp;Ledger[[#This Row],[Branch_ID]], PriceList!E:E,PriceList!C:C,"")</f>
        <v>410</v>
      </c>
      <c r="K3181">
        <f>_xlfn.XLOOKUP(Ledger[[#This Row],[SKU]]&amp;"|"&amp;Ledger[[#This Row],[Branch_ID]], PriceList[Key], PriceList[Unit_Retail_Price_EGP], "")</f>
        <v>939</v>
      </c>
      <c r="L3181">
        <f>YEAR(Ledger[[#This Row],[Date]])</f>
        <v>2025</v>
      </c>
      <c r="M3181" t="str">
        <f>"Qtr"&amp;ROUNDUP(MONTH(Ledger[[#This Row],[Date]])/3,0)</f>
        <v>Qtr2</v>
      </c>
      <c r="N3181">
        <f>MONTH(Ledger[[#This Row],[Date]])</f>
        <v>6</v>
      </c>
      <c r="O3181" t="str">
        <f>TEXT(Ledger[[#This Row],[Date]],"mmm")</f>
        <v>Jun</v>
      </c>
    </row>
    <row r="3182" spans="1:15" x14ac:dyDescent="0.35">
      <c r="A3182" t="s">
        <v>1412</v>
      </c>
      <c r="B3182" s="8">
        <v>45828</v>
      </c>
      <c r="C3182" s="5">
        <v>0.54652777777777772</v>
      </c>
      <c r="D3182" t="str">
        <f>_xlfn.XLOOKUP(Ledger[[#This Row],[Employee_ID]],Employees!C:C,Employees!A:A)</f>
        <v>Morning</v>
      </c>
      <c r="E3182" t="s">
        <v>932</v>
      </c>
      <c r="F3182" t="str">
        <f>_xlfn.XLOOKUP(Ledger[[#This Row],[Employee_ID]],Employees!C:C,Employees!B:B)</f>
        <v>BR04</v>
      </c>
      <c r="G3182" t="s">
        <v>46</v>
      </c>
      <c r="H3182" t="s">
        <v>460</v>
      </c>
      <c r="I3182">
        <v>1</v>
      </c>
      <c r="J3182">
        <f>_xlfn.XLOOKUP(Ledger[[#This Row],[SKU]]&amp;"|"&amp;Ledger[[#This Row],[Branch_ID]], PriceList!E:E,PriceList!C:C,"")</f>
        <v>135</v>
      </c>
      <c r="K3182">
        <f>_xlfn.XLOOKUP(Ledger[[#This Row],[SKU]]&amp;"|"&amp;Ledger[[#This Row],[Branch_ID]], PriceList[Key], PriceList[Unit_Retail_Price_EGP], "")</f>
        <v>329</v>
      </c>
      <c r="L3182">
        <f>YEAR(Ledger[[#This Row],[Date]])</f>
        <v>2025</v>
      </c>
      <c r="M3182" t="str">
        <f>"Qtr"&amp;ROUNDUP(MONTH(Ledger[[#This Row],[Date]])/3,0)</f>
        <v>Qtr2</v>
      </c>
      <c r="N3182">
        <f>MONTH(Ledger[[#This Row],[Date]])</f>
        <v>6</v>
      </c>
      <c r="O3182" t="str">
        <f>TEXT(Ledger[[#This Row],[Date]],"mmm")</f>
        <v>Jun</v>
      </c>
    </row>
    <row r="3183" spans="1:15" x14ac:dyDescent="0.35">
      <c r="A3183" t="s">
        <v>1479</v>
      </c>
      <c r="B3183" s="8">
        <v>45831</v>
      </c>
      <c r="C3183" s="5">
        <v>0.52916666666666667</v>
      </c>
      <c r="D3183" t="str">
        <f>_xlfn.XLOOKUP(Ledger[[#This Row],[Employee_ID]],Employees!C:C,Employees!A:A)</f>
        <v>Morning</v>
      </c>
      <c r="E3183" t="s">
        <v>932</v>
      </c>
      <c r="F3183" t="str">
        <f>_xlfn.XLOOKUP(Ledger[[#This Row],[Employee_ID]],Employees!C:C,Employees!B:B)</f>
        <v>BR04</v>
      </c>
      <c r="G3183" t="s">
        <v>46</v>
      </c>
      <c r="H3183" t="s">
        <v>48</v>
      </c>
      <c r="I3183">
        <v>1</v>
      </c>
      <c r="J3183">
        <f>_xlfn.XLOOKUP(Ledger[[#This Row],[SKU]]&amp;"|"&amp;Ledger[[#This Row],[Branch_ID]], PriceList!E:E,PriceList!C:C,"")</f>
        <v>135</v>
      </c>
      <c r="K3183">
        <f>_xlfn.XLOOKUP(Ledger[[#This Row],[SKU]]&amp;"|"&amp;Ledger[[#This Row],[Branch_ID]], PriceList[Key], PriceList[Unit_Retail_Price_EGP], "")</f>
        <v>329</v>
      </c>
      <c r="L3183">
        <f>YEAR(Ledger[[#This Row],[Date]])</f>
        <v>2025</v>
      </c>
      <c r="M3183" t="str">
        <f>"Qtr"&amp;ROUNDUP(MONTH(Ledger[[#This Row],[Date]])/3,0)</f>
        <v>Qtr2</v>
      </c>
      <c r="N3183">
        <f>MONTH(Ledger[[#This Row],[Date]])</f>
        <v>6</v>
      </c>
      <c r="O3183" t="str">
        <f>TEXT(Ledger[[#This Row],[Date]],"mmm")</f>
        <v>Jun</v>
      </c>
    </row>
    <row r="3184" spans="1:15" x14ac:dyDescent="0.35">
      <c r="A3184" t="s">
        <v>1589</v>
      </c>
      <c r="B3184" s="8">
        <v>45836</v>
      </c>
      <c r="C3184" s="5">
        <v>0.47361111111111109</v>
      </c>
      <c r="D3184" t="str">
        <f>_xlfn.XLOOKUP(Ledger[[#This Row],[Employee_ID]],Employees!C:C,Employees!A:A)</f>
        <v>Morning</v>
      </c>
      <c r="E3184" t="s">
        <v>932</v>
      </c>
      <c r="F3184" t="str">
        <f>_xlfn.XLOOKUP(Ledger[[#This Row],[Employee_ID]],Employees!C:C,Employees!B:B)</f>
        <v>BR04</v>
      </c>
      <c r="G3184" t="s">
        <v>46</v>
      </c>
      <c r="H3184" t="s">
        <v>299</v>
      </c>
      <c r="I3184">
        <v>1</v>
      </c>
      <c r="J3184">
        <f>_xlfn.XLOOKUP(Ledger[[#This Row],[SKU]]&amp;"|"&amp;Ledger[[#This Row],[Branch_ID]], PriceList!E:E,PriceList!C:C,"")</f>
        <v>155</v>
      </c>
      <c r="K3184">
        <f>_xlfn.XLOOKUP(Ledger[[#This Row],[SKU]]&amp;"|"&amp;Ledger[[#This Row],[Branch_ID]], PriceList[Key], PriceList[Unit_Retail_Price_EGP], "")</f>
        <v>379</v>
      </c>
      <c r="L3184">
        <f>YEAR(Ledger[[#This Row],[Date]])</f>
        <v>2025</v>
      </c>
      <c r="M3184" t="str">
        <f>"Qtr"&amp;ROUNDUP(MONTH(Ledger[[#This Row],[Date]])/3,0)</f>
        <v>Qtr2</v>
      </c>
      <c r="N3184">
        <f>MONTH(Ledger[[#This Row],[Date]])</f>
        <v>6</v>
      </c>
      <c r="O3184" t="str">
        <f>TEXT(Ledger[[#This Row],[Date]],"mmm")</f>
        <v>Jun</v>
      </c>
    </row>
    <row r="3185" spans="1:15" x14ac:dyDescent="0.35">
      <c r="A3185" t="s">
        <v>1633</v>
      </c>
      <c r="B3185" s="8">
        <v>45838</v>
      </c>
      <c r="C3185" s="5">
        <v>0.51527777777777772</v>
      </c>
      <c r="D3185" t="str">
        <f>_xlfn.XLOOKUP(Ledger[[#This Row],[Employee_ID]],Employees!C:C,Employees!A:A)</f>
        <v>Morning</v>
      </c>
      <c r="E3185" t="s">
        <v>932</v>
      </c>
      <c r="F3185" t="str">
        <f>_xlfn.XLOOKUP(Ledger[[#This Row],[Employee_ID]],Employees!C:C,Employees!B:B)</f>
        <v>BR04</v>
      </c>
      <c r="G3185" t="s">
        <v>46</v>
      </c>
      <c r="H3185" t="s">
        <v>610</v>
      </c>
      <c r="I3185">
        <v>1</v>
      </c>
      <c r="J3185">
        <f>_xlfn.XLOOKUP(Ledger[[#This Row],[SKU]]&amp;"|"&amp;Ledger[[#This Row],[Branch_ID]], PriceList!E:E,PriceList!C:C,"")</f>
        <v>175</v>
      </c>
      <c r="K3185">
        <f>_xlfn.XLOOKUP(Ledger[[#This Row],[SKU]]&amp;"|"&amp;Ledger[[#This Row],[Branch_ID]], PriceList[Key], PriceList[Unit_Retail_Price_EGP], "")</f>
        <v>419</v>
      </c>
      <c r="L3185">
        <f>YEAR(Ledger[[#This Row],[Date]])</f>
        <v>2025</v>
      </c>
      <c r="M3185" t="str">
        <f>"Qtr"&amp;ROUNDUP(MONTH(Ledger[[#This Row],[Date]])/3,0)</f>
        <v>Qtr2</v>
      </c>
      <c r="N3185">
        <f>MONTH(Ledger[[#This Row],[Date]])</f>
        <v>6</v>
      </c>
      <c r="O3185" t="str">
        <f>TEXT(Ledger[[#This Row],[Date]],"mmm")</f>
        <v>Jun</v>
      </c>
    </row>
    <row r="3186" spans="1:15" x14ac:dyDescent="0.35">
      <c r="A3186" t="s">
        <v>1679</v>
      </c>
      <c r="B3186" s="8">
        <v>45840</v>
      </c>
      <c r="C3186" s="5">
        <v>0.52152777777777781</v>
      </c>
      <c r="D3186" t="str">
        <f>_xlfn.XLOOKUP(Ledger[[#This Row],[Employee_ID]],Employees!C:C,Employees!A:A)</f>
        <v>Morning</v>
      </c>
      <c r="E3186" t="s">
        <v>932</v>
      </c>
      <c r="F3186" t="str">
        <f>_xlfn.XLOOKUP(Ledger[[#This Row],[Employee_ID]],Employees!C:C,Employees!B:B)</f>
        <v>BR04</v>
      </c>
      <c r="G3186" t="s">
        <v>46</v>
      </c>
      <c r="H3186" t="s">
        <v>156</v>
      </c>
      <c r="I3186">
        <v>1</v>
      </c>
      <c r="J3186">
        <f>_xlfn.XLOOKUP(Ledger[[#This Row],[SKU]]&amp;"|"&amp;Ledger[[#This Row],[Branch_ID]], PriceList!E:E,PriceList!C:C,"")</f>
        <v>470</v>
      </c>
      <c r="K3186">
        <f>_xlfn.XLOOKUP(Ledger[[#This Row],[SKU]]&amp;"|"&amp;Ledger[[#This Row],[Branch_ID]], PriceList[Key], PriceList[Unit_Retail_Price_EGP], "")</f>
        <v>1029</v>
      </c>
      <c r="L3186">
        <f>YEAR(Ledger[[#This Row],[Date]])</f>
        <v>2025</v>
      </c>
      <c r="M3186" t="str">
        <f>"Qtr"&amp;ROUNDUP(MONTH(Ledger[[#This Row],[Date]])/3,0)</f>
        <v>Qtr3</v>
      </c>
      <c r="N3186">
        <f>MONTH(Ledger[[#This Row],[Date]])</f>
        <v>7</v>
      </c>
      <c r="O3186" t="str">
        <f>TEXT(Ledger[[#This Row],[Date]],"mmm")</f>
        <v>Jul</v>
      </c>
    </row>
    <row r="3187" spans="1:15" x14ac:dyDescent="0.35">
      <c r="A3187" t="s">
        <v>1777</v>
      </c>
      <c r="B3187" s="8">
        <v>45845</v>
      </c>
      <c r="C3187" s="5">
        <v>0.56874999999999998</v>
      </c>
      <c r="D3187" t="str">
        <f>_xlfn.XLOOKUP(Ledger[[#This Row],[Employee_ID]],Employees!C:C,Employees!A:A)</f>
        <v>Morning</v>
      </c>
      <c r="E3187" t="s">
        <v>932</v>
      </c>
      <c r="F3187" t="str">
        <f>_xlfn.XLOOKUP(Ledger[[#This Row],[Employee_ID]],Employees!C:C,Employees!B:B)</f>
        <v>BR04</v>
      </c>
      <c r="G3187" t="s">
        <v>46</v>
      </c>
      <c r="H3187" t="s">
        <v>359</v>
      </c>
      <c r="I3187">
        <v>1</v>
      </c>
      <c r="J3187">
        <f>_xlfn.XLOOKUP(Ledger[[#This Row],[SKU]]&amp;"|"&amp;Ledger[[#This Row],[Branch_ID]], PriceList!E:E,PriceList!C:C,"")</f>
        <v>135</v>
      </c>
      <c r="K3187">
        <f>_xlfn.XLOOKUP(Ledger[[#This Row],[SKU]]&amp;"|"&amp;Ledger[[#This Row],[Branch_ID]], PriceList[Key], PriceList[Unit_Retail_Price_EGP], "")</f>
        <v>329</v>
      </c>
      <c r="L3187">
        <f>YEAR(Ledger[[#This Row],[Date]])</f>
        <v>2025</v>
      </c>
      <c r="M3187" t="str">
        <f>"Qtr"&amp;ROUNDUP(MONTH(Ledger[[#This Row],[Date]])/3,0)</f>
        <v>Qtr3</v>
      </c>
      <c r="N3187">
        <f>MONTH(Ledger[[#This Row],[Date]])</f>
        <v>7</v>
      </c>
      <c r="O3187" t="str">
        <f>TEXT(Ledger[[#This Row],[Date]],"mmm")</f>
        <v>Jul</v>
      </c>
    </row>
    <row r="3188" spans="1:15" x14ac:dyDescent="0.35">
      <c r="A3188" t="s">
        <v>1847</v>
      </c>
      <c r="B3188" s="8">
        <v>45849</v>
      </c>
      <c r="C3188" s="5">
        <v>0.55902777777777779</v>
      </c>
      <c r="D3188" t="str">
        <f>_xlfn.XLOOKUP(Ledger[[#This Row],[Employee_ID]],Employees!C:C,Employees!A:A)</f>
        <v>Morning</v>
      </c>
      <c r="E3188" t="s">
        <v>932</v>
      </c>
      <c r="F3188" t="str">
        <f>_xlfn.XLOOKUP(Ledger[[#This Row],[Employee_ID]],Employees!C:C,Employees!B:B)</f>
        <v>BR04</v>
      </c>
      <c r="G3188" t="s">
        <v>46</v>
      </c>
      <c r="H3188" t="s">
        <v>103</v>
      </c>
      <c r="I3188">
        <v>1</v>
      </c>
      <c r="J3188">
        <f>_xlfn.XLOOKUP(Ledger[[#This Row],[SKU]]&amp;"|"&amp;Ledger[[#This Row],[Branch_ID]], PriceList!E:E,PriceList!C:C,"")</f>
        <v>155</v>
      </c>
      <c r="K3188">
        <f>_xlfn.XLOOKUP(Ledger[[#This Row],[SKU]]&amp;"|"&amp;Ledger[[#This Row],[Branch_ID]], PriceList[Key], PriceList[Unit_Retail_Price_EGP], "")</f>
        <v>379</v>
      </c>
      <c r="L3188">
        <f>YEAR(Ledger[[#This Row],[Date]])</f>
        <v>2025</v>
      </c>
      <c r="M3188" t="str">
        <f>"Qtr"&amp;ROUNDUP(MONTH(Ledger[[#This Row],[Date]])/3,0)</f>
        <v>Qtr3</v>
      </c>
      <c r="N3188">
        <f>MONTH(Ledger[[#This Row],[Date]])</f>
        <v>7</v>
      </c>
      <c r="O3188" t="str">
        <f>TEXT(Ledger[[#This Row],[Date]],"mmm")</f>
        <v>Jul</v>
      </c>
    </row>
    <row r="3189" spans="1:15" x14ac:dyDescent="0.35">
      <c r="A3189" t="s">
        <v>1922</v>
      </c>
      <c r="B3189" s="8">
        <v>45853</v>
      </c>
      <c r="C3189" s="5">
        <v>0.44097222222222221</v>
      </c>
      <c r="D3189" t="str">
        <f>_xlfn.XLOOKUP(Ledger[[#This Row],[Employee_ID]],Employees!C:C,Employees!A:A)</f>
        <v>Morning</v>
      </c>
      <c r="E3189" t="s">
        <v>932</v>
      </c>
      <c r="F3189" t="str">
        <f>_xlfn.XLOOKUP(Ledger[[#This Row],[Employee_ID]],Employees!C:C,Employees!B:B)</f>
        <v>BR04</v>
      </c>
      <c r="G3189" t="s">
        <v>46</v>
      </c>
      <c r="H3189" t="s">
        <v>209</v>
      </c>
      <c r="I3189">
        <v>1</v>
      </c>
      <c r="J3189">
        <f>_xlfn.XLOOKUP(Ledger[[#This Row],[SKU]]&amp;"|"&amp;Ledger[[#This Row],[Branch_ID]], PriceList!E:E,PriceList!C:C,"")</f>
        <v>155</v>
      </c>
      <c r="K3189">
        <f>_xlfn.XLOOKUP(Ledger[[#This Row],[SKU]]&amp;"|"&amp;Ledger[[#This Row],[Branch_ID]], PriceList[Key], PriceList[Unit_Retail_Price_EGP], "")</f>
        <v>379</v>
      </c>
      <c r="L3189">
        <f>YEAR(Ledger[[#This Row],[Date]])</f>
        <v>2025</v>
      </c>
      <c r="M3189" t="str">
        <f>"Qtr"&amp;ROUNDUP(MONTH(Ledger[[#This Row],[Date]])/3,0)</f>
        <v>Qtr3</v>
      </c>
      <c r="N3189">
        <f>MONTH(Ledger[[#This Row],[Date]])</f>
        <v>7</v>
      </c>
      <c r="O3189" t="str">
        <f>TEXT(Ledger[[#This Row],[Date]],"mmm")</f>
        <v>Jul</v>
      </c>
    </row>
    <row r="3190" spans="1:15" x14ac:dyDescent="0.35">
      <c r="A3190" t="s">
        <v>2084</v>
      </c>
      <c r="B3190" s="8">
        <v>45861</v>
      </c>
      <c r="C3190" s="5">
        <v>0.50486111111111109</v>
      </c>
      <c r="D3190" t="str">
        <f>_xlfn.XLOOKUP(Ledger[[#This Row],[Employee_ID]],Employees!C:C,Employees!A:A)</f>
        <v>Morning</v>
      </c>
      <c r="E3190" t="s">
        <v>932</v>
      </c>
      <c r="F3190" t="str">
        <f>_xlfn.XLOOKUP(Ledger[[#This Row],[Employee_ID]],Employees!C:C,Employees!B:B)</f>
        <v>BR04</v>
      </c>
      <c r="G3190" t="s">
        <v>46</v>
      </c>
      <c r="H3190" t="s">
        <v>359</v>
      </c>
      <c r="I3190">
        <v>1</v>
      </c>
      <c r="J3190">
        <f>_xlfn.XLOOKUP(Ledger[[#This Row],[SKU]]&amp;"|"&amp;Ledger[[#This Row],[Branch_ID]], PriceList!E:E,PriceList!C:C,"")</f>
        <v>135</v>
      </c>
      <c r="K3190">
        <f>_xlfn.XLOOKUP(Ledger[[#This Row],[SKU]]&amp;"|"&amp;Ledger[[#This Row],[Branch_ID]], PriceList[Key], PriceList[Unit_Retail_Price_EGP], "")</f>
        <v>329</v>
      </c>
      <c r="L3190">
        <f>YEAR(Ledger[[#This Row],[Date]])</f>
        <v>2025</v>
      </c>
      <c r="M3190" t="str">
        <f>"Qtr"&amp;ROUNDUP(MONTH(Ledger[[#This Row],[Date]])/3,0)</f>
        <v>Qtr3</v>
      </c>
      <c r="N3190">
        <f>MONTH(Ledger[[#This Row],[Date]])</f>
        <v>7</v>
      </c>
      <c r="O3190" t="str">
        <f>TEXT(Ledger[[#This Row],[Date]],"mmm")</f>
        <v>Jul</v>
      </c>
    </row>
    <row r="3191" spans="1:15" x14ac:dyDescent="0.35">
      <c r="A3191" t="s">
        <v>2121</v>
      </c>
      <c r="B3191" s="8">
        <v>45863</v>
      </c>
      <c r="C3191" s="5">
        <v>0.45694444444444443</v>
      </c>
      <c r="D3191" t="str">
        <f>_xlfn.XLOOKUP(Ledger[[#This Row],[Employee_ID]],Employees!C:C,Employees!A:A)</f>
        <v>Morning</v>
      </c>
      <c r="E3191" t="s">
        <v>932</v>
      </c>
      <c r="F3191" t="str">
        <f>_xlfn.XLOOKUP(Ledger[[#This Row],[Employee_ID]],Employees!C:C,Employees!B:B)</f>
        <v>BR04</v>
      </c>
      <c r="G3191" t="s">
        <v>46</v>
      </c>
      <c r="H3191" t="s">
        <v>186</v>
      </c>
      <c r="I3191">
        <v>1</v>
      </c>
      <c r="J3191">
        <f>_xlfn.XLOOKUP(Ledger[[#This Row],[SKU]]&amp;"|"&amp;Ledger[[#This Row],[Branch_ID]], PriceList!E:E,PriceList!C:C,"")</f>
        <v>215</v>
      </c>
      <c r="K3191">
        <f>_xlfn.XLOOKUP(Ledger[[#This Row],[SKU]]&amp;"|"&amp;Ledger[[#This Row],[Branch_ID]], PriceList[Key], PriceList[Unit_Retail_Price_EGP], "")</f>
        <v>519</v>
      </c>
      <c r="L3191">
        <f>YEAR(Ledger[[#This Row],[Date]])</f>
        <v>2025</v>
      </c>
      <c r="M3191" t="str">
        <f>"Qtr"&amp;ROUNDUP(MONTH(Ledger[[#This Row],[Date]])/3,0)</f>
        <v>Qtr3</v>
      </c>
      <c r="N3191">
        <f>MONTH(Ledger[[#This Row],[Date]])</f>
        <v>7</v>
      </c>
      <c r="O3191" t="str">
        <f>TEXT(Ledger[[#This Row],[Date]],"mmm")</f>
        <v>Jul</v>
      </c>
    </row>
    <row r="3192" spans="1:15" x14ac:dyDescent="0.35">
      <c r="A3192" t="s">
        <v>2273</v>
      </c>
      <c r="B3192" s="8">
        <v>45871</v>
      </c>
      <c r="C3192" s="5">
        <v>0.52986111111111112</v>
      </c>
      <c r="D3192" t="str">
        <f>_xlfn.XLOOKUP(Ledger[[#This Row],[Employee_ID]],Employees!C:C,Employees!A:A)</f>
        <v>Morning</v>
      </c>
      <c r="E3192" t="s">
        <v>932</v>
      </c>
      <c r="F3192" t="str">
        <f>_xlfn.XLOOKUP(Ledger[[#This Row],[Employee_ID]],Employees!C:C,Employees!B:B)</f>
        <v>BR04</v>
      </c>
      <c r="G3192" t="s">
        <v>46</v>
      </c>
      <c r="H3192" t="s">
        <v>154</v>
      </c>
      <c r="I3192">
        <v>1</v>
      </c>
      <c r="J3192">
        <f>_xlfn.XLOOKUP(Ledger[[#This Row],[SKU]]&amp;"|"&amp;Ledger[[#This Row],[Branch_ID]], PriceList!E:E,PriceList!C:C,"")</f>
        <v>155</v>
      </c>
      <c r="K3192">
        <f>_xlfn.XLOOKUP(Ledger[[#This Row],[SKU]]&amp;"|"&amp;Ledger[[#This Row],[Branch_ID]], PriceList[Key], PriceList[Unit_Retail_Price_EGP], "")</f>
        <v>379</v>
      </c>
      <c r="L3192">
        <f>YEAR(Ledger[[#This Row],[Date]])</f>
        <v>2025</v>
      </c>
      <c r="M3192" t="str">
        <f>"Qtr"&amp;ROUNDUP(MONTH(Ledger[[#This Row],[Date]])/3,0)</f>
        <v>Qtr3</v>
      </c>
      <c r="N3192">
        <f>MONTH(Ledger[[#This Row],[Date]])</f>
        <v>8</v>
      </c>
      <c r="O3192" t="str">
        <f>TEXT(Ledger[[#This Row],[Date]],"mmm")</f>
        <v>Aug</v>
      </c>
    </row>
    <row r="3193" spans="1:15" x14ac:dyDescent="0.35">
      <c r="A3193" t="s">
        <v>2398</v>
      </c>
      <c r="B3193" s="8">
        <v>45878</v>
      </c>
      <c r="C3193" s="5">
        <v>0.46319444444444446</v>
      </c>
      <c r="D3193" t="str">
        <f>_xlfn.XLOOKUP(Ledger[[#This Row],[Employee_ID]],Employees!C:C,Employees!A:A)</f>
        <v>Morning</v>
      </c>
      <c r="E3193" t="s">
        <v>932</v>
      </c>
      <c r="F3193" t="str">
        <f>_xlfn.XLOOKUP(Ledger[[#This Row],[Employee_ID]],Employees!C:C,Employees!B:B)</f>
        <v>BR04</v>
      </c>
      <c r="G3193" t="s">
        <v>46</v>
      </c>
      <c r="H3193" t="s">
        <v>174</v>
      </c>
      <c r="I3193">
        <v>1</v>
      </c>
      <c r="J3193">
        <f>_xlfn.XLOOKUP(Ledger[[#This Row],[SKU]]&amp;"|"&amp;Ledger[[#This Row],[Branch_ID]], PriceList!E:E,PriceList!C:C,"")</f>
        <v>175</v>
      </c>
      <c r="K3193">
        <f>_xlfn.XLOOKUP(Ledger[[#This Row],[SKU]]&amp;"|"&amp;Ledger[[#This Row],[Branch_ID]], PriceList[Key], PriceList[Unit_Retail_Price_EGP], "")</f>
        <v>419</v>
      </c>
      <c r="L3193">
        <f>YEAR(Ledger[[#This Row],[Date]])</f>
        <v>2025</v>
      </c>
      <c r="M3193" t="str">
        <f>"Qtr"&amp;ROUNDUP(MONTH(Ledger[[#This Row],[Date]])/3,0)</f>
        <v>Qtr3</v>
      </c>
      <c r="N3193">
        <f>MONTH(Ledger[[#This Row],[Date]])</f>
        <v>8</v>
      </c>
      <c r="O3193" t="str">
        <f>TEXT(Ledger[[#This Row],[Date]],"mmm")</f>
        <v>Aug</v>
      </c>
    </row>
    <row r="3194" spans="1:15" x14ac:dyDescent="0.35">
      <c r="A3194" t="s">
        <v>2429</v>
      </c>
      <c r="B3194" s="8">
        <v>45879</v>
      </c>
      <c r="C3194" s="5">
        <v>0.56180555555555556</v>
      </c>
      <c r="D3194" t="str">
        <f>_xlfn.XLOOKUP(Ledger[[#This Row],[Employee_ID]],Employees!C:C,Employees!A:A)</f>
        <v>Morning</v>
      </c>
      <c r="E3194" t="s">
        <v>932</v>
      </c>
      <c r="F3194" t="str">
        <f>_xlfn.XLOOKUP(Ledger[[#This Row],[Employee_ID]],Employees!C:C,Employees!B:B)</f>
        <v>BR04</v>
      </c>
      <c r="G3194" t="s">
        <v>46</v>
      </c>
      <c r="H3194" t="s">
        <v>195</v>
      </c>
      <c r="I3194">
        <v>1</v>
      </c>
      <c r="J3194">
        <f>_xlfn.XLOOKUP(Ledger[[#This Row],[SKU]]&amp;"|"&amp;Ledger[[#This Row],[Branch_ID]], PriceList!E:E,PriceList!C:C,"")</f>
        <v>155</v>
      </c>
      <c r="K3194">
        <f>_xlfn.XLOOKUP(Ledger[[#This Row],[SKU]]&amp;"|"&amp;Ledger[[#This Row],[Branch_ID]], PriceList[Key], PriceList[Unit_Retail_Price_EGP], "")</f>
        <v>379</v>
      </c>
      <c r="L3194">
        <f>YEAR(Ledger[[#This Row],[Date]])</f>
        <v>2025</v>
      </c>
      <c r="M3194" t="str">
        <f>"Qtr"&amp;ROUNDUP(MONTH(Ledger[[#This Row],[Date]])/3,0)</f>
        <v>Qtr3</v>
      </c>
      <c r="N3194">
        <f>MONTH(Ledger[[#This Row],[Date]])</f>
        <v>8</v>
      </c>
      <c r="O3194" t="str">
        <f>TEXT(Ledger[[#This Row],[Date]],"mmm")</f>
        <v>Aug</v>
      </c>
    </row>
    <row r="3195" spans="1:15" x14ac:dyDescent="0.35">
      <c r="A3195" t="s">
        <v>2509</v>
      </c>
      <c r="B3195" s="8">
        <v>45884</v>
      </c>
      <c r="C3195" s="5">
        <v>0.42291666666666666</v>
      </c>
      <c r="D3195" t="str">
        <f>_xlfn.XLOOKUP(Ledger[[#This Row],[Employee_ID]],Employees!C:C,Employees!A:A)</f>
        <v>Morning</v>
      </c>
      <c r="E3195" t="s">
        <v>932</v>
      </c>
      <c r="F3195" t="str">
        <f>_xlfn.XLOOKUP(Ledger[[#This Row],[Employee_ID]],Employees!C:C,Employees!B:B)</f>
        <v>BR04</v>
      </c>
      <c r="G3195" t="s">
        <v>46</v>
      </c>
      <c r="H3195" t="s">
        <v>281</v>
      </c>
      <c r="I3195">
        <v>1</v>
      </c>
      <c r="J3195">
        <f>_xlfn.XLOOKUP(Ledger[[#This Row],[SKU]]&amp;"|"&amp;Ledger[[#This Row],[Branch_ID]], PriceList!E:E,PriceList!C:C,"")</f>
        <v>135</v>
      </c>
      <c r="K3195">
        <f>_xlfn.XLOOKUP(Ledger[[#This Row],[SKU]]&amp;"|"&amp;Ledger[[#This Row],[Branch_ID]], PriceList[Key], PriceList[Unit_Retail_Price_EGP], "")</f>
        <v>329</v>
      </c>
      <c r="L3195">
        <f>YEAR(Ledger[[#This Row],[Date]])</f>
        <v>2025</v>
      </c>
      <c r="M3195" t="str">
        <f>"Qtr"&amp;ROUNDUP(MONTH(Ledger[[#This Row],[Date]])/3,0)</f>
        <v>Qtr3</v>
      </c>
      <c r="N3195">
        <f>MONTH(Ledger[[#This Row],[Date]])</f>
        <v>8</v>
      </c>
      <c r="O3195" t="str">
        <f>TEXT(Ledger[[#This Row],[Date]],"mmm")</f>
        <v>Aug</v>
      </c>
    </row>
    <row r="3196" spans="1:15" x14ac:dyDescent="0.35">
      <c r="A3196" t="s">
        <v>2555</v>
      </c>
      <c r="B3196" s="8">
        <v>45886</v>
      </c>
      <c r="C3196" s="5">
        <v>0.44930555555555557</v>
      </c>
      <c r="D3196" t="str">
        <f>_xlfn.XLOOKUP(Ledger[[#This Row],[Employee_ID]],Employees!C:C,Employees!A:A)</f>
        <v>Morning</v>
      </c>
      <c r="E3196" t="s">
        <v>932</v>
      </c>
      <c r="F3196" t="str">
        <f>_xlfn.XLOOKUP(Ledger[[#This Row],[Employee_ID]],Employees!C:C,Employees!B:B)</f>
        <v>BR04</v>
      </c>
      <c r="G3196" t="s">
        <v>46</v>
      </c>
      <c r="H3196" t="s">
        <v>436</v>
      </c>
      <c r="I3196">
        <v>1</v>
      </c>
      <c r="J3196">
        <f>_xlfn.XLOOKUP(Ledger[[#This Row],[SKU]]&amp;"|"&amp;Ledger[[#This Row],[Branch_ID]], PriceList!E:E,PriceList!C:C,"")</f>
        <v>135</v>
      </c>
      <c r="K3196">
        <f>_xlfn.XLOOKUP(Ledger[[#This Row],[SKU]]&amp;"|"&amp;Ledger[[#This Row],[Branch_ID]], PriceList[Key], PriceList[Unit_Retail_Price_EGP], "")</f>
        <v>329</v>
      </c>
      <c r="L3196">
        <f>YEAR(Ledger[[#This Row],[Date]])</f>
        <v>2025</v>
      </c>
      <c r="M3196" t="str">
        <f>"Qtr"&amp;ROUNDUP(MONTH(Ledger[[#This Row],[Date]])/3,0)</f>
        <v>Qtr3</v>
      </c>
      <c r="N3196">
        <f>MONTH(Ledger[[#This Row],[Date]])</f>
        <v>8</v>
      </c>
      <c r="O3196" t="str">
        <f>TEXT(Ledger[[#This Row],[Date]],"mmm")</f>
        <v>Aug</v>
      </c>
    </row>
    <row r="3197" spans="1:15" x14ac:dyDescent="0.35">
      <c r="A3197" t="s">
        <v>2623</v>
      </c>
      <c r="B3197" s="8">
        <v>45891</v>
      </c>
      <c r="C3197" s="5">
        <v>0.55694444444444446</v>
      </c>
      <c r="D3197" t="str">
        <f>_xlfn.XLOOKUP(Ledger[[#This Row],[Employee_ID]],Employees!C:C,Employees!A:A)</f>
        <v>Morning</v>
      </c>
      <c r="E3197" t="s">
        <v>932</v>
      </c>
      <c r="F3197" t="str">
        <f>_xlfn.XLOOKUP(Ledger[[#This Row],[Employee_ID]],Employees!C:C,Employees!B:B)</f>
        <v>BR04</v>
      </c>
      <c r="G3197" t="s">
        <v>46</v>
      </c>
      <c r="H3197" t="s">
        <v>193</v>
      </c>
      <c r="I3197">
        <v>1</v>
      </c>
      <c r="J3197">
        <f>_xlfn.XLOOKUP(Ledger[[#This Row],[SKU]]&amp;"|"&amp;Ledger[[#This Row],[Branch_ID]], PriceList!E:E,PriceList!C:C,"")</f>
        <v>135</v>
      </c>
      <c r="K3197">
        <f>_xlfn.XLOOKUP(Ledger[[#This Row],[SKU]]&amp;"|"&amp;Ledger[[#This Row],[Branch_ID]], PriceList[Key], PriceList[Unit_Retail_Price_EGP], "")</f>
        <v>329</v>
      </c>
      <c r="L3197">
        <f>YEAR(Ledger[[#This Row],[Date]])</f>
        <v>2025</v>
      </c>
      <c r="M3197" t="str">
        <f>"Qtr"&amp;ROUNDUP(MONTH(Ledger[[#This Row],[Date]])/3,0)</f>
        <v>Qtr3</v>
      </c>
      <c r="N3197">
        <f>MONTH(Ledger[[#This Row],[Date]])</f>
        <v>8</v>
      </c>
      <c r="O3197" t="str">
        <f>TEXT(Ledger[[#This Row],[Date]],"mmm")</f>
        <v>Aug</v>
      </c>
    </row>
    <row r="3198" spans="1:15" x14ac:dyDescent="0.35">
      <c r="A3198" t="s">
        <v>2643</v>
      </c>
      <c r="B3198" s="8">
        <v>45892</v>
      </c>
      <c r="C3198" s="5">
        <v>0.47430555555555554</v>
      </c>
      <c r="D3198" t="str">
        <f>_xlfn.XLOOKUP(Ledger[[#This Row],[Employee_ID]],Employees!C:C,Employees!A:A)</f>
        <v>Morning</v>
      </c>
      <c r="E3198" t="s">
        <v>932</v>
      </c>
      <c r="F3198" t="str">
        <f>_xlfn.XLOOKUP(Ledger[[#This Row],[Employee_ID]],Employees!C:C,Employees!B:B)</f>
        <v>BR04</v>
      </c>
      <c r="G3198" t="s">
        <v>46</v>
      </c>
      <c r="H3198" t="s">
        <v>263</v>
      </c>
      <c r="I3198">
        <v>1</v>
      </c>
      <c r="J3198">
        <f>_xlfn.XLOOKUP(Ledger[[#This Row],[SKU]]&amp;"|"&amp;Ledger[[#This Row],[Branch_ID]], PriceList!E:E,PriceList!C:C,"")</f>
        <v>155</v>
      </c>
      <c r="K3198">
        <f>_xlfn.XLOOKUP(Ledger[[#This Row],[SKU]]&amp;"|"&amp;Ledger[[#This Row],[Branch_ID]], PriceList[Key], PriceList[Unit_Retail_Price_EGP], "")</f>
        <v>379</v>
      </c>
      <c r="L3198">
        <f>YEAR(Ledger[[#This Row],[Date]])</f>
        <v>2025</v>
      </c>
      <c r="M3198" t="str">
        <f>"Qtr"&amp;ROUNDUP(MONTH(Ledger[[#This Row],[Date]])/3,0)</f>
        <v>Qtr3</v>
      </c>
      <c r="N3198">
        <f>MONTH(Ledger[[#This Row],[Date]])</f>
        <v>8</v>
      </c>
      <c r="O3198" t="str">
        <f>TEXT(Ledger[[#This Row],[Date]],"mmm")</f>
        <v>Aug</v>
      </c>
    </row>
    <row r="3199" spans="1:15" x14ac:dyDescent="0.35">
      <c r="A3199" t="s">
        <v>2833</v>
      </c>
      <c r="B3199" s="8">
        <v>45904</v>
      </c>
      <c r="C3199" s="5">
        <v>0.56319444444444444</v>
      </c>
      <c r="D3199" t="str">
        <f>_xlfn.XLOOKUP(Ledger[[#This Row],[Employee_ID]],Employees!C:C,Employees!A:A)</f>
        <v>Morning</v>
      </c>
      <c r="E3199" t="s">
        <v>932</v>
      </c>
      <c r="F3199" t="str">
        <f>_xlfn.XLOOKUP(Ledger[[#This Row],[Employee_ID]],Employees!C:C,Employees!B:B)</f>
        <v>BR04</v>
      </c>
      <c r="G3199" t="s">
        <v>46</v>
      </c>
      <c r="H3199" t="s">
        <v>227</v>
      </c>
      <c r="I3199">
        <v>1</v>
      </c>
      <c r="J3199">
        <f>_xlfn.XLOOKUP(Ledger[[#This Row],[SKU]]&amp;"|"&amp;Ledger[[#This Row],[Branch_ID]], PriceList!E:E,PriceList!C:C,"")</f>
        <v>295</v>
      </c>
      <c r="K3199">
        <f>_xlfn.XLOOKUP(Ledger[[#This Row],[SKU]]&amp;"|"&amp;Ledger[[#This Row],[Branch_ID]], PriceList[Key], PriceList[Unit_Retail_Price_EGP], "")</f>
        <v>659</v>
      </c>
      <c r="L3199">
        <f>YEAR(Ledger[[#This Row],[Date]])</f>
        <v>2025</v>
      </c>
      <c r="M3199" t="str">
        <f>"Qtr"&amp;ROUNDUP(MONTH(Ledger[[#This Row],[Date]])/3,0)</f>
        <v>Qtr3</v>
      </c>
      <c r="N3199">
        <f>MONTH(Ledger[[#This Row],[Date]])</f>
        <v>9</v>
      </c>
      <c r="O3199" t="str">
        <f>TEXT(Ledger[[#This Row],[Date]],"mmm")</f>
        <v>Sep</v>
      </c>
    </row>
    <row r="3200" spans="1:15" x14ac:dyDescent="0.35">
      <c r="A3200" t="s">
        <v>2937</v>
      </c>
      <c r="B3200" s="8">
        <v>45910</v>
      </c>
      <c r="C3200" s="5">
        <v>0.55277777777777781</v>
      </c>
      <c r="D3200" t="str">
        <f>_xlfn.XLOOKUP(Ledger[[#This Row],[Employee_ID]],Employees!C:C,Employees!A:A)</f>
        <v>Morning</v>
      </c>
      <c r="E3200" t="s">
        <v>932</v>
      </c>
      <c r="F3200" t="str">
        <f>_xlfn.XLOOKUP(Ledger[[#This Row],[Employee_ID]],Employees!C:C,Employees!B:B)</f>
        <v>BR04</v>
      </c>
      <c r="G3200" t="s">
        <v>46</v>
      </c>
      <c r="H3200" t="s">
        <v>213</v>
      </c>
      <c r="I3200">
        <v>1</v>
      </c>
      <c r="J3200">
        <f>_xlfn.XLOOKUP(Ledger[[#This Row],[SKU]]&amp;"|"&amp;Ledger[[#This Row],[Branch_ID]], PriceList!E:E,PriceList!C:C,"")</f>
        <v>510</v>
      </c>
      <c r="K3200">
        <f>_xlfn.XLOOKUP(Ledger[[#This Row],[SKU]]&amp;"|"&amp;Ledger[[#This Row],[Branch_ID]], PriceList[Key], PriceList[Unit_Retail_Price_EGP], "")</f>
        <v>1129</v>
      </c>
      <c r="L3200">
        <f>YEAR(Ledger[[#This Row],[Date]])</f>
        <v>2025</v>
      </c>
      <c r="M3200" t="str">
        <f>"Qtr"&amp;ROUNDUP(MONTH(Ledger[[#This Row],[Date]])/3,0)</f>
        <v>Qtr3</v>
      </c>
      <c r="N3200">
        <f>MONTH(Ledger[[#This Row],[Date]])</f>
        <v>9</v>
      </c>
      <c r="O3200" t="str">
        <f>TEXT(Ledger[[#This Row],[Date]],"mmm")</f>
        <v>Sep</v>
      </c>
    </row>
    <row r="3201" spans="1:15" x14ac:dyDescent="0.35">
      <c r="A3201" t="s">
        <v>3006</v>
      </c>
      <c r="B3201" s="8">
        <v>45914</v>
      </c>
      <c r="C3201" s="5">
        <v>0.55347222222222225</v>
      </c>
      <c r="D3201" t="str">
        <f>_xlfn.XLOOKUP(Ledger[[#This Row],[Employee_ID]],Employees!C:C,Employees!A:A)</f>
        <v>Morning</v>
      </c>
      <c r="E3201" t="s">
        <v>932</v>
      </c>
      <c r="F3201" t="str">
        <f>_xlfn.XLOOKUP(Ledger[[#This Row],[Employee_ID]],Employees!C:C,Employees!B:B)</f>
        <v>BR04</v>
      </c>
      <c r="G3201" t="s">
        <v>46</v>
      </c>
      <c r="H3201" t="s">
        <v>209</v>
      </c>
      <c r="I3201">
        <v>1</v>
      </c>
      <c r="J3201">
        <f>_xlfn.XLOOKUP(Ledger[[#This Row],[SKU]]&amp;"|"&amp;Ledger[[#This Row],[Branch_ID]], PriceList!E:E,PriceList!C:C,"")</f>
        <v>155</v>
      </c>
      <c r="K3201">
        <f>_xlfn.XLOOKUP(Ledger[[#This Row],[SKU]]&amp;"|"&amp;Ledger[[#This Row],[Branch_ID]], PriceList[Key], PriceList[Unit_Retail_Price_EGP], "")</f>
        <v>379</v>
      </c>
      <c r="L3201">
        <f>YEAR(Ledger[[#This Row],[Date]])</f>
        <v>2025</v>
      </c>
      <c r="M3201" t="str">
        <f>"Qtr"&amp;ROUNDUP(MONTH(Ledger[[#This Row],[Date]])/3,0)</f>
        <v>Qtr3</v>
      </c>
      <c r="N3201">
        <f>MONTH(Ledger[[#This Row],[Date]])</f>
        <v>9</v>
      </c>
      <c r="O3201" t="str">
        <f>TEXT(Ledger[[#This Row],[Date]],"mmm")</f>
        <v>Sep</v>
      </c>
    </row>
    <row r="3202" spans="1:15" x14ac:dyDescent="0.35">
      <c r="A3202" t="s">
        <v>3033</v>
      </c>
      <c r="B3202" s="8">
        <v>45916</v>
      </c>
      <c r="C3202" s="5">
        <v>0.44583333333333336</v>
      </c>
      <c r="D3202" t="str">
        <f>_xlfn.XLOOKUP(Ledger[[#This Row],[Employee_ID]],Employees!C:C,Employees!A:A)</f>
        <v>Morning</v>
      </c>
      <c r="E3202" t="s">
        <v>932</v>
      </c>
      <c r="F3202" t="str">
        <f>_xlfn.XLOOKUP(Ledger[[#This Row],[Employee_ID]],Employees!C:C,Employees!B:B)</f>
        <v>BR04</v>
      </c>
      <c r="G3202" t="s">
        <v>46</v>
      </c>
      <c r="H3202" t="s">
        <v>202</v>
      </c>
      <c r="I3202">
        <v>1</v>
      </c>
      <c r="J3202">
        <f>_xlfn.XLOOKUP(Ledger[[#This Row],[SKU]]&amp;"|"&amp;Ledger[[#This Row],[Branch_ID]], PriceList!E:E,PriceList!C:C,"")</f>
        <v>625</v>
      </c>
      <c r="K3202">
        <f>_xlfn.XLOOKUP(Ledger[[#This Row],[SKU]]&amp;"|"&amp;Ledger[[#This Row],[Branch_ID]], PriceList[Key], PriceList[Unit_Retail_Price_EGP], "")</f>
        <v>1409</v>
      </c>
      <c r="L3202">
        <f>YEAR(Ledger[[#This Row],[Date]])</f>
        <v>2025</v>
      </c>
      <c r="M3202" t="str">
        <f>"Qtr"&amp;ROUNDUP(MONTH(Ledger[[#This Row],[Date]])/3,0)</f>
        <v>Qtr3</v>
      </c>
      <c r="N3202">
        <f>MONTH(Ledger[[#This Row],[Date]])</f>
        <v>9</v>
      </c>
      <c r="O3202" t="str">
        <f>TEXT(Ledger[[#This Row],[Date]],"mmm")</f>
        <v>Sep</v>
      </c>
    </row>
    <row r="3203" spans="1:15" x14ac:dyDescent="0.35">
      <c r="A3203" t="s">
        <v>3067</v>
      </c>
      <c r="B3203" s="8">
        <v>45919</v>
      </c>
      <c r="C3203" s="5">
        <v>0.44513888888888886</v>
      </c>
      <c r="D3203" t="str">
        <f>_xlfn.XLOOKUP(Ledger[[#This Row],[Employee_ID]],Employees!C:C,Employees!A:A)</f>
        <v>Morning</v>
      </c>
      <c r="E3203" t="s">
        <v>932</v>
      </c>
      <c r="F3203" t="str">
        <f>_xlfn.XLOOKUP(Ledger[[#This Row],[Employee_ID]],Employees!C:C,Employees!B:B)</f>
        <v>BR04</v>
      </c>
      <c r="G3203" t="s">
        <v>46</v>
      </c>
      <c r="H3203" t="s">
        <v>130</v>
      </c>
      <c r="I3203">
        <v>1</v>
      </c>
      <c r="J3203">
        <f>_xlfn.XLOOKUP(Ledger[[#This Row],[SKU]]&amp;"|"&amp;Ledger[[#This Row],[Branch_ID]], PriceList!E:E,PriceList!C:C,"")</f>
        <v>215</v>
      </c>
      <c r="K3203">
        <f>_xlfn.XLOOKUP(Ledger[[#This Row],[SKU]]&amp;"|"&amp;Ledger[[#This Row],[Branch_ID]], PriceList[Key], PriceList[Unit_Retail_Price_EGP], "")</f>
        <v>519</v>
      </c>
      <c r="L3203">
        <f>YEAR(Ledger[[#This Row],[Date]])</f>
        <v>2025</v>
      </c>
      <c r="M3203" t="str">
        <f>"Qtr"&amp;ROUNDUP(MONTH(Ledger[[#This Row],[Date]])/3,0)</f>
        <v>Qtr3</v>
      </c>
      <c r="N3203">
        <f>MONTH(Ledger[[#This Row],[Date]])</f>
        <v>9</v>
      </c>
      <c r="O3203" t="str">
        <f>TEXT(Ledger[[#This Row],[Date]],"mmm")</f>
        <v>Sep</v>
      </c>
    </row>
    <row r="3204" spans="1:15" x14ac:dyDescent="0.35">
      <c r="A3204" t="s">
        <v>3090</v>
      </c>
      <c r="B3204" s="8">
        <v>45920</v>
      </c>
      <c r="C3204" s="5">
        <v>0.49444444444444446</v>
      </c>
      <c r="D3204" t="str">
        <f>_xlfn.XLOOKUP(Ledger[[#This Row],[Employee_ID]],Employees!C:C,Employees!A:A)</f>
        <v>Morning</v>
      </c>
      <c r="E3204" t="s">
        <v>932</v>
      </c>
      <c r="F3204" t="str">
        <f>_xlfn.XLOOKUP(Ledger[[#This Row],[Employee_ID]],Employees!C:C,Employees!B:B)</f>
        <v>BR04</v>
      </c>
      <c r="G3204" t="s">
        <v>46</v>
      </c>
      <c r="H3204" t="s">
        <v>278</v>
      </c>
      <c r="I3204">
        <v>1</v>
      </c>
      <c r="J3204">
        <f>_xlfn.XLOOKUP(Ledger[[#This Row],[SKU]]&amp;"|"&amp;Ledger[[#This Row],[Branch_ID]], PriceList!E:E,PriceList!C:C,"")</f>
        <v>370</v>
      </c>
      <c r="K3204">
        <f>_xlfn.XLOOKUP(Ledger[[#This Row],[SKU]]&amp;"|"&amp;Ledger[[#This Row],[Branch_ID]], PriceList[Key], PriceList[Unit_Retail_Price_EGP], "")</f>
        <v>849</v>
      </c>
      <c r="L3204">
        <f>YEAR(Ledger[[#This Row],[Date]])</f>
        <v>2025</v>
      </c>
      <c r="M3204" t="str">
        <f>"Qtr"&amp;ROUNDUP(MONTH(Ledger[[#This Row],[Date]])/3,0)</f>
        <v>Qtr3</v>
      </c>
      <c r="N3204">
        <f>MONTH(Ledger[[#This Row],[Date]])</f>
        <v>9</v>
      </c>
      <c r="O3204" t="str">
        <f>TEXT(Ledger[[#This Row],[Date]],"mmm")</f>
        <v>Sep</v>
      </c>
    </row>
    <row r="3205" spans="1:15" x14ac:dyDescent="0.35">
      <c r="A3205" t="s">
        <v>3115</v>
      </c>
      <c r="B3205" s="8">
        <v>45921</v>
      </c>
      <c r="C3205" s="5">
        <v>0.45208333333333334</v>
      </c>
      <c r="D3205" t="str">
        <f>_xlfn.XLOOKUP(Ledger[[#This Row],[Employee_ID]],Employees!C:C,Employees!A:A)</f>
        <v>Morning</v>
      </c>
      <c r="E3205" t="s">
        <v>932</v>
      </c>
      <c r="F3205" t="str">
        <f>_xlfn.XLOOKUP(Ledger[[#This Row],[Employee_ID]],Employees!C:C,Employees!B:B)</f>
        <v>BR04</v>
      </c>
      <c r="G3205" t="s">
        <v>46</v>
      </c>
      <c r="H3205" t="s">
        <v>387</v>
      </c>
      <c r="I3205">
        <v>1</v>
      </c>
      <c r="J3205">
        <f>_xlfn.XLOOKUP(Ledger[[#This Row],[SKU]]&amp;"|"&amp;Ledger[[#This Row],[Branch_ID]], PriceList!E:E,PriceList!C:C,"")</f>
        <v>370</v>
      </c>
      <c r="K3205">
        <f>_xlfn.XLOOKUP(Ledger[[#This Row],[SKU]]&amp;"|"&amp;Ledger[[#This Row],[Branch_ID]], PriceList[Key], PriceList[Unit_Retail_Price_EGP], "")</f>
        <v>849</v>
      </c>
      <c r="L3205">
        <f>YEAR(Ledger[[#This Row],[Date]])</f>
        <v>2025</v>
      </c>
      <c r="M3205" t="str">
        <f>"Qtr"&amp;ROUNDUP(MONTH(Ledger[[#This Row],[Date]])/3,0)</f>
        <v>Qtr3</v>
      </c>
      <c r="N3205">
        <f>MONTH(Ledger[[#This Row],[Date]])</f>
        <v>9</v>
      </c>
      <c r="O3205" t="str">
        <f>TEXT(Ledger[[#This Row],[Date]],"mmm")</f>
        <v>Sep</v>
      </c>
    </row>
    <row r="3206" spans="1:15" x14ac:dyDescent="0.35">
      <c r="A3206" t="s">
        <v>3208</v>
      </c>
      <c r="B3206" s="8">
        <v>45927</v>
      </c>
      <c r="C3206" s="5">
        <v>0.4597222222222222</v>
      </c>
      <c r="D3206" t="str">
        <f>_xlfn.XLOOKUP(Ledger[[#This Row],[Employee_ID]],Employees!C:C,Employees!A:A)</f>
        <v>Morning</v>
      </c>
      <c r="E3206" t="s">
        <v>932</v>
      </c>
      <c r="F3206" t="str">
        <f>_xlfn.XLOOKUP(Ledger[[#This Row],[Employee_ID]],Employees!C:C,Employees!B:B)</f>
        <v>BR04</v>
      </c>
      <c r="G3206" t="s">
        <v>46</v>
      </c>
      <c r="H3206" t="s">
        <v>209</v>
      </c>
      <c r="I3206">
        <v>1</v>
      </c>
      <c r="J3206">
        <f>_xlfn.XLOOKUP(Ledger[[#This Row],[SKU]]&amp;"|"&amp;Ledger[[#This Row],[Branch_ID]], PriceList!E:E,PriceList!C:C,"")</f>
        <v>155</v>
      </c>
      <c r="K3206">
        <f>_xlfn.XLOOKUP(Ledger[[#This Row],[SKU]]&amp;"|"&amp;Ledger[[#This Row],[Branch_ID]], PriceList[Key], PriceList[Unit_Retail_Price_EGP], "")</f>
        <v>379</v>
      </c>
      <c r="L3206">
        <f>YEAR(Ledger[[#This Row],[Date]])</f>
        <v>2025</v>
      </c>
      <c r="M3206" t="str">
        <f>"Qtr"&amp;ROUNDUP(MONTH(Ledger[[#This Row],[Date]])/3,0)</f>
        <v>Qtr3</v>
      </c>
      <c r="N3206">
        <f>MONTH(Ledger[[#This Row],[Date]])</f>
        <v>9</v>
      </c>
      <c r="O3206" t="str">
        <f>TEXT(Ledger[[#This Row],[Date]],"mmm")</f>
        <v>Sep</v>
      </c>
    </row>
    <row r="3207" spans="1:15" x14ac:dyDescent="0.35">
      <c r="A3207" t="s">
        <v>3210</v>
      </c>
      <c r="B3207" s="8">
        <v>45927</v>
      </c>
      <c r="C3207" s="5">
        <v>0.49444444444444446</v>
      </c>
      <c r="D3207" t="str">
        <f>_xlfn.XLOOKUP(Ledger[[#This Row],[Employee_ID]],Employees!C:C,Employees!A:A)</f>
        <v>Morning</v>
      </c>
      <c r="E3207" t="s">
        <v>932</v>
      </c>
      <c r="F3207" t="str">
        <f>_xlfn.XLOOKUP(Ledger[[#This Row],[Employee_ID]],Employees!C:C,Employees!B:B)</f>
        <v>BR04</v>
      </c>
      <c r="G3207" t="s">
        <v>46</v>
      </c>
      <c r="H3207" t="s">
        <v>82</v>
      </c>
      <c r="I3207">
        <v>1</v>
      </c>
      <c r="J3207">
        <f>_xlfn.XLOOKUP(Ledger[[#This Row],[SKU]]&amp;"|"&amp;Ledger[[#This Row],[Branch_ID]], PriceList!E:E,PriceList!C:C,"")</f>
        <v>110</v>
      </c>
      <c r="K3207">
        <f>_xlfn.XLOOKUP(Ledger[[#This Row],[SKU]]&amp;"|"&amp;Ledger[[#This Row],[Branch_ID]], PriceList[Key], PriceList[Unit_Retail_Price_EGP], "")</f>
        <v>259</v>
      </c>
      <c r="L3207">
        <f>YEAR(Ledger[[#This Row],[Date]])</f>
        <v>2025</v>
      </c>
      <c r="M3207" t="str">
        <f>"Qtr"&amp;ROUNDUP(MONTH(Ledger[[#This Row],[Date]])/3,0)</f>
        <v>Qtr3</v>
      </c>
      <c r="N3207">
        <f>MONTH(Ledger[[#This Row],[Date]])</f>
        <v>9</v>
      </c>
      <c r="O3207" t="str">
        <f>TEXT(Ledger[[#This Row],[Date]],"mmm")</f>
        <v>Sep</v>
      </c>
    </row>
    <row r="3208" spans="1:15" x14ac:dyDescent="0.35">
      <c r="A3208" t="s">
        <v>3281</v>
      </c>
      <c r="B3208" s="8">
        <v>45932</v>
      </c>
      <c r="C3208" s="5">
        <v>0.43958333333333333</v>
      </c>
      <c r="D3208" t="str">
        <f>_xlfn.XLOOKUP(Ledger[[#This Row],[Employee_ID]],Employees!C:C,Employees!A:A)</f>
        <v>Morning</v>
      </c>
      <c r="E3208" t="s">
        <v>932</v>
      </c>
      <c r="F3208" t="str">
        <f>_xlfn.XLOOKUP(Ledger[[#This Row],[Employee_ID]],Employees!C:C,Employees!B:B)</f>
        <v>BR04</v>
      </c>
      <c r="G3208" t="s">
        <v>46</v>
      </c>
      <c r="H3208" t="s">
        <v>299</v>
      </c>
      <c r="I3208">
        <v>1</v>
      </c>
      <c r="J3208">
        <f>_xlfn.XLOOKUP(Ledger[[#This Row],[SKU]]&amp;"|"&amp;Ledger[[#This Row],[Branch_ID]], PriceList!E:E,PriceList!C:C,"")</f>
        <v>155</v>
      </c>
      <c r="K3208">
        <f>_xlfn.XLOOKUP(Ledger[[#This Row],[SKU]]&amp;"|"&amp;Ledger[[#This Row],[Branch_ID]], PriceList[Key], PriceList[Unit_Retail_Price_EGP], "")</f>
        <v>379</v>
      </c>
      <c r="L3208">
        <f>YEAR(Ledger[[#This Row],[Date]])</f>
        <v>2025</v>
      </c>
      <c r="M3208" t="str">
        <f>"Qtr"&amp;ROUNDUP(MONTH(Ledger[[#This Row],[Date]])/3,0)</f>
        <v>Qtr4</v>
      </c>
      <c r="N3208">
        <f>MONTH(Ledger[[#This Row],[Date]])</f>
        <v>10</v>
      </c>
      <c r="O3208" t="str">
        <f>TEXT(Ledger[[#This Row],[Date]],"mmm")</f>
        <v>Oct</v>
      </c>
    </row>
    <row r="3209" spans="1:15" x14ac:dyDescent="0.35">
      <c r="A3209" t="s">
        <v>3473</v>
      </c>
      <c r="B3209" s="8">
        <v>45945</v>
      </c>
      <c r="C3209" s="5">
        <v>0.42499999999999999</v>
      </c>
      <c r="D3209" t="str">
        <f>_xlfn.XLOOKUP(Ledger[[#This Row],[Employee_ID]],Employees!C:C,Employees!A:A)</f>
        <v>Morning</v>
      </c>
      <c r="E3209" t="s">
        <v>932</v>
      </c>
      <c r="F3209" t="str">
        <f>_xlfn.XLOOKUP(Ledger[[#This Row],[Employee_ID]],Employees!C:C,Employees!B:B)</f>
        <v>BR04</v>
      </c>
      <c r="G3209" t="s">
        <v>46</v>
      </c>
      <c r="H3209" t="s">
        <v>289</v>
      </c>
      <c r="I3209">
        <v>1</v>
      </c>
      <c r="J3209">
        <f>_xlfn.XLOOKUP(Ledger[[#This Row],[SKU]]&amp;"|"&amp;Ledger[[#This Row],[Branch_ID]], PriceList!E:E,PriceList!C:C,"")</f>
        <v>510</v>
      </c>
      <c r="K3209">
        <f>_xlfn.XLOOKUP(Ledger[[#This Row],[SKU]]&amp;"|"&amp;Ledger[[#This Row],[Branch_ID]], PriceList[Key], PriceList[Unit_Retail_Price_EGP], "")</f>
        <v>1129</v>
      </c>
      <c r="L3209">
        <f>YEAR(Ledger[[#This Row],[Date]])</f>
        <v>2025</v>
      </c>
      <c r="M3209" t="str">
        <f>"Qtr"&amp;ROUNDUP(MONTH(Ledger[[#This Row],[Date]])/3,0)</f>
        <v>Qtr4</v>
      </c>
      <c r="N3209">
        <f>MONTH(Ledger[[#This Row],[Date]])</f>
        <v>10</v>
      </c>
      <c r="O3209" t="str">
        <f>TEXT(Ledger[[#This Row],[Date]],"mmm")</f>
        <v>Oct</v>
      </c>
    </row>
    <row r="3210" spans="1:15" x14ac:dyDescent="0.35">
      <c r="A3210" t="s">
        <v>3707</v>
      </c>
      <c r="B3210" s="8">
        <v>45961</v>
      </c>
      <c r="C3210" s="5">
        <v>0.41805555555555557</v>
      </c>
      <c r="D3210" t="str">
        <f>_xlfn.XLOOKUP(Ledger[[#This Row],[Employee_ID]],Employees!C:C,Employees!A:A)</f>
        <v>Morning</v>
      </c>
      <c r="E3210" t="s">
        <v>932</v>
      </c>
      <c r="F3210" t="str">
        <f>_xlfn.XLOOKUP(Ledger[[#This Row],[Employee_ID]],Employees!C:C,Employees!B:B)</f>
        <v>BR04</v>
      </c>
      <c r="G3210" t="s">
        <v>46</v>
      </c>
      <c r="H3210" t="s">
        <v>193</v>
      </c>
      <c r="I3210">
        <v>1</v>
      </c>
      <c r="J3210">
        <f>_xlfn.XLOOKUP(Ledger[[#This Row],[SKU]]&amp;"|"&amp;Ledger[[#This Row],[Branch_ID]], PriceList!E:E,PriceList!C:C,"")</f>
        <v>135</v>
      </c>
      <c r="K3210">
        <f>_xlfn.XLOOKUP(Ledger[[#This Row],[SKU]]&amp;"|"&amp;Ledger[[#This Row],[Branch_ID]], PriceList[Key], PriceList[Unit_Retail_Price_EGP], "")</f>
        <v>329</v>
      </c>
      <c r="L3210">
        <f>YEAR(Ledger[[#This Row],[Date]])</f>
        <v>2025</v>
      </c>
      <c r="M3210" t="str">
        <f>"Qtr"&amp;ROUNDUP(MONTH(Ledger[[#This Row],[Date]])/3,0)</f>
        <v>Qtr4</v>
      </c>
      <c r="N3210">
        <f>MONTH(Ledger[[#This Row],[Date]])</f>
        <v>10</v>
      </c>
      <c r="O3210" t="str">
        <f>TEXT(Ledger[[#This Row],[Date]],"mmm")</f>
        <v>Oct</v>
      </c>
    </row>
    <row r="3211" spans="1:15" x14ac:dyDescent="0.35">
      <c r="A3211" t="s">
        <v>3791</v>
      </c>
      <c r="B3211" s="8">
        <v>45967</v>
      </c>
      <c r="C3211" s="5">
        <v>0.53541666666666665</v>
      </c>
      <c r="D3211" t="str">
        <f>_xlfn.XLOOKUP(Ledger[[#This Row],[Employee_ID]],Employees!C:C,Employees!A:A)</f>
        <v>Morning</v>
      </c>
      <c r="E3211" t="s">
        <v>932</v>
      </c>
      <c r="F3211" t="str">
        <f>_xlfn.XLOOKUP(Ledger[[#This Row],[Employee_ID]],Employees!C:C,Employees!B:B)</f>
        <v>BR04</v>
      </c>
      <c r="G3211" t="s">
        <v>46</v>
      </c>
      <c r="H3211" t="s">
        <v>317</v>
      </c>
      <c r="I3211">
        <v>1</v>
      </c>
      <c r="J3211">
        <f>_xlfn.XLOOKUP(Ledger[[#This Row],[SKU]]&amp;"|"&amp;Ledger[[#This Row],[Branch_ID]], PriceList!E:E,PriceList!C:C,"")</f>
        <v>255</v>
      </c>
      <c r="K3211">
        <f>_xlfn.XLOOKUP(Ledger[[#This Row],[SKU]]&amp;"|"&amp;Ledger[[#This Row],[Branch_ID]], PriceList[Key], PriceList[Unit_Retail_Price_EGP], "")</f>
        <v>559</v>
      </c>
      <c r="L3211">
        <f>YEAR(Ledger[[#This Row],[Date]])</f>
        <v>2025</v>
      </c>
      <c r="M3211" t="str">
        <f>"Qtr"&amp;ROUNDUP(MONTH(Ledger[[#This Row],[Date]])/3,0)</f>
        <v>Qtr4</v>
      </c>
      <c r="N3211">
        <f>MONTH(Ledger[[#This Row],[Date]])</f>
        <v>11</v>
      </c>
      <c r="O3211" t="str">
        <f>TEXT(Ledger[[#This Row],[Date]],"mmm")</f>
        <v>Nov</v>
      </c>
    </row>
    <row r="3212" spans="1:15" x14ac:dyDescent="0.35">
      <c r="A3212" t="s">
        <v>3850</v>
      </c>
      <c r="B3212" s="8">
        <v>45971</v>
      </c>
      <c r="C3212" s="5">
        <v>0.52222222222222225</v>
      </c>
      <c r="D3212" t="str">
        <f>_xlfn.XLOOKUP(Ledger[[#This Row],[Employee_ID]],Employees!C:C,Employees!A:A)</f>
        <v>Morning</v>
      </c>
      <c r="E3212" t="s">
        <v>932</v>
      </c>
      <c r="F3212" t="str">
        <f>_xlfn.XLOOKUP(Ledger[[#This Row],[Employee_ID]],Employees!C:C,Employees!B:B)</f>
        <v>BR04</v>
      </c>
      <c r="G3212" t="s">
        <v>46</v>
      </c>
      <c r="H3212" t="s">
        <v>359</v>
      </c>
      <c r="I3212">
        <v>1</v>
      </c>
      <c r="J3212">
        <f>_xlfn.XLOOKUP(Ledger[[#This Row],[SKU]]&amp;"|"&amp;Ledger[[#This Row],[Branch_ID]], PriceList!E:E,PriceList!C:C,"")</f>
        <v>135</v>
      </c>
      <c r="K3212">
        <f>_xlfn.XLOOKUP(Ledger[[#This Row],[SKU]]&amp;"|"&amp;Ledger[[#This Row],[Branch_ID]], PriceList[Key], PriceList[Unit_Retail_Price_EGP], "")</f>
        <v>329</v>
      </c>
      <c r="L3212">
        <f>YEAR(Ledger[[#This Row],[Date]])</f>
        <v>2025</v>
      </c>
      <c r="M3212" t="str">
        <f>"Qtr"&amp;ROUNDUP(MONTH(Ledger[[#This Row],[Date]])/3,0)</f>
        <v>Qtr4</v>
      </c>
      <c r="N3212">
        <f>MONTH(Ledger[[#This Row],[Date]])</f>
        <v>11</v>
      </c>
      <c r="O3212" t="str">
        <f>TEXT(Ledger[[#This Row],[Date]],"mmm")</f>
        <v>Nov</v>
      </c>
    </row>
    <row r="3213" spans="1:15" x14ac:dyDescent="0.35">
      <c r="A3213" t="s">
        <v>3917</v>
      </c>
      <c r="B3213" s="8">
        <v>45976</v>
      </c>
      <c r="C3213" s="5">
        <v>0.42777777777777776</v>
      </c>
      <c r="D3213" t="str">
        <f>_xlfn.XLOOKUP(Ledger[[#This Row],[Employee_ID]],Employees!C:C,Employees!A:A)</f>
        <v>Morning</v>
      </c>
      <c r="E3213" t="s">
        <v>932</v>
      </c>
      <c r="F3213" t="str">
        <f>_xlfn.XLOOKUP(Ledger[[#This Row],[Employee_ID]],Employees!C:C,Employees!B:B)</f>
        <v>BR04</v>
      </c>
      <c r="G3213" t="s">
        <v>46</v>
      </c>
      <c r="H3213" t="s">
        <v>652</v>
      </c>
      <c r="I3213">
        <v>1</v>
      </c>
      <c r="J3213">
        <f>_xlfn.XLOOKUP(Ledger[[#This Row],[SKU]]&amp;"|"&amp;Ledger[[#This Row],[Branch_ID]], PriceList!E:E,PriceList!C:C,"")</f>
        <v>510</v>
      </c>
      <c r="K3213">
        <f>_xlfn.XLOOKUP(Ledger[[#This Row],[SKU]]&amp;"|"&amp;Ledger[[#This Row],[Branch_ID]], PriceList[Key], PriceList[Unit_Retail_Price_EGP], "")</f>
        <v>1129</v>
      </c>
      <c r="L3213">
        <f>YEAR(Ledger[[#This Row],[Date]])</f>
        <v>2025</v>
      </c>
      <c r="M3213" t="str">
        <f>"Qtr"&amp;ROUNDUP(MONTH(Ledger[[#This Row],[Date]])/3,0)</f>
        <v>Qtr4</v>
      </c>
      <c r="N3213">
        <f>MONTH(Ledger[[#This Row],[Date]])</f>
        <v>11</v>
      </c>
      <c r="O3213" t="str">
        <f>TEXT(Ledger[[#This Row],[Date]],"mmm")</f>
        <v>Nov</v>
      </c>
    </row>
    <row r="3214" spans="1:15" x14ac:dyDescent="0.35">
      <c r="A3214" t="s">
        <v>3962</v>
      </c>
      <c r="B3214" s="8">
        <v>45979</v>
      </c>
      <c r="C3214" s="5">
        <v>0.43888888888888888</v>
      </c>
      <c r="D3214" t="str">
        <f>_xlfn.XLOOKUP(Ledger[[#This Row],[Employee_ID]],Employees!C:C,Employees!A:A)</f>
        <v>Morning</v>
      </c>
      <c r="E3214" t="s">
        <v>932</v>
      </c>
      <c r="F3214" t="str">
        <f>_xlfn.XLOOKUP(Ledger[[#This Row],[Employee_ID]],Employees!C:C,Employees!B:B)</f>
        <v>BR04</v>
      </c>
      <c r="G3214" t="s">
        <v>46</v>
      </c>
      <c r="H3214" t="s">
        <v>119</v>
      </c>
      <c r="I3214">
        <v>1</v>
      </c>
      <c r="J3214">
        <f>_xlfn.XLOOKUP(Ledger[[#This Row],[SKU]]&amp;"|"&amp;Ledger[[#This Row],[Branch_ID]], PriceList!E:E,PriceList!C:C,"")</f>
        <v>215</v>
      </c>
      <c r="K3214">
        <f>_xlfn.XLOOKUP(Ledger[[#This Row],[SKU]]&amp;"|"&amp;Ledger[[#This Row],[Branch_ID]], PriceList[Key], PriceList[Unit_Retail_Price_EGP], "")</f>
        <v>519</v>
      </c>
      <c r="L3214">
        <f>YEAR(Ledger[[#This Row],[Date]])</f>
        <v>2025</v>
      </c>
      <c r="M3214" t="str">
        <f>"Qtr"&amp;ROUNDUP(MONTH(Ledger[[#This Row],[Date]])/3,0)</f>
        <v>Qtr4</v>
      </c>
      <c r="N3214">
        <f>MONTH(Ledger[[#This Row],[Date]])</f>
        <v>11</v>
      </c>
      <c r="O3214" t="str">
        <f>TEXT(Ledger[[#This Row],[Date]],"mmm")</f>
        <v>Nov</v>
      </c>
    </row>
    <row r="3215" spans="1:15" x14ac:dyDescent="0.35">
      <c r="A3215" t="s">
        <v>4000</v>
      </c>
      <c r="B3215" s="8">
        <v>45982</v>
      </c>
      <c r="C3215" s="5">
        <v>0.46458333333333335</v>
      </c>
      <c r="D3215" t="str">
        <f>_xlfn.XLOOKUP(Ledger[[#This Row],[Employee_ID]],Employees!C:C,Employees!A:A)</f>
        <v>Morning</v>
      </c>
      <c r="E3215" t="s">
        <v>932</v>
      </c>
      <c r="F3215" t="str">
        <f>_xlfn.XLOOKUP(Ledger[[#This Row],[Employee_ID]],Employees!C:C,Employees!B:B)</f>
        <v>BR04</v>
      </c>
      <c r="G3215" t="s">
        <v>46</v>
      </c>
      <c r="H3215" t="s">
        <v>171</v>
      </c>
      <c r="I3215">
        <v>1</v>
      </c>
      <c r="J3215">
        <f>_xlfn.XLOOKUP(Ledger[[#This Row],[SKU]]&amp;"|"&amp;Ledger[[#This Row],[Branch_ID]], PriceList!E:E,PriceList!C:C,"")</f>
        <v>450</v>
      </c>
      <c r="K3215">
        <f>_xlfn.XLOOKUP(Ledger[[#This Row],[SKU]]&amp;"|"&amp;Ledger[[#This Row],[Branch_ID]], PriceList[Key], PriceList[Unit_Retail_Price_EGP], "")</f>
        <v>1029</v>
      </c>
      <c r="L3215">
        <f>YEAR(Ledger[[#This Row],[Date]])</f>
        <v>2025</v>
      </c>
      <c r="M3215" t="str">
        <f>"Qtr"&amp;ROUNDUP(MONTH(Ledger[[#This Row],[Date]])/3,0)</f>
        <v>Qtr4</v>
      </c>
      <c r="N3215">
        <f>MONTH(Ledger[[#This Row],[Date]])</f>
        <v>11</v>
      </c>
      <c r="O3215" t="str">
        <f>TEXT(Ledger[[#This Row],[Date]],"mmm")</f>
        <v>Nov</v>
      </c>
    </row>
    <row r="3216" spans="1:15" x14ac:dyDescent="0.35">
      <c r="A3216" t="s">
        <v>4050</v>
      </c>
      <c r="B3216" s="8">
        <v>45985</v>
      </c>
      <c r="C3216" s="5">
        <v>0.45208333333333334</v>
      </c>
      <c r="D3216" t="str">
        <f>_xlfn.XLOOKUP(Ledger[[#This Row],[Employee_ID]],Employees!C:C,Employees!A:A)</f>
        <v>Morning</v>
      </c>
      <c r="E3216" t="s">
        <v>932</v>
      </c>
      <c r="F3216" t="str">
        <f>_xlfn.XLOOKUP(Ledger[[#This Row],[Employee_ID]],Employees!C:C,Employees!B:B)</f>
        <v>BR04</v>
      </c>
      <c r="G3216" t="s">
        <v>46</v>
      </c>
      <c r="H3216" t="s">
        <v>100</v>
      </c>
      <c r="I3216">
        <v>1</v>
      </c>
      <c r="J3216">
        <f>_xlfn.XLOOKUP(Ledger[[#This Row],[SKU]]&amp;"|"&amp;Ledger[[#This Row],[Branch_ID]], PriceList!E:E,PriceList!C:C,"")</f>
        <v>510</v>
      </c>
      <c r="K3216">
        <f>_xlfn.XLOOKUP(Ledger[[#This Row],[SKU]]&amp;"|"&amp;Ledger[[#This Row],[Branch_ID]], PriceList[Key], PriceList[Unit_Retail_Price_EGP], "")</f>
        <v>1129</v>
      </c>
      <c r="L3216">
        <f>YEAR(Ledger[[#This Row],[Date]])</f>
        <v>2025</v>
      </c>
      <c r="M3216" t="str">
        <f>"Qtr"&amp;ROUNDUP(MONTH(Ledger[[#This Row],[Date]])/3,0)</f>
        <v>Qtr4</v>
      </c>
      <c r="N3216">
        <f>MONTH(Ledger[[#This Row],[Date]])</f>
        <v>11</v>
      </c>
      <c r="O3216" t="str">
        <f>TEXT(Ledger[[#This Row],[Date]],"mmm")</f>
        <v>Nov</v>
      </c>
    </row>
    <row r="3217" spans="1:15" x14ac:dyDescent="0.35">
      <c r="A3217" t="s">
        <v>4087</v>
      </c>
      <c r="B3217" s="8">
        <v>45988</v>
      </c>
      <c r="C3217" s="5">
        <v>0.49166666666666664</v>
      </c>
      <c r="D3217" t="str">
        <f>_xlfn.XLOOKUP(Ledger[[#This Row],[Employee_ID]],Employees!C:C,Employees!A:A)</f>
        <v>Morning</v>
      </c>
      <c r="E3217" t="s">
        <v>932</v>
      </c>
      <c r="F3217" t="str">
        <f>_xlfn.XLOOKUP(Ledger[[#This Row],[Employee_ID]],Employees!C:C,Employees!B:B)</f>
        <v>BR04</v>
      </c>
      <c r="G3217" t="s">
        <v>46</v>
      </c>
      <c r="H3217" t="s">
        <v>382</v>
      </c>
      <c r="I3217">
        <v>1</v>
      </c>
      <c r="J3217">
        <f>_xlfn.XLOOKUP(Ledger[[#This Row],[SKU]]&amp;"|"&amp;Ledger[[#This Row],[Branch_ID]], PriceList!E:E,PriceList!C:C,"")</f>
        <v>155</v>
      </c>
      <c r="K3217">
        <f>_xlfn.XLOOKUP(Ledger[[#This Row],[SKU]]&amp;"|"&amp;Ledger[[#This Row],[Branch_ID]], PriceList[Key], PriceList[Unit_Retail_Price_EGP], "")</f>
        <v>379</v>
      </c>
      <c r="L3217">
        <f>YEAR(Ledger[[#This Row],[Date]])</f>
        <v>2025</v>
      </c>
      <c r="M3217" t="str">
        <f>"Qtr"&amp;ROUNDUP(MONTH(Ledger[[#This Row],[Date]])/3,0)</f>
        <v>Qtr4</v>
      </c>
      <c r="N3217">
        <f>MONTH(Ledger[[#This Row],[Date]])</f>
        <v>11</v>
      </c>
      <c r="O3217" t="str">
        <f>TEXT(Ledger[[#This Row],[Date]],"mmm")</f>
        <v>Nov</v>
      </c>
    </row>
    <row r="3218" spans="1:15" x14ac:dyDescent="0.35">
      <c r="A3218" t="s">
        <v>4140</v>
      </c>
      <c r="B3218" s="8">
        <v>45991</v>
      </c>
      <c r="C3218" s="5">
        <v>0.45555555555555555</v>
      </c>
      <c r="D3218" t="str">
        <f>_xlfn.XLOOKUP(Ledger[[#This Row],[Employee_ID]],Employees!C:C,Employees!A:A)</f>
        <v>Morning</v>
      </c>
      <c r="E3218" t="s">
        <v>932</v>
      </c>
      <c r="F3218" t="str">
        <f>_xlfn.XLOOKUP(Ledger[[#This Row],[Employee_ID]],Employees!C:C,Employees!B:B)</f>
        <v>BR04</v>
      </c>
      <c r="G3218" t="s">
        <v>46</v>
      </c>
      <c r="H3218" t="s">
        <v>299</v>
      </c>
      <c r="I3218">
        <v>1</v>
      </c>
      <c r="J3218">
        <f>_xlfn.XLOOKUP(Ledger[[#This Row],[SKU]]&amp;"|"&amp;Ledger[[#This Row],[Branch_ID]], PriceList!E:E,PriceList!C:C,"")</f>
        <v>155</v>
      </c>
      <c r="K3218">
        <f>_xlfn.XLOOKUP(Ledger[[#This Row],[SKU]]&amp;"|"&amp;Ledger[[#This Row],[Branch_ID]], PriceList[Key], PriceList[Unit_Retail_Price_EGP], "")</f>
        <v>379</v>
      </c>
      <c r="L3218">
        <f>YEAR(Ledger[[#This Row],[Date]])</f>
        <v>2025</v>
      </c>
      <c r="M3218" t="str">
        <f>"Qtr"&amp;ROUNDUP(MONTH(Ledger[[#This Row],[Date]])/3,0)</f>
        <v>Qtr4</v>
      </c>
      <c r="N3218">
        <f>MONTH(Ledger[[#This Row],[Date]])</f>
        <v>11</v>
      </c>
      <c r="O3218" t="str">
        <f>TEXT(Ledger[[#This Row],[Date]],"mmm")</f>
        <v>Nov</v>
      </c>
    </row>
    <row r="3219" spans="1:15" x14ac:dyDescent="0.35">
      <c r="A3219" t="s">
        <v>4180</v>
      </c>
      <c r="B3219" s="8">
        <v>45994</v>
      </c>
      <c r="C3219" s="5">
        <v>0.4909722222222222</v>
      </c>
      <c r="D3219" t="str">
        <f>_xlfn.XLOOKUP(Ledger[[#This Row],[Employee_ID]],Employees!C:C,Employees!A:A)</f>
        <v>Morning</v>
      </c>
      <c r="E3219" t="s">
        <v>932</v>
      </c>
      <c r="F3219" t="str">
        <f>_xlfn.XLOOKUP(Ledger[[#This Row],[Employee_ID]],Employees!C:C,Employees!B:B)</f>
        <v>BR04</v>
      </c>
      <c r="G3219" t="s">
        <v>46</v>
      </c>
      <c r="H3219" t="s">
        <v>366</v>
      </c>
      <c r="I3219">
        <v>1</v>
      </c>
      <c r="J3219">
        <f>_xlfn.XLOOKUP(Ledger[[#This Row],[SKU]]&amp;"|"&amp;Ledger[[#This Row],[Branch_ID]], PriceList!E:E,PriceList!C:C,"")</f>
        <v>125</v>
      </c>
      <c r="K3219">
        <f>_xlfn.XLOOKUP(Ledger[[#This Row],[SKU]]&amp;"|"&amp;Ledger[[#This Row],[Branch_ID]], PriceList[Key], PriceList[Unit_Retail_Price_EGP], "")</f>
        <v>279</v>
      </c>
      <c r="L3219">
        <f>YEAR(Ledger[[#This Row],[Date]])</f>
        <v>2025</v>
      </c>
      <c r="M3219" t="str">
        <f>"Qtr"&amp;ROUNDUP(MONTH(Ledger[[#This Row],[Date]])/3,0)</f>
        <v>Qtr4</v>
      </c>
      <c r="N3219">
        <f>MONTH(Ledger[[#This Row],[Date]])</f>
        <v>12</v>
      </c>
      <c r="O3219" t="str">
        <f>TEXT(Ledger[[#This Row],[Date]],"mmm")</f>
        <v>Dec</v>
      </c>
    </row>
    <row r="3220" spans="1:15" x14ac:dyDescent="0.35">
      <c r="A3220" t="s">
        <v>4191</v>
      </c>
      <c r="B3220" s="8">
        <v>45995</v>
      </c>
      <c r="C3220" s="5">
        <v>0.44097222222222221</v>
      </c>
      <c r="D3220" t="str">
        <f>_xlfn.XLOOKUP(Ledger[[#This Row],[Employee_ID]],Employees!C:C,Employees!A:A)</f>
        <v>Morning</v>
      </c>
      <c r="E3220" t="s">
        <v>932</v>
      </c>
      <c r="F3220" t="str">
        <f>_xlfn.XLOOKUP(Ledger[[#This Row],[Employee_ID]],Employees!C:C,Employees!B:B)</f>
        <v>BR04</v>
      </c>
      <c r="G3220" t="s">
        <v>46</v>
      </c>
      <c r="H3220" t="s">
        <v>289</v>
      </c>
      <c r="I3220">
        <v>1</v>
      </c>
      <c r="J3220">
        <f>_xlfn.XLOOKUP(Ledger[[#This Row],[SKU]]&amp;"|"&amp;Ledger[[#This Row],[Branch_ID]], PriceList!E:E,PriceList!C:C,"")</f>
        <v>510</v>
      </c>
      <c r="K3220">
        <f>_xlfn.XLOOKUP(Ledger[[#This Row],[SKU]]&amp;"|"&amp;Ledger[[#This Row],[Branch_ID]], PriceList[Key], PriceList[Unit_Retail_Price_EGP], "")</f>
        <v>1129</v>
      </c>
      <c r="L3220">
        <f>YEAR(Ledger[[#This Row],[Date]])</f>
        <v>2025</v>
      </c>
      <c r="M3220" t="str">
        <f>"Qtr"&amp;ROUNDUP(MONTH(Ledger[[#This Row],[Date]])/3,0)</f>
        <v>Qtr4</v>
      </c>
      <c r="N3220">
        <f>MONTH(Ledger[[#This Row],[Date]])</f>
        <v>12</v>
      </c>
      <c r="O3220" t="str">
        <f>TEXT(Ledger[[#This Row],[Date]],"mmm")</f>
        <v>Dec</v>
      </c>
    </row>
    <row r="3221" spans="1:15" x14ac:dyDescent="0.35">
      <c r="A3221" t="s">
        <v>4205</v>
      </c>
      <c r="B3221" s="8">
        <v>45996</v>
      </c>
      <c r="C3221" s="5">
        <v>0.42916666666666664</v>
      </c>
      <c r="D3221" t="str">
        <f>_xlfn.XLOOKUP(Ledger[[#This Row],[Employee_ID]],Employees!C:C,Employees!A:A)</f>
        <v>Morning</v>
      </c>
      <c r="E3221" t="s">
        <v>932</v>
      </c>
      <c r="F3221" t="str">
        <f>_xlfn.XLOOKUP(Ledger[[#This Row],[Employee_ID]],Employees!C:C,Employees!B:B)</f>
        <v>BR04</v>
      </c>
      <c r="G3221" t="s">
        <v>46</v>
      </c>
      <c r="H3221" t="s">
        <v>652</v>
      </c>
      <c r="I3221">
        <v>1</v>
      </c>
      <c r="J3221">
        <f>_xlfn.XLOOKUP(Ledger[[#This Row],[SKU]]&amp;"|"&amp;Ledger[[#This Row],[Branch_ID]], PriceList!E:E,PriceList!C:C,"")</f>
        <v>510</v>
      </c>
      <c r="K3221">
        <f>_xlfn.XLOOKUP(Ledger[[#This Row],[SKU]]&amp;"|"&amp;Ledger[[#This Row],[Branch_ID]], PriceList[Key], PriceList[Unit_Retail_Price_EGP], "")</f>
        <v>1129</v>
      </c>
      <c r="L3221">
        <f>YEAR(Ledger[[#This Row],[Date]])</f>
        <v>2025</v>
      </c>
      <c r="M3221" t="str">
        <f>"Qtr"&amp;ROUNDUP(MONTH(Ledger[[#This Row],[Date]])/3,0)</f>
        <v>Qtr4</v>
      </c>
      <c r="N3221">
        <f>MONTH(Ledger[[#This Row],[Date]])</f>
        <v>12</v>
      </c>
      <c r="O3221" t="str">
        <f>TEXT(Ledger[[#This Row],[Date]],"mmm")</f>
        <v>Dec</v>
      </c>
    </row>
    <row r="3222" spans="1:15" x14ac:dyDescent="0.35">
      <c r="A3222" t="s">
        <v>4210</v>
      </c>
      <c r="B3222" s="8">
        <v>45996</v>
      </c>
      <c r="C3222" s="5">
        <v>0.53402777777777777</v>
      </c>
      <c r="D3222" t="str">
        <f>_xlfn.XLOOKUP(Ledger[[#This Row],[Employee_ID]],Employees!C:C,Employees!A:A)</f>
        <v>Morning</v>
      </c>
      <c r="E3222" t="s">
        <v>932</v>
      </c>
      <c r="F3222" t="str">
        <f>_xlfn.XLOOKUP(Ledger[[#This Row],[Employee_ID]],Employees!C:C,Employees!B:B)</f>
        <v>BR04</v>
      </c>
      <c r="G3222" t="s">
        <v>46</v>
      </c>
      <c r="H3222" t="s">
        <v>681</v>
      </c>
      <c r="I3222">
        <v>1</v>
      </c>
      <c r="J3222">
        <f>_xlfn.XLOOKUP(Ledger[[#This Row],[SKU]]&amp;"|"&amp;Ledger[[#This Row],[Branch_ID]], PriceList!E:E,PriceList!C:C,"")</f>
        <v>135</v>
      </c>
      <c r="K3222">
        <f>_xlfn.XLOOKUP(Ledger[[#This Row],[SKU]]&amp;"|"&amp;Ledger[[#This Row],[Branch_ID]], PriceList[Key], PriceList[Unit_Retail_Price_EGP], "")</f>
        <v>329</v>
      </c>
      <c r="L3222">
        <f>YEAR(Ledger[[#This Row],[Date]])</f>
        <v>2025</v>
      </c>
      <c r="M3222" t="str">
        <f>"Qtr"&amp;ROUNDUP(MONTH(Ledger[[#This Row],[Date]])/3,0)</f>
        <v>Qtr4</v>
      </c>
      <c r="N3222">
        <f>MONTH(Ledger[[#This Row],[Date]])</f>
        <v>12</v>
      </c>
      <c r="O3222" t="str">
        <f>TEXT(Ledger[[#This Row],[Date]],"mmm")</f>
        <v>Dec</v>
      </c>
    </row>
    <row r="3223" spans="1:15" x14ac:dyDescent="0.35">
      <c r="A3223" t="s">
        <v>4324</v>
      </c>
      <c r="B3223" s="8">
        <v>46004</v>
      </c>
      <c r="C3223" s="5">
        <v>0.47708333333333336</v>
      </c>
      <c r="D3223" t="str">
        <f>_xlfn.XLOOKUP(Ledger[[#This Row],[Employee_ID]],Employees!C:C,Employees!A:A)</f>
        <v>Morning</v>
      </c>
      <c r="E3223" t="s">
        <v>932</v>
      </c>
      <c r="F3223" t="str">
        <f>_xlfn.XLOOKUP(Ledger[[#This Row],[Employee_ID]],Employees!C:C,Employees!B:B)</f>
        <v>BR04</v>
      </c>
      <c r="G3223" t="s">
        <v>46</v>
      </c>
      <c r="H3223" t="s">
        <v>348</v>
      </c>
      <c r="I3223">
        <v>1</v>
      </c>
      <c r="J3223">
        <f>_xlfn.XLOOKUP(Ledger[[#This Row],[SKU]]&amp;"|"&amp;Ledger[[#This Row],[Branch_ID]], PriceList!E:E,PriceList!C:C,"")</f>
        <v>510</v>
      </c>
      <c r="K3223">
        <f>_xlfn.XLOOKUP(Ledger[[#This Row],[SKU]]&amp;"|"&amp;Ledger[[#This Row],[Branch_ID]], PriceList[Key], PriceList[Unit_Retail_Price_EGP], "")</f>
        <v>1129</v>
      </c>
      <c r="L3223">
        <f>YEAR(Ledger[[#This Row],[Date]])</f>
        <v>2025</v>
      </c>
      <c r="M3223" t="str">
        <f>"Qtr"&amp;ROUNDUP(MONTH(Ledger[[#This Row],[Date]])/3,0)</f>
        <v>Qtr4</v>
      </c>
      <c r="N3223">
        <f>MONTH(Ledger[[#This Row],[Date]])</f>
        <v>12</v>
      </c>
      <c r="O3223" t="str">
        <f>TEXT(Ledger[[#This Row],[Date]],"mmm")</f>
        <v>Dec</v>
      </c>
    </row>
    <row r="3224" spans="1:15" x14ac:dyDescent="0.35">
      <c r="A3224" t="s">
        <v>4353</v>
      </c>
      <c r="B3224" s="8">
        <v>46006</v>
      </c>
      <c r="C3224" s="5">
        <v>0.44513888888888886</v>
      </c>
      <c r="D3224" t="str">
        <f>_xlfn.XLOOKUP(Ledger[[#This Row],[Employee_ID]],Employees!C:C,Employees!A:A)</f>
        <v>Morning</v>
      </c>
      <c r="E3224" t="s">
        <v>932</v>
      </c>
      <c r="F3224" t="str">
        <f>_xlfn.XLOOKUP(Ledger[[#This Row],[Employee_ID]],Employees!C:C,Employees!B:B)</f>
        <v>BR04</v>
      </c>
      <c r="G3224" t="s">
        <v>46</v>
      </c>
      <c r="H3224" t="s">
        <v>289</v>
      </c>
      <c r="I3224">
        <v>1</v>
      </c>
      <c r="J3224">
        <f>_xlfn.XLOOKUP(Ledger[[#This Row],[SKU]]&amp;"|"&amp;Ledger[[#This Row],[Branch_ID]], PriceList!E:E,PriceList!C:C,"")</f>
        <v>510</v>
      </c>
      <c r="K3224">
        <f>_xlfn.XLOOKUP(Ledger[[#This Row],[SKU]]&amp;"|"&amp;Ledger[[#This Row],[Branch_ID]], PriceList[Key], PriceList[Unit_Retail_Price_EGP], "")</f>
        <v>1129</v>
      </c>
      <c r="L3224">
        <f>YEAR(Ledger[[#This Row],[Date]])</f>
        <v>2025</v>
      </c>
      <c r="M3224" t="str">
        <f>"Qtr"&amp;ROUNDUP(MONTH(Ledger[[#This Row],[Date]])/3,0)</f>
        <v>Qtr4</v>
      </c>
      <c r="N3224">
        <f>MONTH(Ledger[[#This Row],[Date]])</f>
        <v>12</v>
      </c>
      <c r="O3224" t="str">
        <f>TEXT(Ledger[[#This Row],[Date]],"mmm")</f>
        <v>Dec</v>
      </c>
    </row>
    <row r="3225" spans="1:15" x14ac:dyDescent="0.35">
      <c r="A3225" t="s">
        <v>4391</v>
      </c>
      <c r="B3225" s="8">
        <v>46009</v>
      </c>
      <c r="C3225" s="5">
        <v>0.50208333333333333</v>
      </c>
      <c r="D3225" t="str">
        <f>_xlfn.XLOOKUP(Ledger[[#This Row],[Employee_ID]],Employees!C:C,Employees!A:A)</f>
        <v>Morning</v>
      </c>
      <c r="E3225" t="s">
        <v>932</v>
      </c>
      <c r="F3225" t="str">
        <f>_xlfn.XLOOKUP(Ledger[[#This Row],[Employee_ID]],Employees!C:C,Employees!B:B)</f>
        <v>BR04</v>
      </c>
      <c r="G3225" t="s">
        <v>46</v>
      </c>
      <c r="H3225" t="s">
        <v>234</v>
      </c>
      <c r="I3225">
        <v>1</v>
      </c>
      <c r="J3225">
        <f>_xlfn.XLOOKUP(Ledger[[#This Row],[SKU]]&amp;"|"&amp;Ledger[[#This Row],[Branch_ID]], PriceList!E:E,PriceList!C:C,"")</f>
        <v>450</v>
      </c>
      <c r="K3225">
        <f>_xlfn.XLOOKUP(Ledger[[#This Row],[SKU]]&amp;"|"&amp;Ledger[[#This Row],[Branch_ID]], PriceList[Key], PriceList[Unit_Retail_Price_EGP], "")</f>
        <v>1029</v>
      </c>
      <c r="L3225">
        <f>YEAR(Ledger[[#This Row],[Date]])</f>
        <v>2025</v>
      </c>
      <c r="M3225" t="str">
        <f>"Qtr"&amp;ROUNDUP(MONTH(Ledger[[#This Row],[Date]])/3,0)</f>
        <v>Qtr4</v>
      </c>
      <c r="N3225">
        <f>MONTH(Ledger[[#This Row],[Date]])</f>
        <v>12</v>
      </c>
      <c r="O3225" t="str">
        <f>TEXT(Ledger[[#This Row],[Date]],"mmm")</f>
        <v>Dec</v>
      </c>
    </row>
    <row r="3226" spans="1:15" x14ac:dyDescent="0.35">
      <c r="A3226" t="s">
        <v>4408</v>
      </c>
      <c r="B3226" s="8">
        <v>46010</v>
      </c>
      <c r="C3226" s="5">
        <v>0.55138888888888893</v>
      </c>
      <c r="D3226" t="str">
        <f>_xlfn.XLOOKUP(Ledger[[#This Row],[Employee_ID]],Employees!C:C,Employees!A:A)</f>
        <v>Morning</v>
      </c>
      <c r="E3226" t="s">
        <v>932</v>
      </c>
      <c r="F3226" t="str">
        <f>_xlfn.XLOOKUP(Ledger[[#This Row],[Employee_ID]],Employees!C:C,Employees!B:B)</f>
        <v>BR04</v>
      </c>
      <c r="G3226" t="s">
        <v>46</v>
      </c>
      <c r="H3226" t="s">
        <v>119</v>
      </c>
      <c r="I3226">
        <v>1</v>
      </c>
      <c r="J3226">
        <f>_xlfn.XLOOKUP(Ledger[[#This Row],[SKU]]&amp;"|"&amp;Ledger[[#This Row],[Branch_ID]], PriceList!E:E,PriceList!C:C,"")</f>
        <v>215</v>
      </c>
      <c r="K3226">
        <f>_xlfn.XLOOKUP(Ledger[[#This Row],[SKU]]&amp;"|"&amp;Ledger[[#This Row],[Branch_ID]], PriceList[Key], PriceList[Unit_Retail_Price_EGP], "")</f>
        <v>519</v>
      </c>
      <c r="L3226">
        <f>YEAR(Ledger[[#This Row],[Date]])</f>
        <v>2025</v>
      </c>
      <c r="M3226" t="str">
        <f>"Qtr"&amp;ROUNDUP(MONTH(Ledger[[#This Row],[Date]])/3,0)</f>
        <v>Qtr4</v>
      </c>
      <c r="N3226">
        <f>MONTH(Ledger[[#This Row],[Date]])</f>
        <v>12</v>
      </c>
      <c r="O3226" t="str">
        <f>TEXT(Ledger[[#This Row],[Date]],"mmm")</f>
        <v>Dec</v>
      </c>
    </row>
    <row r="3227" spans="1:15" x14ac:dyDescent="0.35">
      <c r="A3227" t="s">
        <v>4461</v>
      </c>
      <c r="B3227" s="8">
        <v>46014</v>
      </c>
      <c r="C3227" s="5">
        <v>0.55069444444444449</v>
      </c>
      <c r="D3227" t="str">
        <f>_xlfn.XLOOKUP(Ledger[[#This Row],[Employee_ID]],Employees!C:C,Employees!A:A)</f>
        <v>Morning</v>
      </c>
      <c r="E3227" t="s">
        <v>932</v>
      </c>
      <c r="F3227" t="str">
        <f>_xlfn.XLOOKUP(Ledger[[#This Row],[Employee_ID]],Employees!C:C,Employees!B:B)</f>
        <v>BR04</v>
      </c>
      <c r="G3227" t="s">
        <v>46</v>
      </c>
      <c r="H3227" t="s">
        <v>460</v>
      </c>
      <c r="I3227">
        <v>1</v>
      </c>
      <c r="J3227">
        <f>_xlfn.XLOOKUP(Ledger[[#This Row],[SKU]]&amp;"|"&amp;Ledger[[#This Row],[Branch_ID]], PriceList!E:E,PriceList!C:C,"")</f>
        <v>135</v>
      </c>
      <c r="K3227">
        <f>_xlfn.XLOOKUP(Ledger[[#This Row],[SKU]]&amp;"|"&amp;Ledger[[#This Row],[Branch_ID]], PriceList[Key], PriceList[Unit_Retail_Price_EGP], "")</f>
        <v>329</v>
      </c>
      <c r="L3227">
        <f>YEAR(Ledger[[#This Row],[Date]])</f>
        <v>2025</v>
      </c>
      <c r="M3227" t="str">
        <f>"Qtr"&amp;ROUNDUP(MONTH(Ledger[[#This Row],[Date]])/3,0)</f>
        <v>Qtr4</v>
      </c>
      <c r="N3227">
        <f>MONTH(Ledger[[#This Row],[Date]])</f>
        <v>12</v>
      </c>
      <c r="O3227" t="str">
        <f>TEXT(Ledger[[#This Row],[Date]],"mmm")</f>
        <v>Dec</v>
      </c>
    </row>
    <row r="3228" spans="1:15" x14ac:dyDescent="0.35">
      <c r="A3228" t="s">
        <v>4474</v>
      </c>
      <c r="B3228" s="8">
        <v>46015</v>
      </c>
      <c r="C3228" s="5">
        <v>0.4284722222222222</v>
      </c>
      <c r="D3228" t="str">
        <f>_xlfn.XLOOKUP(Ledger[[#This Row],[Employee_ID]],Employees!C:C,Employees!A:A)</f>
        <v>Morning</v>
      </c>
      <c r="E3228" t="s">
        <v>932</v>
      </c>
      <c r="F3228" t="str">
        <f>_xlfn.XLOOKUP(Ledger[[#This Row],[Employee_ID]],Employees!C:C,Employees!B:B)</f>
        <v>BR04</v>
      </c>
      <c r="G3228" t="s">
        <v>46</v>
      </c>
      <c r="H3228" t="s">
        <v>286</v>
      </c>
      <c r="I3228">
        <v>1</v>
      </c>
      <c r="J3228">
        <f>_xlfn.XLOOKUP(Ledger[[#This Row],[SKU]]&amp;"|"&amp;Ledger[[#This Row],[Branch_ID]], PriceList!E:E,PriceList!C:C,"")</f>
        <v>135</v>
      </c>
      <c r="K3228">
        <f>_xlfn.XLOOKUP(Ledger[[#This Row],[SKU]]&amp;"|"&amp;Ledger[[#This Row],[Branch_ID]], PriceList[Key], PriceList[Unit_Retail_Price_EGP], "")</f>
        <v>329</v>
      </c>
      <c r="L3228">
        <f>YEAR(Ledger[[#This Row],[Date]])</f>
        <v>2025</v>
      </c>
      <c r="M3228" t="str">
        <f>"Qtr"&amp;ROUNDUP(MONTH(Ledger[[#This Row],[Date]])/3,0)</f>
        <v>Qtr4</v>
      </c>
      <c r="N3228">
        <f>MONTH(Ledger[[#This Row],[Date]])</f>
        <v>12</v>
      </c>
      <c r="O3228" t="str">
        <f>TEXT(Ledger[[#This Row],[Date]],"mmm")</f>
        <v>Dec</v>
      </c>
    </row>
    <row r="3229" spans="1:15" x14ac:dyDescent="0.35">
      <c r="A3229" t="s">
        <v>4503</v>
      </c>
      <c r="B3229" s="8">
        <v>46017</v>
      </c>
      <c r="C3229" s="5">
        <v>0.51249999999999996</v>
      </c>
      <c r="D3229" t="str">
        <f>_xlfn.XLOOKUP(Ledger[[#This Row],[Employee_ID]],Employees!C:C,Employees!A:A)</f>
        <v>Morning</v>
      </c>
      <c r="E3229" t="s">
        <v>932</v>
      </c>
      <c r="F3229" t="str">
        <f>_xlfn.XLOOKUP(Ledger[[#This Row],[Employee_ID]],Employees!C:C,Employees!B:B)</f>
        <v>BR04</v>
      </c>
      <c r="G3229" t="s">
        <v>46</v>
      </c>
      <c r="H3229" t="s">
        <v>130</v>
      </c>
      <c r="I3229">
        <v>1</v>
      </c>
      <c r="J3229">
        <f>_xlfn.XLOOKUP(Ledger[[#This Row],[SKU]]&amp;"|"&amp;Ledger[[#This Row],[Branch_ID]], PriceList!E:E,PriceList!C:C,"")</f>
        <v>215</v>
      </c>
      <c r="K3229">
        <f>_xlfn.XLOOKUP(Ledger[[#This Row],[SKU]]&amp;"|"&amp;Ledger[[#This Row],[Branch_ID]], PriceList[Key], PriceList[Unit_Retail_Price_EGP], "")</f>
        <v>519</v>
      </c>
      <c r="L3229">
        <f>YEAR(Ledger[[#This Row],[Date]])</f>
        <v>2025</v>
      </c>
      <c r="M3229" t="str">
        <f>"Qtr"&amp;ROUNDUP(MONTH(Ledger[[#This Row],[Date]])/3,0)</f>
        <v>Qtr4</v>
      </c>
      <c r="N3229">
        <f>MONTH(Ledger[[#This Row],[Date]])</f>
        <v>12</v>
      </c>
      <c r="O3229" t="str">
        <f>TEXT(Ledger[[#This Row],[Date]],"mmm")</f>
        <v>Dec</v>
      </c>
    </row>
    <row r="3230" spans="1:15" x14ac:dyDescent="0.35">
      <c r="A3230" t="s">
        <v>4524</v>
      </c>
      <c r="B3230" s="8">
        <v>46018</v>
      </c>
      <c r="C3230" s="5">
        <v>0.45763888888888887</v>
      </c>
      <c r="D3230" t="str">
        <f>_xlfn.XLOOKUP(Ledger[[#This Row],[Employee_ID]],Employees!C:C,Employees!A:A)</f>
        <v>Morning</v>
      </c>
      <c r="E3230" t="s">
        <v>932</v>
      </c>
      <c r="F3230" t="str">
        <f>_xlfn.XLOOKUP(Ledger[[#This Row],[Employee_ID]],Employees!C:C,Employees!B:B)</f>
        <v>BR04</v>
      </c>
      <c r="G3230" t="s">
        <v>46</v>
      </c>
      <c r="H3230" t="s">
        <v>478</v>
      </c>
      <c r="I3230">
        <v>1</v>
      </c>
      <c r="J3230">
        <f>_xlfn.XLOOKUP(Ledger[[#This Row],[SKU]]&amp;"|"&amp;Ledger[[#This Row],[Branch_ID]], PriceList!E:E,PriceList!C:C,"")</f>
        <v>685</v>
      </c>
      <c r="K3230">
        <f>_xlfn.XLOOKUP(Ledger[[#This Row],[SKU]]&amp;"|"&amp;Ledger[[#This Row],[Branch_ID]], PriceList[Key], PriceList[Unit_Retail_Price_EGP], "")</f>
        <v>1499</v>
      </c>
      <c r="L3230">
        <f>YEAR(Ledger[[#This Row],[Date]])</f>
        <v>2025</v>
      </c>
      <c r="M3230" t="str">
        <f>"Qtr"&amp;ROUNDUP(MONTH(Ledger[[#This Row],[Date]])/3,0)</f>
        <v>Qtr4</v>
      </c>
      <c r="N3230">
        <f>MONTH(Ledger[[#This Row],[Date]])</f>
        <v>12</v>
      </c>
      <c r="O3230" t="str">
        <f>TEXT(Ledger[[#This Row],[Date]],"mmm")</f>
        <v>Dec</v>
      </c>
    </row>
    <row r="3231" spans="1:15" x14ac:dyDescent="0.35">
      <c r="A3231" t="s">
        <v>4600</v>
      </c>
      <c r="B3231" s="8">
        <v>46024</v>
      </c>
      <c r="C3231" s="5">
        <v>0.4597222222222222</v>
      </c>
      <c r="D3231" t="str">
        <f>_xlfn.XLOOKUP(Ledger[[#This Row],[Employee_ID]],Employees!C:C,Employees!A:A)</f>
        <v>Morning</v>
      </c>
      <c r="E3231" t="s">
        <v>932</v>
      </c>
      <c r="F3231" t="str">
        <f>_xlfn.XLOOKUP(Ledger[[#This Row],[Employee_ID]],Employees!C:C,Employees!B:B)</f>
        <v>BR04</v>
      </c>
      <c r="G3231" t="s">
        <v>46</v>
      </c>
      <c r="H3231" t="s">
        <v>249</v>
      </c>
      <c r="I3231">
        <v>1</v>
      </c>
      <c r="J3231">
        <f>_xlfn.XLOOKUP(Ledger[[#This Row],[SKU]]&amp;"|"&amp;Ledger[[#This Row],[Branch_ID]], PriceList!E:E,PriceList!C:C,"")</f>
        <v>510</v>
      </c>
      <c r="K3231">
        <f>_xlfn.XLOOKUP(Ledger[[#This Row],[SKU]]&amp;"|"&amp;Ledger[[#This Row],[Branch_ID]], PriceList[Key], PriceList[Unit_Retail_Price_EGP], "")</f>
        <v>1129</v>
      </c>
      <c r="L3231">
        <f>YEAR(Ledger[[#This Row],[Date]])</f>
        <v>2026</v>
      </c>
      <c r="M3231" t="str">
        <f>"Qtr"&amp;ROUNDUP(MONTH(Ledger[[#This Row],[Date]])/3,0)</f>
        <v>Qtr1</v>
      </c>
      <c r="N3231">
        <f>MONTH(Ledger[[#This Row],[Date]])</f>
        <v>1</v>
      </c>
      <c r="O3231" t="str">
        <f>TEXT(Ledger[[#This Row],[Date]],"mmm")</f>
        <v>Jan</v>
      </c>
    </row>
    <row r="3232" spans="1:15" x14ac:dyDescent="0.35">
      <c r="A3232" t="s">
        <v>4604</v>
      </c>
      <c r="B3232" s="8">
        <v>46024</v>
      </c>
      <c r="C3232" s="5">
        <v>0.55069444444444449</v>
      </c>
      <c r="D3232" t="str">
        <f>_xlfn.XLOOKUP(Ledger[[#This Row],[Employee_ID]],Employees!C:C,Employees!A:A)</f>
        <v>Morning</v>
      </c>
      <c r="E3232" t="s">
        <v>932</v>
      </c>
      <c r="F3232" t="str">
        <f>_xlfn.XLOOKUP(Ledger[[#This Row],[Employee_ID]],Employees!C:C,Employees!B:B)</f>
        <v>BR04</v>
      </c>
      <c r="G3232" t="s">
        <v>46</v>
      </c>
      <c r="H3232" t="s">
        <v>387</v>
      </c>
      <c r="I3232">
        <v>1</v>
      </c>
      <c r="J3232">
        <f>_xlfn.XLOOKUP(Ledger[[#This Row],[SKU]]&amp;"|"&amp;Ledger[[#This Row],[Branch_ID]], PriceList!E:E,PriceList!C:C,"")</f>
        <v>370</v>
      </c>
      <c r="K3232">
        <f>_xlfn.XLOOKUP(Ledger[[#This Row],[SKU]]&amp;"|"&amp;Ledger[[#This Row],[Branch_ID]], PriceList[Key], PriceList[Unit_Retail_Price_EGP], "")</f>
        <v>849</v>
      </c>
      <c r="L3232">
        <f>YEAR(Ledger[[#This Row],[Date]])</f>
        <v>2026</v>
      </c>
      <c r="M3232" t="str">
        <f>"Qtr"&amp;ROUNDUP(MONTH(Ledger[[#This Row],[Date]])/3,0)</f>
        <v>Qtr1</v>
      </c>
      <c r="N3232">
        <f>MONTH(Ledger[[#This Row],[Date]])</f>
        <v>1</v>
      </c>
      <c r="O3232" t="str">
        <f>TEXT(Ledger[[#This Row],[Date]],"mmm")</f>
        <v>Jan</v>
      </c>
    </row>
    <row r="3233" spans="1:15" x14ac:dyDescent="0.35">
      <c r="A3233" t="s">
        <v>4621</v>
      </c>
      <c r="B3233" s="8">
        <v>46025</v>
      </c>
      <c r="C3233" s="5">
        <v>0.4201388888888889</v>
      </c>
      <c r="D3233" t="str">
        <f>_xlfn.XLOOKUP(Ledger[[#This Row],[Employee_ID]],Employees!C:C,Employees!A:A)</f>
        <v>Morning</v>
      </c>
      <c r="E3233" t="s">
        <v>932</v>
      </c>
      <c r="F3233" t="str">
        <f>_xlfn.XLOOKUP(Ledger[[#This Row],[Employee_ID]],Employees!C:C,Employees!B:B)</f>
        <v>BR04</v>
      </c>
      <c r="G3233" t="s">
        <v>46</v>
      </c>
      <c r="H3233" t="s">
        <v>227</v>
      </c>
      <c r="I3233">
        <v>1</v>
      </c>
      <c r="J3233">
        <f>_xlfn.XLOOKUP(Ledger[[#This Row],[SKU]]&amp;"|"&amp;Ledger[[#This Row],[Branch_ID]], PriceList!E:E,PriceList!C:C,"")</f>
        <v>295</v>
      </c>
      <c r="K3233">
        <f>_xlfn.XLOOKUP(Ledger[[#This Row],[SKU]]&amp;"|"&amp;Ledger[[#This Row],[Branch_ID]], PriceList[Key], PriceList[Unit_Retail_Price_EGP], "")</f>
        <v>659</v>
      </c>
      <c r="L3233">
        <f>YEAR(Ledger[[#This Row],[Date]])</f>
        <v>2026</v>
      </c>
      <c r="M3233" t="str">
        <f>"Qtr"&amp;ROUNDUP(MONTH(Ledger[[#This Row],[Date]])/3,0)</f>
        <v>Qtr1</v>
      </c>
      <c r="N3233">
        <f>MONTH(Ledger[[#This Row],[Date]])</f>
        <v>1</v>
      </c>
      <c r="O3233" t="str">
        <f>TEXT(Ledger[[#This Row],[Date]],"mmm")</f>
        <v>Jan</v>
      </c>
    </row>
    <row r="3234" spans="1:15" x14ac:dyDescent="0.35">
      <c r="A3234" t="s">
        <v>4779</v>
      </c>
      <c r="B3234" s="8">
        <v>46037</v>
      </c>
      <c r="C3234" s="5">
        <v>0.49027777777777776</v>
      </c>
      <c r="D3234" t="str">
        <f>_xlfn.XLOOKUP(Ledger[[#This Row],[Employee_ID]],Employees!C:C,Employees!A:A)</f>
        <v>Morning</v>
      </c>
      <c r="E3234" t="s">
        <v>932</v>
      </c>
      <c r="F3234" t="str">
        <f>_xlfn.XLOOKUP(Ledger[[#This Row],[Employee_ID]],Employees!C:C,Employees!B:B)</f>
        <v>BR04</v>
      </c>
      <c r="G3234" t="s">
        <v>46</v>
      </c>
      <c r="H3234" t="s">
        <v>53</v>
      </c>
      <c r="I3234">
        <v>1</v>
      </c>
      <c r="J3234">
        <f>_xlfn.XLOOKUP(Ledger[[#This Row],[SKU]]&amp;"|"&amp;Ledger[[#This Row],[Branch_ID]], PriceList!E:E,PriceList!C:C,"")</f>
        <v>625</v>
      </c>
      <c r="K3234">
        <f>_xlfn.XLOOKUP(Ledger[[#This Row],[SKU]]&amp;"|"&amp;Ledger[[#This Row],[Branch_ID]], PriceList[Key], PriceList[Unit_Retail_Price_EGP], "")</f>
        <v>1409</v>
      </c>
      <c r="L3234">
        <f>YEAR(Ledger[[#This Row],[Date]])</f>
        <v>2026</v>
      </c>
      <c r="M3234" t="str">
        <f>"Qtr"&amp;ROUNDUP(MONTH(Ledger[[#This Row],[Date]])/3,0)</f>
        <v>Qtr1</v>
      </c>
      <c r="N3234">
        <f>MONTH(Ledger[[#This Row],[Date]])</f>
        <v>1</v>
      </c>
      <c r="O3234" t="str">
        <f>TEXT(Ledger[[#This Row],[Date]],"mmm")</f>
        <v>Jan</v>
      </c>
    </row>
    <row r="3235" spans="1:15" x14ac:dyDescent="0.35">
      <c r="A3235" t="s">
        <v>4788</v>
      </c>
      <c r="B3235" s="8">
        <v>46038</v>
      </c>
      <c r="C3235" s="5">
        <v>0.47708333333333336</v>
      </c>
      <c r="D3235" t="str">
        <f>_xlfn.XLOOKUP(Ledger[[#This Row],[Employee_ID]],Employees!C:C,Employees!A:A)</f>
        <v>Morning</v>
      </c>
      <c r="E3235" t="s">
        <v>932</v>
      </c>
      <c r="F3235" t="str">
        <f>_xlfn.XLOOKUP(Ledger[[#This Row],[Employee_ID]],Employees!C:C,Employees!B:B)</f>
        <v>BR04</v>
      </c>
      <c r="G3235" t="s">
        <v>46</v>
      </c>
      <c r="H3235" t="s">
        <v>195</v>
      </c>
      <c r="I3235">
        <v>1</v>
      </c>
      <c r="J3235">
        <f>_xlfn.XLOOKUP(Ledger[[#This Row],[SKU]]&amp;"|"&amp;Ledger[[#This Row],[Branch_ID]], PriceList!E:E,PriceList!C:C,"")</f>
        <v>155</v>
      </c>
      <c r="K3235">
        <f>_xlfn.XLOOKUP(Ledger[[#This Row],[SKU]]&amp;"|"&amp;Ledger[[#This Row],[Branch_ID]], PriceList[Key], PriceList[Unit_Retail_Price_EGP], "")</f>
        <v>379</v>
      </c>
      <c r="L3235">
        <f>YEAR(Ledger[[#This Row],[Date]])</f>
        <v>2026</v>
      </c>
      <c r="M3235" t="str">
        <f>"Qtr"&amp;ROUNDUP(MONTH(Ledger[[#This Row],[Date]])/3,0)</f>
        <v>Qtr1</v>
      </c>
      <c r="N3235">
        <f>MONTH(Ledger[[#This Row],[Date]])</f>
        <v>1</v>
      </c>
      <c r="O3235" t="str">
        <f>TEXT(Ledger[[#This Row],[Date]],"mmm")</f>
        <v>Jan</v>
      </c>
    </row>
    <row r="3236" spans="1:15" x14ac:dyDescent="0.35">
      <c r="A3236" t="s">
        <v>4806</v>
      </c>
      <c r="B3236" s="8">
        <v>46039</v>
      </c>
      <c r="C3236" s="5">
        <v>0.49652777777777779</v>
      </c>
      <c r="D3236" t="str">
        <f>_xlfn.XLOOKUP(Ledger[[#This Row],[Employee_ID]],Employees!C:C,Employees!A:A)</f>
        <v>Morning</v>
      </c>
      <c r="E3236" t="s">
        <v>932</v>
      </c>
      <c r="F3236" t="str">
        <f>_xlfn.XLOOKUP(Ledger[[#This Row],[Employee_ID]],Employees!C:C,Employees!B:B)</f>
        <v>BR04</v>
      </c>
      <c r="G3236" t="s">
        <v>46</v>
      </c>
      <c r="H3236" t="s">
        <v>286</v>
      </c>
      <c r="I3236">
        <v>1</v>
      </c>
      <c r="J3236">
        <f>_xlfn.XLOOKUP(Ledger[[#This Row],[SKU]]&amp;"|"&amp;Ledger[[#This Row],[Branch_ID]], PriceList!E:E,PriceList!C:C,"")</f>
        <v>135</v>
      </c>
      <c r="K3236">
        <f>_xlfn.XLOOKUP(Ledger[[#This Row],[SKU]]&amp;"|"&amp;Ledger[[#This Row],[Branch_ID]], PriceList[Key], PriceList[Unit_Retail_Price_EGP], "")</f>
        <v>329</v>
      </c>
      <c r="L3236">
        <f>YEAR(Ledger[[#This Row],[Date]])</f>
        <v>2026</v>
      </c>
      <c r="M3236" t="str">
        <f>"Qtr"&amp;ROUNDUP(MONTH(Ledger[[#This Row],[Date]])/3,0)</f>
        <v>Qtr1</v>
      </c>
      <c r="N3236">
        <f>MONTH(Ledger[[#This Row],[Date]])</f>
        <v>1</v>
      </c>
      <c r="O3236" t="str">
        <f>TEXT(Ledger[[#This Row],[Date]],"mmm")</f>
        <v>Jan</v>
      </c>
    </row>
    <row r="3237" spans="1:15" x14ac:dyDescent="0.35">
      <c r="A3237" t="s">
        <v>4883</v>
      </c>
      <c r="B3237" s="8">
        <v>46045</v>
      </c>
      <c r="C3237" s="5">
        <v>0.50972222222222219</v>
      </c>
      <c r="D3237" t="str">
        <f>_xlfn.XLOOKUP(Ledger[[#This Row],[Employee_ID]],Employees!C:C,Employees!A:A)</f>
        <v>Morning</v>
      </c>
      <c r="E3237" t="s">
        <v>932</v>
      </c>
      <c r="F3237" t="str">
        <f>_xlfn.XLOOKUP(Ledger[[#This Row],[Employee_ID]],Employees!C:C,Employees!B:B)</f>
        <v>BR04</v>
      </c>
      <c r="G3237" t="s">
        <v>46</v>
      </c>
      <c r="H3237" t="s">
        <v>433</v>
      </c>
      <c r="I3237">
        <v>1</v>
      </c>
      <c r="J3237">
        <f>_xlfn.XLOOKUP(Ledger[[#This Row],[SKU]]&amp;"|"&amp;Ledger[[#This Row],[Branch_ID]], PriceList!E:E,PriceList!C:C,"")</f>
        <v>450</v>
      </c>
      <c r="K3237">
        <f>_xlfn.XLOOKUP(Ledger[[#This Row],[SKU]]&amp;"|"&amp;Ledger[[#This Row],[Branch_ID]], PriceList[Key], PriceList[Unit_Retail_Price_EGP], "")</f>
        <v>1029</v>
      </c>
      <c r="L3237">
        <f>YEAR(Ledger[[#This Row],[Date]])</f>
        <v>2026</v>
      </c>
      <c r="M3237" t="str">
        <f>"Qtr"&amp;ROUNDUP(MONTH(Ledger[[#This Row],[Date]])/3,0)</f>
        <v>Qtr1</v>
      </c>
      <c r="N3237">
        <f>MONTH(Ledger[[#This Row],[Date]])</f>
        <v>1</v>
      </c>
      <c r="O3237" t="str">
        <f>TEXT(Ledger[[#This Row],[Date]],"mmm")</f>
        <v>Jan</v>
      </c>
    </row>
    <row r="3238" spans="1:15" x14ac:dyDescent="0.35">
      <c r="A3238" t="s">
        <v>4940</v>
      </c>
      <c r="B3238" s="8">
        <v>46049</v>
      </c>
      <c r="C3238" s="5">
        <v>0.43263888888888891</v>
      </c>
      <c r="D3238" t="str">
        <f>_xlfn.XLOOKUP(Ledger[[#This Row],[Employee_ID]],Employees!C:C,Employees!A:A)</f>
        <v>Morning</v>
      </c>
      <c r="E3238" t="s">
        <v>932</v>
      </c>
      <c r="F3238" t="str">
        <f>_xlfn.XLOOKUP(Ledger[[#This Row],[Employee_ID]],Employees!C:C,Employees!B:B)</f>
        <v>BR04</v>
      </c>
      <c r="G3238" t="s">
        <v>46</v>
      </c>
      <c r="H3238" t="s">
        <v>115</v>
      </c>
      <c r="I3238">
        <v>1</v>
      </c>
      <c r="J3238">
        <f>_xlfn.XLOOKUP(Ledger[[#This Row],[SKU]]&amp;"|"&amp;Ledger[[#This Row],[Branch_ID]], PriceList!E:E,PriceList!C:C,"")</f>
        <v>625</v>
      </c>
      <c r="K3238">
        <f>_xlfn.XLOOKUP(Ledger[[#This Row],[SKU]]&amp;"|"&amp;Ledger[[#This Row],[Branch_ID]], PriceList[Key], PriceList[Unit_Retail_Price_EGP], "")</f>
        <v>1409</v>
      </c>
      <c r="L3238">
        <f>YEAR(Ledger[[#This Row],[Date]])</f>
        <v>2026</v>
      </c>
      <c r="M3238" t="str">
        <f>"Qtr"&amp;ROUNDUP(MONTH(Ledger[[#This Row],[Date]])/3,0)</f>
        <v>Qtr1</v>
      </c>
      <c r="N3238">
        <f>MONTH(Ledger[[#This Row],[Date]])</f>
        <v>1</v>
      </c>
      <c r="O3238" t="str">
        <f>TEXT(Ledger[[#This Row],[Date]],"mmm")</f>
        <v>Jan</v>
      </c>
    </row>
    <row r="3239" spans="1:15" x14ac:dyDescent="0.35">
      <c r="A3239" t="s">
        <v>4986</v>
      </c>
      <c r="B3239" s="8">
        <v>46052</v>
      </c>
      <c r="C3239" s="5">
        <v>0.49861111111111112</v>
      </c>
      <c r="D3239" t="str">
        <f>_xlfn.XLOOKUP(Ledger[[#This Row],[Employee_ID]],Employees!C:C,Employees!A:A)</f>
        <v>Morning</v>
      </c>
      <c r="E3239" t="s">
        <v>932</v>
      </c>
      <c r="F3239" t="str">
        <f>_xlfn.XLOOKUP(Ledger[[#This Row],[Employee_ID]],Employees!C:C,Employees!B:B)</f>
        <v>BR04</v>
      </c>
      <c r="G3239" t="s">
        <v>46</v>
      </c>
      <c r="H3239" t="s">
        <v>130</v>
      </c>
      <c r="I3239">
        <v>1</v>
      </c>
      <c r="J3239">
        <f>_xlfn.XLOOKUP(Ledger[[#This Row],[SKU]]&amp;"|"&amp;Ledger[[#This Row],[Branch_ID]], PriceList!E:E,PriceList!C:C,"")</f>
        <v>215</v>
      </c>
      <c r="K3239">
        <f>_xlfn.XLOOKUP(Ledger[[#This Row],[SKU]]&amp;"|"&amp;Ledger[[#This Row],[Branch_ID]], PriceList[Key], PriceList[Unit_Retail_Price_EGP], "")</f>
        <v>519</v>
      </c>
      <c r="L3239">
        <f>YEAR(Ledger[[#This Row],[Date]])</f>
        <v>2026</v>
      </c>
      <c r="M3239" t="str">
        <f>"Qtr"&amp;ROUNDUP(MONTH(Ledger[[#This Row],[Date]])/3,0)</f>
        <v>Qtr1</v>
      </c>
      <c r="N3239">
        <f>MONTH(Ledger[[#This Row],[Date]])</f>
        <v>1</v>
      </c>
      <c r="O3239" t="str">
        <f>TEXT(Ledger[[#This Row],[Date]],"mmm")</f>
        <v>Jan</v>
      </c>
    </row>
    <row r="3240" spans="1:15" x14ac:dyDescent="0.35">
      <c r="A3240" t="s">
        <v>5022</v>
      </c>
      <c r="B3240" s="8">
        <v>46054</v>
      </c>
      <c r="C3240" s="5">
        <v>0.51388888888888884</v>
      </c>
      <c r="D3240" t="str">
        <f>_xlfn.XLOOKUP(Ledger[[#This Row],[Employee_ID]],Employees!C:C,Employees!A:A)</f>
        <v>Morning</v>
      </c>
      <c r="E3240" t="s">
        <v>932</v>
      </c>
      <c r="F3240" t="str">
        <f>_xlfn.XLOOKUP(Ledger[[#This Row],[Employee_ID]],Employees!C:C,Employees!B:B)</f>
        <v>BR04</v>
      </c>
      <c r="G3240" t="s">
        <v>46</v>
      </c>
      <c r="H3240" t="s">
        <v>433</v>
      </c>
      <c r="I3240">
        <v>1</v>
      </c>
      <c r="J3240">
        <f>_xlfn.XLOOKUP(Ledger[[#This Row],[SKU]]&amp;"|"&amp;Ledger[[#This Row],[Branch_ID]], PriceList!E:E,PriceList!C:C,"")</f>
        <v>450</v>
      </c>
      <c r="K3240">
        <f>_xlfn.XLOOKUP(Ledger[[#This Row],[SKU]]&amp;"|"&amp;Ledger[[#This Row],[Branch_ID]], PriceList[Key], PriceList[Unit_Retail_Price_EGP], "")</f>
        <v>1029</v>
      </c>
      <c r="L3240">
        <f>YEAR(Ledger[[#This Row],[Date]])</f>
        <v>2026</v>
      </c>
      <c r="M3240" t="str">
        <f>"Qtr"&amp;ROUNDUP(MONTH(Ledger[[#This Row],[Date]])/3,0)</f>
        <v>Qtr1</v>
      </c>
      <c r="N3240">
        <f>MONTH(Ledger[[#This Row],[Date]])</f>
        <v>2</v>
      </c>
      <c r="O3240" t="str">
        <f>TEXT(Ledger[[#This Row],[Date]],"mmm")</f>
        <v>Feb</v>
      </c>
    </row>
    <row r="3241" spans="1:15" x14ac:dyDescent="0.35">
      <c r="A3241" t="s">
        <v>5055</v>
      </c>
      <c r="B3241" s="8">
        <v>46057</v>
      </c>
      <c r="C3241" s="5">
        <v>0.53125</v>
      </c>
      <c r="D3241" t="str">
        <f>_xlfn.XLOOKUP(Ledger[[#This Row],[Employee_ID]],Employees!C:C,Employees!A:A)</f>
        <v>Morning</v>
      </c>
      <c r="E3241" t="s">
        <v>932</v>
      </c>
      <c r="F3241" t="str">
        <f>_xlfn.XLOOKUP(Ledger[[#This Row],[Employee_ID]],Employees!C:C,Employees!B:B)</f>
        <v>BR04</v>
      </c>
      <c r="G3241" t="s">
        <v>46</v>
      </c>
      <c r="H3241" t="s">
        <v>251</v>
      </c>
      <c r="I3241">
        <v>1</v>
      </c>
      <c r="J3241">
        <f>_xlfn.XLOOKUP(Ledger[[#This Row],[SKU]]&amp;"|"&amp;Ledger[[#This Row],[Branch_ID]], PriceList!E:E,PriceList!C:C,"")</f>
        <v>685</v>
      </c>
      <c r="K3241">
        <f>_xlfn.XLOOKUP(Ledger[[#This Row],[SKU]]&amp;"|"&amp;Ledger[[#This Row],[Branch_ID]], PriceList[Key], PriceList[Unit_Retail_Price_EGP], "")</f>
        <v>1499</v>
      </c>
      <c r="L3241">
        <f>YEAR(Ledger[[#This Row],[Date]])</f>
        <v>2026</v>
      </c>
      <c r="M3241" t="str">
        <f>"Qtr"&amp;ROUNDUP(MONTH(Ledger[[#This Row],[Date]])/3,0)</f>
        <v>Qtr1</v>
      </c>
      <c r="N3241">
        <f>MONTH(Ledger[[#This Row],[Date]])</f>
        <v>2</v>
      </c>
      <c r="O3241" t="str">
        <f>TEXT(Ledger[[#This Row],[Date]],"mmm")</f>
        <v>Feb</v>
      </c>
    </row>
    <row r="3242" spans="1:15" x14ac:dyDescent="0.35">
      <c r="A3242" t="s">
        <v>5075</v>
      </c>
      <c r="B3242" s="8">
        <v>46059</v>
      </c>
      <c r="C3242" s="5">
        <v>0.47638888888888886</v>
      </c>
      <c r="D3242" t="str">
        <f>_xlfn.XLOOKUP(Ledger[[#This Row],[Employee_ID]],Employees!C:C,Employees!A:A)</f>
        <v>Morning</v>
      </c>
      <c r="E3242" t="s">
        <v>932</v>
      </c>
      <c r="F3242" t="str">
        <f>_xlfn.XLOOKUP(Ledger[[#This Row],[Employee_ID]],Employees!C:C,Employees!B:B)</f>
        <v>BR04</v>
      </c>
      <c r="G3242" t="s">
        <v>46</v>
      </c>
      <c r="H3242" t="s">
        <v>311</v>
      </c>
      <c r="I3242">
        <v>1</v>
      </c>
      <c r="J3242">
        <f>_xlfn.XLOOKUP(Ledger[[#This Row],[SKU]]&amp;"|"&amp;Ledger[[#This Row],[Branch_ID]], PriceList!E:E,PriceList!C:C,"")</f>
        <v>685</v>
      </c>
      <c r="K3242">
        <f>_xlfn.XLOOKUP(Ledger[[#This Row],[SKU]]&amp;"|"&amp;Ledger[[#This Row],[Branch_ID]], PriceList[Key], PriceList[Unit_Retail_Price_EGP], "")</f>
        <v>1499</v>
      </c>
      <c r="L3242">
        <f>YEAR(Ledger[[#This Row],[Date]])</f>
        <v>2026</v>
      </c>
      <c r="M3242" t="str">
        <f>"Qtr"&amp;ROUNDUP(MONTH(Ledger[[#This Row],[Date]])/3,0)</f>
        <v>Qtr1</v>
      </c>
      <c r="N3242">
        <f>MONTH(Ledger[[#This Row],[Date]])</f>
        <v>2</v>
      </c>
      <c r="O3242" t="str">
        <f>TEXT(Ledger[[#This Row],[Date]],"mmm")</f>
        <v>Feb</v>
      </c>
    </row>
    <row r="3243" spans="1:15" x14ac:dyDescent="0.35">
      <c r="A3243" t="s">
        <v>5127</v>
      </c>
      <c r="B3243" s="8">
        <v>46062</v>
      </c>
      <c r="C3243" s="5">
        <v>0.54305555555555551</v>
      </c>
      <c r="D3243" t="str">
        <f>_xlfn.XLOOKUP(Ledger[[#This Row],[Employee_ID]],Employees!C:C,Employees!A:A)</f>
        <v>Morning</v>
      </c>
      <c r="E3243" t="s">
        <v>932</v>
      </c>
      <c r="F3243" t="str">
        <f>_xlfn.XLOOKUP(Ledger[[#This Row],[Employee_ID]],Employees!C:C,Employees!B:B)</f>
        <v>BR04</v>
      </c>
      <c r="G3243" t="s">
        <v>46</v>
      </c>
      <c r="H3243" t="s">
        <v>154</v>
      </c>
      <c r="I3243">
        <v>1</v>
      </c>
      <c r="J3243">
        <f>_xlfn.XLOOKUP(Ledger[[#This Row],[SKU]]&amp;"|"&amp;Ledger[[#This Row],[Branch_ID]], PriceList!E:E,PriceList!C:C,"")</f>
        <v>155</v>
      </c>
      <c r="K3243">
        <f>_xlfn.XLOOKUP(Ledger[[#This Row],[SKU]]&amp;"|"&amp;Ledger[[#This Row],[Branch_ID]], PriceList[Key], PriceList[Unit_Retail_Price_EGP], "")</f>
        <v>379</v>
      </c>
      <c r="L3243">
        <f>YEAR(Ledger[[#This Row],[Date]])</f>
        <v>2026</v>
      </c>
      <c r="M3243" t="str">
        <f>"Qtr"&amp;ROUNDUP(MONTH(Ledger[[#This Row],[Date]])/3,0)</f>
        <v>Qtr1</v>
      </c>
      <c r="N3243">
        <f>MONTH(Ledger[[#This Row],[Date]])</f>
        <v>2</v>
      </c>
      <c r="O3243" t="str">
        <f>TEXT(Ledger[[#This Row],[Date]],"mmm")</f>
        <v>Feb</v>
      </c>
    </row>
    <row r="3244" spans="1:15" x14ac:dyDescent="0.35">
      <c r="A3244" t="s">
        <v>5168</v>
      </c>
      <c r="B3244" s="8">
        <v>46065</v>
      </c>
      <c r="C3244" s="5">
        <v>0.51527777777777772</v>
      </c>
      <c r="D3244" t="str">
        <f>_xlfn.XLOOKUP(Ledger[[#This Row],[Employee_ID]],Employees!C:C,Employees!A:A)</f>
        <v>Morning</v>
      </c>
      <c r="E3244" t="s">
        <v>932</v>
      </c>
      <c r="F3244" t="str">
        <f>_xlfn.XLOOKUP(Ledger[[#This Row],[Employee_ID]],Employees!C:C,Employees!B:B)</f>
        <v>BR04</v>
      </c>
      <c r="G3244" t="s">
        <v>46</v>
      </c>
      <c r="H3244" t="s">
        <v>289</v>
      </c>
      <c r="I3244">
        <v>1</v>
      </c>
      <c r="J3244">
        <f>_xlfn.XLOOKUP(Ledger[[#This Row],[SKU]]&amp;"|"&amp;Ledger[[#This Row],[Branch_ID]], PriceList!E:E,PriceList!C:C,"")</f>
        <v>510</v>
      </c>
      <c r="K3244">
        <f>_xlfn.XLOOKUP(Ledger[[#This Row],[SKU]]&amp;"|"&amp;Ledger[[#This Row],[Branch_ID]], PriceList[Key], PriceList[Unit_Retail_Price_EGP], "")</f>
        <v>1129</v>
      </c>
      <c r="L3244">
        <f>YEAR(Ledger[[#This Row],[Date]])</f>
        <v>2026</v>
      </c>
      <c r="M3244" t="str">
        <f>"Qtr"&amp;ROUNDUP(MONTH(Ledger[[#This Row],[Date]])/3,0)</f>
        <v>Qtr1</v>
      </c>
      <c r="N3244">
        <f>MONTH(Ledger[[#This Row],[Date]])</f>
        <v>2</v>
      </c>
      <c r="O3244" t="str">
        <f>TEXT(Ledger[[#This Row],[Date]],"mmm")</f>
        <v>Feb</v>
      </c>
    </row>
    <row r="3245" spans="1:15" x14ac:dyDescent="0.35">
      <c r="A3245" t="s">
        <v>5282</v>
      </c>
      <c r="B3245" s="8">
        <v>46073</v>
      </c>
      <c r="C3245" s="5">
        <v>0.44027777777777777</v>
      </c>
      <c r="D3245" t="str">
        <f>_xlfn.XLOOKUP(Ledger[[#This Row],[Employee_ID]],Employees!C:C,Employees!A:A)</f>
        <v>Morning</v>
      </c>
      <c r="E3245" t="s">
        <v>932</v>
      </c>
      <c r="F3245" t="str">
        <f>_xlfn.XLOOKUP(Ledger[[#This Row],[Employee_ID]],Employees!C:C,Employees!B:B)</f>
        <v>BR04</v>
      </c>
      <c r="G3245" t="s">
        <v>46</v>
      </c>
      <c r="H3245" t="s">
        <v>286</v>
      </c>
      <c r="I3245">
        <v>1</v>
      </c>
      <c r="J3245">
        <f>_xlfn.XLOOKUP(Ledger[[#This Row],[SKU]]&amp;"|"&amp;Ledger[[#This Row],[Branch_ID]], PriceList!E:E,PriceList!C:C,"")</f>
        <v>135</v>
      </c>
      <c r="K3245">
        <f>_xlfn.XLOOKUP(Ledger[[#This Row],[SKU]]&amp;"|"&amp;Ledger[[#This Row],[Branch_ID]], PriceList[Key], PriceList[Unit_Retail_Price_EGP], "")</f>
        <v>329</v>
      </c>
      <c r="L3245">
        <f>YEAR(Ledger[[#This Row],[Date]])</f>
        <v>2026</v>
      </c>
      <c r="M3245" t="str">
        <f>"Qtr"&amp;ROUNDUP(MONTH(Ledger[[#This Row],[Date]])/3,0)</f>
        <v>Qtr1</v>
      </c>
      <c r="N3245">
        <f>MONTH(Ledger[[#This Row],[Date]])</f>
        <v>2</v>
      </c>
      <c r="O3245" t="str">
        <f>TEXT(Ledger[[#This Row],[Date]],"mmm")</f>
        <v>Feb</v>
      </c>
    </row>
    <row r="3246" spans="1:15" x14ac:dyDescent="0.35">
      <c r="A3246" t="s">
        <v>5301</v>
      </c>
      <c r="B3246" s="8">
        <v>46074</v>
      </c>
      <c r="C3246" s="5">
        <v>0.46527777777777779</v>
      </c>
      <c r="D3246" t="str">
        <f>_xlfn.XLOOKUP(Ledger[[#This Row],[Employee_ID]],Employees!C:C,Employees!A:A)</f>
        <v>Morning</v>
      </c>
      <c r="E3246" t="s">
        <v>932</v>
      </c>
      <c r="F3246" t="str">
        <f>_xlfn.XLOOKUP(Ledger[[#This Row],[Employee_ID]],Employees!C:C,Employees!B:B)</f>
        <v>BR04</v>
      </c>
      <c r="G3246" t="s">
        <v>46</v>
      </c>
      <c r="H3246" t="s">
        <v>344</v>
      </c>
      <c r="I3246">
        <v>1</v>
      </c>
      <c r="J3246">
        <f>_xlfn.XLOOKUP(Ledger[[#This Row],[SKU]]&amp;"|"&amp;Ledger[[#This Row],[Branch_ID]], PriceList!E:E,PriceList!C:C,"")</f>
        <v>410</v>
      </c>
      <c r="K3246">
        <f>_xlfn.XLOOKUP(Ledger[[#This Row],[SKU]]&amp;"|"&amp;Ledger[[#This Row],[Branch_ID]], PriceList[Key], PriceList[Unit_Retail_Price_EGP], "")</f>
        <v>939</v>
      </c>
      <c r="L3246">
        <f>YEAR(Ledger[[#This Row],[Date]])</f>
        <v>2026</v>
      </c>
      <c r="M3246" t="str">
        <f>"Qtr"&amp;ROUNDUP(MONTH(Ledger[[#This Row],[Date]])/3,0)</f>
        <v>Qtr1</v>
      </c>
      <c r="N3246">
        <f>MONTH(Ledger[[#This Row],[Date]])</f>
        <v>2</v>
      </c>
      <c r="O3246" t="str">
        <f>TEXT(Ledger[[#This Row],[Date]],"mmm")</f>
        <v>Feb</v>
      </c>
    </row>
    <row r="3247" spans="1:15" x14ac:dyDescent="0.35">
      <c r="A3247" t="s">
        <v>5350</v>
      </c>
      <c r="B3247" s="8">
        <v>46077</v>
      </c>
      <c r="C3247" s="5">
        <v>0.56874999999999998</v>
      </c>
      <c r="D3247" t="str">
        <f>_xlfn.XLOOKUP(Ledger[[#This Row],[Employee_ID]],Employees!C:C,Employees!A:A)</f>
        <v>Morning</v>
      </c>
      <c r="E3247" t="s">
        <v>932</v>
      </c>
      <c r="F3247" t="str">
        <f>_xlfn.XLOOKUP(Ledger[[#This Row],[Employee_ID]],Employees!C:C,Employees!B:B)</f>
        <v>BR04</v>
      </c>
      <c r="G3247" t="s">
        <v>46</v>
      </c>
      <c r="H3247" t="s">
        <v>286</v>
      </c>
      <c r="I3247">
        <v>1</v>
      </c>
      <c r="J3247">
        <f>_xlfn.XLOOKUP(Ledger[[#This Row],[SKU]]&amp;"|"&amp;Ledger[[#This Row],[Branch_ID]], PriceList!E:E,PriceList!C:C,"")</f>
        <v>135</v>
      </c>
      <c r="K3247">
        <f>_xlfn.XLOOKUP(Ledger[[#This Row],[SKU]]&amp;"|"&amp;Ledger[[#This Row],[Branch_ID]], PriceList[Key], PriceList[Unit_Retail_Price_EGP], "")</f>
        <v>329</v>
      </c>
      <c r="L3247">
        <f>YEAR(Ledger[[#This Row],[Date]])</f>
        <v>2026</v>
      </c>
      <c r="M3247" t="str">
        <f>"Qtr"&amp;ROUNDUP(MONTH(Ledger[[#This Row],[Date]])/3,0)</f>
        <v>Qtr1</v>
      </c>
      <c r="N3247">
        <f>MONTH(Ledger[[#This Row],[Date]])</f>
        <v>2</v>
      </c>
      <c r="O3247" t="str">
        <f>TEXT(Ledger[[#This Row],[Date]],"mmm")</f>
        <v>Feb</v>
      </c>
    </row>
    <row r="3248" spans="1:15" x14ac:dyDescent="0.35">
      <c r="A3248" t="s">
        <v>5384</v>
      </c>
      <c r="B3248" s="8">
        <v>46080</v>
      </c>
      <c r="C3248" s="5">
        <v>0.46458333333333335</v>
      </c>
      <c r="D3248" t="str">
        <f>_xlfn.XLOOKUP(Ledger[[#This Row],[Employee_ID]],Employees!C:C,Employees!A:A)</f>
        <v>Morning</v>
      </c>
      <c r="E3248" t="s">
        <v>932</v>
      </c>
      <c r="F3248" t="str">
        <f>_xlfn.XLOOKUP(Ledger[[#This Row],[Employee_ID]],Employees!C:C,Employees!B:B)</f>
        <v>BR04</v>
      </c>
      <c r="G3248" t="s">
        <v>46</v>
      </c>
      <c r="H3248" t="s">
        <v>342</v>
      </c>
      <c r="I3248">
        <v>1</v>
      </c>
      <c r="J3248">
        <f>_xlfn.XLOOKUP(Ledger[[#This Row],[SKU]]&amp;"|"&amp;Ledger[[#This Row],[Branch_ID]], PriceList!E:E,PriceList!C:C,"")</f>
        <v>450</v>
      </c>
      <c r="K3248">
        <f>_xlfn.XLOOKUP(Ledger[[#This Row],[SKU]]&amp;"|"&amp;Ledger[[#This Row],[Branch_ID]], PriceList[Key], PriceList[Unit_Retail_Price_EGP], "")</f>
        <v>1029</v>
      </c>
      <c r="L3248">
        <f>YEAR(Ledger[[#This Row],[Date]])</f>
        <v>2026</v>
      </c>
      <c r="M3248" t="str">
        <f>"Qtr"&amp;ROUNDUP(MONTH(Ledger[[#This Row],[Date]])/3,0)</f>
        <v>Qtr1</v>
      </c>
      <c r="N3248">
        <f>MONTH(Ledger[[#This Row],[Date]])</f>
        <v>2</v>
      </c>
      <c r="O3248" t="str">
        <f>TEXT(Ledger[[#This Row],[Date]],"mmm")</f>
        <v>Feb</v>
      </c>
    </row>
    <row r="3249" spans="1:15" x14ac:dyDescent="0.35">
      <c r="A3249" t="s">
        <v>5389</v>
      </c>
      <c r="B3249" s="8">
        <v>46080</v>
      </c>
      <c r="C3249" s="5">
        <v>0.56736111111111109</v>
      </c>
      <c r="D3249" t="str">
        <f>_xlfn.XLOOKUP(Ledger[[#This Row],[Employee_ID]],Employees!C:C,Employees!A:A)</f>
        <v>Morning</v>
      </c>
      <c r="E3249" t="s">
        <v>932</v>
      </c>
      <c r="F3249" t="str">
        <f>_xlfn.XLOOKUP(Ledger[[#This Row],[Employee_ID]],Employees!C:C,Employees!B:B)</f>
        <v>BR04</v>
      </c>
      <c r="G3249" t="s">
        <v>46</v>
      </c>
      <c r="H3249" t="s">
        <v>133</v>
      </c>
      <c r="I3249">
        <v>1</v>
      </c>
      <c r="J3249">
        <f>_xlfn.XLOOKUP(Ledger[[#This Row],[SKU]]&amp;"|"&amp;Ledger[[#This Row],[Branch_ID]], PriceList!E:E,PriceList!C:C,"")</f>
        <v>450</v>
      </c>
      <c r="K3249">
        <f>_xlfn.XLOOKUP(Ledger[[#This Row],[SKU]]&amp;"|"&amp;Ledger[[#This Row],[Branch_ID]], PriceList[Key], PriceList[Unit_Retail_Price_EGP], "")</f>
        <v>1029</v>
      </c>
      <c r="L3249">
        <f>YEAR(Ledger[[#This Row],[Date]])</f>
        <v>2026</v>
      </c>
      <c r="M3249" t="str">
        <f>"Qtr"&amp;ROUNDUP(MONTH(Ledger[[#This Row],[Date]])/3,0)</f>
        <v>Qtr1</v>
      </c>
      <c r="N3249">
        <f>MONTH(Ledger[[#This Row],[Date]])</f>
        <v>2</v>
      </c>
      <c r="O3249" t="str">
        <f>TEXT(Ledger[[#This Row],[Date]],"mmm")</f>
        <v>Feb</v>
      </c>
    </row>
    <row r="3250" spans="1:15" x14ac:dyDescent="0.35">
      <c r="A3250" t="s">
        <v>5430</v>
      </c>
      <c r="B3250" s="8">
        <v>46083</v>
      </c>
      <c r="C3250" s="5">
        <v>0.43819444444444444</v>
      </c>
      <c r="D3250" t="str">
        <f>_xlfn.XLOOKUP(Ledger[[#This Row],[Employee_ID]],Employees!C:C,Employees!A:A)</f>
        <v>Morning</v>
      </c>
      <c r="E3250" t="s">
        <v>932</v>
      </c>
      <c r="F3250" t="str">
        <f>_xlfn.XLOOKUP(Ledger[[#This Row],[Employee_ID]],Employees!C:C,Employees!B:B)</f>
        <v>BR04</v>
      </c>
      <c r="G3250" t="s">
        <v>46</v>
      </c>
      <c r="H3250" t="s">
        <v>344</v>
      </c>
      <c r="I3250">
        <v>1</v>
      </c>
      <c r="J3250">
        <f>_xlfn.XLOOKUP(Ledger[[#This Row],[SKU]]&amp;"|"&amp;Ledger[[#This Row],[Branch_ID]], PriceList!E:E,PriceList!C:C,"")</f>
        <v>410</v>
      </c>
      <c r="K3250">
        <f>_xlfn.XLOOKUP(Ledger[[#This Row],[SKU]]&amp;"|"&amp;Ledger[[#This Row],[Branch_ID]], PriceList[Key], PriceList[Unit_Retail_Price_EGP], "")</f>
        <v>939</v>
      </c>
      <c r="L3250">
        <f>YEAR(Ledger[[#This Row],[Date]])</f>
        <v>2026</v>
      </c>
      <c r="M3250" t="str">
        <f>"Qtr"&amp;ROUNDUP(MONTH(Ledger[[#This Row],[Date]])/3,0)</f>
        <v>Qtr1</v>
      </c>
      <c r="N3250">
        <f>MONTH(Ledger[[#This Row],[Date]])</f>
        <v>3</v>
      </c>
      <c r="O3250" t="str">
        <f>TEXT(Ledger[[#This Row],[Date]],"mmm")</f>
        <v>Mar</v>
      </c>
    </row>
    <row r="3251" spans="1:15" x14ac:dyDescent="0.35">
      <c r="A3251" t="s">
        <v>5454</v>
      </c>
      <c r="B3251" s="8">
        <v>46085</v>
      </c>
      <c r="C3251" s="5">
        <v>0.43819444444444444</v>
      </c>
      <c r="D3251" t="str">
        <f>_xlfn.XLOOKUP(Ledger[[#This Row],[Employee_ID]],Employees!C:C,Employees!A:A)</f>
        <v>Morning</v>
      </c>
      <c r="E3251" t="s">
        <v>932</v>
      </c>
      <c r="F3251" t="str">
        <f>_xlfn.XLOOKUP(Ledger[[#This Row],[Employee_ID]],Employees!C:C,Employees!B:B)</f>
        <v>BR04</v>
      </c>
      <c r="G3251" t="s">
        <v>46</v>
      </c>
      <c r="H3251" t="s">
        <v>193</v>
      </c>
      <c r="I3251">
        <v>1</v>
      </c>
      <c r="J3251">
        <f>_xlfn.XLOOKUP(Ledger[[#This Row],[SKU]]&amp;"|"&amp;Ledger[[#This Row],[Branch_ID]], PriceList!E:E,PriceList!C:C,"")</f>
        <v>135</v>
      </c>
      <c r="K3251">
        <f>_xlfn.XLOOKUP(Ledger[[#This Row],[SKU]]&amp;"|"&amp;Ledger[[#This Row],[Branch_ID]], PriceList[Key], PriceList[Unit_Retail_Price_EGP], "")</f>
        <v>329</v>
      </c>
      <c r="L3251">
        <f>YEAR(Ledger[[#This Row],[Date]])</f>
        <v>2026</v>
      </c>
      <c r="M3251" t="str">
        <f>"Qtr"&amp;ROUNDUP(MONTH(Ledger[[#This Row],[Date]])/3,0)</f>
        <v>Qtr1</v>
      </c>
      <c r="N3251">
        <f>MONTH(Ledger[[#This Row],[Date]])</f>
        <v>3</v>
      </c>
      <c r="O3251" t="str">
        <f>TEXT(Ledger[[#This Row],[Date]],"mmm")</f>
        <v>Mar</v>
      </c>
    </row>
    <row r="3252" spans="1:15" x14ac:dyDescent="0.35">
      <c r="A3252" t="s">
        <v>5469</v>
      </c>
      <c r="B3252" s="8">
        <v>46086</v>
      </c>
      <c r="C3252" s="5">
        <v>0.47499999999999998</v>
      </c>
      <c r="D3252" t="str">
        <f>_xlfn.XLOOKUP(Ledger[[#This Row],[Employee_ID]],Employees!C:C,Employees!A:A)</f>
        <v>Morning</v>
      </c>
      <c r="E3252" t="s">
        <v>932</v>
      </c>
      <c r="F3252" t="str">
        <f>_xlfn.XLOOKUP(Ledger[[#This Row],[Employee_ID]],Employees!C:C,Employees!B:B)</f>
        <v>BR04</v>
      </c>
      <c r="G3252" t="s">
        <v>46</v>
      </c>
      <c r="H3252" t="s">
        <v>123</v>
      </c>
      <c r="I3252">
        <v>1</v>
      </c>
      <c r="J3252">
        <f>_xlfn.XLOOKUP(Ledger[[#This Row],[SKU]]&amp;"|"&amp;Ledger[[#This Row],[Branch_ID]], PriceList!E:E,PriceList!C:C,"")</f>
        <v>175</v>
      </c>
      <c r="K3252">
        <f>_xlfn.XLOOKUP(Ledger[[#This Row],[SKU]]&amp;"|"&amp;Ledger[[#This Row],[Branch_ID]], PriceList[Key], PriceList[Unit_Retail_Price_EGP], "")</f>
        <v>419</v>
      </c>
      <c r="L3252">
        <f>YEAR(Ledger[[#This Row],[Date]])</f>
        <v>2026</v>
      </c>
      <c r="M3252" t="str">
        <f>"Qtr"&amp;ROUNDUP(MONTH(Ledger[[#This Row],[Date]])/3,0)</f>
        <v>Qtr1</v>
      </c>
      <c r="N3252">
        <f>MONTH(Ledger[[#This Row],[Date]])</f>
        <v>3</v>
      </c>
      <c r="O3252" t="str">
        <f>TEXT(Ledger[[#This Row],[Date]],"mmm")</f>
        <v>Mar</v>
      </c>
    </row>
    <row r="3253" spans="1:15" x14ac:dyDescent="0.35">
      <c r="A3253" t="s">
        <v>5483</v>
      </c>
      <c r="B3253" s="8">
        <v>46087</v>
      </c>
      <c r="C3253" s="5">
        <v>0.48125000000000001</v>
      </c>
      <c r="D3253" t="str">
        <f>_xlfn.XLOOKUP(Ledger[[#This Row],[Employee_ID]],Employees!C:C,Employees!A:A)</f>
        <v>Morning</v>
      </c>
      <c r="E3253" t="s">
        <v>932</v>
      </c>
      <c r="F3253" t="str">
        <f>_xlfn.XLOOKUP(Ledger[[#This Row],[Employee_ID]],Employees!C:C,Employees!B:B)</f>
        <v>BR04</v>
      </c>
      <c r="G3253" t="s">
        <v>46</v>
      </c>
      <c r="H3253" t="s">
        <v>103</v>
      </c>
      <c r="I3253">
        <v>1</v>
      </c>
      <c r="J3253">
        <f>_xlfn.XLOOKUP(Ledger[[#This Row],[SKU]]&amp;"|"&amp;Ledger[[#This Row],[Branch_ID]], PriceList!E:E,PriceList!C:C,"")</f>
        <v>155</v>
      </c>
      <c r="K3253">
        <f>_xlfn.XLOOKUP(Ledger[[#This Row],[SKU]]&amp;"|"&amp;Ledger[[#This Row],[Branch_ID]], PriceList[Key], PriceList[Unit_Retail_Price_EGP], "")</f>
        <v>379</v>
      </c>
      <c r="L3253">
        <f>YEAR(Ledger[[#This Row],[Date]])</f>
        <v>2026</v>
      </c>
      <c r="M3253" t="str">
        <f>"Qtr"&amp;ROUNDUP(MONTH(Ledger[[#This Row],[Date]])/3,0)</f>
        <v>Qtr1</v>
      </c>
      <c r="N3253">
        <f>MONTH(Ledger[[#This Row],[Date]])</f>
        <v>3</v>
      </c>
      <c r="O3253" t="str">
        <f>TEXT(Ledger[[#This Row],[Date]],"mmm")</f>
        <v>Mar</v>
      </c>
    </row>
    <row r="3254" spans="1:15" x14ac:dyDescent="0.35">
      <c r="A3254" t="s">
        <v>5561</v>
      </c>
      <c r="B3254" s="8">
        <v>46092</v>
      </c>
      <c r="C3254" s="5">
        <v>0.55902777777777779</v>
      </c>
      <c r="D3254" t="str">
        <f>_xlfn.XLOOKUP(Ledger[[#This Row],[Employee_ID]],Employees!C:C,Employees!A:A)</f>
        <v>Morning</v>
      </c>
      <c r="E3254" t="s">
        <v>932</v>
      </c>
      <c r="F3254" t="str">
        <f>_xlfn.XLOOKUP(Ledger[[#This Row],[Employee_ID]],Employees!C:C,Employees!B:B)</f>
        <v>BR04</v>
      </c>
      <c r="G3254" t="s">
        <v>46</v>
      </c>
      <c r="H3254" t="s">
        <v>186</v>
      </c>
      <c r="I3254">
        <v>1</v>
      </c>
      <c r="J3254">
        <f>_xlfn.XLOOKUP(Ledger[[#This Row],[SKU]]&amp;"|"&amp;Ledger[[#This Row],[Branch_ID]], PriceList!E:E,PriceList!C:C,"")</f>
        <v>215</v>
      </c>
      <c r="K3254">
        <f>_xlfn.XLOOKUP(Ledger[[#This Row],[SKU]]&amp;"|"&amp;Ledger[[#This Row],[Branch_ID]], PriceList[Key], PriceList[Unit_Retail_Price_EGP], "")</f>
        <v>519</v>
      </c>
      <c r="L3254">
        <f>YEAR(Ledger[[#This Row],[Date]])</f>
        <v>2026</v>
      </c>
      <c r="M3254" t="str">
        <f>"Qtr"&amp;ROUNDUP(MONTH(Ledger[[#This Row],[Date]])/3,0)</f>
        <v>Qtr1</v>
      </c>
      <c r="N3254">
        <f>MONTH(Ledger[[#This Row],[Date]])</f>
        <v>3</v>
      </c>
      <c r="O3254" t="str">
        <f>TEXT(Ledger[[#This Row],[Date]],"mmm")</f>
        <v>Mar</v>
      </c>
    </row>
    <row r="3255" spans="1:15" x14ac:dyDescent="0.35">
      <c r="A3255" t="s">
        <v>5652</v>
      </c>
      <c r="B3255" s="8">
        <v>46098</v>
      </c>
      <c r="C3255" s="5">
        <v>0.46875</v>
      </c>
      <c r="D3255" t="str">
        <f>_xlfn.XLOOKUP(Ledger[[#This Row],[Employee_ID]],Employees!C:C,Employees!A:A)</f>
        <v>Morning</v>
      </c>
      <c r="E3255" t="s">
        <v>932</v>
      </c>
      <c r="F3255" t="str">
        <f>_xlfn.XLOOKUP(Ledger[[#This Row],[Employee_ID]],Employees!C:C,Employees!B:B)</f>
        <v>BR04</v>
      </c>
      <c r="G3255" t="s">
        <v>46</v>
      </c>
      <c r="H3255" t="s">
        <v>193</v>
      </c>
      <c r="I3255">
        <v>1</v>
      </c>
      <c r="J3255">
        <f>_xlfn.XLOOKUP(Ledger[[#This Row],[SKU]]&amp;"|"&amp;Ledger[[#This Row],[Branch_ID]], PriceList!E:E,PriceList!C:C,"")</f>
        <v>135</v>
      </c>
      <c r="K3255">
        <f>_xlfn.XLOOKUP(Ledger[[#This Row],[SKU]]&amp;"|"&amp;Ledger[[#This Row],[Branch_ID]], PriceList[Key], PriceList[Unit_Retail_Price_EGP], "")</f>
        <v>329</v>
      </c>
      <c r="L3255">
        <f>YEAR(Ledger[[#This Row],[Date]])</f>
        <v>2026</v>
      </c>
      <c r="M3255" t="str">
        <f>"Qtr"&amp;ROUNDUP(MONTH(Ledger[[#This Row],[Date]])/3,0)</f>
        <v>Qtr1</v>
      </c>
      <c r="N3255">
        <f>MONTH(Ledger[[#This Row],[Date]])</f>
        <v>3</v>
      </c>
      <c r="O3255" t="str">
        <f>TEXT(Ledger[[#This Row],[Date]],"mmm")</f>
        <v>Mar</v>
      </c>
    </row>
    <row r="3256" spans="1:15" x14ac:dyDescent="0.35">
      <c r="A3256" t="s">
        <v>5727</v>
      </c>
      <c r="B3256" s="8">
        <v>46103</v>
      </c>
      <c r="C3256" s="5">
        <v>0.43888888888888888</v>
      </c>
      <c r="D3256" t="str">
        <f>_xlfn.XLOOKUP(Ledger[[#This Row],[Employee_ID]],Employees!C:C,Employees!A:A)</f>
        <v>Morning</v>
      </c>
      <c r="E3256" t="s">
        <v>932</v>
      </c>
      <c r="F3256" t="str">
        <f>_xlfn.XLOOKUP(Ledger[[#This Row],[Employee_ID]],Employees!C:C,Employees!B:B)</f>
        <v>BR04</v>
      </c>
      <c r="G3256" t="s">
        <v>46</v>
      </c>
      <c r="H3256" t="s">
        <v>119</v>
      </c>
      <c r="I3256">
        <v>1</v>
      </c>
      <c r="J3256">
        <f>_xlfn.XLOOKUP(Ledger[[#This Row],[SKU]]&amp;"|"&amp;Ledger[[#This Row],[Branch_ID]], PriceList!E:E,PriceList!C:C,"")</f>
        <v>215</v>
      </c>
      <c r="K3256">
        <f>_xlfn.XLOOKUP(Ledger[[#This Row],[SKU]]&amp;"|"&amp;Ledger[[#This Row],[Branch_ID]], PriceList[Key], PriceList[Unit_Retail_Price_EGP], "")</f>
        <v>519</v>
      </c>
      <c r="L3256">
        <f>YEAR(Ledger[[#This Row],[Date]])</f>
        <v>2026</v>
      </c>
      <c r="M3256" t="str">
        <f>"Qtr"&amp;ROUNDUP(MONTH(Ledger[[#This Row],[Date]])/3,0)</f>
        <v>Qtr1</v>
      </c>
      <c r="N3256">
        <f>MONTH(Ledger[[#This Row],[Date]])</f>
        <v>3</v>
      </c>
      <c r="O3256" t="str">
        <f>TEXT(Ledger[[#This Row],[Date]],"mmm")</f>
        <v>Mar</v>
      </c>
    </row>
    <row r="3257" spans="1:15" x14ac:dyDescent="0.35">
      <c r="A3257" t="s">
        <v>5765</v>
      </c>
      <c r="B3257" s="8">
        <v>46106</v>
      </c>
      <c r="C3257" s="5">
        <v>0.57847222222222228</v>
      </c>
      <c r="D3257" t="str">
        <f>_xlfn.XLOOKUP(Ledger[[#This Row],[Employee_ID]],Employees!C:C,Employees!A:A)</f>
        <v>Morning</v>
      </c>
      <c r="E3257" t="s">
        <v>932</v>
      </c>
      <c r="F3257" t="str">
        <f>_xlfn.XLOOKUP(Ledger[[#This Row],[Employee_ID]],Employees!C:C,Employees!B:B)</f>
        <v>BR04</v>
      </c>
      <c r="G3257" t="s">
        <v>46</v>
      </c>
      <c r="H3257" t="s">
        <v>433</v>
      </c>
      <c r="I3257">
        <v>1</v>
      </c>
      <c r="J3257">
        <f>_xlfn.XLOOKUP(Ledger[[#This Row],[SKU]]&amp;"|"&amp;Ledger[[#This Row],[Branch_ID]], PriceList!E:E,PriceList!C:C,"")</f>
        <v>450</v>
      </c>
      <c r="K3257">
        <f>_xlfn.XLOOKUP(Ledger[[#This Row],[SKU]]&amp;"|"&amp;Ledger[[#This Row],[Branch_ID]], PriceList[Key], PriceList[Unit_Retail_Price_EGP], "")</f>
        <v>1029</v>
      </c>
      <c r="L3257">
        <f>YEAR(Ledger[[#This Row],[Date]])</f>
        <v>2026</v>
      </c>
      <c r="M3257" t="str">
        <f>"Qtr"&amp;ROUNDUP(MONTH(Ledger[[#This Row],[Date]])/3,0)</f>
        <v>Qtr1</v>
      </c>
      <c r="N3257">
        <f>MONTH(Ledger[[#This Row],[Date]])</f>
        <v>3</v>
      </c>
      <c r="O3257" t="str">
        <f>TEXT(Ledger[[#This Row],[Date]],"mmm")</f>
        <v>Mar</v>
      </c>
    </row>
    <row r="3258" spans="1:15" x14ac:dyDescent="0.35">
      <c r="A3258" t="s">
        <v>5838</v>
      </c>
      <c r="B3258" s="8">
        <v>46111</v>
      </c>
      <c r="C3258" s="5">
        <v>0.45624999999999999</v>
      </c>
      <c r="D3258" t="str">
        <f>_xlfn.XLOOKUP(Ledger[[#This Row],[Employee_ID]],Employees!C:C,Employees!A:A)</f>
        <v>Morning</v>
      </c>
      <c r="E3258" t="s">
        <v>932</v>
      </c>
      <c r="F3258" t="str">
        <f>_xlfn.XLOOKUP(Ledger[[#This Row],[Employee_ID]],Employees!C:C,Employees!B:B)</f>
        <v>BR04</v>
      </c>
      <c r="G3258" t="s">
        <v>46</v>
      </c>
      <c r="H3258" t="s">
        <v>663</v>
      </c>
      <c r="I3258">
        <v>1</v>
      </c>
      <c r="J3258">
        <f>_xlfn.XLOOKUP(Ledger[[#This Row],[SKU]]&amp;"|"&amp;Ledger[[#This Row],[Branch_ID]], PriceList!E:E,PriceList!C:C,"")</f>
        <v>410</v>
      </c>
      <c r="K3258">
        <f>_xlfn.XLOOKUP(Ledger[[#This Row],[SKU]]&amp;"|"&amp;Ledger[[#This Row],[Branch_ID]], PriceList[Key], PriceList[Unit_Retail_Price_EGP], "")</f>
        <v>939</v>
      </c>
      <c r="L3258">
        <f>YEAR(Ledger[[#This Row],[Date]])</f>
        <v>2026</v>
      </c>
      <c r="M3258" t="str">
        <f>"Qtr"&amp;ROUNDUP(MONTH(Ledger[[#This Row],[Date]])/3,0)</f>
        <v>Qtr1</v>
      </c>
      <c r="N3258">
        <f>MONTH(Ledger[[#This Row],[Date]])</f>
        <v>3</v>
      </c>
      <c r="O3258" t="str">
        <f>TEXT(Ledger[[#This Row],[Date]],"mmm")</f>
        <v>Mar</v>
      </c>
    </row>
    <row r="3259" spans="1:15" x14ac:dyDescent="0.35">
      <c r="A3259" t="s">
        <v>5925</v>
      </c>
      <c r="B3259" s="8">
        <v>46117</v>
      </c>
      <c r="C3259" s="5">
        <v>0.52222222222222225</v>
      </c>
      <c r="D3259" t="str">
        <f>_xlfn.XLOOKUP(Ledger[[#This Row],[Employee_ID]],Employees!C:C,Employees!A:A)</f>
        <v>Morning</v>
      </c>
      <c r="E3259" t="s">
        <v>932</v>
      </c>
      <c r="F3259" t="str">
        <f>_xlfn.XLOOKUP(Ledger[[#This Row],[Employee_ID]],Employees!C:C,Employees!B:B)</f>
        <v>BR04</v>
      </c>
      <c r="G3259" t="s">
        <v>46</v>
      </c>
      <c r="H3259" t="s">
        <v>335</v>
      </c>
      <c r="I3259">
        <v>1</v>
      </c>
      <c r="J3259">
        <f>_xlfn.XLOOKUP(Ledger[[#This Row],[SKU]]&amp;"|"&amp;Ledger[[#This Row],[Branch_ID]], PriceList!E:E,PriceList!C:C,"")</f>
        <v>175</v>
      </c>
      <c r="K3259">
        <f>_xlfn.XLOOKUP(Ledger[[#This Row],[SKU]]&amp;"|"&amp;Ledger[[#This Row],[Branch_ID]], PriceList[Key], PriceList[Unit_Retail_Price_EGP], "")</f>
        <v>419</v>
      </c>
      <c r="L3259">
        <f>YEAR(Ledger[[#This Row],[Date]])</f>
        <v>2026</v>
      </c>
      <c r="M3259" t="str">
        <f>"Qtr"&amp;ROUNDUP(MONTH(Ledger[[#This Row],[Date]])/3,0)</f>
        <v>Qtr2</v>
      </c>
      <c r="N3259">
        <f>MONTH(Ledger[[#This Row],[Date]])</f>
        <v>4</v>
      </c>
      <c r="O3259" t="str">
        <f>TEXT(Ledger[[#This Row],[Date]],"mmm")</f>
        <v>Apr</v>
      </c>
    </row>
    <row r="3260" spans="1:15" x14ac:dyDescent="0.35">
      <c r="A3260" t="s">
        <v>5992</v>
      </c>
      <c r="B3260" s="8">
        <v>46122</v>
      </c>
      <c r="C3260" s="5">
        <v>0.57013888888888886</v>
      </c>
      <c r="D3260" t="str">
        <f>_xlfn.XLOOKUP(Ledger[[#This Row],[Employee_ID]],Employees!C:C,Employees!A:A)</f>
        <v>Morning</v>
      </c>
      <c r="E3260" t="s">
        <v>932</v>
      </c>
      <c r="F3260" t="str">
        <f>_xlfn.XLOOKUP(Ledger[[#This Row],[Employee_ID]],Employees!C:C,Employees!B:B)</f>
        <v>BR04</v>
      </c>
      <c r="G3260" t="s">
        <v>46</v>
      </c>
      <c r="H3260" t="s">
        <v>467</v>
      </c>
      <c r="I3260">
        <v>1</v>
      </c>
      <c r="J3260">
        <f>_xlfn.XLOOKUP(Ledger[[#This Row],[SKU]]&amp;"|"&amp;Ledger[[#This Row],[Branch_ID]], PriceList!E:E,PriceList!C:C,"")</f>
        <v>450</v>
      </c>
      <c r="K3260">
        <f>_xlfn.XLOOKUP(Ledger[[#This Row],[SKU]]&amp;"|"&amp;Ledger[[#This Row],[Branch_ID]], PriceList[Key], PriceList[Unit_Retail_Price_EGP], "")</f>
        <v>1029</v>
      </c>
      <c r="L3260">
        <f>YEAR(Ledger[[#This Row],[Date]])</f>
        <v>2026</v>
      </c>
      <c r="M3260" t="str">
        <f>"Qtr"&amp;ROUNDUP(MONTH(Ledger[[#This Row],[Date]])/3,0)</f>
        <v>Qtr2</v>
      </c>
      <c r="N3260">
        <f>MONTH(Ledger[[#This Row],[Date]])</f>
        <v>4</v>
      </c>
      <c r="O3260" t="str">
        <f>TEXT(Ledger[[#This Row],[Date]],"mmm")</f>
        <v>Apr</v>
      </c>
    </row>
    <row r="3261" spans="1:15" x14ac:dyDescent="0.35">
      <c r="A3261" t="s">
        <v>6042</v>
      </c>
      <c r="B3261" s="8">
        <v>46125</v>
      </c>
      <c r="C3261" s="5">
        <v>0.54583333333333328</v>
      </c>
      <c r="D3261" t="str">
        <f>_xlfn.XLOOKUP(Ledger[[#This Row],[Employee_ID]],Employees!C:C,Employees!A:A)</f>
        <v>Morning</v>
      </c>
      <c r="E3261" t="s">
        <v>932</v>
      </c>
      <c r="F3261" t="str">
        <f>_xlfn.XLOOKUP(Ledger[[#This Row],[Employee_ID]],Employees!C:C,Employees!B:B)</f>
        <v>BR04</v>
      </c>
      <c r="G3261" t="s">
        <v>46</v>
      </c>
      <c r="H3261" t="s">
        <v>359</v>
      </c>
      <c r="I3261">
        <v>1</v>
      </c>
      <c r="J3261">
        <f>_xlfn.XLOOKUP(Ledger[[#This Row],[SKU]]&amp;"|"&amp;Ledger[[#This Row],[Branch_ID]], PriceList!E:E,PriceList!C:C,"")</f>
        <v>135</v>
      </c>
      <c r="K3261">
        <f>_xlfn.XLOOKUP(Ledger[[#This Row],[SKU]]&amp;"|"&amp;Ledger[[#This Row],[Branch_ID]], PriceList[Key], PriceList[Unit_Retail_Price_EGP], "")</f>
        <v>329</v>
      </c>
      <c r="L3261">
        <f>YEAR(Ledger[[#This Row],[Date]])</f>
        <v>2026</v>
      </c>
      <c r="M3261" t="str">
        <f>"Qtr"&amp;ROUNDUP(MONTH(Ledger[[#This Row],[Date]])/3,0)</f>
        <v>Qtr2</v>
      </c>
      <c r="N3261">
        <f>MONTH(Ledger[[#This Row],[Date]])</f>
        <v>4</v>
      </c>
      <c r="O3261" t="str">
        <f>TEXT(Ledger[[#This Row],[Date]],"mmm")</f>
        <v>Apr</v>
      </c>
    </row>
    <row r="3262" spans="1:15" x14ac:dyDescent="0.35">
      <c r="A3262" t="s">
        <v>6093</v>
      </c>
      <c r="B3262" s="8">
        <v>46129</v>
      </c>
      <c r="C3262" s="5">
        <v>0.53749999999999998</v>
      </c>
      <c r="D3262" t="str">
        <f>_xlfn.XLOOKUP(Ledger[[#This Row],[Employee_ID]],Employees!C:C,Employees!A:A)</f>
        <v>Morning</v>
      </c>
      <c r="E3262" t="s">
        <v>932</v>
      </c>
      <c r="F3262" t="str">
        <f>_xlfn.XLOOKUP(Ledger[[#This Row],[Employee_ID]],Employees!C:C,Employees!B:B)</f>
        <v>BR04</v>
      </c>
      <c r="G3262" t="s">
        <v>46</v>
      </c>
      <c r="H3262" t="s">
        <v>78</v>
      </c>
      <c r="I3262">
        <v>1</v>
      </c>
      <c r="J3262">
        <f>_xlfn.XLOOKUP(Ledger[[#This Row],[SKU]]&amp;"|"&amp;Ledger[[#This Row],[Branch_ID]], PriceList!E:E,PriceList!C:C,"")</f>
        <v>215</v>
      </c>
      <c r="K3262">
        <f>_xlfn.XLOOKUP(Ledger[[#This Row],[SKU]]&amp;"|"&amp;Ledger[[#This Row],[Branch_ID]], PriceList[Key], PriceList[Unit_Retail_Price_EGP], "")</f>
        <v>519</v>
      </c>
      <c r="L3262">
        <f>YEAR(Ledger[[#This Row],[Date]])</f>
        <v>2026</v>
      </c>
      <c r="M3262" t="str">
        <f>"Qtr"&amp;ROUNDUP(MONTH(Ledger[[#This Row],[Date]])/3,0)</f>
        <v>Qtr2</v>
      </c>
      <c r="N3262">
        <f>MONTH(Ledger[[#This Row],[Date]])</f>
        <v>4</v>
      </c>
      <c r="O3262" t="str">
        <f>TEXT(Ledger[[#This Row],[Date]],"mmm")</f>
        <v>Apr</v>
      </c>
    </row>
    <row r="3263" spans="1:15" x14ac:dyDescent="0.35">
      <c r="A3263" t="s">
        <v>6158</v>
      </c>
      <c r="B3263" s="8">
        <v>46133</v>
      </c>
      <c r="C3263" s="5">
        <v>0.51736111111111116</v>
      </c>
      <c r="D3263" t="str">
        <f>_xlfn.XLOOKUP(Ledger[[#This Row],[Employee_ID]],Employees!C:C,Employees!A:A)</f>
        <v>Morning</v>
      </c>
      <c r="E3263" t="s">
        <v>932</v>
      </c>
      <c r="F3263" t="str">
        <f>_xlfn.XLOOKUP(Ledger[[#This Row],[Employee_ID]],Employees!C:C,Employees!B:B)</f>
        <v>BR04</v>
      </c>
      <c r="G3263" t="s">
        <v>46</v>
      </c>
      <c r="H3263" t="s">
        <v>249</v>
      </c>
      <c r="I3263">
        <v>1</v>
      </c>
      <c r="J3263">
        <f>_xlfn.XLOOKUP(Ledger[[#This Row],[SKU]]&amp;"|"&amp;Ledger[[#This Row],[Branch_ID]], PriceList!E:E,PriceList!C:C,"")</f>
        <v>510</v>
      </c>
      <c r="K3263">
        <f>_xlfn.XLOOKUP(Ledger[[#This Row],[SKU]]&amp;"|"&amp;Ledger[[#This Row],[Branch_ID]], PriceList[Key], PriceList[Unit_Retail_Price_EGP], "")</f>
        <v>1129</v>
      </c>
      <c r="L3263">
        <f>YEAR(Ledger[[#This Row],[Date]])</f>
        <v>2026</v>
      </c>
      <c r="M3263" t="str">
        <f>"Qtr"&amp;ROUNDUP(MONTH(Ledger[[#This Row],[Date]])/3,0)</f>
        <v>Qtr2</v>
      </c>
      <c r="N3263">
        <f>MONTH(Ledger[[#This Row],[Date]])</f>
        <v>4</v>
      </c>
      <c r="O3263" t="str">
        <f>TEXT(Ledger[[#This Row],[Date]],"mmm")</f>
        <v>Apr</v>
      </c>
    </row>
    <row r="3264" spans="1:15" x14ac:dyDescent="0.35">
      <c r="A3264" t="s">
        <v>6180</v>
      </c>
      <c r="B3264" s="8">
        <v>46135</v>
      </c>
      <c r="C3264" s="5">
        <v>0.54652777777777772</v>
      </c>
      <c r="D3264" t="str">
        <f>_xlfn.XLOOKUP(Ledger[[#This Row],[Employee_ID]],Employees!C:C,Employees!A:A)</f>
        <v>Morning</v>
      </c>
      <c r="E3264" t="s">
        <v>932</v>
      </c>
      <c r="F3264" t="str">
        <f>_xlfn.XLOOKUP(Ledger[[#This Row],[Employee_ID]],Employees!C:C,Employees!B:B)</f>
        <v>BR04</v>
      </c>
      <c r="G3264" t="s">
        <v>46</v>
      </c>
      <c r="H3264" t="s">
        <v>378</v>
      </c>
      <c r="I3264">
        <v>1</v>
      </c>
      <c r="J3264">
        <f>_xlfn.XLOOKUP(Ledger[[#This Row],[SKU]]&amp;"|"&amp;Ledger[[#This Row],[Branch_ID]], PriceList!E:E,PriceList!C:C,"")</f>
        <v>295</v>
      </c>
      <c r="K3264">
        <f>_xlfn.XLOOKUP(Ledger[[#This Row],[SKU]]&amp;"|"&amp;Ledger[[#This Row],[Branch_ID]], PriceList[Key], PriceList[Unit_Retail_Price_EGP], "")</f>
        <v>659</v>
      </c>
      <c r="L3264">
        <f>YEAR(Ledger[[#This Row],[Date]])</f>
        <v>2026</v>
      </c>
      <c r="M3264" t="str">
        <f>"Qtr"&amp;ROUNDUP(MONTH(Ledger[[#This Row],[Date]])/3,0)</f>
        <v>Qtr2</v>
      </c>
      <c r="N3264">
        <f>MONTH(Ledger[[#This Row],[Date]])</f>
        <v>4</v>
      </c>
      <c r="O3264" t="str">
        <f>TEXT(Ledger[[#This Row],[Date]],"mmm")</f>
        <v>Apr</v>
      </c>
    </row>
    <row r="3265" spans="1:15" x14ac:dyDescent="0.35">
      <c r="A3265" t="s">
        <v>6191</v>
      </c>
      <c r="B3265" s="8">
        <v>46136</v>
      </c>
      <c r="C3265" s="5">
        <v>0.4777777777777778</v>
      </c>
      <c r="D3265" t="str">
        <f>_xlfn.XLOOKUP(Ledger[[#This Row],[Employee_ID]],Employees!C:C,Employees!A:A)</f>
        <v>Morning</v>
      </c>
      <c r="E3265" t="s">
        <v>932</v>
      </c>
      <c r="F3265" t="str">
        <f>_xlfn.XLOOKUP(Ledger[[#This Row],[Employee_ID]],Employees!C:C,Employees!B:B)</f>
        <v>BR04</v>
      </c>
      <c r="G3265" t="s">
        <v>46</v>
      </c>
      <c r="H3265" t="s">
        <v>289</v>
      </c>
      <c r="I3265">
        <v>1</v>
      </c>
      <c r="J3265">
        <f>_xlfn.XLOOKUP(Ledger[[#This Row],[SKU]]&amp;"|"&amp;Ledger[[#This Row],[Branch_ID]], PriceList!E:E,PriceList!C:C,"")</f>
        <v>510</v>
      </c>
      <c r="K3265">
        <f>_xlfn.XLOOKUP(Ledger[[#This Row],[SKU]]&amp;"|"&amp;Ledger[[#This Row],[Branch_ID]], PriceList[Key], PriceList[Unit_Retail_Price_EGP], "")</f>
        <v>1129</v>
      </c>
      <c r="L3265">
        <f>YEAR(Ledger[[#This Row],[Date]])</f>
        <v>2026</v>
      </c>
      <c r="M3265" t="str">
        <f>"Qtr"&amp;ROUNDUP(MONTH(Ledger[[#This Row],[Date]])/3,0)</f>
        <v>Qtr2</v>
      </c>
      <c r="N3265">
        <f>MONTH(Ledger[[#This Row],[Date]])</f>
        <v>4</v>
      </c>
      <c r="O3265" t="str">
        <f>TEXT(Ledger[[#This Row],[Date]],"mmm")</f>
        <v>Apr</v>
      </c>
    </row>
    <row r="3266" spans="1:15" x14ac:dyDescent="0.35">
      <c r="A3266" t="s">
        <v>6193</v>
      </c>
      <c r="B3266" s="8">
        <v>46136</v>
      </c>
      <c r="C3266" s="5">
        <v>0.52916666666666667</v>
      </c>
      <c r="D3266" t="str">
        <f>_xlfn.XLOOKUP(Ledger[[#This Row],[Employee_ID]],Employees!C:C,Employees!A:A)</f>
        <v>Morning</v>
      </c>
      <c r="E3266" t="s">
        <v>932</v>
      </c>
      <c r="F3266" t="str">
        <f>_xlfn.XLOOKUP(Ledger[[#This Row],[Employee_ID]],Employees!C:C,Employees!B:B)</f>
        <v>BR04</v>
      </c>
      <c r="G3266" t="s">
        <v>46</v>
      </c>
      <c r="H3266" t="s">
        <v>87</v>
      </c>
      <c r="I3266">
        <v>1</v>
      </c>
      <c r="J3266">
        <f>_xlfn.XLOOKUP(Ledger[[#This Row],[SKU]]&amp;"|"&amp;Ledger[[#This Row],[Branch_ID]], PriceList!E:E,PriceList!C:C,"")</f>
        <v>450</v>
      </c>
      <c r="K3266">
        <f>_xlfn.XLOOKUP(Ledger[[#This Row],[SKU]]&amp;"|"&amp;Ledger[[#This Row],[Branch_ID]], PriceList[Key], PriceList[Unit_Retail_Price_EGP], "")</f>
        <v>1029</v>
      </c>
      <c r="L3266">
        <f>YEAR(Ledger[[#This Row],[Date]])</f>
        <v>2026</v>
      </c>
      <c r="M3266" t="str">
        <f>"Qtr"&amp;ROUNDUP(MONTH(Ledger[[#This Row],[Date]])/3,0)</f>
        <v>Qtr2</v>
      </c>
      <c r="N3266">
        <f>MONTH(Ledger[[#This Row],[Date]])</f>
        <v>4</v>
      </c>
      <c r="O3266" t="str">
        <f>TEXT(Ledger[[#This Row],[Date]],"mmm")</f>
        <v>Apr</v>
      </c>
    </row>
    <row r="3267" spans="1:15" x14ac:dyDescent="0.35">
      <c r="A3267" t="s">
        <v>6213</v>
      </c>
      <c r="B3267" s="8">
        <v>46137</v>
      </c>
      <c r="C3267" s="5">
        <v>0.54097222222222219</v>
      </c>
      <c r="D3267" t="str">
        <f>_xlfn.XLOOKUP(Ledger[[#This Row],[Employee_ID]],Employees!C:C,Employees!A:A)</f>
        <v>Morning</v>
      </c>
      <c r="E3267" t="s">
        <v>932</v>
      </c>
      <c r="F3267" t="str">
        <f>_xlfn.XLOOKUP(Ledger[[#This Row],[Employee_ID]],Employees!C:C,Employees!B:B)</f>
        <v>BR04</v>
      </c>
      <c r="G3267" t="s">
        <v>46</v>
      </c>
      <c r="H3267" t="s">
        <v>223</v>
      </c>
      <c r="I3267">
        <v>1</v>
      </c>
      <c r="J3267">
        <f>_xlfn.XLOOKUP(Ledger[[#This Row],[SKU]]&amp;"|"&amp;Ledger[[#This Row],[Branch_ID]], PriceList!E:E,PriceList!C:C,"")</f>
        <v>110</v>
      </c>
      <c r="K3267">
        <f>_xlfn.XLOOKUP(Ledger[[#This Row],[SKU]]&amp;"|"&amp;Ledger[[#This Row],[Branch_ID]], PriceList[Key], PriceList[Unit_Retail_Price_EGP], "")</f>
        <v>259</v>
      </c>
      <c r="L3267">
        <f>YEAR(Ledger[[#This Row],[Date]])</f>
        <v>2026</v>
      </c>
      <c r="M3267" t="str">
        <f>"Qtr"&amp;ROUNDUP(MONTH(Ledger[[#This Row],[Date]])/3,0)</f>
        <v>Qtr2</v>
      </c>
      <c r="N3267">
        <f>MONTH(Ledger[[#This Row],[Date]])</f>
        <v>4</v>
      </c>
      <c r="O3267" t="str">
        <f>TEXT(Ledger[[#This Row],[Date]],"mmm")</f>
        <v>Apr</v>
      </c>
    </row>
    <row r="3268" spans="1:15" x14ac:dyDescent="0.35">
      <c r="A3268" t="s">
        <v>6291</v>
      </c>
      <c r="B3268" s="8">
        <v>46143</v>
      </c>
      <c r="C3268" s="5">
        <v>0.58263888888888893</v>
      </c>
      <c r="D3268" t="str">
        <f>_xlfn.XLOOKUP(Ledger[[#This Row],[Employee_ID]],Employees!C:C,Employees!A:A)</f>
        <v>Morning</v>
      </c>
      <c r="E3268" t="s">
        <v>932</v>
      </c>
      <c r="F3268" t="str">
        <f>_xlfn.XLOOKUP(Ledger[[#This Row],[Employee_ID]],Employees!C:C,Employees!B:B)</f>
        <v>BR04</v>
      </c>
      <c r="G3268" t="s">
        <v>46</v>
      </c>
      <c r="H3268" t="s">
        <v>103</v>
      </c>
      <c r="I3268">
        <v>1</v>
      </c>
      <c r="J3268">
        <f>_xlfn.XLOOKUP(Ledger[[#This Row],[SKU]]&amp;"|"&amp;Ledger[[#This Row],[Branch_ID]], PriceList!E:E,PriceList!C:C,"")</f>
        <v>155</v>
      </c>
      <c r="K3268">
        <f>_xlfn.XLOOKUP(Ledger[[#This Row],[SKU]]&amp;"|"&amp;Ledger[[#This Row],[Branch_ID]], PriceList[Key], PriceList[Unit_Retail_Price_EGP], "")</f>
        <v>379</v>
      </c>
      <c r="L3268">
        <f>YEAR(Ledger[[#This Row],[Date]])</f>
        <v>2026</v>
      </c>
      <c r="M3268" t="str">
        <f>"Qtr"&amp;ROUNDUP(MONTH(Ledger[[#This Row],[Date]])/3,0)</f>
        <v>Qtr2</v>
      </c>
      <c r="N3268">
        <f>MONTH(Ledger[[#This Row],[Date]])</f>
        <v>5</v>
      </c>
      <c r="O3268" t="str">
        <f>TEXT(Ledger[[#This Row],[Date]],"mmm")</f>
        <v>May</v>
      </c>
    </row>
    <row r="3269" spans="1:15" x14ac:dyDescent="0.35">
      <c r="A3269" t="s">
        <v>6325</v>
      </c>
      <c r="B3269" s="8">
        <v>46145</v>
      </c>
      <c r="C3269" s="5">
        <v>0.53472222222222221</v>
      </c>
      <c r="D3269" t="str">
        <f>_xlfn.XLOOKUP(Ledger[[#This Row],[Employee_ID]],Employees!C:C,Employees!A:A)</f>
        <v>Morning</v>
      </c>
      <c r="E3269" t="s">
        <v>932</v>
      </c>
      <c r="F3269" t="str">
        <f>_xlfn.XLOOKUP(Ledger[[#This Row],[Employee_ID]],Employees!C:C,Employees!B:B)</f>
        <v>BR04</v>
      </c>
      <c r="G3269" t="s">
        <v>46</v>
      </c>
      <c r="H3269" t="s">
        <v>361</v>
      </c>
      <c r="I3269">
        <v>1</v>
      </c>
      <c r="J3269">
        <f>_xlfn.XLOOKUP(Ledger[[#This Row],[SKU]]&amp;"|"&amp;Ledger[[#This Row],[Branch_ID]], PriceList!E:E,PriceList!C:C,"")</f>
        <v>370</v>
      </c>
      <c r="K3269">
        <f>_xlfn.XLOOKUP(Ledger[[#This Row],[SKU]]&amp;"|"&amp;Ledger[[#This Row],[Branch_ID]], PriceList[Key], PriceList[Unit_Retail_Price_EGP], "")</f>
        <v>849</v>
      </c>
      <c r="L3269">
        <f>YEAR(Ledger[[#This Row],[Date]])</f>
        <v>2026</v>
      </c>
      <c r="M3269" t="str">
        <f>"Qtr"&amp;ROUNDUP(MONTH(Ledger[[#This Row],[Date]])/3,0)</f>
        <v>Qtr2</v>
      </c>
      <c r="N3269">
        <f>MONTH(Ledger[[#This Row],[Date]])</f>
        <v>5</v>
      </c>
      <c r="O3269" t="str">
        <f>TEXT(Ledger[[#This Row],[Date]],"mmm")</f>
        <v>May</v>
      </c>
    </row>
    <row r="3270" spans="1:15" x14ac:dyDescent="0.35">
      <c r="A3270" t="s">
        <v>6362</v>
      </c>
      <c r="B3270" s="8">
        <v>46148</v>
      </c>
      <c r="C3270" s="5">
        <v>0.43263888888888891</v>
      </c>
      <c r="D3270" t="str">
        <f>_xlfn.XLOOKUP(Ledger[[#This Row],[Employee_ID]],Employees!C:C,Employees!A:A)</f>
        <v>Morning</v>
      </c>
      <c r="E3270" t="s">
        <v>932</v>
      </c>
      <c r="F3270" t="str">
        <f>_xlfn.XLOOKUP(Ledger[[#This Row],[Employee_ID]],Employees!C:C,Employees!B:B)</f>
        <v>BR04</v>
      </c>
      <c r="G3270" t="s">
        <v>46</v>
      </c>
      <c r="H3270" t="s">
        <v>359</v>
      </c>
      <c r="I3270">
        <v>1</v>
      </c>
      <c r="J3270">
        <f>_xlfn.XLOOKUP(Ledger[[#This Row],[SKU]]&amp;"|"&amp;Ledger[[#This Row],[Branch_ID]], PriceList!E:E,PriceList!C:C,"")</f>
        <v>135</v>
      </c>
      <c r="K3270">
        <f>_xlfn.XLOOKUP(Ledger[[#This Row],[SKU]]&amp;"|"&amp;Ledger[[#This Row],[Branch_ID]], PriceList[Key], PriceList[Unit_Retail_Price_EGP], "")</f>
        <v>329</v>
      </c>
      <c r="L3270">
        <f>YEAR(Ledger[[#This Row],[Date]])</f>
        <v>2026</v>
      </c>
      <c r="M3270" t="str">
        <f>"Qtr"&amp;ROUNDUP(MONTH(Ledger[[#This Row],[Date]])/3,0)</f>
        <v>Qtr2</v>
      </c>
      <c r="N3270">
        <f>MONTH(Ledger[[#This Row],[Date]])</f>
        <v>5</v>
      </c>
      <c r="O3270" t="str">
        <f>TEXT(Ledger[[#This Row],[Date]],"mmm")</f>
        <v>May</v>
      </c>
    </row>
    <row r="3271" spans="1:15" x14ac:dyDescent="0.35">
      <c r="A3271" t="s">
        <v>6365</v>
      </c>
      <c r="B3271" s="8">
        <v>46148</v>
      </c>
      <c r="C3271" s="5">
        <v>0.48333333333333334</v>
      </c>
      <c r="D3271" t="str">
        <f>_xlfn.XLOOKUP(Ledger[[#This Row],[Employee_ID]],Employees!C:C,Employees!A:A)</f>
        <v>Morning</v>
      </c>
      <c r="E3271" t="s">
        <v>932</v>
      </c>
      <c r="F3271" t="str">
        <f>_xlfn.XLOOKUP(Ledger[[#This Row],[Employee_ID]],Employees!C:C,Employees!B:B)</f>
        <v>BR04</v>
      </c>
      <c r="G3271" t="s">
        <v>46</v>
      </c>
      <c r="H3271" t="s">
        <v>335</v>
      </c>
      <c r="I3271">
        <v>1</v>
      </c>
      <c r="J3271">
        <f>_xlfn.XLOOKUP(Ledger[[#This Row],[SKU]]&amp;"|"&amp;Ledger[[#This Row],[Branch_ID]], PriceList!E:E,PriceList!C:C,"")</f>
        <v>175</v>
      </c>
      <c r="K3271">
        <f>_xlfn.XLOOKUP(Ledger[[#This Row],[SKU]]&amp;"|"&amp;Ledger[[#This Row],[Branch_ID]], PriceList[Key], PriceList[Unit_Retail_Price_EGP], "")</f>
        <v>419</v>
      </c>
      <c r="L3271">
        <f>YEAR(Ledger[[#This Row],[Date]])</f>
        <v>2026</v>
      </c>
      <c r="M3271" t="str">
        <f>"Qtr"&amp;ROUNDUP(MONTH(Ledger[[#This Row],[Date]])/3,0)</f>
        <v>Qtr2</v>
      </c>
      <c r="N3271">
        <f>MONTH(Ledger[[#This Row],[Date]])</f>
        <v>5</v>
      </c>
      <c r="O3271" t="str">
        <f>TEXT(Ledger[[#This Row],[Date]],"mmm")</f>
        <v>May</v>
      </c>
    </row>
    <row r="3272" spans="1:15" x14ac:dyDescent="0.35">
      <c r="A3272" t="s">
        <v>6438</v>
      </c>
      <c r="B3272" s="8">
        <v>46153</v>
      </c>
      <c r="C3272" s="5">
        <v>0.47638888888888886</v>
      </c>
      <c r="D3272" t="str">
        <f>_xlfn.XLOOKUP(Ledger[[#This Row],[Employee_ID]],Employees!C:C,Employees!A:A)</f>
        <v>Morning</v>
      </c>
      <c r="E3272" t="s">
        <v>932</v>
      </c>
      <c r="F3272" t="str">
        <f>_xlfn.XLOOKUP(Ledger[[#This Row],[Employee_ID]],Employees!C:C,Employees!B:B)</f>
        <v>BR04</v>
      </c>
      <c r="G3272" t="s">
        <v>46</v>
      </c>
      <c r="H3272" t="s">
        <v>307</v>
      </c>
      <c r="I3272">
        <v>1</v>
      </c>
      <c r="J3272">
        <f>_xlfn.XLOOKUP(Ledger[[#This Row],[SKU]]&amp;"|"&amp;Ledger[[#This Row],[Branch_ID]], PriceList!E:E,PriceList!C:C,"")</f>
        <v>135</v>
      </c>
      <c r="K3272">
        <f>_xlfn.XLOOKUP(Ledger[[#This Row],[SKU]]&amp;"|"&amp;Ledger[[#This Row],[Branch_ID]], PriceList[Key], PriceList[Unit_Retail_Price_EGP], "")</f>
        <v>329</v>
      </c>
      <c r="L3272">
        <f>YEAR(Ledger[[#This Row],[Date]])</f>
        <v>2026</v>
      </c>
      <c r="M3272" t="str">
        <f>"Qtr"&amp;ROUNDUP(MONTH(Ledger[[#This Row],[Date]])/3,0)</f>
        <v>Qtr2</v>
      </c>
      <c r="N3272">
        <f>MONTH(Ledger[[#This Row],[Date]])</f>
        <v>5</v>
      </c>
      <c r="O3272" t="str">
        <f>TEXT(Ledger[[#This Row],[Date]],"mmm")</f>
        <v>May</v>
      </c>
    </row>
    <row r="3273" spans="1:15" x14ac:dyDescent="0.35">
      <c r="A3273" t="s">
        <v>6449</v>
      </c>
      <c r="B3273" s="8">
        <v>46154</v>
      </c>
      <c r="C3273" s="5">
        <v>0.44166666666666665</v>
      </c>
      <c r="D3273" t="str">
        <f>_xlfn.XLOOKUP(Ledger[[#This Row],[Employee_ID]],Employees!C:C,Employees!A:A)</f>
        <v>Morning</v>
      </c>
      <c r="E3273" t="s">
        <v>932</v>
      </c>
      <c r="F3273" t="str">
        <f>_xlfn.XLOOKUP(Ledger[[#This Row],[Employee_ID]],Employees!C:C,Employees!B:B)</f>
        <v>BR04</v>
      </c>
      <c r="G3273" t="s">
        <v>46</v>
      </c>
      <c r="H3273" t="s">
        <v>284</v>
      </c>
      <c r="I3273">
        <v>1</v>
      </c>
      <c r="J3273">
        <f>_xlfn.XLOOKUP(Ledger[[#This Row],[SKU]]&amp;"|"&amp;Ledger[[#This Row],[Branch_ID]], PriceList!E:E,PriceList!C:C,"")</f>
        <v>470</v>
      </c>
      <c r="K3273">
        <f>_xlfn.XLOOKUP(Ledger[[#This Row],[SKU]]&amp;"|"&amp;Ledger[[#This Row],[Branch_ID]], PriceList[Key], PriceList[Unit_Retail_Price_EGP], "")</f>
        <v>1029</v>
      </c>
      <c r="L3273">
        <f>YEAR(Ledger[[#This Row],[Date]])</f>
        <v>2026</v>
      </c>
      <c r="M3273" t="str">
        <f>"Qtr"&amp;ROUNDUP(MONTH(Ledger[[#This Row],[Date]])/3,0)</f>
        <v>Qtr2</v>
      </c>
      <c r="N3273">
        <f>MONTH(Ledger[[#This Row],[Date]])</f>
        <v>5</v>
      </c>
      <c r="O3273" t="str">
        <f>TEXT(Ledger[[#This Row],[Date]],"mmm")</f>
        <v>May</v>
      </c>
    </row>
    <row r="3274" spans="1:15" x14ac:dyDescent="0.35">
      <c r="A3274" t="s">
        <v>6492</v>
      </c>
      <c r="B3274" s="8">
        <v>46157</v>
      </c>
      <c r="C3274" s="5">
        <v>0.55347222222222225</v>
      </c>
      <c r="D3274" t="str">
        <f>_xlfn.XLOOKUP(Ledger[[#This Row],[Employee_ID]],Employees!C:C,Employees!A:A)</f>
        <v>Morning</v>
      </c>
      <c r="E3274" t="s">
        <v>932</v>
      </c>
      <c r="F3274" t="str">
        <f>_xlfn.XLOOKUP(Ledger[[#This Row],[Employee_ID]],Employees!C:C,Employees!B:B)</f>
        <v>BR04</v>
      </c>
      <c r="G3274" t="s">
        <v>46</v>
      </c>
      <c r="H3274" t="s">
        <v>218</v>
      </c>
      <c r="I3274">
        <v>1</v>
      </c>
      <c r="J3274">
        <f>_xlfn.XLOOKUP(Ledger[[#This Row],[SKU]]&amp;"|"&amp;Ledger[[#This Row],[Branch_ID]], PriceList!E:E,PriceList!C:C,"")</f>
        <v>625</v>
      </c>
      <c r="K3274">
        <f>_xlfn.XLOOKUP(Ledger[[#This Row],[SKU]]&amp;"|"&amp;Ledger[[#This Row],[Branch_ID]], PriceList[Key], PriceList[Unit_Retail_Price_EGP], "")</f>
        <v>1409</v>
      </c>
      <c r="L3274">
        <f>YEAR(Ledger[[#This Row],[Date]])</f>
        <v>2026</v>
      </c>
      <c r="M3274" t="str">
        <f>"Qtr"&amp;ROUNDUP(MONTH(Ledger[[#This Row],[Date]])/3,0)</f>
        <v>Qtr2</v>
      </c>
      <c r="N3274">
        <f>MONTH(Ledger[[#This Row],[Date]])</f>
        <v>5</v>
      </c>
      <c r="O3274" t="str">
        <f>TEXT(Ledger[[#This Row],[Date]],"mmm")</f>
        <v>May</v>
      </c>
    </row>
    <row r="3275" spans="1:15" x14ac:dyDescent="0.35">
      <c r="A3275" t="s">
        <v>6590</v>
      </c>
      <c r="B3275" s="8">
        <v>46164</v>
      </c>
      <c r="C3275" s="5">
        <v>0.44791666666666669</v>
      </c>
      <c r="D3275" t="str">
        <f>_xlfn.XLOOKUP(Ledger[[#This Row],[Employee_ID]],Employees!C:C,Employees!A:A)</f>
        <v>Morning</v>
      </c>
      <c r="E3275" t="s">
        <v>932</v>
      </c>
      <c r="F3275" t="str">
        <f>_xlfn.XLOOKUP(Ledger[[#This Row],[Employee_ID]],Employees!C:C,Employees!B:B)</f>
        <v>BR04</v>
      </c>
      <c r="G3275" t="s">
        <v>46</v>
      </c>
      <c r="H3275" t="s">
        <v>186</v>
      </c>
      <c r="I3275">
        <v>1</v>
      </c>
      <c r="J3275">
        <f>_xlfn.XLOOKUP(Ledger[[#This Row],[SKU]]&amp;"|"&amp;Ledger[[#This Row],[Branch_ID]], PriceList!E:E,PriceList!C:C,"")</f>
        <v>215</v>
      </c>
      <c r="K3275">
        <f>_xlfn.XLOOKUP(Ledger[[#This Row],[SKU]]&amp;"|"&amp;Ledger[[#This Row],[Branch_ID]], PriceList[Key], PriceList[Unit_Retail_Price_EGP], "")</f>
        <v>519</v>
      </c>
      <c r="L3275">
        <f>YEAR(Ledger[[#This Row],[Date]])</f>
        <v>2026</v>
      </c>
      <c r="M3275" t="str">
        <f>"Qtr"&amp;ROUNDUP(MONTH(Ledger[[#This Row],[Date]])/3,0)</f>
        <v>Qtr2</v>
      </c>
      <c r="N3275">
        <f>MONTH(Ledger[[#This Row],[Date]])</f>
        <v>5</v>
      </c>
      <c r="O3275" t="str">
        <f>TEXT(Ledger[[#This Row],[Date]],"mmm")</f>
        <v>May</v>
      </c>
    </row>
    <row r="3276" spans="1:15" x14ac:dyDescent="0.35">
      <c r="A3276" t="s">
        <v>6691</v>
      </c>
      <c r="B3276" s="8">
        <v>46171</v>
      </c>
      <c r="C3276" s="5">
        <v>0.43611111111111112</v>
      </c>
      <c r="D3276" t="str">
        <f>_xlfn.XLOOKUP(Ledger[[#This Row],[Employee_ID]],Employees!C:C,Employees!A:A)</f>
        <v>Morning</v>
      </c>
      <c r="E3276" t="s">
        <v>932</v>
      </c>
      <c r="F3276" t="str">
        <f>_xlfn.XLOOKUP(Ledger[[#This Row],[Employee_ID]],Employees!C:C,Employees!B:B)</f>
        <v>BR04</v>
      </c>
      <c r="G3276" t="s">
        <v>46</v>
      </c>
      <c r="H3276" t="s">
        <v>111</v>
      </c>
      <c r="I3276">
        <v>1</v>
      </c>
      <c r="J3276">
        <f>_xlfn.XLOOKUP(Ledger[[#This Row],[SKU]]&amp;"|"&amp;Ledger[[#This Row],[Branch_ID]], PriceList!E:E,PriceList!C:C,"")</f>
        <v>45</v>
      </c>
      <c r="K3276">
        <f>_xlfn.XLOOKUP(Ledger[[#This Row],[SKU]]&amp;"|"&amp;Ledger[[#This Row],[Branch_ID]], PriceList[Key], PriceList[Unit_Retail_Price_EGP], "")</f>
        <v>109</v>
      </c>
      <c r="L3276">
        <f>YEAR(Ledger[[#This Row],[Date]])</f>
        <v>2026</v>
      </c>
      <c r="M3276" t="str">
        <f>"Qtr"&amp;ROUNDUP(MONTH(Ledger[[#This Row],[Date]])/3,0)</f>
        <v>Qtr2</v>
      </c>
      <c r="N3276">
        <f>MONTH(Ledger[[#This Row],[Date]])</f>
        <v>5</v>
      </c>
      <c r="O3276" t="str">
        <f>TEXT(Ledger[[#This Row],[Date]],"mmm")</f>
        <v>May</v>
      </c>
    </row>
    <row r="3277" spans="1:15" x14ac:dyDescent="0.35">
      <c r="A3277" t="s">
        <v>6712</v>
      </c>
      <c r="B3277" s="8">
        <v>46172</v>
      </c>
      <c r="C3277" s="5">
        <v>0.42638888888888887</v>
      </c>
      <c r="D3277" t="str">
        <f>_xlfn.XLOOKUP(Ledger[[#This Row],[Employee_ID]],Employees!C:C,Employees!A:A)</f>
        <v>Morning</v>
      </c>
      <c r="E3277" t="s">
        <v>932</v>
      </c>
      <c r="F3277" t="str">
        <f>_xlfn.XLOOKUP(Ledger[[#This Row],[Employee_ID]],Employees!C:C,Employees!B:B)</f>
        <v>BR04</v>
      </c>
      <c r="G3277" t="s">
        <v>46</v>
      </c>
      <c r="H3277" t="s">
        <v>64</v>
      </c>
      <c r="I3277">
        <v>1</v>
      </c>
      <c r="J3277">
        <f>_xlfn.XLOOKUP(Ledger[[#This Row],[SKU]]&amp;"|"&amp;Ledger[[#This Row],[Branch_ID]], PriceList!E:E,PriceList!C:C,"")</f>
        <v>175</v>
      </c>
      <c r="K3277">
        <f>_xlfn.XLOOKUP(Ledger[[#This Row],[SKU]]&amp;"|"&amp;Ledger[[#This Row],[Branch_ID]], PriceList[Key], PriceList[Unit_Retail_Price_EGP], "")</f>
        <v>419</v>
      </c>
      <c r="L3277">
        <f>YEAR(Ledger[[#This Row],[Date]])</f>
        <v>2026</v>
      </c>
      <c r="M3277" t="str">
        <f>"Qtr"&amp;ROUNDUP(MONTH(Ledger[[#This Row],[Date]])/3,0)</f>
        <v>Qtr2</v>
      </c>
      <c r="N3277">
        <f>MONTH(Ledger[[#This Row],[Date]])</f>
        <v>5</v>
      </c>
      <c r="O3277" t="str">
        <f>TEXT(Ledger[[#This Row],[Date]],"mmm")</f>
        <v>May</v>
      </c>
    </row>
    <row r="3278" spans="1:15" x14ac:dyDescent="0.35">
      <c r="A3278" t="s">
        <v>6735</v>
      </c>
      <c r="B3278" s="8">
        <v>46173</v>
      </c>
      <c r="C3278" s="5">
        <v>0.53333333333333333</v>
      </c>
      <c r="D3278" t="str">
        <f>_xlfn.XLOOKUP(Ledger[[#This Row],[Employee_ID]],Employees!C:C,Employees!A:A)</f>
        <v>Morning</v>
      </c>
      <c r="E3278" t="s">
        <v>932</v>
      </c>
      <c r="F3278" t="str">
        <f>_xlfn.XLOOKUP(Ledger[[#This Row],[Employee_ID]],Employees!C:C,Employees!B:B)</f>
        <v>BR04</v>
      </c>
      <c r="G3278" t="s">
        <v>46</v>
      </c>
      <c r="H3278" t="s">
        <v>135</v>
      </c>
      <c r="I3278">
        <v>1</v>
      </c>
      <c r="J3278">
        <f>_xlfn.XLOOKUP(Ledger[[#This Row],[SKU]]&amp;"|"&amp;Ledger[[#This Row],[Branch_ID]], PriceList!E:E,PriceList!C:C,"")</f>
        <v>135</v>
      </c>
      <c r="K3278">
        <f>_xlfn.XLOOKUP(Ledger[[#This Row],[SKU]]&amp;"|"&amp;Ledger[[#This Row],[Branch_ID]], PriceList[Key], PriceList[Unit_Retail_Price_EGP], "")</f>
        <v>329</v>
      </c>
      <c r="L3278">
        <f>YEAR(Ledger[[#This Row],[Date]])</f>
        <v>2026</v>
      </c>
      <c r="M3278" t="str">
        <f>"Qtr"&amp;ROUNDUP(MONTH(Ledger[[#This Row],[Date]])/3,0)</f>
        <v>Qtr2</v>
      </c>
      <c r="N3278">
        <f>MONTH(Ledger[[#This Row],[Date]])</f>
        <v>5</v>
      </c>
      <c r="O3278" t="str">
        <f>TEXT(Ledger[[#This Row],[Date]],"mmm")</f>
        <v>May</v>
      </c>
    </row>
    <row r="3279" spans="1:15" x14ac:dyDescent="0.35">
      <c r="A3279" t="s">
        <v>1125</v>
      </c>
      <c r="B3279" s="8">
        <v>45815</v>
      </c>
      <c r="C3279" s="5">
        <v>0.8930555555555556</v>
      </c>
      <c r="D3279" t="str">
        <f>_xlfn.XLOOKUP(Ledger[[#This Row],[Employee_ID]],Employees!C:C,Employees!A:A)</f>
        <v>Evening</v>
      </c>
      <c r="E3279" t="s">
        <v>1127</v>
      </c>
      <c r="F3279" t="str">
        <f>_xlfn.XLOOKUP(Ledger[[#This Row],[Employee_ID]],Employees!C:C,Employees!B:B)</f>
        <v>BR05</v>
      </c>
      <c r="G3279" t="s">
        <v>989</v>
      </c>
      <c r="H3279" t="s">
        <v>223</v>
      </c>
      <c r="I3279">
        <v>1</v>
      </c>
      <c r="J3279">
        <f>_xlfn.XLOOKUP(Ledger[[#This Row],[SKU]]&amp;"|"&amp;Ledger[[#This Row],[Branch_ID]], PriceList!E:E,PriceList!C:C,"")</f>
        <v>115</v>
      </c>
      <c r="K3279">
        <f>_xlfn.XLOOKUP(Ledger[[#This Row],[SKU]]&amp;"|"&amp;Ledger[[#This Row],[Branch_ID]], PriceList[Key], PriceList[Unit_Retail_Price_EGP], "")</f>
        <v>299</v>
      </c>
      <c r="L3279">
        <f>YEAR(Ledger[[#This Row],[Date]])</f>
        <v>2025</v>
      </c>
      <c r="M3279" t="str">
        <f>"Qtr"&amp;ROUNDUP(MONTH(Ledger[[#This Row],[Date]])/3,0)</f>
        <v>Qtr2</v>
      </c>
      <c r="N3279">
        <f>MONTH(Ledger[[#This Row],[Date]])</f>
        <v>6</v>
      </c>
      <c r="O3279" t="str">
        <f>TEXT(Ledger[[#This Row],[Date]],"mmm")</f>
        <v>Jun</v>
      </c>
    </row>
    <row r="3280" spans="1:15" x14ac:dyDescent="0.35">
      <c r="A3280" t="s">
        <v>1163</v>
      </c>
      <c r="B3280" s="8">
        <v>45817</v>
      </c>
      <c r="C3280" s="5">
        <v>0.70347222222222228</v>
      </c>
      <c r="D3280" t="str">
        <f>_xlfn.XLOOKUP(Ledger[[#This Row],[Employee_ID]],Employees!C:C,Employees!A:A)</f>
        <v>Afternoon</v>
      </c>
      <c r="E3280" t="s">
        <v>1127</v>
      </c>
      <c r="F3280" t="str">
        <f>_xlfn.XLOOKUP(Ledger[[#This Row],[Employee_ID]],Employees!C:C,Employees!B:B)</f>
        <v>BR01</v>
      </c>
      <c r="G3280" t="s">
        <v>948</v>
      </c>
      <c r="H3280" t="s">
        <v>499</v>
      </c>
      <c r="I3280">
        <v>1</v>
      </c>
      <c r="J3280">
        <f>_xlfn.XLOOKUP(Ledger[[#This Row],[SKU]]&amp;"|"&amp;Ledger[[#This Row],[Branch_ID]], PriceList!E:E,PriceList!C:C,"")</f>
        <v>310</v>
      </c>
      <c r="K3280">
        <f>_xlfn.XLOOKUP(Ledger[[#This Row],[SKU]]&amp;"|"&amp;Ledger[[#This Row],[Branch_ID]], PriceList[Key], PriceList[Unit_Retail_Price_EGP], "")</f>
        <v>779</v>
      </c>
      <c r="L3280">
        <f>YEAR(Ledger[[#This Row],[Date]])</f>
        <v>2025</v>
      </c>
      <c r="M3280" t="str">
        <f>"Qtr"&amp;ROUNDUP(MONTH(Ledger[[#This Row],[Date]])/3,0)</f>
        <v>Qtr2</v>
      </c>
      <c r="N3280">
        <f>MONTH(Ledger[[#This Row],[Date]])</f>
        <v>6</v>
      </c>
      <c r="O3280" t="str">
        <f>TEXT(Ledger[[#This Row],[Date]],"mmm")</f>
        <v>Jun</v>
      </c>
    </row>
    <row r="3281" spans="1:15" x14ac:dyDescent="0.35">
      <c r="A3281" t="s">
        <v>1187</v>
      </c>
      <c r="B3281" s="8">
        <v>45819</v>
      </c>
      <c r="C3281" s="5">
        <v>0.53194444444444444</v>
      </c>
      <c r="D3281" t="str">
        <f>_xlfn.XLOOKUP(Ledger[[#This Row],[Employee_ID]],Employees!C:C,Employees!A:A)</f>
        <v>Morning</v>
      </c>
      <c r="E3281" t="s">
        <v>1127</v>
      </c>
      <c r="F3281" t="str">
        <f>_xlfn.XLOOKUP(Ledger[[#This Row],[Employee_ID]],Employees!C:C,Employees!B:B)</f>
        <v>BR03</v>
      </c>
      <c r="G3281" t="s">
        <v>38</v>
      </c>
      <c r="H3281" t="s">
        <v>374</v>
      </c>
      <c r="I3281">
        <v>1</v>
      </c>
      <c r="J3281">
        <f>_xlfn.XLOOKUP(Ledger[[#This Row],[SKU]]&amp;"|"&amp;Ledger[[#This Row],[Branch_ID]], PriceList!E:E,PriceList!C:C,"")</f>
        <v>420</v>
      </c>
      <c r="K3281">
        <f>_xlfn.XLOOKUP(Ledger[[#This Row],[SKU]]&amp;"|"&amp;Ledger[[#This Row],[Branch_ID]], PriceList[Key], PriceList[Unit_Retail_Price_EGP], "")</f>
        <v>1029</v>
      </c>
      <c r="L3281">
        <f>YEAR(Ledger[[#This Row],[Date]])</f>
        <v>2025</v>
      </c>
      <c r="M3281" t="str">
        <f>"Qtr"&amp;ROUNDUP(MONTH(Ledger[[#This Row],[Date]])/3,0)</f>
        <v>Qtr2</v>
      </c>
      <c r="N3281">
        <f>MONTH(Ledger[[#This Row],[Date]])</f>
        <v>6</v>
      </c>
      <c r="O3281" t="str">
        <f>TEXT(Ledger[[#This Row],[Date]],"mmm")</f>
        <v>Jun</v>
      </c>
    </row>
    <row r="3282" spans="1:15" x14ac:dyDescent="0.35">
      <c r="A3282" t="s">
        <v>1189</v>
      </c>
      <c r="B3282" s="8">
        <v>45819</v>
      </c>
      <c r="C3282" s="5">
        <v>0.55138888888888893</v>
      </c>
      <c r="D3282" t="str">
        <f>_xlfn.XLOOKUP(Ledger[[#This Row],[Employee_ID]],Employees!C:C,Employees!A:A)</f>
        <v>Morning</v>
      </c>
      <c r="E3282" t="s">
        <v>1127</v>
      </c>
      <c r="F3282" t="str">
        <f>_xlfn.XLOOKUP(Ledger[[#This Row],[Employee_ID]],Employees!C:C,Employees!B:B)</f>
        <v>BR02</v>
      </c>
      <c r="G3282" t="s">
        <v>27</v>
      </c>
      <c r="H3282" t="s">
        <v>387</v>
      </c>
      <c r="I3282">
        <v>1</v>
      </c>
      <c r="J3282">
        <f>_xlfn.XLOOKUP(Ledger[[#This Row],[SKU]]&amp;"|"&amp;Ledger[[#This Row],[Branch_ID]], PriceList!E:E,PriceList!C:C,"")</f>
        <v>390</v>
      </c>
      <c r="K3282">
        <f>_xlfn.XLOOKUP(Ledger[[#This Row],[SKU]]&amp;"|"&amp;Ledger[[#This Row],[Branch_ID]], PriceList[Key], PriceList[Unit_Retail_Price_EGP], "")</f>
        <v>949</v>
      </c>
      <c r="L3282">
        <f>YEAR(Ledger[[#This Row],[Date]])</f>
        <v>2025</v>
      </c>
      <c r="M3282" t="str">
        <f>"Qtr"&amp;ROUNDUP(MONTH(Ledger[[#This Row],[Date]])/3,0)</f>
        <v>Qtr2</v>
      </c>
      <c r="N3282">
        <f>MONTH(Ledger[[#This Row],[Date]])</f>
        <v>6</v>
      </c>
      <c r="O3282" t="str">
        <f>TEXT(Ledger[[#This Row],[Date]],"mmm")</f>
        <v>Jun</v>
      </c>
    </row>
    <row r="3283" spans="1:15" x14ac:dyDescent="0.35">
      <c r="A3283" t="s">
        <v>1232</v>
      </c>
      <c r="B3283" s="8">
        <v>45820</v>
      </c>
      <c r="C3283" s="5">
        <v>0.71875</v>
      </c>
      <c r="D3283" t="str">
        <f>_xlfn.XLOOKUP(Ledger[[#This Row],[Employee_ID]],Employees!C:C,Employees!A:A)</f>
        <v>Afternoon</v>
      </c>
      <c r="E3283" t="s">
        <v>1127</v>
      </c>
      <c r="F3283" t="str">
        <f>_xlfn.XLOOKUP(Ledger[[#This Row],[Employee_ID]],Employees!C:C,Employees!B:B)</f>
        <v>BR02</v>
      </c>
      <c r="G3283" t="s">
        <v>944</v>
      </c>
      <c r="H3283" t="s">
        <v>534</v>
      </c>
      <c r="I3283">
        <v>1</v>
      </c>
      <c r="J3283">
        <f>_xlfn.XLOOKUP(Ledger[[#This Row],[SKU]]&amp;"|"&amp;Ledger[[#This Row],[Branch_ID]], PriceList!E:E,PriceList!C:C,"")</f>
        <v>715</v>
      </c>
      <c r="K3283">
        <f>_xlfn.XLOOKUP(Ledger[[#This Row],[SKU]]&amp;"|"&amp;Ledger[[#This Row],[Branch_ID]], PriceList[Key], PriceList[Unit_Retail_Price_EGP], "")</f>
        <v>1689</v>
      </c>
      <c r="L3283">
        <f>YEAR(Ledger[[#This Row],[Date]])</f>
        <v>2025</v>
      </c>
      <c r="M3283" t="str">
        <f>"Qtr"&amp;ROUNDUP(MONTH(Ledger[[#This Row],[Date]])/3,0)</f>
        <v>Qtr2</v>
      </c>
      <c r="N3283">
        <f>MONTH(Ledger[[#This Row],[Date]])</f>
        <v>6</v>
      </c>
      <c r="O3283" t="str">
        <f>TEXT(Ledger[[#This Row],[Date]],"mmm")</f>
        <v>Jun</v>
      </c>
    </row>
    <row r="3284" spans="1:15" x14ac:dyDescent="0.35">
      <c r="A3284" t="s">
        <v>1279</v>
      </c>
      <c r="B3284" s="8">
        <v>45822</v>
      </c>
      <c r="C3284" s="5">
        <v>0.6381944444444444</v>
      </c>
      <c r="D3284" t="str">
        <f>_xlfn.XLOOKUP(Ledger[[#This Row],[Employee_ID]],Employees!C:C,Employees!A:A)</f>
        <v>Afternoon</v>
      </c>
      <c r="E3284" t="s">
        <v>1127</v>
      </c>
      <c r="F3284" t="str">
        <f>_xlfn.XLOOKUP(Ledger[[#This Row],[Employee_ID]],Employees!C:C,Employees!B:B)</f>
        <v>BR02</v>
      </c>
      <c r="G3284" t="s">
        <v>944</v>
      </c>
      <c r="H3284" t="s">
        <v>295</v>
      </c>
      <c r="I3284">
        <v>1</v>
      </c>
      <c r="J3284">
        <f>_xlfn.XLOOKUP(Ledger[[#This Row],[SKU]]&amp;"|"&amp;Ledger[[#This Row],[Branch_ID]], PriceList!E:E,PriceList!C:C,"")</f>
        <v>145</v>
      </c>
      <c r="K3284">
        <f>_xlfn.XLOOKUP(Ledger[[#This Row],[SKU]]&amp;"|"&amp;Ledger[[#This Row],[Branch_ID]], PriceList[Key], PriceList[Unit_Retail_Price_EGP], "")</f>
        <v>369</v>
      </c>
      <c r="L3284">
        <f>YEAR(Ledger[[#This Row],[Date]])</f>
        <v>2025</v>
      </c>
      <c r="M3284" t="str">
        <f>"Qtr"&amp;ROUNDUP(MONTH(Ledger[[#This Row],[Date]])/3,0)</f>
        <v>Qtr2</v>
      </c>
      <c r="N3284">
        <f>MONTH(Ledger[[#This Row],[Date]])</f>
        <v>6</v>
      </c>
      <c r="O3284" t="str">
        <f>TEXT(Ledger[[#This Row],[Date]],"mmm")</f>
        <v>Jun</v>
      </c>
    </row>
    <row r="3285" spans="1:15" x14ac:dyDescent="0.35">
      <c r="A3285" t="s">
        <v>1344</v>
      </c>
      <c r="B3285" s="8">
        <v>45825</v>
      </c>
      <c r="C3285" s="5">
        <v>0.59305555555555556</v>
      </c>
      <c r="D3285" t="str">
        <f>_xlfn.XLOOKUP(Ledger[[#This Row],[Employee_ID]],Employees!C:C,Employees!A:A)</f>
        <v>Afternoon</v>
      </c>
      <c r="E3285" t="s">
        <v>1127</v>
      </c>
      <c r="F3285" t="str">
        <f>_xlfn.XLOOKUP(Ledger[[#This Row],[Employee_ID]],Employees!C:C,Employees!B:B)</f>
        <v>BR03</v>
      </c>
      <c r="G3285" t="s">
        <v>983</v>
      </c>
      <c r="H3285" t="s">
        <v>232</v>
      </c>
      <c r="I3285">
        <v>1</v>
      </c>
      <c r="J3285">
        <f>_xlfn.XLOOKUP(Ledger[[#This Row],[SKU]]&amp;"|"&amp;Ledger[[#This Row],[Branch_ID]], PriceList!E:E,PriceList!C:C,"")</f>
        <v>380</v>
      </c>
      <c r="K3285">
        <f>_xlfn.XLOOKUP(Ledger[[#This Row],[SKU]]&amp;"|"&amp;Ledger[[#This Row],[Branch_ID]], PriceList[Key], PriceList[Unit_Retail_Price_EGP], "")</f>
        <v>929</v>
      </c>
      <c r="L3285">
        <f>YEAR(Ledger[[#This Row],[Date]])</f>
        <v>2025</v>
      </c>
      <c r="M3285" t="str">
        <f>"Qtr"&amp;ROUNDUP(MONTH(Ledger[[#This Row],[Date]])/3,0)</f>
        <v>Qtr2</v>
      </c>
      <c r="N3285">
        <f>MONTH(Ledger[[#This Row],[Date]])</f>
        <v>6</v>
      </c>
      <c r="O3285" t="str">
        <f>TEXT(Ledger[[#This Row],[Date]],"mmm")</f>
        <v>Jun</v>
      </c>
    </row>
    <row r="3286" spans="1:15" x14ac:dyDescent="0.35">
      <c r="A3286" t="s">
        <v>1388</v>
      </c>
      <c r="B3286" s="8">
        <v>45827</v>
      </c>
      <c r="C3286" s="5">
        <v>0.55833333333333335</v>
      </c>
      <c r="D3286" t="str">
        <f>_xlfn.XLOOKUP(Ledger[[#This Row],[Employee_ID]],Employees!C:C,Employees!A:A)</f>
        <v>Morning</v>
      </c>
      <c r="E3286" t="s">
        <v>1127</v>
      </c>
      <c r="F3286" t="str">
        <f>_xlfn.XLOOKUP(Ledger[[#This Row],[Employee_ID]],Employees!C:C,Employees!B:B)</f>
        <v>BR01</v>
      </c>
      <c r="G3286" t="s">
        <v>71</v>
      </c>
      <c r="H3286" t="s">
        <v>193</v>
      </c>
      <c r="I3286">
        <v>1</v>
      </c>
      <c r="J3286">
        <f>_xlfn.XLOOKUP(Ledger[[#This Row],[SKU]]&amp;"|"&amp;Ledger[[#This Row],[Branch_ID]], PriceList!E:E,PriceList!C:C,"")</f>
        <v>145</v>
      </c>
      <c r="K3286">
        <f>_xlfn.XLOOKUP(Ledger[[#This Row],[SKU]]&amp;"|"&amp;Ledger[[#This Row],[Branch_ID]], PriceList[Key], PriceList[Unit_Retail_Price_EGP], "")</f>
        <v>389</v>
      </c>
      <c r="L3286">
        <f>YEAR(Ledger[[#This Row],[Date]])</f>
        <v>2025</v>
      </c>
      <c r="M3286" t="str">
        <f>"Qtr"&amp;ROUNDUP(MONTH(Ledger[[#This Row],[Date]])/3,0)</f>
        <v>Qtr2</v>
      </c>
      <c r="N3286">
        <f>MONTH(Ledger[[#This Row],[Date]])</f>
        <v>6</v>
      </c>
      <c r="O3286" t="str">
        <f>TEXT(Ledger[[#This Row],[Date]],"mmm")</f>
        <v>Jun</v>
      </c>
    </row>
    <row r="3287" spans="1:15" x14ac:dyDescent="0.35">
      <c r="A3287" t="s">
        <v>1393</v>
      </c>
      <c r="B3287" s="8">
        <v>45827</v>
      </c>
      <c r="C3287" s="5">
        <v>0.71875</v>
      </c>
      <c r="D3287" t="str">
        <f>_xlfn.XLOOKUP(Ledger[[#This Row],[Employee_ID]],Employees!C:C,Employees!A:A)</f>
        <v>Afternoon</v>
      </c>
      <c r="E3287" t="s">
        <v>1127</v>
      </c>
      <c r="F3287" t="str">
        <f>_xlfn.XLOOKUP(Ledger[[#This Row],[Employee_ID]],Employees!C:C,Employees!B:B)</f>
        <v>BR01</v>
      </c>
      <c r="G3287" t="s">
        <v>948</v>
      </c>
      <c r="H3287" t="s">
        <v>195</v>
      </c>
      <c r="I3287">
        <v>1</v>
      </c>
      <c r="J3287">
        <f>_xlfn.XLOOKUP(Ledger[[#This Row],[SKU]]&amp;"|"&amp;Ledger[[#This Row],[Branch_ID]], PriceList!E:E,PriceList!C:C,"")</f>
        <v>165</v>
      </c>
      <c r="K3287">
        <f>_xlfn.XLOOKUP(Ledger[[#This Row],[SKU]]&amp;"|"&amp;Ledger[[#This Row],[Branch_ID]], PriceList[Key], PriceList[Unit_Retail_Price_EGP], "")</f>
        <v>449</v>
      </c>
      <c r="L3287">
        <f>YEAR(Ledger[[#This Row],[Date]])</f>
        <v>2025</v>
      </c>
      <c r="M3287" t="str">
        <f>"Qtr"&amp;ROUNDUP(MONTH(Ledger[[#This Row],[Date]])/3,0)</f>
        <v>Qtr2</v>
      </c>
      <c r="N3287">
        <f>MONTH(Ledger[[#This Row],[Date]])</f>
        <v>6</v>
      </c>
      <c r="O3287" t="str">
        <f>TEXT(Ledger[[#This Row],[Date]],"mmm")</f>
        <v>Jun</v>
      </c>
    </row>
    <row r="3288" spans="1:15" x14ac:dyDescent="0.35">
      <c r="A3288" t="s">
        <v>1403</v>
      </c>
      <c r="B3288" s="8">
        <v>45827</v>
      </c>
      <c r="C3288" s="5">
        <v>0.88749999999999996</v>
      </c>
      <c r="D3288" t="str">
        <f>_xlfn.XLOOKUP(Ledger[[#This Row],[Employee_ID]],Employees!C:C,Employees!A:A)</f>
        <v>Evening</v>
      </c>
      <c r="E3288" t="s">
        <v>1127</v>
      </c>
      <c r="F3288" t="str">
        <f>_xlfn.XLOOKUP(Ledger[[#This Row],[Employee_ID]],Employees!C:C,Employees!B:B)</f>
        <v>BR02</v>
      </c>
      <c r="G3288" t="s">
        <v>1011</v>
      </c>
      <c r="H3288" t="s">
        <v>335</v>
      </c>
      <c r="I3288">
        <v>1</v>
      </c>
      <c r="J3288">
        <f>_xlfn.XLOOKUP(Ledger[[#This Row],[SKU]]&amp;"|"&amp;Ledger[[#This Row],[Branch_ID]], PriceList!E:E,PriceList!C:C,"")</f>
        <v>185</v>
      </c>
      <c r="K3288">
        <f>_xlfn.XLOOKUP(Ledger[[#This Row],[SKU]]&amp;"|"&amp;Ledger[[#This Row],[Branch_ID]], PriceList[Key], PriceList[Unit_Retail_Price_EGP], "")</f>
        <v>479</v>
      </c>
      <c r="L3288">
        <f>YEAR(Ledger[[#This Row],[Date]])</f>
        <v>2025</v>
      </c>
      <c r="M3288" t="str">
        <f>"Qtr"&amp;ROUNDUP(MONTH(Ledger[[#This Row],[Date]])/3,0)</f>
        <v>Qtr2</v>
      </c>
      <c r="N3288">
        <f>MONTH(Ledger[[#This Row],[Date]])</f>
        <v>6</v>
      </c>
      <c r="O3288" t="str">
        <f>TEXT(Ledger[[#This Row],[Date]],"mmm")</f>
        <v>Jun</v>
      </c>
    </row>
    <row r="3289" spans="1:15" x14ac:dyDescent="0.35">
      <c r="A3289" t="s">
        <v>1406</v>
      </c>
      <c r="B3289" s="8">
        <v>45828</v>
      </c>
      <c r="C3289" s="5">
        <v>0.43055555555555558</v>
      </c>
      <c r="D3289" t="str">
        <f>_xlfn.XLOOKUP(Ledger[[#This Row],[Employee_ID]],Employees!C:C,Employees!A:A)</f>
        <v>Morning</v>
      </c>
      <c r="E3289" t="s">
        <v>1127</v>
      </c>
      <c r="F3289" t="str">
        <f>_xlfn.XLOOKUP(Ledger[[#This Row],[Employee_ID]],Employees!C:C,Employees!B:B)</f>
        <v>BR01</v>
      </c>
      <c r="G3289" t="s">
        <v>71</v>
      </c>
      <c r="H3289" t="s">
        <v>523</v>
      </c>
      <c r="I3289">
        <v>1</v>
      </c>
      <c r="J3289">
        <f>_xlfn.XLOOKUP(Ledger[[#This Row],[SKU]]&amp;"|"&amp;Ledger[[#This Row],[Branch_ID]], PriceList!E:E,PriceList!C:C,"")</f>
        <v>435</v>
      </c>
      <c r="K3289">
        <f>_xlfn.XLOOKUP(Ledger[[#This Row],[SKU]]&amp;"|"&amp;Ledger[[#This Row],[Branch_ID]], PriceList[Key], PriceList[Unit_Retail_Price_EGP], "")</f>
        <v>1119</v>
      </c>
      <c r="L3289">
        <f>YEAR(Ledger[[#This Row],[Date]])</f>
        <v>2025</v>
      </c>
      <c r="M3289" t="str">
        <f>"Qtr"&amp;ROUNDUP(MONTH(Ledger[[#This Row],[Date]])/3,0)</f>
        <v>Qtr2</v>
      </c>
      <c r="N3289">
        <f>MONTH(Ledger[[#This Row],[Date]])</f>
        <v>6</v>
      </c>
      <c r="O3289" t="str">
        <f>TEXT(Ledger[[#This Row],[Date]],"mmm")</f>
        <v>Jun</v>
      </c>
    </row>
    <row r="3290" spans="1:15" x14ac:dyDescent="0.35">
      <c r="A3290" t="s">
        <v>1441</v>
      </c>
      <c r="B3290" s="8">
        <v>45829</v>
      </c>
      <c r="C3290" s="5">
        <v>0.55138888888888893</v>
      </c>
      <c r="D3290" t="str">
        <f>_xlfn.XLOOKUP(Ledger[[#This Row],[Employee_ID]],Employees!C:C,Employees!A:A)</f>
        <v>Morning</v>
      </c>
      <c r="E3290" t="s">
        <v>1127</v>
      </c>
      <c r="F3290" t="str">
        <f>_xlfn.XLOOKUP(Ledger[[#This Row],[Employee_ID]],Employees!C:C,Employees!B:B)</f>
        <v>BR02</v>
      </c>
      <c r="G3290" t="s">
        <v>27</v>
      </c>
      <c r="H3290" t="s">
        <v>247</v>
      </c>
      <c r="I3290">
        <v>1</v>
      </c>
      <c r="J3290">
        <f>_xlfn.XLOOKUP(Ledger[[#This Row],[SKU]]&amp;"|"&amp;Ledger[[#This Row],[Branch_ID]], PriceList!E:E,PriceList!C:C,"")</f>
        <v>390</v>
      </c>
      <c r="K3290">
        <f>_xlfn.XLOOKUP(Ledger[[#This Row],[SKU]]&amp;"|"&amp;Ledger[[#This Row],[Branch_ID]], PriceList[Key], PriceList[Unit_Retail_Price_EGP], "")</f>
        <v>949</v>
      </c>
      <c r="L3290">
        <f>YEAR(Ledger[[#This Row],[Date]])</f>
        <v>2025</v>
      </c>
      <c r="M3290" t="str">
        <f>"Qtr"&amp;ROUNDUP(MONTH(Ledger[[#This Row],[Date]])/3,0)</f>
        <v>Qtr2</v>
      </c>
      <c r="N3290">
        <f>MONTH(Ledger[[#This Row],[Date]])</f>
        <v>6</v>
      </c>
      <c r="O3290" t="str">
        <f>TEXT(Ledger[[#This Row],[Date]],"mmm")</f>
        <v>Jun</v>
      </c>
    </row>
    <row r="3291" spans="1:15" x14ac:dyDescent="0.35">
      <c r="A3291" t="s">
        <v>1487</v>
      </c>
      <c r="B3291" s="8">
        <v>45831</v>
      </c>
      <c r="C3291" s="5">
        <v>0.69374999999999998</v>
      </c>
      <c r="D3291" t="str">
        <f>_xlfn.XLOOKUP(Ledger[[#This Row],[Employee_ID]],Employees!C:C,Employees!A:A)</f>
        <v>Afternoon</v>
      </c>
      <c r="E3291" t="s">
        <v>1127</v>
      </c>
      <c r="F3291" t="str">
        <f>_xlfn.XLOOKUP(Ledger[[#This Row],[Employee_ID]],Employees!C:C,Employees!B:B)</f>
        <v>BR02</v>
      </c>
      <c r="G3291" t="s">
        <v>944</v>
      </c>
      <c r="H3291" t="s">
        <v>225</v>
      </c>
      <c r="I3291">
        <v>1</v>
      </c>
      <c r="J3291">
        <f>_xlfn.XLOOKUP(Ledger[[#This Row],[SKU]]&amp;"|"&amp;Ledger[[#This Row],[Branch_ID]], PriceList!E:E,PriceList!C:C,"")</f>
        <v>430</v>
      </c>
      <c r="K3291">
        <f>_xlfn.XLOOKUP(Ledger[[#This Row],[SKU]]&amp;"|"&amp;Ledger[[#This Row],[Branch_ID]], PriceList[Key], PriceList[Unit_Retail_Price_EGP], "")</f>
        <v>1059</v>
      </c>
      <c r="L3291">
        <f>YEAR(Ledger[[#This Row],[Date]])</f>
        <v>2025</v>
      </c>
      <c r="M3291" t="str">
        <f>"Qtr"&amp;ROUNDUP(MONTH(Ledger[[#This Row],[Date]])/3,0)</f>
        <v>Qtr2</v>
      </c>
      <c r="N3291">
        <f>MONTH(Ledger[[#This Row],[Date]])</f>
        <v>6</v>
      </c>
      <c r="O3291" t="str">
        <f>TEXT(Ledger[[#This Row],[Date]],"mmm")</f>
        <v>Jun</v>
      </c>
    </row>
    <row r="3292" spans="1:15" x14ac:dyDescent="0.35">
      <c r="A3292" t="s">
        <v>1529</v>
      </c>
      <c r="B3292" s="8">
        <v>45833</v>
      </c>
      <c r="C3292" s="5">
        <v>0.85138888888888886</v>
      </c>
      <c r="D3292" t="str">
        <f>_xlfn.XLOOKUP(Ledger[[#This Row],[Employee_ID]],Employees!C:C,Employees!A:A)</f>
        <v>Evening</v>
      </c>
      <c r="E3292" t="s">
        <v>1127</v>
      </c>
      <c r="F3292" t="str">
        <f>_xlfn.XLOOKUP(Ledger[[#This Row],[Employee_ID]],Employees!C:C,Employees!B:B)</f>
        <v>BR01</v>
      </c>
      <c r="G3292" t="s">
        <v>961</v>
      </c>
      <c r="H3292" t="s">
        <v>382</v>
      </c>
      <c r="I3292">
        <v>1</v>
      </c>
      <c r="J3292">
        <f>_xlfn.XLOOKUP(Ledger[[#This Row],[SKU]]&amp;"|"&amp;Ledger[[#This Row],[Branch_ID]], PriceList!E:E,PriceList!C:C,"")</f>
        <v>165</v>
      </c>
      <c r="K3292">
        <f>_xlfn.XLOOKUP(Ledger[[#This Row],[SKU]]&amp;"|"&amp;Ledger[[#This Row],[Branch_ID]], PriceList[Key], PriceList[Unit_Retail_Price_EGP], "")</f>
        <v>449</v>
      </c>
      <c r="L3292">
        <f>YEAR(Ledger[[#This Row],[Date]])</f>
        <v>2025</v>
      </c>
      <c r="M3292" t="str">
        <f>"Qtr"&amp;ROUNDUP(MONTH(Ledger[[#This Row],[Date]])/3,0)</f>
        <v>Qtr2</v>
      </c>
      <c r="N3292">
        <f>MONTH(Ledger[[#This Row],[Date]])</f>
        <v>6</v>
      </c>
      <c r="O3292" t="str">
        <f>TEXT(Ledger[[#This Row],[Date]],"mmm")</f>
        <v>Jun</v>
      </c>
    </row>
    <row r="3293" spans="1:15" x14ac:dyDescent="0.35">
      <c r="A3293" t="s">
        <v>1553</v>
      </c>
      <c r="B3293" s="8">
        <v>45835</v>
      </c>
      <c r="C3293" s="5">
        <v>0.41736111111111113</v>
      </c>
      <c r="D3293" t="str">
        <f>_xlfn.XLOOKUP(Ledger[[#This Row],[Employee_ID]],Employees!C:C,Employees!A:A)</f>
        <v>Morning</v>
      </c>
      <c r="E3293" t="s">
        <v>1127</v>
      </c>
      <c r="F3293" t="str">
        <f>_xlfn.XLOOKUP(Ledger[[#This Row],[Employee_ID]],Employees!C:C,Employees!B:B)</f>
        <v>BR01</v>
      </c>
      <c r="G3293" t="s">
        <v>71</v>
      </c>
      <c r="H3293" t="s">
        <v>278</v>
      </c>
      <c r="I3293">
        <v>1</v>
      </c>
      <c r="J3293">
        <f>_xlfn.XLOOKUP(Ledger[[#This Row],[SKU]]&amp;"|"&amp;Ledger[[#This Row],[Branch_ID]], PriceList!E:E,PriceList!C:C,"")</f>
        <v>390</v>
      </c>
      <c r="K3293">
        <f>_xlfn.XLOOKUP(Ledger[[#This Row],[SKU]]&amp;"|"&amp;Ledger[[#This Row],[Branch_ID]], PriceList[Key], PriceList[Unit_Retail_Price_EGP], "")</f>
        <v>1009</v>
      </c>
      <c r="L3293">
        <f>YEAR(Ledger[[#This Row],[Date]])</f>
        <v>2025</v>
      </c>
      <c r="M3293" t="str">
        <f>"Qtr"&amp;ROUNDUP(MONTH(Ledger[[#This Row],[Date]])/3,0)</f>
        <v>Qtr2</v>
      </c>
      <c r="N3293">
        <f>MONTH(Ledger[[#This Row],[Date]])</f>
        <v>6</v>
      </c>
      <c r="O3293" t="str">
        <f>TEXT(Ledger[[#This Row],[Date]],"mmm")</f>
        <v>Jun</v>
      </c>
    </row>
    <row r="3294" spans="1:15" x14ac:dyDescent="0.35">
      <c r="A3294" t="s">
        <v>1557</v>
      </c>
      <c r="B3294" s="8">
        <v>45835</v>
      </c>
      <c r="C3294" s="5">
        <v>0.51388888888888884</v>
      </c>
      <c r="D3294" t="str">
        <f>_xlfn.XLOOKUP(Ledger[[#This Row],[Employee_ID]],Employees!C:C,Employees!A:A)</f>
        <v>Morning</v>
      </c>
      <c r="E3294" t="s">
        <v>1127</v>
      </c>
      <c r="F3294" t="str">
        <f>_xlfn.XLOOKUP(Ledger[[#This Row],[Employee_ID]],Employees!C:C,Employees!B:B)</f>
        <v>BR01</v>
      </c>
      <c r="G3294" t="s">
        <v>71</v>
      </c>
      <c r="H3294" t="s">
        <v>186</v>
      </c>
      <c r="I3294">
        <v>1</v>
      </c>
      <c r="J3294">
        <f>_xlfn.XLOOKUP(Ledger[[#This Row],[SKU]]&amp;"|"&amp;Ledger[[#This Row],[Branch_ID]], PriceList!E:E,PriceList!C:C,"")</f>
        <v>225</v>
      </c>
      <c r="K3294">
        <f>_xlfn.XLOOKUP(Ledger[[#This Row],[SKU]]&amp;"|"&amp;Ledger[[#This Row],[Branch_ID]], PriceList[Key], PriceList[Unit_Retail_Price_EGP], "")</f>
        <v>609</v>
      </c>
      <c r="L3294">
        <f>YEAR(Ledger[[#This Row],[Date]])</f>
        <v>2025</v>
      </c>
      <c r="M3294" t="str">
        <f>"Qtr"&amp;ROUNDUP(MONTH(Ledger[[#This Row],[Date]])/3,0)</f>
        <v>Qtr2</v>
      </c>
      <c r="N3294">
        <f>MONTH(Ledger[[#This Row],[Date]])</f>
        <v>6</v>
      </c>
      <c r="O3294" t="str">
        <f>TEXT(Ledger[[#This Row],[Date]],"mmm")</f>
        <v>Jun</v>
      </c>
    </row>
    <row r="3295" spans="1:15" x14ac:dyDescent="0.35">
      <c r="A3295" t="s">
        <v>1569</v>
      </c>
      <c r="B3295" s="8">
        <v>45835</v>
      </c>
      <c r="C3295" s="5">
        <v>0.66666666666666663</v>
      </c>
      <c r="D3295" t="str">
        <f>_xlfn.XLOOKUP(Ledger[[#This Row],[Employee_ID]],Employees!C:C,Employees!A:A)</f>
        <v>Afternoon</v>
      </c>
      <c r="E3295" t="s">
        <v>1127</v>
      </c>
      <c r="F3295" t="str">
        <f>_xlfn.XLOOKUP(Ledger[[#This Row],[Employee_ID]],Employees!C:C,Employees!B:B)</f>
        <v>BR01</v>
      </c>
      <c r="G3295" t="s">
        <v>948</v>
      </c>
      <c r="H3295" t="s">
        <v>145</v>
      </c>
      <c r="I3295">
        <v>1</v>
      </c>
      <c r="J3295">
        <f>_xlfn.XLOOKUP(Ledger[[#This Row],[SKU]]&amp;"|"&amp;Ledger[[#This Row],[Branch_ID]], PriceList!E:E,PriceList!C:C,"")</f>
        <v>45</v>
      </c>
      <c r="K3295">
        <f>_xlfn.XLOOKUP(Ledger[[#This Row],[SKU]]&amp;"|"&amp;Ledger[[#This Row],[Branch_ID]], PriceList[Key], PriceList[Unit_Retail_Price_EGP], "")</f>
        <v>129</v>
      </c>
      <c r="L3295">
        <f>YEAR(Ledger[[#This Row],[Date]])</f>
        <v>2025</v>
      </c>
      <c r="M3295" t="str">
        <f>"Qtr"&amp;ROUNDUP(MONTH(Ledger[[#This Row],[Date]])/3,0)</f>
        <v>Qtr2</v>
      </c>
      <c r="N3295">
        <f>MONTH(Ledger[[#This Row],[Date]])</f>
        <v>6</v>
      </c>
      <c r="O3295" t="str">
        <f>TEXT(Ledger[[#This Row],[Date]],"mmm")</f>
        <v>Jun</v>
      </c>
    </row>
    <row r="3296" spans="1:15" x14ac:dyDescent="0.35">
      <c r="A3296" t="s">
        <v>1580</v>
      </c>
      <c r="B3296" s="8">
        <v>45835</v>
      </c>
      <c r="C3296" s="5">
        <v>0.80694444444444446</v>
      </c>
      <c r="D3296" t="str">
        <f>_xlfn.XLOOKUP(Ledger[[#This Row],[Employee_ID]],Employees!C:C,Employees!A:A)</f>
        <v>Evening</v>
      </c>
      <c r="E3296" t="s">
        <v>1127</v>
      </c>
      <c r="F3296" t="str">
        <f>_xlfn.XLOOKUP(Ledger[[#This Row],[Employee_ID]],Employees!C:C,Employees!B:B)</f>
        <v>BR01</v>
      </c>
      <c r="G3296" t="s">
        <v>961</v>
      </c>
      <c r="H3296" t="s">
        <v>335</v>
      </c>
      <c r="I3296">
        <v>1</v>
      </c>
      <c r="J3296">
        <f>_xlfn.XLOOKUP(Ledger[[#This Row],[SKU]]&amp;"|"&amp;Ledger[[#This Row],[Branch_ID]], PriceList!E:E,PriceList!C:C,"")</f>
        <v>185</v>
      </c>
      <c r="K3296">
        <f>_xlfn.XLOOKUP(Ledger[[#This Row],[SKU]]&amp;"|"&amp;Ledger[[#This Row],[Branch_ID]], PriceList[Key], PriceList[Unit_Retail_Price_EGP], "")</f>
        <v>499</v>
      </c>
      <c r="L3296">
        <f>YEAR(Ledger[[#This Row],[Date]])</f>
        <v>2025</v>
      </c>
      <c r="M3296" t="str">
        <f>"Qtr"&amp;ROUNDUP(MONTH(Ledger[[#This Row],[Date]])/3,0)</f>
        <v>Qtr2</v>
      </c>
      <c r="N3296">
        <f>MONTH(Ledger[[#This Row],[Date]])</f>
        <v>6</v>
      </c>
      <c r="O3296" t="str">
        <f>TEXT(Ledger[[#This Row],[Date]],"mmm")</f>
        <v>Jun</v>
      </c>
    </row>
    <row r="3297" spans="1:15" x14ac:dyDescent="0.35">
      <c r="A3297" t="s">
        <v>1607</v>
      </c>
      <c r="B3297" s="8">
        <v>45836</v>
      </c>
      <c r="C3297" s="5">
        <v>0.88402777777777775</v>
      </c>
      <c r="D3297" t="str">
        <f>_xlfn.XLOOKUP(Ledger[[#This Row],[Employee_ID]],Employees!C:C,Employees!A:A)</f>
        <v>Evening</v>
      </c>
      <c r="E3297" t="s">
        <v>1127</v>
      </c>
      <c r="F3297" t="str">
        <f>_xlfn.XLOOKUP(Ledger[[#This Row],[Employee_ID]],Employees!C:C,Employees!B:B)</f>
        <v>BR04</v>
      </c>
      <c r="G3297" t="s">
        <v>993</v>
      </c>
      <c r="H3297" t="s">
        <v>574</v>
      </c>
      <c r="I3297">
        <v>1</v>
      </c>
      <c r="J3297">
        <f>_xlfn.XLOOKUP(Ledger[[#This Row],[SKU]]&amp;"|"&amp;Ledger[[#This Row],[Branch_ID]], PriceList!E:E,PriceList!C:C,"")</f>
        <v>215</v>
      </c>
      <c r="K3297">
        <f>_xlfn.XLOOKUP(Ledger[[#This Row],[SKU]]&amp;"|"&amp;Ledger[[#This Row],[Branch_ID]], PriceList[Key], PriceList[Unit_Retail_Price_EGP], "")</f>
        <v>519</v>
      </c>
      <c r="L3297">
        <f>YEAR(Ledger[[#This Row],[Date]])</f>
        <v>2025</v>
      </c>
      <c r="M3297" t="str">
        <f>"Qtr"&amp;ROUNDUP(MONTH(Ledger[[#This Row],[Date]])/3,0)</f>
        <v>Qtr2</v>
      </c>
      <c r="N3297">
        <f>MONTH(Ledger[[#This Row],[Date]])</f>
        <v>6</v>
      </c>
      <c r="O3297" t="str">
        <f>TEXT(Ledger[[#This Row],[Date]],"mmm")</f>
        <v>Jun</v>
      </c>
    </row>
    <row r="3298" spans="1:15" x14ac:dyDescent="0.35">
      <c r="A3298" t="s">
        <v>1620</v>
      </c>
      <c r="B3298" s="8">
        <v>45837</v>
      </c>
      <c r="C3298" s="5">
        <v>0.67500000000000004</v>
      </c>
      <c r="D3298" t="str">
        <f>_xlfn.XLOOKUP(Ledger[[#This Row],[Employee_ID]],Employees!C:C,Employees!A:A)</f>
        <v>Afternoon</v>
      </c>
      <c r="E3298" t="s">
        <v>1127</v>
      </c>
      <c r="F3298" t="str">
        <f>_xlfn.XLOOKUP(Ledger[[#This Row],[Employee_ID]],Employees!C:C,Employees!B:B)</f>
        <v>BR01</v>
      </c>
      <c r="G3298" t="s">
        <v>948</v>
      </c>
      <c r="H3298" t="s">
        <v>193</v>
      </c>
      <c r="I3298">
        <v>1</v>
      </c>
      <c r="J3298">
        <f>_xlfn.XLOOKUP(Ledger[[#This Row],[SKU]]&amp;"|"&amp;Ledger[[#This Row],[Branch_ID]], PriceList!E:E,PriceList!C:C,"")</f>
        <v>145</v>
      </c>
      <c r="K3298">
        <f>_xlfn.XLOOKUP(Ledger[[#This Row],[SKU]]&amp;"|"&amp;Ledger[[#This Row],[Branch_ID]], PriceList[Key], PriceList[Unit_Retail_Price_EGP], "")</f>
        <v>389</v>
      </c>
      <c r="L3298">
        <f>YEAR(Ledger[[#This Row],[Date]])</f>
        <v>2025</v>
      </c>
      <c r="M3298" t="str">
        <f>"Qtr"&amp;ROUNDUP(MONTH(Ledger[[#This Row],[Date]])/3,0)</f>
        <v>Qtr2</v>
      </c>
      <c r="N3298">
        <f>MONTH(Ledger[[#This Row],[Date]])</f>
        <v>6</v>
      </c>
      <c r="O3298" t="str">
        <f>TEXT(Ledger[[#This Row],[Date]],"mmm")</f>
        <v>Jun</v>
      </c>
    </row>
    <row r="3299" spans="1:15" x14ac:dyDescent="0.35">
      <c r="A3299" t="s">
        <v>1648</v>
      </c>
      <c r="B3299" s="8">
        <v>45838</v>
      </c>
      <c r="C3299" s="5">
        <v>0.79861111111111116</v>
      </c>
      <c r="D3299" t="str">
        <f>_xlfn.XLOOKUP(Ledger[[#This Row],[Employee_ID]],Employees!C:C,Employees!A:A)</f>
        <v>Evening</v>
      </c>
      <c r="E3299" t="s">
        <v>1127</v>
      </c>
      <c r="F3299" t="str">
        <f>_xlfn.XLOOKUP(Ledger[[#This Row],[Employee_ID]],Employees!C:C,Employees!B:B)</f>
        <v>BR02</v>
      </c>
      <c r="G3299" t="s">
        <v>1011</v>
      </c>
      <c r="H3299" t="s">
        <v>82</v>
      </c>
      <c r="I3299">
        <v>1</v>
      </c>
      <c r="J3299">
        <f>_xlfn.XLOOKUP(Ledger[[#This Row],[SKU]]&amp;"|"&amp;Ledger[[#This Row],[Branch_ID]], PriceList!E:E,PriceList!C:C,"")</f>
        <v>110</v>
      </c>
      <c r="K3299">
        <f>_xlfn.XLOOKUP(Ledger[[#This Row],[SKU]]&amp;"|"&amp;Ledger[[#This Row],[Branch_ID]], PriceList[Key], PriceList[Unit_Retail_Price_EGP], "")</f>
        <v>299</v>
      </c>
      <c r="L3299">
        <f>YEAR(Ledger[[#This Row],[Date]])</f>
        <v>2025</v>
      </c>
      <c r="M3299" t="str">
        <f>"Qtr"&amp;ROUNDUP(MONTH(Ledger[[#This Row],[Date]])/3,0)</f>
        <v>Qtr2</v>
      </c>
      <c r="N3299">
        <f>MONTH(Ledger[[#This Row],[Date]])</f>
        <v>6</v>
      </c>
      <c r="O3299" t="str">
        <f>TEXT(Ledger[[#This Row],[Date]],"mmm")</f>
        <v>Jun</v>
      </c>
    </row>
    <row r="3300" spans="1:15" x14ac:dyDescent="0.35">
      <c r="A3300" t="s">
        <v>1673</v>
      </c>
      <c r="B3300" s="8">
        <v>45840</v>
      </c>
      <c r="C3300" s="5">
        <v>0.43888888888888888</v>
      </c>
      <c r="D3300" t="str">
        <f>_xlfn.XLOOKUP(Ledger[[#This Row],[Employee_ID]],Employees!C:C,Employees!A:A)</f>
        <v>Morning</v>
      </c>
      <c r="E3300" t="s">
        <v>1127</v>
      </c>
      <c r="F3300" t="str">
        <f>_xlfn.XLOOKUP(Ledger[[#This Row],[Employee_ID]],Employees!C:C,Employees!B:B)</f>
        <v>BR02</v>
      </c>
      <c r="G3300" t="s">
        <v>27</v>
      </c>
      <c r="H3300" t="s">
        <v>103</v>
      </c>
      <c r="I3300">
        <v>1</v>
      </c>
      <c r="J3300">
        <f>_xlfn.XLOOKUP(Ledger[[#This Row],[SKU]]&amp;"|"&amp;Ledger[[#This Row],[Branch_ID]], PriceList!E:E,PriceList!C:C,"")</f>
        <v>165</v>
      </c>
      <c r="K3300">
        <f>_xlfn.XLOOKUP(Ledger[[#This Row],[SKU]]&amp;"|"&amp;Ledger[[#This Row],[Branch_ID]], PriceList[Key], PriceList[Unit_Retail_Price_EGP], "")</f>
        <v>419</v>
      </c>
      <c r="L3300">
        <f>YEAR(Ledger[[#This Row],[Date]])</f>
        <v>2025</v>
      </c>
      <c r="M3300" t="str">
        <f>"Qtr"&amp;ROUNDUP(MONTH(Ledger[[#This Row],[Date]])/3,0)</f>
        <v>Qtr3</v>
      </c>
      <c r="N3300">
        <f>MONTH(Ledger[[#This Row],[Date]])</f>
        <v>7</v>
      </c>
      <c r="O3300" t="str">
        <f>TEXT(Ledger[[#This Row],[Date]],"mmm")</f>
        <v>Jul</v>
      </c>
    </row>
    <row r="3301" spans="1:15" x14ac:dyDescent="0.35">
      <c r="A3301" t="s">
        <v>1682</v>
      </c>
      <c r="B3301" s="8">
        <v>45840</v>
      </c>
      <c r="C3301" s="5">
        <v>0.5854166666666667</v>
      </c>
      <c r="D3301" t="str">
        <f>_xlfn.XLOOKUP(Ledger[[#This Row],[Employee_ID]],Employees!C:C,Employees!A:A)</f>
        <v>Afternoon</v>
      </c>
      <c r="E3301" t="s">
        <v>1127</v>
      </c>
      <c r="F3301" t="str">
        <f>_xlfn.XLOOKUP(Ledger[[#This Row],[Employee_ID]],Employees!C:C,Employees!B:B)</f>
        <v>BR04</v>
      </c>
      <c r="G3301" t="s">
        <v>979</v>
      </c>
      <c r="H3301" t="s">
        <v>200</v>
      </c>
      <c r="I3301">
        <v>1</v>
      </c>
      <c r="J3301">
        <f>_xlfn.XLOOKUP(Ledger[[#This Row],[SKU]]&amp;"|"&amp;Ledger[[#This Row],[Branch_ID]], PriceList!E:E,PriceList!C:C,"")</f>
        <v>175</v>
      </c>
      <c r="K3301">
        <f>_xlfn.XLOOKUP(Ledger[[#This Row],[SKU]]&amp;"|"&amp;Ledger[[#This Row],[Branch_ID]], PriceList[Key], PriceList[Unit_Retail_Price_EGP], "")</f>
        <v>419</v>
      </c>
      <c r="L3301">
        <f>YEAR(Ledger[[#This Row],[Date]])</f>
        <v>2025</v>
      </c>
      <c r="M3301" t="str">
        <f>"Qtr"&amp;ROUNDUP(MONTH(Ledger[[#This Row],[Date]])/3,0)</f>
        <v>Qtr3</v>
      </c>
      <c r="N3301">
        <f>MONTH(Ledger[[#This Row],[Date]])</f>
        <v>7</v>
      </c>
      <c r="O3301" t="str">
        <f>TEXT(Ledger[[#This Row],[Date]],"mmm")</f>
        <v>Jul</v>
      </c>
    </row>
    <row r="3302" spans="1:15" x14ac:dyDescent="0.35">
      <c r="A3302" t="s">
        <v>1689</v>
      </c>
      <c r="B3302" s="8">
        <v>45840</v>
      </c>
      <c r="C3302" s="5">
        <v>0.71805555555555556</v>
      </c>
      <c r="D3302" t="str">
        <f>_xlfn.XLOOKUP(Ledger[[#This Row],[Employee_ID]],Employees!C:C,Employees!A:A)</f>
        <v>Afternoon</v>
      </c>
      <c r="E3302" t="s">
        <v>1127</v>
      </c>
      <c r="F3302" t="str">
        <f>_xlfn.XLOOKUP(Ledger[[#This Row],[Employee_ID]],Employees!C:C,Employees!B:B)</f>
        <v>BR01</v>
      </c>
      <c r="G3302" t="s">
        <v>948</v>
      </c>
      <c r="H3302" t="s">
        <v>608</v>
      </c>
      <c r="I3302">
        <v>1</v>
      </c>
      <c r="J3302">
        <f>_xlfn.XLOOKUP(Ledger[[#This Row],[SKU]]&amp;"|"&amp;Ledger[[#This Row],[Branch_ID]], PriceList!E:E,PriceList!C:C,"")</f>
        <v>225</v>
      </c>
      <c r="K3302">
        <f>_xlfn.XLOOKUP(Ledger[[#This Row],[SKU]]&amp;"|"&amp;Ledger[[#This Row],[Branch_ID]], PriceList[Key], PriceList[Unit_Retail_Price_EGP], "")</f>
        <v>609</v>
      </c>
      <c r="L3302">
        <f>YEAR(Ledger[[#This Row],[Date]])</f>
        <v>2025</v>
      </c>
      <c r="M3302" t="str">
        <f>"Qtr"&amp;ROUNDUP(MONTH(Ledger[[#This Row],[Date]])/3,0)</f>
        <v>Qtr3</v>
      </c>
      <c r="N3302">
        <f>MONTH(Ledger[[#This Row],[Date]])</f>
        <v>7</v>
      </c>
      <c r="O3302" t="str">
        <f>TEXT(Ledger[[#This Row],[Date]],"mmm")</f>
        <v>Jul</v>
      </c>
    </row>
    <row r="3303" spans="1:15" x14ac:dyDescent="0.35">
      <c r="A3303" t="s">
        <v>1727</v>
      </c>
      <c r="B3303" s="8">
        <v>45842</v>
      </c>
      <c r="C3303" s="5">
        <v>0.8041666666666667</v>
      </c>
      <c r="D3303" t="str">
        <f>_xlfn.XLOOKUP(Ledger[[#This Row],[Employee_ID]],Employees!C:C,Employees!A:A)</f>
        <v>Evening</v>
      </c>
      <c r="E3303" t="s">
        <v>1127</v>
      </c>
      <c r="F3303" t="str">
        <f>_xlfn.XLOOKUP(Ledger[[#This Row],[Employee_ID]],Employees!C:C,Employees!B:B)</f>
        <v>BR01</v>
      </c>
      <c r="G3303" t="s">
        <v>961</v>
      </c>
      <c r="H3303" t="s">
        <v>608</v>
      </c>
      <c r="I3303">
        <v>1</v>
      </c>
      <c r="J3303">
        <f>_xlfn.XLOOKUP(Ledger[[#This Row],[SKU]]&amp;"|"&amp;Ledger[[#This Row],[Branch_ID]], PriceList!E:E,PriceList!C:C,"")</f>
        <v>225</v>
      </c>
      <c r="K3303">
        <f>_xlfn.XLOOKUP(Ledger[[#This Row],[SKU]]&amp;"|"&amp;Ledger[[#This Row],[Branch_ID]], PriceList[Key], PriceList[Unit_Retail_Price_EGP], "")</f>
        <v>609</v>
      </c>
      <c r="L3303">
        <f>YEAR(Ledger[[#This Row],[Date]])</f>
        <v>2025</v>
      </c>
      <c r="M3303" t="str">
        <f>"Qtr"&amp;ROUNDUP(MONTH(Ledger[[#This Row],[Date]])/3,0)</f>
        <v>Qtr3</v>
      </c>
      <c r="N3303">
        <f>MONTH(Ledger[[#This Row],[Date]])</f>
        <v>7</v>
      </c>
      <c r="O3303" t="str">
        <f>TEXT(Ledger[[#This Row],[Date]],"mmm")</f>
        <v>Jul</v>
      </c>
    </row>
    <row r="3304" spans="1:15" x14ac:dyDescent="0.35">
      <c r="A3304" t="s">
        <v>1788</v>
      </c>
      <c r="B3304" s="8">
        <v>45845</v>
      </c>
      <c r="C3304" s="5">
        <v>0.88402777777777775</v>
      </c>
      <c r="D3304" t="str">
        <f>_xlfn.XLOOKUP(Ledger[[#This Row],[Employee_ID]],Employees!C:C,Employees!A:A)</f>
        <v>Evening</v>
      </c>
      <c r="E3304" t="s">
        <v>1127</v>
      </c>
      <c r="F3304" t="str">
        <f>_xlfn.XLOOKUP(Ledger[[#This Row],[Employee_ID]],Employees!C:C,Employees!B:B)</f>
        <v>BR01</v>
      </c>
      <c r="G3304" t="s">
        <v>961</v>
      </c>
      <c r="H3304" t="s">
        <v>387</v>
      </c>
      <c r="I3304">
        <v>1</v>
      </c>
      <c r="J3304">
        <f>_xlfn.XLOOKUP(Ledger[[#This Row],[SKU]]&amp;"|"&amp;Ledger[[#This Row],[Branch_ID]], PriceList!E:E,PriceList!C:C,"")</f>
        <v>390</v>
      </c>
      <c r="K3304">
        <f>_xlfn.XLOOKUP(Ledger[[#This Row],[SKU]]&amp;"|"&amp;Ledger[[#This Row],[Branch_ID]], PriceList[Key], PriceList[Unit_Retail_Price_EGP], "")</f>
        <v>1009</v>
      </c>
      <c r="L3304">
        <f>YEAR(Ledger[[#This Row],[Date]])</f>
        <v>2025</v>
      </c>
      <c r="M3304" t="str">
        <f>"Qtr"&amp;ROUNDUP(MONTH(Ledger[[#This Row],[Date]])/3,0)</f>
        <v>Qtr3</v>
      </c>
      <c r="N3304">
        <f>MONTH(Ledger[[#This Row],[Date]])</f>
        <v>7</v>
      </c>
      <c r="O3304" t="str">
        <f>TEXT(Ledger[[#This Row],[Date]],"mmm")</f>
        <v>Jul</v>
      </c>
    </row>
    <row r="3305" spans="1:15" x14ac:dyDescent="0.35">
      <c r="A3305" t="s">
        <v>1789</v>
      </c>
      <c r="B3305" s="8">
        <v>45845</v>
      </c>
      <c r="C3305" s="5">
        <v>0.88680555555555551</v>
      </c>
      <c r="D3305" t="str">
        <f>_xlfn.XLOOKUP(Ledger[[#This Row],[Employee_ID]],Employees!C:C,Employees!A:A)</f>
        <v>Evening</v>
      </c>
      <c r="E3305" t="s">
        <v>1127</v>
      </c>
      <c r="F3305" t="str">
        <f>_xlfn.XLOOKUP(Ledger[[#This Row],[Employee_ID]],Employees!C:C,Employees!B:B)</f>
        <v>BR02</v>
      </c>
      <c r="G3305" t="s">
        <v>1011</v>
      </c>
      <c r="H3305" t="s">
        <v>188</v>
      </c>
      <c r="I3305">
        <v>1</v>
      </c>
      <c r="J3305">
        <f>_xlfn.XLOOKUP(Ledger[[#This Row],[SKU]]&amp;"|"&amp;Ledger[[#This Row],[Branch_ID]], PriceList!E:E,PriceList!C:C,"")</f>
        <v>490</v>
      </c>
      <c r="K3305">
        <f>_xlfn.XLOOKUP(Ledger[[#This Row],[SKU]]&amp;"|"&amp;Ledger[[#This Row],[Branch_ID]], PriceList[Key], PriceList[Unit_Retail_Price_EGP], "")</f>
        <v>1159</v>
      </c>
      <c r="L3305">
        <f>YEAR(Ledger[[#This Row],[Date]])</f>
        <v>2025</v>
      </c>
      <c r="M3305" t="str">
        <f>"Qtr"&amp;ROUNDUP(MONTH(Ledger[[#This Row],[Date]])/3,0)</f>
        <v>Qtr3</v>
      </c>
      <c r="N3305">
        <f>MONTH(Ledger[[#This Row],[Date]])</f>
        <v>7</v>
      </c>
      <c r="O3305" t="str">
        <f>TEXT(Ledger[[#This Row],[Date]],"mmm")</f>
        <v>Jul</v>
      </c>
    </row>
    <row r="3306" spans="1:15" x14ac:dyDescent="0.35">
      <c r="A3306" t="s">
        <v>1836</v>
      </c>
      <c r="B3306" s="8">
        <v>45848</v>
      </c>
      <c r="C3306" s="5">
        <v>0.78541666666666665</v>
      </c>
      <c r="D3306" t="str">
        <f>_xlfn.XLOOKUP(Ledger[[#This Row],[Employee_ID]],Employees!C:C,Employees!A:A)</f>
        <v>Evening</v>
      </c>
      <c r="E3306" t="s">
        <v>1127</v>
      </c>
      <c r="F3306" t="str">
        <f>_xlfn.XLOOKUP(Ledger[[#This Row],[Employee_ID]],Employees!C:C,Employees!B:B)</f>
        <v>BR05</v>
      </c>
      <c r="G3306" t="s">
        <v>989</v>
      </c>
      <c r="H3306" t="s">
        <v>315</v>
      </c>
      <c r="I3306">
        <v>1</v>
      </c>
      <c r="J3306">
        <f>_xlfn.XLOOKUP(Ledger[[#This Row],[SKU]]&amp;"|"&amp;Ledger[[#This Row],[Branch_ID]], PriceList!E:E,PriceList!C:C,"")</f>
        <v>185</v>
      </c>
      <c r="K3306">
        <f>_xlfn.XLOOKUP(Ledger[[#This Row],[SKU]]&amp;"|"&amp;Ledger[[#This Row],[Branch_ID]], PriceList[Key], PriceList[Unit_Retail_Price_EGP], "")</f>
        <v>479</v>
      </c>
      <c r="L3306">
        <f>YEAR(Ledger[[#This Row],[Date]])</f>
        <v>2025</v>
      </c>
      <c r="M3306" t="str">
        <f>"Qtr"&amp;ROUNDUP(MONTH(Ledger[[#This Row],[Date]])/3,0)</f>
        <v>Qtr3</v>
      </c>
      <c r="N3306">
        <f>MONTH(Ledger[[#This Row],[Date]])</f>
        <v>7</v>
      </c>
      <c r="O3306" t="str">
        <f>TEXT(Ledger[[#This Row],[Date]],"mmm")</f>
        <v>Jul</v>
      </c>
    </row>
    <row r="3307" spans="1:15" x14ac:dyDescent="0.35">
      <c r="A3307" t="s">
        <v>1885</v>
      </c>
      <c r="B3307" s="8">
        <v>45851</v>
      </c>
      <c r="C3307" s="5">
        <v>0.41805555555555557</v>
      </c>
      <c r="D3307" t="str">
        <f>_xlfn.XLOOKUP(Ledger[[#This Row],[Employee_ID]],Employees!C:C,Employees!A:A)</f>
        <v>Morning</v>
      </c>
      <c r="E3307" t="s">
        <v>1127</v>
      </c>
      <c r="F3307" t="str">
        <f>_xlfn.XLOOKUP(Ledger[[#This Row],[Employee_ID]],Employees!C:C,Employees!B:B)</f>
        <v>BR05</v>
      </c>
      <c r="G3307" t="s">
        <v>94</v>
      </c>
      <c r="H3307" t="s">
        <v>313</v>
      </c>
      <c r="I3307">
        <v>1</v>
      </c>
      <c r="J3307">
        <f>_xlfn.XLOOKUP(Ledger[[#This Row],[SKU]]&amp;"|"&amp;Ledger[[#This Row],[Branch_ID]], PriceList!E:E,PriceList!C:C,"")</f>
        <v>145</v>
      </c>
      <c r="K3307">
        <f>_xlfn.XLOOKUP(Ledger[[#This Row],[SKU]]&amp;"|"&amp;Ledger[[#This Row],[Branch_ID]], PriceList[Key], PriceList[Unit_Retail_Price_EGP], "")</f>
        <v>379</v>
      </c>
      <c r="L3307">
        <f>YEAR(Ledger[[#This Row],[Date]])</f>
        <v>2025</v>
      </c>
      <c r="M3307" t="str">
        <f>"Qtr"&amp;ROUNDUP(MONTH(Ledger[[#This Row],[Date]])/3,0)</f>
        <v>Qtr3</v>
      </c>
      <c r="N3307">
        <f>MONTH(Ledger[[#This Row],[Date]])</f>
        <v>7</v>
      </c>
      <c r="O3307" t="str">
        <f>TEXT(Ledger[[#This Row],[Date]],"mmm")</f>
        <v>Jul</v>
      </c>
    </row>
    <row r="3308" spans="1:15" x14ac:dyDescent="0.35">
      <c r="A3308" t="s">
        <v>1891</v>
      </c>
      <c r="B3308" s="8">
        <v>45851</v>
      </c>
      <c r="C3308" s="5">
        <v>0.6020833333333333</v>
      </c>
      <c r="D3308" t="str">
        <f>_xlfn.XLOOKUP(Ledger[[#This Row],[Employee_ID]],Employees!C:C,Employees!A:A)</f>
        <v>Afternoon</v>
      </c>
      <c r="E3308" t="s">
        <v>1127</v>
      </c>
      <c r="F3308" t="str">
        <f>_xlfn.XLOOKUP(Ledger[[#This Row],[Employee_ID]],Employees!C:C,Employees!B:B)</f>
        <v>BR02</v>
      </c>
      <c r="G3308" t="s">
        <v>944</v>
      </c>
      <c r="H3308" t="s">
        <v>223</v>
      </c>
      <c r="I3308">
        <v>1</v>
      </c>
      <c r="J3308">
        <f>_xlfn.XLOOKUP(Ledger[[#This Row],[SKU]]&amp;"|"&amp;Ledger[[#This Row],[Branch_ID]], PriceList!E:E,PriceList!C:C,"")</f>
        <v>110</v>
      </c>
      <c r="K3308">
        <f>_xlfn.XLOOKUP(Ledger[[#This Row],[SKU]]&amp;"|"&amp;Ledger[[#This Row],[Branch_ID]], PriceList[Key], PriceList[Unit_Retail_Price_EGP], "")</f>
        <v>299</v>
      </c>
      <c r="L3308">
        <f>YEAR(Ledger[[#This Row],[Date]])</f>
        <v>2025</v>
      </c>
      <c r="M3308" t="str">
        <f>"Qtr"&amp;ROUNDUP(MONTH(Ledger[[#This Row],[Date]])/3,0)</f>
        <v>Qtr3</v>
      </c>
      <c r="N3308">
        <f>MONTH(Ledger[[#This Row],[Date]])</f>
        <v>7</v>
      </c>
      <c r="O3308" t="str">
        <f>TEXT(Ledger[[#This Row],[Date]],"mmm")</f>
        <v>Jul</v>
      </c>
    </row>
    <row r="3309" spans="1:15" x14ac:dyDescent="0.35">
      <c r="A3309" t="s">
        <v>1966</v>
      </c>
      <c r="B3309" s="8">
        <v>45855</v>
      </c>
      <c r="C3309" s="5">
        <v>0.69097222222222221</v>
      </c>
      <c r="D3309" t="str">
        <f>_xlfn.XLOOKUP(Ledger[[#This Row],[Employee_ID]],Employees!C:C,Employees!A:A)</f>
        <v>Afternoon</v>
      </c>
      <c r="E3309" t="s">
        <v>1127</v>
      </c>
      <c r="F3309" t="str">
        <f>_xlfn.XLOOKUP(Ledger[[#This Row],[Employee_ID]],Employees!C:C,Employees!B:B)</f>
        <v>BR02</v>
      </c>
      <c r="G3309" t="s">
        <v>944</v>
      </c>
      <c r="H3309" t="s">
        <v>344</v>
      </c>
      <c r="I3309">
        <v>1</v>
      </c>
      <c r="J3309">
        <f>_xlfn.XLOOKUP(Ledger[[#This Row],[SKU]]&amp;"|"&amp;Ledger[[#This Row],[Branch_ID]], PriceList!E:E,PriceList!C:C,"")</f>
        <v>430</v>
      </c>
      <c r="K3309">
        <f>_xlfn.XLOOKUP(Ledger[[#This Row],[SKU]]&amp;"|"&amp;Ledger[[#This Row],[Branch_ID]], PriceList[Key], PriceList[Unit_Retail_Price_EGP], "")</f>
        <v>1059</v>
      </c>
      <c r="L3309">
        <f>YEAR(Ledger[[#This Row],[Date]])</f>
        <v>2025</v>
      </c>
      <c r="M3309" t="str">
        <f>"Qtr"&amp;ROUNDUP(MONTH(Ledger[[#This Row],[Date]])/3,0)</f>
        <v>Qtr3</v>
      </c>
      <c r="N3309">
        <f>MONTH(Ledger[[#This Row],[Date]])</f>
        <v>7</v>
      </c>
      <c r="O3309" t="str">
        <f>TEXT(Ledger[[#This Row],[Date]],"mmm")</f>
        <v>Jul</v>
      </c>
    </row>
    <row r="3310" spans="1:15" x14ac:dyDescent="0.35">
      <c r="A3310" t="s">
        <v>1970</v>
      </c>
      <c r="B3310" s="8">
        <v>45855</v>
      </c>
      <c r="C3310" s="5">
        <v>0.74027777777777781</v>
      </c>
      <c r="D3310" t="str">
        <f>_xlfn.XLOOKUP(Ledger[[#This Row],[Employee_ID]],Employees!C:C,Employees!A:A)</f>
        <v>Afternoon</v>
      </c>
      <c r="E3310" t="s">
        <v>1127</v>
      </c>
      <c r="F3310" t="str">
        <f>_xlfn.XLOOKUP(Ledger[[#This Row],[Employee_ID]],Employees!C:C,Employees!B:B)</f>
        <v>BR03</v>
      </c>
      <c r="G3310" t="s">
        <v>983</v>
      </c>
      <c r="H3310" t="s">
        <v>574</v>
      </c>
      <c r="I3310">
        <v>1</v>
      </c>
      <c r="J3310">
        <f>_xlfn.XLOOKUP(Ledger[[#This Row],[SKU]]&amp;"|"&amp;Ledger[[#This Row],[Branch_ID]], PriceList!E:E,PriceList!C:C,"")</f>
        <v>220</v>
      </c>
      <c r="K3310">
        <f>_xlfn.XLOOKUP(Ledger[[#This Row],[SKU]]&amp;"|"&amp;Ledger[[#This Row],[Branch_ID]], PriceList[Key], PriceList[Unit_Retail_Price_EGP], "")</f>
        <v>569</v>
      </c>
      <c r="L3310">
        <f>YEAR(Ledger[[#This Row],[Date]])</f>
        <v>2025</v>
      </c>
      <c r="M3310" t="str">
        <f>"Qtr"&amp;ROUNDUP(MONTH(Ledger[[#This Row],[Date]])/3,0)</f>
        <v>Qtr3</v>
      </c>
      <c r="N3310">
        <f>MONTH(Ledger[[#This Row],[Date]])</f>
        <v>7</v>
      </c>
      <c r="O3310" t="str">
        <f>TEXT(Ledger[[#This Row],[Date]],"mmm")</f>
        <v>Jul</v>
      </c>
    </row>
    <row r="3311" spans="1:15" x14ac:dyDescent="0.35">
      <c r="A3311" t="s">
        <v>2043</v>
      </c>
      <c r="B3311" s="8">
        <v>45858</v>
      </c>
      <c r="C3311" s="5">
        <v>0.74236111111111114</v>
      </c>
      <c r="D3311" t="str">
        <f>_xlfn.XLOOKUP(Ledger[[#This Row],[Employee_ID]],Employees!C:C,Employees!A:A)</f>
        <v>Afternoon</v>
      </c>
      <c r="E3311" t="s">
        <v>1127</v>
      </c>
      <c r="F3311" t="str">
        <f>_xlfn.XLOOKUP(Ledger[[#This Row],[Employee_ID]],Employees!C:C,Employees!B:B)</f>
        <v>BR02</v>
      </c>
      <c r="G3311" t="s">
        <v>944</v>
      </c>
      <c r="H3311" t="s">
        <v>502</v>
      </c>
      <c r="I3311">
        <v>1</v>
      </c>
      <c r="J3311">
        <f>_xlfn.XLOOKUP(Ledger[[#This Row],[SKU]]&amp;"|"&amp;Ledger[[#This Row],[Branch_ID]], PriceList!E:E,PriceList!C:C,"")</f>
        <v>305</v>
      </c>
      <c r="K3311">
        <f>_xlfn.XLOOKUP(Ledger[[#This Row],[SKU]]&amp;"|"&amp;Ledger[[#This Row],[Branch_ID]], PriceList[Key], PriceList[Unit_Retail_Price_EGP], "")</f>
        <v>739</v>
      </c>
      <c r="L3311">
        <f>YEAR(Ledger[[#This Row],[Date]])</f>
        <v>2025</v>
      </c>
      <c r="M3311" t="str">
        <f>"Qtr"&amp;ROUNDUP(MONTH(Ledger[[#This Row],[Date]])/3,0)</f>
        <v>Qtr3</v>
      </c>
      <c r="N3311">
        <f>MONTH(Ledger[[#This Row],[Date]])</f>
        <v>7</v>
      </c>
      <c r="O3311" t="str">
        <f>TEXT(Ledger[[#This Row],[Date]],"mmm")</f>
        <v>Jul</v>
      </c>
    </row>
    <row r="3312" spans="1:15" x14ac:dyDescent="0.35">
      <c r="A3312" t="s">
        <v>2044</v>
      </c>
      <c r="B3312" s="8">
        <v>45858</v>
      </c>
      <c r="C3312" s="5">
        <v>0.78263888888888888</v>
      </c>
      <c r="D3312" t="str">
        <f>_xlfn.XLOOKUP(Ledger[[#This Row],[Employee_ID]],Employees!C:C,Employees!A:A)</f>
        <v>Evening</v>
      </c>
      <c r="E3312" t="s">
        <v>1127</v>
      </c>
      <c r="F3312" t="str">
        <f>_xlfn.XLOOKUP(Ledger[[#This Row],[Employee_ID]],Employees!C:C,Employees!B:B)</f>
        <v>BR04</v>
      </c>
      <c r="G3312" t="s">
        <v>993</v>
      </c>
      <c r="H3312" t="s">
        <v>64</v>
      </c>
      <c r="I3312">
        <v>1</v>
      </c>
      <c r="J3312">
        <f>_xlfn.XLOOKUP(Ledger[[#This Row],[SKU]]&amp;"|"&amp;Ledger[[#This Row],[Branch_ID]], PriceList!E:E,PriceList!C:C,"")</f>
        <v>175</v>
      </c>
      <c r="K3312">
        <f>_xlfn.XLOOKUP(Ledger[[#This Row],[SKU]]&amp;"|"&amp;Ledger[[#This Row],[Branch_ID]], PriceList[Key], PriceList[Unit_Retail_Price_EGP], "")</f>
        <v>419</v>
      </c>
      <c r="L3312">
        <f>YEAR(Ledger[[#This Row],[Date]])</f>
        <v>2025</v>
      </c>
      <c r="M3312" t="str">
        <f>"Qtr"&amp;ROUNDUP(MONTH(Ledger[[#This Row],[Date]])/3,0)</f>
        <v>Qtr3</v>
      </c>
      <c r="N3312">
        <f>MONTH(Ledger[[#This Row],[Date]])</f>
        <v>7</v>
      </c>
      <c r="O3312" t="str">
        <f>TEXT(Ledger[[#This Row],[Date]],"mmm")</f>
        <v>Jul</v>
      </c>
    </row>
    <row r="3313" spans="1:15" x14ac:dyDescent="0.35">
      <c r="A3313" t="s">
        <v>2072</v>
      </c>
      <c r="B3313" s="8">
        <v>45860</v>
      </c>
      <c r="C3313" s="5">
        <v>0.6430555555555556</v>
      </c>
      <c r="D3313" t="str">
        <f>_xlfn.XLOOKUP(Ledger[[#This Row],[Employee_ID]],Employees!C:C,Employees!A:A)</f>
        <v>Afternoon</v>
      </c>
      <c r="E3313" t="s">
        <v>1127</v>
      </c>
      <c r="F3313" t="str">
        <f>_xlfn.XLOOKUP(Ledger[[#This Row],[Employee_ID]],Employees!C:C,Employees!B:B)</f>
        <v>BR03</v>
      </c>
      <c r="G3313" t="s">
        <v>983</v>
      </c>
      <c r="H3313" t="s">
        <v>135</v>
      </c>
      <c r="I3313">
        <v>1</v>
      </c>
      <c r="J3313">
        <f>_xlfn.XLOOKUP(Ledger[[#This Row],[SKU]]&amp;"|"&amp;Ledger[[#This Row],[Branch_ID]], PriceList!E:E,PriceList!C:C,"")</f>
        <v>140</v>
      </c>
      <c r="K3313">
        <f>_xlfn.XLOOKUP(Ledger[[#This Row],[SKU]]&amp;"|"&amp;Ledger[[#This Row],[Branch_ID]], PriceList[Key], PriceList[Unit_Retail_Price_EGP], "")</f>
        <v>359</v>
      </c>
      <c r="L3313">
        <f>YEAR(Ledger[[#This Row],[Date]])</f>
        <v>2025</v>
      </c>
      <c r="M3313" t="str">
        <f>"Qtr"&amp;ROUNDUP(MONTH(Ledger[[#This Row],[Date]])/3,0)</f>
        <v>Qtr3</v>
      </c>
      <c r="N3313">
        <f>MONTH(Ledger[[#This Row],[Date]])</f>
        <v>7</v>
      </c>
      <c r="O3313" t="str">
        <f>TEXT(Ledger[[#This Row],[Date]],"mmm")</f>
        <v>Jul</v>
      </c>
    </row>
    <row r="3314" spans="1:15" x14ac:dyDescent="0.35">
      <c r="A3314" t="s">
        <v>2073</v>
      </c>
      <c r="B3314" s="8">
        <v>45860</v>
      </c>
      <c r="C3314" s="5">
        <v>0.69374999999999998</v>
      </c>
      <c r="D3314" t="str">
        <f>_xlfn.XLOOKUP(Ledger[[#This Row],[Employee_ID]],Employees!C:C,Employees!A:A)</f>
        <v>Afternoon</v>
      </c>
      <c r="E3314" t="s">
        <v>1127</v>
      </c>
      <c r="F3314" t="str">
        <f>_xlfn.XLOOKUP(Ledger[[#This Row],[Employee_ID]],Employees!C:C,Employees!B:B)</f>
        <v>BR05</v>
      </c>
      <c r="G3314" t="s">
        <v>940</v>
      </c>
      <c r="H3314" t="s">
        <v>108</v>
      </c>
      <c r="I3314">
        <v>1</v>
      </c>
      <c r="J3314">
        <f>_xlfn.XLOOKUP(Ledger[[#This Row],[SKU]]&amp;"|"&amp;Ledger[[#This Row],[Branch_ID]], PriceList!E:E,PriceList!C:C,"")</f>
        <v>165</v>
      </c>
      <c r="K3314">
        <f>_xlfn.XLOOKUP(Ledger[[#This Row],[SKU]]&amp;"|"&amp;Ledger[[#This Row],[Branch_ID]], PriceList[Key], PriceList[Unit_Retail_Price_EGP], "")</f>
        <v>429</v>
      </c>
      <c r="L3314">
        <f>YEAR(Ledger[[#This Row],[Date]])</f>
        <v>2025</v>
      </c>
      <c r="M3314" t="str">
        <f>"Qtr"&amp;ROUNDUP(MONTH(Ledger[[#This Row],[Date]])/3,0)</f>
        <v>Qtr3</v>
      </c>
      <c r="N3314">
        <f>MONTH(Ledger[[#This Row],[Date]])</f>
        <v>7</v>
      </c>
      <c r="O3314" t="str">
        <f>TEXT(Ledger[[#This Row],[Date]],"mmm")</f>
        <v>Jul</v>
      </c>
    </row>
    <row r="3315" spans="1:15" x14ac:dyDescent="0.35">
      <c r="A3315" t="s">
        <v>2160</v>
      </c>
      <c r="B3315" s="8">
        <v>45865</v>
      </c>
      <c r="C3315" s="5">
        <v>0.45694444444444443</v>
      </c>
      <c r="D3315" t="str">
        <f>_xlfn.XLOOKUP(Ledger[[#This Row],[Employee_ID]],Employees!C:C,Employees!A:A)</f>
        <v>Morning</v>
      </c>
      <c r="E3315" t="s">
        <v>1127</v>
      </c>
      <c r="F3315" t="str">
        <f>_xlfn.XLOOKUP(Ledger[[#This Row],[Employee_ID]],Employees!C:C,Employees!B:B)</f>
        <v>BR02</v>
      </c>
      <c r="G3315" t="s">
        <v>27</v>
      </c>
      <c r="H3315" t="s">
        <v>229</v>
      </c>
      <c r="I3315">
        <v>1</v>
      </c>
      <c r="J3315">
        <f>_xlfn.XLOOKUP(Ledger[[#This Row],[SKU]]&amp;"|"&amp;Ledger[[#This Row],[Branch_ID]], PriceList!E:E,PriceList!C:C,"")</f>
        <v>225</v>
      </c>
      <c r="K3315">
        <f>_xlfn.XLOOKUP(Ledger[[#This Row],[SKU]]&amp;"|"&amp;Ledger[[#This Row],[Branch_ID]], PriceList[Key], PriceList[Unit_Retail_Price_EGP], "")</f>
        <v>579</v>
      </c>
      <c r="L3315">
        <f>YEAR(Ledger[[#This Row],[Date]])</f>
        <v>2025</v>
      </c>
      <c r="M3315" t="str">
        <f>"Qtr"&amp;ROUNDUP(MONTH(Ledger[[#This Row],[Date]])/3,0)</f>
        <v>Qtr3</v>
      </c>
      <c r="N3315">
        <f>MONTH(Ledger[[#This Row],[Date]])</f>
        <v>7</v>
      </c>
      <c r="O3315" t="str">
        <f>TEXT(Ledger[[#This Row],[Date]],"mmm")</f>
        <v>Jul</v>
      </c>
    </row>
    <row r="3316" spans="1:15" x14ac:dyDescent="0.35">
      <c r="A3316" t="s">
        <v>2169</v>
      </c>
      <c r="B3316" s="8">
        <v>45865</v>
      </c>
      <c r="C3316" s="5">
        <v>0.67013888888888884</v>
      </c>
      <c r="D3316" t="str">
        <f>_xlfn.XLOOKUP(Ledger[[#This Row],[Employee_ID]],Employees!C:C,Employees!A:A)</f>
        <v>Afternoon</v>
      </c>
      <c r="E3316" t="s">
        <v>1127</v>
      </c>
      <c r="F3316" t="str">
        <f>_xlfn.XLOOKUP(Ledger[[#This Row],[Employee_ID]],Employees!C:C,Employees!B:B)</f>
        <v>BR02</v>
      </c>
      <c r="G3316" t="s">
        <v>944</v>
      </c>
      <c r="H3316" t="s">
        <v>123</v>
      </c>
      <c r="I3316">
        <v>1</v>
      </c>
      <c r="J3316">
        <f>_xlfn.XLOOKUP(Ledger[[#This Row],[SKU]]&amp;"|"&amp;Ledger[[#This Row],[Branch_ID]], PriceList!E:E,PriceList!C:C,"")</f>
        <v>185</v>
      </c>
      <c r="K3316">
        <f>_xlfn.XLOOKUP(Ledger[[#This Row],[SKU]]&amp;"|"&amp;Ledger[[#This Row],[Branch_ID]], PriceList[Key], PriceList[Unit_Retail_Price_EGP], "")</f>
        <v>479</v>
      </c>
      <c r="L3316">
        <f>YEAR(Ledger[[#This Row],[Date]])</f>
        <v>2025</v>
      </c>
      <c r="M3316" t="str">
        <f>"Qtr"&amp;ROUNDUP(MONTH(Ledger[[#This Row],[Date]])/3,0)</f>
        <v>Qtr3</v>
      </c>
      <c r="N3316">
        <f>MONTH(Ledger[[#This Row],[Date]])</f>
        <v>7</v>
      </c>
      <c r="O3316" t="str">
        <f>TEXT(Ledger[[#This Row],[Date]],"mmm")</f>
        <v>Jul</v>
      </c>
    </row>
    <row r="3317" spans="1:15" x14ac:dyDescent="0.35">
      <c r="A3317" t="s">
        <v>2178</v>
      </c>
      <c r="B3317" s="8">
        <v>45866</v>
      </c>
      <c r="C3317" s="5">
        <v>0.44305555555555554</v>
      </c>
      <c r="D3317" t="str">
        <f>_xlfn.XLOOKUP(Ledger[[#This Row],[Employee_ID]],Employees!C:C,Employees!A:A)</f>
        <v>Morning</v>
      </c>
      <c r="E3317" t="s">
        <v>1127</v>
      </c>
      <c r="F3317" t="str">
        <f>_xlfn.XLOOKUP(Ledger[[#This Row],[Employee_ID]],Employees!C:C,Employees!B:B)</f>
        <v>BR02</v>
      </c>
      <c r="G3317" t="s">
        <v>27</v>
      </c>
      <c r="H3317" t="s">
        <v>639</v>
      </c>
      <c r="I3317">
        <v>1</v>
      </c>
      <c r="J3317">
        <f>_xlfn.XLOOKUP(Ledger[[#This Row],[SKU]]&amp;"|"&amp;Ledger[[#This Row],[Branch_ID]], PriceList!E:E,PriceList!C:C,"")</f>
        <v>225</v>
      </c>
      <c r="K3317">
        <f>_xlfn.XLOOKUP(Ledger[[#This Row],[SKU]]&amp;"|"&amp;Ledger[[#This Row],[Branch_ID]], PriceList[Key], PriceList[Unit_Retail_Price_EGP], "")</f>
        <v>579</v>
      </c>
      <c r="L3317">
        <f>YEAR(Ledger[[#This Row],[Date]])</f>
        <v>2025</v>
      </c>
      <c r="M3317" t="str">
        <f>"Qtr"&amp;ROUNDUP(MONTH(Ledger[[#This Row],[Date]])/3,0)</f>
        <v>Qtr3</v>
      </c>
      <c r="N3317">
        <f>MONTH(Ledger[[#This Row],[Date]])</f>
        <v>7</v>
      </c>
      <c r="O3317" t="str">
        <f>TEXT(Ledger[[#This Row],[Date]],"mmm")</f>
        <v>Jul</v>
      </c>
    </row>
    <row r="3318" spans="1:15" x14ac:dyDescent="0.35">
      <c r="A3318" t="s">
        <v>2195</v>
      </c>
      <c r="B3318" s="8">
        <v>45867</v>
      </c>
      <c r="C3318" s="5">
        <v>0.69444444444444442</v>
      </c>
      <c r="D3318" t="str">
        <f>_xlfn.XLOOKUP(Ledger[[#This Row],[Employee_ID]],Employees!C:C,Employees!A:A)</f>
        <v>Afternoon</v>
      </c>
      <c r="E3318" t="s">
        <v>1127</v>
      </c>
      <c r="F3318" t="str">
        <f>_xlfn.XLOOKUP(Ledger[[#This Row],[Employee_ID]],Employees!C:C,Employees!B:B)</f>
        <v>BR03</v>
      </c>
      <c r="G3318" t="s">
        <v>983</v>
      </c>
      <c r="H3318" t="s">
        <v>151</v>
      </c>
      <c r="I3318">
        <v>1</v>
      </c>
      <c r="J3318">
        <f>_xlfn.XLOOKUP(Ledger[[#This Row],[SKU]]&amp;"|"&amp;Ledger[[#This Row],[Branch_ID]], PriceList!E:E,PriceList!C:C,"")</f>
        <v>160</v>
      </c>
      <c r="K3318">
        <f>_xlfn.XLOOKUP(Ledger[[#This Row],[SKU]]&amp;"|"&amp;Ledger[[#This Row],[Branch_ID]], PriceList[Key], PriceList[Unit_Retail_Price_EGP], "")</f>
        <v>409</v>
      </c>
      <c r="L3318">
        <f>YEAR(Ledger[[#This Row],[Date]])</f>
        <v>2025</v>
      </c>
      <c r="M3318" t="str">
        <f>"Qtr"&amp;ROUNDUP(MONTH(Ledger[[#This Row],[Date]])/3,0)</f>
        <v>Qtr3</v>
      </c>
      <c r="N3318">
        <f>MONTH(Ledger[[#This Row],[Date]])</f>
        <v>7</v>
      </c>
      <c r="O3318" t="str">
        <f>TEXT(Ledger[[#This Row],[Date]],"mmm")</f>
        <v>Jul</v>
      </c>
    </row>
    <row r="3319" spans="1:15" x14ac:dyDescent="0.35">
      <c r="A3319" t="s">
        <v>2200</v>
      </c>
      <c r="B3319" s="8">
        <v>45867</v>
      </c>
      <c r="C3319" s="5">
        <v>0.8208333333333333</v>
      </c>
      <c r="D3319" t="str">
        <f>_xlfn.XLOOKUP(Ledger[[#This Row],[Employee_ID]],Employees!C:C,Employees!A:A)</f>
        <v>Evening</v>
      </c>
      <c r="E3319" t="s">
        <v>1127</v>
      </c>
      <c r="F3319" t="str">
        <f>_xlfn.XLOOKUP(Ledger[[#This Row],[Employee_ID]],Employees!C:C,Employees!B:B)</f>
        <v>BR02</v>
      </c>
      <c r="G3319" t="s">
        <v>1011</v>
      </c>
      <c r="H3319" t="s">
        <v>197</v>
      </c>
      <c r="I3319">
        <v>1</v>
      </c>
      <c r="J3319">
        <f>_xlfn.XLOOKUP(Ledger[[#This Row],[SKU]]&amp;"|"&amp;Ledger[[#This Row],[Branch_ID]], PriceList!E:E,PriceList!C:C,"")</f>
        <v>225</v>
      </c>
      <c r="K3319">
        <f>_xlfn.XLOOKUP(Ledger[[#This Row],[SKU]]&amp;"|"&amp;Ledger[[#This Row],[Branch_ID]], PriceList[Key], PriceList[Unit_Retail_Price_EGP], "")</f>
        <v>579</v>
      </c>
      <c r="L3319">
        <f>YEAR(Ledger[[#This Row],[Date]])</f>
        <v>2025</v>
      </c>
      <c r="M3319" t="str">
        <f>"Qtr"&amp;ROUNDUP(MONTH(Ledger[[#This Row],[Date]])/3,0)</f>
        <v>Qtr3</v>
      </c>
      <c r="N3319">
        <f>MONTH(Ledger[[#This Row],[Date]])</f>
        <v>7</v>
      </c>
      <c r="O3319" t="str">
        <f>TEXT(Ledger[[#This Row],[Date]],"mmm")</f>
        <v>Jul</v>
      </c>
    </row>
    <row r="3320" spans="1:15" x14ac:dyDescent="0.35">
      <c r="A3320" t="s">
        <v>2239</v>
      </c>
      <c r="B3320" s="8">
        <v>45869</v>
      </c>
      <c r="C3320" s="5">
        <v>0.74305555555555558</v>
      </c>
      <c r="D3320" t="str">
        <f>_xlfn.XLOOKUP(Ledger[[#This Row],[Employee_ID]],Employees!C:C,Employees!A:A)</f>
        <v>Afternoon</v>
      </c>
      <c r="E3320" t="s">
        <v>1127</v>
      </c>
      <c r="F3320" t="str">
        <f>_xlfn.XLOOKUP(Ledger[[#This Row],[Employee_ID]],Employees!C:C,Employees!B:B)</f>
        <v>BR01</v>
      </c>
      <c r="G3320" t="s">
        <v>948</v>
      </c>
      <c r="H3320" t="s">
        <v>313</v>
      </c>
      <c r="I3320">
        <v>1</v>
      </c>
      <c r="J3320">
        <f>_xlfn.XLOOKUP(Ledger[[#This Row],[SKU]]&amp;"|"&amp;Ledger[[#This Row],[Branch_ID]], PriceList!E:E,PriceList!C:C,"")</f>
        <v>145</v>
      </c>
      <c r="K3320">
        <f>_xlfn.XLOOKUP(Ledger[[#This Row],[SKU]]&amp;"|"&amp;Ledger[[#This Row],[Branch_ID]], PriceList[Key], PriceList[Unit_Retail_Price_EGP], "")</f>
        <v>389</v>
      </c>
      <c r="L3320">
        <f>YEAR(Ledger[[#This Row],[Date]])</f>
        <v>2025</v>
      </c>
      <c r="M3320" t="str">
        <f>"Qtr"&amp;ROUNDUP(MONTH(Ledger[[#This Row],[Date]])/3,0)</f>
        <v>Qtr3</v>
      </c>
      <c r="N3320">
        <f>MONTH(Ledger[[#This Row],[Date]])</f>
        <v>7</v>
      </c>
      <c r="O3320" t="str">
        <f>TEXT(Ledger[[#This Row],[Date]],"mmm")</f>
        <v>Jul</v>
      </c>
    </row>
    <row r="3321" spans="1:15" x14ac:dyDescent="0.35">
      <c r="A3321" t="s">
        <v>2322</v>
      </c>
      <c r="B3321" s="8">
        <v>45874</v>
      </c>
      <c r="C3321" s="5">
        <v>0.5180555555555556</v>
      </c>
      <c r="D3321" t="str">
        <f>_xlfn.XLOOKUP(Ledger[[#This Row],[Employee_ID]],Employees!C:C,Employees!A:A)</f>
        <v>Morning</v>
      </c>
      <c r="E3321" t="s">
        <v>1127</v>
      </c>
      <c r="F3321" t="str">
        <f>_xlfn.XLOOKUP(Ledger[[#This Row],[Employee_ID]],Employees!C:C,Employees!B:B)</f>
        <v>BR03</v>
      </c>
      <c r="G3321" t="s">
        <v>38</v>
      </c>
      <c r="H3321" t="s">
        <v>108</v>
      </c>
      <c r="I3321">
        <v>1</v>
      </c>
      <c r="J3321">
        <f>_xlfn.XLOOKUP(Ledger[[#This Row],[SKU]]&amp;"|"&amp;Ledger[[#This Row],[Branch_ID]], PriceList!E:E,PriceList!C:C,"")</f>
        <v>160</v>
      </c>
      <c r="K3321">
        <f>_xlfn.XLOOKUP(Ledger[[#This Row],[SKU]]&amp;"|"&amp;Ledger[[#This Row],[Branch_ID]], PriceList[Key], PriceList[Unit_Retail_Price_EGP], "")</f>
        <v>409</v>
      </c>
      <c r="L3321">
        <f>YEAR(Ledger[[#This Row],[Date]])</f>
        <v>2025</v>
      </c>
      <c r="M3321" t="str">
        <f>"Qtr"&amp;ROUNDUP(MONTH(Ledger[[#This Row],[Date]])/3,0)</f>
        <v>Qtr3</v>
      </c>
      <c r="N3321">
        <f>MONTH(Ledger[[#This Row],[Date]])</f>
        <v>8</v>
      </c>
      <c r="O3321" t="str">
        <f>TEXT(Ledger[[#This Row],[Date]],"mmm")</f>
        <v>Aug</v>
      </c>
    </row>
    <row r="3322" spans="1:15" x14ac:dyDescent="0.35">
      <c r="A3322" t="s">
        <v>2330</v>
      </c>
      <c r="B3322" s="8">
        <v>45874</v>
      </c>
      <c r="C3322" s="5">
        <v>0.74444444444444446</v>
      </c>
      <c r="D3322" t="str">
        <f>_xlfn.XLOOKUP(Ledger[[#This Row],[Employee_ID]],Employees!C:C,Employees!A:A)</f>
        <v>Afternoon</v>
      </c>
      <c r="E3322" t="s">
        <v>1127</v>
      </c>
      <c r="F3322" t="str">
        <f>_xlfn.XLOOKUP(Ledger[[#This Row],[Employee_ID]],Employees!C:C,Employees!B:B)</f>
        <v>BR02</v>
      </c>
      <c r="G3322" t="s">
        <v>944</v>
      </c>
      <c r="H3322" t="s">
        <v>286</v>
      </c>
      <c r="I3322">
        <v>1</v>
      </c>
      <c r="J3322">
        <f>_xlfn.XLOOKUP(Ledger[[#This Row],[SKU]]&amp;"|"&amp;Ledger[[#This Row],[Branch_ID]], PriceList!E:E,PriceList!C:C,"")</f>
        <v>145</v>
      </c>
      <c r="K3322">
        <f>_xlfn.XLOOKUP(Ledger[[#This Row],[SKU]]&amp;"|"&amp;Ledger[[#This Row],[Branch_ID]], PriceList[Key], PriceList[Unit_Retail_Price_EGP], "")</f>
        <v>369</v>
      </c>
      <c r="L3322">
        <f>YEAR(Ledger[[#This Row],[Date]])</f>
        <v>2025</v>
      </c>
      <c r="M3322" t="str">
        <f>"Qtr"&amp;ROUNDUP(MONTH(Ledger[[#This Row],[Date]])/3,0)</f>
        <v>Qtr3</v>
      </c>
      <c r="N3322">
        <f>MONTH(Ledger[[#This Row],[Date]])</f>
        <v>8</v>
      </c>
      <c r="O3322" t="str">
        <f>TEXT(Ledger[[#This Row],[Date]],"mmm")</f>
        <v>Aug</v>
      </c>
    </row>
    <row r="3323" spans="1:15" x14ac:dyDescent="0.35">
      <c r="A3323" t="s">
        <v>2332</v>
      </c>
      <c r="B3323" s="8">
        <v>45874</v>
      </c>
      <c r="C3323" s="5">
        <v>0.75</v>
      </c>
      <c r="D3323" t="str">
        <f>_xlfn.XLOOKUP(Ledger[[#This Row],[Employee_ID]],Employees!C:C,Employees!A:A)</f>
        <v>Evening</v>
      </c>
      <c r="E3323" t="s">
        <v>1127</v>
      </c>
      <c r="F3323" t="str">
        <f>_xlfn.XLOOKUP(Ledger[[#This Row],[Employee_ID]],Employees!C:C,Employees!B:B)</f>
        <v>BR05</v>
      </c>
      <c r="G3323" t="s">
        <v>989</v>
      </c>
      <c r="H3323" t="s">
        <v>213</v>
      </c>
      <c r="I3323">
        <v>1</v>
      </c>
      <c r="J3323">
        <f>_xlfn.XLOOKUP(Ledger[[#This Row],[SKU]]&amp;"|"&amp;Ledger[[#This Row],[Branch_ID]], PriceList!E:E,PriceList!C:C,"")</f>
        <v>540</v>
      </c>
      <c r="K3323">
        <f>_xlfn.XLOOKUP(Ledger[[#This Row],[SKU]]&amp;"|"&amp;Ledger[[#This Row],[Branch_ID]], PriceList[Key], PriceList[Unit_Retail_Price_EGP], "")</f>
        <v>1289</v>
      </c>
      <c r="L3323">
        <f>YEAR(Ledger[[#This Row],[Date]])</f>
        <v>2025</v>
      </c>
      <c r="M3323" t="str">
        <f>"Qtr"&amp;ROUNDUP(MONTH(Ledger[[#This Row],[Date]])/3,0)</f>
        <v>Qtr3</v>
      </c>
      <c r="N3323">
        <f>MONTH(Ledger[[#This Row],[Date]])</f>
        <v>8</v>
      </c>
      <c r="O3323" t="str">
        <f>TEXT(Ledger[[#This Row],[Date]],"mmm")</f>
        <v>Aug</v>
      </c>
    </row>
    <row r="3324" spans="1:15" x14ac:dyDescent="0.35">
      <c r="A3324" t="s">
        <v>2353</v>
      </c>
      <c r="B3324" s="8">
        <v>45875</v>
      </c>
      <c r="C3324" s="5">
        <v>0.81527777777777777</v>
      </c>
      <c r="D3324" t="str">
        <f>_xlfn.XLOOKUP(Ledger[[#This Row],[Employee_ID]],Employees!C:C,Employees!A:A)</f>
        <v>Evening</v>
      </c>
      <c r="E3324" t="s">
        <v>1127</v>
      </c>
      <c r="F3324" t="str">
        <f>_xlfn.XLOOKUP(Ledger[[#This Row],[Employee_ID]],Employees!C:C,Employees!B:B)</f>
        <v>BR03</v>
      </c>
      <c r="G3324" t="s">
        <v>1089</v>
      </c>
      <c r="H3324" t="s">
        <v>317</v>
      </c>
      <c r="I3324">
        <v>1</v>
      </c>
      <c r="J3324">
        <f>_xlfn.XLOOKUP(Ledger[[#This Row],[SKU]]&amp;"|"&amp;Ledger[[#This Row],[Branch_ID]], PriceList!E:E,PriceList!C:C,"")</f>
        <v>260</v>
      </c>
      <c r="K3324">
        <f>_xlfn.XLOOKUP(Ledger[[#This Row],[SKU]]&amp;"|"&amp;Ledger[[#This Row],[Branch_ID]], PriceList[Key], PriceList[Unit_Retail_Price_EGP], "")</f>
        <v>619</v>
      </c>
      <c r="L3324">
        <f>YEAR(Ledger[[#This Row],[Date]])</f>
        <v>2025</v>
      </c>
      <c r="M3324" t="str">
        <f>"Qtr"&amp;ROUNDUP(MONTH(Ledger[[#This Row],[Date]])/3,0)</f>
        <v>Qtr3</v>
      </c>
      <c r="N3324">
        <f>MONTH(Ledger[[#This Row],[Date]])</f>
        <v>8</v>
      </c>
      <c r="O3324" t="str">
        <f>TEXT(Ledger[[#This Row],[Date]],"mmm")</f>
        <v>Aug</v>
      </c>
    </row>
    <row r="3325" spans="1:15" x14ac:dyDescent="0.35">
      <c r="A3325" t="s">
        <v>2387</v>
      </c>
      <c r="B3325" s="8">
        <v>45877</v>
      </c>
      <c r="C3325" s="5">
        <v>0.72361111111111109</v>
      </c>
      <c r="D3325" t="str">
        <f>_xlfn.XLOOKUP(Ledger[[#This Row],[Employee_ID]],Employees!C:C,Employees!A:A)</f>
        <v>Afternoon</v>
      </c>
      <c r="E3325" t="s">
        <v>1127</v>
      </c>
      <c r="F3325" t="str">
        <f>_xlfn.XLOOKUP(Ledger[[#This Row],[Employee_ID]],Employees!C:C,Employees!B:B)</f>
        <v>BR01</v>
      </c>
      <c r="G3325" t="s">
        <v>948</v>
      </c>
      <c r="H3325" t="s">
        <v>436</v>
      </c>
      <c r="I3325">
        <v>1</v>
      </c>
      <c r="J3325">
        <f>_xlfn.XLOOKUP(Ledger[[#This Row],[SKU]]&amp;"|"&amp;Ledger[[#This Row],[Branch_ID]], PriceList!E:E,PriceList!C:C,"")</f>
        <v>145</v>
      </c>
      <c r="K3325">
        <f>_xlfn.XLOOKUP(Ledger[[#This Row],[SKU]]&amp;"|"&amp;Ledger[[#This Row],[Branch_ID]], PriceList[Key], PriceList[Unit_Retail_Price_EGP], "")</f>
        <v>389</v>
      </c>
      <c r="L3325">
        <f>YEAR(Ledger[[#This Row],[Date]])</f>
        <v>2025</v>
      </c>
      <c r="M3325" t="str">
        <f>"Qtr"&amp;ROUNDUP(MONTH(Ledger[[#This Row],[Date]])/3,0)</f>
        <v>Qtr3</v>
      </c>
      <c r="N3325">
        <f>MONTH(Ledger[[#This Row],[Date]])</f>
        <v>8</v>
      </c>
      <c r="O3325" t="str">
        <f>TEXT(Ledger[[#This Row],[Date]],"mmm")</f>
        <v>Aug</v>
      </c>
    </row>
    <row r="3326" spans="1:15" x14ac:dyDescent="0.35">
      <c r="A3326" t="s">
        <v>2408</v>
      </c>
      <c r="B3326" s="8">
        <v>45878</v>
      </c>
      <c r="C3326" s="5">
        <v>0.77430555555555558</v>
      </c>
      <c r="D3326" t="str">
        <f>_xlfn.XLOOKUP(Ledger[[#This Row],[Employee_ID]],Employees!C:C,Employees!A:A)</f>
        <v>Evening</v>
      </c>
      <c r="E3326" t="s">
        <v>1127</v>
      </c>
      <c r="F3326" t="str">
        <f>_xlfn.XLOOKUP(Ledger[[#This Row],[Employee_ID]],Employees!C:C,Employees!B:B)</f>
        <v>BR02</v>
      </c>
      <c r="G3326" t="s">
        <v>1011</v>
      </c>
      <c r="H3326" t="s">
        <v>164</v>
      </c>
      <c r="I3326">
        <v>1</v>
      </c>
      <c r="J3326">
        <f>_xlfn.XLOOKUP(Ledger[[#This Row],[SKU]]&amp;"|"&amp;Ledger[[#This Row],[Branch_ID]], PriceList!E:E,PriceList!C:C,"")</f>
        <v>430</v>
      </c>
      <c r="K3326">
        <f>_xlfn.XLOOKUP(Ledger[[#This Row],[SKU]]&amp;"|"&amp;Ledger[[#This Row],[Branch_ID]], PriceList[Key], PriceList[Unit_Retail_Price_EGP], "")</f>
        <v>1059</v>
      </c>
      <c r="L3326">
        <f>YEAR(Ledger[[#This Row],[Date]])</f>
        <v>2025</v>
      </c>
      <c r="M3326" t="str">
        <f>"Qtr"&amp;ROUNDUP(MONTH(Ledger[[#This Row],[Date]])/3,0)</f>
        <v>Qtr3</v>
      </c>
      <c r="N3326">
        <f>MONTH(Ledger[[#This Row],[Date]])</f>
        <v>8</v>
      </c>
      <c r="O3326" t="str">
        <f>TEXT(Ledger[[#This Row],[Date]],"mmm")</f>
        <v>Aug</v>
      </c>
    </row>
    <row r="3327" spans="1:15" x14ac:dyDescent="0.35">
      <c r="A3327" t="s">
        <v>2413</v>
      </c>
      <c r="B3327" s="8">
        <v>45878</v>
      </c>
      <c r="C3327" s="5">
        <v>0.83888888888888891</v>
      </c>
      <c r="D3327" t="str">
        <f>_xlfn.XLOOKUP(Ledger[[#This Row],[Employee_ID]],Employees!C:C,Employees!A:A)</f>
        <v>Evening</v>
      </c>
      <c r="E3327" t="s">
        <v>1127</v>
      </c>
      <c r="F3327" t="str">
        <f>_xlfn.XLOOKUP(Ledger[[#This Row],[Employee_ID]],Employees!C:C,Employees!B:B)</f>
        <v>BR01</v>
      </c>
      <c r="G3327" t="s">
        <v>961</v>
      </c>
      <c r="H3327" t="s">
        <v>229</v>
      </c>
      <c r="I3327">
        <v>1</v>
      </c>
      <c r="J3327">
        <f>_xlfn.XLOOKUP(Ledger[[#This Row],[SKU]]&amp;"|"&amp;Ledger[[#This Row],[Branch_ID]], PriceList!E:E,PriceList!C:C,"")</f>
        <v>225</v>
      </c>
      <c r="K3327">
        <f>_xlfn.XLOOKUP(Ledger[[#This Row],[SKU]]&amp;"|"&amp;Ledger[[#This Row],[Branch_ID]], PriceList[Key], PriceList[Unit_Retail_Price_EGP], "")</f>
        <v>609</v>
      </c>
      <c r="L3327">
        <f>YEAR(Ledger[[#This Row],[Date]])</f>
        <v>2025</v>
      </c>
      <c r="M3327" t="str">
        <f>"Qtr"&amp;ROUNDUP(MONTH(Ledger[[#This Row],[Date]])/3,0)</f>
        <v>Qtr3</v>
      </c>
      <c r="N3327">
        <f>MONTH(Ledger[[#This Row],[Date]])</f>
        <v>8</v>
      </c>
      <c r="O3327" t="str">
        <f>TEXT(Ledger[[#This Row],[Date]],"mmm")</f>
        <v>Aug</v>
      </c>
    </row>
    <row r="3328" spans="1:15" x14ac:dyDescent="0.35">
      <c r="A3328" t="s">
        <v>2430</v>
      </c>
      <c r="B3328" s="8">
        <v>45879</v>
      </c>
      <c r="C3328" s="5">
        <v>0.61597222222222225</v>
      </c>
      <c r="D3328" t="str">
        <f>_xlfn.XLOOKUP(Ledger[[#This Row],[Employee_ID]],Employees!C:C,Employees!A:A)</f>
        <v>Afternoon</v>
      </c>
      <c r="E3328" t="s">
        <v>1127</v>
      </c>
      <c r="F3328" t="str">
        <f>_xlfn.XLOOKUP(Ledger[[#This Row],[Employee_ID]],Employees!C:C,Employees!B:B)</f>
        <v>BR04</v>
      </c>
      <c r="G3328" t="s">
        <v>979</v>
      </c>
      <c r="H3328" t="s">
        <v>108</v>
      </c>
      <c r="I3328">
        <v>1</v>
      </c>
      <c r="J3328">
        <f>_xlfn.XLOOKUP(Ledger[[#This Row],[SKU]]&amp;"|"&amp;Ledger[[#This Row],[Branch_ID]], PriceList!E:E,PriceList!C:C,"")</f>
        <v>155</v>
      </c>
      <c r="K3328">
        <f>_xlfn.XLOOKUP(Ledger[[#This Row],[SKU]]&amp;"|"&amp;Ledger[[#This Row],[Branch_ID]], PriceList[Key], PriceList[Unit_Retail_Price_EGP], "")</f>
        <v>379</v>
      </c>
      <c r="L3328">
        <f>YEAR(Ledger[[#This Row],[Date]])</f>
        <v>2025</v>
      </c>
      <c r="M3328" t="str">
        <f>"Qtr"&amp;ROUNDUP(MONTH(Ledger[[#This Row],[Date]])/3,0)</f>
        <v>Qtr3</v>
      </c>
      <c r="N3328">
        <f>MONTH(Ledger[[#This Row],[Date]])</f>
        <v>8</v>
      </c>
      <c r="O3328" t="str">
        <f>TEXT(Ledger[[#This Row],[Date]],"mmm")</f>
        <v>Aug</v>
      </c>
    </row>
    <row r="3329" spans="1:15" x14ac:dyDescent="0.35">
      <c r="A3329" t="s">
        <v>2431</v>
      </c>
      <c r="B3329" s="8">
        <v>45879</v>
      </c>
      <c r="C3329" s="5">
        <v>0.67777777777777781</v>
      </c>
      <c r="D3329" t="str">
        <f>_xlfn.XLOOKUP(Ledger[[#This Row],[Employee_ID]],Employees!C:C,Employees!A:A)</f>
        <v>Afternoon</v>
      </c>
      <c r="E3329" t="s">
        <v>1127</v>
      </c>
      <c r="F3329" t="str">
        <f>_xlfn.XLOOKUP(Ledger[[#This Row],[Employee_ID]],Employees!C:C,Employees!B:B)</f>
        <v>BR03</v>
      </c>
      <c r="G3329" t="s">
        <v>983</v>
      </c>
      <c r="H3329" t="s">
        <v>491</v>
      </c>
      <c r="I3329">
        <v>1</v>
      </c>
      <c r="J3329">
        <f>_xlfn.XLOOKUP(Ledger[[#This Row],[SKU]]&amp;"|"&amp;Ledger[[#This Row],[Branch_ID]], PriceList!E:E,PriceList!C:C,"")</f>
        <v>460</v>
      </c>
      <c r="K3329">
        <f>_xlfn.XLOOKUP(Ledger[[#This Row],[SKU]]&amp;"|"&amp;Ledger[[#This Row],[Branch_ID]], PriceList[Key], PriceList[Unit_Retail_Price_EGP], "")</f>
        <v>1129</v>
      </c>
      <c r="L3329">
        <f>YEAR(Ledger[[#This Row],[Date]])</f>
        <v>2025</v>
      </c>
      <c r="M3329" t="str">
        <f>"Qtr"&amp;ROUNDUP(MONTH(Ledger[[#This Row],[Date]])/3,0)</f>
        <v>Qtr3</v>
      </c>
      <c r="N3329">
        <f>MONTH(Ledger[[#This Row],[Date]])</f>
        <v>8</v>
      </c>
      <c r="O3329" t="str">
        <f>TEXT(Ledger[[#This Row],[Date]],"mmm")</f>
        <v>Aug</v>
      </c>
    </row>
    <row r="3330" spans="1:15" x14ac:dyDescent="0.35">
      <c r="A3330" t="s">
        <v>2434</v>
      </c>
      <c r="B3330" s="8">
        <v>45879</v>
      </c>
      <c r="C3330" s="5">
        <v>0.82222222222222219</v>
      </c>
      <c r="D3330" t="str">
        <f>_xlfn.XLOOKUP(Ledger[[#This Row],[Employee_ID]],Employees!C:C,Employees!A:A)</f>
        <v>Evening</v>
      </c>
      <c r="E3330" t="s">
        <v>1127</v>
      </c>
      <c r="F3330" t="str">
        <f>_xlfn.XLOOKUP(Ledger[[#This Row],[Employee_ID]],Employees!C:C,Employees!B:B)</f>
        <v>BR01</v>
      </c>
      <c r="G3330" t="s">
        <v>961</v>
      </c>
      <c r="H3330" t="s">
        <v>281</v>
      </c>
      <c r="I3330">
        <v>1</v>
      </c>
      <c r="J3330">
        <f>_xlfn.XLOOKUP(Ledger[[#This Row],[SKU]]&amp;"|"&amp;Ledger[[#This Row],[Branch_ID]], PriceList!E:E,PriceList!C:C,"")</f>
        <v>145</v>
      </c>
      <c r="K3330">
        <f>_xlfn.XLOOKUP(Ledger[[#This Row],[SKU]]&amp;"|"&amp;Ledger[[#This Row],[Branch_ID]], PriceList[Key], PriceList[Unit_Retail_Price_EGP], "")</f>
        <v>389</v>
      </c>
      <c r="L3330">
        <f>YEAR(Ledger[[#This Row],[Date]])</f>
        <v>2025</v>
      </c>
      <c r="M3330" t="str">
        <f>"Qtr"&amp;ROUNDUP(MONTH(Ledger[[#This Row],[Date]])/3,0)</f>
        <v>Qtr3</v>
      </c>
      <c r="N3330">
        <f>MONTH(Ledger[[#This Row],[Date]])</f>
        <v>8</v>
      </c>
      <c r="O3330" t="str">
        <f>TEXT(Ledger[[#This Row],[Date]],"mmm")</f>
        <v>Aug</v>
      </c>
    </row>
    <row r="3331" spans="1:15" x14ac:dyDescent="0.35">
      <c r="A3331" t="s">
        <v>2457</v>
      </c>
      <c r="B3331" s="8">
        <v>45881</v>
      </c>
      <c r="C3331" s="5">
        <v>0.60902777777777772</v>
      </c>
      <c r="D3331" t="str">
        <f>_xlfn.XLOOKUP(Ledger[[#This Row],[Employee_ID]],Employees!C:C,Employees!A:A)</f>
        <v>Afternoon</v>
      </c>
      <c r="E3331" t="s">
        <v>1127</v>
      </c>
      <c r="F3331" t="str">
        <f>_xlfn.XLOOKUP(Ledger[[#This Row],[Employee_ID]],Employees!C:C,Employees!B:B)</f>
        <v>BR05</v>
      </c>
      <c r="G3331" t="s">
        <v>940</v>
      </c>
      <c r="H3331" t="s">
        <v>195</v>
      </c>
      <c r="I3331">
        <v>1</v>
      </c>
      <c r="J3331">
        <f>_xlfn.XLOOKUP(Ledger[[#This Row],[SKU]]&amp;"|"&amp;Ledger[[#This Row],[Branch_ID]], PriceList!E:E,PriceList!C:C,"")</f>
        <v>165</v>
      </c>
      <c r="K3331">
        <f>_xlfn.XLOOKUP(Ledger[[#This Row],[SKU]]&amp;"|"&amp;Ledger[[#This Row],[Branch_ID]], PriceList[Key], PriceList[Unit_Retail_Price_EGP], "")</f>
        <v>429</v>
      </c>
      <c r="L3331">
        <f>YEAR(Ledger[[#This Row],[Date]])</f>
        <v>2025</v>
      </c>
      <c r="M3331" t="str">
        <f>"Qtr"&amp;ROUNDUP(MONTH(Ledger[[#This Row],[Date]])/3,0)</f>
        <v>Qtr3</v>
      </c>
      <c r="N3331">
        <f>MONTH(Ledger[[#This Row],[Date]])</f>
        <v>8</v>
      </c>
      <c r="O3331" t="str">
        <f>TEXT(Ledger[[#This Row],[Date]],"mmm")</f>
        <v>Aug</v>
      </c>
    </row>
    <row r="3332" spans="1:15" x14ac:dyDescent="0.35">
      <c r="A3332" t="s">
        <v>2458</v>
      </c>
      <c r="B3332" s="8">
        <v>45881</v>
      </c>
      <c r="C3332" s="5">
        <v>0.61250000000000004</v>
      </c>
      <c r="D3332" t="str">
        <f>_xlfn.XLOOKUP(Ledger[[#This Row],[Employee_ID]],Employees!C:C,Employees!A:A)</f>
        <v>Afternoon</v>
      </c>
      <c r="E3332" t="s">
        <v>1127</v>
      </c>
      <c r="F3332" t="str">
        <f>_xlfn.XLOOKUP(Ledger[[#This Row],[Employee_ID]],Employees!C:C,Employees!B:B)</f>
        <v>BR04</v>
      </c>
      <c r="G3332" t="s">
        <v>979</v>
      </c>
      <c r="H3332" t="s">
        <v>130</v>
      </c>
      <c r="I3332">
        <v>1</v>
      </c>
      <c r="J3332">
        <f>_xlfn.XLOOKUP(Ledger[[#This Row],[SKU]]&amp;"|"&amp;Ledger[[#This Row],[Branch_ID]], PriceList!E:E,PriceList!C:C,"")</f>
        <v>215</v>
      </c>
      <c r="K3332">
        <f>_xlfn.XLOOKUP(Ledger[[#This Row],[SKU]]&amp;"|"&amp;Ledger[[#This Row],[Branch_ID]], PriceList[Key], PriceList[Unit_Retail_Price_EGP], "")</f>
        <v>519</v>
      </c>
      <c r="L3332">
        <f>YEAR(Ledger[[#This Row],[Date]])</f>
        <v>2025</v>
      </c>
      <c r="M3332" t="str">
        <f>"Qtr"&amp;ROUNDUP(MONTH(Ledger[[#This Row],[Date]])/3,0)</f>
        <v>Qtr3</v>
      </c>
      <c r="N3332">
        <f>MONTH(Ledger[[#This Row],[Date]])</f>
        <v>8</v>
      </c>
      <c r="O3332" t="str">
        <f>TEXT(Ledger[[#This Row],[Date]],"mmm")</f>
        <v>Aug</v>
      </c>
    </row>
    <row r="3333" spans="1:15" x14ac:dyDescent="0.35">
      <c r="A3333" t="s">
        <v>2473</v>
      </c>
      <c r="B3333" s="8">
        <v>45882</v>
      </c>
      <c r="C3333" s="5">
        <v>0.53263888888888888</v>
      </c>
      <c r="D3333" t="str">
        <f>_xlfn.XLOOKUP(Ledger[[#This Row],[Employee_ID]],Employees!C:C,Employees!A:A)</f>
        <v>Morning</v>
      </c>
      <c r="E3333" t="s">
        <v>1127</v>
      </c>
      <c r="F3333" t="str">
        <f>_xlfn.XLOOKUP(Ledger[[#This Row],[Employee_ID]],Employees!C:C,Employees!B:B)</f>
        <v>BR04</v>
      </c>
      <c r="G3333" t="s">
        <v>46</v>
      </c>
      <c r="H3333" t="s">
        <v>135</v>
      </c>
      <c r="I3333">
        <v>1</v>
      </c>
      <c r="J3333">
        <f>_xlfn.XLOOKUP(Ledger[[#This Row],[SKU]]&amp;"|"&amp;Ledger[[#This Row],[Branch_ID]], PriceList!E:E,PriceList!C:C,"")</f>
        <v>135</v>
      </c>
      <c r="K3333">
        <f>_xlfn.XLOOKUP(Ledger[[#This Row],[SKU]]&amp;"|"&amp;Ledger[[#This Row],[Branch_ID]], PriceList[Key], PriceList[Unit_Retail_Price_EGP], "")</f>
        <v>329</v>
      </c>
      <c r="L3333">
        <f>YEAR(Ledger[[#This Row],[Date]])</f>
        <v>2025</v>
      </c>
      <c r="M3333" t="str">
        <f>"Qtr"&amp;ROUNDUP(MONTH(Ledger[[#This Row],[Date]])/3,0)</f>
        <v>Qtr3</v>
      </c>
      <c r="N3333">
        <f>MONTH(Ledger[[#This Row],[Date]])</f>
        <v>8</v>
      </c>
      <c r="O3333" t="str">
        <f>TEXT(Ledger[[#This Row],[Date]],"mmm")</f>
        <v>Aug</v>
      </c>
    </row>
    <row r="3334" spans="1:15" x14ac:dyDescent="0.35">
      <c r="A3334" t="s">
        <v>2539</v>
      </c>
      <c r="B3334" s="8">
        <v>45885</v>
      </c>
      <c r="C3334" s="5">
        <v>0.64444444444444449</v>
      </c>
      <c r="D3334" t="str">
        <f>_xlfn.XLOOKUP(Ledger[[#This Row],[Employee_ID]],Employees!C:C,Employees!A:A)</f>
        <v>Afternoon</v>
      </c>
      <c r="E3334" t="s">
        <v>1127</v>
      </c>
      <c r="F3334" t="str">
        <f>_xlfn.XLOOKUP(Ledger[[#This Row],[Employee_ID]],Employees!C:C,Employees!B:B)</f>
        <v>BR01</v>
      </c>
      <c r="G3334" t="s">
        <v>948</v>
      </c>
      <c r="H3334" t="s">
        <v>162</v>
      </c>
      <c r="I3334">
        <v>1</v>
      </c>
      <c r="J3334">
        <f>_xlfn.XLOOKUP(Ledger[[#This Row],[SKU]]&amp;"|"&amp;Ledger[[#This Row],[Branch_ID]], PriceList!E:E,PriceList!C:C,"")</f>
        <v>165</v>
      </c>
      <c r="K3334">
        <f>_xlfn.XLOOKUP(Ledger[[#This Row],[SKU]]&amp;"|"&amp;Ledger[[#This Row],[Branch_ID]], PriceList[Key], PriceList[Unit_Retail_Price_EGP], "")</f>
        <v>449</v>
      </c>
      <c r="L3334">
        <f>YEAR(Ledger[[#This Row],[Date]])</f>
        <v>2025</v>
      </c>
      <c r="M3334" t="str">
        <f>"Qtr"&amp;ROUNDUP(MONTH(Ledger[[#This Row],[Date]])/3,0)</f>
        <v>Qtr3</v>
      </c>
      <c r="N3334">
        <f>MONTH(Ledger[[#This Row],[Date]])</f>
        <v>8</v>
      </c>
      <c r="O3334" t="str">
        <f>TEXT(Ledger[[#This Row],[Date]],"mmm")</f>
        <v>Aug</v>
      </c>
    </row>
    <row r="3335" spans="1:15" x14ac:dyDescent="0.35">
      <c r="A3335" t="s">
        <v>2542</v>
      </c>
      <c r="B3335" s="8">
        <v>45885</v>
      </c>
      <c r="C3335" s="5">
        <v>0.68194444444444446</v>
      </c>
      <c r="D3335" t="str">
        <f>_xlfn.XLOOKUP(Ledger[[#This Row],[Employee_ID]],Employees!C:C,Employees!A:A)</f>
        <v>Afternoon</v>
      </c>
      <c r="E3335" t="s">
        <v>1127</v>
      </c>
      <c r="F3335" t="str">
        <f>_xlfn.XLOOKUP(Ledger[[#This Row],[Employee_ID]],Employees!C:C,Employees!B:B)</f>
        <v>BR04</v>
      </c>
      <c r="G3335" t="s">
        <v>979</v>
      </c>
      <c r="H3335" t="s">
        <v>135</v>
      </c>
      <c r="I3335">
        <v>1</v>
      </c>
      <c r="J3335">
        <f>_xlfn.XLOOKUP(Ledger[[#This Row],[SKU]]&amp;"|"&amp;Ledger[[#This Row],[Branch_ID]], PriceList!E:E,PriceList!C:C,"")</f>
        <v>135</v>
      </c>
      <c r="K3335">
        <f>_xlfn.XLOOKUP(Ledger[[#This Row],[SKU]]&amp;"|"&amp;Ledger[[#This Row],[Branch_ID]], PriceList[Key], PriceList[Unit_Retail_Price_EGP], "")</f>
        <v>329</v>
      </c>
      <c r="L3335">
        <f>YEAR(Ledger[[#This Row],[Date]])</f>
        <v>2025</v>
      </c>
      <c r="M3335" t="str">
        <f>"Qtr"&amp;ROUNDUP(MONTH(Ledger[[#This Row],[Date]])/3,0)</f>
        <v>Qtr3</v>
      </c>
      <c r="N3335">
        <f>MONTH(Ledger[[#This Row],[Date]])</f>
        <v>8</v>
      </c>
      <c r="O3335" t="str">
        <f>TEXT(Ledger[[#This Row],[Date]],"mmm")</f>
        <v>Aug</v>
      </c>
    </row>
    <row r="3336" spans="1:15" x14ac:dyDescent="0.35">
      <c r="A3336" t="s">
        <v>2607</v>
      </c>
      <c r="B3336" s="8">
        <v>45890</v>
      </c>
      <c r="C3336" s="5">
        <v>0.4909722222222222</v>
      </c>
      <c r="D3336" t="str">
        <f>_xlfn.XLOOKUP(Ledger[[#This Row],[Employee_ID]],Employees!C:C,Employees!A:A)</f>
        <v>Morning</v>
      </c>
      <c r="E3336" t="s">
        <v>1127</v>
      </c>
      <c r="F3336" t="str">
        <f>_xlfn.XLOOKUP(Ledger[[#This Row],[Employee_ID]],Employees!C:C,Employees!B:B)</f>
        <v>BR04</v>
      </c>
      <c r="G3336" t="s">
        <v>46</v>
      </c>
      <c r="H3336" t="s">
        <v>361</v>
      </c>
      <c r="I3336">
        <v>1</v>
      </c>
      <c r="J3336">
        <f>_xlfn.XLOOKUP(Ledger[[#This Row],[SKU]]&amp;"|"&amp;Ledger[[#This Row],[Branch_ID]], PriceList!E:E,PriceList!C:C,"")</f>
        <v>370</v>
      </c>
      <c r="K3336">
        <f>_xlfn.XLOOKUP(Ledger[[#This Row],[SKU]]&amp;"|"&amp;Ledger[[#This Row],[Branch_ID]], PriceList[Key], PriceList[Unit_Retail_Price_EGP], "")</f>
        <v>849</v>
      </c>
      <c r="L3336">
        <f>YEAR(Ledger[[#This Row],[Date]])</f>
        <v>2025</v>
      </c>
      <c r="M3336" t="str">
        <f>"Qtr"&amp;ROUNDUP(MONTH(Ledger[[#This Row],[Date]])/3,0)</f>
        <v>Qtr3</v>
      </c>
      <c r="N3336">
        <f>MONTH(Ledger[[#This Row],[Date]])</f>
        <v>8</v>
      </c>
      <c r="O3336" t="str">
        <f>TEXT(Ledger[[#This Row],[Date]],"mmm")</f>
        <v>Aug</v>
      </c>
    </row>
    <row r="3337" spans="1:15" x14ac:dyDescent="0.35">
      <c r="A3337" t="s">
        <v>2647</v>
      </c>
      <c r="B3337" s="8">
        <v>45892</v>
      </c>
      <c r="C3337" s="5">
        <v>0.63541666666666663</v>
      </c>
      <c r="D3337" t="str">
        <f>_xlfn.XLOOKUP(Ledger[[#This Row],[Employee_ID]],Employees!C:C,Employees!A:A)</f>
        <v>Afternoon</v>
      </c>
      <c r="E3337" t="s">
        <v>1127</v>
      </c>
      <c r="F3337" t="str">
        <f>_xlfn.XLOOKUP(Ledger[[#This Row],[Employee_ID]],Employees!C:C,Employees!B:B)</f>
        <v>BR01</v>
      </c>
      <c r="G3337" t="s">
        <v>948</v>
      </c>
      <c r="H3337" t="s">
        <v>200</v>
      </c>
      <c r="I3337">
        <v>1</v>
      </c>
      <c r="J3337">
        <f>_xlfn.XLOOKUP(Ledger[[#This Row],[SKU]]&amp;"|"&amp;Ledger[[#This Row],[Branch_ID]], PriceList!E:E,PriceList!C:C,"")</f>
        <v>185</v>
      </c>
      <c r="K3337">
        <f>_xlfn.XLOOKUP(Ledger[[#This Row],[SKU]]&amp;"|"&amp;Ledger[[#This Row],[Branch_ID]], PriceList[Key], PriceList[Unit_Retail_Price_EGP], "")</f>
        <v>499</v>
      </c>
      <c r="L3337">
        <f>YEAR(Ledger[[#This Row],[Date]])</f>
        <v>2025</v>
      </c>
      <c r="M3337" t="str">
        <f>"Qtr"&amp;ROUNDUP(MONTH(Ledger[[#This Row],[Date]])/3,0)</f>
        <v>Qtr3</v>
      </c>
      <c r="N3337">
        <f>MONTH(Ledger[[#This Row],[Date]])</f>
        <v>8</v>
      </c>
      <c r="O3337" t="str">
        <f>TEXT(Ledger[[#This Row],[Date]],"mmm")</f>
        <v>Aug</v>
      </c>
    </row>
    <row r="3338" spans="1:15" x14ac:dyDescent="0.35">
      <c r="A3338" t="s">
        <v>2663</v>
      </c>
      <c r="B3338" s="8">
        <v>45893</v>
      </c>
      <c r="C3338" s="5">
        <v>0.56388888888888888</v>
      </c>
      <c r="D3338" t="str">
        <f>_xlfn.XLOOKUP(Ledger[[#This Row],[Employee_ID]],Employees!C:C,Employees!A:A)</f>
        <v>Morning</v>
      </c>
      <c r="E3338" t="s">
        <v>1127</v>
      </c>
      <c r="F3338" t="str">
        <f>_xlfn.XLOOKUP(Ledger[[#This Row],[Employee_ID]],Employees!C:C,Employees!B:B)</f>
        <v>BR01</v>
      </c>
      <c r="G3338" t="s">
        <v>71</v>
      </c>
      <c r="H3338" t="s">
        <v>382</v>
      </c>
      <c r="I3338">
        <v>1</v>
      </c>
      <c r="J3338">
        <f>_xlfn.XLOOKUP(Ledger[[#This Row],[SKU]]&amp;"|"&amp;Ledger[[#This Row],[Branch_ID]], PriceList!E:E,PriceList!C:C,"")</f>
        <v>165</v>
      </c>
      <c r="K3338">
        <f>_xlfn.XLOOKUP(Ledger[[#This Row],[SKU]]&amp;"|"&amp;Ledger[[#This Row],[Branch_ID]], PriceList[Key], PriceList[Unit_Retail_Price_EGP], "")</f>
        <v>449</v>
      </c>
      <c r="L3338">
        <f>YEAR(Ledger[[#This Row],[Date]])</f>
        <v>2025</v>
      </c>
      <c r="M3338" t="str">
        <f>"Qtr"&amp;ROUNDUP(MONTH(Ledger[[#This Row],[Date]])/3,0)</f>
        <v>Qtr3</v>
      </c>
      <c r="N3338">
        <f>MONTH(Ledger[[#This Row],[Date]])</f>
        <v>8</v>
      </c>
      <c r="O3338" t="str">
        <f>TEXT(Ledger[[#This Row],[Date]],"mmm")</f>
        <v>Aug</v>
      </c>
    </row>
    <row r="3339" spans="1:15" x14ac:dyDescent="0.35">
      <c r="A3339" t="s">
        <v>2668</v>
      </c>
      <c r="B3339" s="8">
        <v>45893</v>
      </c>
      <c r="C3339" s="5">
        <v>0.64722222222222225</v>
      </c>
      <c r="D3339" t="str">
        <f>_xlfn.XLOOKUP(Ledger[[#This Row],[Employee_ID]],Employees!C:C,Employees!A:A)</f>
        <v>Afternoon</v>
      </c>
      <c r="E3339" t="s">
        <v>1127</v>
      </c>
      <c r="F3339" t="str">
        <f>_xlfn.XLOOKUP(Ledger[[#This Row],[Employee_ID]],Employees!C:C,Employees!B:B)</f>
        <v>BR01</v>
      </c>
      <c r="G3339" t="s">
        <v>948</v>
      </c>
      <c r="H3339" t="s">
        <v>382</v>
      </c>
      <c r="I3339">
        <v>1</v>
      </c>
      <c r="J3339">
        <f>_xlfn.XLOOKUP(Ledger[[#This Row],[SKU]]&amp;"|"&amp;Ledger[[#This Row],[Branch_ID]], PriceList!E:E,PriceList!C:C,"")</f>
        <v>165</v>
      </c>
      <c r="K3339">
        <f>_xlfn.XLOOKUP(Ledger[[#This Row],[SKU]]&amp;"|"&amp;Ledger[[#This Row],[Branch_ID]], PriceList[Key], PriceList[Unit_Retail_Price_EGP], "")</f>
        <v>449</v>
      </c>
      <c r="L3339">
        <f>YEAR(Ledger[[#This Row],[Date]])</f>
        <v>2025</v>
      </c>
      <c r="M3339" t="str">
        <f>"Qtr"&amp;ROUNDUP(MONTH(Ledger[[#This Row],[Date]])/3,0)</f>
        <v>Qtr3</v>
      </c>
      <c r="N3339">
        <f>MONTH(Ledger[[#This Row],[Date]])</f>
        <v>8</v>
      </c>
      <c r="O3339" t="str">
        <f>TEXT(Ledger[[#This Row],[Date]],"mmm")</f>
        <v>Aug</v>
      </c>
    </row>
    <row r="3340" spans="1:15" x14ac:dyDescent="0.35">
      <c r="A3340" t="s">
        <v>2676</v>
      </c>
      <c r="B3340" s="8">
        <v>45893</v>
      </c>
      <c r="C3340" s="5">
        <v>0.86736111111111114</v>
      </c>
      <c r="D3340" t="str">
        <f>_xlfn.XLOOKUP(Ledger[[#This Row],[Employee_ID]],Employees!C:C,Employees!A:A)</f>
        <v>Evening</v>
      </c>
      <c r="E3340" t="s">
        <v>1127</v>
      </c>
      <c r="F3340" t="str">
        <f>_xlfn.XLOOKUP(Ledger[[#This Row],[Employee_ID]],Employees!C:C,Employees!B:B)</f>
        <v>BR04</v>
      </c>
      <c r="G3340" t="s">
        <v>993</v>
      </c>
      <c r="H3340" t="s">
        <v>289</v>
      </c>
      <c r="I3340">
        <v>1</v>
      </c>
      <c r="J3340">
        <f>_xlfn.XLOOKUP(Ledger[[#This Row],[SKU]]&amp;"|"&amp;Ledger[[#This Row],[Branch_ID]], PriceList!E:E,PriceList!C:C,"")</f>
        <v>510</v>
      </c>
      <c r="K3340">
        <f>_xlfn.XLOOKUP(Ledger[[#This Row],[SKU]]&amp;"|"&amp;Ledger[[#This Row],[Branch_ID]], PriceList[Key], PriceList[Unit_Retail_Price_EGP], "")</f>
        <v>1129</v>
      </c>
      <c r="L3340">
        <f>YEAR(Ledger[[#This Row],[Date]])</f>
        <v>2025</v>
      </c>
      <c r="M3340" t="str">
        <f>"Qtr"&amp;ROUNDUP(MONTH(Ledger[[#This Row],[Date]])/3,0)</f>
        <v>Qtr3</v>
      </c>
      <c r="N3340">
        <f>MONTH(Ledger[[#This Row],[Date]])</f>
        <v>8</v>
      </c>
      <c r="O3340" t="str">
        <f>TEXT(Ledger[[#This Row],[Date]],"mmm")</f>
        <v>Aug</v>
      </c>
    </row>
    <row r="3341" spans="1:15" x14ac:dyDescent="0.35">
      <c r="A3341" t="s">
        <v>2720</v>
      </c>
      <c r="B3341" s="8">
        <v>45897</v>
      </c>
      <c r="C3341" s="5">
        <v>0.55347222222222225</v>
      </c>
      <c r="D3341" t="str">
        <f>_xlfn.XLOOKUP(Ledger[[#This Row],[Employee_ID]],Employees!C:C,Employees!A:A)</f>
        <v>Morning</v>
      </c>
      <c r="E3341" t="s">
        <v>1127</v>
      </c>
      <c r="F3341" t="str">
        <f>_xlfn.XLOOKUP(Ledger[[#This Row],[Employee_ID]],Employees!C:C,Employees!B:B)</f>
        <v>BR02</v>
      </c>
      <c r="G3341" t="s">
        <v>27</v>
      </c>
      <c r="H3341" t="s">
        <v>143</v>
      </c>
      <c r="I3341">
        <v>1</v>
      </c>
      <c r="J3341">
        <f>_xlfn.XLOOKUP(Ledger[[#This Row],[SKU]]&amp;"|"&amp;Ledger[[#This Row],[Branch_ID]], PriceList!E:E,PriceList!C:C,"")</f>
        <v>225</v>
      </c>
      <c r="K3341">
        <f>_xlfn.XLOOKUP(Ledger[[#This Row],[SKU]]&amp;"|"&amp;Ledger[[#This Row],[Branch_ID]], PriceList[Key], PriceList[Unit_Retail_Price_EGP], "")</f>
        <v>579</v>
      </c>
      <c r="L3341">
        <f>YEAR(Ledger[[#This Row],[Date]])</f>
        <v>2025</v>
      </c>
      <c r="M3341" t="str">
        <f>"Qtr"&amp;ROUNDUP(MONTH(Ledger[[#This Row],[Date]])/3,0)</f>
        <v>Qtr3</v>
      </c>
      <c r="N3341">
        <f>MONTH(Ledger[[#This Row],[Date]])</f>
        <v>8</v>
      </c>
      <c r="O3341" t="str">
        <f>TEXT(Ledger[[#This Row],[Date]],"mmm")</f>
        <v>Aug</v>
      </c>
    </row>
    <row r="3342" spans="1:15" x14ac:dyDescent="0.35">
      <c r="A3342" t="s">
        <v>2734</v>
      </c>
      <c r="B3342" s="8">
        <v>45897</v>
      </c>
      <c r="C3342" s="5">
        <v>0.84444444444444444</v>
      </c>
      <c r="D3342" t="str">
        <f>_xlfn.XLOOKUP(Ledger[[#This Row],[Employee_ID]],Employees!C:C,Employees!A:A)</f>
        <v>Evening</v>
      </c>
      <c r="E3342" t="s">
        <v>1127</v>
      </c>
      <c r="F3342" t="str">
        <f>_xlfn.XLOOKUP(Ledger[[#This Row],[Employee_ID]],Employees!C:C,Employees!B:B)</f>
        <v>BR02</v>
      </c>
      <c r="G3342" t="s">
        <v>1011</v>
      </c>
      <c r="H3342" t="s">
        <v>565</v>
      </c>
      <c r="I3342">
        <v>1</v>
      </c>
      <c r="J3342">
        <f>_xlfn.XLOOKUP(Ledger[[#This Row],[SKU]]&amp;"|"&amp;Ledger[[#This Row],[Branch_ID]], PriceList!E:E,PriceList!C:C,"")</f>
        <v>430</v>
      </c>
      <c r="K3342">
        <f>_xlfn.XLOOKUP(Ledger[[#This Row],[SKU]]&amp;"|"&amp;Ledger[[#This Row],[Branch_ID]], PriceList[Key], PriceList[Unit_Retail_Price_EGP], "")</f>
        <v>1059</v>
      </c>
      <c r="L3342">
        <f>YEAR(Ledger[[#This Row],[Date]])</f>
        <v>2025</v>
      </c>
      <c r="M3342" t="str">
        <f>"Qtr"&amp;ROUNDUP(MONTH(Ledger[[#This Row],[Date]])/3,0)</f>
        <v>Qtr3</v>
      </c>
      <c r="N3342">
        <f>MONTH(Ledger[[#This Row],[Date]])</f>
        <v>8</v>
      </c>
      <c r="O3342" t="str">
        <f>TEXT(Ledger[[#This Row],[Date]],"mmm")</f>
        <v>Aug</v>
      </c>
    </row>
    <row r="3343" spans="1:15" x14ac:dyDescent="0.35">
      <c r="A3343" t="s">
        <v>2800</v>
      </c>
      <c r="B3343" s="8">
        <v>45901</v>
      </c>
      <c r="C3343" s="5">
        <v>0.51666666666666672</v>
      </c>
      <c r="D3343" t="str">
        <f>_xlfn.XLOOKUP(Ledger[[#This Row],[Employee_ID]],Employees!C:C,Employees!A:A)</f>
        <v>Morning</v>
      </c>
      <c r="E3343" t="s">
        <v>1127</v>
      </c>
      <c r="F3343" t="str">
        <f>_xlfn.XLOOKUP(Ledger[[#This Row],[Employee_ID]],Employees!C:C,Employees!B:B)</f>
        <v>BR01</v>
      </c>
      <c r="G3343" t="s">
        <v>71</v>
      </c>
      <c r="H3343" t="s">
        <v>263</v>
      </c>
      <c r="I3343">
        <v>1</v>
      </c>
      <c r="J3343">
        <f>_xlfn.XLOOKUP(Ledger[[#This Row],[SKU]]&amp;"|"&amp;Ledger[[#This Row],[Branch_ID]], PriceList!E:E,PriceList!C:C,"")</f>
        <v>165</v>
      </c>
      <c r="K3343">
        <f>_xlfn.XLOOKUP(Ledger[[#This Row],[SKU]]&amp;"|"&amp;Ledger[[#This Row],[Branch_ID]], PriceList[Key], PriceList[Unit_Retail_Price_EGP], "")</f>
        <v>449</v>
      </c>
      <c r="L3343">
        <f>YEAR(Ledger[[#This Row],[Date]])</f>
        <v>2025</v>
      </c>
      <c r="M3343" t="str">
        <f>"Qtr"&amp;ROUNDUP(MONTH(Ledger[[#This Row],[Date]])/3,0)</f>
        <v>Qtr3</v>
      </c>
      <c r="N3343">
        <f>MONTH(Ledger[[#This Row],[Date]])</f>
        <v>9</v>
      </c>
      <c r="O3343" t="str">
        <f>TEXT(Ledger[[#This Row],[Date]],"mmm")</f>
        <v>Sep</v>
      </c>
    </row>
    <row r="3344" spans="1:15" x14ac:dyDescent="0.35">
      <c r="A3344" t="s">
        <v>2802</v>
      </c>
      <c r="B3344" s="8">
        <v>45901</v>
      </c>
      <c r="C3344" s="5">
        <v>0.63611111111111107</v>
      </c>
      <c r="D3344" t="str">
        <f>_xlfn.XLOOKUP(Ledger[[#This Row],[Employee_ID]],Employees!C:C,Employees!A:A)</f>
        <v>Afternoon</v>
      </c>
      <c r="E3344" t="s">
        <v>1127</v>
      </c>
      <c r="F3344" t="str">
        <f>_xlfn.XLOOKUP(Ledger[[#This Row],[Employee_ID]],Employees!C:C,Employees!B:B)</f>
        <v>BR03</v>
      </c>
      <c r="G3344" t="s">
        <v>983</v>
      </c>
      <c r="H3344" t="s">
        <v>291</v>
      </c>
      <c r="I3344">
        <v>1</v>
      </c>
      <c r="J3344">
        <f>_xlfn.XLOOKUP(Ledger[[#This Row],[SKU]]&amp;"|"&amp;Ledger[[#This Row],[Branch_ID]], PriceList!E:E,PriceList!C:C,"")</f>
        <v>460</v>
      </c>
      <c r="K3344">
        <f>_xlfn.XLOOKUP(Ledger[[#This Row],[SKU]]&amp;"|"&amp;Ledger[[#This Row],[Branch_ID]], PriceList[Key], PriceList[Unit_Retail_Price_EGP], "")</f>
        <v>1129</v>
      </c>
      <c r="L3344">
        <f>YEAR(Ledger[[#This Row],[Date]])</f>
        <v>2025</v>
      </c>
      <c r="M3344" t="str">
        <f>"Qtr"&amp;ROUNDUP(MONTH(Ledger[[#This Row],[Date]])/3,0)</f>
        <v>Qtr3</v>
      </c>
      <c r="N3344">
        <f>MONTH(Ledger[[#This Row],[Date]])</f>
        <v>9</v>
      </c>
      <c r="O3344" t="str">
        <f>TEXT(Ledger[[#This Row],[Date]],"mmm")</f>
        <v>Sep</v>
      </c>
    </row>
    <row r="3345" spans="1:15" x14ac:dyDescent="0.35">
      <c r="A3345" t="s">
        <v>2814</v>
      </c>
      <c r="B3345" s="8">
        <v>45902</v>
      </c>
      <c r="C3345" s="5">
        <v>0.6743055555555556</v>
      </c>
      <c r="D3345" t="str">
        <f>_xlfn.XLOOKUP(Ledger[[#This Row],[Employee_ID]],Employees!C:C,Employees!A:A)</f>
        <v>Afternoon</v>
      </c>
      <c r="E3345" t="s">
        <v>1127</v>
      </c>
      <c r="F3345" t="str">
        <f>_xlfn.XLOOKUP(Ledger[[#This Row],[Employee_ID]],Employees!C:C,Employees!B:B)</f>
        <v>BR02</v>
      </c>
      <c r="G3345" t="s">
        <v>944</v>
      </c>
      <c r="H3345" t="s">
        <v>103</v>
      </c>
      <c r="I3345">
        <v>1</v>
      </c>
      <c r="J3345">
        <f>_xlfn.XLOOKUP(Ledger[[#This Row],[SKU]]&amp;"|"&amp;Ledger[[#This Row],[Branch_ID]], PriceList!E:E,PriceList!C:C,"")</f>
        <v>165</v>
      </c>
      <c r="K3345">
        <f>_xlfn.XLOOKUP(Ledger[[#This Row],[SKU]]&amp;"|"&amp;Ledger[[#This Row],[Branch_ID]], PriceList[Key], PriceList[Unit_Retail_Price_EGP], "")</f>
        <v>419</v>
      </c>
      <c r="L3345">
        <f>YEAR(Ledger[[#This Row],[Date]])</f>
        <v>2025</v>
      </c>
      <c r="M3345" t="str">
        <f>"Qtr"&amp;ROUNDUP(MONTH(Ledger[[#This Row],[Date]])/3,0)</f>
        <v>Qtr3</v>
      </c>
      <c r="N3345">
        <f>MONTH(Ledger[[#This Row],[Date]])</f>
        <v>9</v>
      </c>
      <c r="O3345" t="str">
        <f>TEXT(Ledger[[#This Row],[Date]],"mmm")</f>
        <v>Sep</v>
      </c>
    </row>
    <row r="3346" spans="1:15" x14ac:dyDescent="0.35">
      <c r="A3346" t="s">
        <v>2842</v>
      </c>
      <c r="B3346" s="8">
        <v>45904</v>
      </c>
      <c r="C3346" s="5">
        <v>0.82777777777777772</v>
      </c>
      <c r="D3346" t="str">
        <f>_xlfn.XLOOKUP(Ledger[[#This Row],[Employee_ID]],Employees!C:C,Employees!A:A)</f>
        <v>Evening</v>
      </c>
      <c r="E3346" t="s">
        <v>1127</v>
      </c>
      <c r="F3346" t="str">
        <f>_xlfn.XLOOKUP(Ledger[[#This Row],[Employee_ID]],Employees!C:C,Employees!B:B)</f>
        <v>BR05</v>
      </c>
      <c r="G3346" t="s">
        <v>989</v>
      </c>
      <c r="H3346" t="s">
        <v>162</v>
      </c>
      <c r="I3346">
        <v>1</v>
      </c>
      <c r="J3346">
        <f>_xlfn.XLOOKUP(Ledger[[#This Row],[SKU]]&amp;"|"&amp;Ledger[[#This Row],[Branch_ID]], PriceList!E:E,PriceList!C:C,"")</f>
        <v>165</v>
      </c>
      <c r="K3346">
        <f>_xlfn.XLOOKUP(Ledger[[#This Row],[SKU]]&amp;"|"&amp;Ledger[[#This Row],[Branch_ID]], PriceList[Key], PriceList[Unit_Retail_Price_EGP], "")</f>
        <v>429</v>
      </c>
      <c r="L3346">
        <f>YEAR(Ledger[[#This Row],[Date]])</f>
        <v>2025</v>
      </c>
      <c r="M3346" t="str">
        <f>"Qtr"&amp;ROUNDUP(MONTH(Ledger[[#This Row],[Date]])/3,0)</f>
        <v>Qtr3</v>
      </c>
      <c r="N3346">
        <f>MONTH(Ledger[[#This Row],[Date]])</f>
        <v>9</v>
      </c>
      <c r="O3346" t="str">
        <f>TEXT(Ledger[[#This Row],[Date]],"mmm")</f>
        <v>Sep</v>
      </c>
    </row>
    <row r="3347" spans="1:15" x14ac:dyDescent="0.35">
      <c r="A3347" t="s">
        <v>2851</v>
      </c>
      <c r="B3347" s="8">
        <v>45905</v>
      </c>
      <c r="C3347" s="5">
        <v>0.63958333333333328</v>
      </c>
      <c r="D3347" t="str">
        <f>_xlfn.XLOOKUP(Ledger[[#This Row],[Employee_ID]],Employees!C:C,Employees!A:A)</f>
        <v>Afternoon</v>
      </c>
      <c r="E3347" t="s">
        <v>1127</v>
      </c>
      <c r="F3347" t="str">
        <f>_xlfn.XLOOKUP(Ledger[[#This Row],[Employee_ID]],Employees!C:C,Employees!B:B)</f>
        <v>BR01</v>
      </c>
      <c r="G3347" t="s">
        <v>948</v>
      </c>
      <c r="H3347" t="s">
        <v>232</v>
      </c>
      <c r="I3347">
        <v>1</v>
      </c>
      <c r="J3347">
        <f>_xlfn.XLOOKUP(Ledger[[#This Row],[SKU]]&amp;"|"&amp;Ledger[[#This Row],[Branch_ID]], PriceList!E:E,PriceList!C:C,"")</f>
        <v>390</v>
      </c>
      <c r="K3347">
        <f>_xlfn.XLOOKUP(Ledger[[#This Row],[SKU]]&amp;"|"&amp;Ledger[[#This Row],[Branch_ID]], PriceList[Key], PriceList[Unit_Retail_Price_EGP], "")</f>
        <v>1009</v>
      </c>
      <c r="L3347">
        <f>YEAR(Ledger[[#This Row],[Date]])</f>
        <v>2025</v>
      </c>
      <c r="M3347" t="str">
        <f>"Qtr"&amp;ROUNDUP(MONTH(Ledger[[#This Row],[Date]])/3,0)</f>
        <v>Qtr3</v>
      </c>
      <c r="N3347">
        <f>MONTH(Ledger[[#This Row],[Date]])</f>
        <v>9</v>
      </c>
      <c r="O3347" t="str">
        <f>TEXT(Ledger[[#This Row],[Date]],"mmm")</f>
        <v>Sep</v>
      </c>
    </row>
    <row r="3348" spans="1:15" x14ac:dyDescent="0.35">
      <c r="A3348" t="s">
        <v>2870</v>
      </c>
      <c r="B3348" s="8">
        <v>45906</v>
      </c>
      <c r="C3348" s="5">
        <v>0.60624999999999996</v>
      </c>
      <c r="D3348" t="str">
        <f>_xlfn.XLOOKUP(Ledger[[#This Row],[Employee_ID]],Employees!C:C,Employees!A:A)</f>
        <v>Afternoon</v>
      </c>
      <c r="E3348" t="s">
        <v>1127</v>
      </c>
      <c r="F3348" t="str">
        <f>_xlfn.XLOOKUP(Ledger[[#This Row],[Employee_ID]],Employees!C:C,Employees!B:B)</f>
        <v>BR02</v>
      </c>
      <c r="G3348" t="s">
        <v>944</v>
      </c>
      <c r="H3348" t="s">
        <v>154</v>
      </c>
      <c r="I3348">
        <v>1</v>
      </c>
      <c r="J3348">
        <f>_xlfn.XLOOKUP(Ledger[[#This Row],[SKU]]&amp;"|"&amp;Ledger[[#This Row],[Branch_ID]], PriceList!E:E,PriceList!C:C,"")</f>
        <v>165</v>
      </c>
      <c r="K3348">
        <f>_xlfn.XLOOKUP(Ledger[[#This Row],[SKU]]&amp;"|"&amp;Ledger[[#This Row],[Branch_ID]], PriceList[Key], PriceList[Unit_Retail_Price_EGP], "")</f>
        <v>419</v>
      </c>
      <c r="L3348">
        <f>YEAR(Ledger[[#This Row],[Date]])</f>
        <v>2025</v>
      </c>
      <c r="M3348" t="str">
        <f>"Qtr"&amp;ROUNDUP(MONTH(Ledger[[#This Row],[Date]])/3,0)</f>
        <v>Qtr3</v>
      </c>
      <c r="N3348">
        <f>MONTH(Ledger[[#This Row],[Date]])</f>
        <v>9</v>
      </c>
      <c r="O3348" t="str">
        <f>TEXT(Ledger[[#This Row],[Date]],"mmm")</f>
        <v>Sep</v>
      </c>
    </row>
    <row r="3349" spans="1:15" x14ac:dyDescent="0.35">
      <c r="A3349" t="s">
        <v>2899</v>
      </c>
      <c r="B3349" s="8">
        <v>45907</v>
      </c>
      <c r="C3349" s="5">
        <v>0.77916666666666667</v>
      </c>
      <c r="D3349" t="str">
        <f>_xlfn.XLOOKUP(Ledger[[#This Row],[Employee_ID]],Employees!C:C,Employees!A:A)</f>
        <v>Evening</v>
      </c>
      <c r="E3349" t="s">
        <v>1127</v>
      </c>
      <c r="F3349" t="str">
        <f>_xlfn.XLOOKUP(Ledger[[#This Row],[Employee_ID]],Employees!C:C,Employees!B:B)</f>
        <v>BR04</v>
      </c>
      <c r="G3349" t="s">
        <v>993</v>
      </c>
      <c r="H3349" t="s">
        <v>174</v>
      </c>
      <c r="I3349">
        <v>1</v>
      </c>
      <c r="J3349">
        <f>_xlfn.XLOOKUP(Ledger[[#This Row],[SKU]]&amp;"|"&amp;Ledger[[#This Row],[Branch_ID]], PriceList!E:E,PriceList!C:C,"")</f>
        <v>175</v>
      </c>
      <c r="K3349">
        <f>_xlfn.XLOOKUP(Ledger[[#This Row],[SKU]]&amp;"|"&amp;Ledger[[#This Row],[Branch_ID]], PriceList[Key], PriceList[Unit_Retail_Price_EGP], "")</f>
        <v>419</v>
      </c>
      <c r="L3349">
        <f>YEAR(Ledger[[#This Row],[Date]])</f>
        <v>2025</v>
      </c>
      <c r="M3349" t="str">
        <f>"Qtr"&amp;ROUNDUP(MONTH(Ledger[[#This Row],[Date]])/3,0)</f>
        <v>Qtr3</v>
      </c>
      <c r="N3349">
        <f>MONTH(Ledger[[#This Row],[Date]])</f>
        <v>9</v>
      </c>
      <c r="O3349" t="str">
        <f>TEXT(Ledger[[#This Row],[Date]],"mmm")</f>
        <v>Sep</v>
      </c>
    </row>
    <row r="3350" spans="1:15" x14ac:dyDescent="0.35">
      <c r="A3350" t="s">
        <v>2908</v>
      </c>
      <c r="B3350" s="8">
        <v>45908</v>
      </c>
      <c r="C3350" s="5">
        <v>0.48055555555555557</v>
      </c>
      <c r="D3350" t="str">
        <f>_xlfn.XLOOKUP(Ledger[[#This Row],[Employee_ID]],Employees!C:C,Employees!A:A)</f>
        <v>Morning</v>
      </c>
      <c r="E3350" t="s">
        <v>1127</v>
      </c>
      <c r="F3350" t="str">
        <f>_xlfn.XLOOKUP(Ledger[[#This Row],[Employee_ID]],Employees!C:C,Employees!B:B)</f>
        <v>BR03</v>
      </c>
      <c r="G3350" t="s">
        <v>38</v>
      </c>
      <c r="H3350" t="s">
        <v>499</v>
      </c>
      <c r="I3350">
        <v>1</v>
      </c>
      <c r="J3350">
        <f>_xlfn.XLOOKUP(Ledger[[#This Row],[SKU]]&amp;"|"&amp;Ledger[[#This Row],[Branch_ID]], PriceList!E:E,PriceList!C:C,"")</f>
        <v>300</v>
      </c>
      <c r="K3350">
        <f>_xlfn.XLOOKUP(Ledger[[#This Row],[SKU]]&amp;"|"&amp;Ledger[[#This Row],[Branch_ID]], PriceList[Key], PriceList[Unit_Retail_Price_EGP], "")</f>
        <v>719</v>
      </c>
      <c r="L3350">
        <f>YEAR(Ledger[[#This Row],[Date]])</f>
        <v>2025</v>
      </c>
      <c r="M3350" t="str">
        <f>"Qtr"&amp;ROUNDUP(MONTH(Ledger[[#This Row],[Date]])/3,0)</f>
        <v>Qtr3</v>
      </c>
      <c r="N3350">
        <f>MONTH(Ledger[[#This Row],[Date]])</f>
        <v>9</v>
      </c>
      <c r="O3350" t="str">
        <f>TEXT(Ledger[[#This Row],[Date]],"mmm")</f>
        <v>Sep</v>
      </c>
    </row>
    <row r="3351" spans="1:15" x14ac:dyDescent="0.35">
      <c r="A3351" t="s">
        <v>2922</v>
      </c>
      <c r="B3351" s="8">
        <v>45909</v>
      </c>
      <c r="C3351" s="5">
        <v>0.68611111111111112</v>
      </c>
      <c r="D3351" t="str">
        <f>_xlfn.XLOOKUP(Ledger[[#This Row],[Employee_ID]],Employees!C:C,Employees!A:A)</f>
        <v>Afternoon</v>
      </c>
      <c r="E3351" t="s">
        <v>1127</v>
      </c>
      <c r="F3351" t="str">
        <f>_xlfn.XLOOKUP(Ledger[[#This Row],[Employee_ID]],Employees!C:C,Employees!B:B)</f>
        <v>BR02</v>
      </c>
      <c r="G3351" t="s">
        <v>944</v>
      </c>
      <c r="H3351" t="s">
        <v>565</v>
      </c>
      <c r="I3351">
        <v>1</v>
      </c>
      <c r="J3351">
        <f>_xlfn.XLOOKUP(Ledger[[#This Row],[SKU]]&amp;"|"&amp;Ledger[[#This Row],[Branch_ID]], PriceList!E:E,PriceList!C:C,"")</f>
        <v>430</v>
      </c>
      <c r="K3351">
        <f>_xlfn.XLOOKUP(Ledger[[#This Row],[SKU]]&amp;"|"&amp;Ledger[[#This Row],[Branch_ID]], PriceList[Key], PriceList[Unit_Retail_Price_EGP], "")</f>
        <v>1059</v>
      </c>
      <c r="L3351">
        <f>YEAR(Ledger[[#This Row],[Date]])</f>
        <v>2025</v>
      </c>
      <c r="M3351" t="str">
        <f>"Qtr"&amp;ROUNDUP(MONTH(Ledger[[#This Row],[Date]])/3,0)</f>
        <v>Qtr3</v>
      </c>
      <c r="N3351">
        <f>MONTH(Ledger[[#This Row],[Date]])</f>
        <v>9</v>
      </c>
      <c r="O3351" t="str">
        <f>TEXT(Ledger[[#This Row],[Date]],"mmm")</f>
        <v>Sep</v>
      </c>
    </row>
    <row r="3352" spans="1:15" x14ac:dyDescent="0.35">
      <c r="A3352" t="s">
        <v>2927</v>
      </c>
      <c r="B3352" s="8">
        <v>45909</v>
      </c>
      <c r="C3352" s="5">
        <v>0.74097222222222225</v>
      </c>
      <c r="D3352" t="str">
        <f>_xlfn.XLOOKUP(Ledger[[#This Row],[Employee_ID]],Employees!C:C,Employees!A:A)</f>
        <v>Afternoon</v>
      </c>
      <c r="E3352" t="s">
        <v>1127</v>
      </c>
      <c r="F3352" t="str">
        <f>_xlfn.XLOOKUP(Ledger[[#This Row],[Employee_ID]],Employees!C:C,Employees!B:B)</f>
        <v>BR02</v>
      </c>
      <c r="G3352" t="s">
        <v>944</v>
      </c>
      <c r="H3352" t="s">
        <v>242</v>
      </c>
      <c r="I3352">
        <v>1</v>
      </c>
      <c r="J3352">
        <f>_xlfn.XLOOKUP(Ledger[[#This Row],[SKU]]&amp;"|"&amp;Ledger[[#This Row],[Branch_ID]], PriceList!E:E,PriceList!C:C,"")</f>
        <v>715</v>
      </c>
      <c r="K3352">
        <f>_xlfn.XLOOKUP(Ledger[[#This Row],[SKU]]&amp;"|"&amp;Ledger[[#This Row],[Branch_ID]], PriceList[Key], PriceList[Unit_Retail_Price_EGP], "")</f>
        <v>1689</v>
      </c>
      <c r="L3352">
        <f>YEAR(Ledger[[#This Row],[Date]])</f>
        <v>2025</v>
      </c>
      <c r="M3352" t="str">
        <f>"Qtr"&amp;ROUNDUP(MONTH(Ledger[[#This Row],[Date]])/3,0)</f>
        <v>Qtr3</v>
      </c>
      <c r="N3352">
        <f>MONTH(Ledger[[#This Row],[Date]])</f>
        <v>9</v>
      </c>
      <c r="O3352" t="str">
        <f>TEXT(Ledger[[#This Row],[Date]],"mmm")</f>
        <v>Sep</v>
      </c>
    </row>
    <row r="3353" spans="1:15" x14ac:dyDescent="0.35">
      <c r="A3353" t="s">
        <v>2946</v>
      </c>
      <c r="B3353" s="8">
        <v>45910</v>
      </c>
      <c r="C3353" s="5">
        <v>0.90208333333333335</v>
      </c>
      <c r="D3353" t="str">
        <f>_xlfn.XLOOKUP(Ledger[[#This Row],[Employee_ID]],Employees!C:C,Employees!A:A)</f>
        <v>Evening</v>
      </c>
      <c r="E3353" t="s">
        <v>1127</v>
      </c>
      <c r="F3353" t="str">
        <f>_xlfn.XLOOKUP(Ledger[[#This Row],[Employee_ID]],Employees!C:C,Employees!B:B)</f>
        <v>BR03</v>
      </c>
      <c r="G3353" t="s">
        <v>1089</v>
      </c>
      <c r="H3353" t="s">
        <v>229</v>
      </c>
      <c r="I3353">
        <v>1</v>
      </c>
      <c r="J3353">
        <f>_xlfn.XLOOKUP(Ledger[[#This Row],[SKU]]&amp;"|"&amp;Ledger[[#This Row],[Branch_ID]], PriceList!E:E,PriceList!C:C,"")</f>
        <v>220</v>
      </c>
      <c r="K3353">
        <f>_xlfn.XLOOKUP(Ledger[[#This Row],[SKU]]&amp;"|"&amp;Ledger[[#This Row],[Branch_ID]], PriceList[Key], PriceList[Unit_Retail_Price_EGP], "")</f>
        <v>569</v>
      </c>
      <c r="L3353">
        <f>YEAR(Ledger[[#This Row],[Date]])</f>
        <v>2025</v>
      </c>
      <c r="M3353" t="str">
        <f>"Qtr"&amp;ROUNDUP(MONTH(Ledger[[#This Row],[Date]])/3,0)</f>
        <v>Qtr3</v>
      </c>
      <c r="N3353">
        <f>MONTH(Ledger[[#This Row],[Date]])</f>
        <v>9</v>
      </c>
      <c r="O3353" t="str">
        <f>TEXT(Ledger[[#This Row],[Date]],"mmm")</f>
        <v>Sep</v>
      </c>
    </row>
    <row r="3354" spans="1:15" x14ac:dyDescent="0.35">
      <c r="A3354" t="s">
        <v>2950</v>
      </c>
      <c r="B3354" s="8">
        <v>45911</v>
      </c>
      <c r="C3354" s="5">
        <v>0.46319444444444446</v>
      </c>
      <c r="D3354" t="str">
        <f>_xlfn.XLOOKUP(Ledger[[#This Row],[Employee_ID]],Employees!C:C,Employees!A:A)</f>
        <v>Morning</v>
      </c>
      <c r="E3354" t="s">
        <v>1127</v>
      </c>
      <c r="F3354" t="str">
        <f>_xlfn.XLOOKUP(Ledger[[#This Row],[Employee_ID]],Employees!C:C,Employees!B:B)</f>
        <v>BR01</v>
      </c>
      <c r="G3354" t="s">
        <v>71</v>
      </c>
      <c r="H3354" t="s">
        <v>335</v>
      </c>
      <c r="I3354">
        <v>1</v>
      </c>
      <c r="J3354">
        <f>_xlfn.XLOOKUP(Ledger[[#This Row],[SKU]]&amp;"|"&amp;Ledger[[#This Row],[Branch_ID]], PriceList!E:E,PriceList!C:C,"")</f>
        <v>185</v>
      </c>
      <c r="K3354">
        <f>_xlfn.XLOOKUP(Ledger[[#This Row],[SKU]]&amp;"|"&amp;Ledger[[#This Row],[Branch_ID]], PriceList[Key], PriceList[Unit_Retail_Price_EGP], "")</f>
        <v>499</v>
      </c>
      <c r="L3354">
        <f>YEAR(Ledger[[#This Row],[Date]])</f>
        <v>2025</v>
      </c>
      <c r="M3354" t="str">
        <f>"Qtr"&amp;ROUNDUP(MONTH(Ledger[[#This Row],[Date]])/3,0)</f>
        <v>Qtr3</v>
      </c>
      <c r="N3354">
        <f>MONTH(Ledger[[#This Row],[Date]])</f>
        <v>9</v>
      </c>
      <c r="O3354" t="str">
        <f>TEXT(Ledger[[#This Row],[Date]],"mmm")</f>
        <v>Sep</v>
      </c>
    </row>
    <row r="3355" spans="1:15" x14ac:dyDescent="0.35">
      <c r="A3355" t="s">
        <v>2963</v>
      </c>
      <c r="B3355" s="8">
        <v>45911</v>
      </c>
      <c r="C3355" s="5">
        <v>0.75902777777777775</v>
      </c>
      <c r="D3355" t="str">
        <f>_xlfn.XLOOKUP(Ledger[[#This Row],[Employee_ID]],Employees!C:C,Employees!A:A)</f>
        <v>Evening</v>
      </c>
      <c r="E3355" t="s">
        <v>1127</v>
      </c>
      <c r="F3355" t="str">
        <f>_xlfn.XLOOKUP(Ledger[[#This Row],[Employee_ID]],Employees!C:C,Employees!B:B)</f>
        <v>BR01</v>
      </c>
      <c r="G3355" t="s">
        <v>961</v>
      </c>
      <c r="H3355" t="s">
        <v>436</v>
      </c>
      <c r="I3355">
        <v>1</v>
      </c>
      <c r="J3355">
        <f>_xlfn.XLOOKUP(Ledger[[#This Row],[SKU]]&amp;"|"&amp;Ledger[[#This Row],[Branch_ID]], PriceList!E:E,PriceList!C:C,"")</f>
        <v>145</v>
      </c>
      <c r="K3355">
        <f>_xlfn.XLOOKUP(Ledger[[#This Row],[SKU]]&amp;"|"&amp;Ledger[[#This Row],[Branch_ID]], PriceList[Key], PriceList[Unit_Retail_Price_EGP], "")</f>
        <v>389</v>
      </c>
      <c r="L3355">
        <f>YEAR(Ledger[[#This Row],[Date]])</f>
        <v>2025</v>
      </c>
      <c r="M3355" t="str">
        <f>"Qtr"&amp;ROUNDUP(MONTH(Ledger[[#This Row],[Date]])/3,0)</f>
        <v>Qtr3</v>
      </c>
      <c r="N3355">
        <f>MONTH(Ledger[[#This Row],[Date]])</f>
        <v>9</v>
      </c>
      <c r="O3355" t="str">
        <f>TEXT(Ledger[[#This Row],[Date]],"mmm")</f>
        <v>Sep</v>
      </c>
    </row>
    <row r="3356" spans="1:15" x14ac:dyDescent="0.35">
      <c r="A3356" t="s">
        <v>2992</v>
      </c>
      <c r="B3356" s="8">
        <v>45913</v>
      </c>
      <c r="C3356" s="5">
        <v>0.76875000000000004</v>
      </c>
      <c r="D3356" t="str">
        <f>_xlfn.XLOOKUP(Ledger[[#This Row],[Employee_ID]],Employees!C:C,Employees!A:A)</f>
        <v>Evening</v>
      </c>
      <c r="E3356" t="s">
        <v>1127</v>
      </c>
      <c r="F3356" t="str">
        <f>_xlfn.XLOOKUP(Ledger[[#This Row],[Employee_ID]],Employees!C:C,Employees!B:B)</f>
        <v>BR05</v>
      </c>
      <c r="G3356" t="s">
        <v>989</v>
      </c>
      <c r="H3356" t="s">
        <v>361</v>
      </c>
      <c r="I3356">
        <v>1</v>
      </c>
      <c r="J3356">
        <f>_xlfn.XLOOKUP(Ledger[[#This Row],[SKU]]&amp;"|"&amp;Ledger[[#This Row],[Branch_ID]], PriceList!E:E,PriceList!C:C,"")</f>
        <v>395</v>
      </c>
      <c r="K3356">
        <f>_xlfn.XLOOKUP(Ledger[[#This Row],[SKU]]&amp;"|"&amp;Ledger[[#This Row],[Branch_ID]], PriceList[Key], PriceList[Unit_Retail_Price_EGP], "")</f>
        <v>969</v>
      </c>
      <c r="L3356">
        <f>YEAR(Ledger[[#This Row],[Date]])</f>
        <v>2025</v>
      </c>
      <c r="M3356" t="str">
        <f>"Qtr"&amp;ROUNDUP(MONTH(Ledger[[#This Row],[Date]])/3,0)</f>
        <v>Qtr3</v>
      </c>
      <c r="N3356">
        <f>MONTH(Ledger[[#This Row],[Date]])</f>
        <v>9</v>
      </c>
      <c r="O3356" t="str">
        <f>TEXT(Ledger[[#This Row],[Date]],"mmm")</f>
        <v>Sep</v>
      </c>
    </row>
    <row r="3357" spans="1:15" x14ac:dyDescent="0.35">
      <c r="A3357" t="s">
        <v>3013</v>
      </c>
      <c r="B3357" s="8">
        <v>45914</v>
      </c>
      <c r="C3357" s="5">
        <v>0.70833333333333337</v>
      </c>
      <c r="D3357" t="str">
        <f>_xlfn.XLOOKUP(Ledger[[#This Row],[Employee_ID]],Employees!C:C,Employees!A:A)</f>
        <v>Afternoon</v>
      </c>
      <c r="E3357" t="s">
        <v>1127</v>
      </c>
      <c r="F3357" t="str">
        <f>_xlfn.XLOOKUP(Ledger[[#This Row],[Employee_ID]],Employees!C:C,Employees!B:B)</f>
        <v>BR04</v>
      </c>
      <c r="G3357" t="s">
        <v>979</v>
      </c>
      <c r="H3357" t="s">
        <v>135</v>
      </c>
      <c r="I3357">
        <v>1</v>
      </c>
      <c r="J3357">
        <f>_xlfn.XLOOKUP(Ledger[[#This Row],[SKU]]&amp;"|"&amp;Ledger[[#This Row],[Branch_ID]], PriceList!E:E,PriceList!C:C,"")</f>
        <v>135</v>
      </c>
      <c r="K3357">
        <f>_xlfn.XLOOKUP(Ledger[[#This Row],[SKU]]&amp;"|"&amp;Ledger[[#This Row],[Branch_ID]], PriceList[Key], PriceList[Unit_Retail_Price_EGP], "")</f>
        <v>329</v>
      </c>
      <c r="L3357">
        <f>YEAR(Ledger[[#This Row],[Date]])</f>
        <v>2025</v>
      </c>
      <c r="M3357" t="str">
        <f>"Qtr"&amp;ROUNDUP(MONTH(Ledger[[#This Row],[Date]])/3,0)</f>
        <v>Qtr3</v>
      </c>
      <c r="N3357">
        <f>MONTH(Ledger[[#This Row],[Date]])</f>
        <v>9</v>
      </c>
      <c r="O3357" t="str">
        <f>TEXT(Ledger[[#This Row],[Date]],"mmm")</f>
        <v>Sep</v>
      </c>
    </row>
    <row r="3358" spans="1:15" x14ac:dyDescent="0.35">
      <c r="A3358" t="s">
        <v>3021</v>
      </c>
      <c r="B3358" s="8">
        <v>45915</v>
      </c>
      <c r="C3358" s="5">
        <v>0.57222222222222219</v>
      </c>
      <c r="D3358" t="str">
        <f>_xlfn.XLOOKUP(Ledger[[#This Row],[Employee_ID]],Employees!C:C,Employees!A:A)</f>
        <v>Morning</v>
      </c>
      <c r="E3358" t="s">
        <v>1127</v>
      </c>
      <c r="F3358" t="str">
        <f>_xlfn.XLOOKUP(Ledger[[#This Row],[Employee_ID]],Employees!C:C,Employees!B:B)</f>
        <v>BR01</v>
      </c>
      <c r="G3358" t="s">
        <v>71</v>
      </c>
      <c r="H3358" t="s">
        <v>382</v>
      </c>
      <c r="I3358">
        <v>1</v>
      </c>
      <c r="J3358">
        <f>_xlfn.XLOOKUP(Ledger[[#This Row],[SKU]]&amp;"|"&amp;Ledger[[#This Row],[Branch_ID]], PriceList!E:E,PriceList!C:C,"")</f>
        <v>165</v>
      </c>
      <c r="K3358">
        <f>_xlfn.XLOOKUP(Ledger[[#This Row],[SKU]]&amp;"|"&amp;Ledger[[#This Row],[Branch_ID]], PriceList[Key], PriceList[Unit_Retail_Price_EGP], "")</f>
        <v>449</v>
      </c>
      <c r="L3358">
        <f>YEAR(Ledger[[#This Row],[Date]])</f>
        <v>2025</v>
      </c>
      <c r="M3358" t="str">
        <f>"Qtr"&amp;ROUNDUP(MONTH(Ledger[[#This Row],[Date]])/3,0)</f>
        <v>Qtr3</v>
      </c>
      <c r="N3358">
        <f>MONTH(Ledger[[#This Row],[Date]])</f>
        <v>9</v>
      </c>
      <c r="O3358" t="str">
        <f>TEXT(Ledger[[#This Row],[Date]],"mmm")</f>
        <v>Sep</v>
      </c>
    </row>
    <row r="3359" spans="1:15" x14ac:dyDescent="0.35">
      <c r="A3359" t="s">
        <v>3026</v>
      </c>
      <c r="B3359" s="8">
        <v>45915</v>
      </c>
      <c r="C3359" s="5">
        <v>0.69097222222222221</v>
      </c>
      <c r="D3359" t="str">
        <f>_xlfn.XLOOKUP(Ledger[[#This Row],[Employee_ID]],Employees!C:C,Employees!A:A)</f>
        <v>Afternoon</v>
      </c>
      <c r="E3359" t="s">
        <v>1127</v>
      </c>
      <c r="F3359" t="str">
        <f>_xlfn.XLOOKUP(Ledger[[#This Row],[Employee_ID]],Employees!C:C,Employees!B:B)</f>
        <v>BR05</v>
      </c>
      <c r="G3359" t="s">
        <v>940</v>
      </c>
      <c r="H3359" t="s">
        <v>236</v>
      </c>
      <c r="I3359">
        <v>1</v>
      </c>
      <c r="J3359">
        <f>_xlfn.XLOOKUP(Ledger[[#This Row],[SKU]]&amp;"|"&amp;Ledger[[#This Row],[Branch_ID]], PriceList!E:E,PriceList!C:C,"")</f>
        <v>540</v>
      </c>
      <c r="K3359">
        <f>_xlfn.XLOOKUP(Ledger[[#This Row],[SKU]]&amp;"|"&amp;Ledger[[#This Row],[Branch_ID]], PriceList[Key], PriceList[Unit_Retail_Price_EGP], "")</f>
        <v>1289</v>
      </c>
      <c r="L3359">
        <f>YEAR(Ledger[[#This Row],[Date]])</f>
        <v>2025</v>
      </c>
      <c r="M3359" t="str">
        <f>"Qtr"&amp;ROUNDUP(MONTH(Ledger[[#This Row],[Date]])/3,0)</f>
        <v>Qtr3</v>
      </c>
      <c r="N3359">
        <f>MONTH(Ledger[[#This Row],[Date]])</f>
        <v>9</v>
      </c>
      <c r="O3359" t="str">
        <f>TEXT(Ledger[[#This Row],[Date]],"mmm")</f>
        <v>Sep</v>
      </c>
    </row>
    <row r="3360" spans="1:15" x14ac:dyDescent="0.35">
      <c r="A3360" t="s">
        <v>3048</v>
      </c>
      <c r="B3360" s="8">
        <v>45917</v>
      </c>
      <c r="C3360" s="5">
        <v>0.77777777777777779</v>
      </c>
      <c r="D3360" t="str">
        <f>_xlfn.XLOOKUP(Ledger[[#This Row],[Employee_ID]],Employees!C:C,Employees!A:A)</f>
        <v>Evening</v>
      </c>
      <c r="E3360" t="s">
        <v>1127</v>
      </c>
      <c r="F3360" t="str">
        <f>_xlfn.XLOOKUP(Ledger[[#This Row],[Employee_ID]],Employees!C:C,Employees!B:B)</f>
        <v>BR05</v>
      </c>
      <c r="G3360" t="s">
        <v>989</v>
      </c>
      <c r="H3360" t="s">
        <v>337</v>
      </c>
      <c r="I3360">
        <v>1</v>
      </c>
      <c r="J3360">
        <f>_xlfn.XLOOKUP(Ledger[[#This Row],[SKU]]&amp;"|"&amp;Ledger[[#This Row],[Branch_ID]], PriceList!E:E,PriceList!C:C,"")</f>
        <v>145</v>
      </c>
      <c r="K3360">
        <f>_xlfn.XLOOKUP(Ledger[[#This Row],[SKU]]&amp;"|"&amp;Ledger[[#This Row],[Branch_ID]], PriceList[Key], PriceList[Unit_Retail_Price_EGP], "")</f>
        <v>379</v>
      </c>
      <c r="L3360">
        <f>YEAR(Ledger[[#This Row],[Date]])</f>
        <v>2025</v>
      </c>
      <c r="M3360" t="str">
        <f>"Qtr"&amp;ROUNDUP(MONTH(Ledger[[#This Row],[Date]])/3,0)</f>
        <v>Qtr3</v>
      </c>
      <c r="N3360">
        <f>MONTH(Ledger[[#This Row],[Date]])</f>
        <v>9</v>
      </c>
      <c r="O3360" t="str">
        <f>TEXT(Ledger[[#This Row],[Date]],"mmm")</f>
        <v>Sep</v>
      </c>
    </row>
    <row r="3361" spans="1:15" x14ac:dyDescent="0.35">
      <c r="A3361" t="s">
        <v>3106</v>
      </c>
      <c r="B3361" s="8">
        <v>45920</v>
      </c>
      <c r="C3361" s="5">
        <v>0.78333333333333333</v>
      </c>
      <c r="D3361" t="str">
        <f>_xlfn.XLOOKUP(Ledger[[#This Row],[Employee_ID]],Employees!C:C,Employees!A:A)</f>
        <v>Evening</v>
      </c>
      <c r="E3361" t="s">
        <v>1127</v>
      </c>
      <c r="F3361" t="str">
        <f>_xlfn.XLOOKUP(Ledger[[#This Row],[Employee_ID]],Employees!C:C,Employees!B:B)</f>
        <v>BR03</v>
      </c>
      <c r="G3361" t="s">
        <v>1089</v>
      </c>
      <c r="H3361" t="s">
        <v>78</v>
      </c>
      <c r="I3361">
        <v>1</v>
      </c>
      <c r="J3361">
        <f>_xlfn.XLOOKUP(Ledger[[#This Row],[SKU]]&amp;"|"&amp;Ledger[[#This Row],[Branch_ID]], PriceList!E:E,PriceList!C:C,"")</f>
        <v>220</v>
      </c>
      <c r="K3361">
        <f>_xlfn.XLOOKUP(Ledger[[#This Row],[SKU]]&amp;"|"&amp;Ledger[[#This Row],[Branch_ID]], PriceList[Key], PriceList[Unit_Retail_Price_EGP], "")</f>
        <v>569</v>
      </c>
      <c r="L3361">
        <f>YEAR(Ledger[[#This Row],[Date]])</f>
        <v>2025</v>
      </c>
      <c r="M3361" t="str">
        <f>"Qtr"&amp;ROUNDUP(MONTH(Ledger[[#This Row],[Date]])/3,0)</f>
        <v>Qtr3</v>
      </c>
      <c r="N3361">
        <f>MONTH(Ledger[[#This Row],[Date]])</f>
        <v>9</v>
      </c>
      <c r="O3361" t="str">
        <f>TEXT(Ledger[[#This Row],[Date]],"mmm")</f>
        <v>Sep</v>
      </c>
    </row>
    <row r="3362" spans="1:15" x14ac:dyDescent="0.35">
      <c r="A3362" t="s">
        <v>3108</v>
      </c>
      <c r="B3362" s="8">
        <v>45920</v>
      </c>
      <c r="C3362" s="5">
        <v>0.83819444444444446</v>
      </c>
      <c r="D3362" t="str">
        <f>_xlfn.XLOOKUP(Ledger[[#This Row],[Employee_ID]],Employees!C:C,Employees!A:A)</f>
        <v>Evening</v>
      </c>
      <c r="E3362" t="s">
        <v>1127</v>
      </c>
      <c r="F3362" t="str">
        <f>_xlfn.XLOOKUP(Ledger[[#This Row],[Employee_ID]],Employees!C:C,Employees!B:B)</f>
        <v>BR01</v>
      </c>
      <c r="G3362" t="s">
        <v>961</v>
      </c>
      <c r="H3362" t="s">
        <v>130</v>
      </c>
      <c r="I3362">
        <v>1</v>
      </c>
      <c r="J3362">
        <f>_xlfn.XLOOKUP(Ledger[[#This Row],[SKU]]&amp;"|"&amp;Ledger[[#This Row],[Branch_ID]], PriceList!E:E,PriceList!C:C,"")</f>
        <v>225</v>
      </c>
      <c r="K3362">
        <f>_xlfn.XLOOKUP(Ledger[[#This Row],[SKU]]&amp;"|"&amp;Ledger[[#This Row],[Branch_ID]], PriceList[Key], PriceList[Unit_Retail_Price_EGP], "")</f>
        <v>609</v>
      </c>
      <c r="L3362">
        <f>YEAR(Ledger[[#This Row],[Date]])</f>
        <v>2025</v>
      </c>
      <c r="M3362" t="str">
        <f>"Qtr"&amp;ROUNDUP(MONTH(Ledger[[#This Row],[Date]])/3,0)</f>
        <v>Qtr3</v>
      </c>
      <c r="N3362">
        <f>MONTH(Ledger[[#This Row],[Date]])</f>
        <v>9</v>
      </c>
      <c r="O3362" t="str">
        <f>TEXT(Ledger[[#This Row],[Date]],"mmm")</f>
        <v>Sep</v>
      </c>
    </row>
    <row r="3363" spans="1:15" x14ac:dyDescent="0.35">
      <c r="A3363" t="s">
        <v>3121</v>
      </c>
      <c r="B3363" s="8">
        <v>45921</v>
      </c>
      <c r="C3363" s="5">
        <v>0.63402777777777775</v>
      </c>
      <c r="D3363" t="str">
        <f>_xlfn.XLOOKUP(Ledger[[#This Row],[Employee_ID]],Employees!C:C,Employees!A:A)</f>
        <v>Afternoon</v>
      </c>
      <c r="E3363" t="s">
        <v>1127</v>
      </c>
      <c r="F3363" t="str">
        <f>_xlfn.XLOOKUP(Ledger[[#This Row],[Employee_ID]],Employees!C:C,Employees!B:B)</f>
        <v>BR02</v>
      </c>
      <c r="G3363" t="s">
        <v>944</v>
      </c>
      <c r="H3363" t="s">
        <v>78</v>
      </c>
      <c r="I3363">
        <v>1</v>
      </c>
      <c r="J3363">
        <f>_xlfn.XLOOKUP(Ledger[[#This Row],[SKU]]&amp;"|"&amp;Ledger[[#This Row],[Branch_ID]], PriceList!E:E,PriceList!C:C,"")</f>
        <v>225</v>
      </c>
      <c r="K3363">
        <f>_xlfn.XLOOKUP(Ledger[[#This Row],[SKU]]&amp;"|"&amp;Ledger[[#This Row],[Branch_ID]], PriceList[Key], PriceList[Unit_Retail_Price_EGP], "")</f>
        <v>579</v>
      </c>
      <c r="L3363">
        <f>YEAR(Ledger[[#This Row],[Date]])</f>
        <v>2025</v>
      </c>
      <c r="M3363" t="str">
        <f>"Qtr"&amp;ROUNDUP(MONTH(Ledger[[#This Row],[Date]])/3,0)</f>
        <v>Qtr3</v>
      </c>
      <c r="N3363">
        <f>MONTH(Ledger[[#This Row],[Date]])</f>
        <v>9</v>
      </c>
      <c r="O3363" t="str">
        <f>TEXT(Ledger[[#This Row],[Date]],"mmm")</f>
        <v>Sep</v>
      </c>
    </row>
    <row r="3364" spans="1:15" x14ac:dyDescent="0.35">
      <c r="A3364" t="s">
        <v>3135</v>
      </c>
      <c r="B3364" s="8">
        <v>45922</v>
      </c>
      <c r="C3364" s="5">
        <v>0.70833333333333337</v>
      </c>
      <c r="D3364" t="str">
        <f>_xlfn.XLOOKUP(Ledger[[#This Row],[Employee_ID]],Employees!C:C,Employees!A:A)</f>
        <v>Afternoon</v>
      </c>
      <c r="E3364" t="s">
        <v>1127</v>
      </c>
      <c r="F3364" t="str">
        <f>_xlfn.XLOOKUP(Ledger[[#This Row],[Employee_ID]],Employees!C:C,Employees!B:B)</f>
        <v>BR02</v>
      </c>
      <c r="G3364" t="s">
        <v>944</v>
      </c>
      <c r="H3364" t="s">
        <v>380</v>
      </c>
      <c r="I3364">
        <v>1</v>
      </c>
      <c r="J3364">
        <f>_xlfn.XLOOKUP(Ledger[[#This Row],[SKU]]&amp;"|"&amp;Ledger[[#This Row],[Branch_ID]], PriceList!E:E,PriceList!C:C,"")</f>
        <v>225</v>
      </c>
      <c r="K3364">
        <f>_xlfn.XLOOKUP(Ledger[[#This Row],[SKU]]&amp;"|"&amp;Ledger[[#This Row],[Branch_ID]], PriceList[Key], PriceList[Unit_Retail_Price_EGP], "")</f>
        <v>579</v>
      </c>
      <c r="L3364">
        <f>YEAR(Ledger[[#This Row],[Date]])</f>
        <v>2025</v>
      </c>
      <c r="M3364" t="str">
        <f>"Qtr"&amp;ROUNDUP(MONTH(Ledger[[#This Row],[Date]])/3,0)</f>
        <v>Qtr3</v>
      </c>
      <c r="N3364">
        <f>MONTH(Ledger[[#This Row],[Date]])</f>
        <v>9</v>
      </c>
      <c r="O3364" t="str">
        <f>TEXT(Ledger[[#This Row],[Date]],"mmm")</f>
        <v>Sep</v>
      </c>
    </row>
    <row r="3365" spans="1:15" x14ac:dyDescent="0.35">
      <c r="A3365" t="s">
        <v>3141</v>
      </c>
      <c r="B3365" s="8">
        <v>45923</v>
      </c>
      <c r="C3365" s="5">
        <v>0.48055555555555557</v>
      </c>
      <c r="D3365" t="str">
        <f>_xlfn.XLOOKUP(Ledger[[#This Row],[Employee_ID]],Employees!C:C,Employees!A:A)</f>
        <v>Morning</v>
      </c>
      <c r="E3365" t="s">
        <v>1127</v>
      </c>
      <c r="F3365" t="str">
        <f>_xlfn.XLOOKUP(Ledger[[#This Row],[Employee_ID]],Employees!C:C,Employees!B:B)</f>
        <v>BR03</v>
      </c>
      <c r="G3365" t="s">
        <v>38</v>
      </c>
      <c r="H3365" t="s">
        <v>59</v>
      </c>
      <c r="I3365">
        <v>1</v>
      </c>
      <c r="J3365">
        <f>_xlfn.XLOOKUP(Ledger[[#This Row],[SKU]]&amp;"|"&amp;Ledger[[#This Row],[Branch_ID]], PriceList!E:E,PriceList!C:C,"")</f>
        <v>420</v>
      </c>
      <c r="K3365">
        <f>_xlfn.XLOOKUP(Ledger[[#This Row],[SKU]]&amp;"|"&amp;Ledger[[#This Row],[Branch_ID]], PriceList[Key], PriceList[Unit_Retail_Price_EGP], "")</f>
        <v>1029</v>
      </c>
      <c r="L3365">
        <f>YEAR(Ledger[[#This Row],[Date]])</f>
        <v>2025</v>
      </c>
      <c r="M3365" t="str">
        <f>"Qtr"&amp;ROUNDUP(MONTH(Ledger[[#This Row],[Date]])/3,0)</f>
        <v>Qtr3</v>
      </c>
      <c r="N3365">
        <f>MONTH(Ledger[[#This Row],[Date]])</f>
        <v>9</v>
      </c>
      <c r="O3365" t="str">
        <f>TEXT(Ledger[[#This Row],[Date]],"mmm")</f>
        <v>Sep</v>
      </c>
    </row>
    <row r="3366" spans="1:15" x14ac:dyDescent="0.35">
      <c r="A3366" t="s">
        <v>3142</v>
      </c>
      <c r="B3366" s="8">
        <v>45923</v>
      </c>
      <c r="C3366" s="5">
        <v>0.49583333333333335</v>
      </c>
      <c r="D3366" t="str">
        <f>_xlfn.XLOOKUP(Ledger[[#This Row],[Employee_ID]],Employees!C:C,Employees!A:A)</f>
        <v>Morning</v>
      </c>
      <c r="E3366" t="s">
        <v>1127</v>
      </c>
      <c r="F3366" t="str">
        <f>_xlfn.XLOOKUP(Ledger[[#This Row],[Employee_ID]],Employees!C:C,Employees!B:B)</f>
        <v>BR01</v>
      </c>
      <c r="G3366" t="s">
        <v>71</v>
      </c>
      <c r="H3366" t="s">
        <v>344</v>
      </c>
      <c r="I3366">
        <v>1</v>
      </c>
      <c r="J3366">
        <f>_xlfn.XLOOKUP(Ledger[[#This Row],[SKU]]&amp;"|"&amp;Ledger[[#This Row],[Branch_ID]], PriceList!E:E,PriceList!C:C,"")</f>
        <v>435</v>
      </c>
      <c r="K3366">
        <f>_xlfn.XLOOKUP(Ledger[[#This Row],[SKU]]&amp;"|"&amp;Ledger[[#This Row],[Branch_ID]], PriceList[Key], PriceList[Unit_Retail_Price_EGP], "")</f>
        <v>1119</v>
      </c>
      <c r="L3366">
        <f>YEAR(Ledger[[#This Row],[Date]])</f>
        <v>2025</v>
      </c>
      <c r="M3366" t="str">
        <f>"Qtr"&amp;ROUNDUP(MONTH(Ledger[[#This Row],[Date]])/3,0)</f>
        <v>Qtr3</v>
      </c>
      <c r="N3366">
        <f>MONTH(Ledger[[#This Row],[Date]])</f>
        <v>9</v>
      </c>
      <c r="O3366" t="str">
        <f>TEXT(Ledger[[#This Row],[Date]],"mmm")</f>
        <v>Sep</v>
      </c>
    </row>
    <row r="3367" spans="1:15" x14ac:dyDescent="0.35">
      <c r="A3367" t="s">
        <v>3143</v>
      </c>
      <c r="B3367" s="8">
        <v>45923</v>
      </c>
      <c r="C3367" s="5">
        <v>0.58472222222222225</v>
      </c>
      <c r="D3367" t="str">
        <f>_xlfn.XLOOKUP(Ledger[[#This Row],[Employee_ID]],Employees!C:C,Employees!A:A)</f>
        <v>Afternoon</v>
      </c>
      <c r="E3367" t="s">
        <v>1127</v>
      </c>
      <c r="F3367" t="str">
        <f>_xlfn.XLOOKUP(Ledger[[#This Row],[Employee_ID]],Employees!C:C,Employees!B:B)</f>
        <v>BR01</v>
      </c>
      <c r="G3367" t="s">
        <v>948</v>
      </c>
      <c r="H3367" t="s">
        <v>299</v>
      </c>
      <c r="I3367">
        <v>1</v>
      </c>
      <c r="J3367">
        <f>_xlfn.XLOOKUP(Ledger[[#This Row],[SKU]]&amp;"|"&amp;Ledger[[#This Row],[Branch_ID]], PriceList!E:E,PriceList!C:C,"")</f>
        <v>165</v>
      </c>
      <c r="K3367">
        <f>_xlfn.XLOOKUP(Ledger[[#This Row],[SKU]]&amp;"|"&amp;Ledger[[#This Row],[Branch_ID]], PriceList[Key], PriceList[Unit_Retail_Price_EGP], "")</f>
        <v>449</v>
      </c>
      <c r="L3367">
        <f>YEAR(Ledger[[#This Row],[Date]])</f>
        <v>2025</v>
      </c>
      <c r="M3367" t="str">
        <f>"Qtr"&amp;ROUNDUP(MONTH(Ledger[[#This Row],[Date]])/3,0)</f>
        <v>Qtr3</v>
      </c>
      <c r="N3367">
        <f>MONTH(Ledger[[#This Row],[Date]])</f>
        <v>9</v>
      </c>
      <c r="O3367" t="str">
        <f>TEXT(Ledger[[#This Row],[Date]],"mmm")</f>
        <v>Sep</v>
      </c>
    </row>
    <row r="3368" spans="1:15" x14ac:dyDescent="0.35">
      <c r="A3368" t="s">
        <v>3151</v>
      </c>
      <c r="B3368" s="8">
        <v>45923</v>
      </c>
      <c r="C3368" s="5">
        <v>0.71666666666666667</v>
      </c>
      <c r="D3368" t="str">
        <f>_xlfn.XLOOKUP(Ledger[[#This Row],[Employee_ID]],Employees!C:C,Employees!A:A)</f>
        <v>Afternoon</v>
      </c>
      <c r="E3368" t="s">
        <v>1127</v>
      </c>
      <c r="F3368" t="str">
        <f>_xlfn.XLOOKUP(Ledger[[#This Row],[Employee_ID]],Employees!C:C,Employees!B:B)</f>
        <v>BR02</v>
      </c>
      <c r="G3368" t="s">
        <v>944</v>
      </c>
      <c r="H3368" t="s">
        <v>499</v>
      </c>
      <c r="I3368">
        <v>1</v>
      </c>
      <c r="J3368">
        <f>_xlfn.XLOOKUP(Ledger[[#This Row],[SKU]]&amp;"|"&amp;Ledger[[#This Row],[Branch_ID]], PriceList!E:E,PriceList!C:C,"")</f>
        <v>305</v>
      </c>
      <c r="K3368">
        <f>_xlfn.XLOOKUP(Ledger[[#This Row],[SKU]]&amp;"|"&amp;Ledger[[#This Row],[Branch_ID]], PriceList[Key], PriceList[Unit_Retail_Price_EGP], "")</f>
        <v>739</v>
      </c>
      <c r="L3368">
        <f>YEAR(Ledger[[#This Row],[Date]])</f>
        <v>2025</v>
      </c>
      <c r="M3368" t="str">
        <f>"Qtr"&amp;ROUNDUP(MONTH(Ledger[[#This Row],[Date]])/3,0)</f>
        <v>Qtr3</v>
      </c>
      <c r="N3368">
        <f>MONTH(Ledger[[#This Row],[Date]])</f>
        <v>9</v>
      </c>
      <c r="O3368" t="str">
        <f>TEXT(Ledger[[#This Row],[Date]],"mmm")</f>
        <v>Sep</v>
      </c>
    </row>
    <row r="3369" spans="1:15" x14ac:dyDescent="0.35">
      <c r="A3369" t="s">
        <v>3167</v>
      </c>
      <c r="B3369" s="8">
        <v>45924</v>
      </c>
      <c r="C3369" s="5">
        <v>0.75416666666666665</v>
      </c>
      <c r="D3369" t="str">
        <f>_xlfn.XLOOKUP(Ledger[[#This Row],[Employee_ID]],Employees!C:C,Employees!A:A)</f>
        <v>Evening</v>
      </c>
      <c r="E3369" t="s">
        <v>1127</v>
      </c>
      <c r="F3369" t="str">
        <f>_xlfn.XLOOKUP(Ledger[[#This Row],[Employee_ID]],Employees!C:C,Employees!B:B)</f>
        <v>BR02</v>
      </c>
      <c r="G3369" t="s">
        <v>1011</v>
      </c>
      <c r="H3369" t="s">
        <v>485</v>
      </c>
      <c r="I3369">
        <v>1</v>
      </c>
      <c r="J3369">
        <f>_xlfn.XLOOKUP(Ledger[[#This Row],[SKU]]&amp;"|"&amp;Ledger[[#This Row],[Branch_ID]], PriceList!E:E,PriceList!C:C,"")</f>
        <v>135</v>
      </c>
      <c r="K3369">
        <f>_xlfn.XLOOKUP(Ledger[[#This Row],[SKU]]&amp;"|"&amp;Ledger[[#This Row],[Branch_ID]], PriceList[Key], PriceList[Unit_Retail_Price_EGP], "")</f>
        <v>319</v>
      </c>
      <c r="L3369">
        <f>YEAR(Ledger[[#This Row],[Date]])</f>
        <v>2025</v>
      </c>
      <c r="M3369" t="str">
        <f>"Qtr"&amp;ROUNDUP(MONTH(Ledger[[#This Row],[Date]])/3,0)</f>
        <v>Qtr3</v>
      </c>
      <c r="N3369">
        <f>MONTH(Ledger[[#This Row],[Date]])</f>
        <v>9</v>
      </c>
      <c r="O3369" t="str">
        <f>TEXT(Ledger[[#This Row],[Date]],"mmm")</f>
        <v>Sep</v>
      </c>
    </row>
    <row r="3370" spans="1:15" x14ac:dyDescent="0.35">
      <c r="A3370" t="s">
        <v>3182</v>
      </c>
      <c r="B3370" s="8">
        <v>45925</v>
      </c>
      <c r="C3370" s="5">
        <v>0.75277777777777777</v>
      </c>
      <c r="D3370" t="str">
        <f>_xlfn.XLOOKUP(Ledger[[#This Row],[Employee_ID]],Employees!C:C,Employees!A:A)</f>
        <v>Evening</v>
      </c>
      <c r="E3370" t="s">
        <v>1127</v>
      </c>
      <c r="F3370" t="str">
        <f>_xlfn.XLOOKUP(Ledger[[#This Row],[Employee_ID]],Employees!C:C,Employees!B:B)</f>
        <v>BR03</v>
      </c>
      <c r="G3370" t="s">
        <v>1089</v>
      </c>
      <c r="H3370" t="s">
        <v>186</v>
      </c>
      <c r="I3370">
        <v>1</v>
      </c>
      <c r="J3370">
        <f>_xlfn.XLOOKUP(Ledger[[#This Row],[SKU]]&amp;"|"&amp;Ledger[[#This Row],[Branch_ID]], PriceList!E:E,PriceList!C:C,"")</f>
        <v>220</v>
      </c>
      <c r="K3370">
        <f>_xlfn.XLOOKUP(Ledger[[#This Row],[SKU]]&amp;"|"&amp;Ledger[[#This Row],[Branch_ID]], PriceList[Key], PriceList[Unit_Retail_Price_EGP], "")</f>
        <v>569</v>
      </c>
      <c r="L3370">
        <f>YEAR(Ledger[[#This Row],[Date]])</f>
        <v>2025</v>
      </c>
      <c r="M3370" t="str">
        <f>"Qtr"&amp;ROUNDUP(MONTH(Ledger[[#This Row],[Date]])/3,0)</f>
        <v>Qtr3</v>
      </c>
      <c r="N3370">
        <f>MONTH(Ledger[[#This Row],[Date]])</f>
        <v>9</v>
      </c>
      <c r="O3370" t="str">
        <f>TEXT(Ledger[[#This Row],[Date]],"mmm")</f>
        <v>Sep</v>
      </c>
    </row>
    <row r="3371" spans="1:15" x14ac:dyDescent="0.35">
      <c r="A3371" t="s">
        <v>3185</v>
      </c>
      <c r="B3371" s="8">
        <v>45925</v>
      </c>
      <c r="C3371" s="5">
        <v>0.81736111111111109</v>
      </c>
      <c r="D3371" t="str">
        <f>_xlfn.XLOOKUP(Ledger[[#This Row],[Employee_ID]],Employees!C:C,Employees!A:A)</f>
        <v>Evening</v>
      </c>
      <c r="E3371" t="s">
        <v>1127</v>
      </c>
      <c r="F3371" t="str">
        <f>_xlfn.XLOOKUP(Ledger[[#This Row],[Employee_ID]],Employees!C:C,Employees!B:B)</f>
        <v>BR04</v>
      </c>
      <c r="G3371" t="s">
        <v>993</v>
      </c>
      <c r="H3371" t="s">
        <v>387</v>
      </c>
      <c r="I3371">
        <v>1</v>
      </c>
      <c r="J3371">
        <f>_xlfn.XLOOKUP(Ledger[[#This Row],[SKU]]&amp;"|"&amp;Ledger[[#This Row],[Branch_ID]], PriceList!E:E,PriceList!C:C,"")</f>
        <v>370</v>
      </c>
      <c r="K3371">
        <f>_xlfn.XLOOKUP(Ledger[[#This Row],[SKU]]&amp;"|"&amp;Ledger[[#This Row],[Branch_ID]], PriceList[Key], PriceList[Unit_Retail_Price_EGP], "")</f>
        <v>849</v>
      </c>
      <c r="L3371">
        <f>YEAR(Ledger[[#This Row],[Date]])</f>
        <v>2025</v>
      </c>
      <c r="M3371" t="str">
        <f>"Qtr"&amp;ROUNDUP(MONTH(Ledger[[#This Row],[Date]])/3,0)</f>
        <v>Qtr3</v>
      </c>
      <c r="N3371">
        <f>MONTH(Ledger[[#This Row],[Date]])</f>
        <v>9</v>
      </c>
      <c r="O3371" t="str">
        <f>TEXT(Ledger[[#This Row],[Date]],"mmm")</f>
        <v>Sep</v>
      </c>
    </row>
    <row r="3372" spans="1:15" x14ac:dyDescent="0.35">
      <c r="A3372" t="s">
        <v>3193</v>
      </c>
      <c r="B3372" s="8">
        <v>45926</v>
      </c>
      <c r="C3372" s="5">
        <v>0.61736111111111114</v>
      </c>
      <c r="D3372" t="str">
        <f>_xlfn.XLOOKUP(Ledger[[#This Row],[Employee_ID]],Employees!C:C,Employees!A:A)</f>
        <v>Afternoon</v>
      </c>
      <c r="E3372" t="s">
        <v>1127</v>
      </c>
      <c r="F3372" t="str">
        <f>_xlfn.XLOOKUP(Ledger[[#This Row],[Employee_ID]],Employees!C:C,Employees!B:B)</f>
        <v>BR05</v>
      </c>
      <c r="G3372" t="s">
        <v>940</v>
      </c>
      <c r="H3372" t="s">
        <v>348</v>
      </c>
      <c r="I3372">
        <v>1</v>
      </c>
      <c r="J3372">
        <f>_xlfn.XLOOKUP(Ledger[[#This Row],[SKU]]&amp;"|"&amp;Ledger[[#This Row],[Branch_ID]], PriceList!E:E,PriceList!C:C,"")</f>
        <v>540</v>
      </c>
      <c r="K3372">
        <f>_xlfn.XLOOKUP(Ledger[[#This Row],[SKU]]&amp;"|"&amp;Ledger[[#This Row],[Branch_ID]], PriceList[Key], PriceList[Unit_Retail_Price_EGP], "")</f>
        <v>1289</v>
      </c>
      <c r="L3372">
        <f>YEAR(Ledger[[#This Row],[Date]])</f>
        <v>2025</v>
      </c>
      <c r="M3372" t="str">
        <f>"Qtr"&amp;ROUNDUP(MONTH(Ledger[[#This Row],[Date]])/3,0)</f>
        <v>Qtr3</v>
      </c>
      <c r="N3372">
        <f>MONTH(Ledger[[#This Row],[Date]])</f>
        <v>9</v>
      </c>
      <c r="O3372" t="str">
        <f>TEXT(Ledger[[#This Row],[Date]],"mmm")</f>
        <v>Sep</v>
      </c>
    </row>
    <row r="3373" spans="1:15" x14ac:dyDescent="0.35">
      <c r="A3373" t="s">
        <v>3247</v>
      </c>
      <c r="B3373" s="8">
        <v>45929</v>
      </c>
      <c r="C3373" s="5">
        <v>0.53541666666666665</v>
      </c>
      <c r="D3373" t="str">
        <f>_xlfn.XLOOKUP(Ledger[[#This Row],[Employee_ID]],Employees!C:C,Employees!A:A)</f>
        <v>Morning</v>
      </c>
      <c r="E3373" t="s">
        <v>1127</v>
      </c>
      <c r="F3373" t="str">
        <f>_xlfn.XLOOKUP(Ledger[[#This Row],[Employee_ID]],Employees!C:C,Employees!B:B)</f>
        <v>BR05</v>
      </c>
      <c r="G3373" t="s">
        <v>94</v>
      </c>
      <c r="H3373" t="s">
        <v>106</v>
      </c>
      <c r="I3373">
        <v>1</v>
      </c>
      <c r="J3373">
        <f>_xlfn.XLOOKUP(Ledger[[#This Row],[SKU]]&amp;"|"&amp;Ledger[[#This Row],[Branch_ID]], PriceList!E:E,PriceList!C:C,"")</f>
        <v>230</v>
      </c>
      <c r="K3373">
        <f>_xlfn.XLOOKUP(Ledger[[#This Row],[SKU]]&amp;"|"&amp;Ledger[[#This Row],[Branch_ID]], PriceList[Key], PriceList[Unit_Retail_Price_EGP], "")</f>
        <v>589</v>
      </c>
      <c r="L3373">
        <f>YEAR(Ledger[[#This Row],[Date]])</f>
        <v>2025</v>
      </c>
      <c r="M3373" t="str">
        <f>"Qtr"&amp;ROUNDUP(MONTH(Ledger[[#This Row],[Date]])/3,0)</f>
        <v>Qtr3</v>
      </c>
      <c r="N3373">
        <f>MONTH(Ledger[[#This Row],[Date]])</f>
        <v>9</v>
      </c>
      <c r="O3373" t="str">
        <f>TEXT(Ledger[[#This Row],[Date]],"mmm")</f>
        <v>Sep</v>
      </c>
    </row>
    <row r="3374" spans="1:15" x14ac:dyDescent="0.35">
      <c r="A3374" t="s">
        <v>3273</v>
      </c>
      <c r="B3374" s="8">
        <v>45931</v>
      </c>
      <c r="C3374" s="5">
        <v>0.71250000000000002</v>
      </c>
      <c r="D3374" t="str">
        <f>_xlfn.XLOOKUP(Ledger[[#This Row],[Employee_ID]],Employees!C:C,Employees!A:A)</f>
        <v>Afternoon</v>
      </c>
      <c r="E3374" t="s">
        <v>1127</v>
      </c>
      <c r="F3374" t="str">
        <f>_xlfn.XLOOKUP(Ledger[[#This Row],[Employee_ID]],Employees!C:C,Employees!B:B)</f>
        <v>BR03</v>
      </c>
      <c r="G3374" t="s">
        <v>983</v>
      </c>
      <c r="H3374" t="s">
        <v>195</v>
      </c>
      <c r="I3374">
        <v>1</v>
      </c>
      <c r="J3374">
        <f>_xlfn.XLOOKUP(Ledger[[#This Row],[SKU]]&amp;"|"&amp;Ledger[[#This Row],[Branch_ID]], PriceList!E:E,PriceList!C:C,"")</f>
        <v>160</v>
      </c>
      <c r="K3374">
        <f>_xlfn.XLOOKUP(Ledger[[#This Row],[SKU]]&amp;"|"&amp;Ledger[[#This Row],[Branch_ID]], PriceList[Key], PriceList[Unit_Retail_Price_EGP], "")</f>
        <v>409</v>
      </c>
      <c r="L3374">
        <f>YEAR(Ledger[[#This Row],[Date]])</f>
        <v>2025</v>
      </c>
      <c r="M3374" t="str">
        <f>"Qtr"&amp;ROUNDUP(MONTH(Ledger[[#This Row],[Date]])/3,0)</f>
        <v>Qtr4</v>
      </c>
      <c r="N3374">
        <f>MONTH(Ledger[[#This Row],[Date]])</f>
        <v>10</v>
      </c>
      <c r="O3374" t="str">
        <f>TEXT(Ledger[[#This Row],[Date]],"mmm")</f>
        <v>Oct</v>
      </c>
    </row>
    <row r="3375" spans="1:15" x14ac:dyDescent="0.35">
      <c r="A3375" t="s">
        <v>3351</v>
      </c>
      <c r="B3375" s="8">
        <v>45936</v>
      </c>
      <c r="C3375" s="5">
        <v>0.79027777777777775</v>
      </c>
      <c r="D3375" t="str">
        <f>_xlfn.XLOOKUP(Ledger[[#This Row],[Employee_ID]],Employees!C:C,Employees!A:A)</f>
        <v>Evening</v>
      </c>
      <c r="E3375" t="s">
        <v>1127</v>
      </c>
      <c r="F3375" t="str">
        <f>_xlfn.XLOOKUP(Ledger[[#This Row],[Employee_ID]],Employees!C:C,Employees!B:B)</f>
        <v>BR05</v>
      </c>
      <c r="G3375" t="s">
        <v>989</v>
      </c>
      <c r="H3375" t="s">
        <v>206</v>
      </c>
      <c r="I3375">
        <v>1</v>
      </c>
      <c r="J3375">
        <f>_xlfn.XLOOKUP(Ledger[[#This Row],[SKU]]&amp;"|"&amp;Ledger[[#This Row],[Branch_ID]], PriceList!E:E,PriceList!C:C,"")</f>
        <v>145</v>
      </c>
      <c r="K3375">
        <f>_xlfn.XLOOKUP(Ledger[[#This Row],[SKU]]&amp;"|"&amp;Ledger[[#This Row],[Branch_ID]], PriceList[Key], PriceList[Unit_Retail_Price_EGP], "")</f>
        <v>379</v>
      </c>
      <c r="L3375">
        <f>YEAR(Ledger[[#This Row],[Date]])</f>
        <v>2025</v>
      </c>
      <c r="M3375" t="str">
        <f>"Qtr"&amp;ROUNDUP(MONTH(Ledger[[#This Row],[Date]])/3,0)</f>
        <v>Qtr4</v>
      </c>
      <c r="N3375">
        <f>MONTH(Ledger[[#This Row],[Date]])</f>
        <v>10</v>
      </c>
      <c r="O3375" t="str">
        <f>TEXT(Ledger[[#This Row],[Date]],"mmm")</f>
        <v>Oct</v>
      </c>
    </row>
    <row r="3376" spans="1:15" x14ac:dyDescent="0.35">
      <c r="A3376" t="s">
        <v>3364</v>
      </c>
      <c r="B3376" s="8">
        <v>45937</v>
      </c>
      <c r="C3376" s="5">
        <v>0.77638888888888891</v>
      </c>
      <c r="D3376" t="str">
        <f>_xlfn.XLOOKUP(Ledger[[#This Row],[Employee_ID]],Employees!C:C,Employees!A:A)</f>
        <v>Evening</v>
      </c>
      <c r="E3376" t="s">
        <v>1127</v>
      </c>
      <c r="F3376" t="str">
        <f>_xlfn.XLOOKUP(Ledger[[#This Row],[Employee_ID]],Employees!C:C,Employees!B:B)</f>
        <v>BR02</v>
      </c>
      <c r="G3376" t="s">
        <v>1011</v>
      </c>
      <c r="H3376" t="s">
        <v>151</v>
      </c>
      <c r="I3376">
        <v>1</v>
      </c>
      <c r="J3376">
        <f>_xlfn.XLOOKUP(Ledger[[#This Row],[SKU]]&amp;"|"&amp;Ledger[[#This Row],[Branch_ID]], PriceList!E:E,PriceList!C:C,"")</f>
        <v>165</v>
      </c>
      <c r="K3376">
        <f>_xlfn.XLOOKUP(Ledger[[#This Row],[SKU]]&amp;"|"&amp;Ledger[[#This Row],[Branch_ID]], PriceList[Key], PriceList[Unit_Retail_Price_EGP], "")</f>
        <v>419</v>
      </c>
      <c r="L3376">
        <f>YEAR(Ledger[[#This Row],[Date]])</f>
        <v>2025</v>
      </c>
      <c r="M3376" t="str">
        <f>"Qtr"&amp;ROUNDUP(MONTH(Ledger[[#This Row],[Date]])/3,0)</f>
        <v>Qtr4</v>
      </c>
      <c r="N3376">
        <f>MONTH(Ledger[[#This Row],[Date]])</f>
        <v>10</v>
      </c>
      <c r="O3376" t="str">
        <f>TEXT(Ledger[[#This Row],[Date]],"mmm")</f>
        <v>Oct</v>
      </c>
    </row>
    <row r="3377" spans="1:15" x14ac:dyDescent="0.35">
      <c r="A3377" t="s">
        <v>3374</v>
      </c>
      <c r="B3377" s="8">
        <v>45938</v>
      </c>
      <c r="C3377" s="5">
        <v>0.6</v>
      </c>
      <c r="D3377" t="str">
        <f>_xlfn.XLOOKUP(Ledger[[#This Row],[Employee_ID]],Employees!C:C,Employees!A:A)</f>
        <v>Afternoon</v>
      </c>
      <c r="E3377" t="s">
        <v>1127</v>
      </c>
      <c r="F3377" t="str">
        <f>_xlfn.XLOOKUP(Ledger[[#This Row],[Employee_ID]],Employees!C:C,Employees!B:B)</f>
        <v>BR03</v>
      </c>
      <c r="G3377" t="s">
        <v>983</v>
      </c>
      <c r="H3377" t="s">
        <v>195</v>
      </c>
      <c r="I3377">
        <v>1</v>
      </c>
      <c r="J3377">
        <f>_xlfn.XLOOKUP(Ledger[[#This Row],[SKU]]&amp;"|"&amp;Ledger[[#This Row],[Branch_ID]], PriceList!E:E,PriceList!C:C,"")</f>
        <v>160</v>
      </c>
      <c r="K3377">
        <f>_xlfn.XLOOKUP(Ledger[[#This Row],[SKU]]&amp;"|"&amp;Ledger[[#This Row],[Branch_ID]], PriceList[Key], PriceList[Unit_Retail_Price_EGP], "")</f>
        <v>409</v>
      </c>
      <c r="L3377">
        <f>YEAR(Ledger[[#This Row],[Date]])</f>
        <v>2025</v>
      </c>
      <c r="M3377" t="str">
        <f>"Qtr"&amp;ROUNDUP(MONTH(Ledger[[#This Row],[Date]])/3,0)</f>
        <v>Qtr4</v>
      </c>
      <c r="N3377">
        <f>MONTH(Ledger[[#This Row],[Date]])</f>
        <v>10</v>
      </c>
      <c r="O3377" t="str">
        <f>TEXT(Ledger[[#This Row],[Date]],"mmm")</f>
        <v>Oct</v>
      </c>
    </row>
    <row r="3378" spans="1:15" x14ac:dyDescent="0.35">
      <c r="A3378" t="s">
        <v>3382</v>
      </c>
      <c r="B3378" s="8">
        <v>45938</v>
      </c>
      <c r="C3378" s="5">
        <v>0.83472222222222225</v>
      </c>
      <c r="D3378" t="str">
        <f>_xlfn.XLOOKUP(Ledger[[#This Row],[Employee_ID]],Employees!C:C,Employees!A:A)</f>
        <v>Evening</v>
      </c>
      <c r="E3378" t="s">
        <v>1127</v>
      </c>
      <c r="F3378" t="str">
        <f>_xlfn.XLOOKUP(Ledger[[#This Row],[Employee_ID]],Employees!C:C,Employees!B:B)</f>
        <v>BR05</v>
      </c>
      <c r="G3378" t="s">
        <v>989</v>
      </c>
      <c r="H3378" t="s">
        <v>193</v>
      </c>
      <c r="I3378">
        <v>1</v>
      </c>
      <c r="J3378">
        <f>_xlfn.XLOOKUP(Ledger[[#This Row],[SKU]]&amp;"|"&amp;Ledger[[#This Row],[Branch_ID]], PriceList!E:E,PriceList!C:C,"")</f>
        <v>145</v>
      </c>
      <c r="K3378">
        <f>_xlfn.XLOOKUP(Ledger[[#This Row],[SKU]]&amp;"|"&amp;Ledger[[#This Row],[Branch_ID]], PriceList[Key], PriceList[Unit_Retail_Price_EGP], "")</f>
        <v>379</v>
      </c>
      <c r="L3378">
        <f>YEAR(Ledger[[#This Row],[Date]])</f>
        <v>2025</v>
      </c>
      <c r="M3378" t="str">
        <f>"Qtr"&amp;ROUNDUP(MONTH(Ledger[[#This Row],[Date]])/3,0)</f>
        <v>Qtr4</v>
      </c>
      <c r="N3378">
        <f>MONTH(Ledger[[#This Row],[Date]])</f>
        <v>10</v>
      </c>
      <c r="O3378" t="str">
        <f>TEXT(Ledger[[#This Row],[Date]],"mmm")</f>
        <v>Oct</v>
      </c>
    </row>
    <row r="3379" spans="1:15" x14ac:dyDescent="0.35">
      <c r="A3379" t="s">
        <v>3427</v>
      </c>
      <c r="B3379" s="8">
        <v>45941</v>
      </c>
      <c r="C3379" s="5">
        <v>0.66180555555555554</v>
      </c>
      <c r="D3379" t="str">
        <f>_xlfn.XLOOKUP(Ledger[[#This Row],[Employee_ID]],Employees!C:C,Employees!A:A)</f>
        <v>Afternoon</v>
      </c>
      <c r="E3379" t="s">
        <v>1127</v>
      </c>
      <c r="F3379" t="str">
        <f>_xlfn.XLOOKUP(Ledger[[#This Row],[Employee_ID]],Employees!C:C,Employees!B:B)</f>
        <v>BR03</v>
      </c>
      <c r="G3379" t="s">
        <v>983</v>
      </c>
      <c r="H3379" t="s">
        <v>499</v>
      </c>
      <c r="I3379">
        <v>1</v>
      </c>
      <c r="J3379">
        <f>_xlfn.XLOOKUP(Ledger[[#This Row],[SKU]]&amp;"|"&amp;Ledger[[#This Row],[Branch_ID]], PriceList!E:E,PriceList!C:C,"")</f>
        <v>300</v>
      </c>
      <c r="K3379">
        <f>_xlfn.XLOOKUP(Ledger[[#This Row],[SKU]]&amp;"|"&amp;Ledger[[#This Row],[Branch_ID]], PriceList[Key], PriceList[Unit_Retail_Price_EGP], "")</f>
        <v>719</v>
      </c>
      <c r="L3379">
        <f>YEAR(Ledger[[#This Row],[Date]])</f>
        <v>2025</v>
      </c>
      <c r="M3379" t="str">
        <f>"Qtr"&amp;ROUNDUP(MONTH(Ledger[[#This Row],[Date]])/3,0)</f>
        <v>Qtr4</v>
      </c>
      <c r="N3379">
        <f>MONTH(Ledger[[#This Row],[Date]])</f>
        <v>10</v>
      </c>
      <c r="O3379" t="str">
        <f>TEXT(Ledger[[#This Row],[Date]],"mmm")</f>
        <v>Oct</v>
      </c>
    </row>
    <row r="3380" spans="1:15" x14ac:dyDescent="0.35">
      <c r="A3380" t="s">
        <v>3431</v>
      </c>
      <c r="B3380" s="8">
        <v>45941</v>
      </c>
      <c r="C3380" s="5">
        <v>0.74305555555555558</v>
      </c>
      <c r="D3380" t="str">
        <f>_xlfn.XLOOKUP(Ledger[[#This Row],[Employee_ID]],Employees!C:C,Employees!A:A)</f>
        <v>Afternoon</v>
      </c>
      <c r="E3380" t="s">
        <v>1127</v>
      </c>
      <c r="F3380" t="str">
        <f>_xlfn.XLOOKUP(Ledger[[#This Row],[Employee_ID]],Employees!C:C,Employees!B:B)</f>
        <v>BR02</v>
      </c>
      <c r="G3380" t="s">
        <v>944</v>
      </c>
      <c r="H3380" t="s">
        <v>117</v>
      </c>
      <c r="I3380">
        <v>1</v>
      </c>
      <c r="J3380">
        <f>_xlfn.XLOOKUP(Ledger[[#This Row],[SKU]]&amp;"|"&amp;Ledger[[#This Row],[Branch_ID]], PriceList!E:E,PriceList!C:C,"")</f>
        <v>470</v>
      </c>
      <c r="K3380">
        <f>_xlfn.XLOOKUP(Ledger[[#This Row],[SKU]]&amp;"|"&amp;Ledger[[#This Row],[Branch_ID]], PriceList[Key], PriceList[Unit_Retail_Price_EGP], "")</f>
        <v>1159</v>
      </c>
      <c r="L3380">
        <f>YEAR(Ledger[[#This Row],[Date]])</f>
        <v>2025</v>
      </c>
      <c r="M3380" t="str">
        <f>"Qtr"&amp;ROUNDUP(MONTH(Ledger[[#This Row],[Date]])/3,0)</f>
        <v>Qtr4</v>
      </c>
      <c r="N3380">
        <f>MONTH(Ledger[[#This Row],[Date]])</f>
        <v>10</v>
      </c>
      <c r="O3380" t="str">
        <f>TEXT(Ledger[[#This Row],[Date]],"mmm")</f>
        <v>Oct</v>
      </c>
    </row>
    <row r="3381" spans="1:15" x14ac:dyDescent="0.35">
      <c r="A3381" t="s">
        <v>3435</v>
      </c>
      <c r="B3381" s="8">
        <v>45942</v>
      </c>
      <c r="C3381" s="5">
        <v>0.59166666666666667</v>
      </c>
      <c r="D3381" t="str">
        <f>_xlfn.XLOOKUP(Ledger[[#This Row],[Employee_ID]],Employees!C:C,Employees!A:A)</f>
        <v>Afternoon</v>
      </c>
      <c r="E3381" t="s">
        <v>1127</v>
      </c>
      <c r="F3381" t="str">
        <f>_xlfn.XLOOKUP(Ledger[[#This Row],[Employee_ID]],Employees!C:C,Employees!B:B)</f>
        <v>BR02</v>
      </c>
      <c r="G3381" t="s">
        <v>944</v>
      </c>
      <c r="H3381" t="s">
        <v>78</v>
      </c>
      <c r="I3381">
        <v>1</v>
      </c>
      <c r="J3381">
        <f>_xlfn.XLOOKUP(Ledger[[#This Row],[SKU]]&amp;"|"&amp;Ledger[[#This Row],[Branch_ID]], PriceList!E:E,PriceList!C:C,"")</f>
        <v>225</v>
      </c>
      <c r="K3381">
        <f>_xlfn.XLOOKUP(Ledger[[#This Row],[SKU]]&amp;"|"&amp;Ledger[[#This Row],[Branch_ID]], PriceList[Key], PriceList[Unit_Retail_Price_EGP], "")</f>
        <v>579</v>
      </c>
      <c r="L3381">
        <f>YEAR(Ledger[[#This Row],[Date]])</f>
        <v>2025</v>
      </c>
      <c r="M3381" t="str">
        <f>"Qtr"&amp;ROUNDUP(MONTH(Ledger[[#This Row],[Date]])/3,0)</f>
        <v>Qtr4</v>
      </c>
      <c r="N3381">
        <f>MONTH(Ledger[[#This Row],[Date]])</f>
        <v>10</v>
      </c>
      <c r="O3381" t="str">
        <f>TEXT(Ledger[[#This Row],[Date]],"mmm")</f>
        <v>Oct</v>
      </c>
    </row>
    <row r="3382" spans="1:15" x14ac:dyDescent="0.35">
      <c r="A3382" t="s">
        <v>3468</v>
      </c>
      <c r="B3382" s="8">
        <v>45944</v>
      </c>
      <c r="C3382" s="5">
        <v>0.83819444444444446</v>
      </c>
      <c r="D3382" t="str">
        <f>_xlfn.XLOOKUP(Ledger[[#This Row],[Employee_ID]],Employees!C:C,Employees!A:A)</f>
        <v>Evening</v>
      </c>
      <c r="E3382" t="s">
        <v>1127</v>
      </c>
      <c r="F3382" t="str">
        <f>_xlfn.XLOOKUP(Ledger[[#This Row],[Employee_ID]],Employees!C:C,Employees!B:B)</f>
        <v>BR02</v>
      </c>
      <c r="G3382" t="s">
        <v>1011</v>
      </c>
      <c r="H3382" t="s">
        <v>344</v>
      </c>
      <c r="I3382">
        <v>1</v>
      </c>
      <c r="J3382">
        <f>_xlfn.XLOOKUP(Ledger[[#This Row],[SKU]]&amp;"|"&amp;Ledger[[#This Row],[Branch_ID]], PriceList!E:E,PriceList!C:C,"")</f>
        <v>430</v>
      </c>
      <c r="K3382">
        <f>_xlfn.XLOOKUP(Ledger[[#This Row],[SKU]]&amp;"|"&amp;Ledger[[#This Row],[Branch_ID]], PriceList[Key], PriceList[Unit_Retail_Price_EGP], "")</f>
        <v>1059</v>
      </c>
      <c r="L3382">
        <f>YEAR(Ledger[[#This Row],[Date]])</f>
        <v>2025</v>
      </c>
      <c r="M3382" t="str">
        <f>"Qtr"&amp;ROUNDUP(MONTH(Ledger[[#This Row],[Date]])/3,0)</f>
        <v>Qtr4</v>
      </c>
      <c r="N3382">
        <f>MONTH(Ledger[[#This Row],[Date]])</f>
        <v>10</v>
      </c>
      <c r="O3382" t="str">
        <f>TEXT(Ledger[[#This Row],[Date]],"mmm")</f>
        <v>Oct</v>
      </c>
    </row>
    <row r="3383" spans="1:15" x14ac:dyDescent="0.35">
      <c r="A3383" t="s">
        <v>3517</v>
      </c>
      <c r="B3383" s="8">
        <v>45947</v>
      </c>
      <c r="C3383" s="5">
        <v>0.89861111111111114</v>
      </c>
      <c r="D3383" t="str">
        <f>_xlfn.XLOOKUP(Ledger[[#This Row],[Employee_ID]],Employees!C:C,Employees!A:A)</f>
        <v>Evening</v>
      </c>
      <c r="E3383" t="s">
        <v>1127</v>
      </c>
      <c r="F3383" t="str">
        <f>_xlfn.XLOOKUP(Ledger[[#This Row],[Employee_ID]],Employees!C:C,Employees!B:B)</f>
        <v>BR01</v>
      </c>
      <c r="G3383" t="s">
        <v>961</v>
      </c>
      <c r="H3383" t="s">
        <v>565</v>
      </c>
      <c r="I3383">
        <v>1</v>
      </c>
      <c r="J3383">
        <f>_xlfn.XLOOKUP(Ledger[[#This Row],[SKU]]&amp;"|"&amp;Ledger[[#This Row],[Branch_ID]], PriceList!E:E,PriceList!C:C,"")</f>
        <v>435</v>
      </c>
      <c r="K3383">
        <f>_xlfn.XLOOKUP(Ledger[[#This Row],[SKU]]&amp;"|"&amp;Ledger[[#This Row],[Branch_ID]], PriceList[Key], PriceList[Unit_Retail_Price_EGP], "")</f>
        <v>1119</v>
      </c>
      <c r="L3383">
        <f>YEAR(Ledger[[#This Row],[Date]])</f>
        <v>2025</v>
      </c>
      <c r="M3383" t="str">
        <f>"Qtr"&amp;ROUNDUP(MONTH(Ledger[[#This Row],[Date]])/3,0)</f>
        <v>Qtr4</v>
      </c>
      <c r="N3383">
        <f>MONTH(Ledger[[#This Row],[Date]])</f>
        <v>10</v>
      </c>
      <c r="O3383" t="str">
        <f>TEXT(Ledger[[#This Row],[Date]],"mmm")</f>
        <v>Oct</v>
      </c>
    </row>
    <row r="3384" spans="1:15" x14ac:dyDescent="0.35">
      <c r="A3384" t="s">
        <v>3547</v>
      </c>
      <c r="B3384" s="8">
        <v>45949</v>
      </c>
      <c r="C3384" s="5">
        <v>0.77083333333333337</v>
      </c>
      <c r="D3384" t="str">
        <f>_xlfn.XLOOKUP(Ledger[[#This Row],[Employee_ID]],Employees!C:C,Employees!A:A)</f>
        <v>Evening</v>
      </c>
      <c r="E3384" t="s">
        <v>1127</v>
      </c>
      <c r="F3384" t="str">
        <f>_xlfn.XLOOKUP(Ledger[[#This Row],[Employee_ID]],Employees!C:C,Employees!B:B)</f>
        <v>BR01</v>
      </c>
      <c r="G3384" t="s">
        <v>961</v>
      </c>
      <c r="H3384" t="s">
        <v>162</v>
      </c>
      <c r="I3384">
        <v>1</v>
      </c>
      <c r="J3384">
        <f>_xlfn.XLOOKUP(Ledger[[#This Row],[SKU]]&amp;"|"&amp;Ledger[[#This Row],[Branch_ID]], PriceList!E:E,PriceList!C:C,"")</f>
        <v>165</v>
      </c>
      <c r="K3384">
        <f>_xlfn.XLOOKUP(Ledger[[#This Row],[SKU]]&amp;"|"&amp;Ledger[[#This Row],[Branch_ID]], PriceList[Key], PriceList[Unit_Retail_Price_EGP], "")</f>
        <v>449</v>
      </c>
      <c r="L3384">
        <f>YEAR(Ledger[[#This Row],[Date]])</f>
        <v>2025</v>
      </c>
      <c r="M3384" t="str">
        <f>"Qtr"&amp;ROUNDUP(MONTH(Ledger[[#This Row],[Date]])/3,0)</f>
        <v>Qtr4</v>
      </c>
      <c r="N3384">
        <f>MONTH(Ledger[[#This Row],[Date]])</f>
        <v>10</v>
      </c>
      <c r="O3384" t="str">
        <f>TEXT(Ledger[[#This Row],[Date]],"mmm")</f>
        <v>Oct</v>
      </c>
    </row>
    <row r="3385" spans="1:15" x14ac:dyDescent="0.35">
      <c r="A3385" t="s">
        <v>3574</v>
      </c>
      <c r="B3385" s="8">
        <v>45952</v>
      </c>
      <c r="C3385" s="5">
        <v>0.44513888888888886</v>
      </c>
      <c r="D3385" t="str">
        <f>_xlfn.XLOOKUP(Ledger[[#This Row],[Employee_ID]],Employees!C:C,Employees!A:A)</f>
        <v>Morning</v>
      </c>
      <c r="E3385" t="s">
        <v>1127</v>
      </c>
      <c r="F3385" t="str">
        <f>_xlfn.XLOOKUP(Ledger[[#This Row],[Employee_ID]],Employees!C:C,Employees!B:B)</f>
        <v>BR01</v>
      </c>
      <c r="G3385" t="s">
        <v>71</v>
      </c>
      <c r="H3385" t="s">
        <v>186</v>
      </c>
      <c r="I3385">
        <v>1</v>
      </c>
      <c r="J3385">
        <f>_xlfn.XLOOKUP(Ledger[[#This Row],[SKU]]&amp;"|"&amp;Ledger[[#This Row],[Branch_ID]], PriceList!E:E,PriceList!C:C,"")</f>
        <v>225</v>
      </c>
      <c r="K3385">
        <f>_xlfn.XLOOKUP(Ledger[[#This Row],[SKU]]&amp;"|"&amp;Ledger[[#This Row],[Branch_ID]], PriceList[Key], PriceList[Unit_Retail_Price_EGP], "")</f>
        <v>609</v>
      </c>
      <c r="L3385">
        <f>YEAR(Ledger[[#This Row],[Date]])</f>
        <v>2025</v>
      </c>
      <c r="M3385" t="str">
        <f>"Qtr"&amp;ROUNDUP(MONTH(Ledger[[#This Row],[Date]])/3,0)</f>
        <v>Qtr4</v>
      </c>
      <c r="N3385">
        <f>MONTH(Ledger[[#This Row],[Date]])</f>
        <v>10</v>
      </c>
      <c r="O3385" t="str">
        <f>TEXT(Ledger[[#This Row],[Date]],"mmm")</f>
        <v>Oct</v>
      </c>
    </row>
    <row r="3386" spans="1:15" x14ac:dyDescent="0.35">
      <c r="A3386" t="s">
        <v>3580</v>
      </c>
      <c r="B3386" s="8">
        <v>45952</v>
      </c>
      <c r="C3386" s="5">
        <v>0.65138888888888891</v>
      </c>
      <c r="D3386" t="str">
        <f>_xlfn.XLOOKUP(Ledger[[#This Row],[Employee_ID]],Employees!C:C,Employees!A:A)</f>
        <v>Afternoon</v>
      </c>
      <c r="E3386" t="s">
        <v>1127</v>
      </c>
      <c r="F3386" t="str">
        <f>_xlfn.XLOOKUP(Ledger[[#This Row],[Employee_ID]],Employees!C:C,Employees!B:B)</f>
        <v>BR02</v>
      </c>
      <c r="G3386" t="s">
        <v>944</v>
      </c>
      <c r="H3386" t="s">
        <v>154</v>
      </c>
      <c r="I3386">
        <v>1</v>
      </c>
      <c r="J3386">
        <f>_xlfn.XLOOKUP(Ledger[[#This Row],[SKU]]&amp;"|"&amp;Ledger[[#This Row],[Branch_ID]], PriceList!E:E,PriceList!C:C,"")</f>
        <v>165</v>
      </c>
      <c r="K3386">
        <f>_xlfn.XLOOKUP(Ledger[[#This Row],[SKU]]&amp;"|"&amp;Ledger[[#This Row],[Branch_ID]], PriceList[Key], PriceList[Unit_Retail_Price_EGP], "")</f>
        <v>419</v>
      </c>
      <c r="L3386">
        <f>YEAR(Ledger[[#This Row],[Date]])</f>
        <v>2025</v>
      </c>
      <c r="M3386" t="str">
        <f>"Qtr"&amp;ROUNDUP(MONTH(Ledger[[#This Row],[Date]])/3,0)</f>
        <v>Qtr4</v>
      </c>
      <c r="N3386">
        <f>MONTH(Ledger[[#This Row],[Date]])</f>
        <v>10</v>
      </c>
      <c r="O3386" t="str">
        <f>TEXT(Ledger[[#This Row],[Date]],"mmm")</f>
        <v>Oct</v>
      </c>
    </row>
    <row r="3387" spans="1:15" x14ac:dyDescent="0.35">
      <c r="A3387" t="s">
        <v>3632</v>
      </c>
      <c r="B3387" s="8">
        <v>45955</v>
      </c>
      <c r="C3387" s="5">
        <v>0.65069444444444446</v>
      </c>
      <c r="D3387" t="str">
        <f>_xlfn.XLOOKUP(Ledger[[#This Row],[Employee_ID]],Employees!C:C,Employees!A:A)</f>
        <v>Afternoon</v>
      </c>
      <c r="E3387" t="s">
        <v>1127</v>
      </c>
      <c r="F3387" t="str">
        <f>_xlfn.XLOOKUP(Ledger[[#This Row],[Employee_ID]],Employees!C:C,Employees!B:B)</f>
        <v>BR02</v>
      </c>
      <c r="G3387" t="s">
        <v>944</v>
      </c>
      <c r="H3387" t="s">
        <v>678</v>
      </c>
      <c r="I3387">
        <v>1</v>
      </c>
      <c r="J3387">
        <f>_xlfn.XLOOKUP(Ledger[[#This Row],[SKU]]&amp;"|"&amp;Ledger[[#This Row],[Branch_ID]], PriceList!E:E,PriceList!C:C,"")</f>
        <v>390</v>
      </c>
      <c r="K3387">
        <f>_xlfn.XLOOKUP(Ledger[[#This Row],[SKU]]&amp;"|"&amp;Ledger[[#This Row],[Branch_ID]], PriceList[Key], PriceList[Unit_Retail_Price_EGP], "")</f>
        <v>949</v>
      </c>
      <c r="L3387">
        <f>YEAR(Ledger[[#This Row],[Date]])</f>
        <v>2025</v>
      </c>
      <c r="M3387" t="str">
        <f>"Qtr"&amp;ROUNDUP(MONTH(Ledger[[#This Row],[Date]])/3,0)</f>
        <v>Qtr4</v>
      </c>
      <c r="N3387">
        <f>MONTH(Ledger[[#This Row],[Date]])</f>
        <v>10</v>
      </c>
      <c r="O3387" t="str">
        <f>TEXT(Ledger[[#This Row],[Date]],"mmm")</f>
        <v>Oct</v>
      </c>
    </row>
    <row r="3388" spans="1:15" x14ac:dyDescent="0.35">
      <c r="A3388" t="s">
        <v>3637</v>
      </c>
      <c r="B3388" s="8">
        <v>45955</v>
      </c>
      <c r="C3388" s="5">
        <v>0.83402777777777781</v>
      </c>
      <c r="D3388" t="str">
        <f>_xlfn.XLOOKUP(Ledger[[#This Row],[Employee_ID]],Employees!C:C,Employees!A:A)</f>
        <v>Evening</v>
      </c>
      <c r="E3388" t="s">
        <v>1127</v>
      </c>
      <c r="F3388" t="str">
        <f>_xlfn.XLOOKUP(Ledger[[#This Row],[Employee_ID]],Employees!C:C,Employees!B:B)</f>
        <v>BR04</v>
      </c>
      <c r="G3388" t="s">
        <v>993</v>
      </c>
      <c r="H3388" t="s">
        <v>168</v>
      </c>
      <c r="I3388">
        <v>1</v>
      </c>
      <c r="J3388">
        <f>_xlfn.XLOOKUP(Ledger[[#This Row],[SKU]]&amp;"|"&amp;Ledger[[#This Row],[Branch_ID]], PriceList!E:E,PriceList!C:C,"")</f>
        <v>370</v>
      </c>
      <c r="K3388">
        <f>_xlfn.XLOOKUP(Ledger[[#This Row],[SKU]]&amp;"|"&amp;Ledger[[#This Row],[Branch_ID]], PriceList[Key], PriceList[Unit_Retail_Price_EGP], "")</f>
        <v>849</v>
      </c>
      <c r="L3388">
        <f>YEAR(Ledger[[#This Row],[Date]])</f>
        <v>2025</v>
      </c>
      <c r="M3388" t="str">
        <f>"Qtr"&amp;ROUNDUP(MONTH(Ledger[[#This Row],[Date]])/3,0)</f>
        <v>Qtr4</v>
      </c>
      <c r="N3388">
        <f>MONTH(Ledger[[#This Row],[Date]])</f>
        <v>10</v>
      </c>
      <c r="O3388" t="str">
        <f>TEXT(Ledger[[#This Row],[Date]],"mmm")</f>
        <v>Oct</v>
      </c>
    </row>
    <row r="3389" spans="1:15" x14ac:dyDescent="0.35">
      <c r="A3389" t="s">
        <v>3670</v>
      </c>
      <c r="B3389" s="8">
        <v>45958</v>
      </c>
      <c r="C3389" s="5">
        <v>0.46111111111111114</v>
      </c>
      <c r="D3389" t="str">
        <f>_xlfn.XLOOKUP(Ledger[[#This Row],[Employee_ID]],Employees!C:C,Employees!A:A)</f>
        <v>Morning</v>
      </c>
      <c r="E3389" t="s">
        <v>1127</v>
      </c>
      <c r="F3389" t="str">
        <f>_xlfn.XLOOKUP(Ledger[[#This Row],[Employee_ID]],Employees!C:C,Employees!B:B)</f>
        <v>BR01</v>
      </c>
      <c r="G3389" t="s">
        <v>71</v>
      </c>
      <c r="H3389" t="s">
        <v>337</v>
      </c>
      <c r="I3389">
        <v>1</v>
      </c>
      <c r="J3389">
        <f>_xlfn.XLOOKUP(Ledger[[#This Row],[SKU]]&amp;"|"&amp;Ledger[[#This Row],[Branch_ID]], PriceList!E:E,PriceList!C:C,"")</f>
        <v>145</v>
      </c>
      <c r="K3389">
        <f>_xlfn.XLOOKUP(Ledger[[#This Row],[SKU]]&amp;"|"&amp;Ledger[[#This Row],[Branch_ID]], PriceList[Key], PriceList[Unit_Retail_Price_EGP], "")</f>
        <v>389</v>
      </c>
      <c r="L3389">
        <f>YEAR(Ledger[[#This Row],[Date]])</f>
        <v>2025</v>
      </c>
      <c r="M3389" t="str">
        <f>"Qtr"&amp;ROUNDUP(MONTH(Ledger[[#This Row],[Date]])/3,0)</f>
        <v>Qtr4</v>
      </c>
      <c r="N3389">
        <f>MONTH(Ledger[[#This Row],[Date]])</f>
        <v>10</v>
      </c>
      <c r="O3389" t="str">
        <f>TEXT(Ledger[[#This Row],[Date]],"mmm")</f>
        <v>Oct</v>
      </c>
    </row>
    <row r="3390" spans="1:15" x14ac:dyDescent="0.35">
      <c r="A3390" t="s">
        <v>3684</v>
      </c>
      <c r="B3390" s="8">
        <v>45959</v>
      </c>
      <c r="C3390" s="5">
        <v>0.60972222222222228</v>
      </c>
      <c r="D3390" t="str">
        <f>_xlfn.XLOOKUP(Ledger[[#This Row],[Employee_ID]],Employees!C:C,Employees!A:A)</f>
        <v>Afternoon</v>
      </c>
      <c r="E3390" t="s">
        <v>1127</v>
      </c>
      <c r="F3390" t="str">
        <f>_xlfn.XLOOKUP(Ledger[[#This Row],[Employee_ID]],Employees!C:C,Employees!B:B)</f>
        <v>BR02</v>
      </c>
      <c r="G3390" t="s">
        <v>944</v>
      </c>
      <c r="H3390" t="s">
        <v>151</v>
      </c>
      <c r="I3390">
        <v>1</v>
      </c>
      <c r="J3390">
        <f>_xlfn.XLOOKUP(Ledger[[#This Row],[SKU]]&amp;"|"&amp;Ledger[[#This Row],[Branch_ID]], PriceList!E:E,PriceList!C:C,"")</f>
        <v>165</v>
      </c>
      <c r="K3390">
        <f>_xlfn.XLOOKUP(Ledger[[#This Row],[SKU]]&amp;"|"&amp;Ledger[[#This Row],[Branch_ID]], PriceList[Key], PriceList[Unit_Retail_Price_EGP], "")</f>
        <v>419</v>
      </c>
      <c r="L3390">
        <f>YEAR(Ledger[[#This Row],[Date]])</f>
        <v>2025</v>
      </c>
      <c r="M3390" t="str">
        <f>"Qtr"&amp;ROUNDUP(MONTH(Ledger[[#This Row],[Date]])/3,0)</f>
        <v>Qtr4</v>
      </c>
      <c r="N3390">
        <f>MONTH(Ledger[[#This Row],[Date]])</f>
        <v>10</v>
      </c>
      <c r="O3390" t="str">
        <f>TEXT(Ledger[[#This Row],[Date]],"mmm")</f>
        <v>Oct</v>
      </c>
    </row>
    <row r="3391" spans="1:15" x14ac:dyDescent="0.35">
      <c r="A3391" t="s">
        <v>3692</v>
      </c>
      <c r="B3391" s="8">
        <v>45959</v>
      </c>
      <c r="C3391" s="5">
        <v>0.82499999999999996</v>
      </c>
      <c r="D3391" t="str">
        <f>_xlfn.XLOOKUP(Ledger[[#This Row],[Employee_ID]],Employees!C:C,Employees!A:A)</f>
        <v>Evening</v>
      </c>
      <c r="E3391" t="s">
        <v>1127</v>
      </c>
      <c r="F3391" t="str">
        <f>_xlfn.XLOOKUP(Ledger[[#This Row],[Employee_ID]],Employees!C:C,Employees!B:B)</f>
        <v>BR01</v>
      </c>
      <c r="G3391" t="s">
        <v>961</v>
      </c>
      <c r="H3391" t="s">
        <v>251</v>
      </c>
      <c r="I3391">
        <v>1</v>
      </c>
      <c r="J3391">
        <f>_xlfn.XLOOKUP(Ledger[[#This Row],[SKU]]&amp;"|"&amp;Ledger[[#This Row],[Branch_ID]], PriceList!E:E,PriceList!C:C,"")</f>
        <v>720</v>
      </c>
      <c r="K3391">
        <f>_xlfn.XLOOKUP(Ledger[[#This Row],[SKU]]&amp;"|"&amp;Ledger[[#This Row],[Branch_ID]], PriceList[Key], PriceList[Unit_Retail_Price_EGP], "")</f>
        <v>1789</v>
      </c>
      <c r="L3391">
        <f>YEAR(Ledger[[#This Row],[Date]])</f>
        <v>2025</v>
      </c>
      <c r="M3391" t="str">
        <f>"Qtr"&amp;ROUNDUP(MONTH(Ledger[[#This Row],[Date]])/3,0)</f>
        <v>Qtr4</v>
      </c>
      <c r="N3391">
        <f>MONTH(Ledger[[#This Row],[Date]])</f>
        <v>10</v>
      </c>
      <c r="O3391" t="str">
        <f>TEXT(Ledger[[#This Row],[Date]],"mmm")</f>
        <v>Oct</v>
      </c>
    </row>
    <row r="3392" spans="1:15" x14ac:dyDescent="0.35">
      <c r="A3392" t="s">
        <v>3738</v>
      </c>
      <c r="B3392" s="8">
        <v>45962</v>
      </c>
      <c r="C3392" s="5">
        <v>0.89097222222222228</v>
      </c>
      <c r="D3392" t="str">
        <f>_xlfn.XLOOKUP(Ledger[[#This Row],[Employee_ID]],Employees!C:C,Employees!A:A)</f>
        <v>Evening</v>
      </c>
      <c r="E3392" t="s">
        <v>1127</v>
      </c>
      <c r="F3392" t="str">
        <f>_xlfn.XLOOKUP(Ledger[[#This Row],[Employee_ID]],Employees!C:C,Employees!B:B)</f>
        <v>BR02</v>
      </c>
      <c r="G3392" t="s">
        <v>1011</v>
      </c>
      <c r="H3392" t="s">
        <v>348</v>
      </c>
      <c r="I3392">
        <v>1</v>
      </c>
      <c r="J3392">
        <f>_xlfn.XLOOKUP(Ledger[[#This Row],[SKU]]&amp;"|"&amp;Ledger[[#This Row],[Branch_ID]], PriceList!E:E,PriceList!C:C,"")</f>
        <v>530</v>
      </c>
      <c r="K3392">
        <f>_xlfn.XLOOKUP(Ledger[[#This Row],[SKU]]&amp;"|"&amp;Ledger[[#This Row],[Branch_ID]], PriceList[Key], PriceList[Unit_Retail_Price_EGP], "")</f>
        <v>1269</v>
      </c>
      <c r="L3392">
        <f>YEAR(Ledger[[#This Row],[Date]])</f>
        <v>2025</v>
      </c>
      <c r="M3392" t="str">
        <f>"Qtr"&amp;ROUNDUP(MONTH(Ledger[[#This Row],[Date]])/3,0)</f>
        <v>Qtr4</v>
      </c>
      <c r="N3392">
        <f>MONTH(Ledger[[#This Row],[Date]])</f>
        <v>11</v>
      </c>
      <c r="O3392" t="str">
        <f>TEXT(Ledger[[#This Row],[Date]],"mmm")</f>
        <v>Nov</v>
      </c>
    </row>
    <row r="3393" spans="1:15" x14ac:dyDescent="0.35">
      <c r="A3393" t="s">
        <v>3759</v>
      </c>
      <c r="B3393" s="8">
        <v>45964</v>
      </c>
      <c r="C3393" s="5">
        <v>0.8125</v>
      </c>
      <c r="D3393" t="str">
        <f>_xlfn.XLOOKUP(Ledger[[#This Row],[Employee_ID]],Employees!C:C,Employees!A:A)</f>
        <v>Evening</v>
      </c>
      <c r="E3393" t="s">
        <v>1127</v>
      </c>
      <c r="F3393" t="str">
        <f>_xlfn.XLOOKUP(Ledger[[#This Row],[Employee_ID]],Employees!C:C,Employees!B:B)</f>
        <v>BR01</v>
      </c>
      <c r="G3393" t="s">
        <v>961</v>
      </c>
      <c r="H3393" t="s">
        <v>164</v>
      </c>
      <c r="I3393">
        <v>1</v>
      </c>
      <c r="J3393">
        <f>_xlfn.XLOOKUP(Ledger[[#This Row],[SKU]]&amp;"|"&amp;Ledger[[#This Row],[Branch_ID]], PriceList!E:E,PriceList!C:C,"")</f>
        <v>435</v>
      </c>
      <c r="K3393">
        <f>_xlfn.XLOOKUP(Ledger[[#This Row],[SKU]]&amp;"|"&amp;Ledger[[#This Row],[Branch_ID]], PriceList[Key], PriceList[Unit_Retail_Price_EGP], "")</f>
        <v>1119</v>
      </c>
      <c r="L3393">
        <f>YEAR(Ledger[[#This Row],[Date]])</f>
        <v>2025</v>
      </c>
      <c r="M3393" t="str">
        <f>"Qtr"&amp;ROUNDUP(MONTH(Ledger[[#This Row],[Date]])/3,0)</f>
        <v>Qtr4</v>
      </c>
      <c r="N3393">
        <f>MONTH(Ledger[[#This Row],[Date]])</f>
        <v>11</v>
      </c>
      <c r="O3393" t="str">
        <f>TEXT(Ledger[[#This Row],[Date]],"mmm")</f>
        <v>Nov</v>
      </c>
    </row>
    <row r="3394" spans="1:15" x14ac:dyDescent="0.35">
      <c r="A3394" t="s">
        <v>3770</v>
      </c>
      <c r="B3394" s="8">
        <v>45965</v>
      </c>
      <c r="C3394" s="5">
        <v>0.62638888888888888</v>
      </c>
      <c r="D3394" t="str">
        <f>_xlfn.XLOOKUP(Ledger[[#This Row],[Employee_ID]],Employees!C:C,Employees!A:A)</f>
        <v>Afternoon</v>
      </c>
      <c r="E3394" t="s">
        <v>1127</v>
      </c>
      <c r="F3394" t="str">
        <f>_xlfn.XLOOKUP(Ledger[[#This Row],[Employee_ID]],Employees!C:C,Employees!B:B)</f>
        <v>BR03</v>
      </c>
      <c r="G3394" t="s">
        <v>983</v>
      </c>
      <c r="H3394" t="s">
        <v>387</v>
      </c>
      <c r="I3394">
        <v>1</v>
      </c>
      <c r="J3394">
        <f>_xlfn.XLOOKUP(Ledger[[#This Row],[SKU]]&amp;"|"&amp;Ledger[[#This Row],[Branch_ID]], PriceList!E:E,PriceList!C:C,"")</f>
        <v>380</v>
      </c>
      <c r="K3394">
        <f>_xlfn.XLOOKUP(Ledger[[#This Row],[SKU]]&amp;"|"&amp;Ledger[[#This Row],[Branch_ID]], PriceList[Key], PriceList[Unit_Retail_Price_EGP], "")</f>
        <v>929</v>
      </c>
      <c r="L3394">
        <f>YEAR(Ledger[[#This Row],[Date]])</f>
        <v>2025</v>
      </c>
      <c r="M3394" t="str">
        <f>"Qtr"&amp;ROUNDUP(MONTH(Ledger[[#This Row],[Date]])/3,0)</f>
        <v>Qtr4</v>
      </c>
      <c r="N3394">
        <f>MONTH(Ledger[[#This Row],[Date]])</f>
        <v>11</v>
      </c>
      <c r="O3394" t="str">
        <f>TEXT(Ledger[[#This Row],[Date]],"mmm")</f>
        <v>Nov</v>
      </c>
    </row>
    <row r="3395" spans="1:15" x14ac:dyDescent="0.35">
      <c r="A3395" t="s">
        <v>3778</v>
      </c>
      <c r="B3395" s="8">
        <v>45966</v>
      </c>
      <c r="C3395" s="5">
        <v>0.66805555555555551</v>
      </c>
      <c r="D3395" t="str">
        <f>_xlfn.XLOOKUP(Ledger[[#This Row],[Employee_ID]],Employees!C:C,Employees!A:A)</f>
        <v>Afternoon</v>
      </c>
      <c r="E3395" t="s">
        <v>1127</v>
      </c>
      <c r="F3395" t="str">
        <f>_xlfn.XLOOKUP(Ledger[[#This Row],[Employee_ID]],Employees!C:C,Employees!B:B)</f>
        <v>BR03</v>
      </c>
      <c r="G3395" t="s">
        <v>983</v>
      </c>
      <c r="H3395" t="s">
        <v>639</v>
      </c>
      <c r="I3395">
        <v>1</v>
      </c>
      <c r="J3395">
        <f>_xlfn.XLOOKUP(Ledger[[#This Row],[SKU]]&amp;"|"&amp;Ledger[[#This Row],[Branch_ID]], PriceList!E:E,PriceList!C:C,"")</f>
        <v>220</v>
      </c>
      <c r="K3395">
        <f>_xlfn.XLOOKUP(Ledger[[#This Row],[SKU]]&amp;"|"&amp;Ledger[[#This Row],[Branch_ID]], PriceList[Key], PriceList[Unit_Retail_Price_EGP], "")</f>
        <v>569</v>
      </c>
      <c r="L3395">
        <f>YEAR(Ledger[[#This Row],[Date]])</f>
        <v>2025</v>
      </c>
      <c r="M3395" t="str">
        <f>"Qtr"&amp;ROUNDUP(MONTH(Ledger[[#This Row],[Date]])/3,0)</f>
        <v>Qtr4</v>
      </c>
      <c r="N3395">
        <f>MONTH(Ledger[[#This Row],[Date]])</f>
        <v>11</v>
      </c>
      <c r="O3395" t="str">
        <f>TEXT(Ledger[[#This Row],[Date]],"mmm")</f>
        <v>Nov</v>
      </c>
    </row>
    <row r="3396" spans="1:15" x14ac:dyDescent="0.35">
      <c r="A3396" t="s">
        <v>3786</v>
      </c>
      <c r="B3396" s="8">
        <v>45966</v>
      </c>
      <c r="C3396" s="5">
        <v>0.85833333333333328</v>
      </c>
      <c r="D3396" t="str">
        <f>_xlfn.XLOOKUP(Ledger[[#This Row],[Employee_ID]],Employees!C:C,Employees!A:A)</f>
        <v>Evening</v>
      </c>
      <c r="E3396" t="s">
        <v>1127</v>
      </c>
      <c r="F3396" t="str">
        <f>_xlfn.XLOOKUP(Ledger[[#This Row],[Employee_ID]],Employees!C:C,Employees!B:B)</f>
        <v>BR01</v>
      </c>
      <c r="G3396" t="s">
        <v>961</v>
      </c>
      <c r="H3396" t="s">
        <v>103</v>
      </c>
      <c r="I3396">
        <v>1</v>
      </c>
      <c r="J3396">
        <f>_xlfn.XLOOKUP(Ledger[[#This Row],[SKU]]&amp;"|"&amp;Ledger[[#This Row],[Branch_ID]], PriceList!E:E,PriceList!C:C,"")</f>
        <v>165</v>
      </c>
      <c r="K3396">
        <f>_xlfn.XLOOKUP(Ledger[[#This Row],[SKU]]&amp;"|"&amp;Ledger[[#This Row],[Branch_ID]], PriceList[Key], PriceList[Unit_Retail_Price_EGP], "")</f>
        <v>449</v>
      </c>
      <c r="L3396">
        <f>YEAR(Ledger[[#This Row],[Date]])</f>
        <v>2025</v>
      </c>
      <c r="M3396" t="str">
        <f>"Qtr"&amp;ROUNDUP(MONTH(Ledger[[#This Row],[Date]])/3,0)</f>
        <v>Qtr4</v>
      </c>
      <c r="N3396">
        <f>MONTH(Ledger[[#This Row],[Date]])</f>
        <v>11</v>
      </c>
      <c r="O3396" t="str">
        <f>TEXT(Ledger[[#This Row],[Date]],"mmm")</f>
        <v>Nov</v>
      </c>
    </row>
    <row r="3397" spans="1:15" x14ac:dyDescent="0.35">
      <c r="A3397" t="s">
        <v>3792</v>
      </c>
      <c r="B3397" s="8">
        <v>45967</v>
      </c>
      <c r="C3397" s="5">
        <v>0.55277777777777781</v>
      </c>
      <c r="D3397" t="str">
        <f>_xlfn.XLOOKUP(Ledger[[#This Row],[Employee_ID]],Employees!C:C,Employees!A:A)</f>
        <v>Morning</v>
      </c>
      <c r="E3397" t="s">
        <v>1127</v>
      </c>
      <c r="F3397" t="str">
        <f>_xlfn.XLOOKUP(Ledger[[#This Row],[Employee_ID]],Employees!C:C,Employees!B:B)</f>
        <v>BR05</v>
      </c>
      <c r="G3397" t="s">
        <v>94</v>
      </c>
      <c r="H3397" t="s">
        <v>299</v>
      </c>
      <c r="I3397">
        <v>1</v>
      </c>
      <c r="J3397">
        <f>_xlfn.XLOOKUP(Ledger[[#This Row],[SKU]]&amp;"|"&amp;Ledger[[#This Row],[Branch_ID]], PriceList!E:E,PriceList!C:C,"")</f>
        <v>165</v>
      </c>
      <c r="K3397">
        <f>_xlfn.XLOOKUP(Ledger[[#This Row],[SKU]]&amp;"|"&amp;Ledger[[#This Row],[Branch_ID]], PriceList[Key], PriceList[Unit_Retail_Price_EGP], "")</f>
        <v>429</v>
      </c>
      <c r="L3397">
        <f>YEAR(Ledger[[#This Row],[Date]])</f>
        <v>2025</v>
      </c>
      <c r="M3397" t="str">
        <f>"Qtr"&amp;ROUNDUP(MONTH(Ledger[[#This Row],[Date]])/3,0)</f>
        <v>Qtr4</v>
      </c>
      <c r="N3397">
        <f>MONTH(Ledger[[#This Row],[Date]])</f>
        <v>11</v>
      </c>
      <c r="O3397" t="str">
        <f>TEXT(Ledger[[#This Row],[Date]],"mmm")</f>
        <v>Nov</v>
      </c>
    </row>
    <row r="3398" spans="1:15" x14ac:dyDescent="0.35">
      <c r="A3398" t="s">
        <v>3799</v>
      </c>
      <c r="B3398" s="8">
        <v>45967</v>
      </c>
      <c r="C3398" s="5">
        <v>0.79097222222222219</v>
      </c>
      <c r="D3398" t="str">
        <f>_xlfn.XLOOKUP(Ledger[[#This Row],[Employee_ID]],Employees!C:C,Employees!A:A)</f>
        <v>Evening</v>
      </c>
      <c r="E3398" t="s">
        <v>1127</v>
      </c>
      <c r="F3398" t="str">
        <f>_xlfn.XLOOKUP(Ledger[[#This Row],[Employee_ID]],Employees!C:C,Employees!B:B)</f>
        <v>BR02</v>
      </c>
      <c r="G3398" t="s">
        <v>1011</v>
      </c>
      <c r="H3398" t="s">
        <v>608</v>
      </c>
      <c r="I3398">
        <v>1</v>
      </c>
      <c r="J3398">
        <f>_xlfn.XLOOKUP(Ledger[[#This Row],[SKU]]&amp;"|"&amp;Ledger[[#This Row],[Branch_ID]], PriceList!E:E,PriceList!C:C,"")</f>
        <v>225</v>
      </c>
      <c r="K3398">
        <f>_xlfn.XLOOKUP(Ledger[[#This Row],[SKU]]&amp;"|"&amp;Ledger[[#This Row],[Branch_ID]], PriceList[Key], PriceList[Unit_Retail_Price_EGP], "")</f>
        <v>579</v>
      </c>
      <c r="L3398">
        <f>YEAR(Ledger[[#This Row],[Date]])</f>
        <v>2025</v>
      </c>
      <c r="M3398" t="str">
        <f>"Qtr"&amp;ROUNDUP(MONTH(Ledger[[#This Row],[Date]])/3,0)</f>
        <v>Qtr4</v>
      </c>
      <c r="N3398">
        <f>MONTH(Ledger[[#This Row],[Date]])</f>
        <v>11</v>
      </c>
      <c r="O3398" t="str">
        <f>TEXT(Ledger[[#This Row],[Date]],"mmm")</f>
        <v>Nov</v>
      </c>
    </row>
    <row r="3399" spans="1:15" x14ac:dyDescent="0.35">
      <c r="A3399" t="s">
        <v>3849</v>
      </c>
      <c r="B3399" s="8">
        <v>45971</v>
      </c>
      <c r="C3399" s="5">
        <v>0.49791666666666667</v>
      </c>
      <c r="D3399" t="str">
        <f>_xlfn.XLOOKUP(Ledger[[#This Row],[Employee_ID]],Employees!C:C,Employees!A:A)</f>
        <v>Morning</v>
      </c>
      <c r="E3399" t="s">
        <v>1127</v>
      </c>
      <c r="F3399" t="str">
        <f>_xlfn.XLOOKUP(Ledger[[#This Row],[Employee_ID]],Employees!C:C,Employees!B:B)</f>
        <v>BR04</v>
      </c>
      <c r="G3399" t="s">
        <v>46</v>
      </c>
      <c r="H3399" t="s">
        <v>78</v>
      </c>
      <c r="I3399">
        <v>1</v>
      </c>
      <c r="J3399">
        <f>_xlfn.XLOOKUP(Ledger[[#This Row],[SKU]]&amp;"|"&amp;Ledger[[#This Row],[Branch_ID]], PriceList!E:E,PriceList!C:C,"")</f>
        <v>215</v>
      </c>
      <c r="K3399">
        <f>_xlfn.XLOOKUP(Ledger[[#This Row],[SKU]]&amp;"|"&amp;Ledger[[#This Row],[Branch_ID]], PriceList[Key], PriceList[Unit_Retail_Price_EGP], "")</f>
        <v>519</v>
      </c>
      <c r="L3399">
        <f>YEAR(Ledger[[#This Row],[Date]])</f>
        <v>2025</v>
      </c>
      <c r="M3399" t="str">
        <f>"Qtr"&amp;ROUNDUP(MONTH(Ledger[[#This Row],[Date]])/3,0)</f>
        <v>Qtr4</v>
      </c>
      <c r="N3399">
        <f>MONTH(Ledger[[#This Row],[Date]])</f>
        <v>11</v>
      </c>
      <c r="O3399" t="str">
        <f>TEXT(Ledger[[#This Row],[Date]],"mmm")</f>
        <v>Nov</v>
      </c>
    </row>
    <row r="3400" spans="1:15" x14ac:dyDescent="0.35">
      <c r="A3400" t="s">
        <v>3854</v>
      </c>
      <c r="B3400" s="8">
        <v>45971</v>
      </c>
      <c r="C3400" s="5">
        <v>0.68333333333333335</v>
      </c>
      <c r="D3400" t="str">
        <f>_xlfn.XLOOKUP(Ledger[[#This Row],[Employee_ID]],Employees!C:C,Employees!A:A)</f>
        <v>Afternoon</v>
      </c>
      <c r="E3400" t="s">
        <v>1127</v>
      </c>
      <c r="F3400" t="str">
        <f>_xlfn.XLOOKUP(Ledger[[#This Row],[Employee_ID]],Employees!C:C,Employees!B:B)</f>
        <v>BR05</v>
      </c>
      <c r="G3400" t="s">
        <v>940</v>
      </c>
      <c r="H3400" t="s">
        <v>200</v>
      </c>
      <c r="I3400">
        <v>1</v>
      </c>
      <c r="J3400">
        <f>_xlfn.XLOOKUP(Ledger[[#This Row],[SKU]]&amp;"|"&amp;Ledger[[#This Row],[Branch_ID]], PriceList!E:E,PriceList!C:C,"")</f>
        <v>185</v>
      </c>
      <c r="K3400">
        <f>_xlfn.XLOOKUP(Ledger[[#This Row],[SKU]]&amp;"|"&amp;Ledger[[#This Row],[Branch_ID]], PriceList[Key], PriceList[Unit_Retail_Price_EGP], "")</f>
        <v>479</v>
      </c>
      <c r="L3400">
        <f>YEAR(Ledger[[#This Row],[Date]])</f>
        <v>2025</v>
      </c>
      <c r="M3400" t="str">
        <f>"Qtr"&amp;ROUNDUP(MONTH(Ledger[[#This Row],[Date]])/3,0)</f>
        <v>Qtr4</v>
      </c>
      <c r="N3400">
        <f>MONTH(Ledger[[#This Row],[Date]])</f>
        <v>11</v>
      </c>
      <c r="O3400" t="str">
        <f>TEXT(Ledger[[#This Row],[Date]],"mmm")</f>
        <v>Nov</v>
      </c>
    </row>
    <row r="3401" spans="1:15" x14ac:dyDescent="0.35">
      <c r="A3401" t="s">
        <v>3857</v>
      </c>
      <c r="B3401" s="8">
        <v>45971</v>
      </c>
      <c r="C3401" s="5">
        <v>0.72569444444444442</v>
      </c>
      <c r="D3401" t="str">
        <f>_xlfn.XLOOKUP(Ledger[[#This Row],[Employee_ID]],Employees!C:C,Employees!A:A)</f>
        <v>Afternoon</v>
      </c>
      <c r="E3401" t="s">
        <v>1127</v>
      </c>
      <c r="F3401" t="str">
        <f>_xlfn.XLOOKUP(Ledger[[#This Row],[Employee_ID]],Employees!C:C,Employees!B:B)</f>
        <v>BR03</v>
      </c>
      <c r="G3401" t="s">
        <v>983</v>
      </c>
      <c r="H3401" t="s">
        <v>240</v>
      </c>
      <c r="I3401">
        <v>1</v>
      </c>
      <c r="J3401">
        <f>_xlfn.XLOOKUP(Ledger[[#This Row],[SKU]]&amp;"|"&amp;Ledger[[#This Row],[Branch_ID]], PriceList!E:E,PriceList!C:C,"")</f>
        <v>480</v>
      </c>
      <c r="K3401">
        <f>_xlfn.XLOOKUP(Ledger[[#This Row],[SKU]]&amp;"|"&amp;Ledger[[#This Row],[Branch_ID]], PriceList[Key], PriceList[Unit_Retail_Price_EGP], "")</f>
        <v>1129</v>
      </c>
      <c r="L3401">
        <f>YEAR(Ledger[[#This Row],[Date]])</f>
        <v>2025</v>
      </c>
      <c r="M3401" t="str">
        <f>"Qtr"&amp;ROUNDUP(MONTH(Ledger[[#This Row],[Date]])/3,0)</f>
        <v>Qtr4</v>
      </c>
      <c r="N3401">
        <f>MONTH(Ledger[[#This Row],[Date]])</f>
        <v>11</v>
      </c>
      <c r="O3401" t="str">
        <f>TEXT(Ledger[[#This Row],[Date]],"mmm")</f>
        <v>Nov</v>
      </c>
    </row>
    <row r="3402" spans="1:15" x14ac:dyDescent="0.35">
      <c r="A3402" t="s">
        <v>3900</v>
      </c>
      <c r="B3402" s="8">
        <v>45975</v>
      </c>
      <c r="C3402" s="5">
        <v>0.49861111111111112</v>
      </c>
      <c r="D3402" t="str">
        <f>_xlfn.XLOOKUP(Ledger[[#This Row],[Employee_ID]],Employees!C:C,Employees!A:A)</f>
        <v>Morning</v>
      </c>
      <c r="E3402" t="s">
        <v>1127</v>
      </c>
      <c r="F3402" t="str">
        <f>_xlfn.XLOOKUP(Ledger[[#This Row],[Employee_ID]],Employees!C:C,Employees!B:B)</f>
        <v>BR03</v>
      </c>
      <c r="G3402" t="s">
        <v>38</v>
      </c>
      <c r="H3402" t="s">
        <v>295</v>
      </c>
      <c r="I3402">
        <v>1</v>
      </c>
      <c r="J3402">
        <f>_xlfn.XLOOKUP(Ledger[[#This Row],[SKU]]&amp;"|"&amp;Ledger[[#This Row],[Branch_ID]], PriceList!E:E,PriceList!C:C,"")</f>
        <v>140</v>
      </c>
      <c r="K3402">
        <f>_xlfn.XLOOKUP(Ledger[[#This Row],[SKU]]&amp;"|"&amp;Ledger[[#This Row],[Branch_ID]], PriceList[Key], PriceList[Unit_Retail_Price_EGP], "")</f>
        <v>359</v>
      </c>
      <c r="L3402">
        <f>YEAR(Ledger[[#This Row],[Date]])</f>
        <v>2025</v>
      </c>
      <c r="M3402" t="str">
        <f>"Qtr"&amp;ROUNDUP(MONTH(Ledger[[#This Row],[Date]])/3,0)</f>
        <v>Qtr4</v>
      </c>
      <c r="N3402">
        <f>MONTH(Ledger[[#This Row],[Date]])</f>
        <v>11</v>
      </c>
      <c r="O3402" t="str">
        <f>TEXT(Ledger[[#This Row],[Date]],"mmm")</f>
        <v>Nov</v>
      </c>
    </row>
    <row r="3403" spans="1:15" x14ac:dyDescent="0.35">
      <c r="A3403" t="s">
        <v>3902</v>
      </c>
      <c r="B3403" s="8">
        <v>45975</v>
      </c>
      <c r="C3403" s="5">
        <v>0.56736111111111109</v>
      </c>
      <c r="D3403" t="str">
        <f>_xlfn.XLOOKUP(Ledger[[#This Row],[Employee_ID]],Employees!C:C,Employees!A:A)</f>
        <v>Morning</v>
      </c>
      <c r="E3403" t="s">
        <v>1127</v>
      </c>
      <c r="F3403" t="str">
        <f>_xlfn.XLOOKUP(Ledger[[#This Row],[Employee_ID]],Employees!C:C,Employees!B:B)</f>
        <v>BR05</v>
      </c>
      <c r="G3403" t="s">
        <v>94</v>
      </c>
      <c r="H3403" t="s">
        <v>313</v>
      </c>
      <c r="I3403">
        <v>1</v>
      </c>
      <c r="J3403">
        <f>_xlfn.XLOOKUP(Ledger[[#This Row],[SKU]]&amp;"|"&amp;Ledger[[#This Row],[Branch_ID]], PriceList!E:E,PriceList!C:C,"")</f>
        <v>145</v>
      </c>
      <c r="K3403">
        <f>_xlfn.XLOOKUP(Ledger[[#This Row],[SKU]]&amp;"|"&amp;Ledger[[#This Row],[Branch_ID]], PriceList[Key], PriceList[Unit_Retail_Price_EGP], "")</f>
        <v>379</v>
      </c>
      <c r="L3403">
        <f>YEAR(Ledger[[#This Row],[Date]])</f>
        <v>2025</v>
      </c>
      <c r="M3403" t="str">
        <f>"Qtr"&amp;ROUNDUP(MONTH(Ledger[[#This Row],[Date]])/3,0)</f>
        <v>Qtr4</v>
      </c>
      <c r="N3403">
        <f>MONTH(Ledger[[#This Row],[Date]])</f>
        <v>11</v>
      </c>
      <c r="O3403" t="str">
        <f>TEXT(Ledger[[#This Row],[Date]],"mmm")</f>
        <v>Nov</v>
      </c>
    </row>
    <row r="3404" spans="1:15" x14ac:dyDescent="0.35">
      <c r="A3404" t="s">
        <v>3943</v>
      </c>
      <c r="B3404" s="8">
        <v>45977</v>
      </c>
      <c r="C3404" s="5">
        <v>0.65694444444444444</v>
      </c>
      <c r="D3404" t="str">
        <f>_xlfn.XLOOKUP(Ledger[[#This Row],[Employee_ID]],Employees!C:C,Employees!A:A)</f>
        <v>Afternoon</v>
      </c>
      <c r="E3404" t="s">
        <v>1127</v>
      </c>
      <c r="F3404" t="str">
        <f>_xlfn.XLOOKUP(Ledger[[#This Row],[Employee_ID]],Employees!C:C,Employees!B:B)</f>
        <v>BR03</v>
      </c>
      <c r="G3404" t="s">
        <v>983</v>
      </c>
      <c r="H3404" t="s">
        <v>478</v>
      </c>
      <c r="I3404">
        <v>1</v>
      </c>
      <c r="J3404">
        <f>_xlfn.XLOOKUP(Ledger[[#This Row],[SKU]]&amp;"|"&amp;Ledger[[#This Row],[Branch_ID]], PriceList!E:E,PriceList!C:C,"")</f>
        <v>700</v>
      </c>
      <c r="K3404">
        <f>_xlfn.XLOOKUP(Ledger[[#This Row],[SKU]]&amp;"|"&amp;Ledger[[#This Row],[Branch_ID]], PriceList[Key], PriceList[Unit_Retail_Price_EGP], "")</f>
        <v>1649</v>
      </c>
      <c r="L3404">
        <f>YEAR(Ledger[[#This Row],[Date]])</f>
        <v>2025</v>
      </c>
      <c r="M3404" t="str">
        <f>"Qtr"&amp;ROUNDUP(MONTH(Ledger[[#This Row],[Date]])/3,0)</f>
        <v>Qtr4</v>
      </c>
      <c r="N3404">
        <f>MONTH(Ledger[[#This Row],[Date]])</f>
        <v>11</v>
      </c>
      <c r="O3404" t="str">
        <f>TEXT(Ledger[[#This Row],[Date]],"mmm")</f>
        <v>Nov</v>
      </c>
    </row>
    <row r="3405" spans="1:15" x14ac:dyDescent="0.35">
      <c r="A3405" t="s">
        <v>3958</v>
      </c>
      <c r="B3405" s="8">
        <v>45978</v>
      </c>
      <c r="C3405" s="5">
        <v>0.73819444444444449</v>
      </c>
      <c r="D3405" t="str">
        <f>_xlfn.XLOOKUP(Ledger[[#This Row],[Employee_ID]],Employees!C:C,Employees!A:A)</f>
        <v>Afternoon</v>
      </c>
      <c r="E3405" t="s">
        <v>1127</v>
      </c>
      <c r="F3405" t="str">
        <f>_xlfn.XLOOKUP(Ledger[[#This Row],[Employee_ID]],Employees!C:C,Employees!B:B)</f>
        <v>BR01</v>
      </c>
      <c r="G3405" t="s">
        <v>948</v>
      </c>
      <c r="H3405" t="s">
        <v>223</v>
      </c>
      <c r="I3405">
        <v>1</v>
      </c>
      <c r="J3405">
        <f>_xlfn.XLOOKUP(Ledger[[#This Row],[SKU]]&amp;"|"&amp;Ledger[[#This Row],[Branch_ID]], PriceList!E:E,PriceList!C:C,"")</f>
        <v>115</v>
      </c>
      <c r="K3405">
        <f>_xlfn.XLOOKUP(Ledger[[#This Row],[SKU]]&amp;"|"&amp;Ledger[[#This Row],[Branch_ID]], PriceList[Key], PriceList[Unit_Retail_Price_EGP], "")</f>
        <v>309</v>
      </c>
      <c r="L3405">
        <f>YEAR(Ledger[[#This Row],[Date]])</f>
        <v>2025</v>
      </c>
      <c r="M3405" t="str">
        <f>"Qtr"&amp;ROUNDUP(MONTH(Ledger[[#This Row],[Date]])/3,0)</f>
        <v>Qtr4</v>
      </c>
      <c r="N3405">
        <f>MONTH(Ledger[[#This Row],[Date]])</f>
        <v>11</v>
      </c>
      <c r="O3405" t="str">
        <f>TEXT(Ledger[[#This Row],[Date]],"mmm")</f>
        <v>Nov</v>
      </c>
    </row>
    <row r="3406" spans="1:15" x14ac:dyDescent="0.35">
      <c r="A3406" t="s">
        <v>3960</v>
      </c>
      <c r="B3406" s="8">
        <v>45978</v>
      </c>
      <c r="C3406" s="5">
        <v>0.83611111111111114</v>
      </c>
      <c r="D3406" t="str">
        <f>_xlfn.XLOOKUP(Ledger[[#This Row],[Employee_ID]],Employees!C:C,Employees!A:A)</f>
        <v>Evening</v>
      </c>
      <c r="E3406" t="s">
        <v>1127</v>
      </c>
      <c r="F3406" t="str">
        <f>_xlfn.XLOOKUP(Ledger[[#This Row],[Employee_ID]],Employees!C:C,Employees!B:B)</f>
        <v>BR04</v>
      </c>
      <c r="G3406" t="s">
        <v>993</v>
      </c>
      <c r="H3406" t="s">
        <v>78</v>
      </c>
      <c r="I3406">
        <v>1</v>
      </c>
      <c r="J3406">
        <f>_xlfn.XLOOKUP(Ledger[[#This Row],[SKU]]&amp;"|"&amp;Ledger[[#This Row],[Branch_ID]], PriceList!E:E,PriceList!C:C,"")</f>
        <v>215</v>
      </c>
      <c r="K3406">
        <f>_xlfn.XLOOKUP(Ledger[[#This Row],[SKU]]&amp;"|"&amp;Ledger[[#This Row],[Branch_ID]], PriceList[Key], PriceList[Unit_Retail_Price_EGP], "")</f>
        <v>519</v>
      </c>
      <c r="L3406">
        <f>YEAR(Ledger[[#This Row],[Date]])</f>
        <v>2025</v>
      </c>
      <c r="M3406" t="str">
        <f>"Qtr"&amp;ROUNDUP(MONTH(Ledger[[#This Row],[Date]])/3,0)</f>
        <v>Qtr4</v>
      </c>
      <c r="N3406">
        <f>MONTH(Ledger[[#This Row],[Date]])</f>
        <v>11</v>
      </c>
      <c r="O3406" t="str">
        <f>TEXT(Ledger[[#This Row],[Date]],"mmm")</f>
        <v>Nov</v>
      </c>
    </row>
    <row r="3407" spans="1:15" x14ac:dyDescent="0.35">
      <c r="A3407" t="s">
        <v>4028</v>
      </c>
      <c r="B3407" s="8">
        <v>45983</v>
      </c>
      <c r="C3407" s="5">
        <v>0.62291666666666667</v>
      </c>
      <c r="D3407" t="str">
        <f>_xlfn.XLOOKUP(Ledger[[#This Row],[Employee_ID]],Employees!C:C,Employees!A:A)</f>
        <v>Afternoon</v>
      </c>
      <c r="E3407" t="s">
        <v>1127</v>
      </c>
      <c r="F3407" t="str">
        <f>_xlfn.XLOOKUP(Ledger[[#This Row],[Employee_ID]],Employees!C:C,Employees!B:B)</f>
        <v>BR02</v>
      </c>
      <c r="G3407" t="s">
        <v>944</v>
      </c>
      <c r="H3407" t="s">
        <v>348</v>
      </c>
      <c r="I3407">
        <v>1</v>
      </c>
      <c r="J3407">
        <f>_xlfn.XLOOKUP(Ledger[[#This Row],[SKU]]&amp;"|"&amp;Ledger[[#This Row],[Branch_ID]], PriceList!E:E,PriceList!C:C,"")</f>
        <v>530</v>
      </c>
      <c r="K3407">
        <f>_xlfn.XLOOKUP(Ledger[[#This Row],[SKU]]&amp;"|"&amp;Ledger[[#This Row],[Branch_ID]], PriceList[Key], PriceList[Unit_Retail_Price_EGP], "")</f>
        <v>1269</v>
      </c>
      <c r="L3407">
        <f>YEAR(Ledger[[#This Row],[Date]])</f>
        <v>2025</v>
      </c>
      <c r="M3407" t="str">
        <f>"Qtr"&amp;ROUNDUP(MONTH(Ledger[[#This Row],[Date]])/3,0)</f>
        <v>Qtr4</v>
      </c>
      <c r="N3407">
        <f>MONTH(Ledger[[#This Row],[Date]])</f>
        <v>11</v>
      </c>
      <c r="O3407" t="str">
        <f>TEXT(Ledger[[#This Row],[Date]],"mmm")</f>
        <v>Nov</v>
      </c>
    </row>
    <row r="3408" spans="1:15" x14ac:dyDescent="0.35">
      <c r="A3408" t="s">
        <v>4048</v>
      </c>
      <c r="B3408" s="8">
        <v>45985</v>
      </c>
      <c r="C3408" s="5">
        <v>0.42152777777777778</v>
      </c>
      <c r="D3408" t="str">
        <f>_xlfn.XLOOKUP(Ledger[[#This Row],[Employee_ID]],Employees!C:C,Employees!A:A)</f>
        <v>Morning</v>
      </c>
      <c r="E3408" t="s">
        <v>1127</v>
      </c>
      <c r="F3408" t="str">
        <f>_xlfn.XLOOKUP(Ledger[[#This Row],[Employee_ID]],Employees!C:C,Employees!B:B)</f>
        <v>BR05</v>
      </c>
      <c r="G3408" t="s">
        <v>94</v>
      </c>
      <c r="H3408" t="s">
        <v>467</v>
      </c>
      <c r="I3408">
        <v>1</v>
      </c>
      <c r="J3408">
        <f>_xlfn.XLOOKUP(Ledger[[#This Row],[SKU]]&amp;"|"&amp;Ledger[[#This Row],[Branch_ID]], PriceList!E:E,PriceList!C:C,"")</f>
        <v>480</v>
      </c>
      <c r="K3408">
        <f>_xlfn.XLOOKUP(Ledger[[#This Row],[SKU]]&amp;"|"&amp;Ledger[[#This Row],[Branch_ID]], PriceList[Key], PriceList[Unit_Retail_Price_EGP], "")</f>
        <v>1189</v>
      </c>
      <c r="L3408">
        <f>YEAR(Ledger[[#This Row],[Date]])</f>
        <v>2025</v>
      </c>
      <c r="M3408" t="str">
        <f>"Qtr"&amp;ROUNDUP(MONTH(Ledger[[#This Row],[Date]])/3,0)</f>
        <v>Qtr4</v>
      </c>
      <c r="N3408">
        <f>MONTH(Ledger[[#This Row],[Date]])</f>
        <v>11</v>
      </c>
      <c r="O3408" t="str">
        <f>TEXT(Ledger[[#This Row],[Date]],"mmm")</f>
        <v>Nov</v>
      </c>
    </row>
    <row r="3409" spans="1:15" x14ac:dyDescent="0.35">
      <c r="A3409" t="s">
        <v>4063</v>
      </c>
      <c r="B3409" s="8">
        <v>45986</v>
      </c>
      <c r="C3409" s="5">
        <v>0.62013888888888891</v>
      </c>
      <c r="D3409" t="str">
        <f>_xlfn.XLOOKUP(Ledger[[#This Row],[Employee_ID]],Employees!C:C,Employees!A:A)</f>
        <v>Afternoon</v>
      </c>
      <c r="E3409" t="s">
        <v>1127</v>
      </c>
      <c r="F3409" t="str">
        <f>_xlfn.XLOOKUP(Ledger[[#This Row],[Employee_ID]],Employees!C:C,Employees!B:B)</f>
        <v>BR01</v>
      </c>
      <c r="G3409" t="s">
        <v>948</v>
      </c>
      <c r="H3409" t="s">
        <v>193</v>
      </c>
      <c r="I3409">
        <v>1</v>
      </c>
      <c r="J3409">
        <f>_xlfn.XLOOKUP(Ledger[[#This Row],[SKU]]&amp;"|"&amp;Ledger[[#This Row],[Branch_ID]], PriceList!E:E,PriceList!C:C,"")</f>
        <v>145</v>
      </c>
      <c r="K3409">
        <f>_xlfn.XLOOKUP(Ledger[[#This Row],[SKU]]&amp;"|"&amp;Ledger[[#This Row],[Branch_ID]], PriceList[Key], PriceList[Unit_Retail_Price_EGP], "")</f>
        <v>389</v>
      </c>
      <c r="L3409">
        <f>YEAR(Ledger[[#This Row],[Date]])</f>
        <v>2025</v>
      </c>
      <c r="M3409" t="str">
        <f>"Qtr"&amp;ROUNDUP(MONTH(Ledger[[#This Row],[Date]])/3,0)</f>
        <v>Qtr4</v>
      </c>
      <c r="N3409">
        <f>MONTH(Ledger[[#This Row],[Date]])</f>
        <v>11</v>
      </c>
      <c r="O3409" t="str">
        <f>TEXT(Ledger[[#This Row],[Date]],"mmm")</f>
        <v>Nov</v>
      </c>
    </row>
    <row r="3410" spans="1:15" x14ac:dyDescent="0.35">
      <c r="A3410" t="s">
        <v>4079</v>
      </c>
      <c r="B3410" s="8">
        <v>45987</v>
      </c>
      <c r="C3410" s="5">
        <v>0.49652777777777779</v>
      </c>
      <c r="D3410" t="str">
        <f>_xlfn.XLOOKUP(Ledger[[#This Row],[Employee_ID]],Employees!C:C,Employees!A:A)</f>
        <v>Morning</v>
      </c>
      <c r="E3410" t="s">
        <v>1127</v>
      </c>
      <c r="F3410" t="str">
        <f>_xlfn.XLOOKUP(Ledger[[#This Row],[Employee_ID]],Employees!C:C,Employees!B:B)</f>
        <v>BR03</v>
      </c>
      <c r="G3410" t="s">
        <v>38</v>
      </c>
      <c r="H3410" t="s">
        <v>565</v>
      </c>
      <c r="I3410">
        <v>1</v>
      </c>
      <c r="J3410">
        <f>_xlfn.XLOOKUP(Ledger[[#This Row],[SKU]]&amp;"|"&amp;Ledger[[#This Row],[Branch_ID]], PriceList!E:E,PriceList!C:C,"")</f>
        <v>420</v>
      </c>
      <c r="K3410">
        <f>_xlfn.XLOOKUP(Ledger[[#This Row],[SKU]]&amp;"|"&amp;Ledger[[#This Row],[Branch_ID]], PriceList[Key], PriceList[Unit_Retail_Price_EGP], "")</f>
        <v>1029</v>
      </c>
      <c r="L3410">
        <f>YEAR(Ledger[[#This Row],[Date]])</f>
        <v>2025</v>
      </c>
      <c r="M3410" t="str">
        <f>"Qtr"&amp;ROUNDUP(MONTH(Ledger[[#This Row],[Date]])/3,0)</f>
        <v>Qtr4</v>
      </c>
      <c r="N3410">
        <f>MONTH(Ledger[[#This Row],[Date]])</f>
        <v>11</v>
      </c>
      <c r="O3410" t="str">
        <f>TEXT(Ledger[[#This Row],[Date]],"mmm")</f>
        <v>Nov</v>
      </c>
    </row>
    <row r="3411" spans="1:15" x14ac:dyDescent="0.35">
      <c r="A3411" t="s">
        <v>4112</v>
      </c>
      <c r="B3411" s="8">
        <v>45989</v>
      </c>
      <c r="C3411" s="5">
        <v>0.73402777777777772</v>
      </c>
      <c r="D3411" t="str">
        <f>_xlfn.XLOOKUP(Ledger[[#This Row],[Employee_ID]],Employees!C:C,Employees!A:A)</f>
        <v>Afternoon</v>
      </c>
      <c r="E3411" t="s">
        <v>1127</v>
      </c>
      <c r="F3411" t="str">
        <f>_xlfn.XLOOKUP(Ledger[[#This Row],[Employee_ID]],Employees!C:C,Employees!B:B)</f>
        <v>BR05</v>
      </c>
      <c r="G3411" t="s">
        <v>940</v>
      </c>
      <c r="H3411" t="s">
        <v>460</v>
      </c>
      <c r="I3411">
        <v>1</v>
      </c>
      <c r="J3411">
        <f>_xlfn.XLOOKUP(Ledger[[#This Row],[SKU]]&amp;"|"&amp;Ledger[[#This Row],[Branch_ID]], PriceList!E:E,PriceList!C:C,"")</f>
        <v>145</v>
      </c>
      <c r="K3411">
        <f>_xlfn.XLOOKUP(Ledger[[#This Row],[SKU]]&amp;"|"&amp;Ledger[[#This Row],[Branch_ID]], PriceList[Key], PriceList[Unit_Retail_Price_EGP], "")</f>
        <v>379</v>
      </c>
      <c r="L3411">
        <f>YEAR(Ledger[[#This Row],[Date]])</f>
        <v>2025</v>
      </c>
      <c r="M3411" t="str">
        <f>"Qtr"&amp;ROUNDUP(MONTH(Ledger[[#This Row],[Date]])/3,0)</f>
        <v>Qtr4</v>
      </c>
      <c r="N3411">
        <f>MONTH(Ledger[[#This Row],[Date]])</f>
        <v>11</v>
      </c>
      <c r="O3411" t="str">
        <f>TEXT(Ledger[[#This Row],[Date]],"mmm")</f>
        <v>Nov</v>
      </c>
    </row>
    <row r="3412" spans="1:15" x14ac:dyDescent="0.35">
      <c r="A3412" t="s">
        <v>4119</v>
      </c>
      <c r="B3412" s="8">
        <v>45989</v>
      </c>
      <c r="C3412" s="5">
        <v>0.82986111111111116</v>
      </c>
      <c r="D3412" t="str">
        <f>_xlfn.XLOOKUP(Ledger[[#This Row],[Employee_ID]],Employees!C:C,Employees!A:A)</f>
        <v>Evening</v>
      </c>
      <c r="E3412" t="s">
        <v>1127</v>
      </c>
      <c r="F3412" t="str">
        <f>_xlfn.XLOOKUP(Ledger[[#This Row],[Employee_ID]],Employees!C:C,Employees!B:B)</f>
        <v>BR03</v>
      </c>
      <c r="G3412" t="s">
        <v>1089</v>
      </c>
      <c r="H3412" t="s">
        <v>335</v>
      </c>
      <c r="I3412">
        <v>1</v>
      </c>
      <c r="J3412">
        <f>_xlfn.XLOOKUP(Ledger[[#This Row],[SKU]]&amp;"|"&amp;Ledger[[#This Row],[Branch_ID]], PriceList!E:E,PriceList!C:C,"")</f>
        <v>180</v>
      </c>
      <c r="K3412">
        <f>_xlfn.XLOOKUP(Ledger[[#This Row],[SKU]]&amp;"|"&amp;Ledger[[#This Row],[Branch_ID]], PriceList[Key], PriceList[Unit_Retail_Price_EGP], "")</f>
        <v>459</v>
      </c>
      <c r="L3412">
        <f>YEAR(Ledger[[#This Row],[Date]])</f>
        <v>2025</v>
      </c>
      <c r="M3412" t="str">
        <f>"Qtr"&amp;ROUNDUP(MONTH(Ledger[[#This Row],[Date]])/3,0)</f>
        <v>Qtr4</v>
      </c>
      <c r="N3412">
        <f>MONTH(Ledger[[#This Row],[Date]])</f>
        <v>11</v>
      </c>
      <c r="O3412" t="str">
        <f>TEXT(Ledger[[#This Row],[Date]],"mmm")</f>
        <v>Nov</v>
      </c>
    </row>
    <row r="3413" spans="1:15" x14ac:dyDescent="0.35">
      <c r="A3413" t="s">
        <v>4148</v>
      </c>
      <c r="B3413" s="8">
        <v>45991</v>
      </c>
      <c r="C3413" s="5">
        <v>0.79374999999999996</v>
      </c>
      <c r="D3413" t="str">
        <f>_xlfn.XLOOKUP(Ledger[[#This Row],[Employee_ID]],Employees!C:C,Employees!A:A)</f>
        <v>Evening</v>
      </c>
      <c r="E3413" t="s">
        <v>1127</v>
      </c>
      <c r="F3413" t="str">
        <f>_xlfn.XLOOKUP(Ledger[[#This Row],[Employee_ID]],Employees!C:C,Employees!B:B)</f>
        <v>BR03</v>
      </c>
      <c r="G3413" t="s">
        <v>1089</v>
      </c>
      <c r="H3413" t="s">
        <v>460</v>
      </c>
      <c r="I3413">
        <v>1</v>
      </c>
      <c r="J3413">
        <f>_xlfn.XLOOKUP(Ledger[[#This Row],[SKU]]&amp;"|"&amp;Ledger[[#This Row],[Branch_ID]], PriceList!E:E,PriceList!C:C,"")</f>
        <v>140</v>
      </c>
      <c r="K3413">
        <f>_xlfn.XLOOKUP(Ledger[[#This Row],[SKU]]&amp;"|"&amp;Ledger[[#This Row],[Branch_ID]], PriceList[Key], PriceList[Unit_Retail_Price_EGP], "")</f>
        <v>359</v>
      </c>
      <c r="L3413">
        <f>YEAR(Ledger[[#This Row],[Date]])</f>
        <v>2025</v>
      </c>
      <c r="M3413" t="str">
        <f>"Qtr"&amp;ROUNDUP(MONTH(Ledger[[#This Row],[Date]])/3,0)</f>
        <v>Qtr4</v>
      </c>
      <c r="N3413">
        <f>MONTH(Ledger[[#This Row],[Date]])</f>
        <v>11</v>
      </c>
      <c r="O3413" t="str">
        <f>TEXT(Ledger[[#This Row],[Date]],"mmm")</f>
        <v>Nov</v>
      </c>
    </row>
    <row r="3414" spans="1:15" x14ac:dyDescent="0.35">
      <c r="A3414" t="s">
        <v>4154</v>
      </c>
      <c r="B3414" s="8">
        <v>45992</v>
      </c>
      <c r="C3414" s="5">
        <v>0.51527777777777772</v>
      </c>
      <c r="D3414" t="str">
        <f>_xlfn.XLOOKUP(Ledger[[#This Row],[Employee_ID]],Employees!C:C,Employees!A:A)</f>
        <v>Morning</v>
      </c>
      <c r="E3414" t="s">
        <v>1127</v>
      </c>
      <c r="F3414" t="str">
        <f>_xlfn.XLOOKUP(Ledger[[#This Row],[Employee_ID]],Employees!C:C,Employees!B:B)</f>
        <v>BR04</v>
      </c>
      <c r="G3414" t="s">
        <v>46</v>
      </c>
      <c r="H3414" t="s">
        <v>259</v>
      </c>
      <c r="I3414">
        <v>1</v>
      </c>
      <c r="J3414">
        <f>_xlfn.XLOOKUP(Ledger[[#This Row],[SKU]]&amp;"|"&amp;Ledger[[#This Row],[Branch_ID]], PriceList!E:E,PriceList!C:C,"")</f>
        <v>450</v>
      </c>
      <c r="K3414">
        <f>_xlfn.XLOOKUP(Ledger[[#This Row],[SKU]]&amp;"|"&amp;Ledger[[#This Row],[Branch_ID]], PriceList[Key], PriceList[Unit_Retail_Price_EGP], "")</f>
        <v>1029</v>
      </c>
      <c r="L3414">
        <f>YEAR(Ledger[[#This Row],[Date]])</f>
        <v>2025</v>
      </c>
      <c r="M3414" t="str">
        <f>"Qtr"&amp;ROUNDUP(MONTH(Ledger[[#This Row],[Date]])/3,0)</f>
        <v>Qtr4</v>
      </c>
      <c r="N3414">
        <f>MONTH(Ledger[[#This Row],[Date]])</f>
        <v>12</v>
      </c>
      <c r="O3414" t="str">
        <f>TEXT(Ledger[[#This Row],[Date]],"mmm")</f>
        <v>Dec</v>
      </c>
    </row>
    <row r="3415" spans="1:15" x14ac:dyDescent="0.35">
      <c r="A3415" t="s">
        <v>4167</v>
      </c>
      <c r="B3415" s="8">
        <v>45993</v>
      </c>
      <c r="C3415" s="5">
        <v>0.63472222222222219</v>
      </c>
      <c r="D3415" t="str">
        <f>_xlfn.XLOOKUP(Ledger[[#This Row],[Employee_ID]],Employees!C:C,Employees!A:A)</f>
        <v>Afternoon</v>
      </c>
      <c r="E3415" t="s">
        <v>1127</v>
      </c>
      <c r="F3415" t="str">
        <f>_xlfn.XLOOKUP(Ledger[[#This Row],[Employee_ID]],Employees!C:C,Employees!B:B)</f>
        <v>BR02</v>
      </c>
      <c r="G3415" t="s">
        <v>944</v>
      </c>
      <c r="H3415" t="s">
        <v>460</v>
      </c>
      <c r="I3415">
        <v>1</v>
      </c>
      <c r="J3415">
        <f>_xlfn.XLOOKUP(Ledger[[#This Row],[SKU]]&amp;"|"&amp;Ledger[[#This Row],[Branch_ID]], PriceList!E:E,PriceList!C:C,"")</f>
        <v>145</v>
      </c>
      <c r="K3415">
        <f>_xlfn.XLOOKUP(Ledger[[#This Row],[SKU]]&amp;"|"&amp;Ledger[[#This Row],[Branch_ID]], PriceList[Key], PriceList[Unit_Retail_Price_EGP], "")</f>
        <v>369</v>
      </c>
      <c r="L3415">
        <f>YEAR(Ledger[[#This Row],[Date]])</f>
        <v>2025</v>
      </c>
      <c r="M3415" t="str">
        <f>"Qtr"&amp;ROUNDUP(MONTH(Ledger[[#This Row],[Date]])/3,0)</f>
        <v>Qtr4</v>
      </c>
      <c r="N3415">
        <f>MONTH(Ledger[[#This Row],[Date]])</f>
        <v>12</v>
      </c>
      <c r="O3415" t="str">
        <f>TEXT(Ledger[[#This Row],[Date]],"mmm")</f>
        <v>Dec</v>
      </c>
    </row>
    <row r="3416" spans="1:15" x14ac:dyDescent="0.35">
      <c r="A3416" t="s">
        <v>4187</v>
      </c>
      <c r="B3416" s="8">
        <v>45994</v>
      </c>
      <c r="C3416" s="5">
        <v>0.8</v>
      </c>
      <c r="D3416" t="str">
        <f>_xlfn.XLOOKUP(Ledger[[#This Row],[Employee_ID]],Employees!C:C,Employees!A:A)</f>
        <v>Evening</v>
      </c>
      <c r="E3416" t="s">
        <v>1127</v>
      </c>
      <c r="F3416" t="str">
        <f>_xlfn.XLOOKUP(Ledger[[#This Row],[Employee_ID]],Employees!C:C,Employees!B:B)</f>
        <v>BR03</v>
      </c>
      <c r="G3416" t="s">
        <v>1089</v>
      </c>
      <c r="H3416" t="s">
        <v>186</v>
      </c>
      <c r="I3416">
        <v>1</v>
      </c>
      <c r="J3416">
        <f>_xlfn.XLOOKUP(Ledger[[#This Row],[SKU]]&amp;"|"&amp;Ledger[[#This Row],[Branch_ID]], PriceList!E:E,PriceList!C:C,"")</f>
        <v>220</v>
      </c>
      <c r="K3416">
        <f>_xlfn.XLOOKUP(Ledger[[#This Row],[SKU]]&amp;"|"&amp;Ledger[[#This Row],[Branch_ID]], PriceList[Key], PriceList[Unit_Retail_Price_EGP], "")</f>
        <v>569</v>
      </c>
      <c r="L3416">
        <f>YEAR(Ledger[[#This Row],[Date]])</f>
        <v>2025</v>
      </c>
      <c r="M3416" t="str">
        <f>"Qtr"&amp;ROUNDUP(MONTH(Ledger[[#This Row],[Date]])/3,0)</f>
        <v>Qtr4</v>
      </c>
      <c r="N3416">
        <f>MONTH(Ledger[[#This Row],[Date]])</f>
        <v>12</v>
      </c>
      <c r="O3416" t="str">
        <f>TEXT(Ledger[[#This Row],[Date]],"mmm")</f>
        <v>Dec</v>
      </c>
    </row>
    <row r="3417" spans="1:15" x14ac:dyDescent="0.35">
      <c r="A3417" t="s">
        <v>4190</v>
      </c>
      <c r="B3417" s="8">
        <v>45994</v>
      </c>
      <c r="C3417" s="5">
        <v>0.89930555555555558</v>
      </c>
      <c r="D3417" t="str">
        <f>_xlfn.XLOOKUP(Ledger[[#This Row],[Employee_ID]],Employees!C:C,Employees!A:A)</f>
        <v>Evening</v>
      </c>
      <c r="E3417" t="s">
        <v>1127</v>
      </c>
      <c r="F3417" t="str">
        <f>_xlfn.XLOOKUP(Ledger[[#This Row],[Employee_ID]],Employees!C:C,Employees!B:B)</f>
        <v>BR01</v>
      </c>
      <c r="G3417" t="s">
        <v>961</v>
      </c>
      <c r="H3417" t="s">
        <v>128</v>
      </c>
      <c r="I3417">
        <v>1</v>
      </c>
      <c r="J3417">
        <f>_xlfn.XLOOKUP(Ledger[[#This Row],[SKU]]&amp;"|"&amp;Ledger[[#This Row],[Branch_ID]], PriceList!E:E,PriceList!C:C,"")</f>
        <v>495</v>
      </c>
      <c r="K3417">
        <f>_xlfn.XLOOKUP(Ledger[[#This Row],[SKU]]&amp;"|"&amp;Ledger[[#This Row],[Branch_ID]], PriceList[Key], PriceList[Unit_Retail_Price_EGP], "")</f>
        <v>1229</v>
      </c>
      <c r="L3417">
        <f>YEAR(Ledger[[#This Row],[Date]])</f>
        <v>2025</v>
      </c>
      <c r="M3417" t="str">
        <f>"Qtr"&amp;ROUNDUP(MONTH(Ledger[[#This Row],[Date]])/3,0)</f>
        <v>Qtr4</v>
      </c>
      <c r="N3417">
        <f>MONTH(Ledger[[#This Row],[Date]])</f>
        <v>12</v>
      </c>
      <c r="O3417" t="str">
        <f>TEXT(Ledger[[#This Row],[Date]],"mmm")</f>
        <v>Dec</v>
      </c>
    </row>
    <row r="3418" spans="1:15" x14ac:dyDescent="0.35">
      <c r="A3418" t="s">
        <v>4236</v>
      </c>
      <c r="B3418" s="8">
        <v>45997</v>
      </c>
      <c r="C3418" s="5">
        <v>0.78749999999999998</v>
      </c>
      <c r="D3418" t="str">
        <f>_xlfn.XLOOKUP(Ledger[[#This Row],[Employee_ID]],Employees!C:C,Employees!A:A)</f>
        <v>Evening</v>
      </c>
      <c r="E3418" t="s">
        <v>1127</v>
      </c>
      <c r="F3418" t="str">
        <f>_xlfn.XLOOKUP(Ledger[[#This Row],[Employee_ID]],Employees!C:C,Employees!B:B)</f>
        <v>BR01</v>
      </c>
      <c r="G3418" t="s">
        <v>961</v>
      </c>
      <c r="H3418" t="s">
        <v>549</v>
      </c>
      <c r="I3418">
        <v>1</v>
      </c>
      <c r="J3418">
        <f>_xlfn.XLOOKUP(Ledger[[#This Row],[SKU]]&amp;"|"&amp;Ledger[[#This Row],[Branch_ID]], PriceList!E:E,PriceList!C:C,"")</f>
        <v>145</v>
      </c>
      <c r="K3418">
        <f>_xlfn.XLOOKUP(Ledger[[#This Row],[SKU]]&amp;"|"&amp;Ledger[[#This Row],[Branch_ID]], PriceList[Key], PriceList[Unit_Retail_Price_EGP], "")</f>
        <v>389</v>
      </c>
      <c r="L3418">
        <f>YEAR(Ledger[[#This Row],[Date]])</f>
        <v>2025</v>
      </c>
      <c r="M3418" t="str">
        <f>"Qtr"&amp;ROUNDUP(MONTH(Ledger[[#This Row],[Date]])/3,0)</f>
        <v>Qtr4</v>
      </c>
      <c r="N3418">
        <f>MONTH(Ledger[[#This Row],[Date]])</f>
        <v>12</v>
      </c>
      <c r="O3418" t="str">
        <f>TEXT(Ledger[[#This Row],[Date]],"mmm")</f>
        <v>Dec</v>
      </c>
    </row>
    <row r="3419" spans="1:15" x14ac:dyDescent="0.35">
      <c r="A3419" t="s">
        <v>4243</v>
      </c>
      <c r="B3419" s="8">
        <v>45998</v>
      </c>
      <c r="C3419" s="5">
        <v>0.53611111111111109</v>
      </c>
      <c r="D3419" t="str">
        <f>_xlfn.XLOOKUP(Ledger[[#This Row],[Employee_ID]],Employees!C:C,Employees!A:A)</f>
        <v>Morning</v>
      </c>
      <c r="E3419" t="s">
        <v>1127</v>
      </c>
      <c r="F3419" t="str">
        <f>_xlfn.XLOOKUP(Ledger[[#This Row],[Employee_ID]],Employees!C:C,Employees!B:B)</f>
        <v>BR04</v>
      </c>
      <c r="G3419" t="s">
        <v>46</v>
      </c>
      <c r="H3419" t="s">
        <v>137</v>
      </c>
      <c r="I3419">
        <v>1</v>
      </c>
      <c r="J3419">
        <f>_xlfn.XLOOKUP(Ledger[[#This Row],[SKU]]&amp;"|"&amp;Ledger[[#This Row],[Branch_ID]], PriceList!E:E,PriceList!C:C,"")</f>
        <v>510</v>
      </c>
      <c r="K3419">
        <f>_xlfn.XLOOKUP(Ledger[[#This Row],[SKU]]&amp;"|"&amp;Ledger[[#This Row],[Branch_ID]], PriceList[Key], PriceList[Unit_Retail_Price_EGP], "")</f>
        <v>1129</v>
      </c>
      <c r="L3419">
        <f>YEAR(Ledger[[#This Row],[Date]])</f>
        <v>2025</v>
      </c>
      <c r="M3419" t="str">
        <f>"Qtr"&amp;ROUNDUP(MONTH(Ledger[[#This Row],[Date]])/3,0)</f>
        <v>Qtr4</v>
      </c>
      <c r="N3419">
        <f>MONTH(Ledger[[#This Row],[Date]])</f>
        <v>12</v>
      </c>
      <c r="O3419" t="str">
        <f>TEXT(Ledger[[#This Row],[Date]],"mmm")</f>
        <v>Dec</v>
      </c>
    </row>
    <row r="3420" spans="1:15" x14ac:dyDescent="0.35">
      <c r="A3420" t="s">
        <v>4255</v>
      </c>
      <c r="B3420" s="8">
        <v>45999</v>
      </c>
      <c r="C3420" s="5">
        <v>0.46180555555555558</v>
      </c>
      <c r="D3420" t="str">
        <f>_xlfn.XLOOKUP(Ledger[[#This Row],[Employee_ID]],Employees!C:C,Employees!A:A)</f>
        <v>Morning</v>
      </c>
      <c r="E3420" t="s">
        <v>1127</v>
      </c>
      <c r="F3420" t="str">
        <f>_xlfn.XLOOKUP(Ledger[[#This Row],[Employee_ID]],Employees!C:C,Employees!B:B)</f>
        <v>BR01</v>
      </c>
      <c r="G3420" t="s">
        <v>71</v>
      </c>
      <c r="H3420" t="s">
        <v>436</v>
      </c>
      <c r="I3420">
        <v>1</v>
      </c>
      <c r="J3420">
        <f>_xlfn.XLOOKUP(Ledger[[#This Row],[SKU]]&amp;"|"&amp;Ledger[[#This Row],[Branch_ID]], PriceList!E:E,PriceList!C:C,"")</f>
        <v>145</v>
      </c>
      <c r="K3420">
        <f>_xlfn.XLOOKUP(Ledger[[#This Row],[SKU]]&amp;"|"&amp;Ledger[[#This Row],[Branch_ID]], PriceList[Key], PriceList[Unit_Retail_Price_EGP], "")</f>
        <v>389</v>
      </c>
      <c r="L3420">
        <f>YEAR(Ledger[[#This Row],[Date]])</f>
        <v>2025</v>
      </c>
      <c r="M3420" t="str">
        <f>"Qtr"&amp;ROUNDUP(MONTH(Ledger[[#This Row],[Date]])/3,0)</f>
        <v>Qtr4</v>
      </c>
      <c r="N3420">
        <f>MONTH(Ledger[[#This Row],[Date]])</f>
        <v>12</v>
      </c>
      <c r="O3420" t="str">
        <f>TEXT(Ledger[[#This Row],[Date]],"mmm")</f>
        <v>Dec</v>
      </c>
    </row>
    <row r="3421" spans="1:15" x14ac:dyDescent="0.35">
      <c r="A3421" t="s">
        <v>4279</v>
      </c>
      <c r="B3421" s="8">
        <v>46001</v>
      </c>
      <c r="C3421" s="5">
        <v>0.56944444444444442</v>
      </c>
      <c r="D3421" t="str">
        <f>_xlfn.XLOOKUP(Ledger[[#This Row],[Employee_ID]],Employees!C:C,Employees!A:A)</f>
        <v>Morning</v>
      </c>
      <c r="E3421" t="s">
        <v>1127</v>
      </c>
      <c r="F3421" t="str">
        <f>_xlfn.XLOOKUP(Ledger[[#This Row],[Employee_ID]],Employees!C:C,Employees!B:B)</f>
        <v>BR01</v>
      </c>
      <c r="G3421" t="s">
        <v>71</v>
      </c>
      <c r="H3421" t="s">
        <v>348</v>
      </c>
      <c r="I3421">
        <v>1</v>
      </c>
      <c r="J3421">
        <f>_xlfn.XLOOKUP(Ledger[[#This Row],[SKU]]&amp;"|"&amp;Ledger[[#This Row],[Branch_ID]], PriceList!E:E,PriceList!C:C,"")</f>
        <v>535</v>
      </c>
      <c r="K3421">
        <f>_xlfn.XLOOKUP(Ledger[[#This Row],[SKU]]&amp;"|"&amp;Ledger[[#This Row],[Branch_ID]], PriceList[Key], PriceList[Unit_Retail_Price_EGP], "")</f>
        <v>1339</v>
      </c>
      <c r="L3421">
        <f>YEAR(Ledger[[#This Row],[Date]])</f>
        <v>2025</v>
      </c>
      <c r="M3421" t="str">
        <f>"Qtr"&amp;ROUNDUP(MONTH(Ledger[[#This Row],[Date]])/3,0)</f>
        <v>Qtr4</v>
      </c>
      <c r="N3421">
        <f>MONTH(Ledger[[#This Row],[Date]])</f>
        <v>12</v>
      </c>
      <c r="O3421" t="str">
        <f>TEXT(Ledger[[#This Row],[Date]],"mmm")</f>
        <v>Dec</v>
      </c>
    </row>
    <row r="3422" spans="1:15" x14ac:dyDescent="0.35">
      <c r="A3422" t="s">
        <v>4281</v>
      </c>
      <c r="B3422" s="8">
        <v>46001</v>
      </c>
      <c r="C3422" s="5">
        <v>0.57986111111111116</v>
      </c>
      <c r="D3422" t="str">
        <f>_xlfn.XLOOKUP(Ledger[[#This Row],[Employee_ID]],Employees!C:C,Employees!A:A)</f>
        <v>Morning</v>
      </c>
      <c r="E3422" t="s">
        <v>1127</v>
      </c>
      <c r="F3422" t="str">
        <f>_xlfn.XLOOKUP(Ledger[[#This Row],[Employee_ID]],Employees!C:C,Employees!B:B)</f>
        <v>BR01</v>
      </c>
      <c r="G3422" t="s">
        <v>71</v>
      </c>
      <c r="H3422" t="s">
        <v>151</v>
      </c>
      <c r="I3422">
        <v>1</v>
      </c>
      <c r="J3422">
        <f>_xlfn.XLOOKUP(Ledger[[#This Row],[SKU]]&amp;"|"&amp;Ledger[[#This Row],[Branch_ID]], PriceList!E:E,PriceList!C:C,"")</f>
        <v>165</v>
      </c>
      <c r="K3422">
        <f>_xlfn.XLOOKUP(Ledger[[#This Row],[SKU]]&amp;"|"&amp;Ledger[[#This Row],[Branch_ID]], PriceList[Key], PriceList[Unit_Retail_Price_EGP], "")</f>
        <v>449</v>
      </c>
      <c r="L3422">
        <f>YEAR(Ledger[[#This Row],[Date]])</f>
        <v>2025</v>
      </c>
      <c r="M3422" t="str">
        <f>"Qtr"&amp;ROUNDUP(MONTH(Ledger[[#This Row],[Date]])/3,0)</f>
        <v>Qtr4</v>
      </c>
      <c r="N3422">
        <f>MONTH(Ledger[[#This Row],[Date]])</f>
        <v>12</v>
      </c>
      <c r="O3422" t="str">
        <f>TEXT(Ledger[[#This Row],[Date]],"mmm")</f>
        <v>Dec</v>
      </c>
    </row>
    <row r="3423" spans="1:15" x14ac:dyDescent="0.35">
      <c r="A3423" t="s">
        <v>4305</v>
      </c>
      <c r="B3423" s="8">
        <v>46003</v>
      </c>
      <c r="C3423" s="5">
        <v>0.45347222222222222</v>
      </c>
      <c r="D3423" t="str">
        <f>_xlfn.XLOOKUP(Ledger[[#This Row],[Employee_ID]],Employees!C:C,Employees!A:A)</f>
        <v>Morning</v>
      </c>
      <c r="E3423" t="s">
        <v>1127</v>
      </c>
      <c r="F3423" t="str">
        <f>_xlfn.XLOOKUP(Ledger[[#This Row],[Employee_ID]],Employees!C:C,Employees!B:B)</f>
        <v>BR01</v>
      </c>
      <c r="G3423" t="s">
        <v>71</v>
      </c>
      <c r="H3423" t="s">
        <v>289</v>
      </c>
      <c r="I3423">
        <v>1</v>
      </c>
      <c r="J3423">
        <f>_xlfn.XLOOKUP(Ledger[[#This Row],[SKU]]&amp;"|"&amp;Ledger[[#This Row],[Branch_ID]], PriceList!E:E,PriceList!C:C,"")</f>
        <v>535</v>
      </c>
      <c r="K3423">
        <f>_xlfn.XLOOKUP(Ledger[[#This Row],[SKU]]&amp;"|"&amp;Ledger[[#This Row],[Branch_ID]], PriceList[Key], PriceList[Unit_Retail_Price_EGP], "")</f>
        <v>1339</v>
      </c>
      <c r="L3423">
        <f>YEAR(Ledger[[#This Row],[Date]])</f>
        <v>2025</v>
      </c>
      <c r="M3423" t="str">
        <f>"Qtr"&amp;ROUNDUP(MONTH(Ledger[[#This Row],[Date]])/3,0)</f>
        <v>Qtr4</v>
      </c>
      <c r="N3423">
        <f>MONTH(Ledger[[#This Row],[Date]])</f>
        <v>12</v>
      </c>
      <c r="O3423" t="str">
        <f>TEXT(Ledger[[#This Row],[Date]],"mmm")</f>
        <v>Dec</v>
      </c>
    </row>
    <row r="3424" spans="1:15" x14ac:dyDescent="0.35">
      <c r="A3424" t="s">
        <v>4309</v>
      </c>
      <c r="B3424" s="8">
        <v>46003</v>
      </c>
      <c r="C3424" s="5">
        <v>0.54166666666666663</v>
      </c>
      <c r="D3424" t="str">
        <f>_xlfn.XLOOKUP(Ledger[[#This Row],[Employee_ID]],Employees!C:C,Employees!A:A)</f>
        <v>Morning</v>
      </c>
      <c r="E3424" t="s">
        <v>1127</v>
      </c>
      <c r="F3424" t="str">
        <f>_xlfn.XLOOKUP(Ledger[[#This Row],[Employee_ID]],Employees!C:C,Employees!B:B)</f>
        <v>BR05</v>
      </c>
      <c r="G3424" t="s">
        <v>94</v>
      </c>
      <c r="H3424" t="s">
        <v>374</v>
      </c>
      <c r="I3424">
        <v>1</v>
      </c>
      <c r="J3424">
        <f>_xlfn.XLOOKUP(Ledger[[#This Row],[SKU]]&amp;"|"&amp;Ledger[[#This Row],[Branch_ID]], PriceList!E:E,PriceList!C:C,"")</f>
        <v>435</v>
      </c>
      <c r="K3424">
        <f>_xlfn.XLOOKUP(Ledger[[#This Row],[SKU]]&amp;"|"&amp;Ledger[[#This Row],[Branch_ID]], PriceList[Key], PriceList[Unit_Retail_Price_EGP], "")</f>
        <v>1079</v>
      </c>
      <c r="L3424">
        <f>YEAR(Ledger[[#This Row],[Date]])</f>
        <v>2025</v>
      </c>
      <c r="M3424" t="str">
        <f>"Qtr"&amp;ROUNDUP(MONTH(Ledger[[#This Row],[Date]])/3,0)</f>
        <v>Qtr4</v>
      </c>
      <c r="N3424">
        <f>MONTH(Ledger[[#This Row],[Date]])</f>
        <v>12</v>
      </c>
      <c r="O3424" t="str">
        <f>TEXT(Ledger[[#This Row],[Date]],"mmm")</f>
        <v>Dec</v>
      </c>
    </row>
    <row r="3425" spans="1:15" x14ac:dyDescent="0.35">
      <c r="A3425" t="s">
        <v>4349</v>
      </c>
      <c r="B3425" s="8">
        <v>46005</v>
      </c>
      <c r="C3425" s="5">
        <v>0.68194444444444446</v>
      </c>
      <c r="D3425" t="str">
        <f>_xlfn.XLOOKUP(Ledger[[#This Row],[Employee_ID]],Employees!C:C,Employees!A:A)</f>
        <v>Afternoon</v>
      </c>
      <c r="E3425" t="s">
        <v>1127</v>
      </c>
      <c r="F3425" t="str">
        <f>_xlfn.XLOOKUP(Ledger[[#This Row],[Employee_ID]],Employees!C:C,Employees!B:B)</f>
        <v>BR04</v>
      </c>
      <c r="G3425" t="s">
        <v>979</v>
      </c>
      <c r="H3425" t="s">
        <v>652</v>
      </c>
      <c r="I3425">
        <v>1</v>
      </c>
      <c r="J3425">
        <f>_xlfn.XLOOKUP(Ledger[[#This Row],[SKU]]&amp;"|"&amp;Ledger[[#This Row],[Branch_ID]], PriceList!E:E,PriceList!C:C,"")</f>
        <v>510</v>
      </c>
      <c r="K3425">
        <f>_xlfn.XLOOKUP(Ledger[[#This Row],[SKU]]&amp;"|"&amp;Ledger[[#This Row],[Branch_ID]], PriceList[Key], PriceList[Unit_Retail_Price_EGP], "")</f>
        <v>1129</v>
      </c>
      <c r="L3425">
        <f>YEAR(Ledger[[#This Row],[Date]])</f>
        <v>2025</v>
      </c>
      <c r="M3425" t="str">
        <f>"Qtr"&amp;ROUNDUP(MONTH(Ledger[[#This Row],[Date]])/3,0)</f>
        <v>Qtr4</v>
      </c>
      <c r="N3425">
        <f>MONTH(Ledger[[#This Row],[Date]])</f>
        <v>12</v>
      </c>
      <c r="O3425" t="str">
        <f>TEXT(Ledger[[#This Row],[Date]],"mmm")</f>
        <v>Dec</v>
      </c>
    </row>
    <row r="3426" spans="1:15" x14ac:dyDescent="0.35">
      <c r="A3426" t="s">
        <v>4350</v>
      </c>
      <c r="B3426" s="8">
        <v>46005</v>
      </c>
      <c r="C3426" s="5">
        <v>0.74305555555555558</v>
      </c>
      <c r="D3426" t="str">
        <f>_xlfn.XLOOKUP(Ledger[[#This Row],[Employee_ID]],Employees!C:C,Employees!A:A)</f>
        <v>Afternoon</v>
      </c>
      <c r="E3426" t="s">
        <v>1127</v>
      </c>
      <c r="F3426" t="str">
        <f>_xlfn.XLOOKUP(Ledger[[#This Row],[Employee_ID]],Employees!C:C,Employees!B:B)</f>
        <v>BR02</v>
      </c>
      <c r="G3426" t="s">
        <v>944</v>
      </c>
      <c r="H3426" t="s">
        <v>460</v>
      </c>
      <c r="I3426">
        <v>1</v>
      </c>
      <c r="J3426">
        <f>_xlfn.XLOOKUP(Ledger[[#This Row],[SKU]]&amp;"|"&amp;Ledger[[#This Row],[Branch_ID]], PriceList!E:E,PriceList!C:C,"")</f>
        <v>145</v>
      </c>
      <c r="K3426">
        <f>_xlfn.XLOOKUP(Ledger[[#This Row],[SKU]]&amp;"|"&amp;Ledger[[#This Row],[Branch_ID]], PriceList[Key], PriceList[Unit_Retail_Price_EGP], "")</f>
        <v>369</v>
      </c>
      <c r="L3426">
        <f>YEAR(Ledger[[#This Row],[Date]])</f>
        <v>2025</v>
      </c>
      <c r="M3426" t="str">
        <f>"Qtr"&amp;ROUNDUP(MONTH(Ledger[[#This Row],[Date]])/3,0)</f>
        <v>Qtr4</v>
      </c>
      <c r="N3426">
        <f>MONTH(Ledger[[#This Row],[Date]])</f>
        <v>12</v>
      </c>
      <c r="O3426" t="str">
        <f>TEXT(Ledger[[#This Row],[Date]],"mmm")</f>
        <v>Dec</v>
      </c>
    </row>
    <row r="3427" spans="1:15" x14ac:dyDescent="0.35">
      <c r="A3427" t="s">
        <v>4358</v>
      </c>
      <c r="B3427" s="8">
        <v>46006</v>
      </c>
      <c r="C3427" s="5">
        <v>0.61388888888888893</v>
      </c>
      <c r="D3427" t="str">
        <f>_xlfn.XLOOKUP(Ledger[[#This Row],[Employee_ID]],Employees!C:C,Employees!A:A)</f>
        <v>Afternoon</v>
      </c>
      <c r="E3427" t="s">
        <v>1127</v>
      </c>
      <c r="F3427" t="str">
        <f>_xlfn.XLOOKUP(Ledger[[#This Row],[Employee_ID]],Employees!C:C,Employees!B:B)</f>
        <v>BR03</v>
      </c>
      <c r="G3427" t="s">
        <v>983</v>
      </c>
      <c r="H3427" t="s">
        <v>48</v>
      </c>
      <c r="I3427">
        <v>1</v>
      </c>
      <c r="J3427">
        <f>_xlfn.XLOOKUP(Ledger[[#This Row],[SKU]]&amp;"|"&amp;Ledger[[#This Row],[Branch_ID]], PriceList!E:E,PriceList!C:C,"")</f>
        <v>140</v>
      </c>
      <c r="K3427">
        <f>_xlfn.XLOOKUP(Ledger[[#This Row],[SKU]]&amp;"|"&amp;Ledger[[#This Row],[Branch_ID]], PriceList[Key], PriceList[Unit_Retail_Price_EGP], "")</f>
        <v>359</v>
      </c>
      <c r="L3427">
        <f>YEAR(Ledger[[#This Row],[Date]])</f>
        <v>2025</v>
      </c>
      <c r="M3427" t="str">
        <f>"Qtr"&amp;ROUNDUP(MONTH(Ledger[[#This Row],[Date]])/3,0)</f>
        <v>Qtr4</v>
      </c>
      <c r="N3427">
        <f>MONTH(Ledger[[#This Row],[Date]])</f>
        <v>12</v>
      </c>
      <c r="O3427" t="str">
        <f>TEXT(Ledger[[#This Row],[Date]],"mmm")</f>
        <v>Dec</v>
      </c>
    </row>
    <row r="3428" spans="1:15" x14ac:dyDescent="0.35">
      <c r="A3428" t="s">
        <v>4377</v>
      </c>
      <c r="B3428" s="8">
        <v>46008</v>
      </c>
      <c r="C3428" s="5">
        <v>0.44722222222222224</v>
      </c>
      <c r="D3428" t="str">
        <f>_xlfn.XLOOKUP(Ledger[[#This Row],[Employee_ID]],Employees!C:C,Employees!A:A)</f>
        <v>Morning</v>
      </c>
      <c r="E3428" t="s">
        <v>1127</v>
      </c>
      <c r="F3428" t="str">
        <f>_xlfn.XLOOKUP(Ledger[[#This Row],[Employee_ID]],Employees!C:C,Employees!B:B)</f>
        <v>BR03</v>
      </c>
      <c r="G3428" t="s">
        <v>38</v>
      </c>
      <c r="H3428" t="s">
        <v>229</v>
      </c>
      <c r="I3428">
        <v>1</v>
      </c>
      <c r="J3428">
        <f>_xlfn.XLOOKUP(Ledger[[#This Row],[SKU]]&amp;"|"&amp;Ledger[[#This Row],[Branch_ID]], PriceList!E:E,PriceList!C:C,"")</f>
        <v>220</v>
      </c>
      <c r="K3428">
        <f>_xlfn.XLOOKUP(Ledger[[#This Row],[SKU]]&amp;"|"&amp;Ledger[[#This Row],[Branch_ID]], PriceList[Key], PriceList[Unit_Retail_Price_EGP], "")</f>
        <v>569</v>
      </c>
      <c r="L3428">
        <f>YEAR(Ledger[[#This Row],[Date]])</f>
        <v>2025</v>
      </c>
      <c r="M3428" t="str">
        <f>"Qtr"&amp;ROUNDUP(MONTH(Ledger[[#This Row],[Date]])/3,0)</f>
        <v>Qtr4</v>
      </c>
      <c r="N3428">
        <f>MONTH(Ledger[[#This Row],[Date]])</f>
        <v>12</v>
      </c>
      <c r="O3428" t="str">
        <f>TEXT(Ledger[[#This Row],[Date]],"mmm")</f>
        <v>Dec</v>
      </c>
    </row>
    <row r="3429" spans="1:15" x14ac:dyDescent="0.35">
      <c r="A3429" t="s">
        <v>4401</v>
      </c>
      <c r="B3429" s="8">
        <v>46009</v>
      </c>
      <c r="C3429" s="5">
        <v>0.74513888888888891</v>
      </c>
      <c r="D3429" t="str">
        <f>_xlfn.XLOOKUP(Ledger[[#This Row],[Employee_ID]],Employees!C:C,Employees!A:A)</f>
        <v>Afternoon</v>
      </c>
      <c r="E3429" t="s">
        <v>1127</v>
      </c>
      <c r="F3429" t="str">
        <f>_xlfn.XLOOKUP(Ledger[[#This Row],[Employee_ID]],Employees!C:C,Employees!B:B)</f>
        <v>BR02</v>
      </c>
      <c r="G3429" t="s">
        <v>944</v>
      </c>
      <c r="H3429" t="s">
        <v>348</v>
      </c>
      <c r="I3429">
        <v>1</v>
      </c>
      <c r="J3429">
        <f>_xlfn.XLOOKUP(Ledger[[#This Row],[SKU]]&amp;"|"&amp;Ledger[[#This Row],[Branch_ID]], PriceList!E:E,PriceList!C:C,"")</f>
        <v>530</v>
      </c>
      <c r="K3429">
        <f>_xlfn.XLOOKUP(Ledger[[#This Row],[SKU]]&amp;"|"&amp;Ledger[[#This Row],[Branch_ID]], PriceList[Key], PriceList[Unit_Retail_Price_EGP], "")</f>
        <v>1269</v>
      </c>
      <c r="L3429">
        <f>YEAR(Ledger[[#This Row],[Date]])</f>
        <v>2025</v>
      </c>
      <c r="M3429" t="str">
        <f>"Qtr"&amp;ROUNDUP(MONTH(Ledger[[#This Row],[Date]])/3,0)</f>
        <v>Qtr4</v>
      </c>
      <c r="N3429">
        <f>MONTH(Ledger[[#This Row],[Date]])</f>
        <v>12</v>
      </c>
      <c r="O3429" t="str">
        <f>TEXT(Ledger[[#This Row],[Date]],"mmm")</f>
        <v>Dec</v>
      </c>
    </row>
    <row r="3430" spans="1:15" x14ac:dyDescent="0.35">
      <c r="A3430" t="s">
        <v>4406</v>
      </c>
      <c r="B3430" s="8">
        <v>46010</v>
      </c>
      <c r="C3430" s="5">
        <v>0.47013888888888888</v>
      </c>
      <c r="D3430" t="str">
        <f>_xlfn.XLOOKUP(Ledger[[#This Row],[Employee_ID]],Employees!C:C,Employees!A:A)</f>
        <v>Morning</v>
      </c>
      <c r="E3430" t="s">
        <v>1127</v>
      </c>
      <c r="F3430" t="str">
        <f>_xlfn.XLOOKUP(Ledger[[#This Row],[Employee_ID]],Employees!C:C,Employees!B:B)</f>
        <v>BR04</v>
      </c>
      <c r="G3430" t="s">
        <v>46</v>
      </c>
      <c r="H3430" t="s">
        <v>523</v>
      </c>
      <c r="I3430">
        <v>1</v>
      </c>
      <c r="J3430">
        <f>_xlfn.XLOOKUP(Ledger[[#This Row],[SKU]]&amp;"|"&amp;Ledger[[#This Row],[Branch_ID]], PriceList!E:E,PriceList!C:C,"")</f>
        <v>410</v>
      </c>
      <c r="K3430">
        <f>_xlfn.XLOOKUP(Ledger[[#This Row],[SKU]]&amp;"|"&amp;Ledger[[#This Row],[Branch_ID]], PriceList[Key], PriceList[Unit_Retail_Price_EGP], "")</f>
        <v>939</v>
      </c>
      <c r="L3430">
        <f>YEAR(Ledger[[#This Row],[Date]])</f>
        <v>2025</v>
      </c>
      <c r="M3430" t="str">
        <f>"Qtr"&amp;ROUNDUP(MONTH(Ledger[[#This Row],[Date]])/3,0)</f>
        <v>Qtr4</v>
      </c>
      <c r="N3430">
        <f>MONTH(Ledger[[#This Row],[Date]])</f>
        <v>12</v>
      </c>
      <c r="O3430" t="str">
        <f>TEXT(Ledger[[#This Row],[Date]],"mmm")</f>
        <v>Dec</v>
      </c>
    </row>
    <row r="3431" spans="1:15" x14ac:dyDescent="0.35">
      <c r="A3431" t="s">
        <v>4412</v>
      </c>
      <c r="B3431" s="8">
        <v>46010</v>
      </c>
      <c r="C3431" s="5">
        <v>0.67777777777777781</v>
      </c>
      <c r="D3431" t="str">
        <f>_xlfn.XLOOKUP(Ledger[[#This Row],[Employee_ID]],Employees!C:C,Employees!A:A)</f>
        <v>Afternoon</v>
      </c>
      <c r="E3431" t="s">
        <v>1127</v>
      </c>
      <c r="F3431" t="str">
        <f>_xlfn.XLOOKUP(Ledger[[#This Row],[Employee_ID]],Employees!C:C,Employees!B:B)</f>
        <v>BR05</v>
      </c>
      <c r="G3431" t="s">
        <v>940</v>
      </c>
      <c r="H3431" t="s">
        <v>259</v>
      </c>
      <c r="I3431">
        <v>1</v>
      </c>
      <c r="J3431">
        <f>_xlfn.XLOOKUP(Ledger[[#This Row],[SKU]]&amp;"|"&amp;Ledger[[#This Row],[Branch_ID]], PriceList!E:E,PriceList!C:C,"")</f>
        <v>480</v>
      </c>
      <c r="K3431">
        <f>_xlfn.XLOOKUP(Ledger[[#This Row],[SKU]]&amp;"|"&amp;Ledger[[#This Row],[Branch_ID]], PriceList[Key], PriceList[Unit_Retail_Price_EGP], "")</f>
        <v>1189</v>
      </c>
      <c r="L3431">
        <f>YEAR(Ledger[[#This Row],[Date]])</f>
        <v>2025</v>
      </c>
      <c r="M3431" t="str">
        <f>"Qtr"&amp;ROUNDUP(MONTH(Ledger[[#This Row],[Date]])/3,0)</f>
        <v>Qtr4</v>
      </c>
      <c r="N3431">
        <f>MONTH(Ledger[[#This Row],[Date]])</f>
        <v>12</v>
      </c>
      <c r="O3431" t="str">
        <f>TEXT(Ledger[[#This Row],[Date]],"mmm")</f>
        <v>Dec</v>
      </c>
    </row>
    <row r="3432" spans="1:15" x14ac:dyDescent="0.35">
      <c r="A3432" t="s">
        <v>4491</v>
      </c>
      <c r="B3432" s="8">
        <v>46016</v>
      </c>
      <c r="C3432" s="5">
        <v>0.59444444444444444</v>
      </c>
      <c r="D3432" t="str">
        <f>_xlfn.XLOOKUP(Ledger[[#This Row],[Employee_ID]],Employees!C:C,Employees!A:A)</f>
        <v>Afternoon</v>
      </c>
      <c r="E3432" t="s">
        <v>1127</v>
      </c>
      <c r="F3432" t="str">
        <f>_xlfn.XLOOKUP(Ledger[[#This Row],[Employee_ID]],Employees!C:C,Employees!B:B)</f>
        <v>BR01</v>
      </c>
      <c r="G3432" t="s">
        <v>948</v>
      </c>
      <c r="H3432" t="s">
        <v>430</v>
      </c>
      <c r="I3432">
        <v>1</v>
      </c>
      <c r="J3432">
        <f>_xlfn.XLOOKUP(Ledger[[#This Row],[SKU]]&amp;"|"&amp;Ledger[[#This Row],[Branch_ID]], PriceList!E:E,PriceList!C:C,"")</f>
        <v>660</v>
      </c>
      <c r="K3432">
        <f>_xlfn.XLOOKUP(Ledger[[#This Row],[SKU]]&amp;"|"&amp;Ledger[[#This Row],[Branch_ID]], PriceList[Key], PriceList[Unit_Retail_Price_EGP], "")</f>
        <v>1679</v>
      </c>
      <c r="L3432">
        <f>YEAR(Ledger[[#This Row],[Date]])</f>
        <v>2025</v>
      </c>
      <c r="M3432" t="str">
        <f>"Qtr"&amp;ROUNDUP(MONTH(Ledger[[#This Row],[Date]])/3,0)</f>
        <v>Qtr4</v>
      </c>
      <c r="N3432">
        <f>MONTH(Ledger[[#This Row],[Date]])</f>
        <v>12</v>
      </c>
      <c r="O3432" t="str">
        <f>TEXT(Ledger[[#This Row],[Date]],"mmm")</f>
        <v>Dec</v>
      </c>
    </row>
    <row r="3433" spans="1:15" x14ac:dyDescent="0.35">
      <c r="A3433" t="s">
        <v>4506</v>
      </c>
      <c r="B3433" s="8">
        <v>46017</v>
      </c>
      <c r="C3433" s="5">
        <v>0.66736111111111107</v>
      </c>
      <c r="D3433" t="str">
        <f>_xlfn.XLOOKUP(Ledger[[#This Row],[Employee_ID]],Employees!C:C,Employees!A:A)</f>
        <v>Afternoon</v>
      </c>
      <c r="E3433" t="s">
        <v>1127</v>
      </c>
      <c r="F3433" t="str">
        <f>_xlfn.XLOOKUP(Ledger[[#This Row],[Employee_ID]],Employees!C:C,Employees!B:B)</f>
        <v>BR05</v>
      </c>
      <c r="G3433" t="s">
        <v>940</v>
      </c>
      <c r="H3433" t="s">
        <v>229</v>
      </c>
      <c r="I3433">
        <v>1</v>
      </c>
      <c r="J3433">
        <f>_xlfn.XLOOKUP(Ledger[[#This Row],[SKU]]&amp;"|"&amp;Ledger[[#This Row],[Branch_ID]], PriceList!E:E,PriceList!C:C,"")</f>
        <v>230</v>
      </c>
      <c r="K3433">
        <f>_xlfn.XLOOKUP(Ledger[[#This Row],[SKU]]&amp;"|"&amp;Ledger[[#This Row],[Branch_ID]], PriceList[Key], PriceList[Unit_Retail_Price_EGP], "")</f>
        <v>589</v>
      </c>
      <c r="L3433">
        <f>YEAR(Ledger[[#This Row],[Date]])</f>
        <v>2025</v>
      </c>
      <c r="M3433" t="str">
        <f>"Qtr"&amp;ROUNDUP(MONTH(Ledger[[#This Row],[Date]])/3,0)</f>
        <v>Qtr4</v>
      </c>
      <c r="N3433">
        <f>MONTH(Ledger[[#This Row],[Date]])</f>
        <v>12</v>
      </c>
      <c r="O3433" t="str">
        <f>TEXT(Ledger[[#This Row],[Date]],"mmm")</f>
        <v>Dec</v>
      </c>
    </row>
    <row r="3434" spans="1:15" x14ac:dyDescent="0.35">
      <c r="A3434" t="s">
        <v>4512</v>
      </c>
      <c r="B3434" s="8">
        <v>46017</v>
      </c>
      <c r="C3434" s="5">
        <v>0.76111111111111107</v>
      </c>
      <c r="D3434" t="str">
        <f>_xlfn.XLOOKUP(Ledger[[#This Row],[Employee_ID]],Employees!C:C,Employees!A:A)</f>
        <v>Evening</v>
      </c>
      <c r="E3434" t="s">
        <v>1127</v>
      </c>
      <c r="F3434" t="str">
        <f>_xlfn.XLOOKUP(Ledger[[#This Row],[Employee_ID]],Employees!C:C,Employees!B:B)</f>
        <v>BR01</v>
      </c>
      <c r="G3434" t="s">
        <v>961</v>
      </c>
      <c r="H3434" t="s">
        <v>59</v>
      </c>
      <c r="I3434">
        <v>1</v>
      </c>
      <c r="J3434">
        <f>_xlfn.XLOOKUP(Ledger[[#This Row],[SKU]]&amp;"|"&amp;Ledger[[#This Row],[Branch_ID]], PriceList!E:E,PriceList!C:C,"")</f>
        <v>435</v>
      </c>
      <c r="K3434">
        <f>_xlfn.XLOOKUP(Ledger[[#This Row],[SKU]]&amp;"|"&amp;Ledger[[#This Row],[Branch_ID]], PriceList[Key], PriceList[Unit_Retail_Price_EGP], "")</f>
        <v>1119</v>
      </c>
      <c r="L3434">
        <f>YEAR(Ledger[[#This Row],[Date]])</f>
        <v>2025</v>
      </c>
      <c r="M3434" t="str">
        <f>"Qtr"&amp;ROUNDUP(MONTH(Ledger[[#This Row],[Date]])/3,0)</f>
        <v>Qtr4</v>
      </c>
      <c r="N3434">
        <f>MONTH(Ledger[[#This Row],[Date]])</f>
        <v>12</v>
      </c>
      <c r="O3434" t="str">
        <f>TEXT(Ledger[[#This Row],[Date]],"mmm")</f>
        <v>Dec</v>
      </c>
    </row>
    <row r="3435" spans="1:15" x14ac:dyDescent="0.35">
      <c r="A3435" t="s">
        <v>4514</v>
      </c>
      <c r="B3435" s="8">
        <v>46017</v>
      </c>
      <c r="C3435" s="5">
        <v>0.77569444444444446</v>
      </c>
      <c r="D3435" t="str">
        <f>_xlfn.XLOOKUP(Ledger[[#This Row],[Employee_ID]],Employees!C:C,Employees!A:A)</f>
        <v>Evening</v>
      </c>
      <c r="E3435" t="s">
        <v>1127</v>
      </c>
      <c r="F3435" t="str">
        <f>_xlfn.XLOOKUP(Ledger[[#This Row],[Employee_ID]],Employees!C:C,Employees!B:B)</f>
        <v>BR02</v>
      </c>
      <c r="G3435" t="s">
        <v>1011</v>
      </c>
      <c r="H3435" t="s">
        <v>344</v>
      </c>
      <c r="I3435">
        <v>1</v>
      </c>
      <c r="J3435">
        <f>_xlfn.XLOOKUP(Ledger[[#This Row],[SKU]]&amp;"|"&amp;Ledger[[#This Row],[Branch_ID]], PriceList!E:E,PriceList!C:C,"")</f>
        <v>430</v>
      </c>
      <c r="K3435">
        <f>_xlfn.XLOOKUP(Ledger[[#This Row],[SKU]]&amp;"|"&amp;Ledger[[#This Row],[Branch_ID]], PriceList[Key], PriceList[Unit_Retail_Price_EGP], "")</f>
        <v>1059</v>
      </c>
      <c r="L3435">
        <f>YEAR(Ledger[[#This Row],[Date]])</f>
        <v>2025</v>
      </c>
      <c r="M3435" t="str">
        <f>"Qtr"&amp;ROUNDUP(MONTH(Ledger[[#This Row],[Date]])/3,0)</f>
        <v>Qtr4</v>
      </c>
      <c r="N3435">
        <f>MONTH(Ledger[[#This Row],[Date]])</f>
        <v>12</v>
      </c>
      <c r="O3435" t="str">
        <f>TEXT(Ledger[[#This Row],[Date]],"mmm")</f>
        <v>Dec</v>
      </c>
    </row>
    <row r="3436" spans="1:15" x14ac:dyDescent="0.35">
      <c r="A3436" t="s">
        <v>4520</v>
      </c>
      <c r="B3436" s="8">
        <v>46017</v>
      </c>
      <c r="C3436" s="5">
        <v>0.88611111111111107</v>
      </c>
      <c r="D3436" t="str">
        <f>_xlfn.XLOOKUP(Ledger[[#This Row],[Employee_ID]],Employees!C:C,Employees!A:A)</f>
        <v>Evening</v>
      </c>
      <c r="E3436" t="s">
        <v>1127</v>
      </c>
      <c r="F3436" t="str">
        <f>_xlfn.XLOOKUP(Ledger[[#This Row],[Employee_ID]],Employees!C:C,Employees!B:B)</f>
        <v>BR02</v>
      </c>
      <c r="G3436" t="s">
        <v>1011</v>
      </c>
      <c r="H3436" t="s">
        <v>330</v>
      </c>
      <c r="I3436">
        <v>1</v>
      </c>
      <c r="J3436">
        <f>_xlfn.XLOOKUP(Ledger[[#This Row],[SKU]]&amp;"|"&amp;Ledger[[#This Row],[Branch_ID]], PriceList!E:E,PriceList!C:C,"")</f>
        <v>430</v>
      </c>
      <c r="K3436">
        <f>_xlfn.XLOOKUP(Ledger[[#This Row],[SKU]]&amp;"|"&amp;Ledger[[#This Row],[Branch_ID]], PriceList[Key], PriceList[Unit_Retail_Price_EGP], "")</f>
        <v>1059</v>
      </c>
      <c r="L3436">
        <f>YEAR(Ledger[[#This Row],[Date]])</f>
        <v>2025</v>
      </c>
      <c r="M3436" t="str">
        <f>"Qtr"&amp;ROUNDUP(MONTH(Ledger[[#This Row],[Date]])/3,0)</f>
        <v>Qtr4</v>
      </c>
      <c r="N3436">
        <f>MONTH(Ledger[[#This Row],[Date]])</f>
        <v>12</v>
      </c>
      <c r="O3436" t="str">
        <f>TEXT(Ledger[[#This Row],[Date]],"mmm")</f>
        <v>Dec</v>
      </c>
    </row>
    <row r="3437" spans="1:15" x14ac:dyDescent="0.35">
      <c r="A3437" t="s">
        <v>4550</v>
      </c>
      <c r="B3437" s="8">
        <v>46019</v>
      </c>
      <c r="C3437" s="5">
        <v>0.87013888888888891</v>
      </c>
      <c r="D3437" t="str">
        <f>_xlfn.XLOOKUP(Ledger[[#This Row],[Employee_ID]],Employees!C:C,Employees!A:A)</f>
        <v>Evening</v>
      </c>
      <c r="E3437" t="s">
        <v>1127</v>
      </c>
      <c r="F3437" t="str">
        <f>_xlfn.XLOOKUP(Ledger[[#This Row],[Employee_ID]],Employees!C:C,Employees!B:B)</f>
        <v>BR02</v>
      </c>
      <c r="G3437" t="s">
        <v>1011</v>
      </c>
      <c r="H3437" t="s">
        <v>485</v>
      </c>
      <c r="I3437">
        <v>1</v>
      </c>
      <c r="J3437">
        <f>_xlfn.XLOOKUP(Ledger[[#This Row],[SKU]]&amp;"|"&amp;Ledger[[#This Row],[Branch_ID]], PriceList!E:E,PriceList!C:C,"")</f>
        <v>135</v>
      </c>
      <c r="K3437">
        <f>_xlfn.XLOOKUP(Ledger[[#This Row],[SKU]]&amp;"|"&amp;Ledger[[#This Row],[Branch_ID]], PriceList[Key], PriceList[Unit_Retail_Price_EGP], "")</f>
        <v>319</v>
      </c>
      <c r="L3437">
        <f>YEAR(Ledger[[#This Row],[Date]])</f>
        <v>2025</v>
      </c>
      <c r="M3437" t="str">
        <f>"Qtr"&amp;ROUNDUP(MONTH(Ledger[[#This Row],[Date]])/3,0)</f>
        <v>Qtr4</v>
      </c>
      <c r="N3437">
        <f>MONTH(Ledger[[#This Row],[Date]])</f>
        <v>12</v>
      </c>
      <c r="O3437" t="str">
        <f>TEXT(Ledger[[#This Row],[Date]],"mmm")</f>
        <v>Dec</v>
      </c>
    </row>
    <row r="3438" spans="1:15" x14ac:dyDescent="0.35">
      <c r="A3438" t="s">
        <v>4558</v>
      </c>
      <c r="B3438" s="8">
        <v>46020</v>
      </c>
      <c r="C3438" s="5">
        <v>0.73472222222222228</v>
      </c>
      <c r="D3438" t="str">
        <f>_xlfn.XLOOKUP(Ledger[[#This Row],[Employee_ID]],Employees!C:C,Employees!A:A)</f>
        <v>Afternoon</v>
      </c>
      <c r="E3438" t="s">
        <v>1127</v>
      </c>
      <c r="F3438" t="str">
        <f>_xlfn.XLOOKUP(Ledger[[#This Row],[Employee_ID]],Employees!C:C,Employees!B:B)</f>
        <v>BR05</v>
      </c>
      <c r="G3438" t="s">
        <v>940</v>
      </c>
      <c r="H3438" t="s">
        <v>325</v>
      </c>
      <c r="I3438">
        <v>1</v>
      </c>
      <c r="J3438">
        <f>_xlfn.XLOOKUP(Ledger[[#This Row],[SKU]]&amp;"|"&amp;Ledger[[#This Row],[Branch_ID]], PriceList!E:E,PriceList!C:C,"")</f>
        <v>480</v>
      </c>
      <c r="K3438">
        <f>_xlfn.XLOOKUP(Ledger[[#This Row],[SKU]]&amp;"|"&amp;Ledger[[#This Row],[Branch_ID]], PriceList[Key], PriceList[Unit_Retail_Price_EGP], "")</f>
        <v>1189</v>
      </c>
      <c r="L3438">
        <f>YEAR(Ledger[[#This Row],[Date]])</f>
        <v>2025</v>
      </c>
      <c r="M3438" t="str">
        <f>"Qtr"&amp;ROUNDUP(MONTH(Ledger[[#This Row],[Date]])/3,0)</f>
        <v>Qtr4</v>
      </c>
      <c r="N3438">
        <f>MONTH(Ledger[[#This Row],[Date]])</f>
        <v>12</v>
      </c>
      <c r="O3438" t="str">
        <f>TEXT(Ledger[[#This Row],[Date]],"mmm")</f>
        <v>Dec</v>
      </c>
    </row>
    <row r="3439" spans="1:15" x14ac:dyDescent="0.35">
      <c r="A3439" t="s">
        <v>4561</v>
      </c>
      <c r="B3439" s="8">
        <v>46020</v>
      </c>
      <c r="C3439" s="5">
        <v>0.7680555555555556</v>
      </c>
      <c r="D3439" t="str">
        <f>_xlfn.XLOOKUP(Ledger[[#This Row],[Employee_ID]],Employees!C:C,Employees!A:A)</f>
        <v>Evening</v>
      </c>
      <c r="E3439" t="s">
        <v>1127</v>
      </c>
      <c r="F3439" t="str">
        <f>_xlfn.XLOOKUP(Ledger[[#This Row],[Employee_ID]],Employees!C:C,Employees!B:B)</f>
        <v>BR05</v>
      </c>
      <c r="G3439" t="s">
        <v>989</v>
      </c>
      <c r="H3439" t="s">
        <v>295</v>
      </c>
      <c r="I3439">
        <v>1</v>
      </c>
      <c r="J3439">
        <f>_xlfn.XLOOKUP(Ledger[[#This Row],[SKU]]&amp;"|"&amp;Ledger[[#This Row],[Branch_ID]], PriceList!E:E,PriceList!C:C,"")</f>
        <v>145</v>
      </c>
      <c r="K3439">
        <f>_xlfn.XLOOKUP(Ledger[[#This Row],[SKU]]&amp;"|"&amp;Ledger[[#This Row],[Branch_ID]], PriceList[Key], PriceList[Unit_Retail_Price_EGP], "")</f>
        <v>379</v>
      </c>
      <c r="L3439">
        <f>YEAR(Ledger[[#This Row],[Date]])</f>
        <v>2025</v>
      </c>
      <c r="M3439" t="str">
        <f>"Qtr"&amp;ROUNDUP(MONTH(Ledger[[#This Row],[Date]])/3,0)</f>
        <v>Qtr4</v>
      </c>
      <c r="N3439">
        <f>MONTH(Ledger[[#This Row],[Date]])</f>
        <v>12</v>
      </c>
      <c r="O3439" t="str">
        <f>TEXT(Ledger[[#This Row],[Date]],"mmm")</f>
        <v>Dec</v>
      </c>
    </row>
    <row r="3440" spans="1:15" x14ac:dyDescent="0.35">
      <c r="A3440" t="s">
        <v>4575</v>
      </c>
      <c r="B3440" s="8">
        <v>46021</v>
      </c>
      <c r="C3440" s="5">
        <v>0.88611111111111107</v>
      </c>
      <c r="D3440" t="str">
        <f>_xlfn.XLOOKUP(Ledger[[#This Row],[Employee_ID]],Employees!C:C,Employees!A:A)</f>
        <v>Evening</v>
      </c>
      <c r="E3440" t="s">
        <v>1127</v>
      </c>
      <c r="F3440" t="str">
        <f>_xlfn.XLOOKUP(Ledger[[#This Row],[Employee_ID]],Employees!C:C,Employees!B:B)</f>
        <v>BR05</v>
      </c>
      <c r="G3440" t="s">
        <v>989</v>
      </c>
      <c r="H3440" t="s">
        <v>171</v>
      </c>
      <c r="I3440">
        <v>1</v>
      </c>
      <c r="J3440">
        <f>_xlfn.XLOOKUP(Ledger[[#This Row],[SKU]]&amp;"|"&amp;Ledger[[#This Row],[Branch_ID]], PriceList!E:E,PriceList!C:C,"")</f>
        <v>480</v>
      </c>
      <c r="K3440">
        <f>_xlfn.XLOOKUP(Ledger[[#This Row],[SKU]]&amp;"|"&amp;Ledger[[#This Row],[Branch_ID]], PriceList[Key], PriceList[Unit_Retail_Price_EGP], "")</f>
        <v>1189</v>
      </c>
      <c r="L3440">
        <f>YEAR(Ledger[[#This Row],[Date]])</f>
        <v>2025</v>
      </c>
      <c r="M3440" t="str">
        <f>"Qtr"&amp;ROUNDUP(MONTH(Ledger[[#This Row],[Date]])/3,0)</f>
        <v>Qtr4</v>
      </c>
      <c r="N3440">
        <f>MONTH(Ledger[[#This Row],[Date]])</f>
        <v>12</v>
      </c>
      <c r="O3440" t="str">
        <f>TEXT(Ledger[[#This Row],[Date]],"mmm")</f>
        <v>Dec</v>
      </c>
    </row>
    <row r="3441" spans="1:15" x14ac:dyDescent="0.35">
      <c r="A3441" t="s">
        <v>4596</v>
      </c>
      <c r="B3441" s="8">
        <v>46023</v>
      </c>
      <c r="C3441" s="5">
        <v>0.74930555555555556</v>
      </c>
      <c r="D3441" t="str">
        <f>_xlfn.XLOOKUP(Ledger[[#This Row],[Employee_ID]],Employees!C:C,Employees!A:A)</f>
        <v>Afternoon</v>
      </c>
      <c r="E3441" t="s">
        <v>1127</v>
      </c>
      <c r="F3441" t="str">
        <f>_xlfn.XLOOKUP(Ledger[[#This Row],[Employee_ID]],Employees!C:C,Employees!B:B)</f>
        <v>BR04</v>
      </c>
      <c r="G3441" t="s">
        <v>979</v>
      </c>
      <c r="H3441" t="s">
        <v>325</v>
      </c>
      <c r="I3441">
        <v>1</v>
      </c>
      <c r="J3441">
        <f>_xlfn.XLOOKUP(Ledger[[#This Row],[SKU]]&amp;"|"&amp;Ledger[[#This Row],[Branch_ID]], PriceList!E:E,PriceList!C:C,"")</f>
        <v>450</v>
      </c>
      <c r="K3441">
        <f>_xlfn.XLOOKUP(Ledger[[#This Row],[SKU]]&amp;"|"&amp;Ledger[[#This Row],[Branch_ID]], PriceList[Key], PriceList[Unit_Retail_Price_EGP], "")</f>
        <v>1029</v>
      </c>
      <c r="L3441">
        <f>YEAR(Ledger[[#This Row],[Date]])</f>
        <v>2026</v>
      </c>
      <c r="M3441" t="str">
        <f>"Qtr"&amp;ROUNDUP(MONTH(Ledger[[#This Row],[Date]])/3,0)</f>
        <v>Qtr1</v>
      </c>
      <c r="N3441">
        <f>MONTH(Ledger[[#This Row],[Date]])</f>
        <v>1</v>
      </c>
      <c r="O3441" t="str">
        <f>TEXT(Ledger[[#This Row],[Date]],"mmm")</f>
        <v>Jan</v>
      </c>
    </row>
    <row r="3442" spans="1:15" x14ac:dyDescent="0.35">
      <c r="A3442" t="s">
        <v>4609</v>
      </c>
      <c r="B3442" s="8">
        <v>46024</v>
      </c>
      <c r="C3442" s="5">
        <v>0.59583333333333333</v>
      </c>
      <c r="D3442" t="str">
        <f>_xlfn.XLOOKUP(Ledger[[#This Row],[Employee_ID]],Employees!C:C,Employees!A:A)</f>
        <v>Afternoon</v>
      </c>
      <c r="E3442" t="s">
        <v>1127</v>
      </c>
      <c r="F3442" t="str">
        <f>_xlfn.XLOOKUP(Ledger[[#This Row],[Employee_ID]],Employees!C:C,Employees!B:B)</f>
        <v>BR03</v>
      </c>
      <c r="G3442" t="s">
        <v>983</v>
      </c>
      <c r="H3442" t="s">
        <v>485</v>
      </c>
      <c r="I3442">
        <v>1</v>
      </c>
      <c r="J3442">
        <f>_xlfn.XLOOKUP(Ledger[[#This Row],[SKU]]&amp;"|"&amp;Ledger[[#This Row],[Branch_ID]], PriceList!E:E,PriceList!C:C,"")</f>
        <v>130</v>
      </c>
      <c r="K3442">
        <f>_xlfn.XLOOKUP(Ledger[[#This Row],[SKU]]&amp;"|"&amp;Ledger[[#This Row],[Branch_ID]], PriceList[Key], PriceList[Unit_Retail_Price_EGP], "")</f>
        <v>309</v>
      </c>
      <c r="L3442">
        <f>YEAR(Ledger[[#This Row],[Date]])</f>
        <v>2026</v>
      </c>
      <c r="M3442" t="str">
        <f>"Qtr"&amp;ROUNDUP(MONTH(Ledger[[#This Row],[Date]])/3,0)</f>
        <v>Qtr1</v>
      </c>
      <c r="N3442">
        <f>MONTH(Ledger[[#This Row],[Date]])</f>
        <v>1</v>
      </c>
      <c r="O3442" t="str">
        <f>TEXT(Ledger[[#This Row],[Date]],"mmm")</f>
        <v>Jan</v>
      </c>
    </row>
    <row r="3443" spans="1:15" x14ac:dyDescent="0.35">
      <c r="A3443" t="s">
        <v>4613</v>
      </c>
      <c r="B3443" s="8">
        <v>46024</v>
      </c>
      <c r="C3443" s="5">
        <v>0.69166666666666665</v>
      </c>
      <c r="D3443" t="str">
        <f>_xlfn.XLOOKUP(Ledger[[#This Row],[Employee_ID]],Employees!C:C,Employees!A:A)</f>
        <v>Afternoon</v>
      </c>
      <c r="E3443" t="s">
        <v>1127</v>
      </c>
      <c r="F3443" t="str">
        <f>_xlfn.XLOOKUP(Ledger[[#This Row],[Employee_ID]],Employees!C:C,Employees!B:B)</f>
        <v>BR01</v>
      </c>
      <c r="G3443" t="s">
        <v>948</v>
      </c>
      <c r="H3443" t="s">
        <v>151</v>
      </c>
      <c r="I3443">
        <v>1</v>
      </c>
      <c r="J3443">
        <f>_xlfn.XLOOKUP(Ledger[[#This Row],[SKU]]&amp;"|"&amp;Ledger[[#This Row],[Branch_ID]], PriceList!E:E,PriceList!C:C,"")</f>
        <v>165</v>
      </c>
      <c r="K3443">
        <f>_xlfn.XLOOKUP(Ledger[[#This Row],[SKU]]&amp;"|"&amp;Ledger[[#This Row],[Branch_ID]], PriceList[Key], PriceList[Unit_Retail_Price_EGP], "")</f>
        <v>449</v>
      </c>
      <c r="L3443">
        <f>YEAR(Ledger[[#This Row],[Date]])</f>
        <v>2026</v>
      </c>
      <c r="M3443" t="str">
        <f>"Qtr"&amp;ROUNDUP(MONTH(Ledger[[#This Row],[Date]])/3,0)</f>
        <v>Qtr1</v>
      </c>
      <c r="N3443">
        <f>MONTH(Ledger[[#This Row],[Date]])</f>
        <v>1</v>
      </c>
      <c r="O3443" t="str">
        <f>TEXT(Ledger[[#This Row],[Date]],"mmm")</f>
        <v>Jan</v>
      </c>
    </row>
    <row r="3444" spans="1:15" x14ac:dyDescent="0.35">
      <c r="A3444" t="s">
        <v>4651</v>
      </c>
      <c r="B3444" s="8">
        <v>46027</v>
      </c>
      <c r="C3444" s="5">
        <v>0.50347222222222221</v>
      </c>
      <c r="D3444" t="str">
        <f>_xlfn.XLOOKUP(Ledger[[#This Row],[Employee_ID]],Employees!C:C,Employees!A:A)</f>
        <v>Morning</v>
      </c>
      <c r="E3444" t="s">
        <v>1127</v>
      </c>
      <c r="F3444" t="str">
        <f>_xlfn.XLOOKUP(Ledger[[#This Row],[Employee_ID]],Employees!C:C,Employees!B:B)</f>
        <v>BR04</v>
      </c>
      <c r="G3444" t="s">
        <v>46</v>
      </c>
      <c r="H3444" t="s">
        <v>227</v>
      </c>
      <c r="I3444">
        <v>1</v>
      </c>
      <c r="J3444">
        <f>_xlfn.XLOOKUP(Ledger[[#This Row],[SKU]]&amp;"|"&amp;Ledger[[#This Row],[Branch_ID]], PriceList!E:E,PriceList!C:C,"")</f>
        <v>295</v>
      </c>
      <c r="K3444">
        <f>_xlfn.XLOOKUP(Ledger[[#This Row],[SKU]]&amp;"|"&amp;Ledger[[#This Row],[Branch_ID]], PriceList[Key], PriceList[Unit_Retail_Price_EGP], "")</f>
        <v>659</v>
      </c>
      <c r="L3444">
        <f>YEAR(Ledger[[#This Row],[Date]])</f>
        <v>2026</v>
      </c>
      <c r="M3444" t="str">
        <f>"Qtr"&amp;ROUNDUP(MONTH(Ledger[[#This Row],[Date]])/3,0)</f>
        <v>Qtr1</v>
      </c>
      <c r="N3444">
        <f>MONTH(Ledger[[#This Row],[Date]])</f>
        <v>1</v>
      </c>
      <c r="O3444" t="str">
        <f>TEXT(Ledger[[#This Row],[Date]],"mmm")</f>
        <v>Jan</v>
      </c>
    </row>
    <row r="3445" spans="1:15" x14ac:dyDescent="0.35">
      <c r="A3445" t="s">
        <v>4679</v>
      </c>
      <c r="B3445" s="8">
        <v>46029</v>
      </c>
      <c r="C3445" s="5">
        <v>0.70416666666666672</v>
      </c>
      <c r="D3445" t="str">
        <f>_xlfn.XLOOKUP(Ledger[[#This Row],[Employee_ID]],Employees!C:C,Employees!A:A)</f>
        <v>Afternoon</v>
      </c>
      <c r="E3445" t="s">
        <v>1127</v>
      </c>
      <c r="F3445" t="str">
        <f>_xlfn.XLOOKUP(Ledger[[#This Row],[Employee_ID]],Employees!C:C,Employees!B:B)</f>
        <v>BR02</v>
      </c>
      <c r="G3445" t="s">
        <v>944</v>
      </c>
      <c r="H3445" t="s">
        <v>111</v>
      </c>
      <c r="I3445">
        <v>1</v>
      </c>
      <c r="J3445">
        <f>_xlfn.XLOOKUP(Ledger[[#This Row],[SKU]]&amp;"|"&amp;Ledger[[#This Row],[Branch_ID]], PriceList!E:E,PriceList!C:C,"")</f>
        <v>45</v>
      </c>
      <c r="K3445">
        <f>_xlfn.XLOOKUP(Ledger[[#This Row],[SKU]]&amp;"|"&amp;Ledger[[#This Row],[Branch_ID]], PriceList[Key], PriceList[Unit_Retail_Price_EGP], "")</f>
        <v>129</v>
      </c>
      <c r="L3445">
        <f>YEAR(Ledger[[#This Row],[Date]])</f>
        <v>2026</v>
      </c>
      <c r="M3445" t="str">
        <f>"Qtr"&amp;ROUNDUP(MONTH(Ledger[[#This Row],[Date]])/3,0)</f>
        <v>Qtr1</v>
      </c>
      <c r="N3445">
        <f>MONTH(Ledger[[#This Row],[Date]])</f>
        <v>1</v>
      </c>
      <c r="O3445" t="str">
        <f>TEXT(Ledger[[#This Row],[Date]],"mmm")</f>
        <v>Jan</v>
      </c>
    </row>
    <row r="3446" spans="1:15" x14ac:dyDescent="0.35">
      <c r="A3446" t="s">
        <v>4683</v>
      </c>
      <c r="B3446" s="8">
        <v>46029</v>
      </c>
      <c r="C3446" s="5">
        <v>0.91527777777777775</v>
      </c>
      <c r="D3446" t="str">
        <f>_xlfn.XLOOKUP(Ledger[[#This Row],[Employee_ID]],Employees!C:C,Employees!A:A)</f>
        <v>Evening</v>
      </c>
      <c r="E3446" t="s">
        <v>1127</v>
      </c>
      <c r="F3446" t="str">
        <f>_xlfn.XLOOKUP(Ledger[[#This Row],[Employee_ID]],Employees!C:C,Employees!B:B)</f>
        <v>BR02</v>
      </c>
      <c r="G3446" t="s">
        <v>1011</v>
      </c>
      <c r="H3446" t="s">
        <v>436</v>
      </c>
      <c r="I3446">
        <v>1</v>
      </c>
      <c r="J3446">
        <f>_xlfn.XLOOKUP(Ledger[[#This Row],[SKU]]&amp;"|"&amp;Ledger[[#This Row],[Branch_ID]], PriceList!E:E,PriceList!C:C,"")</f>
        <v>145</v>
      </c>
      <c r="K3446">
        <f>_xlfn.XLOOKUP(Ledger[[#This Row],[SKU]]&amp;"|"&amp;Ledger[[#This Row],[Branch_ID]], PriceList[Key], PriceList[Unit_Retail_Price_EGP], "")</f>
        <v>369</v>
      </c>
      <c r="L3446">
        <f>YEAR(Ledger[[#This Row],[Date]])</f>
        <v>2026</v>
      </c>
      <c r="M3446" t="str">
        <f>"Qtr"&amp;ROUNDUP(MONTH(Ledger[[#This Row],[Date]])/3,0)</f>
        <v>Qtr1</v>
      </c>
      <c r="N3446">
        <f>MONTH(Ledger[[#This Row],[Date]])</f>
        <v>1</v>
      </c>
      <c r="O3446" t="str">
        <f>TEXT(Ledger[[#This Row],[Date]],"mmm")</f>
        <v>Jan</v>
      </c>
    </row>
    <row r="3447" spans="1:15" x14ac:dyDescent="0.35">
      <c r="A3447" t="s">
        <v>4704</v>
      </c>
      <c r="B3447" s="8">
        <v>46031</v>
      </c>
      <c r="C3447" s="5">
        <v>0.73472222222222228</v>
      </c>
      <c r="D3447" t="str">
        <f>_xlfn.XLOOKUP(Ledger[[#This Row],[Employee_ID]],Employees!C:C,Employees!A:A)</f>
        <v>Afternoon</v>
      </c>
      <c r="E3447" t="s">
        <v>1127</v>
      </c>
      <c r="F3447" t="str">
        <f>_xlfn.XLOOKUP(Ledger[[#This Row],[Employee_ID]],Employees!C:C,Employees!B:B)</f>
        <v>BR02</v>
      </c>
      <c r="G3447" t="s">
        <v>944</v>
      </c>
      <c r="H3447" t="s">
        <v>330</v>
      </c>
      <c r="I3447">
        <v>1</v>
      </c>
      <c r="J3447">
        <f>_xlfn.XLOOKUP(Ledger[[#This Row],[SKU]]&amp;"|"&amp;Ledger[[#This Row],[Branch_ID]], PriceList!E:E,PriceList!C:C,"")</f>
        <v>430</v>
      </c>
      <c r="K3447">
        <f>_xlfn.XLOOKUP(Ledger[[#This Row],[SKU]]&amp;"|"&amp;Ledger[[#This Row],[Branch_ID]], PriceList[Key], PriceList[Unit_Retail_Price_EGP], "")</f>
        <v>1059</v>
      </c>
      <c r="L3447">
        <f>YEAR(Ledger[[#This Row],[Date]])</f>
        <v>2026</v>
      </c>
      <c r="M3447" t="str">
        <f>"Qtr"&amp;ROUNDUP(MONTH(Ledger[[#This Row],[Date]])/3,0)</f>
        <v>Qtr1</v>
      </c>
      <c r="N3447">
        <f>MONTH(Ledger[[#This Row],[Date]])</f>
        <v>1</v>
      </c>
      <c r="O3447" t="str">
        <f>TEXT(Ledger[[#This Row],[Date]],"mmm")</f>
        <v>Jan</v>
      </c>
    </row>
    <row r="3448" spans="1:15" x14ac:dyDescent="0.35">
      <c r="A3448" t="s">
        <v>4791</v>
      </c>
      <c r="B3448" s="8">
        <v>46038</v>
      </c>
      <c r="C3448" s="5">
        <v>0.52013888888888893</v>
      </c>
      <c r="D3448" t="str">
        <f>_xlfn.XLOOKUP(Ledger[[#This Row],[Employee_ID]],Employees!C:C,Employees!A:A)</f>
        <v>Morning</v>
      </c>
      <c r="E3448" t="s">
        <v>1127</v>
      </c>
      <c r="F3448" t="str">
        <f>_xlfn.XLOOKUP(Ledger[[#This Row],[Employee_ID]],Employees!C:C,Employees!B:B)</f>
        <v>BR02</v>
      </c>
      <c r="G3448" t="s">
        <v>27</v>
      </c>
      <c r="H3448" t="s">
        <v>293</v>
      </c>
      <c r="I3448">
        <v>1</v>
      </c>
      <c r="J3448">
        <f>_xlfn.XLOOKUP(Ledger[[#This Row],[SKU]]&amp;"|"&amp;Ledger[[#This Row],[Branch_ID]], PriceList!E:E,PriceList!C:C,"")</f>
        <v>655</v>
      </c>
      <c r="K3448">
        <f>_xlfn.XLOOKUP(Ledger[[#This Row],[SKU]]&amp;"|"&amp;Ledger[[#This Row],[Branch_ID]], PriceList[Key], PriceList[Unit_Retail_Price_EGP], "")</f>
        <v>1589</v>
      </c>
      <c r="L3448">
        <f>YEAR(Ledger[[#This Row],[Date]])</f>
        <v>2026</v>
      </c>
      <c r="M3448" t="str">
        <f>"Qtr"&amp;ROUNDUP(MONTH(Ledger[[#This Row],[Date]])/3,0)</f>
        <v>Qtr1</v>
      </c>
      <c r="N3448">
        <f>MONTH(Ledger[[#This Row],[Date]])</f>
        <v>1</v>
      </c>
      <c r="O3448" t="str">
        <f>TEXT(Ledger[[#This Row],[Date]],"mmm")</f>
        <v>Jan</v>
      </c>
    </row>
    <row r="3449" spans="1:15" x14ac:dyDescent="0.35">
      <c r="A3449" t="s">
        <v>4831</v>
      </c>
      <c r="B3449" s="8">
        <v>46040</v>
      </c>
      <c r="C3449" s="5">
        <v>0.88055555555555554</v>
      </c>
      <c r="D3449" t="str">
        <f>_xlfn.XLOOKUP(Ledger[[#This Row],[Employee_ID]],Employees!C:C,Employees!A:A)</f>
        <v>Evening</v>
      </c>
      <c r="E3449" t="s">
        <v>1127</v>
      </c>
      <c r="F3449" t="str">
        <f>_xlfn.XLOOKUP(Ledger[[#This Row],[Employee_ID]],Employees!C:C,Employees!B:B)</f>
        <v>BR03</v>
      </c>
      <c r="G3449" t="s">
        <v>1089</v>
      </c>
      <c r="H3449" t="s">
        <v>652</v>
      </c>
      <c r="I3449">
        <v>1</v>
      </c>
      <c r="J3449">
        <f>_xlfn.XLOOKUP(Ledger[[#This Row],[SKU]]&amp;"|"&amp;Ledger[[#This Row],[Branch_ID]], PriceList!E:E,PriceList!C:C,"")</f>
        <v>520</v>
      </c>
      <c r="K3449">
        <f>_xlfn.XLOOKUP(Ledger[[#This Row],[SKU]]&amp;"|"&amp;Ledger[[#This Row],[Branch_ID]], PriceList[Key], PriceList[Unit_Retail_Price_EGP], "")</f>
        <v>1229</v>
      </c>
      <c r="L3449">
        <f>YEAR(Ledger[[#This Row],[Date]])</f>
        <v>2026</v>
      </c>
      <c r="M3449" t="str">
        <f>"Qtr"&amp;ROUNDUP(MONTH(Ledger[[#This Row],[Date]])/3,0)</f>
        <v>Qtr1</v>
      </c>
      <c r="N3449">
        <f>MONTH(Ledger[[#This Row],[Date]])</f>
        <v>1</v>
      </c>
      <c r="O3449" t="str">
        <f>TEXT(Ledger[[#This Row],[Date]],"mmm")</f>
        <v>Jan</v>
      </c>
    </row>
    <row r="3450" spans="1:15" x14ac:dyDescent="0.35">
      <c r="A3450" t="s">
        <v>4868</v>
      </c>
      <c r="B3450" s="8">
        <v>46044</v>
      </c>
      <c r="C3450" s="5">
        <v>0.57916666666666672</v>
      </c>
      <c r="D3450" t="str">
        <f>_xlfn.XLOOKUP(Ledger[[#This Row],[Employee_ID]],Employees!C:C,Employees!A:A)</f>
        <v>Morning</v>
      </c>
      <c r="E3450" t="s">
        <v>1127</v>
      </c>
      <c r="F3450" t="str">
        <f>_xlfn.XLOOKUP(Ledger[[#This Row],[Employee_ID]],Employees!C:C,Employees!B:B)</f>
        <v>BR01</v>
      </c>
      <c r="G3450" t="s">
        <v>71</v>
      </c>
      <c r="H3450" t="s">
        <v>108</v>
      </c>
      <c r="I3450">
        <v>1</v>
      </c>
      <c r="J3450">
        <f>_xlfn.XLOOKUP(Ledger[[#This Row],[SKU]]&amp;"|"&amp;Ledger[[#This Row],[Branch_ID]], PriceList!E:E,PriceList!C:C,"")</f>
        <v>165</v>
      </c>
      <c r="K3450">
        <f>_xlfn.XLOOKUP(Ledger[[#This Row],[SKU]]&amp;"|"&amp;Ledger[[#This Row],[Branch_ID]], PriceList[Key], PriceList[Unit_Retail_Price_EGP], "")</f>
        <v>449</v>
      </c>
      <c r="L3450">
        <f>YEAR(Ledger[[#This Row],[Date]])</f>
        <v>2026</v>
      </c>
      <c r="M3450" t="str">
        <f>"Qtr"&amp;ROUNDUP(MONTH(Ledger[[#This Row],[Date]])/3,0)</f>
        <v>Qtr1</v>
      </c>
      <c r="N3450">
        <f>MONTH(Ledger[[#This Row],[Date]])</f>
        <v>1</v>
      </c>
      <c r="O3450" t="str">
        <f>TEXT(Ledger[[#This Row],[Date]],"mmm")</f>
        <v>Jan</v>
      </c>
    </row>
    <row r="3451" spans="1:15" x14ac:dyDescent="0.35">
      <c r="A3451" t="s">
        <v>4875</v>
      </c>
      <c r="B3451" s="8">
        <v>46044</v>
      </c>
      <c r="C3451" s="5">
        <v>0.85902777777777772</v>
      </c>
      <c r="D3451" t="str">
        <f>_xlfn.XLOOKUP(Ledger[[#This Row],[Employee_ID]],Employees!C:C,Employees!A:A)</f>
        <v>Evening</v>
      </c>
      <c r="E3451" t="s">
        <v>1127</v>
      </c>
      <c r="F3451" t="str">
        <f>_xlfn.XLOOKUP(Ledger[[#This Row],[Employee_ID]],Employees!C:C,Employees!B:B)</f>
        <v>BR05</v>
      </c>
      <c r="G3451" t="s">
        <v>989</v>
      </c>
      <c r="H3451" t="s">
        <v>100</v>
      </c>
      <c r="I3451">
        <v>1</v>
      </c>
      <c r="J3451">
        <f>_xlfn.XLOOKUP(Ledger[[#This Row],[SKU]]&amp;"|"&amp;Ledger[[#This Row],[Branch_ID]], PriceList!E:E,PriceList!C:C,"")</f>
        <v>540</v>
      </c>
      <c r="K3451">
        <f>_xlfn.XLOOKUP(Ledger[[#This Row],[SKU]]&amp;"|"&amp;Ledger[[#This Row],[Branch_ID]], PriceList[Key], PriceList[Unit_Retail_Price_EGP], "")</f>
        <v>1289</v>
      </c>
      <c r="L3451">
        <f>YEAR(Ledger[[#This Row],[Date]])</f>
        <v>2026</v>
      </c>
      <c r="M3451" t="str">
        <f>"Qtr"&amp;ROUNDUP(MONTH(Ledger[[#This Row],[Date]])/3,0)</f>
        <v>Qtr1</v>
      </c>
      <c r="N3451">
        <f>MONTH(Ledger[[#This Row],[Date]])</f>
        <v>1</v>
      </c>
      <c r="O3451" t="str">
        <f>TEXT(Ledger[[#This Row],[Date]],"mmm")</f>
        <v>Jan</v>
      </c>
    </row>
    <row r="3452" spans="1:15" x14ac:dyDescent="0.35">
      <c r="A3452" t="s">
        <v>4890</v>
      </c>
      <c r="B3452" s="8">
        <v>46045</v>
      </c>
      <c r="C3452" s="5">
        <v>0.71319444444444446</v>
      </c>
      <c r="D3452" t="str">
        <f>_xlfn.XLOOKUP(Ledger[[#This Row],[Employee_ID]],Employees!C:C,Employees!A:A)</f>
        <v>Afternoon</v>
      </c>
      <c r="E3452" t="s">
        <v>1127</v>
      </c>
      <c r="F3452" t="str">
        <f>_xlfn.XLOOKUP(Ledger[[#This Row],[Employee_ID]],Employees!C:C,Employees!B:B)</f>
        <v>BR05</v>
      </c>
      <c r="G3452" t="s">
        <v>940</v>
      </c>
      <c r="H3452" t="s">
        <v>108</v>
      </c>
      <c r="I3452">
        <v>1</v>
      </c>
      <c r="J3452">
        <f>_xlfn.XLOOKUP(Ledger[[#This Row],[SKU]]&amp;"|"&amp;Ledger[[#This Row],[Branch_ID]], PriceList!E:E,PriceList!C:C,"")</f>
        <v>165</v>
      </c>
      <c r="K3452">
        <f>_xlfn.XLOOKUP(Ledger[[#This Row],[SKU]]&amp;"|"&amp;Ledger[[#This Row],[Branch_ID]], PriceList[Key], PriceList[Unit_Retail_Price_EGP], "")</f>
        <v>429</v>
      </c>
      <c r="L3452">
        <f>YEAR(Ledger[[#This Row],[Date]])</f>
        <v>2026</v>
      </c>
      <c r="M3452" t="str">
        <f>"Qtr"&amp;ROUNDUP(MONTH(Ledger[[#This Row],[Date]])/3,0)</f>
        <v>Qtr1</v>
      </c>
      <c r="N3452">
        <f>MONTH(Ledger[[#This Row],[Date]])</f>
        <v>1</v>
      </c>
      <c r="O3452" t="str">
        <f>TEXT(Ledger[[#This Row],[Date]],"mmm")</f>
        <v>Jan</v>
      </c>
    </row>
    <row r="3453" spans="1:15" x14ac:dyDescent="0.35">
      <c r="A3453" t="s">
        <v>4899</v>
      </c>
      <c r="B3453" s="8">
        <v>46046</v>
      </c>
      <c r="C3453" s="5">
        <v>0.5083333333333333</v>
      </c>
      <c r="D3453" t="str">
        <f>_xlfn.XLOOKUP(Ledger[[#This Row],[Employee_ID]],Employees!C:C,Employees!A:A)</f>
        <v>Morning</v>
      </c>
      <c r="E3453" t="s">
        <v>1127</v>
      </c>
      <c r="F3453" t="str">
        <f>_xlfn.XLOOKUP(Ledger[[#This Row],[Employee_ID]],Employees!C:C,Employees!B:B)</f>
        <v>BR01</v>
      </c>
      <c r="G3453" t="s">
        <v>71</v>
      </c>
      <c r="H3453" t="s">
        <v>232</v>
      </c>
      <c r="I3453">
        <v>1</v>
      </c>
      <c r="J3453">
        <f>_xlfn.XLOOKUP(Ledger[[#This Row],[SKU]]&amp;"|"&amp;Ledger[[#This Row],[Branch_ID]], PriceList!E:E,PriceList!C:C,"")</f>
        <v>390</v>
      </c>
      <c r="K3453">
        <f>_xlfn.XLOOKUP(Ledger[[#This Row],[SKU]]&amp;"|"&amp;Ledger[[#This Row],[Branch_ID]], PriceList[Key], PriceList[Unit_Retail_Price_EGP], "")</f>
        <v>1009</v>
      </c>
      <c r="L3453">
        <f>YEAR(Ledger[[#This Row],[Date]])</f>
        <v>2026</v>
      </c>
      <c r="M3453" t="str">
        <f>"Qtr"&amp;ROUNDUP(MONTH(Ledger[[#This Row],[Date]])/3,0)</f>
        <v>Qtr1</v>
      </c>
      <c r="N3453">
        <f>MONTH(Ledger[[#This Row],[Date]])</f>
        <v>1</v>
      </c>
      <c r="O3453" t="str">
        <f>TEXT(Ledger[[#This Row],[Date]],"mmm")</f>
        <v>Jan</v>
      </c>
    </row>
    <row r="3454" spans="1:15" x14ac:dyDescent="0.35">
      <c r="A3454" t="s">
        <v>4949</v>
      </c>
      <c r="B3454" s="8">
        <v>46049</v>
      </c>
      <c r="C3454" s="5">
        <v>0.82638888888888884</v>
      </c>
      <c r="D3454" t="str">
        <f>_xlfn.XLOOKUP(Ledger[[#This Row],[Employee_ID]],Employees!C:C,Employees!A:A)</f>
        <v>Evening</v>
      </c>
      <c r="E3454" t="s">
        <v>1127</v>
      </c>
      <c r="F3454" t="str">
        <f>_xlfn.XLOOKUP(Ledger[[#This Row],[Employee_ID]],Employees!C:C,Employees!B:B)</f>
        <v>BR05</v>
      </c>
      <c r="G3454" t="s">
        <v>989</v>
      </c>
      <c r="H3454" t="s">
        <v>236</v>
      </c>
      <c r="I3454">
        <v>1</v>
      </c>
      <c r="J3454">
        <f>_xlfn.XLOOKUP(Ledger[[#This Row],[SKU]]&amp;"|"&amp;Ledger[[#This Row],[Branch_ID]], PriceList!E:E,PriceList!C:C,"")</f>
        <v>540</v>
      </c>
      <c r="K3454">
        <f>_xlfn.XLOOKUP(Ledger[[#This Row],[SKU]]&amp;"|"&amp;Ledger[[#This Row],[Branch_ID]], PriceList[Key], PriceList[Unit_Retail_Price_EGP], "")</f>
        <v>1289</v>
      </c>
      <c r="L3454">
        <f>YEAR(Ledger[[#This Row],[Date]])</f>
        <v>2026</v>
      </c>
      <c r="M3454" t="str">
        <f>"Qtr"&amp;ROUNDUP(MONTH(Ledger[[#This Row],[Date]])/3,0)</f>
        <v>Qtr1</v>
      </c>
      <c r="N3454">
        <f>MONTH(Ledger[[#This Row],[Date]])</f>
        <v>1</v>
      </c>
      <c r="O3454" t="str">
        <f>TEXT(Ledger[[#This Row],[Date]],"mmm")</f>
        <v>Jan</v>
      </c>
    </row>
    <row r="3455" spans="1:15" x14ac:dyDescent="0.35">
      <c r="A3455" t="s">
        <v>4958</v>
      </c>
      <c r="B3455" s="8">
        <v>46050</v>
      </c>
      <c r="C3455" s="5">
        <v>0.69652777777777775</v>
      </c>
      <c r="D3455" t="str">
        <f>_xlfn.XLOOKUP(Ledger[[#This Row],[Employee_ID]],Employees!C:C,Employees!A:A)</f>
        <v>Afternoon</v>
      </c>
      <c r="E3455" t="s">
        <v>1127</v>
      </c>
      <c r="F3455" t="str">
        <f>_xlfn.XLOOKUP(Ledger[[#This Row],[Employee_ID]],Employees!C:C,Employees!B:B)</f>
        <v>BR03</v>
      </c>
      <c r="G3455" t="s">
        <v>983</v>
      </c>
      <c r="H3455" t="s">
        <v>382</v>
      </c>
      <c r="I3455">
        <v>1</v>
      </c>
      <c r="J3455">
        <f>_xlfn.XLOOKUP(Ledger[[#This Row],[SKU]]&amp;"|"&amp;Ledger[[#This Row],[Branch_ID]], PriceList!E:E,PriceList!C:C,"")</f>
        <v>160</v>
      </c>
      <c r="K3455">
        <f>_xlfn.XLOOKUP(Ledger[[#This Row],[SKU]]&amp;"|"&amp;Ledger[[#This Row],[Branch_ID]], PriceList[Key], PriceList[Unit_Retail_Price_EGP], "")</f>
        <v>409</v>
      </c>
      <c r="L3455">
        <f>YEAR(Ledger[[#This Row],[Date]])</f>
        <v>2026</v>
      </c>
      <c r="M3455" t="str">
        <f>"Qtr"&amp;ROUNDUP(MONTH(Ledger[[#This Row],[Date]])/3,0)</f>
        <v>Qtr1</v>
      </c>
      <c r="N3455">
        <f>MONTH(Ledger[[#This Row],[Date]])</f>
        <v>1</v>
      </c>
      <c r="O3455" t="str">
        <f>TEXT(Ledger[[#This Row],[Date]],"mmm")</f>
        <v>Jan</v>
      </c>
    </row>
    <row r="3456" spans="1:15" x14ac:dyDescent="0.35">
      <c r="A3456" t="s">
        <v>4964</v>
      </c>
      <c r="B3456" s="8">
        <v>46050</v>
      </c>
      <c r="C3456" s="5">
        <v>0.88055555555555554</v>
      </c>
      <c r="D3456" t="str">
        <f>_xlfn.XLOOKUP(Ledger[[#This Row],[Employee_ID]],Employees!C:C,Employees!A:A)</f>
        <v>Evening</v>
      </c>
      <c r="E3456" t="s">
        <v>1127</v>
      </c>
      <c r="F3456" t="str">
        <f>_xlfn.XLOOKUP(Ledger[[#This Row],[Employee_ID]],Employees!C:C,Employees!B:B)</f>
        <v>BR01</v>
      </c>
      <c r="G3456" t="s">
        <v>961</v>
      </c>
      <c r="H3456" t="s">
        <v>549</v>
      </c>
      <c r="I3456">
        <v>1</v>
      </c>
      <c r="J3456">
        <f>_xlfn.XLOOKUP(Ledger[[#This Row],[SKU]]&amp;"|"&amp;Ledger[[#This Row],[Branch_ID]], PriceList!E:E,PriceList!C:C,"")</f>
        <v>145</v>
      </c>
      <c r="K3456">
        <f>_xlfn.XLOOKUP(Ledger[[#This Row],[SKU]]&amp;"|"&amp;Ledger[[#This Row],[Branch_ID]], PriceList[Key], PriceList[Unit_Retail_Price_EGP], "")</f>
        <v>389</v>
      </c>
      <c r="L3456">
        <f>YEAR(Ledger[[#This Row],[Date]])</f>
        <v>2026</v>
      </c>
      <c r="M3456" t="str">
        <f>"Qtr"&amp;ROUNDUP(MONTH(Ledger[[#This Row],[Date]])/3,0)</f>
        <v>Qtr1</v>
      </c>
      <c r="N3456">
        <f>MONTH(Ledger[[#This Row],[Date]])</f>
        <v>1</v>
      </c>
      <c r="O3456" t="str">
        <f>TEXT(Ledger[[#This Row],[Date]],"mmm")</f>
        <v>Jan</v>
      </c>
    </row>
    <row r="3457" spans="1:15" x14ac:dyDescent="0.35">
      <c r="A3457" t="s">
        <v>5007</v>
      </c>
      <c r="B3457" s="8">
        <v>46053</v>
      </c>
      <c r="C3457" s="5">
        <v>0.72499999999999998</v>
      </c>
      <c r="D3457" t="str">
        <f>_xlfn.XLOOKUP(Ledger[[#This Row],[Employee_ID]],Employees!C:C,Employees!A:A)</f>
        <v>Afternoon</v>
      </c>
      <c r="E3457" t="s">
        <v>1127</v>
      </c>
      <c r="F3457" t="str">
        <f>_xlfn.XLOOKUP(Ledger[[#This Row],[Employee_ID]],Employees!C:C,Employees!B:B)</f>
        <v>BR05</v>
      </c>
      <c r="G3457" t="s">
        <v>940</v>
      </c>
      <c r="H3457" t="s">
        <v>460</v>
      </c>
      <c r="I3457">
        <v>1</v>
      </c>
      <c r="J3457">
        <f>_xlfn.XLOOKUP(Ledger[[#This Row],[SKU]]&amp;"|"&amp;Ledger[[#This Row],[Branch_ID]], PriceList!E:E,PriceList!C:C,"")</f>
        <v>145</v>
      </c>
      <c r="K3457">
        <f>_xlfn.XLOOKUP(Ledger[[#This Row],[SKU]]&amp;"|"&amp;Ledger[[#This Row],[Branch_ID]], PriceList[Key], PriceList[Unit_Retail_Price_EGP], "")</f>
        <v>379</v>
      </c>
      <c r="L3457">
        <f>YEAR(Ledger[[#This Row],[Date]])</f>
        <v>2026</v>
      </c>
      <c r="M3457" t="str">
        <f>"Qtr"&amp;ROUNDUP(MONTH(Ledger[[#This Row],[Date]])/3,0)</f>
        <v>Qtr1</v>
      </c>
      <c r="N3457">
        <f>MONTH(Ledger[[#This Row],[Date]])</f>
        <v>1</v>
      </c>
      <c r="O3457" t="str">
        <f>TEXT(Ledger[[#This Row],[Date]],"mmm")</f>
        <v>Jan</v>
      </c>
    </row>
    <row r="3458" spans="1:15" x14ac:dyDescent="0.35">
      <c r="A3458" t="s">
        <v>5128</v>
      </c>
      <c r="B3458" s="8">
        <v>46062</v>
      </c>
      <c r="C3458" s="5">
        <v>0.55833333333333335</v>
      </c>
      <c r="D3458" t="str">
        <f>_xlfn.XLOOKUP(Ledger[[#This Row],[Employee_ID]],Employees!C:C,Employees!A:A)</f>
        <v>Morning</v>
      </c>
      <c r="E3458" t="s">
        <v>1127</v>
      </c>
      <c r="F3458" t="str">
        <f>_xlfn.XLOOKUP(Ledger[[#This Row],[Employee_ID]],Employees!C:C,Employees!B:B)</f>
        <v>BR02</v>
      </c>
      <c r="G3458" t="s">
        <v>27</v>
      </c>
      <c r="H3458" t="s">
        <v>382</v>
      </c>
      <c r="I3458">
        <v>1</v>
      </c>
      <c r="J3458">
        <f>_xlfn.XLOOKUP(Ledger[[#This Row],[SKU]]&amp;"|"&amp;Ledger[[#This Row],[Branch_ID]], PriceList!E:E,PriceList!C:C,"")</f>
        <v>165</v>
      </c>
      <c r="K3458">
        <f>_xlfn.XLOOKUP(Ledger[[#This Row],[SKU]]&amp;"|"&amp;Ledger[[#This Row],[Branch_ID]], PriceList[Key], PriceList[Unit_Retail_Price_EGP], "")</f>
        <v>419</v>
      </c>
      <c r="L3458">
        <f>YEAR(Ledger[[#This Row],[Date]])</f>
        <v>2026</v>
      </c>
      <c r="M3458" t="str">
        <f>"Qtr"&amp;ROUNDUP(MONTH(Ledger[[#This Row],[Date]])/3,0)</f>
        <v>Qtr1</v>
      </c>
      <c r="N3458">
        <f>MONTH(Ledger[[#This Row],[Date]])</f>
        <v>2</v>
      </c>
      <c r="O3458" t="str">
        <f>TEXT(Ledger[[#This Row],[Date]],"mmm")</f>
        <v>Feb</v>
      </c>
    </row>
    <row r="3459" spans="1:15" x14ac:dyDescent="0.35">
      <c r="A3459" t="s">
        <v>5130</v>
      </c>
      <c r="B3459" s="8">
        <v>46062</v>
      </c>
      <c r="C3459" s="5">
        <v>0.56041666666666667</v>
      </c>
      <c r="D3459" t="str">
        <f>_xlfn.XLOOKUP(Ledger[[#This Row],[Employee_ID]],Employees!C:C,Employees!A:A)</f>
        <v>Morning</v>
      </c>
      <c r="E3459" t="s">
        <v>1127</v>
      </c>
      <c r="F3459" t="str">
        <f>_xlfn.XLOOKUP(Ledger[[#This Row],[Employee_ID]],Employees!C:C,Employees!B:B)</f>
        <v>BR01</v>
      </c>
      <c r="G3459" t="s">
        <v>71</v>
      </c>
      <c r="H3459" t="s">
        <v>558</v>
      </c>
      <c r="I3459">
        <v>1</v>
      </c>
      <c r="J3459">
        <f>_xlfn.XLOOKUP(Ledger[[#This Row],[SKU]]&amp;"|"&amp;Ledger[[#This Row],[Branch_ID]], PriceList!E:E,PriceList!C:C,"")</f>
        <v>185</v>
      </c>
      <c r="K3459">
        <f>_xlfn.XLOOKUP(Ledger[[#This Row],[SKU]]&amp;"|"&amp;Ledger[[#This Row],[Branch_ID]], PriceList[Key], PriceList[Unit_Retail_Price_EGP], "")</f>
        <v>499</v>
      </c>
      <c r="L3459">
        <f>YEAR(Ledger[[#This Row],[Date]])</f>
        <v>2026</v>
      </c>
      <c r="M3459" t="str">
        <f>"Qtr"&amp;ROUNDUP(MONTH(Ledger[[#This Row],[Date]])/3,0)</f>
        <v>Qtr1</v>
      </c>
      <c r="N3459">
        <f>MONTH(Ledger[[#This Row],[Date]])</f>
        <v>2</v>
      </c>
      <c r="O3459" t="str">
        <f>TEXT(Ledger[[#This Row],[Date]],"mmm")</f>
        <v>Feb</v>
      </c>
    </row>
    <row r="3460" spans="1:15" x14ac:dyDescent="0.35">
      <c r="A3460" t="s">
        <v>5150</v>
      </c>
      <c r="B3460" s="8">
        <v>46063</v>
      </c>
      <c r="C3460" s="5">
        <v>0.91388888888888886</v>
      </c>
      <c r="D3460" t="str">
        <f>_xlfn.XLOOKUP(Ledger[[#This Row],[Employee_ID]],Employees!C:C,Employees!A:A)</f>
        <v>Evening</v>
      </c>
      <c r="E3460" t="s">
        <v>1127</v>
      </c>
      <c r="F3460" t="str">
        <f>_xlfn.XLOOKUP(Ledger[[#This Row],[Employee_ID]],Employees!C:C,Employees!B:B)</f>
        <v>BR03</v>
      </c>
      <c r="G3460" t="s">
        <v>1089</v>
      </c>
      <c r="H3460" t="s">
        <v>247</v>
      </c>
      <c r="I3460">
        <v>1</v>
      </c>
      <c r="J3460">
        <f>_xlfn.XLOOKUP(Ledger[[#This Row],[SKU]]&amp;"|"&amp;Ledger[[#This Row],[Branch_ID]], PriceList!E:E,PriceList!C:C,"")</f>
        <v>380</v>
      </c>
      <c r="K3460">
        <f>_xlfn.XLOOKUP(Ledger[[#This Row],[SKU]]&amp;"|"&amp;Ledger[[#This Row],[Branch_ID]], PriceList[Key], PriceList[Unit_Retail_Price_EGP], "")</f>
        <v>929</v>
      </c>
      <c r="L3460">
        <f>YEAR(Ledger[[#This Row],[Date]])</f>
        <v>2026</v>
      </c>
      <c r="M3460" t="str">
        <f>"Qtr"&amp;ROUNDUP(MONTH(Ledger[[#This Row],[Date]])/3,0)</f>
        <v>Qtr1</v>
      </c>
      <c r="N3460">
        <f>MONTH(Ledger[[#This Row],[Date]])</f>
        <v>2</v>
      </c>
      <c r="O3460" t="str">
        <f>TEXT(Ledger[[#This Row],[Date]],"mmm")</f>
        <v>Feb</v>
      </c>
    </row>
    <row r="3461" spans="1:15" x14ac:dyDescent="0.35">
      <c r="A3461" t="s">
        <v>5151</v>
      </c>
      <c r="B3461" s="8">
        <v>46064</v>
      </c>
      <c r="C3461" s="5">
        <v>0.47152777777777777</v>
      </c>
      <c r="D3461" t="str">
        <f>_xlfn.XLOOKUP(Ledger[[#This Row],[Employee_ID]],Employees!C:C,Employees!A:A)</f>
        <v>Morning</v>
      </c>
      <c r="E3461" t="s">
        <v>1127</v>
      </c>
      <c r="F3461" t="str">
        <f>_xlfn.XLOOKUP(Ledger[[#This Row],[Employee_ID]],Employees!C:C,Employees!B:B)</f>
        <v>BR04</v>
      </c>
      <c r="G3461" t="s">
        <v>46</v>
      </c>
      <c r="H3461" t="s">
        <v>59</v>
      </c>
      <c r="I3461">
        <v>1</v>
      </c>
      <c r="J3461">
        <f>_xlfn.XLOOKUP(Ledger[[#This Row],[SKU]]&amp;"|"&amp;Ledger[[#This Row],[Branch_ID]], PriceList!E:E,PriceList!C:C,"")</f>
        <v>410</v>
      </c>
      <c r="K3461">
        <f>_xlfn.XLOOKUP(Ledger[[#This Row],[SKU]]&amp;"|"&amp;Ledger[[#This Row],[Branch_ID]], PriceList[Key], PriceList[Unit_Retail_Price_EGP], "")</f>
        <v>939</v>
      </c>
      <c r="L3461">
        <f>YEAR(Ledger[[#This Row],[Date]])</f>
        <v>2026</v>
      </c>
      <c r="M3461" t="str">
        <f>"Qtr"&amp;ROUNDUP(MONTH(Ledger[[#This Row],[Date]])/3,0)</f>
        <v>Qtr1</v>
      </c>
      <c r="N3461">
        <f>MONTH(Ledger[[#This Row],[Date]])</f>
        <v>2</v>
      </c>
      <c r="O3461" t="str">
        <f>TEXT(Ledger[[#This Row],[Date]],"mmm")</f>
        <v>Feb</v>
      </c>
    </row>
    <row r="3462" spans="1:15" x14ac:dyDescent="0.35">
      <c r="A3462" t="s">
        <v>5158</v>
      </c>
      <c r="B3462" s="8">
        <v>46064</v>
      </c>
      <c r="C3462" s="5">
        <v>0.63680555555555551</v>
      </c>
      <c r="D3462" t="str">
        <f>_xlfn.XLOOKUP(Ledger[[#This Row],[Employee_ID]],Employees!C:C,Employees!A:A)</f>
        <v>Afternoon</v>
      </c>
      <c r="E3462" t="s">
        <v>1127</v>
      </c>
      <c r="F3462" t="str">
        <f>_xlfn.XLOOKUP(Ledger[[#This Row],[Employee_ID]],Employees!C:C,Employees!B:B)</f>
        <v>BR04</v>
      </c>
      <c r="G3462" t="s">
        <v>979</v>
      </c>
      <c r="H3462" t="s">
        <v>234</v>
      </c>
      <c r="I3462">
        <v>1</v>
      </c>
      <c r="J3462">
        <f>_xlfn.XLOOKUP(Ledger[[#This Row],[SKU]]&amp;"|"&amp;Ledger[[#This Row],[Branch_ID]], PriceList!E:E,PriceList!C:C,"")</f>
        <v>450</v>
      </c>
      <c r="K3462">
        <f>_xlfn.XLOOKUP(Ledger[[#This Row],[SKU]]&amp;"|"&amp;Ledger[[#This Row],[Branch_ID]], PriceList[Key], PriceList[Unit_Retail_Price_EGP], "")</f>
        <v>1029</v>
      </c>
      <c r="L3462">
        <f>YEAR(Ledger[[#This Row],[Date]])</f>
        <v>2026</v>
      </c>
      <c r="M3462" t="str">
        <f>"Qtr"&amp;ROUNDUP(MONTH(Ledger[[#This Row],[Date]])/3,0)</f>
        <v>Qtr1</v>
      </c>
      <c r="N3462">
        <f>MONTH(Ledger[[#This Row],[Date]])</f>
        <v>2</v>
      </c>
      <c r="O3462" t="str">
        <f>TEXT(Ledger[[#This Row],[Date]],"mmm")</f>
        <v>Feb</v>
      </c>
    </row>
    <row r="3463" spans="1:15" x14ac:dyDescent="0.35">
      <c r="A3463" t="s">
        <v>5163</v>
      </c>
      <c r="B3463" s="8">
        <v>46064</v>
      </c>
      <c r="C3463" s="5">
        <v>0.80069444444444449</v>
      </c>
      <c r="D3463" t="str">
        <f>_xlfn.XLOOKUP(Ledger[[#This Row],[Employee_ID]],Employees!C:C,Employees!A:A)</f>
        <v>Evening</v>
      </c>
      <c r="E3463" t="s">
        <v>1127</v>
      </c>
      <c r="F3463" t="str">
        <f>_xlfn.XLOOKUP(Ledger[[#This Row],[Employee_ID]],Employees!C:C,Employees!B:B)</f>
        <v>BR04</v>
      </c>
      <c r="G3463" t="s">
        <v>993</v>
      </c>
      <c r="H3463" t="s">
        <v>78</v>
      </c>
      <c r="I3463">
        <v>1</v>
      </c>
      <c r="J3463">
        <f>_xlfn.XLOOKUP(Ledger[[#This Row],[SKU]]&amp;"|"&amp;Ledger[[#This Row],[Branch_ID]], PriceList!E:E,PriceList!C:C,"")</f>
        <v>215</v>
      </c>
      <c r="K3463">
        <f>_xlfn.XLOOKUP(Ledger[[#This Row],[SKU]]&amp;"|"&amp;Ledger[[#This Row],[Branch_ID]], PriceList[Key], PriceList[Unit_Retail_Price_EGP], "")</f>
        <v>519</v>
      </c>
      <c r="L3463">
        <f>YEAR(Ledger[[#This Row],[Date]])</f>
        <v>2026</v>
      </c>
      <c r="M3463" t="str">
        <f>"Qtr"&amp;ROUNDUP(MONTH(Ledger[[#This Row],[Date]])/3,0)</f>
        <v>Qtr1</v>
      </c>
      <c r="N3463">
        <f>MONTH(Ledger[[#This Row],[Date]])</f>
        <v>2</v>
      </c>
      <c r="O3463" t="str">
        <f>TEXT(Ledger[[#This Row],[Date]],"mmm")</f>
        <v>Feb</v>
      </c>
    </row>
    <row r="3464" spans="1:15" x14ac:dyDescent="0.35">
      <c r="A3464" t="s">
        <v>5172</v>
      </c>
      <c r="B3464" s="8">
        <v>46065</v>
      </c>
      <c r="C3464" s="5">
        <v>0.66180555555555554</v>
      </c>
      <c r="D3464" t="str">
        <f>_xlfn.XLOOKUP(Ledger[[#This Row],[Employee_ID]],Employees!C:C,Employees!A:A)</f>
        <v>Afternoon</v>
      </c>
      <c r="E3464" t="s">
        <v>1127</v>
      </c>
      <c r="F3464" t="str">
        <f>_xlfn.XLOOKUP(Ledger[[#This Row],[Employee_ID]],Employees!C:C,Employees!B:B)</f>
        <v>BR05</v>
      </c>
      <c r="G3464" t="s">
        <v>940</v>
      </c>
      <c r="H3464" t="s">
        <v>348</v>
      </c>
      <c r="I3464">
        <v>1</v>
      </c>
      <c r="J3464">
        <f>_xlfn.XLOOKUP(Ledger[[#This Row],[SKU]]&amp;"|"&amp;Ledger[[#This Row],[Branch_ID]], PriceList!E:E,PriceList!C:C,"")</f>
        <v>540</v>
      </c>
      <c r="K3464">
        <f>_xlfn.XLOOKUP(Ledger[[#This Row],[SKU]]&amp;"|"&amp;Ledger[[#This Row],[Branch_ID]], PriceList[Key], PriceList[Unit_Retail_Price_EGP], "")</f>
        <v>1289</v>
      </c>
      <c r="L3464">
        <f>YEAR(Ledger[[#This Row],[Date]])</f>
        <v>2026</v>
      </c>
      <c r="M3464" t="str">
        <f>"Qtr"&amp;ROUNDUP(MONTH(Ledger[[#This Row],[Date]])/3,0)</f>
        <v>Qtr1</v>
      </c>
      <c r="N3464">
        <f>MONTH(Ledger[[#This Row],[Date]])</f>
        <v>2</v>
      </c>
      <c r="O3464" t="str">
        <f>TEXT(Ledger[[#This Row],[Date]],"mmm")</f>
        <v>Feb</v>
      </c>
    </row>
    <row r="3465" spans="1:15" x14ac:dyDescent="0.35">
      <c r="A3465" t="s">
        <v>5207</v>
      </c>
      <c r="B3465" s="8">
        <v>46067</v>
      </c>
      <c r="C3465" s="5">
        <v>0.72916666666666663</v>
      </c>
      <c r="D3465" t="str">
        <f>_xlfn.XLOOKUP(Ledger[[#This Row],[Employee_ID]],Employees!C:C,Employees!A:A)</f>
        <v>Afternoon</v>
      </c>
      <c r="E3465" t="s">
        <v>1127</v>
      </c>
      <c r="F3465" t="str">
        <f>_xlfn.XLOOKUP(Ledger[[#This Row],[Employee_ID]],Employees!C:C,Employees!B:B)</f>
        <v>BR03</v>
      </c>
      <c r="G3465" t="s">
        <v>983</v>
      </c>
      <c r="H3465" t="s">
        <v>456</v>
      </c>
      <c r="I3465">
        <v>1</v>
      </c>
      <c r="J3465">
        <f>_xlfn.XLOOKUP(Ledger[[#This Row],[SKU]]&amp;"|"&amp;Ledger[[#This Row],[Branch_ID]], PriceList!E:E,PriceList!C:C,"")</f>
        <v>700</v>
      </c>
      <c r="K3465">
        <f>_xlfn.XLOOKUP(Ledger[[#This Row],[SKU]]&amp;"|"&amp;Ledger[[#This Row],[Branch_ID]], PriceList[Key], PriceList[Unit_Retail_Price_EGP], "")</f>
        <v>1649</v>
      </c>
      <c r="L3465">
        <f>YEAR(Ledger[[#This Row],[Date]])</f>
        <v>2026</v>
      </c>
      <c r="M3465" t="str">
        <f>"Qtr"&amp;ROUNDUP(MONTH(Ledger[[#This Row],[Date]])/3,0)</f>
        <v>Qtr1</v>
      </c>
      <c r="N3465">
        <f>MONTH(Ledger[[#This Row],[Date]])</f>
        <v>2</v>
      </c>
      <c r="O3465" t="str">
        <f>TEXT(Ledger[[#This Row],[Date]],"mmm")</f>
        <v>Feb</v>
      </c>
    </row>
    <row r="3466" spans="1:15" x14ac:dyDescent="0.35">
      <c r="A3466" t="s">
        <v>5225</v>
      </c>
      <c r="B3466" s="8">
        <v>46068</v>
      </c>
      <c r="C3466" s="5">
        <v>0.74444444444444446</v>
      </c>
      <c r="D3466" t="str">
        <f>_xlfn.XLOOKUP(Ledger[[#This Row],[Employee_ID]],Employees!C:C,Employees!A:A)</f>
        <v>Afternoon</v>
      </c>
      <c r="E3466" t="s">
        <v>1127</v>
      </c>
      <c r="F3466" t="str">
        <f>_xlfn.XLOOKUP(Ledger[[#This Row],[Employee_ID]],Employees!C:C,Employees!B:B)</f>
        <v>BR05</v>
      </c>
      <c r="G3466" t="s">
        <v>940</v>
      </c>
      <c r="H3466" t="s">
        <v>639</v>
      </c>
      <c r="I3466">
        <v>1</v>
      </c>
      <c r="J3466">
        <f>_xlfn.XLOOKUP(Ledger[[#This Row],[SKU]]&amp;"|"&amp;Ledger[[#This Row],[Branch_ID]], PriceList!E:E,PriceList!C:C,"")</f>
        <v>230</v>
      </c>
      <c r="K3466">
        <f>_xlfn.XLOOKUP(Ledger[[#This Row],[SKU]]&amp;"|"&amp;Ledger[[#This Row],[Branch_ID]], PriceList[Key], PriceList[Unit_Retail_Price_EGP], "")</f>
        <v>589</v>
      </c>
      <c r="L3466">
        <f>YEAR(Ledger[[#This Row],[Date]])</f>
        <v>2026</v>
      </c>
      <c r="M3466" t="str">
        <f>"Qtr"&amp;ROUNDUP(MONTH(Ledger[[#This Row],[Date]])/3,0)</f>
        <v>Qtr1</v>
      </c>
      <c r="N3466">
        <f>MONTH(Ledger[[#This Row],[Date]])</f>
        <v>2</v>
      </c>
      <c r="O3466" t="str">
        <f>TEXT(Ledger[[#This Row],[Date]],"mmm")</f>
        <v>Feb</v>
      </c>
    </row>
    <row r="3467" spans="1:15" x14ac:dyDescent="0.35">
      <c r="A3467" t="s">
        <v>5227</v>
      </c>
      <c r="B3467" s="8">
        <v>46068</v>
      </c>
      <c r="C3467" s="5">
        <v>0.76736111111111116</v>
      </c>
      <c r="D3467" t="str">
        <f>_xlfn.XLOOKUP(Ledger[[#This Row],[Employee_ID]],Employees!C:C,Employees!A:A)</f>
        <v>Evening</v>
      </c>
      <c r="E3467" t="s">
        <v>1127</v>
      </c>
      <c r="F3467" t="str">
        <f>_xlfn.XLOOKUP(Ledger[[#This Row],[Employee_ID]],Employees!C:C,Employees!B:B)</f>
        <v>BR04</v>
      </c>
      <c r="G3467" t="s">
        <v>993</v>
      </c>
      <c r="H3467" t="s">
        <v>478</v>
      </c>
      <c r="I3467">
        <v>1</v>
      </c>
      <c r="J3467">
        <f>_xlfn.XLOOKUP(Ledger[[#This Row],[SKU]]&amp;"|"&amp;Ledger[[#This Row],[Branch_ID]], PriceList!E:E,PriceList!C:C,"")</f>
        <v>685</v>
      </c>
      <c r="K3467">
        <f>_xlfn.XLOOKUP(Ledger[[#This Row],[SKU]]&amp;"|"&amp;Ledger[[#This Row],[Branch_ID]], PriceList[Key], PriceList[Unit_Retail_Price_EGP], "")</f>
        <v>1499</v>
      </c>
      <c r="L3467">
        <f>YEAR(Ledger[[#This Row],[Date]])</f>
        <v>2026</v>
      </c>
      <c r="M3467" t="str">
        <f>"Qtr"&amp;ROUNDUP(MONTH(Ledger[[#This Row],[Date]])/3,0)</f>
        <v>Qtr1</v>
      </c>
      <c r="N3467">
        <f>MONTH(Ledger[[#This Row],[Date]])</f>
        <v>2</v>
      </c>
      <c r="O3467" t="str">
        <f>TEXT(Ledger[[#This Row],[Date]],"mmm")</f>
        <v>Feb</v>
      </c>
    </row>
    <row r="3468" spans="1:15" x14ac:dyDescent="0.35">
      <c r="A3468" t="s">
        <v>5253</v>
      </c>
      <c r="B3468" s="8">
        <v>46071</v>
      </c>
      <c r="C3468" s="5">
        <v>0.47222222222222221</v>
      </c>
      <c r="D3468" t="str">
        <f>_xlfn.XLOOKUP(Ledger[[#This Row],[Employee_ID]],Employees!C:C,Employees!A:A)</f>
        <v>Morning</v>
      </c>
      <c r="E3468" t="s">
        <v>1127</v>
      </c>
      <c r="F3468" t="str">
        <f>_xlfn.XLOOKUP(Ledger[[#This Row],[Employee_ID]],Employees!C:C,Employees!B:B)</f>
        <v>BR03</v>
      </c>
      <c r="G3468" t="s">
        <v>38</v>
      </c>
      <c r="H3468" t="s">
        <v>359</v>
      </c>
      <c r="I3468">
        <v>1</v>
      </c>
      <c r="J3468">
        <f>_xlfn.XLOOKUP(Ledger[[#This Row],[SKU]]&amp;"|"&amp;Ledger[[#This Row],[Branch_ID]], PriceList!E:E,PriceList!C:C,"")</f>
        <v>140</v>
      </c>
      <c r="K3468">
        <f>_xlfn.XLOOKUP(Ledger[[#This Row],[SKU]]&amp;"|"&amp;Ledger[[#This Row],[Branch_ID]], PriceList[Key], PriceList[Unit_Retail_Price_EGP], "")</f>
        <v>359</v>
      </c>
      <c r="L3468">
        <f>YEAR(Ledger[[#This Row],[Date]])</f>
        <v>2026</v>
      </c>
      <c r="M3468" t="str">
        <f>"Qtr"&amp;ROUNDUP(MONTH(Ledger[[#This Row],[Date]])/3,0)</f>
        <v>Qtr1</v>
      </c>
      <c r="N3468">
        <f>MONTH(Ledger[[#This Row],[Date]])</f>
        <v>2</v>
      </c>
      <c r="O3468" t="str">
        <f>TEXT(Ledger[[#This Row],[Date]],"mmm")</f>
        <v>Feb</v>
      </c>
    </row>
    <row r="3469" spans="1:15" x14ac:dyDescent="0.35">
      <c r="A3469" t="s">
        <v>5256</v>
      </c>
      <c r="B3469" s="8">
        <v>46071</v>
      </c>
      <c r="C3469" s="5">
        <v>0.53611111111111109</v>
      </c>
      <c r="D3469" t="str">
        <f>_xlfn.XLOOKUP(Ledger[[#This Row],[Employee_ID]],Employees!C:C,Employees!A:A)</f>
        <v>Morning</v>
      </c>
      <c r="E3469" t="s">
        <v>1127</v>
      </c>
      <c r="F3469" t="str">
        <f>_xlfn.XLOOKUP(Ledger[[#This Row],[Employee_ID]],Employees!C:C,Employees!B:B)</f>
        <v>BR03</v>
      </c>
      <c r="G3469" t="s">
        <v>38</v>
      </c>
      <c r="H3469" t="s">
        <v>404</v>
      </c>
      <c r="I3469">
        <v>1</v>
      </c>
      <c r="J3469">
        <f>_xlfn.XLOOKUP(Ledger[[#This Row],[SKU]]&amp;"|"&amp;Ledger[[#This Row],[Branch_ID]], PriceList!E:E,PriceList!C:C,"")</f>
        <v>140</v>
      </c>
      <c r="K3469">
        <f>_xlfn.XLOOKUP(Ledger[[#This Row],[SKU]]&amp;"|"&amp;Ledger[[#This Row],[Branch_ID]], PriceList[Key], PriceList[Unit_Retail_Price_EGP], "")</f>
        <v>359</v>
      </c>
      <c r="L3469">
        <f>YEAR(Ledger[[#This Row],[Date]])</f>
        <v>2026</v>
      </c>
      <c r="M3469" t="str">
        <f>"Qtr"&amp;ROUNDUP(MONTH(Ledger[[#This Row],[Date]])/3,0)</f>
        <v>Qtr1</v>
      </c>
      <c r="N3469">
        <f>MONTH(Ledger[[#This Row],[Date]])</f>
        <v>2</v>
      </c>
      <c r="O3469" t="str">
        <f>TEXT(Ledger[[#This Row],[Date]],"mmm")</f>
        <v>Feb</v>
      </c>
    </row>
    <row r="3470" spans="1:15" x14ac:dyDescent="0.35">
      <c r="A3470" t="s">
        <v>5263</v>
      </c>
      <c r="B3470" s="8">
        <v>46071</v>
      </c>
      <c r="C3470" s="5">
        <v>0.75</v>
      </c>
      <c r="D3470" t="str">
        <f>_xlfn.XLOOKUP(Ledger[[#This Row],[Employee_ID]],Employees!C:C,Employees!A:A)</f>
        <v>Evening</v>
      </c>
      <c r="E3470" t="s">
        <v>1127</v>
      </c>
      <c r="F3470" t="str">
        <f>_xlfn.XLOOKUP(Ledger[[#This Row],[Employee_ID]],Employees!C:C,Employees!B:B)</f>
        <v>BR01</v>
      </c>
      <c r="G3470" t="s">
        <v>961</v>
      </c>
      <c r="H3470" t="s">
        <v>108</v>
      </c>
      <c r="I3470">
        <v>1</v>
      </c>
      <c r="J3470">
        <f>_xlfn.XLOOKUP(Ledger[[#This Row],[SKU]]&amp;"|"&amp;Ledger[[#This Row],[Branch_ID]], PriceList!E:E,PriceList!C:C,"")</f>
        <v>165</v>
      </c>
      <c r="K3470">
        <f>_xlfn.XLOOKUP(Ledger[[#This Row],[SKU]]&amp;"|"&amp;Ledger[[#This Row],[Branch_ID]], PriceList[Key], PriceList[Unit_Retail_Price_EGP], "")</f>
        <v>449</v>
      </c>
      <c r="L3470">
        <f>YEAR(Ledger[[#This Row],[Date]])</f>
        <v>2026</v>
      </c>
      <c r="M3470" t="str">
        <f>"Qtr"&amp;ROUNDUP(MONTH(Ledger[[#This Row],[Date]])/3,0)</f>
        <v>Qtr1</v>
      </c>
      <c r="N3470">
        <f>MONTH(Ledger[[#This Row],[Date]])</f>
        <v>2</v>
      </c>
      <c r="O3470" t="str">
        <f>TEXT(Ledger[[#This Row],[Date]],"mmm")</f>
        <v>Feb</v>
      </c>
    </row>
    <row r="3471" spans="1:15" x14ac:dyDescent="0.35">
      <c r="A3471" t="s">
        <v>5264</v>
      </c>
      <c r="B3471" s="8">
        <v>46071</v>
      </c>
      <c r="C3471" s="5">
        <v>0.75694444444444442</v>
      </c>
      <c r="D3471" t="str">
        <f>_xlfn.XLOOKUP(Ledger[[#This Row],[Employee_ID]],Employees!C:C,Employees!A:A)</f>
        <v>Evening</v>
      </c>
      <c r="E3471" t="s">
        <v>1127</v>
      </c>
      <c r="F3471" t="str">
        <f>_xlfn.XLOOKUP(Ledger[[#This Row],[Employee_ID]],Employees!C:C,Employees!B:B)</f>
        <v>BR02</v>
      </c>
      <c r="G3471" t="s">
        <v>1011</v>
      </c>
      <c r="H3471" t="s">
        <v>610</v>
      </c>
      <c r="I3471">
        <v>1</v>
      </c>
      <c r="J3471">
        <f>_xlfn.XLOOKUP(Ledger[[#This Row],[SKU]]&amp;"|"&amp;Ledger[[#This Row],[Branch_ID]], PriceList!E:E,PriceList!C:C,"")</f>
        <v>185</v>
      </c>
      <c r="K3471">
        <f>_xlfn.XLOOKUP(Ledger[[#This Row],[SKU]]&amp;"|"&amp;Ledger[[#This Row],[Branch_ID]], PriceList[Key], PriceList[Unit_Retail_Price_EGP], "")</f>
        <v>479</v>
      </c>
      <c r="L3471">
        <f>YEAR(Ledger[[#This Row],[Date]])</f>
        <v>2026</v>
      </c>
      <c r="M3471" t="str">
        <f>"Qtr"&amp;ROUNDUP(MONTH(Ledger[[#This Row],[Date]])/3,0)</f>
        <v>Qtr1</v>
      </c>
      <c r="N3471">
        <f>MONTH(Ledger[[#This Row],[Date]])</f>
        <v>2</v>
      </c>
      <c r="O3471" t="str">
        <f>TEXT(Ledger[[#This Row],[Date]],"mmm")</f>
        <v>Feb</v>
      </c>
    </row>
    <row r="3472" spans="1:15" x14ac:dyDescent="0.35">
      <c r="A3472" t="s">
        <v>5290</v>
      </c>
      <c r="B3472" s="8">
        <v>46073</v>
      </c>
      <c r="C3472" s="5">
        <v>0.69305555555555554</v>
      </c>
      <c r="D3472" t="str">
        <f>_xlfn.XLOOKUP(Ledger[[#This Row],[Employee_ID]],Employees!C:C,Employees!A:A)</f>
        <v>Afternoon</v>
      </c>
      <c r="E3472" t="s">
        <v>1127</v>
      </c>
      <c r="F3472" t="str">
        <f>_xlfn.XLOOKUP(Ledger[[#This Row],[Employee_ID]],Employees!C:C,Employees!B:B)</f>
        <v>BR03</v>
      </c>
      <c r="G3472" t="s">
        <v>983</v>
      </c>
      <c r="H3472" t="s">
        <v>139</v>
      </c>
      <c r="I3472">
        <v>1</v>
      </c>
      <c r="J3472">
        <f>_xlfn.XLOOKUP(Ledger[[#This Row],[SKU]]&amp;"|"&amp;Ledger[[#This Row],[Branch_ID]], PriceList!E:E,PriceList!C:C,"")</f>
        <v>300</v>
      </c>
      <c r="K3472">
        <f>_xlfn.XLOOKUP(Ledger[[#This Row],[SKU]]&amp;"|"&amp;Ledger[[#This Row],[Branch_ID]], PriceList[Key], PriceList[Unit_Retail_Price_EGP], "")</f>
        <v>719</v>
      </c>
      <c r="L3472">
        <f>YEAR(Ledger[[#This Row],[Date]])</f>
        <v>2026</v>
      </c>
      <c r="M3472" t="str">
        <f>"Qtr"&amp;ROUNDUP(MONTH(Ledger[[#This Row],[Date]])/3,0)</f>
        <v>Qtr1</v>
      </c>
      <c r="N3472">
        <f>MONTH(Ledger[[#This Row],[Date]])</f>
        <v>2</v>
      </c>
      <c r="O3472" t="str">
        <f>TEXT(Ledger[[#This Row],[Date]],"mmm")</f>
        <v>Feb</v>
      </c>
    </row>
    <row r="3473" spans="1:15" x14ac:dyDescent="0.35">
      <c r="A3473" t="s">
        <v>5302</v>
      </c>
      <c r="B3473" s="8">
        <v>46074</v>
      </c>
      <c r="C3473" s="5">
        <v>0.46666666666666667</v>
      </c>
      <c r="D3473" t="str">
        <f>_xlfn.XLOOKUP(Ledger[[#This Row],[Employee_ID]],Employees!C:C,Employees!A:A)</f>
        <v>Morning</v>
      </c>
      <c r="E3473" t="s">
        <v>1127</v>
      </c>
      <c r="F3473" t="str">
        <f>_xlfn.XLOOKUP(Ledger[[#This Row],[Employee_ID]],Employees!C:C,Employees!B:B)</f>
        <v>BR03</v>
      </c>
      <c r="G3473" t="s">
        <v>38</v>
      </c>
      <c r="H3473" t="s">
        <v>259</v>
      </c>
      <c r="I3473">
        <v>1</v>
      </c>
      <c r="J3473">
        <f>_xlfn.XLOOKUP(Ledger[[#This Row],[SKU]]&amp;"|"&amp;Ledger[[#This Row],[Branch_ID]], PriceList!E:E,PriceList!C:C,"")</f>
        <v>460</v>
      </c>
      <c r="K3473">
        <f>_xlfn.XLOOKUP(Ledger[[#This Row],[SKU]]&amp;"|"&amp;Ledger[[#This Row],[Branch_ID]], PriceList[Key], PriceList[Unit_Retail_Price_EGP], "")</f>
        <v>1129</v>
      </c>
      <c r="L3473">
        <f>YEAR(Ledger[[#This Row],[Date]])</f>
        <v>2026</v>
      </c>
      <c r="M3473" t="str">
        <f>"Qtr"&amp;ROUNDUP(MONTH(Ledger[[#This Row],[Date]])/3,0)</f>
        <v>Qtr1</v>
      </c>
      <c r="N3473">
        <f>MONTH(Ledger[[#This Row],[Date]])</f>
        <v>2</v>
      </c>
      <c r="O3473" t="str">
        <f>TEXT(Ledger[[#This Row],[Date]],"mmm")</f>
        <v>Feb</v>
      </c>
    </row>
    <row r="3474" spans="1:15" x14ac:dyDescent="0.35">
      <c r="A3474" t="s">
        <v>5312</v>
      </c>
      <c r="B3474" s="8">
        <v>46074</v>
      </c>
      <c r="C3474" s="5">
        <v>0.70277777777777772</v>
      </c>
      <c r="D3474" t="str">
        <f>_xlfn.XLOOKUP(Ledger[[#This Row],[Employee_ID]],Employees!C:C,Employees!A:A)</f>
        <v>Afternoon</v>
      </c>
      <c r="E3474" t="s">
        <v>1127</v>
      </c>
      <c r="F3474" t="str">
        <f>_xlfn.XLOOKUP(Ledger[[#This Row],[Employee_ID]],Employees!C:C,Employees!B:B)</f>
        <v>BR05</v>
      </c>
      <c r="G3474" t="s">
        <v>940</v>
      </c>
      <c r="H3474" t="s">
        <v>404</v>
      </c>
      <c r="I3474">
        <v>1</v>
      </c>
      <c r="J3474">
        <f>_xlfn.XLOOKUP(Ledger[[#This Row],[SKU]]&amp;"|"&amp;Ledger[[#This Row],[Branch_ID]], PriceList!E:E,PriceList!C:C,"")</f>
        <v>145</v>
      </c>
      <c r="K3474">
        <f>_xlfn.XLOOKUP(Ledger[[#This Row],[SKU]]&amp;"|"&amp;Ledger[[#This Row],[Branch_ID]], PriceList[Key], PriceList[Unit_Retail_Price_EGP], "")</f>
        <v>379</v>
      </c>
      <c r="L3474">
        <f>YEAR(Ledger[[#This Row],[Date]])</f>
        <v>2026</v>
      </c>
      <c r="M3474" t="str">
        <f>"Qtr"&amp;ROUNDUP(MONTH(Ledger[[#This Row],[Date]])/3,0)</f>
        <v>Qtr1</v>
      </c>
      <c r="N3474">
        <f>MONTH(Ledger[[#This Row],[Date]])</f>
        <v>2</v>
      </c>
      <c r="O3474" t="str">
        <f>TEXT(Ledger[[#This Row],[Date]],"mmm")</f>
        <v>Feb</v>
      </c>
    </row>
    <row r="3475" spans="1:15" x14ac:dyDescent="0.35">
      <c r="A3475" t="s">
        <v>5333</v>
      </c>
      <c r="B3475" s="8">
        <v>46076</v>
      </c>
      <c r="C3475" s="5">
        <v>0.42499999999999999</v>
      </c>
      <c r="D3475" t="str">
        <f>_xlfn.XLOOKUP(Ledger[[#This Row],[Employee_ID]],Employees!C:C,Employees!A:A)</f>
        <v>Morning</v>
      </c>
      <c r="E3475" t="s">
        <v>1127</v>
      </c>
      <c r="F3475" t="str">
        <f>_xlfn.XLOOKUP(Ledger[[#This Row],[Employee_ID]],Employees!C:C,Employees!B:B)</f>
        <v>BR02</v>
      </c>
      <c r="G3475" t="s">
        <v>27</v>
      </c>
      <c r="H3475" t="s">
        <v>293</v>
      </c>
      <c r="I3475">
        <v>1</v>
      </c>
      <c r="J3475">
        <f>_xlfn.XLOOKUP(Ledger[[#This Row],[SKU]]&amp;"|"&amp;Ledger[[#This Row],[Branch_ID]], PriceList!E:E,PriceList!C:C,"")</f>
        <v>655</v>
      </c>
      <c r="K3475">
        <f>_xlfn.XLOOKUP(Ledger[[#This Row],[SKU]]&amp;"|"&amp;Ledger[[#This Row],[Branch_ID]], PriceList[Key], PriceList[Unit_Retail_Price_EGP], "")</f>
        <v>1589</v>
      </c>
      <c r="L3475">
        <f>YEAR(Ledger[[#This Row],[Date]])</f>
        <v>2026</v>
      </c>
      <c r="M3475" t="str">
        <f>"Qtr"&amp;ROUNDUP(MONTH(Ledger[[#This Row],[Date]])/3,0)</f>
        <v>Qtr1</v>
      </c>
      <c r="N3475">
        <f>MONTH(Ledger[[#This Row],[Date]])</f>
        <v>2</v>
      </c>
      <c r="O3475" t="str">
        <f>TEXT(Ledger[[#This Row],[Date]],"mmm")</f>
        <v>Feb</v>
      </c>
    </row>
    <row r="3476" spans="1:15" x14ac:dyDescent="0.35">
      <c r="A3476" t="s">
        <v>5337</v>
      </c>
      <c r="B3476" s="8">
        <v>46076</v>
      </c>
      <c r="C3476" s="5">
        <v>0.60277777777777775</v>
      </c>
      <c r="D3476" t="str">
        <f>_xlfn.XLOOKUP(Ledger[[#This Row],[Employee_ID]],Employees!C:C,Employees!A:A)</f>
        <v>Afternoon</v>
      </c>
      <c r="E3476" t="s">
        <v>1127</v>
      </c>
      <c r="F3476" t="str">
        <f>_xlfn.XLOOKUP(Ledger[[#This Row],[Employee_ID]],Employees!C:C,Employees!B:B)</f>
        <v>BR05</v>
      </c>
      <c r="G3476" t="s">
        <v>940</v>
      </c>
      <c r="H3476" t="s">
        <v>281</v>
      </c>
      <c r="I3476">
        <v>1</v>
      </c>
      <c r="J3476">
        <f>_xlfn.XLOOKUP(Ledger[[#This Row],[SKU]]&amp;"|"&amp;Ledger[[#This Row],[Branch_ID]], PriceList!E:E,PriceList!C:C,"")</f>
        <v>145</v>
      </c>
      <c r="K3476">
        <f>_xlfn.XLOOKUP(Ledger[[#This Row],[SKU]]&amp;"|"&amp;Ledger[[#This Row],[Branch_ID]], PriceList[Key], PriceList[Unit_Retail_Price_EGP], "")</f>
        <v>379</v>
      </c>
      <c r="L3476">
        <f>YEAR(Ledger[[#This Row],[Date]])</f>
        <v>2026</v>
      </c>
      <c r="M3476" t="str">
        <f>"Qtr"&amp;ROUNDUP(MONTH(Ledger[[#This Row],[Date]])/3,0)</f>
        <v>Qtr1</v>
      </c>
      <c r="N3476">
        <f>MONTH(Ledger[[#This Row],[Date]])</f>
        <v>2</v>
      </c>
      <c r="O3476" t="str">
        <f>TEXT(Ledger[[#This Row],[Date]],"mmm")</f>
        <v>Feb</v>
      </c>
    </row>
    <row r="3477" spans="1:15" x14ac:dyDescent="0.35">
      <c r="A3477" t="s">
        <v>5348</v>
      </c>
      <c r="B3477" s="8">
        <v>46077</v>
      </c>
      <c r="C3477" s="5">
        <v>0.53749999999999998</v>
      </c>
      <c r="D3477" t="str">
        <f>_xlfn.XLOOKUP(Ledger[[#This Row],[Employee_ID]],Employees!C:C,Employees!A:A)</f>
        <v>Morning</v>
      </c>
      <c r="E3477" t="s">
        <v>1127</v>
      </c>
      <c r="F3477" t="str">
        <f>_xlfn.XLOOKUP(Ledger[[#This Row],[Employee_ID]],Employees!C:C,Employees!B:B)</f>
        <v>BR04</v>
      </c>
      <c r="G3477" t="s">
        <v>46</v>
      </c>
      <c r="H3477" t="s">
        <v>255</v>
      </c>
      <c r="I3477">
        <v>1</v>
      </c>
      <c r="J3477">
        <f>_xlfn.XLOOKUP(Ledger[[#This Row],[SKU]]&amp;"|"&amp;Ledger[[#This Row],[Branch_ID]], PriceList!E:E,PriceList!C:C,"")</f>
        <v>155</v>
      </c>
      <c r="K3477">
        <f>_xlfn.XLOOKUP(Ledger[[#This Row],[SKU]]&amp;"|"&amp;Ledger[[#This Row],[Branch_ID]], PriceList[Key], PriceList[Unit_Retail_Price_EGP], "")</f>
        <v>379</v>
      </c>
      <c r="L3477">
        <f>YEAR(Ledger[[#This Row],[Date]])</f>
        <v>2026</v>
      </c>
      <c r="M3477" t="str">
        <f>"Qtr"&amp;ROUNDUP(MONTH(Ledger[[#This Row],[Date]])/3,0)</f>
        <v>Qtr1</v>
      </c>
      <c r="N3477">
        <f>MONTH(Ledger[[#This Row],[Date]])</f>
        <v>2</v>
      </c>
      <c r="O3477" t="str">
        <f>TEXT(Ledger[[#This Row],[Date]],"mmm")</f>
        <v>Feb</v>
      </c>
    </row>
    <row r="3478" spans="1:15" x14ac:dyDescent="0.35">
      <c r="A3478" t="s">
        <v>5355</v>
      </c>
      <c r="B3478" s="8">
        <v>46078</v>
      </c>
      <c r="C3478" s="5">
        <v>0.45833333333333331</v>
      </c>
      <c r="D3478" t="str">
        <f>_xlfn.XLOOKUP(Ledger[[#This Row],[Employee_ID]],Employees!C:C,Employees!A:A)</f>
        <v>Morning</v>
      </c>
      <c r="E3478" t="s">
        <v>1127</v>
      </c>
      <c r="F3478" t="str">
        <f>_xlfn.XLOOKUP(Ledger[[#This Row],[Employee_ID]],Employees!C:C,Employees!B:B)</f>
        <v>BR05</v>
      </c>
      <c r="G3478" t="s">
        <v>94</v>
      </c>
      <c r="H3478" t="s">
        <v>528</v>
      </c>
      <c r="I3478">
        <v>1</v>
      </c>
      <c r="J3478">
        <f>_xlfn.XLOOKUP(Ledger[[#This Row],[SKU]]&amp;"|"&amp;Ledger[[#This Row],[Branch_ID]], PriceList!E:E,PriceList!C:C,"")</f>
        <v>395</v>
      </c>
      <c r="K3478">
        <f>_xlfn.XLOOKUP(Ledger[[#This Row],[SKU]]&amp;"|"&amp;Ledger[[#This Row],[Branch_ID]], PriceList[Key], PriceList[Unit_Retail_Price_EGP], "")</f>
        <v>969</v>
      </c>
      <c r="L3478">
        <f>YEAR(Ledger[[#This Row],[Date]])</f>
        <v>2026</v>
      </c>
      <c r="M3478" t="str">
        <f>"Qtr"&amp;ROUNDUP(MONTH(Ledger[[#This Row],[Date]])/3,0)</f>
        <v>Qtr1</v>
      </c>
      <c r="N3478">
        <f>MONTH(Ledger[[#This Row],[Date]])</f>
        <v>2</v>
      </c>
      <c r="O3478" t="str">
        <f>TEXT(Ledger[[#This Row],[Date]],"mmm")</f>
        <v>Feb</v>
      </c>
    </row>
    <row r="3479" spans="1:15" x14ac:dyDescent="0.35">
      <c r="A3479" t="s">
        <v>5419</v>
      </c>
      <c r="B3479" s="8">
        <v>46082</v>
      </c>
      <c r="C3479" s="5">
        <v>0.63958333333333328</v>
      </c>
      <c r="D3479" t="str">
        <f>_xlfn.XLOOKUP(Ledger[[#This Row],[Employee_ID]],Employees!C:C,Employees!A:A)</f>
        <v>Afternoon</v>
      </c>
      <c r="E3479" t="s">
        <v>1127</v>
      </c>
      <c r="F3479" t="str">
        <f>_xlfn.XLOOKUP(Ledger[[#This Row],[Employee_ID]],Employees!C:C,Employees!B:B)</f>
        <v>BR02</v>
      </c>
      <c r="G3479" t="s">
        <v>944</v>
      </c>
      <c r="H3479" t="s">
        <v>103</v>
      </c>
      <c r="I3479">
        <v>1</v>
      </c>
      <c r="J3479">
        <f>_xlfn.XLOOKUP(Ledger[[#This Row],[SKU]]&amp;"|"&amp;Ledger[[#This Row],[Branch_ID]], PriceList!E:E,PriceList!C:C,"")</f>
        <v>165</v>
      </c>
      <c r="K3479">
        <f>_xlfn.XLOOKUP(Ledger[[#This Row],[SKU]]&amp;"|"&amp;Ledger[[#This Row],[Branch_ID]], PriceList[Key], PriceList[Unit_Retail_Price_EGP], "")</f>
        <v>419</v>
      </c>
      <c r="L3479">
        <f>YEAR(Ledger[[#This Row],[Date]])</f>
        <v>2026</v>
      </c>
      <c r="M3479" t="str">
        <f>"Qtr"&amp;ROUNDUP(MONTH(Ledger[[#This Row],[Date]])/3,0)</f>
        <v>Qtr1</v>
      </c>
      <c r="N3479">
        <f>MONTH(Ledger[[#This Row],[Date]])</f>
        <v>3</v>
      </c>
      <c r="O3479" t="str">
        <f>TEXT(Ledger[[#This Row],[Date]],"mmm")</f>
        <v>Mar</v>
      </c>
    </row>
    <row r="3480" spans="1:15" x14ac:dyDescent="0.35">
      <c r="A3480" t="s">
        <v>5439</v>
      </c>
      <c r="B3480" s="8">
        <v>46083</v>
      </c>
      <c r="C3480" s="5">
        <v>0.84930555555555554</v>
      </c>
      <c r="D3480" t="str">
        <f>_xlfn.XLOOKUP(Ledger[[#This Row],[Employee_ID]],Employees!C:C,Employees!A:A)</f>
        <v>Evening</v>
      </c>
      <c r="E3480" t="s">
        <v>1127</v>
      </c>
      <c r="F3480" t="str">
        <f>_xlfn.XLOOKUP(Ledger[[#This Row],[Employee_ID]],Employees!C:C,Employees!B:B)</f>
        <v>BR03</v>
      </c>
      <c r="G3480" t="s">
        <v>1089</v>
      </c>
      <c r="H3480" t="s">
        <v>158</v>
      </c>
      <c r="I3480">
        <v>1</v>
      </c>
      <c r="J3480">
        <f>_xlfn.XLOOKUP(Ledger[[#This Row],[SKU]]&amp;"|"&amp;Ledger[[#This Row],[Branch_ID]], PriceList!E:E,PriceList!C:C,"")</f>
        <v>45</v>
      </c>
      <c r="K3480">
        <f>_xlfn.XLOOKUP(Ledger[[#This Row],[SKU]]&amp;"|"&amp;Ledger[[#This Row],[Branch_ID]], PriceList[Key], PriceList[Unit_Retail_Price_EGP], "")</f>
        <v>119</v>
      </c>
      <c r="L3480">
        <f>YEAR(Ledger[[#This Row],[Date]])</f>
        <v>2026</v>
      </c>
      <c r="M3480" t="str">
        <f>"Qtr"&amp;ROUNDUP(MONTH(Ledger[[#This Row],[Date]])/3,0)</f>
        <v>Qtr1</v>
      </c>
      <c r="N3480">
        <f>MONTH(Ledger[[#This Row],[Date]])</f>
        <v>3</v>
      </c>
      <c r="O3480" t="str">
        <f>TEXT(Ledger[[#This Row],[Date]],"mmm")</f>
        <v>Mar</v>
      </c>
    </row>
    <row r="3481" spans="1:15" x14ac:dyDescent="0.35">
      <c r="A3481" t="s">
        <v>5447</v>
      </c>
      <c r="B3481" s="8">
        <v>46084</v>
      </c>
      <c r="C3481" s="5">
        <v>0.63749999999999996</v>
      </c>
      <c r="D3481" t="str">
        <f>_xlfn.XLOOKUP(Ledger[[#This Row],[Employee_ID]],Employees!C:C,Employees!A:A)</f>
        <v>Afternoon</v>
      </c>
      <c r="E3481" t="s">
        <v>1127</v>
      </c>
      <c r="F3481" t="str">
        <f>_xlfn.XLOOKUP(Ledger[[#This Row],[Employee_ID]],Employees!C:C,Employees!B:B)</f>
        <v>BR03</v>
      </c>
      <c r="G3481" t="s">
        <v>983</v>
      </c>
      <c r="H3481" t="s">
        <v>209</v>
      </c>
      <c r="I3481">
        <v>1</v>
      </c>
      <c r="J3481">
        <f>_xlfn.XLOOKUP(Ledger[[#This Row],[SKU]]&amp;"|"&amp;Ledger[[#This Row],[Branch_ID]], PriceList!E:E,PriceList!C:C,"")</f>
        <v>160</v>
      </c>
      <c r="K3481">
        <f>_xlfn.XLOOKUP(Ledger[[#This Row],[SKU]]&amp;"|"&amp;Ledger[[#This Row],[Branch_ID]], PriceList[Key], PriceList[Unit_Retail_Price_EGP], "")</f>
        <v>409</v>
      </c>
      <c r="L3481">
        <f>YEAR(Ledger[[#This Row],[Date]])</f>
        <v>2026</v>
      </c>
      <c r="M3481" t="str">
        <f>"Qtr"&amp;ROUNDUP(MONTH(Ledger[[#This Row],[Date]])/3,0)</f>
        <v>Qtr1</v>
      </c>
      <c r="N3481">
        <f>MONTH(Ledger[[#This Row],[Date]])</f>
        <v>3</v>
      </c>
      <c r="O3481" t="str">
        <f>TEXT(Ledger[[#This Row],[Date]],"mmm")</f>
        <v>Mar</v>
      </c>
    </row>
    <row r="3482" spans="1:15" x14ac:dyDescent="0.35">
      <c r="A3482" t="s">
        <v>5463</v>
      </c>
      <c r="B3482" s="8">
        <v>46085</v>
      </c>
      <c r="C3482" s="5">
        <v>0.76458333333333328</v>
      </c>
      <c r="D3482" t="str">
        <f>_xlfn.XLOOKUP(Ledger[[#This Row],[Employee_ID]],Employees!C:C,Employees!A:A)</f>
        <v>Evening</v>
      </c>
      <c r="E3482" t="s">
        <v>1127</v>
      </c>
      <c r="F3482" t="str">
        <f>_xlfn.XLOOKUP(Ledger[[#This Row],[Employee_ID]],Employees!C:C,Employees!B:B)</f>
        <v>BR04</v>
      </c>
      <c r="G3482" t="s">
        <v>993</v>
      </c>
      <c r="H3482" t="s">
        <v>186</v>
      </c>
      <c r="I3482">
        <v>1</v>
      </c>
      <c r="J3482">
        <f>_xlfn.XLOOKUP(Ledger[[#This Row],[SKU]]&amp;"|"&amp;Ledger[[#This Row],[Branch_ID]], PriceList!E:E,PriceList!C:C,"")</f>
        <v>215</v>
      </c>
      <c r="K3482">
        <f>_xlfn.XLOOKUP(Ledger[[#This Row],[SKU]]&amp;"|"&amp;Ledger[[#This Row],[Branch_ID]], PriceList[Key], PriceList[Unit_Retail_Price_EGP], "")</f>
        <v>519</v>
      </c>
      <c r="L3482">
        <f>YEAR(Ledger[[#This Row],[Date]])</f>
        <v>2026</v>
      </c>
      <c r="M3482" t="str">
        <f>"Qtr"&amp;ROUNDUP(MONTH(Ledger[[#This Row],[Date]])/3,0)</f>
        <v>Qtr1</v>
      </c>
      <c r="N3482">
        <f>MONTH(Ledger[[#This Row],[Date]])</f>
        <v>3</v>
      </c>
      <c r="O3482" t="str">
        <f>TEXT(Ledger[[#This Row],[Date]],"mmm")</f>
        <v>Mar</v>
      </c>
    </row>
    <row r="3483" spans="1:15" x14ac:dyDescent="0.35">
      <c r="A3483" t="s">
        <v>5488</v>
      </c>
      <c r="B3483" s="8">
        <v>46087</v>
      </c>
      <c r="C3483" s="5">
        <v>0.66527777777777775</v>
      </c>
      <c r="D3483" t="str">
        <f>_xlfn.XLOOKUP(Ledger[[#This Row],[Employee_ID]],Employees!C:C,Employees!A:A)</f>
        <v>Afternoon</v>
      </c>
      <c r="E3483" t="s">
        <v>1127</v>
      </c>
      <c r="F3483" t="str">
        <f>_xlfn.XLOOKUP(Ledger[[#This Row],[Employee_ID]],Employees!C:C,Employees!B:B)</f>
        <v>BR03</v>
      </c>
      <c r="G3483" t="s">
        <v>983</v>
      </c>
      <c r="H3483" t="s">
        <v>528</v>
      </c>
      <c r="I3483">
        <v>1</v>
      </c>
      <c r="J3483">
        <f>_xlfn.XLOOKUP(Ledger[[#This Row],[SKU]]&amp;"|"&amp;Ledger[[#This Row],[Branch_ID]], PriceList!E:E,PriceList!C:C,"")</f>
        <v>380</v>
      </c>
      <c r="K3483">
        <f>_xlfn.XLOOKUP(Ledger[[#This Row],[SKU]]&amp;"|"&amp;Ledger[[#This Row],[Branch_ID]], PriceList[Key], PriceList[Unit_Retail_Price_EGP], "")</f>
        <v>929</v>
      </c>
      <c r="L3483">
        <f>YEAR(Ledger[[#This Row],[Date]])</f>
        <v>2026</v>
      </c>
      <c r="M3483" t="str">
        <f>"Qtr"&amp;ROUNDUP(MONTH(Ledger[[#This Row],[Date]])/3,0)</f>
        <v>Qtr1</v>
      </c>
      <c r="N3483">
        <f>MONTH(Ledger[[#This Row],[Date]])</f>
        <v>3</v>
      </c>
      <c r="O3483" t="str">
        <f>TEXT(Ledger[[#This Row],[Date]],"mmm")</f>
        <v>Mar</v>
      </c>
    </row>
    <row r="3484" spans="1:15" x14ac:dyDescent="0.35">
      <c r="A3484" t="s">
        <v>5497</v>
      </c>
      <c r="B3484" s="8">
        <v>46088</v>
      </c>
      <c r="C3484" s="5">
        <v>0.41666666666666669</v>
      </c>
      <c r="D3484" t="str">
        <f>_xlfn.XLOOKUP(Ledger[[#This Row],[Employee_ID]],Employees!C:C,Employees!A:A)</f>
        <v>Morning</v>
      </c>
      <c r="E3484" t="s">
        <v>1127</v>
      </c>
      <c r="F3484" t="str">
        <f>_xlfn.XLOOKUP(Ledger[[#This Row],[Employee_ID]],Employees!C:C,Employees!B:B)</f>
        <v>BR03</v>
      </c>
      <c r="G3484" t="s">
        <v>38</v>
      </c>
      <c r="H3484" t="s">
        <v>382</v>
      </c>
      <c r="I3484">
        <v>1</v>
      </c>
      <c r="J3484">
        <f>_xlfn.XLOOKUP(Ledger[[#This Row],[SKU]]&amp;"|"&amp;Ledger[[#This Row],[Branch_ID]], PriceList!E:E,PriceList!C:C,"")</f>
        <v>160</v>
      </c>
      <c r="K3484">
        <f>_xlfn.XLOOKUP(Ledger[[#This Row],[SKU]]&amp;"|"&amp;Ledger[[#This Row],[Branch_ID]], PriceList[Key], PriceList[Unit_Retail_Price_EGP], "")</f>
        <v>409</v>
      </c>
      <c r="L3484">
        <f>YEAR(Ledger[[#This Row],[Date]])</f>
        <v>2026</v>
      </c>
      <c r="M3484" t="str">
        <f>"Qtr"&amp;ROUNDUP(MONTH(Ledger[[#This Row],[Date]])/3,0)</f>
        <v>Qtr1</v>
      </c>
      <c r="N3484">
        <f>MONTH(Ledger[[#This Row],[Date]])</f>
        <v>3</v>
      </c>
      <c r="O3484" t="str">
        <f>TEXT(Ledger[[#This Row],[Date]],"mmm")</f>
        <v>Mar</v>
      </c>
    </row>
    <row r="3485" spans="1:15" x14ac:dyDescent="0.35">
      <c r="A3485" t="s">
        <v>5511</v>
      </c>
      <c r="B3485" s="8">
        <v>46088</v>
      </c>
      <c r="C3485" s="5">
        <v>0.79791666666666672</v>
      </c>
      <c r="D3485" t="str">
        <f>_xlfn.XLOOKUP(Ledger[[#This Row],[Employee_ID]],Employees!C:C,Employees!A:A)</f>
        <v>Evening</v>
      </c>
      <c r="E3485" t="s">
        <v>1127</v>
      </c>
      <c r="F3485" t="str">
        <f>_xlfn.XLOOKUP(Ledger[[#This Row],[Employee_ID]],Employees!C:C,Employees!B:B)</f>
        <v>BR02</v>
      </c>
      <c r="G3485" t="s">
        <v>1011</v>
      </c>
      <c r="H3485" t="s">
        <v>186</v>
      </c>
      <c r="I3485">
        <v>1</v>
      </c>
      <c r="J3485">
        <f>_xlfn.XLOOKUP(Ledger[[#This Row],[SKU]]&amp;"|"&amp;Ledger[[#This Row],[Branch_ID]], PriceList!E:E,PriceList!C:C,"")</f>
        <v>225</v>
      </c>
      <c r="K3485">
        <f>_xlfn.XLOOKUP(Ledger[[#This Row],[SKU]]&amp;"|"&amp;Ledger[[#This Row],[Branch_ID]], PriceList[Key], PriceList[Unit_Retail_Price_EGP], "")</f>
        <v>579</v>
      </c>
      <c r="L3485">
        <f>YEAR(Ledger[[#This Row],[Date]])</f>
        <v>2026</v>
      </c>
      <c r="M3485" t="str">
        <f>"Qtr"&amp;ROUNDUP(MONTH(Ledger[[#This Row],[Date]])/3,0)</f>
        <v>Qtr1</v>
      </c>
      <c r="N3485">
        <f>MONTH(Ledger[[#This Row],[Date]])</f>
        <v>3</v>
      </c>
      <c r="O3485" t="str">
        <f>TEXT(Ledger[[#This Row],[Date]],"mmm")</f>
        <v>Mar</v>
      </c>
    </row>
    <row r="3486" spans="1:15" x14ac:dyDescent="0.35">
      <c r="A3486" t="s">
        <v>5531</v>
      </c>
      <c r="B3486" s="8">
        <v>46089</v>
      </c>
      <c r="C3486" s="5">
        <v>0.87361111111111112</v>
      </c>
      <c r="D3486" t="str">
        <f>_xlfn.XLOOKUP(Ledger[[#This Row],[Employee_ID]],Employees!C:C,Employees!A:A)</f>
        <v>Evening</v>
      </c>
      <c r="E3486" t="s">
        <v>1127</v>
      </c>
      <c r="F3486" t="str">
        <f>_xlfn.XLOOKUP(Ledger[[#This Row],[Employee_ID]],Employees!C:C,Employees!B:B)</f>
        <v>BR01</v>
      </c>
      <c r="G3486" t="s">
        <v>961</v>
      </c>
      <c r="H3486" t="s">
        <v>143</v>
      </c>
      <c r="I3486">
        <v>1</v>
      </c>
      <c r="J3486">
        <f>_xlfn.XLOOKUP(Ledger[[#This Row],[SKU]]&amp;"|"&amp;Ledger[[#This Row],[Branch_ID]], PriceList!E:E,PriceList!C:C,"")</f>
        <v>225</v>
      </c>
      <c r="K3486">
        <f>_xlfn.XLOOKUP(Ledger[[#This Row],[SKU]]&amp;"|"&amp;Ledger[[#This Row],[Branch_ID]], PriceList[Key], PriceList[Unit_Retail_Price_EGP], "")</f>
        <v>609</v>
      </c>
      <c r="L3486">
        <f>YEAR(Ledger[[#This Row],[Date]])</f>
        <v>2026</v>
      </c>
      <c r="M3486" t="str">
        <f>"Qtr"&amp;ROUNDUP(MONTH(Ledger[[#This Row],[Date]])/3,0)</f>
        <v>Qtr1</v>
      </c>
      <c r="N3486">
        <f>MONTH(Ledger[[#This Row],[Date]])</f>
        <v>3</v>
      </c>
      <c r="O3486" t="str">
        <f>TEXT(Ledger[[#This Row],[Date]],"mmm")</f>
        <v>Mar</v>
      </c>
    </row>
    <row r="3487" spans="1:15" x14ac:dyDescent="0.35">
      <c r="A3487" t="s">
        <v>5539</v>
      </c>
      <c r="B3487" s="8">
        <v>46090</v>
      </c>
      <c r="C3487" s="5">
        <v>0.54027777777777775</v>
      </c>
      <c r="D3487" t="str">
        <f>_xlfn.XLOOKUP(Ledger[[#This Row],[Employee_ID]],Employees!C:C,Employees!A:A)</f>
        <v>Morning</v>
      </c>
      <c r="E3487" t="s">
        <v>1127</v>
      </c>
      <c r="F3487" t="str">
        <f>_xlfn.XLOOKUP(Ledger[[#This Row],[Employee_ID]],Employees!C:C,Employees!B:B)</f>
        <v>BR02</v>
      </c>
      <c r="G3487" t="s">
        <v>27</v>
      </c>
      <c r="H3487" t="s">
        <v>234</v>
      </c>
      <c r="I3487">
        <v>1</v>
      </c>
      <c r="J3487">
        <f>_xlfn.XLOOKUP(Ledger[[#This Row],[SKU]]&amp;"|"&amp;Ledger[[#This Row],[Branch_ID]], PriceList!E:E,PriceList!C:C,"")</f>
        <v>470</v>
      </c>
      <c r="K3487">
        <f>_xlfn.XLOOKUP(Ledger[[#This Row],[SKU]]&amp;"|"&amp;Ledger[[#This Row],[Branch_ID]], PriceList[Key], PriceList[Unit_Retail_Price_EGP], "")</f>
        <v>1159</v>
      </c>
      <c r="L3487">
        <f>YEAR(Ledger[[#This Row],[Date]])</f>
        <v>2026</v>
      </c>
      <c r="M3487" t="str">
        <f>"Qtr"&amp;ROUNDUP(MONTH(Ledger[[#This Row],[Date]])/3,0)</f>
        <v>Qtr1</v>
      </c>
      <c r="N3487">
        <f>MONTH(Ledger[[#This Row],[Date]])</f>
        <v>3</v>
      </c>
      <c r="O3487" t="str">
        <f>TEXT(Ledger[[#This Row],[Date]],"mmm")</f>
        <v>Mar</v>
      </c>
    </row>
    <row r="3488" spans="1:15" x14ac:dyDescent="0.35">
      <c r="A3488" t="s">
        <v>5544</v>
      </c>
      <c r="B3488" s="8">
        <v>46090</v>
      </c>
      <c r="C3488" s="5">
        <v>0.76180555555555551</v>
      </c>
      <c r="D3488" t="str">
        <f>_xlfn.XLOOKUP(Ledger[[#This Row],[Employee_ID]],Employees!C:C,Employees!A:A)</f>
        <v>Evening</v>
      </c>
      <c r="E3488" t="s">
        <v>1127</v>
      </c>
      <c r="F3488" t="str">
        <f>_xlfn.XLOOKUP(Ledger[[#This Row],[Employee_ID]],Employees!C:C,Employees!B:B)</f>
        <v>BR04</v>
      </c>
      <c r="G3488" t="s">
        <v>993</v>
      </c>
      <c r="H3488" t="s">
        <v>311</v>
      </c>
      <c r="I3488">
        <v>1</v>
      </c>
      <c r="J3488">
        <f>_xlfn.XLOOKUP(Ledger[[#This Row],[SKU]]&amp;"|"&amp;Ledger[[#This Row],[Branch_ID]], PriceList!E:E,PriceList!C:C,"")</f>
        <v>685</v>
      </c>
      <c r="K3488">
        <f>_xlfn.XLOOKUP(Ledger[[#This Row],[SKU]]&amp;"|"&amp;Ledger[[#This Row],[Branch_ID]], PriceList[Key], PriceList[Unit_Retail_Price_EGP], "")</f>
        <v>1499</v>
      </c>
      <c r="L3488">
        <f>YEAR(Ledger[[#This Row],[Date]])</f>
        <v>2026</v>
      </c>
      <c r="M3488" t="str">
        <f>"Qtr"&amp;ROUNDUP(MONTH(Ledger[[#This Row],[Date]])/3,0)</f>
        <v>Qtr1</v>
      </c>
      <c r="N3488">
        <f>MONTH(Ledger[[#This Row],[Date]])</f>
        <v>3</v>
      </c>
      <c r="O3488" t="str">
        <f>TEXT(Ledger[[#This Row],[Date]],"mmm")</f>
        <v>Mar</v>
      </c>
    </row>
    <row r="3489" spans="1:15" x14ac:dyDescent="0.35">
      <c r="A3489" t="s">
        <v>5591</v>
      </c>
      <c r="B3489" s="8">
        <v>46094</v>
      </c>
      <c r="C3489" s="5">
        <v>0.65694444444444444</v>
      </c>
      <c r="D3489" t="str">
        <f>_xlfn.XLOOKUP(Ledger[[#This Row],[Employee_ID]],Employees!C:C,Employees!A:A)</f>
        <v>Afternoon</v>
      </c>
      <c r="E3489" t="s">
        <v>1127</v>
      </c>
      <c r="F3489" t="str">
        <f>_xlfn.XLOOKUP(Ledger[[#This Row],[Employee_ID]],Employees!C:C,Employees!B:B)</f>
        <v>BR02</v>
      </c>
      <c r="G3489" t="s">
        <v>944</v>
      </c>
      <c r="H3489" t="s">
        <v>335</v>
      </c>
      <c r="I3489">
        <v>1</v>
      </c>
      <c r="J3489">
        <f>_xlfn.XLOOKUP(Ledger[[#This Row],[SKU]]&amp;"|"&amp;Ledger[[#This Row],[Branch_ID]], PriceList!E:E,PriceList!C:C,"")</f>
        <v>185</v>
      </c>
      <c r="K3489">
        <f>_xlfn.XLOOKUP(Ledger[[#This Row],[SKU]]&amp;"|"&amp;Ledger[[#This Row],[Branch_ID]], PriceList[Key], PriceList[Unit_Retail_Price_EGP], "")</f>
        <v>479</v>
      </c>
      <c r="L3489">
        <f>YEAR(Ledger[[#This Row],[Date]])</f>
        <v>2026</v>
      </c>
      <c r="M3489" t="str">
        <f>"Qtr"&amp;ROUNDUP(MONTH(Ledger[[#This Row],[Date]])/3,0)</f>
        <v>Qtr1</v>
      </c>
      <c r="N3489">
        <f>MONTH(Ledger[[#This Row],[Date]])</f>
        <v>3</v>
      </c>
      <c r="O3489" t="str">
        <f>TEXT(Ledger[[#This Row],[Date]],"mmm")</f>
        <v>Mar</v>
      </c>
    </row>
    <row r="3490" spans="1:15" x14ac:dyDescent="0.35">
      <c r="A3490" t="s">
        <v>5599</v>
      </c>
      <c r="B3490" s="8">
        <v>46094</v>
      </c>
      <c r="C3490" s="5">
        <v>0.89722222222222225</v>
      </c>
      <c r="D3490" t="str">
        <f>_xlfn.XLOOKUP(Ledger[[#This Row],[Employee_ID]],Employees!C:C,Employees!A:A)</f>
        <v>Evening</v>
      </c>
      <c r="E3490" t="s">
        <v>1127</v>
      </c>
      <c r="F3490" t="str">
        <f>_xlfn.XLOOKUP(Ledger[[#This Row],[Employee_ID]],Employees!C:C,Employees!B:B)</f>
        <v>BR01</v>
      </c>
      <c r="G3490" t="s">
        <v>961</v>
      </c>
      <c r="H3490" t="s">
        <v>299</v>
      </c>
      <c r="I3490">
        <v>1</v>
      </c>
      <c r="J3490">
        <f>_xlfn.XLOOKUP(Ledger[[#This Row],[SKU]]&amp;"|"&amp;Ledger[[#This Row],[Branch_ID]], PriceList!E:E,PriceList!C:C,"")</f>
        <v>165</v>
      </c>
      <c r="K3490">
        <f>_xlfn.XLOOKUP(Ledger[[#This Row],[SKU]]&amp;"|"&amp;Ledger[[#This Row],[Branch_ID]], PriceList[Key], PriceList[Unit_Retail_Price_EGP], "")</f>
        <v>449</v>
      </c>
      <c r="L3490">
        <f>YEAR(Ledger[[#This Row],[Date]])</f>
        <v>2026</v>
      </c>
      <c r="M3490" t="str">
        <f>"Qtr"&amp;ROUNDUP(MONTH(Ledger[[#This Row],[Date]])/3,0)</f>
        <v>Qtr1</v>
      </c>
      <c r="N3490">
        <f>MONTH(Ledger[[#This Row],[Date]])</f>
        <v>3</v>
      </c>
      <c r="O3490" t="str">
        <f>TEXT(Ledger[[#This Row],[Date]],"mmm")</f>
        <v>Mar</v>
      </c>
    </row>
    <row r="3491" spans="1:15" x14ac:dyDescent="0.35">
      <c r="A3491" t="s">
        <v>5632</v>
      </c>
      <c r="B3491" s="8">
        <v>46096</v>
      </c>
      <c r="C3491" s="5">
        <v>0.78333333333333333</v>
      </c>
      <c r="D3491" t="str">
        <f>_xlfn.XLOOKUP(Ledger[[#This Row],[Employee_ID]],Employees!C:C,Employees!A:A)</f>
        <v>Evening</v>
      </c>
      <c r="E3491" t="s">
        <v>1127</v>
      </c>
      <c r="F3491" t="str">
        <f>_xlfn.XLOOKUP(Ledger[[#This Row],[Employee_ID]],Employees!C:C,Employees!B:B)</f>
        <v>BR01</v>
      </c>
      <c r="G3491" t="s">
        <v>961</v>
      </c>
      <c r="H3491" t="s">
        <v>263</v>
      </c>
      <c r="I3491">
        <v>1</v>
      </c>
      <c r="J3491">
        <f>_xlfn.XLOOKUP(Ledger[[#This Row],[SKU]]&amp;"|"&amp;Ledger[[#This Row],[Branch_ID]], PriceList!E:E,PriceList!C:C,"")</f>
        <v>165</v>
      </c>
      <c r="K3491">
        <f>_xlfn.XLOOKUP(Ledger[[#This Row],[SKU]]&amp;"|"&amp;Ledger[[#This Row],[Branch_ID]], PriceList[Key], PriceList[Unit_Retail_Price_EGP], "")</f>
        <v>449</v>
      </c>
      <c r="L3491">
        <f>YEAR(Ledger[[#This Row],[Date]])</f>
        <v>2026</v>
      </c>
      <c r="M3491" t="str">
        <f>"Qtr"&amp;ROUNDUP(MONTH(Ledger[[#This Row],[Date]])/3,0)</f>
        <v>Qtr1</v>
      </c>
      <c r="N3491">
        <f>MONTH(Ledger[[#This Row],[Date]])</f>
        <v>3</v>
      </c>
      <c r="O3491" t="str">
        <f>TEXT(Ledger[[#This Row],[Date]],"mmm")</f>
        <v>Mar</v>
      </c>
    </row>
    <row r="3492" spans="1:15" x14ac:dyDescent="0.35">
      <c r="A3492" t="s">
        <v>5635</v>
      </c>
      <c r="B3492" s="8">
        <v>46096</v>
      </c>
      <c r="C3492" s="5">
        <v>0.91388888888888886</v>
      </c>
      <c r="D3492" t="str">
        <f>_xlfn.XLOOKUP(Ledger[[#This Row],[Employee_ID]],Employees!C:C,Employees!A:A)</f>
        <v>Evening</v>
      </c>
      <c r="E3492" t="s">
        <v>1127</v>
      </c>
      <c r="F3492" t="str">
        <f>_xlfn.XLOOKUP(Ledger[[#This Row],[Employee_ID]],Employees!C:C,Employees!B:B)</f>
        <v>BR01</v>
      </c>
      <c r="G3492" t="s">
        <v>961</v>
      </c>
      <c r="H3492" t="s">
        <v>299</v>
      </c>
      <c r="I3492">
        <v>1</v>
      </c>
      <c r="J3492">
        <f>_xlfn.XLOOKUP(Ledger[[#This Row],[SKU]]&amp;"|"&amp;Ledger[[#This Row],[Branch_ID]], PriceList!E:E,PriceList!C:C,"")</f>
        <v>165</v>
      </c>
      <c r="K3492">
        <f>_xlfn.XLOOKUP(Ledger[[#This Row],[SKU]]&amp;"|"&amp;Ledger[[#This Row],[Branch_ID]], PriceList[Key], PriceList[Unit_Retail_Price_EGP], "")</f>
        <v>449</v>
      </c>
      <c r="L3492">
        <f>YEAR(Ledger[[#This Row],[Date]])</f>
        <v>2026</v>
      </c>
      <c r="M3492" t="str">
        <f>"Qtr"&amp;ROUNDUP(MONTH(Ledger[[#This Row],[Date]])/3,0)</f>
        <v>Qtr1</v>
      </c>
      <c r="N3492">
        <f>MONTH(Ledger[[#This Row],[Date]])</f>
        <v>3</v>
      </c>
      <c r="O3492" t="str">
        <f>TEXT(Ledger[[#This Row],[Date]],"mmm")</f>
        <v>Mar</v>
      </c>
    </row>
    <row r="3493" spans="1:15" x14ac:dyDescent="0.35">
      <c r="A3493" t="s">
        <v>5653</v>
      </c>
      <c r="B3493" s="8">
        <v>46098</v>
      </c>
      <c r="C3493" s="5">
        <v>0.56874999999999998</v>
      </c>
      <c r="D3493" t="str">
        <f>_xlfn.XLOOKUP(Ledger[[#This Row],[Employee_ID]],Employees!C:C,Employees!A:A)</f>
        <v>Morning</v>
      </c>
      <c r="E3493" t="s">
        <v>1127</v>
      </c>
      <c r="F3493" t="str">
        <f>_xlfn.XLOOKUP(Ledger[[#This Row],[Employee_ID]],Employees!C:C,Employees!B:B)</f>
        <v>BR03</v>
      </c>
      <c r="G3493" t="s">
        <v>38</v>
      </c>
      <c r="H3493" t="s">
        <v>82</v>
      </c>
      <c r="I3493">
        <v>1</v>
      </c>
      <c r="J3493">
        <f>_xlfn.XLOOKUP(Ledger[[#This Row],[SKU]]&amp;"|"&amp;Ledger[[#This Row],[Branch_ID]], PriceList!E:E,PriceList!C:C,"")</f>
        <v>110</v>
      </c>
      <c r="K3493">
        <f>_xlfn.XLOOKUP(Ledger[[#This Row],[SKU]]&amp;"|"&amp;Ledger[[#This Row],[Branch_ID]], PriceList[Key], PriceList[Unit_Retail_Price_EGP], "")</f>
        <v>289</v>
      </c>
      <c r="L3493">
        <f>YEAR(Ledger[[#This Row],[Date]])</f>
        <v>2026</v>
      </c>
      <c r="M3493" t="str">
        <f>"Qtr"&amp;ROUNDUP(MONTH(Ledger[[#This Row],[Date]])/3,0)</f>
        <v>Qtr1</v>
      </c>
      <c r="N3493">
        <f>MONTH(Ledger[[#This Row],[Date]])</f>
        <v>3</v>
      </c>
      <c r="O3493" t="str">
        <f>TEXT(Ledger[[#This Row],[Date]],"mmm")</f>
        <v>Mar</v>
      </c>
    </row>
    <row r="3494" spans="1:15" x14ac:dyDescent="0.35">
      <c r="A3494" t="s">
        <v>5661</v>
      </c>
      <c r="B3494" s="8">
        <v>46099</v>
      </c>
      <c r="C3494" s="5">
        <v>0.41805555555555557</v>
      </c>
      <c r="D3494" t="str">
        <f>_xlfn.XLOOKUP(Ledger[[#This Row],[Employee_ID]],Employees!C:C,Employees!A:A)</f>
        <v>Morning</v>
      </c>
      <c r="E3494" t="s">
        <v>1127</v>
      </c>
      <c r="F3494" t="str">
        <f>_xlfn.XLOOKUP(Ledger[[#This Row],[Employee_ID]],Employees!C:C,Employees!B:B)</f>
        <v>BR04</v>
      </c>
      <c r="G3494" t="s">
        <v>46</v>
      </c>
      <c r="H3494" t="s">
        <v>485</v>
      </c>
      <c r="I3494">
        <v>1</v>
      </c>
      <c r="J3494">
        <f>_xlfn.XLOOKUP(Ledger[[#This Row],[SKU]]&amp;"|"&amp;Ledger[[#This Row],[Branch_ID]], PriceList!E:E,PriceList!C:C,"")</f>
        <v>125</v>
      </c>
      <c r="K3494">
        <f>_xlfn.XLOOKUP(Ledger[[#This Row],[SKU]]&amp;"|"&amp;Ledger[[#This Row],[Branch_ID]], PriceList[Key], PriceList[Unit_Retail_Price_EGP], "")</f>
        <v>279</v>
      </c>
      <c r="L3494">
        <f>YEAR(Ledger[[#This Row],[Date]])</f>
        <v>2026</v>
      </c>
      <c r="M3494" t="str">
        <f>"Qtr"&amp;ROUNDUP(MONTH(Ledger[[#This Row],[Date]])/3,0)</f>
        <v>Qtr1</v>
      </c>
      <c r="N3494">
        <f>MONTH(Ledger[[#This Row],[Date]])</f>
        <v>3</v>
      </c>
      <c r="O3494" t="str">
        <f>TEXT(Ledger[[#This Row],[Date]],"mmm")</f>
        <v>Mar</v>
      </c>
    </row>
    <row r="3495" spans="1:15" x14ac:dyDescent="0.35">
      <c r="A3495" t="s">
        <v>5668</v>
      </c>
      <c r="B3495" s="8">
        <v>46099</v>
      </c>
      <c r="C3495" s="5">
        <v>0.77222222222222225</v>
      </c>
      <c r="D3495" t="str">
        <f>_xlfn.XLOOKUP(Ledger[[#This Row],[Employee_ID]],Employees!C:C,Employees!A:A)</f>
        <v>Evening</v>
      </c>
      <c r="E3495" t="s">
        <v>1127</v>
      </c>
      <c r="F3495" t="str">
        <f>_xlfn.XLOOKUP(Ledger[[#This Row],[Employee_ID]],Employees!C:C,Employees!B:B)</f>
        <v>BR02</v>
      </c>
      <c r="G3495" t="s">
        <v>1011</v>
      </c>
      <c r="H3495" t="s">
        <v>404</v>
      </c>
      <c r="I3495">
        <v>1</v>
      </c>
      <c r="J3495">
        <f>_xlfn.XLOOKUP(Ledger[[#This Row],[SKU]]&amp;"|"&amp;Ledger[[#This Row],[Branch_ID]], PriceList!E:E,PriceList!C:C,"")</f>
        <v>145</v>
      </c>
      <c r="K3495">
        <f>_xlfn.XLOOKUP(Ledger[[#This Row],[SKU]]&amp;"|"&amp;Ledger[[#This Row],[Branch_ID]], PriceList[Key], PriceList[Unit_Retail_Price_EGP], "")</f>
        <v>369</v>
      </c>
      <c r="L3495">
        <f>YEAR(Ledger[[#This Row],[Date]])</f>
        <v>2026</v>
      </c>
      <c r="M3495" t="str">
        <f>"Qtr"&amp;ROUNDUP(MONTH(Ledger[[#This Row],[Date]])/3,0)</f>
        <v>Qtr1</v>
      </c>
      <c r="N3495">
        <f>MONTH(Ledger[[#This Row],[Date]])</f>
        <v>3</v>
      </c>
      <c r="O3495" t="str">
        <f>TEXT(Ledger[[#This Row],[Date]],"mmm")</f>
        <v>Mar</v>
      </c>
    </row>
    <row r="3496" spans="1:15" x14ac:dyDescent="0.35">
      <c r="A3496" t="s">
        <v>5683</v>
      </c>
      <c r="B3496" s="8">
        <v>46100</v>
      </c>
      <c r="C3496" s="5">
        <v>0.82222222222222219</v>
      </c>
      <c r="D3496" t="str">
        <f>_xlfn.XLOOKUP(Ledger[[#This Row],[Employee_ID]],Employees!C:C,Employees!A:A)</f>
        <v>Evening</v>
      </c>
      <c r="E3496" t="s">
        <v>1127</v>
      </c>
      <c r="F3496" t="str">
        <f>_xlfn.XLOOKUP(Ledger[[#This Row],[Employee_ID]],Employees!C:C,Employees!B:B)</f>
        <v>BR02</v>
      </c>
      <c r="G3496" t="s">
        <v>1011</v>
      </c>
      <c r="H3496" t="s">
        <v>366</v>
      </c>
      <c r="I3496">
        <v>1</v>
      </c>
      <c r="J3496">
        <f>_xlfn.XLOOKUP(Ledger[[#This Row],[SKU]]&amp;"|"&amp;Ledger[[#This Row],[Branch_ID]], PriceList!E:E,PriceList!C:C,"")</f>
        <v>135</v>
      </c>
      <c r="K3496">
        <f>_xlfn.XLOOKUP(Ledger[[#This Row],[SKU]]&amp;"|"&amp;Ledger[[#This Row],[Branch_ID]], PriceList[Key], PriceList[Unit_Retail_Price_EGP], "")</f>
        <v>319</v>
      </c>
      <c r="L3496">
        <f>YEAR(Ledger[[#This Row],[Date]])</f>
        <v>2026</v>
      </c>
      <c r="M3496" t="str">
        <f>"Qtr"&amp;ROUNDUP(MONTH(Ledger[[#This Row],[Date]])/3,0)</f>
        <v>Qtr1</v>
      </c>
      <c r="N3496">
        <f>MONTH(Ledger[[#This Row],[Date]])</f>
        <v>3</v>
      </c>
      <c r="O3496" t="str">
        <f>TEXT(Ledger[[#This Row],[Date]],"mmm")</f>
        <v>Mar</v>
      </c>
    </row>
    <row r="3497" spans="1:15" x14ac:dyDescent="0.35">
      <c r="A3497" t="s">
        <v>5689</v>
      </c>
      <c r="B3497" s="8">
        <v>46101</v>
      </c>
      <c r="C3497" s="5">
        <v>0.48819444444444443</v>
      </c>
      <c r="D3497" t="str">
        <f>_xlfn.XLOOKUP(Ledger[[#This Row],[Employee_ID]],Employees!C:C,Employees!A:A)</f>
        <v>Morning</v>
      </c>
      <c r="E3497" t="s">
        <v>1127</v>
      </c>
      <c r="F3497" t="str">
        <f>_xlfn.XLOOKUP(Ledger[[#This Row],[Employee_ID]],Employees!C:C,Employees!B:B)</f>
        <v>BR02</v>
      </c>
      <c r="G3497" t="s">
        <v>27</v>
      </c>
      <c r="H3497" t="s">
        <v>177</v>
      </c>
      <c r="I3497">
        <v>1</v>
      </c>
      <c r="J3497">
        <f>_xlfn.XLOOKUP(Ledger[[#This Row],[SKU]]&amp;"|"&amp;Ledger[[#This Row],[Branch_ID]], PriceList!E:E,PriceList!C:C,"")</f>
        <v>265</v>
      </c>
      <c r="K3497">
        <f>_xlfn.XLOOKUP(Ledger[[#This Row],[SKU]]&amp;"|"&amp;Ledger[[#This Row],[Branch_ID]], PriceList[Key], PriceList[Unit_Retail_Price_EGP], "")</f>
        <v>629</v>
      </c>
      <c r="L3497">
        <f>YEAR(Ledger[[#This Row],[Date]])</f>
        <v>2026</v>
      </c>
      <c r="M3497" t="str">
        <f>"Qtr"&amp;ROUNDUP(MONTH(Ledger[[#This Row],[Date]])/3,0)</f>
        <v>Qtr1</v>
      </c>
      <c r="N3497">
        <f>MONTH(Ledger[[#This Row],[Date]])</f>
        <v>3</v>
      </c>
      <c r="O3497" t="str">
        <f>TEXT(Ledger[[#This Row],[Date]],"mmm")</f>
        <v>Mar</v>
      </c>
    </row>
    <row r="3498" spans="1:15" x14ac:dyDescent="0.35">
      <c r="A3498" t="s">
        <v>5717</v>
      </c>
      <c r="B3498" s="8">
        <v>46102</v>
      </c>
      <c r="C3498" s="5">
        <v>0.80138888888888893</v>
      </c>
      <c r="D3498" t="str">
        <f>_xlfn.XLOOKUP(Ledger[[#This Row],[Employee_ID]],Employees!C:C,Employees!A:A)</f>
        <v>Evening</v>
      </c>
      <c r="E3498" t="s">
        <v>1127</v>
      </c>
      <c r="F3498" t="str">
        <f>_xlfn.XLOOKUP(Ledger[[#This Row],[Employee_ID]],Employees!C:C,Employees!B:B)</f>
        <v>BR02</v>
      </c>
      <c r="G3498" t="s">
        <v>1011</v>
      </c>
      <c r="H3498" t="s">
        <v>255</v>
      </c>
      <c r="I3498">
        <v>1</v>
      </c>
      <c r="J3498">
        <f>_xlfn.XLOOKUP(Ledger[[#This Row],[SKU]]&amp;"|"&amp;Ledger[[#This Row],[Branch_ID]], PriceList!E:E,PriceList!C:C,"")</f>
        <v>165</v>
      </c>
      <c r="K3498">
        <f>_xlfn.XLOOKUP(Ledger[[#This Row],[SKU]]&amp;"|"&amp;Ledger[[#This Row],[Branch_ID]], PriceList[Key], PriceList[Unit_Retail_Price_EGP], "")</f>
        <v>419</v>
      </c>
      <c r="L3498">
        <f>YEAR(Ledger[[#This Row],[Date]])</f>
        <v>2026</v>
      </c>
      <c r="M3498" t="str">
        <f>"Qtr"&amp;ROUNDUP(MONTH(Ledger[[#This Row],[Date]])/3,0)</f>
        <v>Qtr1</v>
      </c>
      <c r="N3498">
        <f>MONTH(Ledger[[#This Row],[Date]])</f>
        <v>3</v>
      </c>
      <c r="O3498" t="str">
        <f>TEXT(Ledger[[#This Row],[Date]],"mmm")</f>
        <v>Mar</v>
      </c>
    </row>
    <row r="3499" spans="1:15" x14ac:dyDescent="0.35">
      <c r="A3499" t="s">
        <v>5724</v>
      </c>
      <c r="B3499" s="8">
        <v>46102</v>
      </c>
      <c r="C3499" s="5">
        <v>0.88124999999999998</v>
      </c>
      <c r="D3499" t="str">
        <f>_xlfn.XLOOKUP(Ledger[[#This Row],[Employee_ID]],Employees!C:C,Employees!A:A)</f>
        <v>Evening</v>
      </c>
      <c r="E3499" t="s">
        <v>1127</v>
      </c>
      <c r="F3499" t="str">
        <f>_xlfn.XLOOKUP(Ledger[[#This Row],[Employee_ID]],Employees!C:C,Employees!B:B)</f>
        <v>BR05</v>
      </c>
      <c r="G3499" t="s">
        <v>989</v>
      </c>
      <c r="H3499" t="s">
        <v>565</v>
      </c>
      <c r="I3499">
        <v>1</v>
      </c>
      <c r="J3499">
        <f>_xlfn.XLOOKUP(Ledger[[#This Row],[SKU]]&amp;"|"&amp;Ledger[[#This Row],[Branch_ID]], PriceList!E:E,PriceList!C:C,"")</f>
        <v>435</v>
      </c>
      <c r="K3499">
        <f>_xlfn.XLOOKUP(Ledger[[#This Row],[SKU]]&amp;"|"&amp;Ledger[[#This Row],[Branch_ID]], PriceList[Key], PriceList[Unit_Retail_Price_EGP], "")</f>
        <v>1079</v>
      </c>
      <c r="L3499">
        <f>YEAR(Ledger[[#This Row],[Date]])</f>
        <v>2026</v>
      </c>
      <c r="M3499" t="str">
        <f>"Qtr"&amp;ROUNDUP(MONTH(Ledger[[#This Row],[Date]])/3,0)</f>
        <v>Qtr1</v>
      </c>
      <c r="N3499">
        <f>MONTH(Ledger[[#This Row],[Date]])</f>
        <v>3</v>
      </c>
      <c r="O3499" t="str">
        <f>TEXT(Ledger[[#This Row],[Date]],"mmm")</f>
        <v>Mar</v>
      </c>
    </row>
    <row r="3500" spans="1:15" x14ac:dyDescent="0.35">
      <c r="A3500" t="s">
        <v>5747</v>
      </c>
      <c r="B3500" s="8">
        <v>46104</v>
      </c>
      <c r="C3500" s="5">
        <v>0.80972222222222223</v>
      </c>
      <c r="D3500" t="str">
        <f>_xlfn.XLOOKUP(Ledger[[#This Row],[Employee_ID]],Employees!C:C,Employees!A:A)</f>
        <v>Evening</v>
      </c>
      <c r="E3500" t="s">
        <v>1127</v>
      </c>
      <c r="F3500" t="str">
        <f>_xlfn.XLOOKUP(Ledger[[#This Row],[Employee_ID]],Employees!C:C,Employees!B:B)</f>
        <v>BR01</v>
      </c>
      <c r="G3500" t="s">
        <v>961</v>
      </c>
      <c r="H3500" t="s">
        <v>395</v>
      </c>
      <c r="I3500">
        <v>1</v>
      </c>
      <c r="J3500">
        <f>_xlfn.XLOOKUP(Ledger[[#This Row],[SKU]]&amp;"|"&amp;Ledger[[#This Row],[Branch_ID]], PriceList!E:E,PriceList!C:C,"")</f>
        <v>270</v>
      </c>
      <c r="K3500">
        <f>_xlfn.XLOOKUP(Ledger[[#This Row],[SKU]]&amp;"|"&amp;Ledger[[#This Row],[Branch_ID]], PriceList[Key], PriceList[Unit_Retail_Price_EGP], "")</f>
        <v>669</v>
      </c>
      <c r="L3500">
        <f>YEAR(Ledger[[#This Row],[Date]])</f>
        <v>2026</v>
      </c>
      <c r="M3500" t="str">
        <f>"Qtr"&amp;ROUNDUP(MONTH(Ledger[[#This Row],[Date]])/3,0)</f>
        <v>Qtr1</v>
      </c>
      <c r="N3500">
        <f>MONTH(Ledger[[#This Row],[Date]])</f>
        <v>3</v>
      </c>
      <c r="O3500" t="str">
        <f>TEXT(Ledger[[#This Row],[Date]],"mmm")</f>
        <v>Mar</v>
      </c>
    </row>
    <row r="3501" spans="1:15" x14ac:dyDescent="0.35">
      <c r="A3501" t="s">
        <v>5750</v>
      </c>
      <c r="B3501" s="8">
        <v>46105</v>
      </c>
      <c r="C3501" s="5">
        <v>0.43541666666666667</v>
      </c>
      <c r="D3501" t="str">
        <f>_xlfn.XLOOKUP(Ledger[[#This Row],[Employee_ID]],Employees!C:C,Employees!A:A)</f>
        <v>Morning</v>
      </c>
      <c r="E3501" t="s">
        <v>1127</v>
      </c>
      <c r="F3501" t="str">
        <f>_xlfn.XLOOKUP(Ledger[[#This Row],[Employee_ID]],Employees!C:C,Employees!B:B)</f>
        <v>BR01</v>
      </c>
      <c r="G3501" t="s">
        <v>71</v>
      </c>
      <c r="H3501" t="s">
        <v>639</v>
      </c>
      <c r="I3501">
        <v>1</v>
      </c>
      <c r="J3501">
        <f>_xlfn.XLOOKUP(Ledger[[#This Row],[SKU]]&amp;"|"&amp;Ledger[[#This Row],[Branch_ID]], PriceList!E:E,PriceList!C:C,"")</f>
        <v>225</v>
      </c>
      <c r="K3501">
        <f>_xlfn.XLOOKUP(Ledger[[#This Row],[SKU]]&amp;"|"&amp;Ledger[[#This Row],[Branch_ID]], PriceList[Key], PriceList[Unit_Retail_Price_EGP], "")</f>
        <v>609</v>
      </c>
      <c r="L3501">
        <f>YEAR(Ledger[[#This Row],[Date]])</f>
        <v>2026</v>
      </c>
      <c r="M3501" t="str">
        <f>"Qtr"&amp;ROUNDUP(MONTH(Ledger[[#This Row],[Date]])/3,0)</f>
        <v>Qtr1</v>
      </c>
      <c r="N3501">
        <f>MONTH(Ledger[[#This Row],[Date]])</f>
        <v>3</v>
      </c>
      <c r="O3501" t="str">
        <f>TEXT(Ledger[[#This Row],[Date]],"mmm")</f>
        <v>Mar</v>
      </c>
    </row>
    <row r="3502" spans="1:15" x14ac:dyDescent="0.35">
      <c r="A3502" t="s">
        <v>5752</v>
      </c>
      <c r="B3502" s="8">
        <v>46105</v>
      </c>
      <c r="C3502" s="5">
        <v>0.51597222222222228</v>
      </c>
      <c r="D3502" t="str">
        <f>_xlfn.XLOOKUP(Ledger[[#This Row],[Employee_ID]],Employees!C:C,Employees!A:A)</f>
        <v>Morning</v>
      </c>
      <c r="E3502" t="s">
        <v>1127</v>
      </c>
      <c r="F3502" t="str">
        <f>_xlfn.XLOOKUP(Ledger[[#This Row],[Employee_ID]],Employees!C:C,Employees!B:B)</f>
        <v>BR05</v>
      </c>
      <c r="G3502" t="s">
        <v>94</v>
      </c>
      <c r="H3502" t="s">
        <v>281</v>
      </c>
      <c r="I3502">
        <v>1</v>
      </c>
      <c r="J3502">
        <f>_xlfn.XLOOKUP(Ledger[[#This Row],[SKU]]&amp;"|"&amp;Ledger[[#This Row],[Branch_ID]], PriceList!E:E,PriceList!C:C,"")</f>
        <v>145</v>
      </c>
      <c r="K3502">
        <f>_xlfn.XLOOKUP(Ledger[[#This Row],[SKU]]&amp;"|"&amp;Ledger[[#This Row],[Branch_ID]], PriceList[Key], PriceList[Unit_Retail_Price_EGP], "")</f>
        <v>379</v>
      </c>
      <c r="L3502">
        <f>YEAR(Ledger[[#This Row],[Date]])</f>
        <v>2026</v>
      </c>
      <c r="M3502" t="str">
        <f>"Qtr"&amp;ROUNDUP(MONTH(Ledger[[#This Row],[Date]])/3,0)</f>
        <v>Qtr1</v>
      </c>
      <c r="N3502">
        <f>MONTH(Ledger[[#This Row],[Date]])</f>
        <v>3</v>
      </c>
      <c r="O3502" t="str">
        <f>TEXT(Ledger[[#This Row],[Date]],"mmm")</f>
        <v>Mar</v>
      </c>
    </row>
    <row r="3503" spans="1:15" x14ac:dyDescent="0.35">
      <c r="A3503" t="s">
        <v>5782</v>
      </c>
      <c r="B3503" s="8">
        <v>46107</v>
      </c>
      <c r="C3503" s="5">
        <v>0.87152777777777779</v>
      </c>
      <c r="D3503" t="str">
        <f>_xlfn.XLOOKUP(Ledger[[#This Row],[Employee_ID]],Employees!C:C,Employees!A:A)</f>
        <v>Evening</v>
      </c>
      <c r="E3503" t="s">
        <v>1127</v>
      </c>
      <c r="F3503" t="str">
        <f>_xlfn.XLOOKUP(Ledger[[#This Row],[Employee_ID]],Employees!C:C,Employees!B:B)</f>
        <v>BR05</v>
      </c>
      <c r="G3503" t="s">
        <v>989</v>
      </c>
      <c r="H3503" t="s">
        <v>232</v>
      </c>
      <c r="I3503">
        <v>1</v>
      </c>
      <c r="J3503">
        <f>_xlfn.XLOOKUP(Ledger[[#This Row],[SKU]]&amp;"|"&amp;Ledger[[#This Row],[Branch_ID]], PriceList!E:E,PriceList!C:C,"")</f>
        <v>395</v>
      </c>
      <c r="K3503">
        <f>_xlfn.XLOOKUP(Ledger[[#This Row],[SKU]]&amp;"|"&amp;Ledger[[#This Row],[Branch_ID]], PriceList[Key], PriceList[Unit_Retail_Price_EGP], "")</f>
        <v>969</v>
      </c>
      <c r="L3503">
        <f>YEAR(Ledger[[#This Row],[Date]])</f>
        <v>2026</v>
      </c>
      <c r="M3503" t="str">
        <f>"Qtr"&amp;ROUNDUP(MONTH(Ledger[[#This Row],[Date]])/3,0)</f>
        <v>Qtr1</v>
      </c>
      <c r="N3503">
        <f>MONTH(Ledger[[#This Row],[Date]])</f>
        <v>3</v>
      </c>
      <c r="O3503" t="str">
        <f>TEXT(Ledger[[#This Row],[Date]],"mmm")</f>
        <v>Mar</v>
      </c>
    </row>
    <row r="3504" spans="1:15" x14ac:dyDescent="0.35">
      <c r="A3504" t="s">
        <v>5786</v>
      </c>
      <c r="B3504" s="8">
        <v>46108</v>
      </c>
      <c r="C3504" s="5">
        <v>0.49236111111111114</v>
      </c>
      <c r="D3504" t="str">
        <f>_xlfn.XLOOKUP(Ledger[[#This Row],[Employee_ID]],Employees!C:C,Employees!A:A)</f>
        <v>Morning</v>
      </c>
      <c r="E3504" t="s">
        <v>1127</v>
      </c>
      <c r="F3504" t="str">
        <f>_xlfn.XLOOKUP(Ledger[[#This Row],[Employee_ID]],Employees!C:C,Employees!B:B)</f>
        <v>BR01</v>
      </c>
      <c r="G3504" t="s">
        <v>71</v>
      </c>
      <c r="H3504" t="s">
        <v>225</v>
      </c>
      <c r="I3504">
        <v>1</v>
      </c>
      <c r="J3504">
        <f>_xlfn.XLOOKUP(Ledger[[#This Row],[SKU]]&amp;"|"&amp;Ledger[[#This Row],[Branch_ID]], PriceList!E:E,PriceList!C:C,"")</f>
        <v>435</v>
      </c>
      <c r="K3504">
        <f>_xlfn.XLOOKUP(Ledger[[#This Row],[SKU]]&amp;"|"&amp;Ledger[[#This Row],[Branch_ID]], PriceList[Key], PriceList[Unit_Retail_Price_EGP], "")</f>
        <v>1119</v>
      </c>
      <c r="L3504">
        <f>YEAR(Ledger[[#This Row],[Date]])</f>
        <v>2026</v>
      </c>
      <c r="M3504" t="str">
        <f>"Qtr"&amp;ROUNDUP(MONTH(Ledger[[#This Row],[Date]])/3,0)</f>
        <v>Qtr1</v>
      </c>
      <c r="N3504">
        <f>MONTH(Ledger[[#This Row],[Date]])</f>
        <v>3</v>
      </c>
      <c r="O3504" t="str">
        <f>TEXT(Ledger[[#This Row],[Date]],"mmm")</f>
        <v>Mar</v>
      </c>
    </row>
    <row r="3505" spans="1:15" x14ac:dyDescent="0.35">
      <c r="A3505" t="s">
        <v>5804</v>
      </c>
      <c r="B3505" s="8">
        <v>46108</v>
      </c>
      <c r="C3505" s="5">
        <v>0.91041666666666665</v>
      </c>
      <c r="D3505" t="str">
        <f>_xlfn.XLOOKUP(Ledger[[#This Row],[Employee_ID]],Employees!C:C,Employees!A:A)</f>
        <v>Evening</v>
      </c>
      <c r="E3505" t="s">
        <v>1127</v>
      </c>
      <c r="F3505" t="str">
        <f>_xlfn.XLOOKUP(Ledger[[#This Row],[Employee_ID]],Employees!C:C,Employees!B:B)</f>
        <v>BR04</v>
      </c>
      <c r="G3505" t="s">
        <v>993</v>
      </c>
      <c r="H3505" t="s">
        <v>123</v>
      </c>
      <c r="I3505">
        <v>1</v>
      </c>
      <c r="J3505">
        <f>_xlfn.XLOOKUP(Ledger[[#This Row],[SKU]]&amp;"|"&amp;Ledger[[#This Row],[Branch_ID]], PriceList!E:E,PriceList!C:C,"")</f>
        <v>175</v>
      </c>
      <c r="K3505">
        <f>_xlfn.XLOOKUP(Ledger[[#This Row],[SKU]]&amp;"|"&amp;Ledger[[#This Row],[Branch_ID]], PriceList[Key], PriceList[Unit_Retail_Price_EGP], "")</f>
        <v>419</v>
      </c>
      <c r="L3505">
        <f>YEAR(Ledger[[#This Row],[Date]])</f>
        <v>2026</v>
      </c>
      <c r="M3505" t="str">
        <f>"Qtr"&amp;ROUNDUP(MONTH(Ledger[[#This Row],[Date]])/3,0)</f>
        <v>Qtr1</v>
      </c>
      <c r="N3505">
        <f>MONTH(Ledger[[#This Row],[Date]])</f>
        <v>3</v>
      </c>
      <c r="O3505" t="str">
        <f>TEXT(Ledger[[#This Row],[Date]],"mmm")</f>
        <v>Mar</v>
      </c>
    </row>
    <row r="3506" spans="1:15" x14ac:dyDescent="0.35">
      <c r="A3506" t="s">
        <v>5827</v>
      </c>
      <c r="B3506" s="8">
        <v>46110</v>
      </c>
      <c r="C3506" s="5">
        <v>0.72083333333333333</v>
      </c>
      <c r="D3506" t="str">
        <f>_xlfn.XLOOKUP(Ledger[[#This Row],[Employee_ID]],Employees!C:C,Employees!A:A)</f>
        <v>Afternoon</v>
      </c>
      <c r="E3506" t="s">
        <v>1127</v>
      </c>
      <c r="F3506" t="str">
        <f>_xlfn.XLOOKUP(Ledger[[#This Row],[Employee_ID]],Employees!C:C,Employees!B:B)</f>
        <v>BR01</v>
      </c>
      <c r="G3506" t="s">
        <v>948</v>
      </c>
      <c r="H3506" t="s">
        <v>87</v>
      </c>
      <c r="I3506">
        <v>1</v>
      </c>
      <c r="J3506">
        <f>_xlfn.XLOOKUP(Ledger[[#This Row],[SKU]]&amp;"|"&amp;Ledger[[#This Row],[Branch_ID]], PriceList!E:E,PriceList!C:C,"")</f>
        <v>475</v>
      </c>
      <c r="K3506">
        <f>_xlfn.XLOOKUP(Ledger[[#This Row],[SKU]]&amp;"|"&amp;Ledger[[#This Row],[Branch_ID]], PriceList[Key], PriceList[Unit_Retail_Price_EGP], "")</f>
        <v>1229</v>
      </c>
      <c r="L3506">
        <f>YEAR(Ledger[[#This Row],[Date]])</f>
        <v>2026</v>
      </c>
      <c r="M3506" t="str">
        <f>"Qtr"&amp;ROUNDUP(MONTH(Ledger[[#This Row],[Date]])/3,0)</f>
        <v>Qtr1</v>
      </c>
      <c r="N3506">
        <f>MONTH(Ledger[[#This Row],[Date]])</f>
        <v>3</v>
      </c>
      <c r="O3506" t="str">
        <f>TEXT(Ledger[[#This Row],[Date]],"mmm")</f>
        <v>Mar</v>
      </c>
    </row>
    <row r="3507" spans="1:15" x14ac:dyDescent="0.35">
      <c r="A3507" t="s">
        <v>5828</v>
      </c>
      <c r="B3507" s="8">
        <v>46110</v>
      </c>
      <c r="C3507" s="5">
        <v>0.73124999999999996</v>
      </c>
      <c r="D3507" t="str">
        <f>_xlfn.XLOOKUP(Ledger[[#This Row],[Employee_ID]],Employees!C:C,Employees!A:A)</f>
        <v>Afternoon</v>
      </c>
      <c r="E3507" t="s">
        <v>1127</v>
      </c>
      <c r="F3507" t="str">
        <f>_xlfn.XLOOKUP(Ledger[[#This Row],[Employee_ID]],Employees!C:C,Employees!B:B)</f>
        <v>BR02</v>
      </c>
      <c r="G3507" t="s">
        <v>944</v>
      </c>
      <c r="H3507" t="s">
        <v>307</v>
      </c>
      <c r="I3507">
        <v>1</v>
      </c>
      <c r="J3507">
        <f>_xlfn.XLOOKUP(Ledger[[#This Row],[SKU]]&amp;"|"&amp;Ledger[[#This Row],[Branch_ID]], PriceList!E:E,PriceList!C:C,"")</f>
        <v>145</v>
      </c>
      <c r="K3507">
        <f>_xlfn.XLOOKUP(Ledger[[#This Row],[SKU]]&amp;"|"&amp;Ledger[[#This Row],[Branch_ID]], PriceList[Key], PriceList[Unit_Retail_Price_EGP], "")</f>
        <v>369</v>
      </c>
      <c r="L3507">
        <f>YEAR(Ledger[[#This Row],[Date]])</f>
        <v>2026</v>
      </c>
      <c r="M3507" t="str">
        <f>"Qtr"&amp;ROUNDUP(MONTH(Ledger[[#This Row],[Date]])/3,0)</f>
        <v>Qtr1</v>
      </c>
      <c r="N3507">
        <f>MONTH(Ledger[[#This Row],[Date]])</f>
        <v>3</v>
      </c>
      <c r="O3507" t="str">
        <f>TEXT(Ledger[[#This Row],[Date]],"mmm")</f>
        <v>Mar</v>
      </c>
    </row>
    <row r="3508" spans="1:15" x14ac:dyDescent="0.35">
      <c r="A3508" t="s">
        <v>5830</v>
      </c>
      <c r="B3508" s="8">
        <v>46110</v>
      </c>
      <c r="C3508" s="5">
        <v>0.8</v>
      </c>
      <c r="D3508" t="str">
        <f>_xlfn.XLOOKUP(Ledger[[#This Row],[Employee_ID]],Employees!C:C,Employees!A:A)</f>
        <v>Evening</v>
      </c>
      <c r="E3508" t="s">
        <v>1127</v>
      </c>
      <c r="F3508" t="str">
        <f>_xlfn.XLOOKUP(Ledger[[#This Row],[Employee_ID]],Employees!C:C,Employees!B:B)</f>
        <v>BR03</v>
      </c>
      <c r="G3508" t="s">
        <v>1089</v>
      </c>
      <c r="H3508" t="s">
        <v>436</v>
      </c>
      <c r="I3508">
        <v>1</v>
      </c>
      <c r="J3508">
        <f>_xlfn.XLOOKUP(Ledger[[#This Row],[SKU]]&amp;"|"&amp;Ledger[[#This Row],[Branch_ID]], PriceList!E:E,PriceList!C:C,"")</f>
        <v>140</v>
      </c>
      <c r="K3508">
        <f>_xlfn.XLOOKUP(Ledger[[#This Row],[SKU]]&amp;"|"&amp;Ledger[[#This Row],[Branch_ID]], PriceList[Key], PriceList[Unit_Retail_Price_EGP], "")</f>
        <v>359</v>
      </c>
      <c r="L3508">
        <f>YEAR(Ledger[[#This Row],[Date]])</f>
        <v>2026</v>
      </c>
      <c r="M3508" t="str">
        <f>"Qtr"&amp;ROUNDUP(MONTH(Ledger[[#This Row],[Date]])/3,0)</f>
        <v>Qtr1</v>
      </c>
      <c r="N3508">
        <f>MONTH(Ledger[[#This Row],[Date]])</f>
        <v>3</v>
      </c>
      <c r="O3508" t="str">
        <f>TEXT(Ledger[[#This Row],[Date]],"mmm")</f>
        <v>Mar</v>
      </c>
    </row>
    <row r="3509" spans="1:15" x14ac:dyDescent="0.35">
      <c r="A3509" t="s">
        <v>5836</v>
      </c>
      <c r="B3509" s="8">
        <v>46110</v>
      </c>
      <c r="C3509" s="5">
        <v>0.91111111111111109</v>
      </c>
      <c r="D3509" t="str">
        <f>_xlfn.XLOOKUP(Ledger[[#This Row],[Employee_ID]],Employees!C:C,Employees!A:A)</f>
        <v>Evening</v>
      </c>
      <c r="E3509" t="s">
        <v>1127</v>
      </c>
      <c r="F3509" t="str">
        <f>_xlfn.XLOOKUP(Ledger[[#This Row],[Employee_ID]],Employees!C:C,Employees!B:B)</f>
        <v>BR01</v>
      </c>
      <c r="G3509" t="s">
        <v>961</v>
      </c>
      <c r="H3509" t="s">
        <v>286</v>
      </c>
      <c r="I3509">
        <v>1</v>
      </c>
      <c r="J3509">
        <f>_xlfn.XLOOKUP(Ledger[[#This Row],[SKU]]&amp;"|"&amp;Ledger[[#This Row],[Branch_ID]], PriceList!E:E,PriceList!C:C,"")</f>
        <v>145</v>
      </c>
      <c r="K3509">
        <f>_xlfn.XLOOKUP(Ledger[[#This Row],[SKU]]&amp;"|"&amp;Ledger[[#This Row],[Branch_ID]], PriceList[Key], PriceList[Unit_Retail_Price_EGP], "")</f>
        <v>389</v>
      </c>
      <c r="L3509">
        <f>YEAR(Ledger[[#This Row],[Date]])</f>
        <v>2026</v>
      </c>
      <c r="M3509" t="str">
        <f>"Qtr"&amp;ROUNDUP(MONTH(Ledger[[#This Row],[Date]])/3,0)</f>
        <v>Qtr1</v>
      </c>
      <c r="N3509">
        <f>MONTH(Ledger[[#This Row],[Date]])</f>
        <v>3</v>
      </c>
      <c r="O3509" t="str">
        <f>TEXT(Ledger[[#This Row],[Date]],"mmm")</f>
        <v>Mar</v>
      </c>
    </row>
    <row r="3510" spans="1:15" x14ac:dyDescent="0.35">
      <c r="A3510" t="s">
        <v>5893</v>
      </c>
      <c r="B3510" s="8">
        <v>46115</v>
      </c>
      <c r="C3510" s="5">
        <v>0.67986111111111114</v>
      </c>
      <c r="D3510" t="str">
        <f>_xlfn.XLOOKUP(Ledger[[#This Row],[Employee_ID]],Employees!C:C,Employees!A:A)</f>
        <v>Afternoon</v>
      </c>
      <c r="E3510" t="s">
        <v>1127</v>
      </c>
      <c r="F3510" t="str">
        <f>_xlfn.XLOOKUP(Ledger[[#This Row],[Employee_ID]],Employees!C:C,Employees!B:B)</f>
        <v>BR04</v>
      </c>
      <c r="G3510" t="s">
        <v>979</v>
      </c>
      <c r="H3510" t="s">
        <v>433</v>
      </c>
      <c r="I3510">
        <v>1</v>
      </c>
      <c r="J3510">
        <f>_xlfn.XLOOKUP(Ledger[[#This Row],[SKU]]&amp;"|"&amp;Ledger[[#This Row],[Branch_ID]], PriceList!E:E,PriceList!C:C,"")</f>
        <v>450</v>
      </c>
      <c r="K3510">
        <f>_xlfn.XLOOKUP(Ledger[[#This Row],[SKU]]&amp;"|"&amp;Ledger[[#This Row],[Branch_ID]], PriceList[Key], PriceList[Unit_Retail_Price_EGP], "")</f>
        <v>1029</v>
      </c>
      <c r="L3510">
        <f>YEAR(Ledger[[#This Row],[Date]])</f>
        <v>2026</v>
      </c>
      <c r="M3510" t="str">
        <f>"Qtr"&amp;ROUNDUP(MONTH(Ledger[[#This Row],[Date]])/3,0)</f>
        <v>Qtr2</v>
      </c>
      <c r="N3510">
        <f>MONTH(Ledger[[#This Row],[Date]])</f>
        <v>4</v>
      </c>
      <c r="O3510" t="str">
        <f>TEXT(Ledger[[#This Row],[Date]],"mmm")</f>
        <v>Apr</v>
      </c>
    </row>
    <row r="3511" spans="1:15" x14ac:dyDescent="0.35">
      <c r="A3511" t="s">
        <v>5933</v>
      </c>
      <c r="B3511" s="8">
        <v>46118</v>
      </c>
      <c r="C3511" s="5">
        <v>0.42708333333333331</v>
      </c>
      <c r="D3511" t="str">
        <f>_xlfn.XLOOKUP(Ledger[[#This Row],[Employee_ID]],Employees!C:C,Employees!A:A)</f>
        <v>Morning</v>
      </c>
      <c r="E3511" t="s">
        <v>1127</v>
      </c>
      <c r="F3511" t="str">
        <f>_xlfn.XLOOKUP(Ledger[[#This Row],[Employee_ID]],Employees!C:C,Employees!B:B)</f>
        <v>BR03</v>
      </c>
      <c r="G3511" t="s">
        <v>38</v>
      </c>
      <c r="H3511" t="s">
        <v>263</v>
      </c>
      <c r="I3511">
        <v>1</v>
      </c>
      <c r="J3511">
        <f>_xlfn.XLOOKUP(Ledger[[#This Row],[SKU]]&amp;"|"&amp;Ledger[[#This Row],[Branch_ID]], PriceList!E:E,PriceList!C:C,"")</f>
        <v>160</v>
      </c>
      <c r="K3511">
        <f>_xlfn.XLOOKUP(Ledger[[#This Row],[SKU]]&amp;"|"&amp;Ledger[[#This Row],[Branch_ID]], PriceList[Key], PriceList[Unit_Retail_Price_EGP], "")</f>
        <v>409</v>
      </c>
      <c r="L3511">
        <f>YEAR(Ledger[[#This Row],[Date]])</f>
        <v>2026</v>
      </c>
      <c r="M3511" t="str">
        <f>"Qtr"&amp;ROUNDUP(MONTH(Ledger[[#This Row],[Date]])/3,0)</f>
        <v>Qtr2</v>
      </c>
      <c r="N3511">
        <f>MONTH(Ledger[[#This Row],[Date]])</f>
        <v>4</v>
      </c>
      <c r="O3511" t="str">
        <f>TEXT(Ledger[[#This Row],[Date]],"mmm")</f>
        <v>Apr</v>
      </c>
    </row>
    <row r="3512" spans="1:15" x14ac:dyDescent="0.35">
      <c r="A3512" t="s">
        <v>5944</v>
      </c>
      <c r="B3512" s="8">
        <v>46118</v>
      </c>
      <c r="C3512" s="5">
        <v>0.81597222222222221</v>
      </c>
      <c r="D3512" t="str">
        <f>_xlfn.XLOOKUP(Ledger[[#This Row],[Employee_ID]],Employees!C:C,Employees!A:A)</f>
        <v>Evening</v>
      </c>
      <c r="E3512" t="s">
        <v>1127</v>
      </c>
      <c r="F3512" t="str">
        <f>_xlfn.XLOOKUP(Ledger[[#This Row],[Employee_ID]],Employees!C:C,Employees!B:B)</f>
        <v>BR05</v>
      </c>
      <c r="G3512" t="s">
        <v>989</v>
      </c>
      <c r="H3512" t="s">
        <v>395</v>
      </c>
      <c r="I3512">
        <v>1</v>
      </c>
      <c r="J3512">
        <f>_xlfn.XLOOKUP(Ledger[[#This Row],[SKU]]&amp;"|"&amp;Ledger[[#This Row],[Branch_ID]], PriceList!E:E,PriceList!C:C,"")</f>
        <v>270</v>
      </c>
      <c r="K3512">
        <f>_xlfn.XLOOKUP(Ledger[[#This Row],[SKU]]&amp;"|"&amp;Ledger[[#This Row],[Branch_ID]], PriceList[Key], PriceList[Unit_Retail_Price_EGP], "")</f>
        <v>649</v>
      </c>
      <c r="L3512">
        <f>YEAR(Ledger[[#This Row],[Date]])</f>
        <v>2026</v>
      </c>
      <c r="M3512" t="str">
        <f>"Qtr"&amp;ROUNDUP(MONTH(Ledger[[#This Row],[Date]])/3,0)</f>
        <v>Qtr2</v>
      </c>
      <c r="N3512">
        <f>MONTH(Ledger[[#This Row],[Date]])</f>
        <v>4</v>
      </c>
      <c r="O3512" t="str">
        <f>TEXT(Ledger[[#This Row],[Date]],"mmm")</f>
        <v>Apr</v>
      </c>
    </row>
    <row r="3513" spans="1:15" x14ac:dyDescent="0.35">
      <c r="A3513" t="s">
        <v>5950</v>
      </c>
      <c r="B3513" s="8">
        <v>46119</v>
      </c>
      <c r="C3513" s="5">
        <v>0.63055555555555554</v>
      </c>
      <c r="D3513" t="str">
        <f>_xlfn.XLOOKUP(Ledger[[#This Row],[Employee_ID]],Employees!C:C,Employees!A:A)</f>
        <v>Afternoon</v>
      </c>
      <c r="E3513" t="s">
        <v>1127</v>
      </c>
      <c r="F3513" t="str">
        <f>_xlfn.XLOOKUP(Ledger[[#This Row],[Employee_ID]],Employees!C:C,Employees!B:B)</f>
        <v>BR03</v>
      </c>
      <c r="G3513" t="s">
        <v>983</v>
      </c>
      <c r="H3513" t="s">
        <v>234</v>
      </c>
      <c r="I3513">
        <v>1</v>
      </c>
      <c r="J3513">
        <f>_xlfn.XLOOKUP(Ledger[[#This Row],[SKU]]&amp;"|"&amp;Ledger[[#This Row],[Branch_ID]], PriceList!E:E,PriceList!C:C,"")</f>
        <v>460</v>
      </c>
      <c r="K3513">
        <f>_xlfn.XLOOKUP(Ledger[[#This Row],[SKU]]&amp;"|"&amp;Ledger[[#This Row],[Branch_ID]], PriceList[Key], PriceList[Unit_Retail_Price_EGP], "")</f>
        <v>1129</v>
      </c>
      <c r="L3513">
        <f>YEAR(Ledger[[#This Row],[Date]])</f>
        <v>2026</v>
      </c>
      <c r="M3513" t="str">
        <f>"Qtr"&amp;ROUNDUP(MONTH(Ledger[[#This Row],[Date]])/3,0)</f>
        <v>Qtr2</v>
      </c>
      <c r="N3513">
        <f>MONTH(Ledger[[#This Row],[Date]])</f>
        <v>4</v>
      </c>
      <c r="O3513" t="str">
        <f>TEXT(Ledger[[#This Row],[Date]],"mmm")</f>
        <v>Apr</v>
      </c>
    </row>
    <row r="3514" spans="1:15" x14ac:dyDescent="0.35">
      <c r="A3514" t="s">
        <v>5951</v>
      </c>
      <c r="B3514" s="8">
        <v>46119</v>
      </c>
      <c r="C3514" s="5">
        <v>0.63888888888888884</v>
      </c>
      <c r="D3514" t="str">
        <f>_xlfn.XLOOKUP(Ledger[[#This Row],[Employee_ID]],Employees!C:C,Employees!A:A)</f>
        <v>Afternoon</v>
      </c>
      <c r="E3514" t="s">
        <v>1127</v>
      </c>
      <c r="F3514" t="str">
        <f>_xlfn.XLOOKUP(Ledger[[#This Row],[Employee_ID]],Employees!C:C,Employees!B:B)</f>
        <v>BR05</v>
      </c>
      <c r="G3514" t="s">
        <v>940</v>
      </c>
      <c r="H3514" t="s">
        <v>59</v>
      </c>
      <c r="I3514">
        <v>1</v>
      </c>
      <c r="J3514">
        <f>_xlfn.XLOOKUP(Ledger[[#This Row],[SKU]]&amp;"|"&amp;Ledger[[#This Row],[Branch_ID]], PriceList!E:E,PriceList!C:C,"")</f>
        <v>435</v>
      </c>
      <c r="K3514">
        <f>_xlfn.XLOOKUP(Ledger[[#This Row],[SKU]]&amp;"|"&amp;Ledger[[#This Row],[Branch_ID]], PriceList[Key], PriceList[Unit_Retail_Price_EGP], "")</f>
        <v>1079</v>
      </c>
      <c r="L3514">
        <f>YEAR(Ledger[[#This Row],[Date]])</f>
        <v>2026</v>
      </c>
      <c r="M3514" t="str">
        <f>"Qtr"&amp;ROUNDUP(MONTH(Ledger[[#This Row],[Date]])/3,0)</f>
        <v>Qtr2</v>
      </c>
      <c r="N3514">
        <f>MONTH(Ledger[[#This Row],[Date]])</f>
        <v>4</v>
      </c>
      <c r="O3514" t="str">
        <f>TEXT(Ledger[[#This Row],[Date]],"mmm")</f>
        <v>Apr</v>
      </c>
    </row>
    <row r="3515" spans="1:15" x14ac:dyDescent="0.35">
      <c r="A3515" t="s">
        <v>5971</v>
      </c>
      <c r="B3515" s="8">
        <v>46121</v>
      </c>
      <c r="C3515" s="5">
        <v>0.56458333333333333</v>
      </c>
      <c r="D3515" t="str">
        <f>_xlfn.XLOOKUP(Ledger[[#This Row],[Employee_ID]],Employees!C:C,Employees!A:A)</f>
        <v>Morning</v>
      </c>
      <c r="E3515" t="s">
        <v>1127</v>
      </c>
      <c r="F3515" t="str">
        <f>_xlfn.XLOOKUP(Ledger[[#This Row],[Employee_ID]],Employees!C:C,Employees!B:B)</f>
        <v>BR02</v>
      </c>
      <c r="G3515" t="s">
        <v>27</v>
      </c>
      <c r="H3515" t="s">
        <v>313</v>
      </c>
      <c r="I3515">
        <v>1</v>
      </c>
      <c r="J3515">
        <f>_xlfn.XLOOKUP(Ledger[[#This Row],[SKU]]&amp;"|"&amp;Ledger[[#This Row],[Branch_ID]], PriceList!E:E,PriceList!C:C,"")</f>
        <v>145</v>
      </c>
      <c r="K3515">
        <f>_xlfn.XLOOKUP(Ledger[[#This Row],[SKU]]&amp;"|"&amp;Ledger[[#This Row],[Branch_ID]], PriceList[Key], PriceList[Unit_Retail_Price_EGP], "")</f>
        <v>369</v>
      </c>
      <c r="L3515">
        <f>YEAR(Ledger[[#This Row],[Date]])</f>
        <v>2026</v>
      </c>
      <c r="M3515" t="str">
        <f>"Qtr"&amp;ROUNDUP(MONTH(Ledger[[#This Row],[Date]])/3,0)</f>
        <v>Qtr2</v>
      </c>
      <c r="N3515">
        <f>MONTH(Ledger[[#This Row],[Date]])</f>
        <v>4</v>
      </c>
      <c r="O3515" t="str">
        <f>TEXT(Ledger[[#This Row],[Date]],"mmm")</f>
        <v>Apr</v>
      </c>
    </row>
    <row r="3516" spans="1:15" x14ac:dyDescent="0.35">
      <c r="A3516" t="s">
        <v>5975</v>
      </c>
      <c r="B3516" s="8">
        <v>46121</v>
      </c>
      <c r="C3516" s="5">
        <v>0.67638888888888893</v>
      </c>
      <c r="D3516" t="str">
        <f>_xlfn.XLOOKUP(Ledger[[#This Row],[Employee_ID]],Employees!C:C,Employees!A:A)</f>
        <v>Afternoon</v>
      </c>
      <c r="E3516" t="s">
        <v>1127</v>
      </c>
      <c r="F3516" t="str">
        <f>_xlfn.XLOOKUP(Ledger[[#This Row],[Employee_ID]],Employees!C:C,Employees!B:B)</f>
        <v>BR05</v>
      </c>
      <c r="G3516" t="s">
        <v>940</v>
      </c>
      <c r="H3516" t="s">
        <v>295</v>
      </c>
      <c r="I3516">
        <v>1</v>
      </c>
      <c r="J3516">
        <f>_xlfn.XLOOKUP(Ledger[[#This Row],[SKU]]&amp;"|"&amp;Ledger[[#This Row],[Branch_ID]], PriceList!E:E,PriceList!C:C,"")</f>
        <v>145</v>
      </c>
      <c r="K3516">
        <f>_xlfn.XLOOKUP(Ledger[[#This Row],[SKU]]&amp;"|"&amp;Ledger[[#This Row],[Branch_ID]], PriceList[Key], PriceList[Unit_Retail_Price_EGP], "")</f>
        <v>379</v>
      </c>
      <c r="L3516">
        <f>YEAR(Ledger[[#This Row],[Date]])</f>
        <v>2026</v>
      </c>
      <c r="M3516" t="str">
        <f>"Qtr"&amp;ROUNDUP(MONTH(Ledger[[#This Row],[Date]])/3,0)</f>
        <v>Qtr2</v>
      </c>
      <c r="N3516">
        <f>MONTH(Ledger[[#This Row],[Date]])</f>
        <v>4</v>
      </c>
      <c r="O3516" t="str">
        <f>TEXT(Ledger[[#This Row],[Date]],"mmm")</f>
        <v>Apr</v>
      </c>
    </row>
    <row r="3517" spans="1:15" x14ac:dyDescent="0.35">
      <c r="A3517" t="s">
        <v>5998</v>
      </c>
      <c r="B3517" s="8">
        <v>46122</v>
      </c>
      <c r="C3517" s="5">
        <v>0.64722222222222225</v>
      </c>
      <c r="D3517" t="str">
        <f>_xlfn.XLOOKUP(Ledger[[#This Row],[Employee_ID]],Employees!C:C,Employees!A:A)</f>
        <v>Afternoon</v>
      </c>
      <c r="E3517" t="s">
        <v>1127</v>
      </c>
      <c r="F3517" t="str">
        <f>_xlfn.XLOOKUP(Ledger[[#This Row],[Employee_ID]],Employees!C:C,Employees!B:B)</f>
        <v>BR02</v>
      </c>
      <c r="G3517" t="s">
        <v>944</v>
      </c>
      <c r="H3517" t="s">
        <v>313</v>
      </c>
      <c r="I3517">
        <v>1</v>
      </c>
      <c r="J3517">
        <f>_xlfn.XLOOKUP(Ledger[[#This Row],[SKU]]&amp;"|"&amp;Ledger[[#This Row],[Branch_ID]], PriceList!E:E,PriceList!C:C,"")</f>
        <v>145</v>
      </c>
      <c r="K3517">
        <f>_xlfn.XLOOKUP(Ledger[[#This Row],[SKU]]&amp;"|"&amp;Ledger[[#This Row],[Branch_ID]], PriceList[Key], PriceList[Unit_Retail_Price_EGP], "")</f>
        <v>369</v>
      </c>
      <c r="L3517">
        <f>YEAR(Ledger[[#This Row],[Date]])</f>
        <v>2026</v>
      </c>
      <c r="M3517" t="str">
        <f>"Qtr"&amp;ROUNDUP(MONTH(Ledger[[#This Row],[Date]])/3,0)</f>
        <v>Qtr2</v>
      </c>
      <c r="N3517">
        <f>MONTH(Ledger[[#This Row],[Date]])</f>
        <v>4</v>
      </c>
      <c r="O3517" t="str">
        <f>TEXT(Ledger[[#This Row],[Date]],"mmm")</f>
        <v>Apr</v>
      </c>
    </row>
    <row r="3518" spans="1:15" x14ac:dyDescent="0.35">
      <c r="A3518" t="s">
        <v>6058</v>
      </c>
      <c r="B3518" s="8">
        <v>46126</v>
      </c>
      <c r="C3518" s="5">
        <v>0.71180555555555558</v>
      </c>
      <c r="D3518" t="str">
        <f>_xlfn.XLOOKUP(Ledger[[#This Row],[Employee_ID]],Employees!C:C,Employees!A:A)</f>
        <v>Afternoon</v>
      </c>
      <c r="E3518" t="s">
        <v>1127</v>
      </c>
      <c r="F3518" t="str">
        <f>_xlfn.XLOOKUP(Ledger[[#This Row],[Employee_ID]],Employees!C:C,Employees!B:B)</f>
        <v>BR02</v>
      </c>
      <c r="G3518" t="s">
        <v>944</v>
      </c>
      <c r="H3518" t="s">
        <v>154</v>
      </c>
      <c r="I3518">
        <v>1</v>
      </c>
      <c r="J3518">
        <f>_xlfn.XLOOKUP(Ledger[[#This Row],[SKU]]&amp;"|"&amp;Ledger[[#This Row],[Branch_ID]], PriceList!E:E,PriceList!C:C,"")</f>
        <v>165</v>
      </c>
      <c r="K3518">
        <f>_xlfn.XLOOKUP(Ledger[[#This Row],[SKU]]&amp;"|"&amp;Ledger[[#This Row],[Branch_ID]], PriceList[Key], PriceList[Unit_Retail_Price_EGP], "")</f>
        <v>419</v>
      </c>
      <c r="L3518">
        <f>YEAR(Ledger[[#This Row],[Date]])</f>
        <v>2026</v>
      </c>
      <c r="M3518" t="str">
        <f>"Qtr"&amp;ROUNDUP(MONTH(Ledger[[#This Row],[Date]])/3,0)</f>
        <v>Qtr2</v>
      </c>
      <c r="N3518">
        <f>MONTH(Ledger[[#This Row],[Date]])</f>
        <v>4</v>
      </c>
      <c r="O3518" t="str">
        <f>TEXT(Ledger[[#This Row],[Date]],"mmm")</f>
        <v>Apr</v>
      </c>
    </row>
    <row r="3519" spans="1:15" x14ac:dyDescent="0.35">
      <c r="A3519" t="s">
        <v>6068</v>
      </c>
      <c r="B3519" s="8">
        <v>46127</v>
      </c>
      <c r="C3519" s="5">
        <v>0.6069444444444444</v>
      </c>
      <c r="D3519" t="str">
        <f>_xlfn.XLOOKUP(Ledger[[#This Row],[Employee_ID]],Employees!C:C,Employees!A:A)</f>
        <v>Afternoon</v>
      </c>
      <c r="E3519" t="s">
        <v>1127</v>
      </c>
      <c r="F3519" t="str">
        <f>_xlfn.XLOOKUP(Ledger[[#This Row],[Employee_ID]],Employees!C:C,Employees!B:B)</f>
        <v>BR01</v>
      </c>
      <c r="G3519" t="s">
        <v>948</v>
      </c>
      <c r="H3519" t="s">
        <v>286</v>
      </c>
      <c r="I3519">
        <v>1</v>
      </c>
      <c r="J3519">
        <f>_xlfn.XLOOKUP(Ledger[[#This Row],[SKU]]&amp;"|"&amp;Ledger[[#This Row],[Branch_ID]], PriceList!E:E,PriceList!C:C,"")</f>
        <v>145</v>
      </c>
      <c r="K3519">
        <f>_xlfn.XLOOKUP(Ledger[[#This Row],[SKU]]&amp;"|"&amp;Ledger[[#This Row],[Branch_ID]], PriceList[Key], PriceList[Unit_Retail_Price_EGP], "")</f>
        <v>389</v>
      </c>
      <c r="L3519">
        <f>YEAR(Ledger[[#This Row],[Date]])</f>
        <v>2026</v>
      </c>
      <c r="M3519" t="str">
        <f>"Qtr"&amp;ROUNDUP(MONTH(Ledger[[#This Row],[Date]])/3,0)</f>
        <v>Qtr2</v>
      </c>
      <c r="N3519">
        <f>MONTH(Ledger[[#This Row],[Date]])</f>
        <v>4</v>
      </c>
      <c r="O3519" t="str">
        <f>TEXT(Ledger[[#This Row],[Date]],"mmm")</f>
        <v>Apr</v>
      </c>
    </row>
    <row r="3520" spans="1:15" x14ac:dyDescent="0.35">
      <c r="A3520" t="s">
        <v>6086</v>
      </c>
      <c r="B3520" s="8">
        <v>46128</v>
      </c>
      <c r="C3520" s="5">
        <v>0.79166666666666663</v>
      </c>
      <c r="D3520" t="str">
        <f>_xlfn.XLOOKUP(Ledger[[#This Row],[Employee_ID]],Employees!C:C,Employees!A:A)</f>
        <v>Evening</v>
      </c>
      <c r="E3520" t="s">
        <v>1127</v>
      </c>
      <c r="F3520" t="str">
        <f>_xlfn.XLOOKUP(Ledger[[#This Row],[Employee_ID]],Employees!C:C,Employees!B:B)</f>
        <v>BR02</v>
      </c>
      <c r="G3520" t="s">
        <v>1011</v>
      </c>
      <c r="H3520" t="s">
        <v>286</v>
      </c>
      <c r="I3520">
        <v>1</v>
      </c>
      <c r="J3520">
        <f>_xlfn.XLOOKUP(Ledger[[#This Row],[SKU]]&amp;"|"&amp;Ledger[[#This Row],[Branch_ID]], PriceList!E:E,PriceList!C:C,"")</f>
        <v>145</v>
      </c>
      <c r="K3520">
        <f>_xlfn.XLOOKUP(Ledger[[#This Row],[SKU]]&amp;"|"&amp;Ledger[[#This Row],[Branch_ID]], PriceList[Key], PriceList[Unit_Retail_Price_EGP], "")</f>
        <v>369</v>
      </c>
      <c r="L3520">
        <f>YEAR(Ledger[[#This Row],[Date]])</f>
        <v>2026</v>
      </c>
      <c r="M3520" t="str">
        <f>"Qtr"&amp;ROUNDUP(MONTH(Ledger[[#This Row],[Date]])/3,0)</f>
        <v>Qtr2</v>
      </c>
      <c r="N3520">
        <f>MONTH(Ledger[[#This Row],[Date]])</f>
        <v>4</v>
      </c>
      <c r="O3520" t="str">
        <f>TEXT(Ledger[[#This Row],[Date]],"mmm")</f>
        <v>Apr</v>
      </c>
    </row>
    <row r="3521" spans="1:15" x14ac:dyDescent="0.35">
      <c r="A3521" t="s">
        <v>6116</v>
      </c>
      <c r="B3521" s="8">
        <v>46130</v>
      </c>
      <c r="C3521" s="5">
        <v>0.74861111111111112</v>
      </c>
      <c r="D3521" t="str">
        <f>_xlfn.XLOOKUP(Ledger[[#This Row],[Employee_ID]],Employees!C:C,Employees!A:A)</f>
        <v>Afternoon</v>
      </c>
      <c r="E3521" t="s">
        <v>1127</v>
      </c>
      <c r="F3521" t="str">
        <f>_xlfn.XLOOKUP(Ledger[[#This Row],[Employee_ID]],Employees!C:C,Employees!B:B)</f>
        <v>BR04</v>
      </c>
      <c r="G3521" t="s">
        <v>979</v>
      </c>
      <c r="H3521" t="s">
        <v>299</v>
      </c>
      <c r="I3521">
        <v>1</v>
      </c>
      <c r="J3521">
        <f>_xlfn.XLOOKUP(Ledger[[#This Row],[SKU]]&amp;"|"&amp;Ledger[[#This Row],[Branch_ID]], PriceList!E:E,PriceList!C:C,"")</f>
        <v>155</v>
      </c>
      <c r="K3521">
        <f>_xlfn.XLOOKUP(Ledger[[#This Row],[SKU]]&amp;"|"&amp;Ledger[[#This Row],[Branch_ID]], PriceList[Key], PriceList[Unit_Retail_Price_EGP], "")</f>
        <v>379</v>
      </c>
      <c r="L3521">
        <f>YEAR(Ledger[[#This Row],[Date]])</f>
        <v>2026</v>
      </c>
      <c r="M3521" t="str">
        <f>"Qtr"&amp;ROUNDUP(MONTH(Ledger[[#This Row],[Date]])/3,0)</f>
        <v>Qtr2</v>
      </c>
      <c r="N3521">
        <f>MONTH(Ledger[[#This Row],[Date]])</f>
        <v>4</v>
      </c>
      <c r="O3521" t="str">
        <f>TEXT(Ledger[[#This Row],[Date]],"mmm")</f>
        <v>Apr</v>
      </c>
    </row>
    <row r="3522" spans="1:15" x14ac:dyDescent="0.35">
      <c r="A3522" t="s">
        <v>6138</v>
      </c>
      <c r="B3522" s="8">
        <v>46131</v>
      </c>
      <c r="C3522" s="5">
        <v>0.89236111111111116</v>
      </c>
      <c r="D3522" t="str">
        <f>_xlfn.XLOOKUP(Ledger[[#This Row],[Employee_ID]],Employees!C:C,Employees!A:A)</f>
        <v>Evening</v>
      </c>
      <c r="E3522" t="s">
        <v>1127</v>
      </c>
      <c r="F3522" t="str">
        <f>_xlfn.XLOOKUP(Ledger[[#This Row],[Employee_ID]],Employees!C:C,Employees!B:B)</f>
        <v>BR04</v>
      </c>
      <c r="G3522" t="s">
        <v>993</v>
      </c>
      <c r="H3522" t="s">
        <v>240</v>
      </c>
      <c r="I3522">
        <v>1</v>
      </c>
      <c r="J3522">
        <f>_xlfn.XLOOKUP(Ledger[[#This Row],[SKU]]&amp;"|"&amp;Ledger[[#This Row],[Branch_ID]], PriceList!E:E,PriceList!C:C,"")</f>
        <v>470</v>
      </c>
      <c r="K3522">
        <f>_xlfn.XLOOKUP(Ledger[[#This Row],[SKU]]&amp;"|"&amp;Ledger[[#This Row],[Branch_ID]], PriceList[Key], PriceList[Unit_Retail_Price_EGP], "")</f>
        <v>1029</v>
      </c>
      <c r="L3522">
        <f>YEAR(Ledger[[#This Row],[Date]])</f>
        <v>2026</v>
      </c>
      <c r="M3522" t="str">
        <f>"Qtr"&amp;ROUNDUP(MONTH(Ledger[[#This Row],[Date]])/3,0)</f>
        <v>Qtr2</v>
      </c>
      <c r="N3522">
        <f>MONTH(Ledger[[#This Row],[Date]])</f>
        <v>4</v>
      </c>
      <c r="O3522" t="str">
        <f>TEXT(Ledger[[#This Row],[Date]],"mmm")</f>
        <v>Apr</v>
      </c>
    </row>
    <row r="3523" spans="1:15" x14ac:dyDescent="0.35">
      <c r="A3523" t="s">
        <v>6162</v>
      </c>
      <c r="B3523" s="8">
        <v>46133</v>
      </c>
      <c r="C3523" s="5">
        <v>0.79374999999999996</v>
      </c>
      <c r="D3523" t="str">
        <f>_xlfn.XLOOKUP(Ledger[[#This Row],[Employee_ID]],Employees!C:C,Employees!A:A)</f>
        <v>Evening</v>
      </c>
      <c r="E3523" t="s">
        <v>1127</v>
      </c>
      <c r="F3523" t="str">
        <f>_xlfn.XLOOKUP(Ledger[[#This Row],[Employee_ID]],Employees!C:C,Employees!B:B)</f>
        <v>BR04</v>
      </c>
      <c r="G3523" t="s">
        <v>993</v>
      </c>
      <c r="H3523" t="s">
        <v>359</v>
      </c>
      <c r="I3523">
        <v>1</v>
      </c>
      <c r="J3523">
        <f>_xlfn.XLOOKUP(Ledger[[#This Row],[SKU]]&amp;"|"&amp;Ledger[[#This Row],[Branch_ID]], PriceList!E:E,PriceList!C:C,"")</f>
        <v>135</v>
      </c>
      <c r="K3523">
        <f>_xlfn.XLOOKUP(Ledger[[#This Row],[SKU]]&amp;"|"&amp;Ledger[[#This Row],[Branch_ID]], PriceList[Key], PriceList[Unit_Retail_Price_EGP], "")</f>
        <v>329</v>
      </c>
      <c r="L3523">
        <f>YEAR(Ledger[[#This Row],[Date]])</f>
        <v>2026</v>
      </c>
      <c r="M3523" t="str">
        <f>"Qtr"&amp;ROUNDUP(MONTH(Ledger[[#This Row],[Date]])/3,0)</f>
        <v>Qtr2</v>
      </c>
      <c r="N3523">
        <f>MONTH(Ledger[[#This Row],[Date]])</f>
        <v>4</v>
      </c>
      <c r="O3523" t="str">
        <f>TEXT(Ledger[[#This Row],[Date]],"mmm")</f>
        <v>Apr</v>
      </c>
    </row>
    <row r="3524" spans="1:15" x14ac:dyDescent="0.35">
      <c r="A3524" t="s">
        <v>6165</v>
      </c>
      <c r="B3524" s="8">
        <v>46134</v>
      </c>
      <c r="C3524" s="5">
        <v>0.55486111111111114</v>
      </c>
      <c r="D3524" t="str">
        <f>_xlfn.XLOOKUP(Ledger[[#This Row],[Employee_ID]],Employees!C:C,Employees!A:A)</f>
        <v>Morning</v>
      </c>
      <c r="E3524" t="s">
        <v>1127</v>
      </c>
      <c r="F3524" t="str">
        <f>_xlfn.XLOOKUP(Ledger[[#This Row],[Employee_ID]],Employees!C:C,Employees!B:B)</f>
        <v>BR02</v>
      </c>
      <c r="G3524" t="s">
        <v>27</v>
      </c>
      <c r="H3524" t="s">
        <v>229</v>
      </c>
      <c r="I3524">
        <v>1</v>
      </c>
      <c r="J3524">
        <f>_xlfn.XLOOKUP(Ledger[[#This Row],[SKU]]&amp;"|"&amp;Ledger[[#This Row],[Branch_ID]], PriceList!E:E,PriceList!C:C,"")</f>
        <v>225</v>
      </c>
      <c r="K3524">
        <f>_xlfn.XLOOKUP(Ledger[[#This Row],[SKU]]&amp;"|"&amp;Ledger[[#This Row],[Branch_ID]], PriceList[Key], PriceList[Unit_Retail_Price_EGP], "")</f>
        <v>579</v>
      </c>
      <c r="L3524">
        <f>YEAR(Ledger[[#This Row],[Date]])</f>
        <v>2026</v>
      </c>
      <c r="M3524" t="str">
        <f>"Qtr"&amp;ROUNDUP(MONTH(Ledger[[#This Row],[Date]])/3,0)</f>
        <v>Qtr2</v>
      </c>
      <c r="N3524">
        <f>MONTH(Ledger[[#This Row],[Date]])</f>
        <v>4</v>
      </c>
      <c r="O3524" t="str">
        <f>TEXT(Ledger[[#This Row],[Date]],"mmm")</f>
        <v>Apr</v>
      </c>
    </row>
    <row r="3525" spans="1:15" x14ac:dyDescent="0.35">
      <c r="A3525" t="s">
        <v>6170</v>
      </c>
      <c r="B3525" s="8">
        <v>46134</v>
      </c>
      <c r="C3525" s="5">
        <v>0.67569444444444449</v>
      </c>
      <c r="D3525" t="str">
        <f>_xlfn.XLOOKUP(Ledger[[#This Row],[Employee_ID]],Employees!C:C,Employees!A:A)</f>
        <v>Afternoon</v>
      </c>
      <c r="E3525" t="s">
        <v>1127</v>
      </c>
      <c r="F3525" t="str">
        <f>_xlfn.XLOOKUP(Ledger[[#This Row],[Employee_ID]],Employees!C:C,Employees!B:B)</f>
        <v>BR05</v>
      </c>
      <c r="G3525" t="s">
        <v>940</v>
      </c>
      <c r="H3525" t="s">
        <v>186</v>
      </c>
      <c r="I3525">
        <v>1</v>
      </c>
      <c r="J3525">
        <f>_xlfn.XLOOKUP(Ledger[[#This Row],[SKU]]&amp;"|"&amp;Ledger[[#This Row],[Branch_ID]], PriceList!E:E,PriceList!C:C,"")</f>
        <v>230</v>
      </c>
      <c r="K3525">
        <f>_xlfn.XLOOKUP(Ledger[[#This Row],[SKU]]&amp;"|"&amp;Ledger[[#This Row],[Branch_ID]], PriceList[Key], PriceList[Unit_Retail_Price_EGP], "")</f>
        <v>589</v>
      </c>
      <c r="L3525">
        <f>YEAR(Ledger[[#This Row],[Date]])</f>
        <v>2026</v>
      </c>
      <c r="M3525" t="str">
        <f>"Qtr"&amp;ROUNDUP(MONTH(Ledger[[#This Row],[Date]])/3,0)</f>
        <v>Qtr2</v>
      </c>
      <c r="N3525">
        <f>MONTH(Ledger[[#This Row],[Date]])</f>
        <v>4</v>
      </c>
      <c r="O3525" t="str">
        <f>TEXT(Ledger[[#This Row],[Date]],"mmm")</f>
        <v>Apr</v>
      </c>
    </row>
    <row r="3526" spans="1:15" x14ac:dyDescent="0.35">
      <c r="A3526" t="s">
        <v>6201</v>
      </c>
      <c r="B3526" s="8">
        <v>46136</v>
      </c>
      <c r="C3526" s="5">
        <v>0.76111111111111107</v>
      </c>
      <c r="D3526" t="str">
        <f>_xlfn.XLOOKUP(Ledger[[#This Row],[Employee_ID]],Employees!C:C,Employees!A:A)</f>
        <v>Evening</v>
      </c>
      <c r="E3526" t="s">
        <v>1127</v>
      </c>
      <c r="F3526" t="str">
        <f>_xlfn.XLOOKUP(Ledger[[#This Row],[Employee_ID]],Employees!C:C,Employees!B:B)</f>
        <v>BR05</v>
      </c>
      <c r="G3526" t="s">
        <v>989</v>
      </c>
      <c r="H3526" t="s">
        <v>565</v>
      </c>
      <c r="I3526">
        <v>1</v>
      </c>
      <c r="J3526">
        <f>_xlfn.XLOOKUP(Ledger[[#This Row],[SKU]]&amp;"|"&amp;Ledger[[#This Row],[Branch_ID]], PriceList!E:E,PriceList!C:C,"")</f>
        <v>435</v>
      </c>
      <c r="K3526">
        <f>_xlfn.XLOOKUP(Ledger[[#This Row],[SKU]]&amp;"|"&amp;Ledger[[#This Row],[Branch_ID]], PriceList[Key], PriceList[Unit_Retail_Price_EGP], "")</f>
        <v>1079</v>
      </c>
      <c r="L3526">
        <f>YEAR(Ledger[[#This Row],[Date]])</f>
        <v>2026</v>
      </c>
      <c r="M3526" t="str">
        <f>"Qtr"&amp;ROUNDUP(MONTH(Ledger[[#This Row],[Date]])/3,0)</f>
        <v>Qtr2</v>
      </c>
      <c r="N3526">
        <f>MONTH(Ledger[[#This Row],[Date]])</f>
        <v>4</v>
      </c>
      <c r="O3526" t="str">
        <f>TEXT(Ledger[[#This Row],[Date]],"mmm")</f>
        <v>Apr</v>
      </c>
    </row>
    <row r="3527" spans="1:15" x14ac:dyDescent="0.35">
      <c r="A3527" t="s">
        <v>6236</v>
      </c>
      <c r="B3527" s="8">
        <v>46139</v>
      </c>
      <c r="C3527" s="5">
        <v>0.4375</v>
      </c>
      <c r="D3527" t="str">
        <f>_xlfn.XLOOKUP(Ledger[[#This Row],[Employee_ID]],Employees!C:C,Employees!A:A)</f>
        <v>Morning</v>
      </c>
      <c r="E3527" t="s">
        <v>1127</v>
      </c>
      <c r="F3527" t="str">
        <f>_xlfn.XLOOKUP(Ledger[[#This Row],[Employee_ID]],Employees!C:C,Employees!B:B)</f>
        <v>BR03</v>
      </c>
      <c r="G3527" t="s">
        <v>38</v>
      </c>
      <c r="H3527" t="s">
        <v>154</v>
      </c>
      <c r="I3527">
        <v>1</v>
      </c>
      <c r="J3527">
        <f>_xlfn.XLOOKUP(Ledger[[#This Row],[SKU]]&amp;"|"&amp;Ledger[[#This Row],[Branch_ID]], PriceList!E:E,PriceList!C:C,"")</f>
        <v>160</v>
      </c>
      <c r="K3527">
        <f>_xlfn.XLOOKUP(Ledger[[#This Row],[SKU]]&amp;"|"&amp;Ledger[[#This Row],[Branch_ID]], PriceList[Key], PriceList[Unit_Retail_Price_EGP], "")</f>
        <v>409</v>
      </c>
      <c r="L3527">
        <f>YEAR(Ledger[[#This Row],[Date]])</f>
        <v>2026</v>
      </c>
      <c r="M3527" t="str">
        <f>"Qtr"&amp;ROUNDUP(MONTH(Ledger[[#This Row],[Date]])/3,0)</f>
        <v>Qtr2</v>
      </c>
      <c r="N3527">
        <f>MONTH(Ledger[[#This Row],[Date]])</f>
        <v>4</v>
      </c>
      <c r="O3527" t="str">
        <f>TEXT(Ledger[[#This Row],[Date]],"mmm")</f>
        <v>Apr</v>
      </c>
    </row>
    <row r="3528" spans="1:15" x14ac:dyDescent="0.35">
      <c r="A3528" t="s">
        <v>6238</v>
      </c>
      <c r="B3528" s="8">
        <v>46139</v>
      </c>
      <c r="C3528" s="5">
        <v>0.53402777777777777</v>
      </c>
      <c r="D3528" t="str">
        <f>_xlfn.XLOOKUP(Ledger[[#This Row],[Employee_ID]],Employees!C:C,Employees!A:A)</f>
        <v>Morning</v>
      </c>
      <c r="E3528" t="s">
        <v>1127</v>
      </c>
      <c r="F3528" t="str">
        <f>_xlfn.XLOOKUP(Ledger[[#This Row],[Employee_ID]],Employees!C:C,Employees!B:B)</f>
        <v>BR02</v>
      </c>
      <c r="G3528" t="s">
        <v>27</v>
      </c>
      <c r="H3528" t="s">
        <v>295</v>
      </c>
      <c r="I3528">
        <v>1</v>
      </c>
      <c r="J3528">
        <f>_xlfn.XLOOKUP(Ledger[[#This Row],[SKU]]&amp;"|"&amp;Ledger[[#This Row],[Branch_ID]], PriceList!E:E,PriceList!C:C,"")</f>
        <v>145</v>
      </c>
      <c r="K3528">
        <f>_xlfn.XLOOKUP(Ledger[[#This Row],[SKU]]&amp;"|"&amp;Ledger[[#This Row],[Branch_ID]], PriceList[Key], PriceList[Unit_Retail_Price_EGP], "")</f>
        <v>369</v>
      </c>
      <c r="L3528">
        <f>YEAR(Ledger[[#This Row],[Date]])</f>
        <v>2026</v>
      </c>
      <c r="M3528" t="str">
        <f>"Qtr"&amp;ROUNDUP(MONTH(Ledger[[#This Row],[Date]])/3,0)</f>
        <v>Qtr2</v>
      </c>
      <c r="N3528">
        <f>MONTH(Ledger[[#This Row],[Date]])</f>
        <v>4</v>
      </c>
      <c r="O3528" t="str">
        <f>TEXT(Ledger[[#This Row],[Date]],"mmm")</f>
        <v>Apr</v>
      </c>
    </row>
    <row r="3529" spans="1:15" x14ac:dyDescent="0.35">
      <c r="A3529" t="s">
        <v>6248</v>
      </c>
      <c r="B3529" s="8">
        <v>46140</v>
      </c>
      <c r="C3529" s="5">
        <v>0.48958333333333331</v>
      </c>
      <c r="D3529" t="str">
        <f>_xlfn.XLOOKUP(Ledger[[#This Row],[Employee_ID]],Employees!C:C,Employees!A:A)</f>
        <v>Morning</v>
      </c>
      <c r="E3529" t="s">
        <v>1127</v>
      </c>
      <c r="F3529" t="str">
        <f>_xlfn.XLOOKUP(Ledger[[#This Row],[Employee_ID]],Employees!C:C,Employees!B:B)</f>
        <v>BR01</v>
      </c>
      <c r="G3529" t="s">
        <v>71</v>
      </c>
      <c r="H3529" t="s">
        <v>549</v>
      </c>
      <c r="I3529">
        <v>1</v>
      </c>
      <c r="J3529">
        <f>_xlfn.XLOOKUP(Ledger[[#This Row],[SKU]]&amp;"|"&amp;Ledger[[#This Row],[Branch_ID]], PriceList!E:E,PriceList!C:C,"")</f>
        <v>145</v>
      </c>
      <c r="K3529">
        <f>_xlfn.XLOOKUP(Ledger[[#This Row],[SKU]]&amp;"|"&amp;Ledger[[#This Row],[Branch_ID]], PriceList[Key], PriceList[Unit_Retail_Price_EGP], "")</f>
        <v>389</v>
      </c>
      <c r="L3529">
        <f>YEAR(Ledger[[#This Row],[Date]])</f>
        <v>2026</v>
      </c>
      <c r="M3529" t="str">
        <f>"Qtr"&amp;ROUNDUP(MONTH(Ledger[[#This Row],[Date]])/3,0)</f>
        <v>Qtr2</v>
      </c>
      <c r="N3529">
        <f>MONTH(Ledger[[#This Row],[Date]])</f>
        <v>4</v>
      </c>
      <c r="O3529" t="str">
        <f>TEXT(Ledger[[#This Row],[Date]],"mmm")</f>
        <v>Apr</v>
      </c>
    </row>
    <row r="3530" spans="1:15" x14ac:dyDescent="0.35">
      <c r="A3530" t="s">
        <v>6257</v>
      </c>
      <c r="B3530" s="8">
        <v>46140</v>
      </c>
      <c r="C3530" s="5">
        <v>0.80902777777777779</v>
      </c>
      <c r="D3530" t="str">
        <f>_xlfn.XLOOKUP(Ledger[[#This Row],[Employee_ID]],Employees!C:C,Employees!A:A)</f>
        <v>Evening</v>
      </c>
      <c r="E3530" t="s">
        <v>1127</v>
      </c>
      <c r="F3530" t="str">
        <f>_xlfn.XLOOKUP(Ledger[[#This Row],[Employee_ID]],Employees!C:C,Employees!B:B)</f>
        <v>BR01</v>
      </c>
      <c r="G3530" t="s">
        <v>961</v>
      </c>
      <c r="H3530" t="s">
        <v>53</v>
      </c>
      <c r="I3530">
        <v>1</v>
      </c>
      <c r="J3530">
        <f>_xlfn.XLOOKUP(Ledger[[#This Row],[SKU]]&amp;"|"&amp;Ledger[[#This Row],[Branch_ID]], PriceList!E:E,PriceList!C:C,"")</f>
        <v>660</v>
      </c>
      <c r="K3530">
        <f>_xlfn.XLOOKUP(Ledger[[#This Row],[SKU]]&amp;"|"&amp;Ledger[[#This Row],[Branch_ID]], PriceList[Key], PriceList[Unit_Retail_Price_EGP], "")</f>
        <v>1679</v>
      </c>
      <c r="L3530">
        <f>YEAR(Ledger[[#This Row],[Date]])</f>
        <v>2026</v>
      </c>
      <c r="M3530" t="str">
        <f>"Qtr"&amp;ROUNDUP(MONTH(Ledger[[#This Row],[Date]])/3,0)</f>
        <v>Qtr2</v>
      </c>
      <c r="N3530">
        <f>MONTH(Ledger[[#This Row],[Date]])</f>
        <v>4</v>
      </c>
      <c r="O3530" t="str">
        <f>TEXT(Ledger[[#This Row],[Date]],"mmm")</f>
        <v>Apr</v>
      </c>
    </row>
    <row r="3531" spans="1:15" x14ac:dyDescent="0.35">
      <c r="A3531" t="s">
        <v>6259</v>
      </c>
      <c r="B3531" s="8">
        <v>46140</v>
      </c>
      <c r="C3531" s="5">
        <v>0.85972222222222228</v>
      </c>
      <c r="D3531" t="str">
        <f>_xlfn.XLOOKUP(Ledger[[#This Row],[Employee_ID]],Employees!C:C,Employees!A:A)</f>
        <v>Evening</v>
      </c>
      <c r="E3531" t="s">
        <v>1127</v>
      </c>
      <c r="F3531" t="str">
        <f>_xlfn.XLOOKUP(Ledger[[#This Row],[Employee_ID]],Employees!C:C,Employees!B:B)</f>
        <v>BR01</v>
      </c>
      <c r="G3531" t="s">
        <v>961</v>
      </c>
      <c r="H3531" t="s">
        <v>181</v>
      </c>
      <c r="I3531">
        <v>1</v>
      </c>
      <c r="J3531">
        <f>_xlfn.XLOOKUP(Ledger[[#This Row],[SKU]]&amp;"|"&amp;Ledger[[#This Row],[Branch_ID]], PriceList!E:E,PriceList!C:C,"")</f>
        <v>495</v>
      </c>
      <c r="K3531">
        <f>_xlfn.XLOOKUP(Ledger[[#This Row],[SKU]]&amp;"|"&amp;Ledger[[#This Row],[Branch_ID]], PriceList[Key], PriceList[Unit_Retail_Price_EGP], "")</f>
        <v>1229</v>
      </c>
      <c r="L3531">
        <f>YEAR(Ledger[[#This Row],[Date]])</f>
        <v>2026</v>
      </c>
      <c r="M3531" t="str">
        <f>"Qtr"&amp;ROUNDUP(MONTH(Ledger[[#This Row],[Date]])/3,0)</f>
        <v>Qtr2</v>
      </c>
      <c r="N3531">
        <f>MONTH(Ledger[[#This Row],[Date]])</f>
        <v>4</v>
      </c>
      <c r="O3531" t="str">
        <f>TEXT(Ledger[[#This Row],[Date]],"mmm")</f>
        <v>Apr</v>
      </c>
    </row>
    <row r="3532" spans="1:15" x14ac:dyDescent="0.35">
      <c r="A3532" t="s">
        <v>6261</v>
      </c>
      <c r="B3532" s="8">
        <v>46141</v>
      </c>
      <c r="C3532" s="5">
        <v>0.41666666666666669</v>
      </c>
      <c r="D3532" t="str">
        <f>_xlfn.XLOOKUP(Ledger[[#This Row],[Employee_ID]],Employees!C:C,Employees!A:A)</f>
        <v>Morning</v>
      </c>
      <c r="E3532" t="s">
        <v>1127</v>
      </c>
      <c r="F3532" t="str">
        <f>_xlfn.XLOOKUP(Ledger[[#This Row],[Employee_ID]],Employees!C:C,Employees!B:B)</f>
        <v>BR02</v>
      </c>
      <c r="G3532" t="s">
        <v>27</v>
      </c>
      <c r="H3532" t="s">
        <v>565</v>
      </c>
      <c r="I3532">
        <v>1</v>
      </c>
      <c r="J3532">
        <f>_xlfn.XLOOKUP(Ledger[[#This Row],[SKU]]&amp;"|"&amp;Ledger[[#This Row],[Branch_ID]], PriceList!E:E,PriceList!C:C,"")</f>
        <v>430</v>
      </c>
      <c r="K3532">
        <f>_xlfn.XLOOKUP(Ledger[[#This Row],[SKU]]&amp;"|"&amp;Ledger[[#This Row],[Branch_ID]], PriceList[Key], PriceList[Unit_Retail_Price_EGP], "")</f>
        <v>1059</v>
      </c>
      <c r="L3532">
        <f>YEAR(Ledger[[#This Row],[Date]])</f>
        <v>2026</v>
      </c>
      <c r="M3532" t="str">
        <f>"Qtr"&amp;ROUNDUP(MONTH(Ledger[[#This Row],[Date]])/3,0)</f>
        <v>Qtr2</v>
      </c>
      <c r="N3532">
        <f>MONTH(Ledger[[#This Row],[Date]])</f>
        <v>4</v>
      </c>
      <c r="O3532" t="str">
        <f>TEXT(Ledger[[#This Row],[Date]],"mmm")</f>
        <v>Apr</v>
      </c>
    </row>
    <row r="3533" spans="1:15" x14ac:dyDescent="0.35">
      <c r="A3533" t="s">
        <v>6297</v>
      </c>
      <c r="B3533" s="8">
        <v>46143</v>
      </c>
      <c r="C3533" s="5">
        <v>0.83958333333333335</v>
      </c>
      <c r="D3533" t="str">
        <f>_xlfn.XLOOKUP(Ledger[[#This Row],[Employee_ID]],Employees!C:C,Employees!A:A)</f>
        <v>Evening</v>
      </c>
      <c r="E3533" t="s">
        <v>1127</v>
      </c>
      <c r="F3533" t="str">
        <f>_xlfn.XLOOKUP(Ledger[[#This Row],[Employee_ID]],Employees!C:C,Employees!B:B)</f>
        <v>BR03</v>
      </c>
      <c r="G3533" t="s">
        <v>1089</v>
      </c>
      <c r="H3533" t="s">
        <v>181</v>
      </c>
      <c r="I3533">
        <v>1</v>
      </c>
      <c r="J3533">
        <f>_xlfn.XLOOKUP(Ledger[[#This Row],[SKU]]&amp;"|"&amp;Ledger[[#This Row],[Branch_ID]], PriceList!E:E,PriceList!C:C,"")</f>
        <v>480</v>
      </c>
      <c r="K3533">
        <f>_xlfn.XLOOKUP(Ledger[[#This Row],[SKU]]&amp;"|"&amp;Ledger[[#This Row],[Branch_ID]], PriceList[Key], PriceList[Unit_Retail_Price_EGP], "")</f>
        <v>1129</v>
      </c>
      <c r="L3533">
        <f>YEAR(Ledger[[#This Row],[Date]])</f>
        <v>2026</v>
      </c>
      <c r="M3533" t="str">
        <f>"Qtr"&amp;ROUNDUP(MONTH(Ledger[[#This Row],[Date]])/3,0)</f>
        <v>Qtr2</v>
      </c>
      <c r="N3533">
        <f>MONTH(Ledger[[#This Row],[Date]])</f>
        <v>5</v>
      </c>
      <c r="O3533" t="str">
        <f>TEXT(Ledger[[#This Row],[Date]],"mmm")</f>
        <v>May</v>
      </c>
    </row>
    <row r="3534" spans="1:15" x14ac:dyDescent="0.35">
      <c r="A3534" t="s">
        <v>6326</v>
      </c>
      <c r="B3534" s="8">
        <v>46145</v>
      </c>
      <c r="C3534" s="5">
        <v>0.54583333333333328</v>
      </c>
      <c r="D3534" t="str">
        <f>_xlfn.XLOOKUP(Ledger[[#This Row],[Employee_ID]],Employees!C:C,Employees!A:A)</f>
        <v>Morning</v>
      </c>
      <c r="E3534" t="s">
        <v>1127</v>
      </c>
      <c r="F3534" t="str">
        <f>_xlfn.XLOOKUP(Ledger[[#This Row],[Employee_ID]],Employees!C:C,Employees!B:B)</f>
        <v>BR01</v>
      </c>
      <c r="G3534" t="s">
        <v>71</v>
      </c>
      <c r="H3534" t="s">
        <v>370</v>
      </c>
      <c r="I3534">
        <v>1</v>
      </c>
      <c r="J3534">
        <f>_xlfn.XLOOKUP(Ledger[[#This Row],[SKU]]&amp;"|"&amp;Ledger[[#This Row],[Branch_ID]], PriceList!E:E,PriceList!C:C,"")</f>
        <v>475</v>
      </c>
      <c r="K3534">
        <f>_xlfn.XLOOKUP(Ledger[[#This Row],[SKU]]&amp;"|"&amp;Ledger[[#This Row],[Branch_ID]], PriceList[Key], PriceList[Unit_Retail_Price_EGP], "")</f>
        <v>1229</v>
      </c>
      <c r="L3534">
        <f>YEAR(Ledger[[#This Row],[Date]])</f>
        <v>2026</v>
      </c>
      <c r="M3534" t="str">
        <f>"Qtr"&amp;ROUNDUP(MONTH(Ledger[[#This Row],[Date]])/3,0)</f>
        <v>Qtr2</v>
      </c>
      <c r="N3534">
        <f>MONTH(Ledger[[#This Row],[Date]])</f>
        <v>5</v>
      </c>
      <c r="O3534" t="str">
        <f>TEXT(Ledger[[#This Row],[Date]],"mmm")</f>
        <v>May</v>
      </c>
    </row>
    <row r="3535" spans="1:15" x14ac:dyDescent="0.35">
      <c r="A3535" t="s">
        <v>6336</v>
      </c>
      <c r="B3535" s="8">
        <v>46145</v>
      </c>
      <c r="C3535" s="5">
        <v>0.76180555555555551</v>
      </c>
      <c r="D3535" t="str">
        <f>_xlfn.XLOOKUP(Ledger[[#This Row],[Employee_ID]],Employees!C:C,Employees!A:A)</f>
        <v>Evening</v>
      </c>
      <c r="E3535" t="s">
        <v>1127</v>
      </c>
      <c r="F3535" t="str">
        <f>_xlfn.XLOOKUP(Ledger[[#This Row],[Employee_ID]],Employees!C:C,Employees!B:B)</f>
        <v>BR01</v>
      </c>
      <c r="G3535" t="s">
        <v>961</v>
      </c>
      <c r="H3535" t="s">
        <v>395</v>
      </c>
      <c r="I3535">
        <v>1</v>
      </c>
      <c r="J3535">
        <f>_xlfn.XLOOKUP(Ledger[[#This Row],[SKU]]&amp;"|"&amp;Ledger[[#This Row],[Branch_ID]], PriceList!E:E,PriceList!C:C,"")</f>
        <v>270</v>
      </c>
      <c r="K3535">
        <f>_xlfn.XLOOKUP(Ledger[[#This Row],[SKU]]&amp;"|"&amp;Ledger[[#This Row],[Branch_ID]], PriceList[Key], PriceList[Unit_Retail_Price_EGP], "")</f>
        <v>669</v>
      </c>
      <c r="L3535">
        <f>YEAR(Ledger[[#This Row],[Date]])</f>
        <v>2026</v>
      </c>
      <c r="M3535" t="str">
        <f>"Qtr"&amp;ROUNDUP(MONTH(Ledger[[#This Row],[Date]])/3,0)</f>
        <v>Qtr2</v>
      </c>
      <c r="N3535">
        <f>MONTH(Ledger[[#This Row],[Date]])</f>
        <v>5</v>
      </c>
      <c r="O3535" t="str">
        <f>TEXT(Ledger[[#This Row],[Date]],"mmm")</f>
        <v>May</v>
      </c>
    </row>
    <row r="3536" spans="1:15" x14ac:dyDescent="0.35">
      <c r="A3536" t="s">
        <v>6338</v>
      </c>
      <c r="B3536" s="8">
        <v>46145</v>
      </c>
      <c r="C3536" s="5">
        <v>0.84305555555555556</v>
      </c>
      <c r="D3536" t="str">
        <f>_xlfn.XLOOKUP(Ledger[[#This Row],[Employee_ID]],Employees!C:C,Employees!A:A)</f>
        <v>Evening</v>
      </c>
      <c r="E3536" t="s">
        <v>1127</v>
      </c>
      <c r="F3536" t="str">
        <f>_xlfn.XLOOKUP(Ledger[[#This Row],[Employee_ID]],Employees!C:C,Employees!B:B)</f>
        <v>BR01</v>
      </c>
      <c r="G3536" t="s">
        <v>961</v>
      </c>
      <c r="H3536" t="s">
        <v>325</v>
      </c>
      <c r="I3536">
        <v>1</v>
      </c>
      <c r="J3536">
        <f>_xlfn.XLOOKUP(Ledger[[#This Row],[SKU]]&amp;"|"&amp;Ledger[[#This Row],[Branch_ID]], PriceList!E:E,PriceList!C:C,"")</f>
        <v>475</v>
      </c>
      <c r="K3536">
        <f>_xlfn.XLOOKUP(Ledger[[#This Row],[SKU]]&amp;"|"&amp;Ledger[[#This Row],[Branch_ID]], PriceList[Key], PriceList[Unit_Retail_Price_EGP], "")</f>
        <v>1229</v>
      </c>
      <c r="L3536">
        <f>YEAR(Ledger[[#This Row],[Date]])</f>
        <v>2026</v>
      </c>
      <c r="M3536" t="str">
        <f>"Qtr"&amp;ROUNDUP(MONTH(Ledger[[#This Row],[Date]])/3,0)</f>
        <v>Qtr2</v>
      </c>
      <c r="N3536">
        <f>MONTH(Ledger[[#This Row],[Date]])</f>
        <v>5</v>
      </c>
      <c r="O3536" t="str">
        <f>TEXT(Ledger[[#This Row],[Date]],"mmm")</f>
        <v>May</v>
      </c>
    </row>
    <row r="3537" spans="1:15" x14ac:dyDescent="0.35">
      <c r="A3537" t="s">
        <v>6339</v>
      </c>
      <c r="B3537" s="8">
        <v>46145</v>
      </c>
      <c r="C3537" s="5">
        <v>0.84305555555555556</v>
      </c>
      <c r="D3537" t="str">
        <f>_xlfn.XLOOKUP(Ledger[[#This Row],[Employee_ID]],Employees!C:C,Employees!A:A)</f>
        <v>Evening</v>
      </c>
      <c r="E3537" t="s">
        <v>1127</v>
      </c>
      <c r="F3537" t="str">
        <f>_xlfn.XLOOKUP(Ledger[[#This Row],[Employee_ID]],Employees!C:C,Employees!B:B)</f>
        <v>BR02</v>
      </c>
      <c r="G3537" t="s">
        <v>1011</v>
      </c>
      <c r="H3537" t="s">
        <v>151</v>
      </c>
      <c r="I3537">
        <v>1</v>
      </c>
      <c r="J3537">
        <f>_xlfn.XLOOKUP(Ledger[[#This Row],[SKU]]&amp;"|"&amp;Ledger[[#This Row],[Branch_ID]], PriceList!E:E,PriceList!C:C,"")</f>
        <v>165</v>
      </c>
      <c r="K3537">
        <f>_xlfn.XLOOKUP(Ledger[[#This Row],[SKU]]&amp;"|"&amp;Ledger[[#This Row],[Branch_ID]], PriceList[Key], PriceList[Unit_Retail_Price_EGP], "")</f>
        <v>419</v>
      </c>
      <c r="L3537">
        <f>YEAR(Ledger[[#This Row],[Date]])</f>
        <v>2026</v>
      </c>
      <c r="M3537" t="str">
        <f>"Qtr"&amp;ROUNDUP(MONTH(Ledger[[#This Row],[Date]])/3,0)</f>
        <v>Qtr2</v>
      </c>
      <c r="N3537">
        <f>MONTH(Ledger[[#This Row],[Date]])</f>
        <v>5</v>
      </c>
      <c r="O3537" t="str">
        <f>TEXT(Ledger[[#This Row],[Date]],"mmm")</f>
        <v>May</v>
      </c>
    </row>
    <row r="3538" spans="1:15" x14ac:dyDescent="0.35">
      <c r="A3538" t="s">
        <v>6369</v>
      </c>
      <c r="B3538" s="8">
        <v>46148</v>
      </c>
      <c r="C3538" s="5">
        <v>0.63402777777777775</v>
      </c>
      <c r="D3538" t="str">
        <f>_xlfn.XLOOKUP(Ledger[[#This Row],[Employee_ID]],Employees!C:C,Employees!A:A)</f>
        <v>Afternoon</v>
      </c>
      <c r="E3538" t="s">
        <v>1127</v>
      </c>
      <c r="F3538" t="str">
        <f>_xlfn.XLOOKUP(Ledger[[#This Row],[Employee_ID]],Employees!C:C,Employees!B:B)</f>
        <v>BR01</v>
      </c>
      <c r="G3538" t="s">
        <v>948</v>
      </c>
      <c r="H3538" t="s">
        <v>108</v>
      </c>
      <c r="I3538">
        <v>1</v>
      </c>
      <c r="J3538">
        <f>_xlfn.XLOOKUP(Ledger[[#This Row],[SKU]]&amp;"|"&amp;Ledger[[#This Row],[Branch_ID]], PriceList!E:E,PriceList!C:C,"")</f>
        <v>165</v>
      </c>
      <c r="K3538">
        <f>_xlfn.XLOOKUP(Ledger[[#This Row],[SKU]]&amp;"|"&amp;Ledger[[#This Row],[Branch_ID]], PriceList[Key], PriceList[Unit_Retail_Price_EGP], "")</f>
        <v>449</v>
      </c>
      <c r="L3538">
        <f>YEAR(Ledger[[#This Row],[Date]])</f>
        <v>2026</v>
      </c>
      <c r="M3538" t="str">
        <f>"Qtr"&amp;ROUNDUP(MONTH(Ledger[[#This Row],[Date]])/3,0)</f>
        <v>Qtr2</v>
      </c>
      <c r="N3538">
        <f>MONTH(Ledger[[#This Row],[Date]])</f>
        <v>5</v>
      </c>
      <c r="O3538" t="str">
        <f>TEXT(Ledger[[#This Row],[Date]],"mmm")</f>
        <v>May</v>
      </c>
    </row>
    <row r="3539" spans="1:15" x14ac:dyDescent="0.35">
      <c r="A3539" t="s">
        <v>6373</v>
      </c>
      <c r="B3539" s="8">
        <v>46148</v>
      </c>
      <c r="C3539" s="5">
        <v>0.72152777777777777</v>
      </c>
      <c r="D3539" t="str">
        <f>_xlfn.XLOOKUP(Ledger[[#This Row],[Employee_ID]],Employees!C:C,Employees!A:A)</f>
        <v>Afternoon</v>
      </c>
      <c r="E3539" t="s">
        <v>1127</v>
      </c>
      <c r="F3539" t="str">
        <f>_xlfn.XLOOKUP(Ledger[[#This Row],[Employee_ID]],Employees!C:C,Employees!B:B)</f>
        <v>BR05</v>
      </c>
      <c r="G3539" t="s">
        <v>940</v>
      </c>
      <c r="H3539" t="s">
        <v>206</v>
      </c>
      <c r="I3539">
        <v>1</v>
      </c>
      <c r="J3539">
        <f>_xlfn.XLOOKUP(Ledger[[#This Row],[SKU]]&amp;"|"&amp;Ledger[[#This Row],[Branch_ID]], PriceList!E:E,PriceList!C:C,"")</f>
        <v>145</v>
      </c>
      <c r="K3539">
        <f>_xlfn.XLOOKUP(Ledger[[#This Row],[SKU]]&amp;"|"&amp;Ledger[[#This Row],[Branch_ID]], PriceList[Key], PriceList[Unit_Retail_Price_EGP], "")</f>
        <v>379</v>
      </c>
      <c r="L3539">
        <f>YEAR(Ledger[[#This Row],[Date]])</f>
        <v>2026</v>
      </c>
      <c r="M3539" t="str">
        <f>"Qtr"&amp;ROUNDUP(MONTH(Ledger[[#This Row],[Date]])/3,0)</f>
        <v>Qtr2</v>
      </c>
      <c r="N3539">
        <f>MONTH(Ledger[[#This Row],[Date]])</f>
        <v>5</v>
      </c>
      <c r="O3539" t="str">
        <f>TEXT(Ledger[[#This Row],[Date]],"mmm")</f>
        <v>May</v>
      </c>
    </row>
    <row r="3540" spans="1:15" x14ac:dyDescent="0.35">
      <c r="A3540" t="s">
        <v>6374</v>
      </c>
      <c r="B3540" s="8">
        <v>46148</v>
      </c>
      <c r="C3540" s="5">
        <v>0.74930555555555556</v>
      </c>
      <c r="D3540" t="str">
        <f>_xlfn.XLOOKUP(Ledger[[#This Row],[Employee_ID]],Employees!C:C,Employees!A:A)</f>
        <v>Afternoon</v>
      </c>
      <c r="E3540" t="s">
        <v>1127</v>
      </c>
      <c r="F3540" t="str">
        <f>_xlfn.XLOOKUP(Ledger[[#This Row],[Employee_ID]],Employees!C:C,Employees!B:B)</f>
        <v>BR01</v>
      </c>
      <c r="G3540" t="s">
        <v>948</v>
      </c>
      <c r="H3540" t="s">
        <v>156</v>
      </c>
      <c r="I3540">
        <v>1</v>
      </c>
      <c r="J3540">
        <f>_xlfn.XLOOKUP(Ledger[[#This Row],[SKU]]&amp;"|"&amp;Ledger[[#This Row],[Branch_ID]], PriceList!E:E,PriceList!C:C,"")</f>
        <v>495</v>
      </c>
      <c r="K3540">
        <f>_xlfn.XLOOKUP(Ledger[[#This Row],[SKU]]&amp;"|"&amp;Ledger[[#This Row],[Branch_ID]], PriceList[Key], PriceList[Unit_Retail_Price_EGP], "")</f>
        <v>1229</v>
      </c>
      <c r="L3540">
        <f>YEAR(Ledger[[#This Row],[Date]])</f>
        <v>2026</v>
      </c>
      <c r="M3540" t="str">
        <f>"Qtr"&amp;ROUNDUP(MONTH(Ledger[[#This Row],[Date]])/3,0)</f>
        <v>Qtr2</v>
      </c>
      <c r="N3540">
        <f>MONTH(Ledger[[#This Row],[Date]])</f>
        <v>5</v>
      </c>
      <c r="O3540" t="str">
        <f>TEXT(Ledger[[#This Row],[Date]],"mmm")</f>
        <v>May</v>
      </c>
    </row>
    <row r="3541" spans="1:15" x14ac:dyDescent="0.35">
      <c r="A3541" t="s">
        <v>6378</v>
      </c>
      <c r="B3541" s="8">
        <v>46149</v>
      </c>
      <c r="C3541" s="5">
        <v>0.49722222222222223</v>
      </c>
      <c r="D3541" t="str">
        <f>_xlfn.XLOOKUP(Ledger[[#This Row],[Employee_ID]],Employees!C:C,Employees!A:A)</f>
        <v>Morning</v>
      </c>
      <c r="E3541" t="s">
        <v>1127</v>
      </c>
      <c r="F3541" t="str">
        <f>_xlfn.XLOOKUP(Ledger[[#This Row],[Employee_ID]],Employees!C:C,Employees!B:B)</f>
        <v>BR02</v>
      </c>
      <c r="G3541" t="s">
        <v>27</v>
      </c>
      <c r="H3541" t="s">
        <v>499</v>
      </c>
      <c r="I3541">
        <v>1</v>
      </c>
      <c r="J3541">
        <f>_xlfn.XLOOKUP(Ledger[[#This Row],[SKU]]&amp;"|"&amp;Ledger[[#This Row],[Branch_ID]], PriceList!E:E,PriceList!C:C,"")</f>
        <v>305</v>
      </c>
      <c r="K3541">
        <f>_xlfn.XLOOKUP(Ledger[[#This Row],[SKU]]&amp;"|"&amp;Ledger[[#This Row],[Branch_ID]], PriceList[Key], PriceList[Unit_Retail_Price_EGP], "")</f>
        <v>739</v>
      </c>
      <c r="L3541">
        <f>YEAR(Ledger[[#This Row],[Date]])</f>
        <v>2026</v>
      </c>
      <c r="M3541" t="str">
        <f>"Qtr"&amp;ROUNDUP(MONTH(Ledger[[#This Row],[Date]])/3,0)</f>
        <v>Qtr2</v>
      </c>
      <c r="N3541">
        <f>MONTH(Ledger[[#This Row],[Date]])</f>
        <v>5</v>
      </c>
      <c r="O3541" t="str">
        <f>TEXT(Ledger[[#This Row],[Date]],"mmm")</f>
        <v>May</v>
      </c>
    </row>
    <row r="3542" spans="1:15" x14ac:dyDescent="0.35">
      <c r="A3542" t="s">
        <v>6426</v>
      </c>
      <c r="B3542" s="8">
        <v>46152</v>
      </c>
      <c r="C3542" s="5">
        <v>0.50972222222222219</v>
      </c>
      <c r="D3542" t="str">
        <f>_xlfn.XLOOKUP(Ledger[[#This Row],[Employee_ID]],Employees!C:C,Employees!A:A)</f>
        <v>Morning</v>
      </c>
      <c r="E3542" t="s">
        <v>1127</v>
      </c>
      <c r="F3542" t="str">
        <f>_xlfn.XLOOKUP(Ledger[[#This Row],[Employee_ID]],Employees!C:C,Employees!B:B)</f>
        <v>BR05</v>
      </c>
      <c r="G3542" t="s">
        <v>94</v>
      </c>
      <c r="H3542" t="s">
        <v>229</v>
      </c>
      <c r="I3542">
        <v>1</v>
      </c>
      <c r="J3542">
        <f>_xlfn.XLOOKUP(Ledger[[#This Row],[SKU]]&amp;"|"&amp;Ledger[[#This Row],[Branch_ID]], PriceList!E:E,PriceList!C:C,"")</f>
        <v>230</v>
      </c>
      <c r="K3542">
        <f>_xlfn.XLOOKUP(Ledger[[#This Row],[SKU]]&amp;"|"&amp;Ledger[[#This Row],[Branch_ID]], PriceList[Key], PriceList[Unit_Retail_Price_EGP], "")</f>
        <v>589</v>
      </c>
      <c r="L3542">
        <f>YEAR(Ledger[[#This Row],[Date]])</f>
        <v>2026</v>
      </c>
      <c r="M3542" t="str">
        <f>"Qtr"&amp;ROUNDUP(MONTH(Ledger[[#This Row],[Date]])/3,0)</f>
        <v>Qtr2</v>
      </c>
      <c r="N3542">
        <f>MONTH(Ledger[[#This Row],[Date]])</f>
        <v>5</v>
      </c>
      <c r="O3542" t="str">
        <f>TEXT(Ledger[[#This Row],[Date]],"mmm")</f>
        <v>May</v>
      </c>
    </row>
    <row r="3543" spans="1:15" x14ac:dyDescent="0.35">
      <c r="A3543" t="s">
        <v>6430</v>
      </c>
      <c r="B3543" s="8">
        <v>46152</v>
      </c>
      <c r="C3543" s="5">
        <v>0.71527777777777779</v>
      </c>
      <c r="D3543" t="str">
        <f>_xlfn.XLOOKUP(Ledger[[#This Row],[Employee_ID]],Employees!C:C,Employees!A:A)</f>
        <v>Afternoon</v>
      </c>
      <c r="E3543" t="s">
        <v>1127</v>
      </c>
      <c r="F3543" t="str">
        <f>_xlfn.XLOOKUP(Ledger[[#This Row],[Employee_ID]],Employees!C:C,Employees!B:B)</f>
        <v>BR02</v>
      </c>
      <c r="G3543" t="s">
        <v>944</v>
      </c>
      <c r="H3543" t="s">
        <v>307</v>
      </c>
      <c r="I3543">
        <v>1</v>
      </c>
      <c r="J3543">
        <f>_xlfn.XLOOKUP(Ledger[[#This Row],[SKU]]&amp;"|"&amp;Ledger[[#This Row],[Branch_ID]], PriceList!E:E,PriceList!C:C,"")</f>
        <v>145</v>
      </c>
      <c r="K3543">
        <f>_xlfn.XLOOKUP(Ledger[[#This Row],[SKU]]&amp;"|"&amp;Ledger[[#This Row],[Branch_ID]], PriceList[Key], PriceList[Unit_Retail_Price_EGP], "")</f>
        <v>369</v>
      </c>
      <c r="L3543">
        <f>YEAR(Ledger[[#This Row],[Date]])</f>
        <v>2026</v>
      </c>
      <c r="M3543" t="str">
        <f>"Qtr"&amp;ROUNDUP(MONTH(Ledger[[#This Row],[Date]])/3,0)</f>
        <v>Qtr2</v>
      </c>
      <c r="N3543">
        <f>MONTH(Ledger[[#This Row],[Date]])</f>
        <v>5</v>
      </c>
      <c r="O3543" t="str">
        <f>TEXT(Ledger[[#This Row],[Date]],"mmm")</f>
        <v>May</v>
      </c>
    </row>
    <row r="3544" spans="1:15" x14ac:dyDescent="0.35">
      <c r="A3544" t="s">
        <v>6456</v>
      </c>
      <c r="B3544" s="8">
        <v>46154</v>
      </c>
      <c r="C3544" s="5">
        <v>0.70902777777777781</v>
      </c>
      <c r="D3544" t="str">
        <f>_xlfn.XLOOKUP(Ledger[[#This Row],[Employee_ID]],Employees!C:C,Employees!A:A)</f>
        <v>Afternoon</v>
      </c>
      <c r="E3544" t="s">
        <v>1127</v>
      </c>
      <c r="F3544" t="str">
        <f>_xlfn.XLOOKUP(Ledger[[#This Row],[Employee_ID]],Employees!C:C,Employees!B:B)</f>
        <v>BR01</v>
      </c>
      <c r="G3544" t="s">
        <v>948</v>
      </c>
      <c r="H3544" t="s">
        <v>197</v>
      </c>
      <c r="I3544">
        <v>1</v>
      </c>
      <c r="J3544">
        <f>_xlfn.XLOOKUP(Ledger[[#This Row],[SKU]]&amp;"|"&amp;Ledger[[#This Row],[Branch_ID]], PriceList!E:E,PriceList!C:C,"")</f>
        <v>225</v>
      </c>
      <c r="K3544">
        <f>_xlfn.XLOOKUP(Ledger[[#This Row],[SKU]]&amp;"|"&amp;Ledger[[#This Row],[Branch_ID]], PriceList[Key], PriceList[Unit_Retail_Price_EGP], "")</f>
        <v>609</v>
      </c>
      <c r="L3544">
        <f>YEAR(Ledger[[#This Row],[Date]])</f>
        <v>2026</v>
      </c>
      <c r="M3544" t="str">
        <f>"Qtr"&amp;ROUNDUP(MONTH(Ledger[[#This Row],[Date]])/3,0)</f>
        <v>Qtr2</v>
      </c>
      <c r="N3544">
        <f>MONTH(Ledger[[#This Row],[Date]])</f>
        <v>5</v>
      </c>
      <c r="O3544" t="str">
        <f>TEXT(Ledger[[#This Row],[Date]],"mmm")</f>
        <v>May</v>
      </c>
    </row>
    <row r="3545" spans="1:15" x14ac:dyDescent="0.35">
      <c r="A3545" t="s">
        <v>6499</v>
      </c>
      <c r="B3545" s="8">
        <v>46157</v>
      </c>
      <c r="C3545" s="5">
        <v>0.73611111111111116</v>
      </c>
      <c r="D3545" t="str">
        <f>_xlfn.XLOOKUP(Ledger[[#This Row],[Employee_ID]],Employees!C:C,Employees!A:A)</f>
        <v>Afternoon</v>
      </c>
      <c r="E3545" t="s">
        <v>1127</v>
      </c>
      <c r="F3545" t="str">
        <f>_xlfn.XLOOKUP(Ledger[[#This Row],[Employee_ID]],Employees!C:C,Employees!B:B)</f>
        <v>BR03</v>
      </c>
      <c r="G3545" t="s">
        <v>983</v>
      </c>
      <c r="H3545" t="s">
        <v>186</v>
      </c>
      <c r="I3545">
        <v>1</v>
      </c>
      <c r="J3545">
        <f>_xlfn.XLOOKUP(Ledger[[#This Row],[SKU]]&amp;"|"&amp;Ledger[[#This Row],[Branch_ID]], PriceList!E:E,PriceList!C:C,"")</f>
        <v>220</v>
      </c>
      <c r="K3545">
        <f>_xlfn.XLOOKUP(Ledger[[#This Row],[SKU]]&amp;"|"&amp;Ledger[[#This Row],[Branch_ID]], PriceList[Key], PriceList[Unit_Retail_Price_EGP], "")</f>
        <v>569</v>
      </c>
      <c r="L3545">
        <f>YEAR(Ledger[[#This Row],[Date]])</f>
        <v>2026</v>
      </c>
      <c r="M3545" t="str">
        <f>"Qtr"&amp;ROUNDUP(MONTH(Ledger[[#This Row],[Date]])/3,0)</f>
        <v>Qtr2</v>
      </c>
      <c r="N3545">
        <f>MONTH(Ledger[[#This Row],[Date]])</f>
        <v>5</v>
      </c>
      <c r="O3545" t="str">
        <f>TEXT(Ledger[[#This Row],[Date]],"mmm")</f>
        <v>May</v>
      </c>
    </row>
    <row r="3546" spans="1:15" x14ac:dyDescent="0.35">
      <c r="A3546" t="s">
        <v>6504</v>
      </c>
      <c r="B3546" s="8">
        <v>46157</v>
      </c>
      <c r="C3546" s="5">
        <v>0.86944444444444446</v>
      </c>
      <c r="D3546" t="str">
        <f>_xlfn.XLOOKUP(Ledger[[#This Row],[Employee_ID]],Employees!C:C,Employees!A:A)</f>
        <v>Evening</v>
      </c>
      <c r="E3546" t="s">
        <v>1127</v>
      </c>
      <c r="F3546" t="str">
        <f>_xlfn.XLOOKUP(Ledger[[#This Row],[Employee_ID]],Employees!C:C,Employees!B:B)</f>
        <v>BR01</v>
      </c>
      <c r="G3546" t="s">
        <v>961</v>
      </c>
      <c r="H3546" t="s">
        <v>295</v>
      </c>
      <c r="I3546">
        <v>1</v>
      </c>
      <c r="J3546">
        <f>_xlfn.XLOOKUP(Ledger[[#This Row],[SKU]]&amp;"|"&amp;Ledger[[#This Row],[Branch_ID]], PriceList!E:E,PriceList!C:C,"")</f>
        <v>145</v>
      </c>
      <c r="K3546">
        <f>_xlfn.XLOOKUP(Ledger[[#This Row],[SKU]]&amp;"|"&amp;Ledger[[#This Row],[Branch_ID]], PriceList[Key], PriceList[Unit_Retail_Price_EGP], "")</f>
        <v>389</v>
      </c>
      <c r="L3546">
        <f>YEAR(Ledger[[#This Row],[Date]])</f>
        <v>2026</v>
      </c>
      <c r="M3546" t="str">
        <f>"Qtr"&amp;ROUNDUP(MONTH(Ledger[[#This Row],[Date]])/3,0)</f>
        <v>Qtr2</v>
      </c>
      <c r="N3546">
        <f>MONTH(Ledger[[#This Row],[Date]])</f>
        <v>5</v>
      </c>
      <c r="O3546" t="str">
        <f>TEXT(Ledger[[#This Row],[Date]],"mmm")</f>
        <v>May</v>
      </c>
    </row>
    <row r="3547" spans="1:15" x14ac:dyDescent="0.35">
      <c r="A3547" t="s">
        <v>6505</v>
      </c>
      <c r="B3547" s="8">
        <v>46158</v>
      </c>
      <c r="C3547" s="5">
        <v>0.44930555555555557</v>
      </c>
      <c r="D3547" t="str">
        <f>_xlfn.XLOOKUP(Ledger[[#This Row],[Employee_ID]],Employees!C:C,Employees!A:A)</f>
        <v>Morning</v>
      </c>
      <c r="E3547" t="s">
        <v>1127</v>
      </c>
      <c r="F3547" t="str">
        <f>_xlfn.XLOOKUP(Ledger[[#This Row],[Employee_ID]],Employees!C:C,Employees!B:B)</f>
        <v>BR04</v>
      </c>
      <c r="G3547" t="s">
        <v>46</v>
      </c>
      <c r="H3547" t="s">
        <v>111</v>
      </c>
      <c r="I3547">
        <v>1</v>
      </c>
      <c r="J3547">
        <f>_xlfn.XLOOKUP(Ledger[[#This Row],[SKU]]&amp;"|"&amp;Ledger[[#This Row],[Branch_ID]], PriceList!E:E,PriceList!C:C,"")</f>
        <v>45</v>
      </c>
      <c r="K3547">
        <f>_xlfn.XLOOKUP(Ledger[[#This Row],[SKU]]&amp;"|"&amp;Ledger[[#This Row],[Branch_ID]], PriceList[Key], PriceList[Unit_Retail_Price_EGP], "")</f>
        <v>109</v>
      </c>
      <c r="L3547">
        <f>YEAR(Ledger[[#This Row],[Date]])</f>
        <v>2026</v>
      </c>
      <c r="M3547" t="str">
        <f>"Qtr"&amp;ROUNDUP(MONTH(Ledger[[#This Row],[Date]])/3,0)</f>
        <v>Qtr2</v>
      </c>
      <c r="N3547">
        <f>MONTH(Ledger[[#This Row],[Date]])</f>
        <v>5</v>
      </c>
      <c r="O3547" t="str">
        <f>TEXT(Ledger[[#This Row],[Date]],"mmm")</f>
        <v>May</v>
      </c>
    </row>
    <row r="3548" spans="1:15" x14ac:dyDescent="0.35">
      <c r="A3548" t="s">
        <v>6543</v>
      </c>
      <c r="B3548" s="8">
        <v>46160</v>
      </c>
      <c r="C3548" s="5">
        <v>0.64652777777777781</v>
      </c>
      <c r="D3548" t="str">
        <f>_xlfn.XLOOKUP(Ledger[[#This Row],[Employee_ID]],Employees!C:C,Employees!A:A)</f>
        <v>Afternoon</v>
      </c>
      <c r="E3548" t="s">
        <v>1127</v>
      </c>
      <c r="F3548" t="str">
        <f>_xlfn.XLOOKUP(Ledger[[#This Row],[Employee_ID]],Employees!C:C,Employees!B:B)</f>
        <v>BR04</v>
      </c>
      <c r="G3548" t="s">
        <v>979</v>
      </c>
      <c r="H3548" t="s">
        <v>64</v>
      </c>
      <c r="I3548">
        <v>1</v>
      </c>
      <c r="J3548">
        <f>_xlfn.XLOOKUP(Ledger[[#This Row],[SKU]]&amp;"|"&amp;Ledger[[#This Row],[Branch_ID]], PriceList!E:E,PriceList!C:C,"")</f>
        <v>175</v>
      </c>
      <c r="K3548">
        <f>_xlfn.XLOOKUP(Ledger[[#This Row],[SKU]]&amp;"|"&amp;Ledger[[#This Row],[Branch_ID]], PriceList[Key], PriceList[Unit_Retail_Price_EGP], "")</f>
        <v>419</v>
      </c>
      <c r="L3548">
        <f>YEAR(Ledger[[#This Row],[Date]])</f>
        <v>2026</v>
      </c>
      <c r="M3548" t="str">
        <f>"Qtr"&amp;ROUNDUP(MONTH(Ledger[[#This Row],[Date]])/3,0)</f>
        <v>Qtr2</v>
      </c>
      <c r="N3548">
        <f>MONTH(Ledger[[#This Row],[Date]])</f>
        <v>5</v>
      </c>
      <c r="O3548" t="str">
        <f>TEXT(Ledger[[#This Row],[Date]],"mmm")</f>
        <v>May</v>
      </c>
    </row>
    <row r="3549" spans="1:15" x14ac:dyDescent="0.35">
      <c r="A3549" t="s">
        <v>6547</v>
      </c>
      <c r="B3549" s="8">
        <v>46160</v>
      </c>
      <c r="C3549" s="5">
        <v>0.72430555555555554</v>
      </c>
      <c r="D3549" t="str">
        <f>_xlfn.XLOOKUP(Ledger[[#This Row],[Employee_ID]],Employees!C:C,Employees!A:A)</f>
        <v>Afternoon</v>
      </c>
      <c r="E3549" t="s">
        <v>1127</v>
      </c>
      <c r="F3549" t="str">
        <f>_xlfn.XLOOKUP(Ledger[[#This Row],[Employee_ID]],Employees!C:C,Employees!B:B)</f>
        <v>BR03</v>
      </c>
      <c r="G3549" t="s">
        <v>983</v>
      </c>
      <c r="H3549" t="s">
        <v>130</v>
      </c>
      <c r="I3549">
        <v>1</v>
      </c>
      <c r="J3549">
        <f>_xlfn.XLOOKUP(Ledger[[#This Row],[SKU]]&amp;"|"&amp;Ledger[[#This Row],[Branch_ID]], PriceList!E:E,PriceList!C:C,"")</f>
        <v>220</v>
      </c>
      <c r="K3549">
        <f>_xlfn.XLOOKUP(Ledger[[#This Row],[SKU]]&amp;"|"&amp;Ledger[[#This Row],[Branch_ID]], PriceList[Key], PriceList[Unit_Retail_Price_EGP], "")</f>
        <v>569</v>
      </c>
      <c r="L3549">
        <f>YEAR(Ledger[[#This Row],[Date]])</f>
        <v>2026</v>
      </c>
      <c r="M3549" t="str">
        <f>"Qtr"&amp;ROUNDUP(MONTH(Ledger[[#This Row],[Date]])/3,0)</f>
        <v>Qtr2</v>
      </c>
      <c r="N3549">
        <f>MONTH(Ledger[[#This Row],[Date]])</f>
        <v>5</v>
      </c>
      <c r="O3549" t="str">
        <f>TEXT(Ledger[[#This Row],[Date]],"mmm")</f>
        <v>May</v>
      </c>
    </row>
    <row r="3550" spans="1:15" x14ac:dyDescent="0.35">
      <c r="A3550" t="s">
        <v>6551</v>
      </c>
      <c r="B3550" s="8">
        <v>46161</v>
      </c>
      <c r="C3550" s="5">
        <v>0.45347222222222222</v>
      </c>
      <c r="D3550" t="str">
        <f>_xlfn.XLOOKUP(Ledger[[#This Row],[Employee_ID]],Employees!C:C,Employees!A:A)</f>
        <v>Morning</v>
      </c>
      <c r="E3550" t="s">
        <v>1127</v>
      </c>
      <c r="F3550" t="str">
        <f>_xlfn.XLOOKUP(Ledger[[#This Row],[Employee_ID]],Employees!C:C,Employees!B:B)</f>
        <v>BR01</v>
      </c>
      <c r="G3550" t="s">
        <v>71</v>
      </c>
      <c r="H3550" t="s">
        <v>315</v>
      </c>
      <c r="I3550">
        <v>1</v>
      </c>
      <c r="J3550">
        <f>_xlfn.XLOOKUP(Ledger[[#This Row],[SKU]]&amp;"|"&amp;Ledger[[#This Row],[Branch_ID]], PriceList!E:E,PriceList!C:C,"")</f>
        <v>185</v>
      </c>
      <c r="K3550">
        <f>_xlfn.XLOOKUP(Ledger[[#This Row],[SKU]]&amp;"|"&amp;Ledger[[#This Row],[Branch_ID]], PriceList[Key], PriceList[Unit_Retail_Price_EGP], "")</f>
        <v>499</v>
      </c>
      <c r="L3550">
        <f>YEAR(Ledger[[#This Row],[Date]])</f>
        <v>2026</v>
      </c>
      <c r="M3550" t="str">
        <f>"Qtr"&amp;ROUNDUP(MONTH(Ledger[[#This Row],[Date]])/3,0)</f>
        <v>Qtr2</v>
      </c>
      <c r="N3550">
        <f>MONTH(Ledger[[#This Row],[Date]])</f>
        <v>5</v>
      </c>
      <c r="O3550" t="str">
        <f>TEXT(Ledger[[#This Row],[Date]],"mmm")</f>
        <v>May</v>
      </c>
    </row>
    <row r="3551" spans="1:15" x14ac:dyDescent="0.35">
      <c r="A3551" t="s">
        <v>6563</v>
      </c>
      <c r="B3551" s="8">
        <v>46161</v>
      </c>
      <c r="C3551" s="5">
        <v>0.87708333333333333</v>
      </c>
      <c r="D3551" t="str">
        <f>_xlfn.XLOOKUP(Ledger[[#This Row],[Employee_ID]],Employees!C:C,Employees!A:A)</f>
        <v>Evening</v>
      </c>
      <c r="E3551" t="s">
        <v>1127</v>
      </c>
      <c r="F3551" t="str">
        <f>_xlfn.XLOOKUP(Ledger[[#This Row],[Employee_ID]],Employees!C:C,Employees!B:B)</f>
        <v>BR02</v>
      </c>
      <c r="G3551" t="s">
        <v>1011</v>
      </c>
      <c r="H3551" t="s">
        <v>574</v>
      </c>
      <c r="I3551">
        <v>1</v>
      </c>
      <c r="J3551">
        <f>_xlfn.XLOOKUP(Ledger[[#This Row],[SKU]]&amp;"|"&amp;Ledger[[#This Row],[Branch_ID]], PriceList!E:E,PriceList!C:C,"")</f>
        <v>225</v>
      </c>
      <c r="K3551">
        <f>_xlfn.XLOOKUP(Ledger[[#This Row],[SKU]]&amp;"|"&amp;Ledger[[#This Row],[Branch_ID]], PriceList[Key], PriceList[Unit_Retail_Price_EGP], "")</f>
        <v>579</v>
      </c>
      <c r="L3551">
        <f>YEAR(Ledger[[#This Row],[Date]])</f>
        <v>2026</v>
      </c>
      <c r="M3551" t="str">
        <f>"Qtr"&amp;ROUNDUP(MONTH(Ledger[[#This Row],[Date]])/3,0)</f>
        <v>Qtr2</v>
      </c>
      <c r="N3551">
        <f>MONTH(Ledger[[#This Row],[Date]])</f>
        <v>5</v>
      </c>
      <c r="O3551" t="str">
        <f>TEXT(Ledger[[#This Row],[Date]],"mmm")</f>
        <v>May</v>
      </c>
    </row>
    <row r="3552" spans="1:15" x14ac:dyDescent="0.35">
      <c r="A3552" t="s">
        <v>6593</v>
      </c>
      <c r="B3552" s="8">
        <v>46164</v>
      </c>
      <c r="C3552" s="5">
        <v>0.52569444444444446</v>
      </c>
      <c r="D3552" t="str">
        <f>_xlfn.XLOOKUP(Ledger[[#This Row],[Employee_ID]],Employees!C:C,Employees!A:A)</f>
        <v>Morning</v>
      </c>
      <c r="E3552" t="s">
        <v>1127</v>
      </c>
      <c r="F3552" t="str">
        <f>_xlfn.XLOOKUP(Ledger[[#This Row],[Employee_ID]],Employees!C:C,Employees!B:B)</f>
        <v>BR04</v>
      </c>
      <c r="G3552" t="s">
        <v>46</v>
      </c>
      <c r="H3552" t="s">
        <v>299</v>
      </c>
      <c r="I3552">
        <v>1</v>
      </c>
      <c r="J3552">
        <f>_xlfn.XLOOKUP(Ledger[[#This Row],[SKU]]&amp;"|"&amp;Ledger[[#This Row],[Branch_ID]], PriceList!E:E,PriceList!C:C,"")</f>
        <v>155</v>
      </c>
      <c r="K3552">
        <f>_xlfn.XLOOKUP(Ledger[[#This Row],[SKU]]&amp;"|"&amp;Ledger[[#This Row],[Branch_ID]], PriceList[Key], PriceList[Unit_Retail_Price_EGP], "")</f>
        <v>379</v>
      </c>
      <c r="L3552">
        <f>YEAR(Ledger[[#This Row],[Date]])</f>
        <v>2026</v>
      </c>
      <c r="M3552" t="str">
        <f>"Qtr"&amp;ROUNDUP(MONTH(Ledger[[#This Row],[Date]])/3,0)</f>
        <v>Qtr2</v>
      </c>
      <c r="N3552">
        <f>MONTH(Ledger[[#This Row],[Date]])</f>
        <v>5</v>
      </c>
      <c r="O3552" t="str">
        <f>TEXT(Ledger[[#This Row],[Date]],"mmm")</f>
        <v>May</v>
      </c>
    </row>
    <row r="3553" spans="1:15" x14ac:dyDescent="0.35">
      <c r="A3553" t="s">
        <v>6616</v>
      </c>
      <c r="B3553" s="8">
        <v>46165</v>
      </c>
      <c r="C3553" s="5">
        <v>0.64513888888888893</v>
      </c>
      <c r="D3553" t="str">
        <f>_xlfn.XLOOKUP(Ledger[[#This Row],[Employee_ID]],Employees!C:C,Employees!A:A)</f>
        <v>Afternoon</v>
      </c>
      <c r="E3553" t="s">
        <v>1127</v>
      </c>
      <c r="F3553" t="str">
        <f>_xlfn.XLOOKUP(Ledger[[#This Row],[Employee_ID]],Employees!C:C,Employees!B:B)</f>
        <v>BR01</v>
      </c>
      <c r="G3553" t="s">
        <v>948</v>
      </c>
      <c r="H3553" t="s">
        <v>193</v>
      </c>
      <c r="I3553">
        <v>1</v>
      </c>
      <c r="J3553">
        <f>_xlfn.XLOOKUP(Ledger[[#This Row],[SKU]]&amp;"|"&amp;Ledger[[#This Row],[Branch_ID]], PriceList!E:E,PriceList!C:C,"")</f>
        <v>145</v>
      </c>
      <c r="K3553">
        <f>_xlfn.XLOOKUP(Ledger[[#This Row],[SKU]]&amp;"|"&amp;Ledger[[#This Row],[Branch_ID]], PriceList[Key], PriceList[Unit_Retail_Price_EGP], "")</f>
        <v>389</v>
      </c>
      <c r="L3553">
        <f>YEAR(Ledger[[#This Row],[Date]])</f>
        <v>2026</v>
      </c>
      <c r="M3553" t="str">
        <f>"Qtr"&amp;ROUNDUP(MONTH(Ledger[[#This Row],[Date]])/3,0)</f>
        <v>Qtr2</v>
      </c>
      <c r="N3553">
        <f>MONTH(Ledger[[#This Row],[Date]])</f>
        <v>5</v>
      </c>
      <c r="O3553" t="str">
        <f>TEXT(Ledger[[#This Row],[Date]],"mmm")</f>
        <v>May</v>
      </c>
    </row>
    <row r="3554" spans="1:15" x14ac:dyDescent="0.35">
      <c r="A3554" t="s">
        <v>6636</v>
      </c>
      <c r="B3554" s="8">
        <v>46166</v>
      </c>
      <c r="C3554" s="5">
        <v>0.79652777777777772</v>
      </c>
      <c r="D3554" t="str">
        <f>_xlfn.XLOOKUP(Ledger[[#This Row],[Employee_ID]],Employees!C:C,Employees!A:A)</f>
        <v>Evening</v>
      </c>
      <c r="E3554" t="s">
        <v>1127</v>
      </c>
      <c r="F3554" t="str">
        <f>_xlfn.XLOOKUP(Ledger[[#This Row],[Employee_ID]],Employees!C:C,Employees!B:B)</f>
        <v>BR01</v>
      </c>
      <c r="G3554" t="s">
        <v>961</v>
      </c>
      <c r="H3554" t="s">
        <v>460</v>
      </c>
      <c r="I3554">
        <v>1</v>
      </c>
      <c r="J3554">
        <f>_xlfn.XLOOKUP(Ledger[[#This Row],[SKU]]&amp;"|"&amp;Ledger[[#This Row],[Branch_ID]], PriceList!E:E,PriceList!C:C,"")</f>
        <v>145</v>
      </c>
      <c r="K3554">
        <f>_xlfn.XLOOKUP(Ledger[[#This Row],[SKU]]&amp;"|"&amp;Ledger[[#This Row],[Branch_ID]], PriceList[Key], PriceList[Unit_Retail_Price_EGP], "")</f>
        <v>389</v>
      </c>
      <c r="L3554">
        <f>YEAR(Ledger[[#This Row],[Date]])</f>
        <v>2026</v>
      </c>
      <c r="M3554" t="str">
        <f>"Qtr"&amp;ROUNDUP(MONTH(Ledger[[#This Row],[Date]])/3,0)</f>
        <v>Qtr2</v>
      </c>
      <c r="N3554">
        <f>MONTH(Ledger[[#This Row],[Date]])</f>
        <v>5</v>
      </c>
      <c r="O3554" t="str">
        <f>TEXT(Ledger[[#This Row],[Date]],"mmm")</f>
        <v>May</v>
      </c>
    </row>
    <row r="3555" spans="1:15" x14ac:dyDescent="0.35">
      <c r="A3555" t="s">
        <v>6641</v>
      </c>
      <c r="B3555" s="8">
        <v>46167</v>
      </c>
      <c r="C3555" s="5">
        <v>0.64722222222222225</v>
      </c>
      <c r="D3555" t="str">
        <f>_xlfn.XLOOKUP(Ledger[[#This Row],[Employee_ID]],Employees!C:C,Employees!A:A)</f>
        <v>Afternoon</v>
      </c>
      <c r="E3555" t="s">
        <v>1127</v>
      </c>
      <c r="F3555" t="str">
        <f>_xlfn.XLOOKUP(Ledger[[#This Row],[Employee_ID]],Employees!C:C,Employees!B:B)</f>
        <v>BR01</v>
      </c>
      <c r="G3555" t="s">
        <v>948</v>
      </c>
      <c r="H3555" t="s">
        <v>119</v>
      </c>
      <c r="I3555">
        <v>1</v>
      </c>
      <c r="J3555">
        <f>_xlfn.XLOOKUP(Ledger[[#This Row],[SKU]]&amp;"|"&amp;Ledger[[#This Row],[Branch_ID]], PriceList!E:E,PriceList!C:C,"")</f>
        <v>225</v>
      </c>
      <c r="K3555">
        <f>_xlfn.XLOOKUP(Ledger[[#This Row],[SKU]]&amp;"|"&amp;Ledger[[#This Row],[Branch_ID]], PriceList[Key], PriceList[Unit_Retail_Price_EGP], "")</f>
        <v>609</v>
      </c>
      <c r="L3555">
        <f>YEAR(Ledger[[#This Row],[Date]])</f>
        <v>2026</v>
      </c>
      <c r="M3555" t="str">
        <f>"Qtr"&amp;ROUNDUP(MONTH(Ledger[[#This Row],[Date]])/3,0)</f>
        <v>Qtr2</v>
      </c>
      <c r="N3555">
        <f>MONTH(Ledger[[#This Row],[Date]])</f>
        <v>5</v>
      </c>
      <c r="O3555" t="str">
        <f>TEXT(Ledger[[#This Row],[Date]],"mmm")</f>
        <v>May</v>
      </c>
    </row>
    <row r="3556" spans="1:15" x14ac:dyDescent="0.35">
      <c r="A3556" t="s">
        <v>6648</v>
      </c>
      <c r="B3556" s="8">
        <v>46167</v>
      </c>
      <c r="C3556" s="5">
        <v>0.80069444444444449</v>
      </c>
      <c r="D3556" t="str">
        <f>_xlfn.XLOOKUP(Ledger[[#This Row],[Employee_ID]],Employees!C:C,Employees!A:A)</f>
        <v>Evening</v>
      </c>
      <c r="E3556" t="s">
        <v>1127</v>
      </c>
      <c r="F3556" t="str">
        <f>_xlfn.XLOOKUP(Ledger[[#This Row],[Employee_ID]],Employees!C:C,Employees!B:B)</f>
        <v>BR02</v>
      </c>
      <c r="G3556" t="s">
        <v>1011</v>
      </c>
      <c r="H3556" t="s">
        <v>103</v>
      </c>
      <c r="I3556">
        <v>1</v>
      </c>
      <c r="J3556">
        <f>_xlfn.XLOOKUP(Ledger[[#This Row],[SKU]]&amp;"|"&amp;Ledger[[#This Row],[Branch_ID]], PriceList!E:E,PriceList!C:C,"")</f>
        <v>165</v>
      </c>
      <c r="K3556">
        <f>_xlfn.XLOOKUP(Ledger[[#This Row],[SKU]]&amp;"|"&amp;Ledger[[#This Row],[Branch_ID]], PriceList[Key], PriceList[Unit_Retail_Price_EGP], "")</f>
        <v>419</v>
      </c>
      <c r="L3556">
        <f>YEAR(Ledger[[#This Row],[Date]])</f>
        <v>2026</v>
      </c>
      <c r="M3556" t="str">
        <f>"Qtr"&amp;ROUNDUP(MONTH(Ledger[[#This Row],[Date]])/3,0)</f>
        <v>Qtr2</v>
      </c>
      <c r="N3556">
        <f>MONTH(Ledger[[#This Row],[Date]])</f>
        <v>5</v>
      </c>
      <c r="O3556" t="str">
        <f>TEXT(Ledger[[#This Row],[Date]],"mmm")</f>
        <v>May</v>
      </c>
    </row>
    <row r="3557" spans="1:15" x14ac:dyDescent="0.35">
      <c r="A3557" t="s">
        <v>6660</v>
      </c>
      <c r="B3557" s="8">
        <v>46169</v>
      </c>
      <c r="C3557" s="5">
        <v>0.51111111111111107</v>
      </c>
      <c r="D3557" t="str">
        <f>_xlfn.XLOOKUP(Ledger[[#This Row],[Employee_ID]],Employees!C:C,Employees!A:A)</f>
        <v>Morning</v>
      </c>
      <c r="E3557" t="s">
        <v>1127</v>
      </c>
      <c r="F3557" t="str">
        <f>_xlfn.XLOOKUP(Ledger[[#This Row],[Employee_ID]],Employees!C:C,Employees!B:B)</f>
        <v>BR03</v>
      </c>
      <c r="G3557" t="s">
        <v>38</v>
      </c>
      <c r="H3557" t="s">
        <v>177</v>
      </c>
      <c r="I3557">
        <v>1</v>
      </c>
      <c r="J3557">
        <f>_xlfn.XLOOKUP(Ledger[[#This Row],[SKU]]&amp;"|"&amp;Ledger[[#This Row],[Branch_ID]], PriceList!E:E,PriceList!C:C,"")</f>
        <v>260</v>
      </c>
      <c r="K3557">
        <f>_xlfn.XLOOKUP(Ledger[[#This Row],[SKU]]&amp;"|"&amp;Ledger[[#This Row],[Branch_ID]], PriceList[Key], PriceList[Unit_Retail_Price_EGP], "")</f>
        <v>619</v>
      </c>
      <c r="L3557">
        <f>YEAR(Ledger[[#This Row],[Date]])</f>
        <v>2026</v>
      </c>
      <c r="M3557" t="str">
        <f>"Qtr"&amp;ROUNDUP(MONTH(Ledger[[#This Row],[Date]])/3,0)</f>
        <v>Qtr2</v>
      </c>
      <c r="N3557">
        <f>MONTH(Ledger[[#This Row],[Date]])</f>
        <v>5</v>
      </c>
      <c r="O3557" t="str">
        <f>TEXT(Ledger[[#This Row],[Date]],"mmm")</f>
        <v>May</v>
      </c>
    </row>
    <row r="3558" spans="1:15" x14ac:dyDescent="0.35">
      <c r="A3558" t="s">
        <v>6669</v>
      </c>
      <c r="B3558" s="8">
        <v>46169</v>
      </c>
      <c r="C3558" s="5">
        <v>0.70833333333333337</v>
      </c>
      <c r="D3558" t="str">
        <f>_xlfn.XLOOKUP(Ledger[[#This Row],[Employee_ID]],Employees!C:C,Employees!A:A)</f>
        <v>Afternoon</v>
      </c>
      <c r="E3558" t="s">
        <v>1127</v>
      </c>
      <c r="F3558" t="str">
        <f>_xlfn.XLOOKUP(Ledger[[#This Row],[Employee_ID]],Employees!C:C,Employees!B:B)</f>
        <v>BR05</v>
      </c>
      <c r="G3558" t="s">
        <v>940</v>
      </c>
      <c r="H3558" t="s">
        <v>374</v>
      </c>
      <c r="I3558">
        <v>1</v>
      </c>
      <c r="J3558">
        <f>_xlfn.XLOOKUP(Ledger[[#This Row],[SKU]]&amp;"|"&amp;Ledger[[#This Row],[Branch_ID]], PriceList!E:E,PriceList!C:C,"")</f>
        <v>435</v>
      </c>
      <c r="K3558">
        <f>_xlfn.XLOOKUP(Ledger[[#This Row],[SKU]]&amp;"|"&amp;Ledger[[#This Row],[Branch_ID]], PriceList[Key], PriceList[Unit_Retail_Price_EGP], "")</f>
        <v>1079</v>
      </c>
      <c r="L3558">
        <f>YEAR(Ledger[[#This Row],[Date]])</f>
        <v>2026</v>
      </c>
      <c r="M3558" t="str">
        <f>"Qtr"&amp;ROUNDUP(MONTH(Ledger[[#This Row],[Date]])/3,0)</f>
        <v>Qtr2</v>
      </c>
      <c r="N3558">
        <f>MONTH(Ledger[[#This Row],[Date]])</f>
        <v>5</v>
      </c>
      <c r="O3558" t="str">
        <f>TEXT(Ledger[[#This Row],[Date]],"mmm")</f>
        <v>May</v>
      </c>
    </row>
    <row r="3559" spans="1:15" x14ac:dyDescent="0.35">
      <c r="A3559" t="s">
        <v>6715</v>
      </c>
      <c r="B3559" s="8">
        <v>46172</v>
      </c>
      <c r="C3559" s="5">
        <v>0.46597222222222223</v>
      </c>
      <c r="D3559" t="str">
        <f>_xlfn.XLOOKUP(Ledger[[#This Row],[Employee_ID]],Employees!C:C,Employees!A:A)</f>
        <v>Morning</v>
      </c>
      <c r="E3559" t="s">
        <v>1127</v>
      </c>
      <c r="F3559" t="str">
        <f>_xlfn.XLOOKUP(Ledger[[#This Row],[Employee_ID]],Employees!C:C,Employees!B:B)</f>
        <v>BR04</v>
      </c>
      <c r="G3559" t="s">
        <v>46</v>
      </c>
      <c r="H3559" t="s">
        <v>186</v>
      </c>
      <c r="I3559">
        <v>1</v>
      </c>
      <c r="J3559">
        <f>_xlfn.XLOOKUP(Ledger[[#This Row],[SKU]]&amp;"|"&amp;Ledger[[#This Row],[Branch_ID]], PriceList!E:E,PriceList!C:C,"")</f>
        <v>215</v>
      </c>
      <c r="K3559">
        <f>_xlfn.XLOOKUP(Ledger[[#This Row],[SKU]]&amp;"|"&amp;Ledger[[#This Row],[Branch_ID]], PriceList[Key], PriceList[Unit_Retail_Price_EGP], "")</f>
        <v>519</v>
      </c>
      <c r="L3559">
        <f>YEAR(Ledger[[#This Row],[Date]])</f>
        <v>2026</v>
      </c>
      <c r="M3559" t="str">
        <f>"Qtr"&amp;ROUNDUP(MONTH(Ledger[[#This Row],[Date]])/3,0)</f>
        <v>Qtr2</v>
      </c>
      <c r="N3559">
        <f>MONTH(Ledger[[#This Row],[Date]])</f>
        <v>5</v>
      </c>
      <c r="O3559" t="str">
        <f>TEXT(Ledger[[#This Row],[Date]],"mmm")</f>
        <v>May</v>
      </c>
    </row>
    <row r="3560" spans="1:15" x14ac:dyDescent="0.35">
      <c r="A3560" t="s">
        <v>6721</v>
      </c>
      <c r="B3560" s="8">
        <v>46172</v>
      </c>
      <c r="C3560" s="5">
        <v>0.65486111111111112</v>
      </c>
      <c r="D3560" t="str">
        <f>_xlfn.XLOOKUP(Ledger[[#This Row],[Employee_ID]],Employees!C:C,Employees!A:A)</f>
        <v>Afternoon</v>
      </c>
      <c r="E3560" t="s">
        <v>1127</v>
      </c>
      <c r="F3560" t="str">
        <f>_xlfn.XLOOKUP(Ledger[[#This Row],[Employee_ID]],Employees!C:C,Employees!B:B)</f>
        <v>BR04</v>
      </c>
      <c r="G3560" t="s">
        <v>979</v>
      </c>
      <c r="H3560" t="s">
        <v>64</v>
      </c>
      <c r="I3560">
        <v>1</v>
      </c>
      <c r="J3560">
        <f>_xlfn.XLOOKUP(Ledger[[#This Row],[SKU]]&amp;"|"&amp;Ledger[[#This Row],[Branch_ID]], PriceList!E:E,PriceList!C:C,"")</f>
        <v>175</v>
      </c>
      <c r="K3560">
        <f>_xlfn.XLOOKUP(Ledger[[#This Row],[SKU]]&amp;"|"&amp;Ledger[[#This Row],[Branch_ID]], PriceList[Key], PriceList[Unit_Retail_Price_EGP], "")</f>
        <v>419</v>
      </c>
      <c r="L3560">
        <f>YEAR(Ledger[[#This Row],[Date]])</f>
        <v>2026</v>
      </c>
      <c r="M3560" t="str">
        <f>"Qtr"&amp;ROUNDUP(MONTH(Ledger[[#This Row],[Date]])/3,0)</f>
        <v>Qtr2</v>
      </c>
      <c r="N3560">
        <f>MONTH(Ledger[[#This Row],[Date]])</f>
        <v>5</v>
      </c>
      <c r="O3560" t="str">
        <f>TEXT(Ledger[[#This Row],[Date]],"mmm")</f>
        <v>May</v>
      </c>
    </row>
    <row r="3561" spans="1:15" x14ac:dyDescent="0.35">
      <c r="A3561" t="s">
        <v>1054</v>
      </c>
      <c r="B3561" s="8">
        <v>45813</v>
      </c>
      <c r="C3561" s="5">
        <v>0.82499999999999996</v>
      </c>
      <c r="D3561" t="str">
        <f>_xlfn.XLOOKUP(Ledger[[#This Row],[Employee_ID]],Employees!C:C,Employees!A:A)</f>
        <v>Evening</v>
      </c>
      <c r="E3561" t="s">
        <v>932</v>
      </c>
      <c r="F3561" t="str">
        <f>_xlfn.XLOOKUP(Ledger[[#This Row],[Employee_ID]],Employees!C:C,Employees!B:B)</f>
        <v>BR04</v>
      </c>
      <c r="G3561" t="s">
        <v>993</v>
      </c>
      <c r="H3561" t="s">
        <v>156</v>
      </c>
      <c r="I3561">
        <v>2</v>
      </c>
      <c r="J3561">
        <f>_xlfn.XLOOKUP(Ledger[[#This Row],[SKU]]&amp;"|"&amp;Ledger[[#This Row],[Branch_ID]], PriceList!E:E,PriceList!C:C,"")</f>
        <v>470</v>
      </c>
      <c r="K3561">
        <f>_xlfn.XLOOKUP(Ledger[[#This Row],[SKU]]&amp;"|"&amp;Ledger[[#This Row],[Branch_ID]], PriceList[Key], PriceList[Unit_Retail_Price_EGP], "")</f>
        <v>1029</v>
      </c>
      <c r="L3561">
        <f>YEAR(Ledger[[#This Row],[Date]])</f>
        <v>2025</v>
      </c>
      <c r="M3561" t="str">
        <f>"Qtr"&amp;ROUNDUP(MONTH(Ledger[[#This Row],[Date]])/3,0)</f>
        <v>Qtr2</v>
      </c>
      <c r="N3561">
        <f>MONTH(Ledger[[#This Row],[Date]])</f>
        <v>6</v>
      </c>
      <c r="O3561" t="str">
        <f>TEXT(Ledger[[#This Row],[Date]],"mmm")</f>
        <v>Jun</v>
      </c>
    </row>
    <row r="3562" spans="1:15" x14ac:dyDescent="0.35">
      <c r="A3562" t="s">
        <v>1056</v>
      </c>
      <c r="B3562" s="8">
        <v>45813</v>
      </c>
      <c r="C3562" s="5">
        <v>0.87569444444444444</v>
      </c>
      <c r="D3562" t="str">
        <f>_xlfn.XLOOKUP(Ledger[[#This Row],[Employee_ID]],Employees!C:C,Employees!A:A)</f>
        <v>Evening</v>
      </c>
      <c r="E3562" t="s">
        <v>932</v>
      </c>
      <c r="F3562" t="str">
        <f>_xlfn.XLOOKUP(Ledger[[#This Row],[Employee_ID]],Employees!C:C,Employees!B:B)</f>
        <v>BR04</v>
      </c>
      <c r="G3562" t="s">
        <v>993</v>
      </c>
      <c r="H3562" t="s">
        <v>229</v>
      </c>
      <c r="I3562">
        <v>2</v>
      </c>
      <c r="J3562">
        <f>_xlfn.XLOOKUP(Ledger[[#This Row],[SKU]]&amp;"|"&amp;Ledger[[#This Row],[Branch_ID]], PriceList!E:E,PriceList!C:C,"")</f>
        <v>215</v>
      </c>
      <c r="K3562">
        <f>_xlfn.XLOOKUP(Ledger[[#This Row],[SKU]]&amp;"|"&amp;Ledger[[#This Row],[Branch_ID]], PriceList[Key], PriceList[Unit_Retail_Price_EGP], "")</f>
        <v>519</v>
      </c>
      <c r="L3562">
        <f>YEAR(Ledger[[#This Row],[Date]])</f>
        <v>2025</v>
      </c>
      <c r="M3562" t="str">
        <f>"Qtr"&amp;ROUNDUP(MONTH(Ledger[[#This Row],[Date]])/3,0)</f>
        <v>Qtr2</v>
      </c>
      <c r="N3562">
        <f>MONTH(Ledger[[#This Row],[Date]])</f>
        <v>6</v>
      </c>
      <c r="O3562" t="str">
        <f>TEXT(Ledger[[#This Row],[Date]],"mmm")</f>
        <v>Jun</v>
      </c>
    </row>
    <row r="3563" spans="1:15" x14ac:dyDescent="0.35">
      <c r="A3563" t="s">
        <v>1136</v>
      </c>
      <c r="B3563" s="8">
        <v>45816</v>
      </c>
      <c r="C3563" s="5">
        <v>0.58472222222222225</v>
      </c>
      <c r="D3563" t="str">
        <f>_xlfn.XLOOKUP(Ledger[[#This Row],[Employee_ID]],Employees!C:C,Employees!A:A)</f>
        <v>Afternoon</v>
      </c>
      <c r="E3563" t="s">
        <v>932</v>
      </c>
      <c r="F3563" t="str">
        <f>_xlfn.XLOOKUP(Ledger[[#This Row],[Employee_ID]],Employees!C:C,Employees!B:B)</f>
        <v>BR04</v>
      </c>
      <c r="G3563" t="s">
        <v>979</v>
      </c>
      <c r="H3563" t="s">
        <v>297</v>
      </c>
      <c r="I3563">
        <v>2</v>
      </c>
      <c r="J3563">
        <f>_xlfn.XLOOKUP(Ledger[[#This Row],[SKU]]&amp;"|"&amp;Ledger[[#This Row],[Branch_ID]], PriceList!E:E,PriceList!C:C,"")</f>
        <v>110</v>
      </c>
      <c r="K3563">
        <f>_xlfn.XLOOKUP(Ledger[[#This Row],[SKU]]&amp;"|"&amp;Ledger[[#This Row],[Branch_ID]], PriceList[Key], PriceList[Unit_Retail_Price_EGP], "")</f>
        <v>259</v>
      </c>
      <c r="L3563">
        <f>YEAR(Ledger[[#This Row],[Date]])</f>
        <v>2025</v>
      </c>
      <c r="M3563" t="str">
        <f>"Qtr"&amp;ROUNDUP(MONTH(Ledger[[#This Row],[Date]])/3,0)</f>
        <v>Qtr2</v>
      </c>
      <c r="N3563">
        <f>MONTH(Ledger[[#This Row],[Date]])</f>
        <v>6</v>
      </c>
      <c r="O3563" t="str">
        <f>TEXT(Ledger[[#This Row],[Date]],"mmm")</f>
        <v>Jun</v>
      </c>
    </row>
    <row r="3564" spans="1:15" x14ac:dyDescent="0.35">
      <c r="A3564" t="s">
        <v>1250</v>
      </c>
      <c r="B3564" s="8">
        <v>45821</v>
      </c>
      <c r="C3564" s="5">
        <v>0.68333333333333335</v>
      </c>
      <c r="D3564" t="str">
        <f>_xlfn.XLOOKUP(Ledger[[#This Row],[Employee_ID]],Employees!C:C,Employees!A:A)</f>
        <v>Afternoon</v>
      </c>
      <c r="E3564" t="s">
        <v>932</v>
      </c>
      <c r="F3564" t="str">
        <f>_xlfn.XLOOKUP(Ledger[[#This Row],[Employee_ID]],Employees!C:C,Employees!B:B)</f>
        <v>BR04</v>
      </c>
      <c r="G3564" t="s">
        <v>979</v>
      </c>
      <c r="H3564" t="s">
        <v>499</v>
      </c>
      <c r="I3564">
        <v>2</v>
      </c>
      <c r="J3564">
        <f>_xlfn.XLOOKUP(Ledger[[#This Row],[SKU]]&amp;"|"&amp;Ledger[[#This Row],[Branch_ID]], PriceList!E:E,PriceList!C:C,"")</f>
        <v>295</v>
      </c>
      <c r="K3564">
        <f>_xlfn.XLOOKUP(Ledger[[#This Row],[SKU]]&amp;"|"&amp;Ledger[[#This Row],[Branch_ID]], PriceList[Key], PriceList[Unit_Retail_Price_EGP], "")</f>
        <v>659</v>
      </c>
      <c r="L3564">
        <f>YEAR(Ledger[[#This Row],[Date]])</f>
        <v>2025</v>
      </c>
      <c r="M3564" t="str">
        <f>"Qtr"&amp;ROUNDUP(MONTH(Ledger[[#This Row],[Date]])/3,0)</f>
        <v>Qtr2</v>
      </c>
      <c r="N3564">
        <f>MONTH(Ledger[[#This Row],[Date]])</f>
        <v>6</v>
      </c>
      <c r="O3564" t="str">
        <f>TEXT(Ledger[[#This Row],[Date]],"mmm")</f>
        <v>Jun</v>
      </c>
    </row>
    <row r="3565" spans="1:15" x14ac:dyDescent="0.35">
      <c r="A3565" t="s">
        <v>1357</v>
      </c>
      <c r="B3565" s="8">
        <v>45825</v>
      </c>
      <c r="C3565" s="5">
        <v>0.83194444444444449</v>
      </c>
      <c r="D3565" t="str">
        <f>_xlfn.XLOOKUP(Ledger[[#This Row],[Employee_ID]],Employees!C:C,Employees!A:A)</f>
        <v>Evening</v>
      </c>
      <c r="E3565" t="s">
        <v>932</v>
      </c>
      <c r="F3565" t="str">
        <f>_xlfn.XLOOKUP(Ledger[[#This Row],[Employee_ID]],Employees!C:C,Employees!B:B)</f>
        <v>BR04</v>
      </c>
      <c r="G3565" t="s">
        <v>993</v>
      </c>
      <c r="H3565" t="s">
        <v>380</v>
      </c>
      <c r="I3565">
        <v>2</v>
      </c>
      <c r="J3565">
        <f>_xlfn.XLOOKUP(Ledger[[#This Row],[SKU]]&amp;"|"&amp;Ledger[[#This Row],[Branch_ID]], PriceList!E:E,PriceList!C:C,"")</f>
        <v>215</v>
      </c>
      <c r="K3565">
        <f>_xlfn.XLOOKUP(Ledger[[#This Row],[SKU]]&amp;"|"&amp;Ledger[[#This Row],[Branch_ID]], PriceList[Key], PriceList[Unit_Retail_Price_EGP], "")</f>
        <v>519</v>
      </c>
      <c r="L3565">
        <f>YEAR(Ledger[[#This Row],[Date]])</f>
        <v>2025</v>
      </c>
      <c r="M3565" t="str">
        <f>"Qtr"&amp;ROUNDUP(MONTH(Ledger[[#This Row],[Date]])/3,0)</f>
        <v>Qtr2</v>
      </c>
      <c r="N3565">
        <f>MONTH(Ledger[[#This Row],[Date]])</f>
        <v>6</v>
      </c>
      <c r="O3565" t="str">
        <f>TEXT(Ledger[[#This Row],[Date]],"mmm")</f>
        <v>Jun</v>
      </c>
    </row>
    <row r="3566" spans="1:15" x14ac:dyDescent="0.35">
      <c r="A3566" t="s">
        <v>1444</v>
      </c>
      <c r="B3566" s="8">
        <v>45829</v>
      </c>
      <c r="C3566" s="5">
        <v>0.66874999999999996</v>
      </c>
      <c r="D3566" t="str">
        <f>_xlfn.XLOOKUP(Ledger[[#This Row],[Employee_ID]],Employees!C:C,Employees!A:A)</f>
        <v>Afternoon</v>
      </c>
      <c r="E3566" t="s">
        <v>932</v>
      </c>
      <c r="F3566" t="str">
        <f>_xlfn.XLOOKUP(Ledger[[#This Row],[Employee_ID]],Employees!C:C,Employees!B:B)</f>
        <v>BR04</v>
      </c>
      <c r="G3566" t="s">
        <v>979</v>
      </c>
      <c r="H3566" t="s">
        <v>359</v>
      </c>
      <c r="I3566">
        <v>2</v>
      </c>
      <c r="J3566">
        <f>_xlfn.XLOOKUP(Ledger[[#This Row],[SKU]]&amp;"|"&amp;Ledger[[#This Row],[Branch_ID]], PriceList!E:E,PriceList!C:C,"")</f>
        <v>135</v>
      </c>
      <c r="K3566">
        <f>_xlfn.XLOOKUP(Ledger[[#This Row],[SKU]]&amp;"|"&amp;Ledger[[#This Row],[Branch_ID]], PriceList[Key], PriceList[Unit_Retail_Price_EGP], "")</f>
        <v>329</v>
      </c>
      <c r="L3566">
        <f>YEAR(Ledger[[#This Row],[Date]])</f>
        <v>2025</v>
      </c>
      <c r="M3566" t="str">
        <f>"Qtr"&amp;ROUNDUP(MONTH(Ledger[[#This Row],[Date]])/3,0)</f>
        <v>Qtr2</v>
      </c>
      <c r="N3566">
        <f>MONTH(Ledger[[#This Row],[Date]])</f>
        <v>6</v>
      </c>
      <c r="O3566" t="str">
        <f>TEXT(Ledger[[#This Row],[Date]],"mmm")</f>
        <v>Jun</v>
      </c>
    </row>
    <row r="3567" spans="1:15" x14ac:dyDescent="0.35">
      <c r="A3567" t="s">
        <v>1525</v>
      </c>
      <c r="B3567" s="8">
        <v>45833</v>
      </c>
      <c r="C3567" s="5">
        <v>0.7583333333333333</v>
      </c>
      <c r="D3567" t="str">
        <f>_xlfn.XLOOKUP(Ledger[[#This Row],[Employee_ID]],Employees!C:C,Employees!A:A)</f>
        <v>Evening</v>
      </c>
      <c r="E3567" t="s">
        <v>932</v>
      </c>
      <c r="F3567" t="str">
        <f>_xlfn.XLOOKUP(Ledger[[#This Row],[Employee_ID]],Employees!C:C,Employees!B:B)</f>
        <v>BR04</v>
      </c>
      <c r="G3567" t="s">
        <v>993</v>
      </c>
      <c r="H3567" t="s">
        <v>209</v>
      </c>
      <c r="I3567">
        <v>2</v>
      </c>
      <c r="J3567">
        <f>_xlfn.XLOOKUP(Ledger[[#This Row],[SKU]]&amp;"|"&amp;Ledger[[#This Row],[Branch_ID]], PriceList!E:E,PriceList!C:C,"")</f>
        <v>155</v>
      </c>
      <c r="K3567">
        <f>_xlfn.XLOOKUP(Ledger[[#This Row],[SKU]]&amp;"|"&amp;Ledger[[#This Row],[Branch_ID]], PriceList[Key], PriceList[Unit_Retail_Price_EGP], "")</f>
        <v>379</v>
      </c>
      <c r="L3567">
        <f>YEAR(Ledger[[#This Row],[Date]])</f>
        <v>2025</v>
      </c>
      <c r="M3567" t="str">
        <f>"Qtr"&amp;ROUNDUP(MONTH(Ledger[[#This Row],[Date]])/3,0)</f>
        <v>Qtr2</v>
      </c>
      <c r="N3567">
        <f>MONTH(Ledger[[#This Row],[Date]])</f>
        <v>6</v>
      </c>
      <c r="O3567" t="str">
        <f>TEXT(Ledger[[#This Row],[Date]],"mmm")</f>
        <v>Jun</v>
      </c>
    </row>
    <row r="3568" spans="1:15" x14ac:dyDescent="0.35">
      <c r="A3568" t="s">
        <v>1696</v>
      </c>
      <c r="B3568" s="8">
        <v>45841</v>
      </c>
      <c r="C3568" s="5">
        <v>0.55833333333333335</v>
      </c>
      <c r="D3568" t="str">
        <f>_xlfn.XLOOKUP(Ledger[[#This Row],[Employee_ID]],Employees!C:C,Employees!A:A)</f>
        <v>Morning</v>
      </c>
      <c r="E3568" t="s">
        <v>932</v>
      </c>
      <c r="F3568" t="str">
        <f>_xlfn.XLOOKUP(Ledger[[#This Row],[Employee_ID]],Employees!C:C,Employees!B:B)</f>
        <v>BR04</v>
      </c>
      <c r="G3568" t="s">
        <v>46</v>
      </c>
      <c r="H3568" t="s">
        <v>64</v>
      </c>
      <c r="I3568">
        <v>2</v>
      </c>
      <c r="J3568">
        <f>_xlfn.XLOOKUP(Ledger[[#This Row],[SKU]]&amp;"|"&amp;Ledger[[#This Row],[Branch_ID]], PriceList!E:E,PriceList!C:C,"")</f>
        <v>175</v>
      </c>
      <c r="K3568">
        <f>_xlfn.XLOOKUP(Ledger[[#This Row],[SKU]]&amp;"|"&amp;Ledger[[#This Row],[Branch_ID]], PriceList[Key], PriceList[Unit_Retail_Price_EGP], "")</f>
        <v>419</v>
      </c>
      <c r="L3568">
        <f>YEAR(Ledger[[#This Row],[Date]])</f>
        <v>2025</v>
      </c>
      <c r="M3568" t="str">
        <f>"Qtr"&amp;ROUNDUP(MONTH(Ledger[[#This Row],[Date]])/3,0)</f>
        <v>Qtr3</v>
      </c>
      <c r="N3568">
        <f>MONTH(Ledger[[#This Row],[Date]])</f>
        <v>7</v>
      </c>
      <c r="O3568" t="str">
        <f>TEXT(Ledger[[#This Row],[Date]],"mmm")</f>
        <v>Jul</v>
      </c>
    </row>
    <row r="3569" spans="1:15" x14ac:dyDescent="0.35">
      <c r="A3569" t="s">
        <v>1811</v>
      </c>
      <c r="B3569" s="8">
        <v>45847</v>
      </c>
      <c r="C3569" s="5">
        <v>0.62708333333333333</v>
      </c>
      <c r="D3569" t="str">
        <f>_xlfn.XLOOKUP(Ledger[[#This Row],[Employee_ID]],Employees!C:C,Employees!A:A)</f>
        <v>Afternoon</v>
      </c>
      <c r="E3569" t="s">
        <v>932</v>
      </c>
      <c r="F3569" t="str">
        <f>_xlfn.XLOOKUP(Ledger[[#This Row],[Employee_ID]],Employees!C:C,Employees!B:B)</f>
        <v>BR04</v>
      </c>
      <c r="G3569" t="s">
        <v>979</v>
      </c>
      <c r="H3569" t="s">
        <v>195</v>
      </c>
      <c r="I3569">
        <v>2</v>
      </c>
      <c r="J3569">
        <f>_xlfn.XLOOKUP(Ledger[[#This Row],[SKU]]&amp;"|"&amp;Ledger[[#This Row],[Branch_ID]], PriceList!E:E,PriceList!C:C,"")</f>
        <v>155</v>
      </c>
      <c r="K3569">
        <f>_xlfn.XLOOKUP(Ledger[[#This Row],[SKU]]&amp;"|"&amp;Ledger[[#This Row],[Branch_ID]], PriceList[Key], PriceList[Unit_Retail_Price_EGP], "")</f>
        <v>379</v>
      </c>
      <c r="L3569">
        <f>YEAR(Ledger[[#This Row],[Date]])</f>
        <v>2025</v>
      </c>
      <c r="M3569" t="str">
        <f>"Qtr"&amp;ROUNDUP(MONTH(Ledger[[#This Row],[Date]])/3,0)</f>
        <v>Qtr3</v>
      </c>
      <c r="N3569">
        <f>MONTH(Ledger[[#This Row],[Date]])</f>
        <v>7</v>
      </c>
      <c r="O3569" t="str">
        <f>TEXT(Ledger[[#This Row],[Date]],"mmm")</f>
        <v>Jul</v>
      </c>
    </row>
    <row r="3570" spans="1:15" x14ac:dyDescent="0.35">
      <c r="A3570" t="s">
        <v>1834</v>
      </c>
      <c r="B3570" s="8">
        <v>45848</v>
      </c>
      <c r="C3570" s="5">
        <v>0.74722222222222223</v>
      </c>
      <c r="D3570" t="str">
        <f>_xlfn.XLOOKUP(Ledger[[#This Row],[Employee_ID]],Employees!C:C,Employees!A:A)</f>
        <v>Afternoon</v>
      </c>
      <c r="E3570" t="s">
        <v>932</v>
      </c>
      <c r="F3570" t="str">
        <f>_xlfn.XLOOKUP(Ledger[[#This Row],[Employee_ID]],Employees!C:C,Employees!B:B)</f>
        <v>BR04</v>
      </c>
      <c r="G3570" t="s">
        <v>979</v>
      </c>
      <c r="H3570" t="s">
        <v>78</v>
      </c>
      <c r="I3570">
        <v>2</v>
      </c>
      <c r="J3570">
        <f>_xlfn.XLOOKUP(Ledger[[#This Row],[SKU]]&amp;"|"&amp;Ledger[[#This Row],[Branch_ID]], PriceList!E:E,PriceList!C:C,"")</f>
        <v>215</v>
      </c>
      <c r="K3570">
        <f>_xlfn.XLOOKUP(Ledger[[#This Row],[SKU]]&amp;"|"&amp;Ledger[[#This Row],[Branch_ID]], PriceList[Key], PriceList[Unit_Retail_Price_EGP], "")</f>
        <v>519</v>
      </c>
      <c r="L3570">
        <f>YEAR(Ledger[[#This Row],[Date]])</f>
        <v>2025</v>
      </c>
      <c r="M3570" t="str">
        <f>"Qtr"&amp;ROUNDUP(MONTH(Ledger[[#This Row],[Date]])/3,0)</f>
        <v>Qtr3</v>
      </c>
      <c r="N3570">
        <f>MONTH(Ledger[[#This Row],[Date]])</f>
        <v>7</v>
      </c>
      <c r="O3570" t="str">
        <f>TEXT(Ledger[[#This Row],[Date]],"mmm")</f>
        <v>Jul</v>
      </c>
    </row>
    <row r="3571" spans="1:15" x14ac:dyDescent="0.35">
      <c r="A3571" t="s">
        <v>1858</v>
      </c>
      <c r="B3571" s="8">
        <v>45849</v>
      </c>
      <c r="C3571" s="5">
        <v>0.80277777777777781</v>
      </c>
      <c r="D3571" t="str">
        <f>_xlfn.XLOOKUP(Ledger[[#This Row],[Employee_ID]],Employees!C:C,Employees!A:A)</f>
        <v>Evening</v>
      </c>
      <c r="E3571" t="s">
        <v>932</v>
      </c>
      <c r="F3571" t="str">
        <f>_xlfn.XLOOKUP(Ledger[[#This Row],[Employee_ID]],Employees!C:C,Employees!B:B)</f>
        <v>BR04</v>
      </c>
      <c r="G3571" t="s">
        <v>993</v>
      </c>
      <c r="H3571" t="s">
        <v>678</v>
      </c>
      <c r="I3571">
        <v>2</v>
      </c>
      <c r="J3571">
        <f>_xlfn.XLOOKUP(Ledger[[#This Row],[SKU]]&amp;"|"&amp;Ledger[[#This Row],[Branch_ID]], PriceList!E:E,PriceList!C:C,"")</f>
        <v>370</v>
      </c>
      <c r="K3571">
        <f>_xlfn.XLOOKUP(Ledger[[#This Row],[SKU]]&amp;"|"&amp;Ledger[[#This Row],[Branch_ID]], PriceList[Key], PriceList[Unit_Retail_Price_EGP], "")</f>
        <v>849</v>
      </c>
      <c r="L3571">
        <f>YEAR(Ledger[[#This Row],[Date]])</f>
        <v>2025</v>
      </c>
      <c r="M3571" t="str">
        <f>"Qtr"&amp;ROUNDUP(MONTH(Ledger[[#This Row],[Date]])/3,0)</f>
        <v>Qtr3</v>
      </c>
      <c r="N3571">
        <f>MONTH(Ledger[[#This Row],[Date]])</f>
        <v>7</v>
      </c>
      <c r="O3571" t="str">
        <f>TEXT(Ledger[[#This Row],[Date]],"mmm")</f>
        <v>Jul</v>
      </c>
    </row>
    <row r="3572" spans="1:15" x14ac:dyDescent="0.35">
      <c r="A3572" t="s">
        <v>1917</v>
      </c>
      <c r="B3572" s="8">
        <v>45852</v>
      </c>
      <c r="C3572" s="5">
        <v>0.79583333333333328</v>
      </c>
      <c r="D3572" t="str">
        <f>_xlfn.XLOOKUP(Ledger[[#This Row],[Employee_ID]],Employees!C:C,Employees!A:A)</f>
        <v>Evening</v>
      </c>
      <c r="E3572" t="s">
        <v>932</v>
      </c>
      <c r="F3572" t="str">
        <f>_xlfn.XLOOKUP(Ledger[[#This Row],[Employee_ID]],Employees!C:C,Employees!B:B)</f>
        <v>BR04</v>
      </c>
      <c r="G3572" t="s">
        <v>993</v>
      </c>
      <c r="H3572" t="s">
        <v>64</v>
      </c>
      <c r="I3572">
        <v>2</v>
      </c>
      <c r="J3572">
        <f>_xlfn.XLOOKUP(Ledger[[#This Row],[SKU]]&amp;"|"&amp;Ledger[[#This Row],[Branch_ID]], PriceList!E:E,PriceList!C:C,"")</f>
        <v>175</v>
      </c>
      <c r="K3572">
        <f>_xlfn.XLOOKUP(Ledger[[#This Row],[SKU]]&amp;"|"&amp;Ledger[[#This Row],[Branch_ID]], PriceList[Key], PriceList[Unit_Retail_Price_EGP], "")</f>
        <v>419</v>
      </c>
      <c r="L3572">
        <f>YEAR(Ledger[[#This Row],[Date]])</f>
        <v>2025</v>
      </c>
      <c r="M3572" t="str">
        <f>"Qtr"&amp;ROUNDUP(MONTH(Ledger[[#This Row],[Date]])/3,0)</f>
        <v>Qtr3</v>
      </c>
      <c r="N3572">
        <f>MONTH(Ledger[[#This Row],[Date]])</f>
        <v>7</v>
      </c>
      <c r="O3572" t="str">
        <f>TEXT(Ledger[[#This Row],[Date]],"mmm")</f>
        <v>Jul</v>
      </c>
    </row>
    <row r="3573" spans="1:15" x14ac:dyDescent="0.35">
      <c r="A3573" t="s">
        <v>1975</v>
      </c>
      <c r="B3573" s="8">
        <v>45855</v>
      </c>
      <c r="C3573" s="5">
        <v>0.8256944444444444</v>
      </c>
      <c r="D3573" t="str">
        <f>_xlfn.XLOOKUP(Ledger[[#This Row],[Employee_ID]],Employees!C:C,Employees!A:A)</f>
        <v>Evening</v>
      </c>
      <c r="E3573" t="s">
        <v>932</v>
      </c>
      <c r="F3573" t="str">
        <f>_xlfn.XLOOKUP(Ledger[[#This Row],[Employee_ID]],Employees!C:C,Employees!B:B)</f>
        <v>BR04</v>
      </c>
      <c r="G3573" t="s">
        <v>993</v>
      </c>
      <c r="H3573" t="s">
        <v>278</v>
      </c>
      <c r="I3573">
        <v>2</v>
      </c>
      <c r="J3573">
        <f>_xlfn.XLOOKUP(Ledger[[#This Row],[SKU]]&amp;"|"&amp;Ledger[[#This Row],[Branch_ID]], PriceList!E:E,PriceList!C:C,"")</f>
        <v>370</v>
      </c>
      <c r="K3573">
        <f>_xlfn.XLOOKUP(Ledger[[#This Row],[SKU]]&amp;"|"&amp;Ledger[[#This Row],[Branch_ID]], PriceList[Key], PriceList[Unit_Retail_Price_EGP], "")</f>
        <v>849</v>
      </c>
      <c r="L3573">
        <f>YEAR(Ledger[[#This Row],[Date]])</f>
        <v>2025</v>
      </c>
      <c r="M3573" t="str">
        <f>"Qtr"&amp;ROUNDUP(MONTH(Ledger[[#This Row],[Date]])/3,0)</f>
        <v>Qtr3</v>
      </c>
      <c r="N3573">
        <f>MONTH(Ledger[[#This Row],[Date]])</f>
        <v>7</v>
      </c>
      <c r="O3573" t="str">
        <f>TEXT(Ledger[[#This Row],[Date]],"mmm")</f>
        <v>Jul</v>
      </c>
    </row>
    <row r="3574" spans="1:15" x14ac:dyDescent="0.35">
      <c r="A3574" t="s">
        <v>2041</v>
      </c>
      <c r="B3574" s="8">
        <v>45858</v>
      </c>
      <c r="C3574" s="5">
        <v>0.61944444444444446</v>
      </c>
      <c r="D3574" t="str">
        <f>_xlfn.XLOOKUP(Ledger[[#This Row],[Employee_ID]],Employees!C:C,Employees!A:A)</f>
        <v>Afternoon</v>
      </c>
      <c r="E3574" t="s">
        <v>932</v>
      </c>
      <c r="F3574" t="str">
        <f>_xlfn.XLOOKUP(Ledger[[#This Row],[Employee_ID]],Employees!C:C,Employees!B:B)</f>
        <v>BR04</v>
      </c>
      <c r="G3574" t="s">
        <v>979</v>
      </c>
      <c r="H3574" t="s">
        <v>209</v>
      </c>
      <c r="I3574">
        <v>2</v>
      </c>
      <c r="J3574">
        <f>_xlfn.XLOOKUP(Ledger[[#This Row],[SKU]]&amp;"|"&amp;Ledger[[#This Row],[Branch_ID]], PriceList!E:E,PriceList!C:C,"")</f>
        <v>155</v>
      </c>
      <c r="K3574">
        <f>_xlfn.XLOOKUP(Ledger[[#This Row],[SKU]]&amp;"|"&amp;Ledger[[#This Row],[Branch_ID]], PriceList[Key], PriceList[Unit_Retail_Price_EGP], "")</f>
        <v>379</v>
      </c>
      <c r="L3574">
        <f>YEAR(Ledger[[#This Row],[Date]])</f>
        <v>2025</v>
      </c>
      <c r="M3574" t="str">
        <f>"Qtr"&amp;ROUNDUP(MONTH(Ledger[[#This Row],[Date]])/3,0)</f>
        <v>Qtr3</v>
      </c>
      <c r="N3574">
        <f>MONTH(Ledger[[#This Row],[Date]])</f>
        <v>7</v>
      </c>
      <c r="O3574" t="str">
        <f>TEXT(Ledger[[#This Row],[Date]],"mmm")</f>
        <v>Jul</v>
      </c>
    </row>
    <row r="3575" spans="1:15" x14ac:dyDescent="0.35">
      <c r="A3575" t="s">
        <v>2097</v>
      </c>
      <c r="B3575" s="8">
        <v>45861</v>
      </c>
      <c r="C3575" s="5">
        <v>0.85347222222222219</v>
      </c>
      <c r="D3575" t="str">
        <f>_xlfn.XLOOKUP(Ledger[[#This Row],[Employee_ID]],Employees!C:C,Employees!A:A)</f>
        <v>Evening</v>
      </c>
      <c r="E3575" t="s">
        <v>932</v>
      </c>
      <c r="F3575" t="str">
        <f>_xlfn.XLOOKUP(Ledger[[#This Row],[Employee_ID]],Employees!C:C,Employees!B:B)</f>
        <v>BR04</v>
      </c>
      <c r="G3575" t="s">
        <v>993</v>
      </c>
      <c r="H3575" t="s">
        <v>193</v>
      </c>
      <c r="I3575">
        <v>2</v>
      </c>
      <c r="J3575">
        <f>_xlfn.XLOOKUP(Ledger[[#This Row],[SKU]]&amp;"|"&amp;Ledger[[#This Row],[Branch_ID]], PriceList!E:E,PriceList!C:C,"")</f>
        <v>135</v>
      </c>
      <c r="K3575">
        <f>_xlfn.XLOOKUP(Ledger[[#This Row],[SKU]]&amp;"|"&amp;Ledger[[#This Row],[Branch_ID]], PriceList[Key], PriceList[Unit_Retail_Price_EGP], "")</f>
        <v>329</v>
      </c>
      <c r="L3575">
        <f>YEAR(Ledger[[#This Row],[Date]])</f>
        <v>2025</v>
      </c>
      <c r="M3575" t="str">
        <f>"Qtr"&amp;ROUNDUP(MONTH(Ledger[[#This Row],[Date]])/3,0)</f>
        <v>Qtr3</v>
      </c>
      <c r="N3575">
        <f>MONTH(Ledger[[#This Row],[Date]])</f>
        <v>7</v>
      </c>
      <c r="O3575" t="str">
        <f>TEXT(Ledger[[#This Row],[Date]],"mmm")</f>
        <v>Jul</v>
      </c>
    </row>
    <row r="3576" spans="1:15" x14ac:dyDescent="0.35">
      <c r="A3576" t="s">
        <v>2138</v>
      </c>
      <c r="B3576" s="8">
        <v>45864</v>
      </c>
      <c r="C3576" s="5">
        <v>0.42152777777777778</v>
      </c>
      <c r="D3576" t="str">
        <f>_xlfn.XLOOKUP(Ledger[[#This Row],[Employee_ID]],Employees!C:C,Employees!A:A)</f>
        <v>Morning</v>
      </c>
      <c r="E3576" t="s">
        <v>932</v>
      </c>
      <c r="F3576" t="str">
        <f>_xlfn.XLOOKUP(Ledger[[#This Row],[Employee_ID]],Employees!C:C,Employees!B:B)</f>
        <v>BR04</v>
      </c>
      <c r="G3576" t="s">
        <v>46</v>
      </c>
      <c r="H3576" t="s">
        <v>344</v>
      </c>
      <c r="I3576">
        <v>2</v>
      </c>
      <c r="J3576">
        <f>_xlfn.XLOOKUP(Ledger[[#This Row],[SKU]]&amp;"|"&amp;Ledger[[#This Row],[Branch_ID]], PriceList!E:E,PriceList!C:C,"")</f>
        <v>410</v>
      </c>
      <c r="K3576">
        <f>_xlfn.XLOOKUP(Ledger[[#This Row],[SKU]]&amp;"|"&amp;Ledger[[#This Row],[Branch_ID]], PriceList[Key], PriceList[Unit_Retail_Price_EGP], "")</f>
        <v>939</v>
      </c>
      <c r="L3576">
        <f>YEAR(Ledger[[#This Row],[Date]])</f>
        <v>2025</v>
      </c>
      <c r="M3576" t="str">
        <f>"Qtr"&amp;ROUNDUP(MONTH(Ledger[[#This Row],[Date]])/3,0)</f>
        <v>Qtr3</v>
      </c>
      <c r="N3576">
        <f>MONTH(Ledger[[#This Row],[Date]])</f>
        <v>7</v>
      </c>
      <c r="O3576" t="str">
        <f>TEXT(Ledger[[#This Row],[Date]],"mmm")</f>
        <v>Jul</v>
      </c>
    </row>
    <row r="3577" spans="1:15" x14ac:dyDescent="0.35">
      <c r="A3577" t="s">
        <v>2158</v>
      </c>
      <c r="B3577" s="8">
        <v>45864</v>
      </c>
      <c r="C3577" s="5">
        <v>0.88958333333333328</v>
      </c>
      <c r="D3577" t="str">
        <f>_xlfn.XLOOKUP(Ledger[[#This Row],[Employee_ID]],Employees!C:C,Employees!A:A)</f>
        <v>Evening</v>
      </c>
      <c r="E3577" t="s">
        <v>932</v>
      </c>
      <c r="F3577" t="str">
        <f>_xlfn.XLOOKUP(Ledger[[#This Row],[Employee_ID]],Employees!C:C,Employees!B:B)</f>
        <v>BR04</v>
      </c>
      <c r="G3577" t="s">
        <v>993</v>
      </c>
      <c r="H3577" t="s">
        <v>48</v>
      </c>
      <c r="I3577">
        <v>2</v>
      </c>
      <c r="J3577">
        <f>_xlfn.XLOOKUP(Ledger[[#This Row],[SKU]]&amp;"|"&amp;Ledger[[#This Row],[Branch_ID]], PriceList!E:E,PriceList!C:C,"")</f>
        <v>135</v>
      </c>
      <c r="K3577">
        <f>_xlfn.XLOOKUP(Ledger[[#This Row],[SKU]]&amp;"|"&amp;Ledger[[#This Row],[Branch_ID]], PriceList[Key], PriceList[Unit_Retail_Price_EGP], "")</f>
        <v>329</v>
      </c>
      <c r="L3577">
        <f>YEAR(Ledger[[#This Row],[Date]])</f>
        <v>2025</v>
      </c>
      <c r="M3577" t="str">
        <f>"Qtr"&amp;ROUNDUP(MONTH(Ledger[[#This Row],[Date]])/3,0)</f>
        <v>Qtr3</v>
      </c>
      <c r="N3577">
        <f>MONTH(Ledger[[#This Row],[Date]])</f>
        <v>7</v>
      </c>
      <c r="O3577" t="str">
        <f>TEXT(Ledger[[#This Row],[Date]],"mmm")</f>
        <v>Jul</v>
      </c>
    </row>
    <row r="3578" spans="1:15" x14ac:dyDescent="0.35">
      <c r="A3578" t="s">
        <v>2264</v>
      </c>
      <c r="B3578" s="8">
        <v>45870</v>
      </c>
      <c r="C3578" s="5">
        <v>0.82499999999999996</v>
      </c>
      <c r="D3578" t="str">
        <f>_xlfn.XLOOKUP(Ledger[[#This Row],[Employee_ID]],Employees!C:C,Employees!A:A)</f>
        <v>Evening</v>
      </c>
      <c r="E3578" t="s">
        <v>932</v>
      </c>
      <c r="F3578" t="str">
        <f>_xlfn.XLOOKUP(Ledger[[#This Row],[Employee_ID]],Employees!C:C,Employees!B:B)</f>
        <v>BR04</v>
      </c>
      <c r="G3578" t="s">
        <v>993</v>
      </c>
      <c r="H3578" t="s">
        <v>186</v>
      </c>
      <c r="I3578">
        <v>2</v>
      </c>
      <c r="J3578">
        <f>_xlfn.XLOOKUP(Ledger[[#This Row],[SKU]]&amp;"|"&amp;Ledger[[#This Row],[Branch_ID]], PriceList!E:E,PriceList!C:C,"")</f>
        <v>215</v>
      </c>
      <c r="K3578">
        <f>_xlfn.XLOOKUP(Ledger[[#This Row],[SKU]]&amp;"|"&amp;Ledger[[#This Row],[Branch_ID]], PriceList[Key], PriceList[Unit_Retail_Price_EGP], "")</f>
        <v>519</v>
      </c>
      <c r="L3578">
        <f>YEAR(Ledger[[#This Row],[Date]])</f>
        <v>2025</v>
      </c>
      <c r="M3578" t="str">
        <f>"Qtr"&amp;ROUNDUP(MONTH(Ledger[[#This Row],[Date]])/3,0)</f>
        <v>Qtr3</v>
      </c>
      <c r="N3578">
        <f>MONTH(Ledger[[#This Row],[Date]])</f>
        <v>8</v>
      </c>
      <c r="O3578" t="str">
        <f>TEXT(Ledger[[#This Row],[Date]],"mmm")</f>
        <v>Aug</v>
      </c>
    </row>
    <row r="3579" spans="1:15" x14ac:dyDescent="0.35">
      <c r="A3579" t="s">
        <v>2299</v>
      </c>
      <c r="B3579" s="8">
        <v>45872</v>
      </c>
      <c r="C3579" s="5">
        <v>0.6166666666666667</v>
      </c>
      <c r="D3579" t="str">
        <f>_xlfn.XLOOKUP(Ledger[[#This Row],[Employee_ID]],Employees!C:C,Employees!A:A)</f>
        <v>Afternoon</v>
      </c>
      <c r="E3579" t="s">
        <v>932</v>
      </c>
      <c r="F3579" t="str">
        <f>_xlfn.XLOOKUP(Ledger[[#This Row],[Employee_ID]],Employees!C:C,Employees!B:B)</f>
        <v>BR04</v>
      </c>
      <c r="G3579" t="s">
        <v>979</v>
      </c>
      <c r="H3579" t="s">
        <v>108</v>
      </c>
      <c r="I3579">
        <v>2</v>
      </c>
      <c r="J3579">
        <f>_xlfn.XLOOKUP(Ledger[[#This Row],[SKU]]&amp;"|"&amp;Ledger[[#This Row],[Branch_ID]], PriceList!E:E,PriceList!C:C,"")</f>
        <v>155</v>
      </c>
      <c r="K3579">
        <f>_xlfn.XLOOKUP(Ledger[[#This Row],[SKU]]&amp;"|"&amp;Ledger[[#This Row],[Branch_ID]], PriceList[Key], PriceList[Unit_Retail_Price_EGP], "")</f>
        <v>379</v>
      </c>
      <c r="L3579">
        <f>YEAR(Ledger[[#This Row],[Date]])</f>
        <v>2025</v>
      </c>
      <c r="M3579" t="str">
        <f>"Qtr"&amp;ROUNDUP(MONTH(Ledger[[#This Row],[Date]])/3,0)</f>
        <v>Qtr3</v>
      </c>
      <c r="N3579">
        <f>MONTH(Ledger[[#This Row],[Date]])</f>
        <v>8</v>
      </c>
      <c r="O3579" t="str">
        <f>TEXT(Ledger[[#This Row],[Date]],"mmm")</f>
        <v>Aug</v>
      </c>
    </row>
    <row r="3580" spans="1:15" x14ac:dyDescent="0.35">
      <c r="A3580" t="s">
        <v>2489</v>
      </c>
      <c r="B3580" s="8">
        <v>45883</v>
      </c>
      <c r="C3580" s="5">
        <v>0.44722222222222224</v>
      </c>
      <c r="D3580" t="str">
        <f>_xlfn.XLOOKUP(Ledger[[#This Row],[Employee_ID]],Employees!C:C,Employees!A:A)</f>
        <v>Morning</v>
      </c>
      <c r="E3580" t="s">
        <v>932</v>
      </c>
      <c r="F3580" t="str">
        <f>_xlfn.XLOOKUP(Ledger[[#This Row],[Employee_ID]],Employees!C:C,Employees!B:B)</f>
        <v>BR04</v>
      </c>
      <c r="G3580" t="s">
        <v>46</v>
      </c>
      <c r="H3580" t="s">
        <v>317</v>
      </c>
      <c r="I3580">
        <v>2</v>
      </c>
      <c r="J3580">
        <f>_xlfn.XLOOKUP(Ledger[[#This Row],[SKU]]&amp;"|"&amp;Ledger[[#This Row],[Branch_ID]], PriceList!E:E,PriceList!C:C,"")</f>
        <v>255</v>
      </c>
      <c r="K3580">
        <f>_xlfn.XLOOKUP(Ledger[[#This Row],[SKU]]&amp;"|"&amp;Ledger[[#This Row],[Branch_ID]], PriceList[Key], PriceList[Unit_Retail_Price_EGP], "")</f>
        <v>559</v>
      </c>
      <c r="L3580">
        <f>YEAR(Ledger[[#This Row],[Date]])</f>
        <v>2025</v>
      </c>
      <c r="M3580" t="str">
        <f>"Qtr"&amp;ROUNDUP(MONTH(Ledger[[#This Row],[Date]])/3,0)</f>
        <v>Qtr3</v>
      </c>
      <c r="N3580">
        <f>MONTH(Ledger[[#This Row],[Date]])</f>
        <v>8</v>
      </c>
      <c r="O3580" t="str">
        <f>TEXT(Ledger[[#This Row],[Date]],"mmm")</f>
        <v>Aug</v>
      </c>
    </row>
    <row r="3581" spans="1:15" x14ac:dyDescent="0.35">
      <c r="A3581" t="s">
        <v>2548</v>
      </c>
      <c r="B3581" s="8">
        <v>45885</v>
      </c>
      <c r="C3581" s="5">
        <v>0.85</v>
      </c>
      <c r="D3581" t="str">
        <f>_xlfn.XLOOKUP(Ledger[[#This Row],[Employee_ID]],Employees!C:C,Employees!A:A)</f>
        <v>Evening</v>
      </c>
      <c r="E3581" t="s">
        <v>932</v>
      </c>
      <c r="F3581" t="str">
        <f>_xlfn.XLOOKUP(Ledger[[#This Row],[Employee_ID]],Employees!C:C,Employees!B:B)</f>
        <v>BR04</v>
      </c>
      <c r="G3581" t="s">
        <v>993</v>
      </c>
      <c r="H3581" t="s">
        <v>103</v>
      </c>
      <c r="I3581">
        <v>2</v>
      </c>
      <c r="J3581">
        <f>_xlfn.XLOOKUP(Ledger[[#This Row],[SKU]]&amp;"|"&amp;Ledger[[#This Row],[Branch_ID]], PriceList!E:E,PriceList!C:C,"")</f>
        <v>155</v>
      </c>
      <c r="K3581">
        <f>_xlfn.XLOOKUP(Ledger[[#This Row],[SKU]]&amp;"|"&amp;Ledger[[#This Row],[Branch_ID]], PriceList[Key], PriceList[Unit_Retail_Price_EGP], "")</f>
        <v>379</v>
      </c>
      <c r="L3581">
        <f>YEAR(Ledger[[#This Row],[Date]])</f>
        <v>2025</v>
      </c>
      <c r="M3581" t="str">
        <f>"Qtr"&amp;ROUNDUP(MONTH(Ledger[[#This Row],[Date]])/3,0)</f>
        <v>Qtr3</v>
      </c>
      <c r="N3581">
        <f>MONTH(Ledger[[#This Row],[Date]])</f>
        <v>8</v>
      </c>
      <c r="O3581" t="str">
        <f>TEXT(Ledger[[#This Row],[Date]],"mmm")</f>
        <v>Aug</v>
      </c>
    </row>
    <row r="3582" spans="1:15" x14ac:dyDescent="0.35">
      <c r="A3582" t="s">
        <v>2642</v>
      </c>
      <c r="B3582" s="8">
        <v>45891</v>
      </c>
      <c r="C3582" s="5">
        <v>0.89513888888888893</v>
      </c>
      <c r="D3582" t="str">
        <f>_xlfn.XLOOKUP(Ledger[[#This Row],[Employee_ID]],Employees!C:C,Employees!A:A)</f>
        <v>Evening</v>
      </c>
      <c r="E3582" t="s">
        <v>932</v>
      </c>
      <c r="F3582" t="str">
        <f>_xlfn.XLOOKUP(Ledger[[#This Row],[Employee_ID]],Employees!C:C,Employees!B:B)</f>
        <v>BR04</v>
      </c>
      <c r="G3582" t="s">
        <v>993</v>
      </c>
      <c r="H3582" t="s">
        <v>119</v>
      </c>
      <c r="I3582">
        <v>2</v>
      </c>
      <c r="J3582">
        <f>_xlfn.XLOOKUP(Ledger[[#This Row],[SKU]]&amp;"|"&amp;Ledger[[#This Row],[Branch_ID]], PriceList!E:E,PriceList!C:C,"")</f>
        <v>215</v>
      </c>
      <c r="K3582">
        <f>_xlfn.XLOOKUP(Ledger[[#This Row],[SKU]]&amp;"|"&amp;Ledger[[#This Row],[Branch_ID]], PriceList[Key], PriceList[Unit_Retail_Price_EGP], "")</f>
        <v>519</v>
      </c>
      <c r="L3582">
        <f>YEAR(Ledger[[#This Row],[Date]])</f>
        <v>2025</v>
      </c>
      <c r="M3582" t="str">
        <f>"Qtr"&amp;ROUNDUP(MONTH(Ledger[[#This Row],[Date]])/3,0)</f>
        <v>Qtr3</v>
      </c>
      <c r="N3582">
        <f>MONTH(Ledger[[#This Row],[Date]])</f>
        <v>8</v>
      </c>
      <c r="O3582" t="str">
        <f>TEXT(Ledger[[#This Row],[Date]],"mmm")</f>
        <v>Aug</v>
      </c>
    </row>
    <row r="3583" spans="1:15" x14ac:dyDescent="0.35">
      <c r="A3583" t="s">
        <v>2700</v>
      </c>
      <c r="B3583" s="8">
        <v>45895</v>
      </c>
      <c r="C3583" s="5">
        <v>0.7729166666666667</v>
      </c>
      <c r="D3583" t="str">
        <f>_xlfn.XLOOKUP(Ledger[[#This Row],[Employee_ID]],Employees!C:C,Employees!A:A)</f>
        <v>Evening</v>
      </c>
      <c r="E3583" t="s">
        <v>932</v>
      </c>
      <c r="F3583" t="str">
        <f>_xlfn.XLOOKUP(Ledger[[#This Row],[Employee_ID]],Employees!C:C,Employees!B:B)</f>
        <v>BR04</v>
      </c>
      <c r="G3583" t="s">
        <v>993</v>
      </c>
      <c r="H3583" t="s">
        <v>195</v>
      </c>
      <c r="I3583">
        <v>2</v>
      </c>
      <c r="J3583">
        <f>_xlfn.XLOOKUP(Ledger[[#This Row],[SKU]]&amp;"|"&amp;Ledger[[#This Row],[Branch_ID]], PriceList!E:E,PriceList!C:C,"")</f>
        <v>155</v>
      </c>
      <c r="K3583">
        <f>_xlfn.XLOOKUP(Ledger[[#This Row],[SKU]]&amp;"|"&amp;Ledger[[#This Row],[Branch_ID]], PriceList[Key], PriceList[Unit_Retail_Price_EGP], "")</f>
        <v>379</v>
      </c>
      <c r="L3583">
        <f>YEAR(Ledger[[#This Row],[Date]])</f>
        <v>2025</v>
      </c>
      <c r="M3583" t="str">
        <f>"Qtr"&amp;ROUNDUP(MONTH(Ledger[[#This Row],[Date]])/3,0)</f>
        <v>Qtr3</v>
      </c>
      <c r="N3583">
        <f>MONTH(Ledger[[#This Row],[Date]])</f>
        <v>8</v>
      </c>
      <c r="O3583" t="str">
        <f>TEXT(Ledger[[#This Row],[Date]],"mmm")</f>
        <v>Aug</v>
      </c>
    </row>
    <row r="3584" spans="1:15" x14ac:dyDescent="0.35">
      <c r="A3584" t="s">
        <v>2743</v>
      </c>
      <c r="B3584" s="8">
        <v>45898</v>
      </c>
      <c r="C3584" s="5">
        <v>0.68680555555555556</v>
      </c>
      <c r="D3584" t="str">
        <f>_xlfn.XLOOKUP(Ledger[[#This Row],[Employee_ID]],Employees!C:C,Employees!A:A)</f>
        <v>Afternoon</v>
      </c>
      <c r="E3584" t="s">
        <v>932</v>
      </c>
      <c r="F3584" t="str">
        <f>_xlfn.XLOOKUP(Ledger[[#This Row],[Employee_ID]],Employees!C:C,Employees!B:B)</f>
        <v>BR04</v>
      </c>
      <c r="G3584" t="s">
        <v>979</v>
      </c>
      <c r="H3584" t="s">
        <v>64</v>
      </c>
      <c r="I3584">
        <v>2</v>
      </c>
      <c r="J3584">
        <f>_xlfn.XLOOKUP(Ledger[[#This Row],[SKU]]&amp;"|"&amp;Ledger[[#This Row],[Branch_ID]], PriceList!E:E,PriceList!C:C,"")</f>
        <v>175</v>
      </c>
      <c r="K3584">
        <f>_xlfn.XLOOKUP(Ledger[[#This Row],[SKU]]&amp;"|"&amp;Ledger[[#This Row],[Branch_ID]], PriceList[Key], PriceList[Unit_Retail_Price_EGP], "")</f>
        <v>419</v>
      </c>
      <c r="L3584">
        <f>YEAR(Ledger[[#This Row],[Date]])</f>
        <v>2025</v>
      </c>
      <c r="M3584" t="str">
        <f>"Qtr"&amp;ROUNDUP(MONTH(Ledger[[#This Row],[Date]])/3,0)</f>
        <v>Qtr3</v>
      </c>
      <c r="N3584">
        <f>MONTH(Ledger[[#This Row],[Date]])</f>
        <v>8</v>
      </c>
      <c r="O3584" t="str">
        <f>TEXT(Ledger[[#This Row],[Date]],"mmm")</f>
        <v>Aug</v>
      </c>
    </row>
    <row r="3585" spans="1:15" x14ac:dyDescent="0.35">
      <c r="A3585" t="s">
        <v>2811</v>
      </c>
      <c r="B3585" s="8">
        <v>45901</v>
      </c>
      <c r="C3585" s="5">
        <v>0.9145833333333333</v>
      </c>
      <c r="D3585" t="str">
        <f>_xlfn.XLOOKUP(Ledger[[#This Row],[Employee_ID]],Employees!C:C,Employees!A:A)</f>
        <v>Evening</v>
      </c>
      <c r="E3585" t="s">
        <v>932</v>
      </c>
      <c r="F3585" t="str">
        <f>_xlfn.XLOOKUP(Ledger[[#This Row],[Employee_ID]],Employees!C:C,Employees!B:B)</f>
        <v>BR04</v>
      </c>
      <c r="G3585" t="s">
        <v>993</v>
      </c>
      <c r="H3585" t="s">
        <v>119</v>
      </c>
      <c r="I3585">
        <v>2</v>
      </c>
      <c r="J3585">
        <f>_xlfn.XLOOKUP(Ledger[[#This Row],[SKU]]&amp;"|"&amp;Ledger[[#This Row],[Branch_ID]], PriceList!E:E,PriceList!C:C,"")</f>
        <v>215</v>
      </c>
      <c r="K3585">
        <f>_xlfn.XLOOKUP(Ledger[[#This Row],[SKU]]&amp;"|"&amp;Ledger[[#This Row],[Branch_ID]], PriceList[Key], PriceList[Unit_Retail_Price_EGP], "")</f>
        <v>519</v>
      </c>
      <c r="L3585">
        <f>YEAR(Ledger[[#This Row],[Date]])</f>
        <v>2025</v>
      </c>
      <c r="M3585" t="str">
        <f>"Qtr"&amp;ROUNDUP(MONTH(Ledger[[#This Row],[Date]])/3,0)</f>
        <v>Qtr3</v>
      </c>
      <c r="N3585">
        <f>MONTH(Ledger[[#This Row],[Date]])</f>
        <v>9</v>
      </c>
      <c r="O3585" t="str">
        <f>TEXT(Ledger[[#This Row],[Date]],"mmm")</f>
        <v>Sep</v>
      </c>
    </row>
    <row r="3586" spans="1:15" x14ac:dyDescent="0.35">
      <c r="A3586" t="s">
        <v>2881</v>
      </c>
      <c r="B3586" s="8">
        <v>45906</v>
      </c>
      <c r="C3586" s="5">
        <v>0.80763888888888891</v>
      </c>
      <c r="D3586" t="str">
        <f>_xlfn.XLOOKUP(Ledger[[#This Row],[Employee_ID]],Employees!C:C,Employees!A:A)</f>
        <v>Evening</v>
      </c>
      <c r="E3586" t="s">
        <v>932</v>
      </c>
      <c r="F3586" t="str">
        <f>_xlfn.XLOOKUP(Ledger[[#This Row],[Employee_ID]],Employees!C:C,Employees!B:B)</f>
        <v>BR04</v>
      </c>
      <c r="G3586" t="s">
        <v>993</v>
      </c>
      <c r="H3586" t="s">
        <v>174</v>
      </c>
      <c r="I3586">
        <v>2</v>
      </c>
      <c r="J3586">
        <f>_xlfn.XLOOKUP(Ledger[[#This Row],[SKU]]&amp;"|"&amp;Ledger[[#This Row],[Branch_ID]], PriceList!E:E,PriceList!C:C,"")</f>
        <v>175</v>
      </c>
      <c r="K3586">
        <f>_xlfn.XLOOKUP(Ledger[[#This Row],[SKU]]&amp;"|"&amp;Ledger[[#This Row],[Branch_ID]], PriceList[Key], PriceList[Unit_Retail_Price_EGP], "")</f>
        <v>419</v>
      </c>
      <c r="L3586">
        <f>YEAR(Ledger[[#This Row],[Date]])</f>
        <v>2025</v>
      </c>
      <c r="M3586" t="str">
        <f>"Qtr"&amp;ROUNDUP(MONTH(Ledger[[#This Row],[Date]])/3,0)</f>
        <v>Qtr3</v>
      </c>
      <c r="N3586">
        <f>MONTH(Ledger[[#This Row],[Date]])</f>
        <v>9</v>
      </c>
      <c r="O3586" t="str">
        <f>TEXT(Ledger[[#This Row],[Date]],"mmm")</f>
        <v>Sep</v>
      </c>
    </row>
    <row r="3587" spans="1:15" x14ac:dyDescent="0.35">
      <c r="A3587" t="s">
        <v>2916</v>
      </c>
      <c r="B3587" s="8">
        <v>45908</v>
      </c>
      <c r="C3587" s="5">
        <v>0.8256944444444444</v>
      </c>
      <c r="D3587" t="str">
        <f>_xlfn.XLOOKUP(Ledger[[#This Row],[Employee_ID]],Employees!C:C,Employees!A:A)</f>
        <v>Evening</v>
      </c>
      <c r="E3587" t="s">
        <v>932</v>
      </c>
      <c r="F3587" t="str">
        <f>_xlfn.XLOOKUP(Ledger[[#This Row],[Employee_ID]],Employees!C:C,Employees!B:B)</f>
        <v>BR04</v>
      </c>
      <c r="G3587" t="s">
        <v>993</v>
      </c>
      <c r="H3587" t="s">
        <v>100</v>
      </c>
      <c r="I3587">
        <v>2</v>
      </c>
      <c r="J3587">
        <f>_xlfn.XLOOKUP(Ledger[[#This Row],[SKU]]&amp;"|"&amp;Ledger[[#This Row],[Branch_ID]], PriceList!E:E,PriceList!C:C,"")</f>
        <v>510</v>
      </c>
      <c r="K3587">
        <f>_xlfn.XLOOKUP(Ledger[[#This Row],[SKU]]&amp;"|"&amp;Ledger[[#This Row],[Branch_ID]], PriceList[Key], PriceList[Unit_Retail_Price_EGP], "")</f>
        <v>1129</v>
      </c>
      <c r="L3587">
        <f>YEAR(Ledger[[#This Row],[Date]])</f>
        <v>2025</v>
      </c>
      <c r="M3587" t="str">
        <f>"Qtr"&amp;ROUNDUP(MONTH(Ledger[[#This Row],[Date]])/3,0)</f>
        <v>Qtr3</v>
      </c>
      <c r="N3587">
        <f>MONTH(Ledger[[#This Row],[Date]])</f>
        <v>9</v>
      </c>
      <c r="O3587" t="str">
        <f>TEXT(Ledger[[#This Row],[Date]],"mmm")</f>
        <v>Sep</v>
      </c>
    </row>
    <row r="3588" spans="1:15" x14ac:dyDescent="0.35">
      <c r="A3588" t="s">
        <v>2928</v>
      </c>
      <c r="B3588" s="8">
        <v>45909</v>
      </c>
      <c r="C3588" s="5">
        <v>0.76527777777777772</v>
      </c>
      <c r="D3588" t="str">
        <f>_xlfn.XLOOKUP(Ledger[[#This Row],[Employee_ID]],Employees!C:C,Employees!A:A)</f>
        <v>Evening</v>
      </c>
      <c r="E3588" t="s">
        <v>932</v>
      </c>
      <c r="F3588" t="str">
        <f>_xlfn.XLOOKUP(Ledger[[#This Row],[Employee_ID]],Employees!C:C,Employees!B:B)</f>
        <v>BR04</v>
      </c>
      <c r="G3588" t="s">
        <v>993</v>
      </c>
      <c r="H3588" t="s">
        <v>382</v>
      </c>
      <c r="I3588">
        <v>2</v>
      </c>
      <c r="J3588">
        <f>_xlfn.XLOOKUP(Ledger[[#This Row],[SKU]]&amp;"|"&amp;Ledger[[#This Row],[Branch_ID]], PriceList!E:E,PriceList!C:C,"")</f>
        <v>155</v>
      </c>
      <c r="K3588">
        <f>_xlfn.XLOOKUP(Ledger[[#This Row],[SKU]]&amp;"|"&amp;Ledger[[#This Row],[Branch_ID]], PriceList[Key], PriceList[Unit_Retail_Price_EGP], "")</f>
        <v>379</v>
      </c>
      <c r="L3588">
        <f>YEAR(Ledger[[#This Row],[Date]])</f>
        <v>2025</v>
      </c>
      <c r="M3588" t="str">
        <f>"Qtr"&amp;ROUNDUP(MONTH(Ledger[[#This Row],[Date]])/3,0)</f>
        <v>Qtr3</v>
      </c>
      <c r="N3588">
        <f>MONTH(Ledger[[#This Row],[Date]])</f>
        <v>9</v>
      </c>
      <c r="O3588" t="str">
        <f>TEXT(Ledger[[#This Row],[Date]],"mmm")</f>
        <v>Sep</v>
      </c>
    </row>
    <row r="3589" spans="1:15" x14ac:dyDescent="0.35">
      <c r="A3589" t="s">
        <v>2968</v>
      </c>
      <c r="B3589" s="8">
        <v>45912</v>
      </c>
      <c r="C3589" s="5">
        <v>0.47569444444444442</v>
      </c>
      <c r="D3589" t="str">
        <f>_xlfn.XLOOKUP(Ledger[[#This Row],[Employee_ID]],Employees!C:C,Employees!A:A)</f>
        <v>Morning</v>
      </c>
      <c r="E3589" t="s">
        <v>932</v>
      </c>
      <c r="F3589" t="str">
        <f>_xlfn.XLOOKUP(Ledger[[#This Row],[Employee_ID]],Employees!C:C,Employees!B:B)</f>
        <v>BR04</v>
      </c>
      <c r="G3589" t="s">
        <v>46</v>
      </c>
      <c r="H3589" t="s">
        <v>193</v>
      </c>
      <c r="I3589">
        <v>2</v>
      </c>
      <c r="J3589">
        <f>_xlfn.XLOOKUP(Ledger[[#This Row],[SKU]]&amp;"|"&amp;Ledger[[#This Row],[Branch_ID]], PriceList!E:E,PriceList!C:C,"")</f>
        <v>135</v>
      </c>
      <c r="K3589">
        <f>_xlfn.XLOOKUP(Ledger[[#This Row],[SKU]]&amp;"|"&amp;Ledger[[#This Row],[Branch_ID]], PriceList[Key], PriceList[Unit_Retail_Price_EGP], "")</f>
        <v>329</v>
      </c>
      <c r="L3589">
        <f>YEAR(Ledger[[#This Row],[Date]])</f>
        <v>2025</v>
      </c>
      <c r="M3589" t="str">
        <f>"Qtr"&amp;ROUNDUP(MONTH(Ledger[[#This Row],[Date]])/3,0)</f>
        <v>Qtr3</v>
      </c>
      <c r="N3589">
        <f>MONTH(Ledger[[#This Row],[Date]])</f>
        <v>9</v>
      </c>
      <c r="O3589" t="str">
        <f>TEXT(Ledger[[#This Row],[Date]],"mmm")</f>
        <v>Sep</v>
      </c>
    </row>
    <row r="3590" spans="1:15" x14ac:dyDescent="0.35">
      <c r="A3590" t="s">
        <v>3085</v>
      </c>
      <c r="B3590" s="8">
        <v>45919</v>
      </c>
      <c r="C3590" s="5">
        <v>0.79236111111111107</v>
      </c>
      <c r="D3590" t="str">
        <f>_xlfn.XLOOKUP(Ledger[[#This Row],[Employee_ID]],Employees!C:C,Employees!A:A)</f>
        <v>Evening</v>
      </c>
      <c r="E3590" t="s">
        <v>932</v>
      </c>
      <c r="F3590" t="str">
        <f>_xlfn.XLOOKUP(Ledger[[#This Row],[Employee_ID]],Employees!C:C,Employees!B:B)</f>
        <v>BR04</v>
      </c>
      <c r="G3590" t="s">
        <v>993</v>
      </c>
      <c r="H3590" t="s">
        <v>78</v>
      </c>
      <c r="I3590">
        <v>2</v>
      </c>
      <c r="J3590">
        <f>_xlfn.XLOOKUP(Ledger[[#This Row],[SKU]]&amp;"|"&amp;Ledger[[#This Row],[Branch_ID]], PriceList!E:E,PriceList!C:C,"")</f>
        <v>215</v>
      </c>
      <c r="K3590">
        <f>_xlfn.XLOOKUP(Ledger[[#This Row],[SKU]]&amp;"|"&amp;Ledger[[#This Row],[Branch_ID]], PriceList[Key], PriceList[Unit_Retail_Price_EGP], "")</f>
        <v>519</v>
      </c>
      <c r="L3590">
        <f>YEAR(Ledger[[#This Row],[Date]])</f>
        <v>2025</v>
      </c>
      <c r="M3590" t="str">
        <f>"Qtr"&amp;ROUNDUP(MONTH(Ledger[[#This Row],[Date]])/3,0)</f>
        <v>Qtr3</v>
      </c>
      <c r="N3590">
        <f>MONTH(Ledger[[#This Row],[Date]])</f>
        <v>9</v>
      </c>
      <c r="O3590" t="str">
        <f>TEXT(Ledger[[#This Row],[Date]],"mmm")</f>
        <v>Sep</v>
      </c>
    </row>
    <row r="3591" spans="1:15" x14ac:dyDescent="0.35">
      <c r="A3591" t="s">
        <v>3232</v>
      </c>
      <c r="B3591" s="8">
        <v>45928</v>
      </c>
      <c r="C3591" s="5">
        <v>0.6020833333333333</v>
      </c>
      <c r="D3591" t="str">
        <f>_xlfn.XLOOKUP(Ledger[[#This Row],[Employee_ID]],Employees!C:C,Employees!A:A)</f>
        <v>Afternoon</v>
      </c>
      <c r="E3591" t="s">
        <v>932</v>
      </c>
      <c r="F3591" t="str">
        <f>_xlfn.XLOOKUP(Ledger[[#This Row],[Employee_ID]],Employees!C:C,Employees!B:B)</f>
        <v>BR04</v>
      </c>
      <c r="G3591" t="s">
        <v>979</v>
      </c>
      <c r="H3591" t="s">
        <v>174</v>
      </c>
      <c r="I3591">
        <v>2</v>
      </c>
      <c r="J3591">
        <f>_xlfn.XLOOKUP(Ledger[[#This Row],[SKU]]&amp;"|"&amp;Ledger[[#This Row],[Branch_ID]], PriceList!E:E,PriceList!C:C,"")</f>
        <v>175</v>
      </c>
      <c r="K3591">
        <f>_xlfn.XLOOKUP(Ledger[[#This Row],[SKU]]&amp;"|"&amp;Ledger[[#This Row],[Branch_ID]], PriceList[Key], PriceList[Unit_Retail_Price_EGP], "")</f>
        <v>419</v>
      </c>
      <c r="L3591">
        <f>YEAR(Ledger[[#This Row],[Date]])</f>
        <v>2025</v>
      </c>
      <c r="M3591" t="str">
        <f>"Qtr"&amp;ROUNDUP(MONTH(Ledger[[#This Row],[Date]])/3,0)</f>
        <v>Qtr3</v>
      </c>
      <c r="N3591">
        <f>MONTH(Ledger[[#This Row],[Date]])</f>
        <v>9</v>
      </c>
      <c r="O3591" t="str">
        <f>TEXT(Ledger[[#This Row],[Date]],"mmm")</f>
        <v>Sep</v>
      </c>
    </row>
    <row r="3592" spans="1:15" x14ac:dyDescent="0.35">
      <c r="A3592" t="s">
        <v>3294</v>
      </c>
      <c r="B3592" s="8">
        <v>45933</v>
      </c>
      <c r="C3592" s="5">
        <v>0.42638888888888887</v>
      </c>
      <c r="D3592" t="str">
        <f>_xlfn.XLOOKUP(Ledger[[#This Row],[Employee_ID]],Employees!C:C,Employees!A:A)</f>
        <v>Morning</v>
      </c>
      <c r="E3592" t="s">
        <v>932</v>
      </c>
      <c r="F3592" t="str">
        <f>_xlfn.XLOOKUP(Ledger[[#This Row],[Employee_ID]],Employees!C:C,Employees!B:B)</f>
        <v>BR04</v>
      </c>
      <c r="G3592" t="s">
        <v>46</v>
      </c>
      <c r="H3592" t="s">
        <v>344</v>
      </c>
      <c r="I3592">
        <v>2</v>
      </c>
      <c r="J3592">
        <f>_xlfn.XLOOKUP(Ledger[[#This Row],[SKU]]&amp;"|"&amp;Ledger[[#This Row],[Branch_ID]], PriceList!E:E,PriceList!C:C,"")</f>
        <v>410</v>
      </c>
      <c r="K3592">
        <f>_xlfn.XLOOKUP(Ledger[[#This Row],[SKU]]&amp;"|"&amp;Ledger[[#This Row],[Branch_ID]], PriceList[Key], PriceList[Unit_Retail_Price_EGP], "")</f>
        <v>939</v>
      </c>
      <c r="L3592">
        <f>YEAR(Ledger[[#This Row],[Date]])</f>
        <v>2025</v>
      </c>
      <c r="M3592" t="str">
        <f>"Qtr"&amp;ROUNDUP(MONTH(Ledger[[#This Row],[Date]])/3,0)</f>
        <v>Qtr4</v>
      </c>
      <c r="N3592">
        <f>MONTH(Ledger[[#This Row],[Date]])</f>
        <v>10</v>
      </c>
      <c r="O3592" t="str">
        <f>TEXT(Ledger[[#This Row],[Date]],"mmm")</f>
        <v>Oct</v>
      </c>
    </row>
    <row r="3593" spans="1:15" x14ac:dyDescent="0.35">
      <c r="A3593" t="s">
        <v>3305</v>
      </c>
      <c r="B3593" s="8">
        <v>45933</v>
      </c>
      <c r="C3593" s="5">
        <v>0.56805555555555554</v>
      </c>
      <c r="D3593" t="str">
        <f>_xlfn.XLOOKUP(Ledger[[#This Row],[Employee_ID]],Employees!C:C,Employees!A:A)</f>
        <v>Morning</v>
      </c>
      <c r="E3593" t="s">
        <v>932</v>
      </c>
      <c r="F3593" t="str">
        <f>_xlfn.XLOOKUP(Ledger[[#This Row],[Employee_ID]],Employees!C:C,Employees!B:B)</f>
        <v>BR04</v>
      </c>
      <c r="G3593" t="s">
        <v>46</v>
      </c>
      <c r="H3593" t="s">
        <v>133</v>
      </c>
      <c r="I3593">
        <v>2</v>
      </c>
      <c r="J3593">
        <f>_xlfn.XLOOKUP(Ledger[[#This Row],[SKU]]&amp;"|"&amp;Ledger[[#This Row],[Branch_ID]], PriceList!E:E,PriceList!C:C,"")</f>
        <v>450</v>
      </c>
      <c r="K3593">
        <f>_xlfn.XLOOKUP(Ledger[[#This Row],[SKU]]&amp;"|"&amp;Ledger[[#This Row],[Branch_ID]], PriceList[Key], PriceList[Unit_Retail_Price_EGP], "")</f>
        <v>1029</v>
      </c>
      <c r="L3593">
        <f>YEAR(Ledger[[#This Row],[Date]])</f>
        <v>2025</v>
      </c>
      <c r="M3593" t="str">
        <f>"Qtr"&amp;ROUNDUP(MONTH(Ledger[[#This Row],[Date]])/3,0)</f>
        <v>Qtr4</v>
      </c>
      <c r="N3593">
        <f>MONTH(Ledger[[#This Row],[Date]])</f>
        <v>10</v>
      </c>
      <c r="O3593" t="str">
        <f>TEXT(Ledger[[#This Row],[Date]],"mmm")</f>
        <v>Oct</v>
      </c>
    </row>
    <row r="3594" spans="1:15" x14ac:dyDescent="0.35">
      <c r="A3594" t="s">
        <v>3343</v>
      </c>
      <c r="B3594" s="8">
        <v>45935</v>
      </c>
      <c r="C3594" s="5">
        <v>0.88402777777777775</v>
      </c>
      <c r="D3594" t="str">
        <f>_xlfn.XLOOKUP(Ledger[[#This Row],[Employee_ID]],Employees!C:C,Employees!A:A)</f>
        <v>Evening</v>
      </c>
      <c r="E3594" t="s">
        <v>932</v>
      </c>
      <c r="F3594" t="str">
        <f>_xlfn.XLOOKUP(Ledger[[#This Row],[Employee_ID]],Employees!C:C,Employees!B:B)</f>
        <v>BR04</v>
      </c>
      <c r="G3594" t="s">
        <v>993</v>
      </c>
      <c r="H3594" t="s">
        <v>135</v>
      </c>
      <c r="I3594">
        <v>2</v>
      </c>
      <c r="J3594">
        <f>_xlfn.XLOOKUP(Ledger[[#This Row],[SKU]]&amp;"|"&amp;Ledger[[#This Row],[Branch_ID]], PriceList!E:E,PriceList!C:C,"")</f>
        <v>135</v>
      </c>
      <c r="K3594">
        <f>_xlfn.XLOOKUP(Ledger[[#This Row],[SKU]]&amp;"|"&amp;Ledger[[#This Row],[Branch_ID]], PriceList[Key], PriceList[Unit_Retail_Price_EGP], "")</f>
        <v>329</v>
      </c>
      <c r="L3594">
        <f>YEAR(Ledger[[#This Row],[Date]])</f>
        <v>2025</v>
      </c>
      <c r="M3594" t="str">
        <f>"Qtr"&amp;ROUNDUP(MONTH(Ledger[[#This Row],[Date]])/3,0)</f>
        <v>Qtr4</v>
      </c>
      <c r="N3594">
        <f>MONTH(Ledger[[#This Row],[Date]])</f>
        <v>10</v>
      </c>
      <c r="O3594" t="str">
        <f>TEXT(Ledger[[#This Row],[Date]],"mmm")</f>
        <v>Oct</v>
      </c>
    </row>
    <row r="3595" spans="1:15" x14ac:dyDescent="0.35">
      <c r="A3595" t="s">
        <v>3447</v>
      </c>
      <c r="B3595" s="8">
        <v>45943</v>
      </c>
      <c r="C3595" s="5">
        <v>0.51597222222222228</v>
      </c>
      <c r="D3595" t="str">
        <f>_xlfn.XLOOKUP(Ledger[[#This Row],[Employee_ID]],Employees!C:C,Employees!A:A)</f>
        <v>Morning</v>
      </c>
      <c r="E3595" t="s">
        <v>932</v>
      </c>
      <c r="F3595" t="str">
        <f>_xlfn.XLOOKUP(Ledger[[#This Row],[Employee_ID]],Employees!C:C,Employees!B:B)</f>
        <v>BR04</v>
      </c>
      <c r="G3595" t="s">
        <v>46</v>
      </c>
      <c r="H3595" t="s">
        <v>433</v>
      </c>
      <c r="I3595">
        <v>2</v>
      </c>
      <c r="J3595">
        <f>_xlfn.XLOOKUP(Ledger[[#This Row],[SKU]]&amp;"|"&amp;Ledger[[#This Row],[Branch_ID]], PriceList!E:E,PriceList!C:C,"")</f>
        <v>450</v>
      </c>
      <c r="K3595">
        <f>_xlfn.XLOOKUP(Ledger[[#This Row],[SKU]]&amp;"|"&amp;Ledger[[#This Row],[Branch_ID]], PriceList[Key], PriceList[Unit_Retail_Price_EGP], "")</f>
        <v>1029</v>
      </c>
      <c r="L3595">
        <f>YEAR(Ledger[[#This Row],[Date]])</f>
        <v>2025</v>
      </c>
      <c r="M3595" t="str">
        <f>"Qtr"&amp;ROUNDUP(MONTH(Ledger[[#This Row],[Date]])/3,0)</f>
        <v>Qtr4</v>
      </c>
      <c r="N3595">
        <f>MONTH(Ledger[[#This Row],[Date]])</f>
        <v>10</v>
      </c>
      <c r="O3595" t="str">
        <f>TEXT(Ledger[[#This Row],[Date]],"mmm")</f>
        <v>Oct</v>
      </c>
    </row>
    <row r="3596" spans="1:15" x14ac:dyDescent="0.35">
      <c r="A3596" t="s">
        <v>3496</v>
      </c>
      <c r="B3596" s="8">
        <v>45946</v>
      </c>
      <c r="C3596" s="5">
        <v>0.84305555555555556</v>
      </c>
      <c r="D3596" t="str">
        <f>_xlfn.XLOOKUP(Ledger[[#This Row],[Employee_ID]],Employees!C:C,Employees!A:A)</f>
        <v>Evening</v>
      </c>
      <c r="E3596" t="s">
        <v>932</v>
      </c>
      <c r="F3596" t="str">
        <f>_xlfn.XLOOKUP(Ledger[[#This Row],[Employee_ID]],Employees!C:C,Employees!B:B)</f>
        <v>BR04</v>
      </c>
      <c r="G3596" t="s">
        <v>993</v>
      </c>
      <c r="H3596" t="s">
        <v>82</v>
      </c>
      <c r="I3596">
        <v>2</v>
      </c>
      <c r="J3596">
        <f>_xlfn.XLOOKUP(Ledger[[#This Row],[SKU]]&amp;"|"&amp;Ledger[[#This Row],[Branch_ID]], PriceList!E:E,PriceList!C:C,"")</f>
        <v>110</v>
      </c>
      <c r="K3596">
        <f>_xlfn.XLOOKUP(Ledger[[#This Row],[SKU]]&amp;"|"&amp;Ledger[[#This Row],[Branch_ID]], PriceList[Key], PriceList[Unit_Retail_Price_EGP], "")</f>
        <v>259</v>
      </c>
      <c r="L3596">
        <f>YEAR(Ledger[[#This Row],[Date]])</f>
        <v>2025</v>
      </c>
      <c r="M3596" t="str">
        <f>"Qtr"&amp;ROUNDUP(MONTH(Ledger[[#This Row],[Date]])/3,0)</f>
        <v>Qtr4</v>
      </c>
      <c r="N3596">
        <f>MONTH(Ledger[[#This Row],[Date]])</f>
        <v>10</v>
      </c>
      <c r="O3596" t="str">
        <f>TEXT(Ledger[[#This Row],[Date]],"mmm")</f>
        <v>Oct</v>
      </c>
    </row>
    <row r="3597" spans="1:15" x14ac:dyDescent="0.35">
      <c r="A3597" t="s">
        <v>3516</v>
      </c>
      <c r="B3597" s="8">
        <v>45947</v>
      </c>
      <c r="C3597" s="5">
        <v>0.86736111111111114</v>
      </c>
      <c r="D3597" t="str">
        <f>_xlfn.XLOOKUP(Ledger[[#This Row],[Employee_ID]],Employees!C:C,Employees!A:A)</f>
        <v>Evening</v>
      </c>
      <c r="E3597" t="s">
        <v>932</v>
      </c>
      <c r="F3597" t="str">
        <f>_xlfn.XLOOKUP(Ledger[[#This Row],[Employee_ID]],Employees!C:C,Employees!B:B)</f>
        <v>BR04</v>
      </c>
      <c r="G3597" t="s">
        <v>993</v>
      </c>
      <c r="H3597" t="s">
        <v>610</v>
      </c>
      <c r="I3597">
        <v>2</v>
      </c>
      <c r="J3597">
        <f>_xlfn.XLOOKUP(Ledger[[#This Row],[SKU]]&amp;"|"&amp;Ledger[[#This Row],[Branch_ID]], PriceList!E:E,PriceList!C:C,"")</f>
        <v>175</v>
      </c>
      <c r="K3597">
        <f>_xlfn.XLOOKUP(Ledger[[#This Row],[SKU]]&amp;"|"&amp;Ledger[[#This Row],[Branch_ID]], PriceList[Key], PriceList[Unit_Retail_Price_EGP], "")</f>
        <v>419</v>
      </c>
      <c r="L3597">
        <f>YEAR(Ledger[[#This Row],[Date]])</f>
        <v>2025</v>
      </c>
      <c r="M3597" t="str">
        <f>"Qtr"&amp;ROUNDUP(MONTH(Ledger[[#This Row],[Date]])/3,0)</f>
        <v>Qtr4</v>
      </c>
      <c r="N3597">
        <f>MONTH(Ledger[[#This Row],[Date]])</f>
        <v>10</v>
      </c>
      <c r="O3597" t="str">
        <f>TEXT(Ledger[[#This Row],[Date]],"mmm")</f>
        <v>Oct</v>
      </c>
    </row>
    <row r="3598" spans="1:15" x14ac:dyDescent="0.35">
      <c r="A3598" t="s">
        <v>3525</v>
      </c>
      <c r="B3598" s="8">
        <v>45948</v>
      </c>
      <c r="C3598" s="5">
        <v>0.64513888888888893</v>
      </c>
      <c r="D3598" t="str">
        <f>_xlfn.XLOOKUP(Ledger[[#This Row],[Employee_ID]],Employees!C:C,Employees!A:A)</f>
        <v>Afternoon</v>
      </c>
      <c r="E3598" t="s">
        <v>932</v>
      </c>
      <c r="F3598" t="str">
        <f>_xlfn.XLOOKUP(Ledger[[#This Row],[Employee_ID]],Employees!C:C,Employees!B:B)</f>
        <v>BR04</v>
      </c>
      <c r="G3598" t="s">
        <v>979</v>
      </c>
      <c r="H3598" t="s">
        <v>171</v>
      </c>
      <c r="I3598">
        <v>2</v>
      </c>
      <c r="J3598">
        <f>_xlfn.XLOOKUP(Ledger[[#This Row],[SKU]]&amp;"|"&amp;Ledger[[#This Row],[Branch_ID]], PriceList!E:E,PriceList!C:C,"")</f>
        <v>450</v>
      </c>
      <c r="K3598">
        <f>_xlfn.XLOOKUP(Ledger[[#This Row],[SKU]]&amp;"|"&amp;Ledger[[#This Row],[Branch_ID]], PriceList[Key], PriceList[Unit_Retail_Price_EGP], "")</f>
        <v>1029</v>
      </c>
      <c r="L3598">
        <f>YEAR(Ledger[[#This Row],[Date]])</f>
        <v>2025</v>
      </c>
      <c r="M3598" t="str">
        <f>"Qtr"&amp;ROUNDUP(MONTH(Ledger[[#This Row],[Date]])/3,0)</f>
        <v>Qtr4</v>
      </c>
      <c r="N3598">
        <f>MONTH(Ledger[[#This Row],[Date]])</f>
        <v>10</v>
      </c>
      <c r="O3598" t="str">
        <f>TEXT(Ledger[[#This Row],[Date]],"mmm")</f>
        <v>Oct</v>
      </c>
    </row>
    <row r="3599" spans="1:15" x14ac:dyDescent="0.35">
      <c r="A3599" t="s">
        <v>3560</v>
      </c>
      <c r="B3599" s="8">
        <v>45950</v>
      </c>
      <c r="C3599" s="5">
        <v>0.78749999999999998</v>
      </c>
      <c r="D3599" t="str">
        <f>_xlfn.XLOOKUP(Ledger[[#This Row],[Employee_ID]],Employees!C:C,Employees!A:A)</f>
        <v>Evening</v>
      </c>
      <c r="E3599" t="s">
        <v>932</v>
      </c>
      <c r="F3599" t="str">
        <f>_xlfn.XLOOKUP(Ledger[[#This Row],[Employee_ID]],Employees!C:C,Employees!B:B)</f>
        <v>BR04</v>
      </c>
      <c r="G3599" t="s">
        <v>993</v>
      </c>
      <c r="H3599" t="s">
        <v>213</v>
      </c>
      <c r="I3599">
        <v>2</v>
      </c>
      <c r="J3599">
        <f>_xlfn.XLOOKUP(Ledger[[#This Row],[SKU]]&amp;"|"&amp;Ledger[[#This Row],[Branch_ID]], PriceList!E:E,PriceList!C:C,"")</f>
        <v>510</v>
      </c>
      <c r="K3599">
        <f>_xlfn.XLOOKUP(Ledger[[#This Row],[SKU]]&amp;"|"&amp;Ledger[[#This Row],[Branch_ID]], PriceList[Key], PriceList[Unit_Retail_Price_EGP], "")</f>
        <v>1129</v>
      </c>
      <c r="L3599">
        <f>YEAR(Ledger[[#This Row],[Date]])</f>
        <v>2025</v>
      </c>
      <c r="M3599" t="str">
        <f>"Qtr"&amp;ROUNDUP(MONTH(Ledger[[#This Row],[Date]])/3,0)</f>
        <v>Qtr4</v>
      </c>
      <c r="N3599">
        <f>MONTH(Ledger[[#This Row],[Date]])</f>
        <v>10</v>
      </c>
      <c r="O3599" t="str">
        <f>TEXT(Ledger[[#This Row],[Date]],"mmm")</f>
        <v>Oct</v>
      </c>
    </row>
    <row r="3600" spans="1:15" x14ac:dyDescent="0.35">
      <c r="A3600" t="s">
        <v>3592</v>
      </c>
      <c r="B3600" s="8">
        <v>45953</v>
      </c>
      <c r="C3600" s="5">
        <v>0.55277777777777781</v>
      </c>
      <c r="D3600" t="str">
        <f>_xlfn.XLOOKUP(Ledger[[#This Row],[Employee_ID]],Employees!C:C,Employees!A:A)</f>
        <v>Morning</v>
      </c>
      <c r="E3600" t="s">
        <v>932</v>
      </c>
      <c r="F3600" t="str">
        <f>_xlfn.XLOOKUP(Ledger[[#This Row],[Employee_ID]],Employees!C:C,Employees!B:B)</f>
        <v>BR04</v>
      </c>
      <c r="G3600" t="s">
        <v>46</v>
      </c>
      <c r="H3600" t="s">
        <v>103</v>
      </c>
      <c r="I3600">
        <v>2</v>
      </c>
      <c r="J3600">
        <f>_xlfn.XLOOKUP(Ledger[[#This Row],[SKU]]&amp;"|"&amp;Ledger[[#This Row],[Branch_ID]], PriceList!E:E,PriceList!C:C,"")</f>
        <v>155</v>
      </c>
      <c r="K3600">
        <f>_xlfn.XLOOKUP(Ledger[[#This Row],[SKU]]&amp;"|"&amp;Ledger[[#This Row],[Branch_ID]], PriceList[Key], PriceList[Unit_Retail_Price_EGP], "")</f>
        <v>379</v>
      </c>
      <c r="L3600">
        <f>YEAR(Ledger[[#This Row],[Date]])</f>
        <v>2025</v>
      </c>
      <c r="M3600" t="str">
        <f>"Qtr"&amp;ROUNDUP(MONTH(Ledger[[#This Row],[Date]])/3,0)</f>
        <v>Qtr4</v>
      </c>
      <c r="N3600">
        <f>MONTH(Ledger[[#This Row],[Date]])</f>
        <v>10</v>
      </c>
      <c r="O3600" t="str">
        <f>TEXT(Ledger[[#This Row],[Date]],"mmm")</f>
        <v>Oct</v>
      </c>
    </row>
    <row r="3601" spans="1:15" x14ac:dyDescent="0.35">
      <c r="A3601" t="s">
        <v>3601</v>
      </c>
      <c r="B3601" s="8">
        <v>45953</v>
      </c>
      <c r="C3601" s="5">
        <v>0.7319444444444444</v>
      </c>
      <c r="D3601" t="str">
        <f>_xlfn.XLOOKUP(Ledger[[#This Row],[Employee_ID]],Employees!C:C,Employees!A:A)</f>
        <v>Afternoon</v>
      </c>
      <c r="E3601" t="s">
        <v>932</v>
      </c>
      <c r="F3601" t="str">
        <f>_xlfn.XLOOKUP(Ledger[[#This Row],[Employee_ID]],Employees!C:C,Employees!B:B)</f>
        <v>BR04</v>
      </c>
      <c r="G3601" t="s">
        <v>979</v>
      </c>
      <c r="H3601" t="s">
        <v>344</v>
      </c>
      <c r="I3601">
        <v>2</v>
      </c>
      <c r="J3601">
        <f>_xlfn.XLOOKUP(Ledger[[#This Row],[SKU]]&amp;"|"&amp;Ledger[[#This Row],[Branch_ID]], PriceList!E:E,PriceList!C:C,"")</f>
        <v>410</v>
      </c>
      <c r="K3601">
        <f>_xlfn.XLOOKUP(Ledger[[#This Row],[SKU]]&amp;"|"&amp;Ledger[[#This Row],[Branch_ID]], PriceList[Key], PriceList[Unit_Retail_Price_EGP], "")</f>
        <v>939</v>
      </c>
      <c r="L3601">
        <f>YEAR(Ledger[[#This Row],[Date]])</f>
        <v>2025</v>
      </c>
      <c r="M3601" t="str">
        <f>"Qtr"&amp;ROUNDUP(MONTH(Ledger[[#This Row],[Date]])/3,0)</f>
        <v>Qtr4</v>
      </c>
      <c r="N3601">
        <f>MONTH(Ledger[[#This Row],[Date]])</f>
        <v>10</v>
      </c>
      <c r="O3601" t="str">
        <f>TEXT(Ledger[[#This Row],[Date]],"mmm")</f>
        <v>Oct</v>
      </c>
    </row>
    <row r="3602" spans="1:15" x14ac:dyDescent="0.35">
      <c r="A3602" t="s">
        <v>3624</v>
      </c>
      <c r="B3602" s="8">
        <v>45955</v>
      </c>
      <c r="C3602" s="5">
        <v>0.42708333333333331</v>
      </c>
      <c r="D3602" t="str">
        <f>_xlfn.XLOOKUP(Ledger[[#This Row],[Employee_ID]],Employees!C:C,Employees!A:A)</f>
        <v>Morning</v>
      </c>
      <c r="E3602" t="s">
        <v>932</v>
      </c>
      <c r="F3602" t="str">
        <f>_xlfn.XLOOKUP(Ledger[[#This Row],[Employee_ID]],Employees!C:C,Employees!B:B)</f>
        <v>BR04</v>
      </c>
      <c r="G3602" t="s">
        <v>46</v>
      </c>
      <c r="H3602" t="s">
        <v>213</v>
      </c>
      <c r="I3602">
        <v>2</v>
      </c>
      <c r="J3602">
        <f>_xlfn.XLOOKUP(Ledger[[#This Row],[SKU]]&amp;"|"&amp;Ledger[[#This Row],[Branch_ID]], PriceList!E:E,PriceList!C:C,"")</f>
        <v>510</v>
      </c>
      <c r="K3602">
        <f>_xlfn.XLOOKUP(Ledger[[#This Row],[SKU]]&amp;"|"&amp;Ledger[[#This Row],[Branch_ID]], PriceList[Key], PriceList[Unit_Retail_Price_EGP], "")</f>
        <v>1129</v>
      </c>
      <c r="L3602">
        <f>YEAR(Ledger[[#This Row],[Date]])</f>
        <v>2025</v>
      </c>
      <c r="M3602" t="str">
        <f>"Qtr"&amp;ROUNDUP(MONTH(Ledger[[#This Row],[Date]])/3,0)</f>
        <v>Qtr4</v>
      </c>
      <c r="N3602">
        <f>MONTH(Ledger[[#This Row],[Date]])</f>
        <v>10</v>
      </c>
      <c r="O3602" t="str">
        <f>TEXT(Ledger[[#This Row],[Date]],"mmm")</f>
        <v>Oct</v>
      </c>
    </row>
    <row r="3603" spans="1:15" x14ac:dyDescent="0.35">
      <c r="A3603" t="s">
        <v>3633</v>
      </c>
      <c r="B3603" s="8">
        <v>45955</v>
      </c>
      <c r="C3603" s="5">
        <v>0.70486111111111116</v>
      </c>
      <c r="D3603" t="str">
        <f>_xlfn.XLOOKUP(Ledger[[#This Row],[Employee_ID]],Employees!C:C,Employees!A:A)</f>
        <v>Afternoon</v>
      </c>
      <c r="E3603" t="s">
        <v>932</v>
      </c>
      <c r="F3603" t="str">
        <f>_xlfn.XLOOKUP(Ledger[[#This Row],[Employee_ID]],Employees!C:C,Employees!B:B)</f>
        <v>BR04</v>
      </c>
      <c r="G3603" t="s">
        <v>979</v>
      </c>
      <c r="H3603" t="s">
        <v>64</v>
      </c>
      <c r="I3603">
        <v>2</v>
      </c>
      <c r="J3603">
        <f>_xlfn.XLOOKUP(Ledger[[#This Row],[SKU]]&amp;"|"&amp;Ledger[[#This Row],[Branch_ID]], PriceList!E:E,PriceList!C:C,"")</f>
        <v>175</v>
      </c>
      <c r="K3603">
        <f>_xlfn.XLOOKUP(Ledger[[#This Row],[SKU]]&amp;"|"&amp;Ledger[[#This Row],[Branch_ID]], PriceList[Key], PriceList[Unit_Retail_Price_EGP], "")</f>
        <v>419</v>
      </c>
      <c r="L3603">
        <f>YEAR(Ledger[[#This Row],[Date]])</f>
        <v>2025</v>
      </c>
      <c r="M3603" t="str">
        <f>"Qtr"&amp;ROUNDUP(MONTH(Ledger[[#This Row],[Date]])/3,0)</f>
        <v>Qtr4</v>
      </c>
      <c r="N3603">
        <f>MONTH(Ledger[[#This Row],[Date]])</f>
        <v>10</v>
      </c>
      <c r="O3603" t="str">
        <f>TEXT(Ledger[[#This Row],[Date]],"mmm")</f>
        <v>Oct</v>
      </c>
    </row>
    <row r="3604" spans="1:15" x14ac:dyDescent="0.35">
      <c r="A3604" t="s">
        <v>3649</v>
      </c>
      <c r="B3604" s="8">
        <v>45956</v>
      </c>
      <c r="C3604" s="5">
        <v>0.75208333333333333</v>
      </c>
      <c r="D3604" t="str">
        <f>_xlfn.XLOOKUP(Ledger[[#This Row],[Employee_ID]],Employees!C:C,Employees!A:A)</f>
        <v>Evening</v>
      </c>
      <c r="E3604" t="s">
        <v>932</v>
      </c>
      <c r="F3604" t="str">
        <f>_xlfn.XLOOKUP(Ledger[[#This Row],[Employee_ID]],Employees!C:C,Employees!B:B)</f>
        <v>BR04</v>
      </c>
      <c r="G3604" t="s">
        <v>993</v>
      </c>
      <c r="H3604" t="s">
        <v>209</v>
      </c>
      <c r="I3604">
        <v>2</v>
      </c>
      <c r="J3604">
        <f>_xlfn.XLOOKUP(Ledger[[#This Row],[SKU]]&amp;"|"&amp;Ledger[[#This Row],[Branch_ID]], PriceList!E:E,PriceList!C:C,"")</f>
        <v>155</v>
      </c>
      <c r="K3604">
        <f>_xlfn.XLOOKUP(Ledger[[#This Row],[SKU]]&amp;"|"&amp;Ledger[[#This Row],[Branch_ID]], PriceList[Key], PriceList[Unit_Retail_Price_EGP], "")</f>
        <v>379</v>
      </c>
      <c r="L3604">
        <f>YEAR(Ledger[[#This Row],[Date]])</f>
        <v>2025</v>
      </c>
      <c r="M3604" t="str">
        <f>"Qtr"&amp;ROUNDUP(MONTH(Ledger[[#This Row],[Date]])/3,0)</f>
        <v>Qtr4</v>
      </c>
      <c r="N3604">
        <f>MONTH(Ledger[[#This Row],[Date]])</f>
        <v>10</v>
      </c>
      <c r="O3604" t="str">
        <f>TEXT(Ledger[[#This Row],[Date]],"mmm")</f>
        <v>Oct</v>
      </c>
    </row>
    <row r="3605" spans="1:15" x14ac:dyDescent="0.35">
      <c r="A3605" t="s">
        <v>3678</v>
      </c>
      <c r="B3605" s="8">
        <v>45958</v>
      </c>
      <c r="C3605" s="5">
        <v>0.73263888888888884</v>
      </c>
      <c r="D3605" t="str">
        <f>_xlfn.XLOOKUP(Ledger[[#This Row],[Employee_ID]],Employees!C:C,Employees!A:A)</f>
        <v>Afternoon</v>
      </c>
      <c r="E3605" t="s">
        <v>932</v>
      </c>
      <c r="F3605" t="str">
        <f>_xlfn.XLOOKUP(Ledger[[#This Row],[Employee_ID]],Employees!C:C,Employees!B:B)</f>
        <v>BR04</v>
      </c>
      <c r="G3605" t="s">
        <v>979</v>
      </c>
      <c r="H3605" t="s">
        <v>574</v>
      </c>
      <c r="I3605">
        <v>2</v>
      </c>
      <c r="J3605">
        <f>_xlfn.XLOOKUP(Ledger[[#This Row],[SKU]]&amp;"|"&amp;Ledger[[#This Row],[Branch_ID]], PriceList!E:E,PriceList!C:C,"")</f>
        <v>215</v>
      </c>
      <c r="K3605">
        <f>_xlfn.XLOOKUP(Ledger[[#This Row],[SKU]]&amp;"|"&amp;Ledger[[#This Row],[Branch_ID]], PriceList[Key], PriceList[Unit_Retail_Price_EGP], "")</f>
        <v>519</v>
      </c>
      <c r="L3605">
        <f>YEAR(Ledger[[#This Row],[Date]])</f>
        <v>2025</v>
      </c>
      <c r="M3605" t="str">
        <f>"Qtr"&amp;ROUNDUP(MONTH(Ledger[[#This Row],[Date]])/3,0)</f>
        <v>Qtr4</v>
      </c>
      <c r="N3605">
        <f>MONTH(Ledger[[#This Row],[Date]])</f>
        <v>10</v>
      </c>
      <c r="O3605" t="str">
        <f>TEXT(Ledger[[#This Row],[Date]],"mmm")</f>
        <v>Oct</v>
      </c>
    </row>
    <row r="3606" spans="1:15" x14ac:dyDescent="0.35">
      <c r="A3606" t="s">
        <v>3685</v>
      </c>
      <c r="B3606" s="8">
        <v>45959</v>
      </c>
      <c r="C3606" s="5">
        <v>0.6118055555555556</v>
      </c>
      <c r="D3606" t="str">
        <f>_xlfn.XLOOKUP(Ledger[[#This Row],[Employee_ID]],Employees!C:C,Employees!A:A)</f>
        <v>Afternoon</v>
      </c>
      <c r="E3606" t="s">
        <v>932</v>
      </c>
      <c r="F3606" t="str">
        <f>_xlfn.XLOOKUP(Ledger[[#This Row],[Employee_ID]],Employees!C:C,Employees!B:B)</f>
        <v>BR04</v>
      </c>
      <c r="G3606" t="s">
        <v>979</v>
      </c>
      <c r="H3606" t="s">
        <v>574</v>
      </c>
      <c r="I3606">
        <v>2</v>
      </c>
      <c r="J3606">
        <f>_xlfn.XLOOKUP(Ledger[[#This Row],[SKU]]&amp;"|"&amp;Ledger[[#This Row],[Branch_ID]], PriceList!E:E,PriceList!C:C,"")</f>
        <v>215</v>
      </c>
      <c r="K3606">
        <f>_xlfn.XLOOKUP(Ledger[[#This Row],[SKU]]&amp;"|"&amp;Ledger[[#This Row],[Branch_ID]], PriceList[Key], PriceList[Unit_Retail_Price_EGP], "")</f>
        <v>519</v>
      </c>
      <c r="L3606">
        <f>YEAR(Ledger[[#This Row],[Date]])</f>
        <v>2025</v>
      </c>
      <c r="M3606" t="str">
        <f>"Qtr"&amp;ROUNDUP(MONTH(Ledger[[#This Row],[Date]])/3,0)</f>
        <v>Qtr4</v>
      </c>
      <c r="N3606">
        <f>MONTH(Ledger[[#This Row],[Date]])</f>
        <v>10</v>
      </c>
      <c r="O3606" t="str">
        <f>TEXT(Ledger[[#This Row],[Date]],"mmm")</f>
        <v>Oct</v>
      </c>
    </row>
    <row r="3607" spans="1:15" x14ac:dyDescent="0.35">
      <c r="A3607" t="s">
        <v>3686</v>
      </c>
      <c r="B3607" s="8">
        <v>45959</v>
      </c>
      <c r="C3607" s="5">
        <v>0.61527777777777781</v>
      </c>
      <c r="D3607" t="str">
        <f>_xlfn.XLOOKUP(Ledger[[#This Row],[Employee_ID]],Employees!C:C,Employees!A:A)</f>
        <v>Afternoon</v>
      </c>
      <c r="E3607" t="s">
        <v>932</v>
      </c>
      <c r="F3607" t="str">
        <f>_xlfn.XLOOKUP(Ledger[[#This Row],[Employee_ID]],Employees!C:C,Employees!B:B)</f>
        <v>BR04</v>
      </c>
      <c r="G3607" t="s">
        <v>979</v>
      </c>
      <c r="H3607" t="s">
        <v>247</v>
      </c>
      <c r="I3607">
        <v>2</v>
      </c>
      <c r="J3607">
        <f>_xlfn.XLOOKUP(Ledger[[#This Row],[SKU]]&amp;"|"&amp;Ledger[[#This Row],[Branch_ID]], PriceList!E:E,PriceList!C:C,"")</f>
        <v>370</v>
      </c>
      <c r="K3607">
        <f>_xlfn.XLOOKUP(Ledger[[#This Row],[SKU]]&amp;"|"&amp;Ledger[[#This Row],[Branch_ID]], PriceList[Key], PriceList[Unit_Retail_Price_EGP], "")</f>
        <v>849</v>
      </c>
      <c r="L3607">
        <f>YEAR(Ledger[[#This Row],[Date]])</f>
        <v>2025</v>
      </c>
      <c r="M3607" t="str">
        <f>"Qtr"&amp;ROUNDUP(MONTH(Ledger[[#This Row],[Date]])/3,0)</f>
        <v>Qtr4</v>
      </c>
      <c r="N3607">
        <f>MONTH(Ledger[[#This Row],[Date]])</f>
        <v>10</v>
      </c>
      <c r="O3607" t="str">
        <f>TEXT(Ledger[[#This Row],[Date]],"mmm")</f>
        <v>Oct</v>
      </c>
    </row>
    <row r="3608" spans="1:15" x14ac:dyDescent="0.35">
      <c r="A3608" t="s">
        <v>3714</v>
      </c>
      <c r="B3608" s="8">
        <v>45961</v>
      </c>
      <c r="C3608" s="5">
        <v>0.71111111111111114</v>
      </c>
      <c r="D3608" t="str">
        <f>_xlfn.XLOOKUP(Ledger[[#This Row],[Employee_ID]],Employees!C:C,Employees!A:A)</f>
        <v>Afternoon</v>
      </c>
      <c r="E3608" t="s">
        <v>932</v>
      </c>
      <c r="F3608" t="str">
        <f>_xlfn.XLOOKUP(Ledger[[#This Row],[Employee_ID]],Employees!C:C,Employees!B:B)</f>
        <v>BR04</v>
      </c>
      <c r="G3608" t="s">
        <v>979</v>
      </c>
      <c r="H3608" t="s">
        <v>108</v>
      </c>
      <c r="I3608">
        <v>2</v>
      </c>
      <c r="J3608">
        <f>_xlfn.XLOOKUP(Ledger[[#This Row],[SKU]]&amp;"|"&amp;Ledger[[#This Row],[Branch_ID]], PriceList!E:E,PriceList!C:C,"")</f>
        <v>155</v>
      </c>
      <c r="K3608">
        <f>_xlfn.XLOOKUP(Ledger[[#This Row],[SKU]]&amp;"|"&amp;Ledger[[#This Row],[Branch_ID]], PriceList[Key], PriceList[Unit_Retail_Price_EGP], "")</f>
        <v>379</v>
      </c>
      <c r="L3608">
        <f>YEAR(Ledger[[#This Row],[Date]])</f>
        <v>2025</v>
      </c>
      <c r="M3608" t="str">
        <f>"Qtr"&amp;ROUNDUP(MONTH(Ledger[[#This Row],[Date]])/3,0)</f>
        <v>Qtr4</v>
      </c>
      <c r="N3608">
        <f>MONTH(Ledger[[#This Row],[Date]])</f>
        <v>10</v>
      </c>
      <c r="O3608" t="str">
        <f>TEXT(Ledger[[#This Row],[Date]],"mmm")</f>
        <v>Oct</v>
      </c>
    </row>
    <row r="3609" spans="1:15" x14ac:dyDescent="0.35">
      <c r="A3609" t="s">
        <v>3732</v>
      </c>
      <c r="B3609" s="8">
        <v>45962</v>
      </c>
      <c r="C3609" s="5">
        <v>0.69097222222222221</v>
      </c>
      <c r="D3609" t="str">
        <f>_xlfn.XLOOKUP(Ledger[[#This Row],[Employee_ID]],Employees!C:C,Employees!A:A)</f>
        <v>Afternoon</v>
      </c>
      <c r="E3609" t="s">
        <v>932</v>
      </c>
      <c r="F3609" t="str">
        <f>_xlfn.XLOOKUP(Ledger[[#This Row],[Employee_ID]],Employees!C:C,Employees!B:B)</f>
        <v>BR04</v>
      </c>
      <c r="G3609" t="s">
        <v>979</v>
      </c>
      <c r="H3609" t="s">
        <v>460</v>
      </c>
      <c r="I3609">
        <v>2</v>
      </c>
      <c r="J3609">
        <f>_xlfn.XLOOKUP(Ledger[[#This Row],[SKU]]&amp;"|"&amp;Ledger[[#This Row],[Branch_ID]], PriceList!E:E,PriceList!C:C,"")</f>
        <v>135</v>
      </c>
      <c r="K3609">
        <f>_xlfn.XLOOKUP(Ledger[[#This Row],[SKU]]&amp;"|"&amp;Ledger[[#This Row],[Branch_ID]], PriceList[Key], PriceList[Unit_Retail_Price_EGP], "")</f>
        <v>329</v>
      </c>
      <c r="L3609">
        <f>YEAR(Ledger[[#This Row],[Date]])</f>
        <v>2025</v>
      </c>
      <c r="M3609" t="str">
        <f>"Qtr"&amp;ROUNDUP(MONTH(Ledger[[#This Row],[Date]])/3,0)</f>
        <v>Qtr4</v>
      </c>
      <c r="N3609">
        <f>MONTH(Ledger[[#This Row],[Date]])</f>
        <v>11</v>
      </c>
      <c r="O3609" t="str">
        <f>TEXT(Ledger[[#This Row],[Date]],"mmm")</f>
        <v>Nov</v>
      </c>
    </row>
    <row r="3610" spans="1:15" x14ac:dyDescent="0.35">
      <c r="A3610" t="s">
        <v>3769</v>
      </c>
      <c r="B3610" s="8">
        <v>45965</v>
      </c>
      <c r="C3610" s="5">
        <v>0.59166666666666667</v>
      </c>
      <c r="D3610" t="str">
        <f>_xlfn.XLOOKUP(Ledger[[#This Row],[Employee_ID]],Employees!C:C,Employees!A:A)</f>
        <v>Afternoon</v>
      </c>
      <c r="E3610" t="s">
        <v>932</v>
      </c>
      <c r="F3610" t="str">
        <f>_xlfn.XLOOKUP(Ledger[[#This Row],[Employee_ID]],Employees!C:C,Employees!B:B)</f>
        <v>BR04</v>
      </c>
      <c r="G3610" t="s">
        <v>979</v>
      </c>
      <c r="H3610" t="s">
        <v>115</v>
      </c>
      <c r="I3610">
        <v>2</v>
      </c>
      <c r="J3610">
        <f>_xlfn.XLOOKUP(Ledger[[#This Row],[SKU]]&amp;"|"&amp;Ledger[[#This Row],[Branch_ID]], PriceList!E:E,PriceList!C:C,"")</f>
        <v>625</v>
      </c>
      <c r="K3610">
        <f>_xlfn.XLOOKUP(Ledger[[#This Row],[SKU]]&amp;"|"&amp;Ledger[[#This Row],[Branch_ID]], PriceList[Key], PriceList[Unit_Retail_Price_EGP], "")</f>
        <v>1409</v>
      </c>
      <c r="L3610">
        <f>YEAR(Ledger[[#This Row],[Date]])</f>
        <v>2025</v>
      </c>
      <c r="M3610" t="str">
        <f>"Qtr"&amp;ROUNDUP(MONTH(Ledger[[#This Row],[Date]])/3,0)</f>
        <v>Qtr4</v>
      </c>
      <c r="N3610">
        <f>MONTH(Ledger[[#This Row],[Date]])</f>
        <v>11</v>
      </c>
      <c r="O3610" t="str">
        <f>TEXT(Ledger[[#This Row],[Date]],"mmm")</f>
        <v>Nov</v>
      </c>
    </row>
    <row r="3611" spans="1:15" x14ac:dyDescent="0.35">
      <c r="A3611" t="s">
        <v>3839</v>
      </c>
      <c r="B3611" s="8">
        <v>45970</v>
      </c>
      <c r="C3611" s="5">
        <v>0.7416666666666667</v>
      </c>
      <c r="D3611" t="str">
        <f>_xlfn.XLOOKUP(Ledger[[#This Row],[Employee_ID]],Employees!C:C,Employees!A:A)</f>
        <v>Afternoon</v>
      </c>
      <c r="E3611" t="s">
        <v>932</v>
      </c>
      <c r="F3611" t="str">
        <f>_xlfn.XLOOKUP(Ledger[[#This Row],[Employee_ID]],Employees!C:C,Employees!B:B)</f>
        <v>BR04</v>
      </c>
      <c r="G3611" t="s">
        <v>979</v>
      </c>
      <c r="H3611" t="s">
        <v>121</v>
      </c>
      <c r="I3611">
        <v>2</v>
      </c>
      <c r="J3611">
        <f>_xlfn.XLOOKUP(Ledger[[#This Row],[SKU]]&amp;"|"&amp;Ledger[[#This Row],[Branch_ID]], PriceList!E:E,PriceList!C:C,"")</f>
        <v>625</v>
      </c>
      <c r="K3611">
        <f>_xlfn.XLOOKUP(Ledger[[#This Row],[SKU]]&amp;"|"&amp;Ledger[[#This Row],[Branch_ID]], PriceList[Key], PriceList[Unit_Retail_Price_EGP], "")</f>
        <v>1409</v>
      </c>
      <c r="L3611">
        <f>YEAR(Ledger[[#This Row],[Date]])</f>
        <v>2025</v>
      </c>
      <c r="M3611" t="str">
        <f>"Qtr"&amp;ROUNDUP(MONTH(Ledger[[#This Row],[Date]])/3,0)</f>
        <v>Qtr4</v>
      </c>
      <c r="N3611">
        <f>MONTH(Ledger[[#This Row],[Date]])</f>
        <v>11</v>
      </c>
      <c r="O3611" t="str">
        <f>TEXT(Ledger[[#This Row],[Date]],"mmm")</f>
        <v>Nov</v>
      </c>
    </row>
    <row r="3612" spans="1:15" x14ac:dyDescent="0.35">
      <c r="A3612" t="s">
        <v>3840</v>
      </c>
      <c r="B3612" s="8">
        <v>45970</v>
      </c>
      <c r="C3612" s="5">
        <v>0.75624999999999998</v>
      </c>
      <c r="D3612" t="str">
        <f>_xlfn.XLOOKUP(Ledger[[#This Row],[Employee_ID]],Employees!C:C,Employees!A:A)</f>
        <v>Evening</v>
      </c>
      <c r="E3612" t="s">
        <v>932</v>
      </c>
      <c r="F3612" t="str">
        <f>_xlfn.XLOOKUP(Ledger[[#This Row],[Employee_ID]],Employees!C:C,Employees!B:B)</f>
        <v>BR04</v>
      </c>
      <c r="G3612" t="s">
        <v>993</v>
      </c>
      <c r="H3612" t="s">
        <v>764</v>
      </c>
      <c r="I3612">
        <v>2</v>
      </c>
      <c r="J3612">
        <f>_xlfn.XLOOKUP(Ledger[[#This Row],[SKU]]&amp;"|"&amp;Ledger[[#This Row],[Branch_ID]], PriceList!E:E,PriceList!C:C,"")</f>
        <v>370</v>
      </c>
      <c r="K3612">
        <f>_xlfn.XLOOKUP(Ledger[[#This Row],[SKU]]&amp;"|"&amp;Ledger[[#This Row],[Branch_ID]], PriceList[Key], PriceList[Unit_Retail_Price_EGP], "")</f>
        <v>849</v>
      </c>
      <c r="L3612">
        <f>YEAR(Ledger[[#This Row],[Date]])</f>
        <v>2025</v>
      </c>
      <c r="M3612" t="str">
        <f>"Qtr"&amp;ROUNDUP(MONTH(Ledger[[#This Row],[Date]])/3,0)</f>
        <v>Qtr4</v>
      </c>
      <c r="N3612">
        <f>MONTH(Ledger[[#This Row],[Date]])</f>
        <v>11</v>
      </c>
      <c r="O3612" t="str">
        <f>TEXT(Ledger[[#This Row],[Date]],"mmm")</f>
        <v>Nov</v>
      </c>
    </row>
    <row r="3613" spans="1:15" x14ac:dyDescent="0.35">
      <c r="A3613" t="s">
        <v>3863</v>
      </c>
      <c r="B3613" s="8">
        <v>45972</v>
      </c>
      <c r="C3613" s="5">
        <v>0.57777777777777772</v>
      </c>
      <c r="D3613" t="str">
        <f>_xlfn.XLOOKUP(Ledger[[#This Row],[Employee_ID]],Employees!C:C,Employees!A:A)</f>
        <v>Morning</v>
      </c>
      <c r="E3613" t="s">
        <v>932</v>
      </c>
      <c r="F3613" t="str">
        <f>_xlfn.XLOOKUP(Ledger[[#This Row],[Employee_ID]],Employees!C:C,Employees!B:B)</f>
        <v>BR04</v>
      </c>
      <c r="G3613" t="s">
        <v>46</v>
      </c>
      <c r="H3613" t="s">
        <v>534</v>
      </c>
      <c r="I3613">
        <v>2</v>
      </c>
      <c r="J3613">
        <f>_xlfn.XLOOKUP(Ledger[[#This Row],[SKU]]&amp;"|"&amp;Ledger[[#This Row],[Branch_ID]], PriceList!E:E,PriceList!C:C,"")</f>
        <v>685</v>
      </c>
      <c r="K3613">
        <f>_xlfn.XLOOKUP(Ledger[[#This Row],[SKU]]&amp;"|"&amp;Ledger[[#This Row],[Branch_ID]], PriceList[Key], PriceList[Unit_Retail_Price_EGP], "")</f>
        <v>1499</v>
      </c>
      <c r="L3613">
        <f>YEAR(Ledger[[#This Row],[Date]])</f>
        <v>2025</v>
      </c>
      <c r="M3613" t="str">
        <f>"Qtr"&amp;ROUNDUP(MONTH(Ledger[[#This Row],[Date]])/3,0)</f>
        <v>Qtr4</v>
      </c>
      <c r="N3613">
        <f>MONTH(Ledger[[#This Row],[Date]])</f>
        <v>11</v>
      </c>
      <c r="O3613" t="str">
        <f>TEXT(Ledger[[#This Row],[Date]],"mmm")</f>
        <v>Nov</v>
      </c>
    </row>
    <row r="3614" spans="1:15" x14ac:dyDescent="0.35">
      <c r="A3614" t="s">
        <v>3940</v>
      </c>
      <c r="B3614" s="8">
        <v>45977</v>
      </c>
      <c r="C3614" s="5">
        <v>0.47986111111111113</v>
      </c>
      <c r="D3614" t="str">
        <f>_xlfn.XLOOKUP(Ledger[[#This Row],[Employee_ID]],Employees!C:C,Employees!A:A)</f>
        <v>Morning</v>
      </c>
      <c r="E3614" t="s">
        <v>932</v>
      </c>
      <c r="F3614" t="str">
        <f>_xlfn.XLOOKUP(Ledger[[#This Row],[Employee_ID]],Employees!C:C,Employees!B:B)</f>
        <v>BR04</v>
      </c>
      <c r="G3614" t="s">
        <v>46</v>
      </c>
      <c r="H3614" t="s">
        <v>229</v>
      </c>
      <c r="I3614">
        <v>2</v>
      </c>
      <c r="J3614">
        <f>_xlfn.XLOOKUP(Ledger[[#This Row],[SKU]]&amp;"|"&amp;Ledger[[#This Row],[Branch_ID]], PriceList!E:E,PriceList!C:C,"")</f>
        <v>215</v>
      </c>
      <c r="K3614">
        <f>_xlfn.XLOOKUP(Ledger[[#This Row],[SKU]]&amp;"|"&amp;Ledger[[#This Row],[Branch_ID]], PriceList[Key], PriceList[Unit_Retail_Price_EGP], "")</f>
        <v>519</v>
      </c>
      <c r="L3614">
        <f>YEAR(Ledger[[#This Row],[Date]])</f>
        <v>2025</v>
      </c>
      <c r="M3614" t="str">
        <f>"Qtr"&amp;ROUNDUP(MONTH(Ledger[[#This Row],[Date]])/3,0)</f>
        <v>Qtr4</v>
      </c>
      <c r="N3614">
        <f>MONTH(Ledger[[#This Row],[Date]])</f>
        <v>11</v>
      </c>
      <c r="O3614" t="str">
        <f>TEXT(Ledger[[#This Row],[Date]],"mmm")</f>
        <v>Nov</v>
      </c>
    </row>
    <row r="3615" spans="1:15" x14ac:dyDescent="0.35">
      <c r="A3615" t="s">
        <v>3952</v>
      </c>
      <c r="B3615" s="8">
        <v>45978</v>
      </c>
      <c r="C3615" s="5">
        <v>0.56666666666666665</v>
      </c>
      <c r="D3615" t="str">
        <f>_xlfn.XLOOKUP(Ledger[[#This Row],[Employee_ID]],Employees!C:C,Employees!A:A)</f>
        <v>Morning</v>
      </c>
      <c r="E3615" t="s">
        <v>932</v>
      </c>
      <c r="F3615" t="str">
        <f>_xlfn.XLOOKUP(Ledger[[#This Row],[Employee_ID]],Employees!C:C,Employees!B:B)</f>
        <v>BR04</v>
      </c>
      <c r="G3615" t="s">
        <v>46</v>
      </c>
      <c r="H3615" t="s">
        <v>681</v>
      </c>
      <c r="I3615">
        <v>2</v>
      </c>
      <c r="J3615">
        <f>_xlfn.XLOOKUP(Ledger[[#This Row],[SKU]]&amp;"|"&amp;Ledger[[#This Row],[Branch_ID]], PriceList!E:E,PriceList!C:C,"")</f>
        <v>135</v>
      </c>
      <c r="K3615">
        <f>_xlfn.XLOOKUP(Ledger[[#This Row],[SKU]]&amp;"|"&amp;Ledger[[#This Row],[Branch_ID]], PriceList[Key], PriceList[Unit_Retail_Price_EGP], "")</f>
        <v>329</v>
      </c>
      <c r="L3615">
        <f>YEAR(Ledger[[#This Row],[Date]])</f>
        <v>2025</v>
      </c>
      <c r="M3615" t="str">
        <f>"Qtr"&amp;ROUNDUP(MONTH(Ledger[[#This Row],[Date]])/3,0)</f>
        <v>Qtr4</v>
      </c>
      <c r="N3615">
        <f>MONTH(Ledger[[#This Row],[Date]])</f>
        <v>11</v>
      </c>
      <c r="O3615" t="str">
        <f>TEXT(Ledger[[#This Row],[Date]],"mmm")</f>
        <v>Nov</v>
      </c>
    </row>
    <row r="3616" spans="1:15" x14ac:dyDescent="0.35">
      <c r="A3616" t="s">
        <v>4024</v>
      </c>
      <c r="B3616" s="8">
        <v>45983</v>
      </c>
      <c r="C3616" s="5">
        <v>0.57499999999999996</v>
      </c>
      <c r="D3616" t="str">
        <f>_xlfn.XLOOKUP(Ledger[[#This Row],[Employee_ID]],Employees!C:C,Employees!A:A)</f>
        <v>Morning</v>
      </c>
      <c r="E3616" t="s">
        <v>932</v>
      </c>
      <c r="F3616" t="str">
        <f>_xlfn.XLOOKUP(Ledger[[#This Row],[Employee_ID]],Employees!C:C,Employees!B:B)</f>
        <v>BR04</v>
      </c>
      <c r="G3616" t="s">
        <v>46</v>
      </c>
      <c r="H3616" t="s">
        <v>215</v>
      </c>
      <c r="I3616">
        <v>2</v>
      </c>
      <c r="J3616">
        <f>_xlfn.XLOOKUP(Ledger[[#This Row],[SKU]]&amp;"|"&amp;Ledger[[#This Row],[Branch_ID]], PriceList!E:E,PriceList!C:C,"")</f>
        <v>450</v>
      </c>
      <c r="K3616">
        <f>_xlfn.XLOOKUP(Ledger[[#This Row],[SKU]]&amp;"|"&amp;Ledger[[#This Row],[Branch_ID]], PriceList[Key], PriceList[Unit_Retail_Price_EGP], "")</f>
        <v>1029</v>
      </c>
      <c r="L3616">
        <f>YEAR(Ledger[[#This Row],[Date]])</f>
        <v>2025</v>
      </c>
      <c r="M3616" t="str">
        <f>"Qtr"&amp;ROUNDUP(MONTH(Ledger[[#This Row],[Date]])/3,0)</f>
        <v>Qtr4</v>
      </c>
      <c r="N3616">
        <f>MONTH(Ledger[[#This Row],[Date]])</f>
        <v>11</v>
      </c>
      <c r="O3616" t="str">
        <f>TEXT(Ledger[[#This Row],[Date]],"mmm")</f>
        <v>Nov</v>
      </c>
    </row>
    <row r="3617" spans="1:15" x14ac:dyDescent="0.35">
      <c r="A3617" t="s">
        <v>4057</v>
      </c>
      <c r="B3617" s="8">
        <v>45985</v>
      </c>
      <c r="C3617" s="5">
        <v>0.71944444444444444</v>
      </c>
      <c r="D3617" t="str">
        <f>_xlfn.XLOOKUP(Ledger[[#This Row],[Employee_ID]],Employees!C:C,Employees!A:A)</f>
        <v>Afternoon</v>
      </c>
      <c r="E3617" t="s">
        <v>932</v>
      </c>
      <c r="F3617" t="str">
        <f>_xlfn.XLOOKUP(Ledger[[#This Row],[Employee_ID]],Employees!C:C,Employees!B:B)</f>
        <v>BR04</v>
      </c>
      <c r="G3617" t="s">
        <v>979</v>
      </c>
      <c r="H3617" t="s">
        <v>311</v>
      </c>
      <c r="I3617">
        <v>2</v>
      </c>
      <c r="J3617">
        <f>_xlfn.XLOOKUP(Ledger[[#This Row],[SKU]]&amp;"|"&amp;Ledger[[#This Row],[Branch_ID]], PriceList!E:E,PriceList!C:C,"")</f>
        <v>685</v>
      </c>
      <c r="K3617">
        <f>_xlfn.XLOOKUP(Ledger[[#This Row],[SKU]]&amp;"|"&amp;Ledger[[#This Row],[Branch_ID]], PriceList[Key], PriceList[Unit_Retail_Price_EGP], "")</f>
        <v>1499</v>
      </c>
      <c r="L3617">
        <f>YEAR(Ledger[[#This Row],[Date]])</f>
        <v>2025</v>
      </c>
      <c r="M3617" t="str">
        <f>"Qtr"&amp;ROUNDUP(MONTH(Ledger[[#This Row],[Date]])/3,0)</f>
        <v>Qtr4</v>
      </c>
      <c r="N3617">
        <f>MONTH(Ledger[[#This Row],[Date]])</f>
        <v>11</v>
      </c>
      <c r="O3617" t="str">
        <f>TEXT(Ledger[[#This Row],[Date]],"mmm")</f>
        <v>Nov</v>
      </c>
    </row>
    <row r="3618" spans="1:15" x14ac:dyDescent="0.35">
      <c r="A3618" t="s">
        <v>4071</v>
      </c>
      <c r="B3618" s="8">
        <v>45986</v>
      </c>
      <c r="C3618" s="5">
        <v>0.86944444444444446</v>
      </c>
      <c r="D3618" t="str">
        <f>_xlfn.XLOOKUP(Ledger[[#This Row],[Employee_ID]],Employees!C:C,Employees!A:A)</f>
        <v>Evening</v>
      </c>
      <c r="E3618" t="s">
        <v>932</v>
      </c>
      <c r="F3618" t="str">
        <f>_xlfn.XLOOKUP(Ledger[[#This Row],[Employee_ID]],Employees!C:C,Employees!B:B)</f>
        <v>BR04</v>
      </c>
      <c r="G3618" t="s">
        <v>993</v>
      </c>
      <c r="H3618" t="s">
        <v>259</v>
      </c>
      <c r="I3618">
        <v>2</v>
      </c>
      <c r="J3618">
        <f>_xlfn.XLOOKUP(Ledger[[#This Row],[SKU]]&amp;"|"&amp;Ledger[[#This Row],[Branch_ID]], PriceList!E:E,PriceList!C:C,"")</f>
        <v>450</v>
      </c>
      <c r="K3618">
        <f>_xlfn.XLOOKUP(Ledger[[#This Row],[SKU]]&amp;"|"&amp;Ledger[[#This Row],[Branch_ID]], PriceList[Key], PriceList[Unit_Retail_Price_EGP], "")</f>
        <v>1029</v>
      </c>
      <c r="L3618">
        <f>YEAR(Ledger[[#This Row],[Date]])</f>
        <v>2025</v>
      </c>
      <c r="M3618" t="str">
        <f>"Qtr"&amp;ROUNDUP(MONTH(Ledger[[#This Row],[Date]])/3,0)</f>
        <v>Qtr4</v>
      </c>
      <c r="N3618">
        <f>MONTH(Ledger[[#This Row],[Date]])</f>
        <v>11</v>
      </c>
      <c r="O3618" t="str">
        <f>TEXT(Ledger[[#This Row],[Date]],"mmm")</f>
        <v>Nov</v>
      </c>
    </row>
    <row r="3619" spans="1:15" x14ac:dyDescent="0.35">
      <c r="A3619" t="s">
        <v>4080</v>
      </c>
      <c r="B3619" s="8">
        <v>45987</v>
      </c>
      <c r="C3619" s="5">
        <v>0.5854166666666667</v>
      </c>
      <c r="D3619" t="str">
        <f>_xlfn.XLOOKUP(Ledger[[#This Row],[Employee_ID]],Employees!C:C,Employees!A:A)</f>
        <v>Afternoon</v>
      </c>
      <c r="E3619" t="s">
        <v>932</v>
      </c>
      <c r="F3619" t="str">
        <f>_xlfn.XLOOKUP(Ledger[[#This Row],[Employee_ID]],Employees!C:C,Employees!B:B)</f>
        <v>BR04</v>
      </c>
      <c r="G3619" t="s">
        <v>979</v>
      </c>
      <c r="H3619" t="s">
        <v>100</v>
      </c>
      <c r="I3619">
        <v>2</v>
      </c>
      <c r="J3619">
        <f>_xlfn.XLOOKUP(Ledger[[#This Row],[SKU]]&amp;"|"&amp;Ledger[[#This Row],[Branch_ID]], PriceList!E:E,PriceList!C:C,"")</f>
        <v>510</v>
      </c>
      <c r="K3619">
        <f>_xlfn.XLOOKUP(Ledger[[#This Row],[SKU]]&amp;"|"&amp;Ledger[[#This Row],[Branch_ID]], PriceList[Key], PriceList[Unit_Retail_Price_EGP], "")</f>
        <v>1129</v>
      </c>
      <c r="L3619">
        <f>YEAR(Ledger[[#This Row],[Date]])</f>
        <v>2025</v>
      </c>
      <c r="M3619" t="str">
        <f>"Qtr"&amp;ROUNDUP(MONTH(Ledger[[#This Row],[Date]])/3,0)</f>
        <v>Qtr4</v>
      </c>
      <c r="N3619">
        <f>MONTH(Ledger[[#This Row],[Date]])</f>
        <v>11</v>
      </c>
      <c r="O3619" t="str">
        <f>TEXT(Ledger[[#This Row],[Date]],"mmm")</f>
        <v>Nov</v>
      </c>
    </row>
    <row r="3620" spans="1:15" x14ac:dyDescent="0.35">
      <c r="A3620" t="s">
        <v>4160</v>
      </c>
      <c r="B3620" s="8">
        <v>45992</v>
      </c>
      <c r="C3620" s="5">
        <v>0.72638888888888886</v>
      </c>
      <c r="D3620" t="str">
        <f>_xlfn.XLOOKUP(Ledger[[#This Row],[Employee_ID]],Employees!C:C,Employees!A:A)</f>
        <v>Afternoon</v>
      </c>
      <c r="E3620" t="s">
        <v>932</v>
      </c>
      <c r="F3620" t="str">
        <f>_xlfn.XLOOKUP(Ledger[[#This Row],[Employee_ID]],Employees!C:C,Employees!B:B)</f>
        <v>BR04</v>
      </c>
      <c r="G3620" t="s">
        <v>979</v>
      </c>
      <c r="H3620" t="s">
        <v>137</v>
      </c>
      <c r="I3620">
        <v>2</v>
      </c>
      <c r="J3620">
        <f>_xlfn.XLOOKUP(Ledger[[#This Row],[SKU]]&amp;"|"&amp;Ledger[[#This Row],[Branch_ID]], PriceList!E:E,PriceList!C:C,"")</f>
        <v>510</v>
      </c>
      <c r="K3620">
        <f>_xlfn.XLOOKUP(Ledger[[#This Row],[SKU]]&amp;"|"&amp;Ledger[[#This Row],[Branch_ID]], PriceList[Key], PriceList[Unit_Retail_Price_EGP], "")</f>
        <v>1129</v>
      </c>
      <c r="L3620">
        <f>YEAR(Ledger[[#This Row],[Date]])</f>
        <v>2025</v>
      </c>
      <c r="M3620" t="str">
        <f>"Qtr"&amp;ROUNDUP(MONTH(Ledger[[#This Row],[Date]])/3,0)</f>
        <v>Qtr4</v>
      </c>
      <c r="N3620">
        <f>MONTH(Ledger[[#This Row],[Date]])</f>
        <v>12</v>
      </c>
      <c r="O3620" t="str">
        <f>TEXT(Ledger[[#This Row],[Date]],"mmm")</f>
        <v>Dec</v>
      </c>
    </row>
    <row r="3621" spans="1:15" x14ac:dyDescent="0.35">
      <c r="A3621" t="s">
        <v>4194</v>
      </c>
      <c r="B3621" s="8">
        <v>45995</v>
      </c>
      <c r="C3621" s="5">
        <v>0.56805555555555554</v>
      </c>
      <c r="D3621" t="str">
        <f>_xlfn.XLOOKUP(Ledger[[#This Row],[Employee_ID]],Employees!C:C,Employees!A:A)</f>
        <v>Morning</v>
      </c>
      <c r="E3621" t="s">
        <v>932</v>
      </c>
      <c r="F3621" t="str">
        <f>_xlfn.XLOOKUP(Ledger[[#This Row],[Employee_ID]],Employees!C:C,Employees!B:B)</f>
        <v>BR04</v>
      </c>
      <c r="G3621" t="s">
        <v>46</v>
      </c>
      <c r="H3621" t="s">
        <v>286</v>
      </c>
      <c r="I3621">
        <v>2</v>
      </c>
      <c r="J3621">
        <f>_xlfn.XLOOKUP(Ledger[[#This Row],[SKU]]&amp;"|"&amp;Ledger[[#This Row],[Branch_ID]], PriceList!E:E,PriceList!C:C,"")</f>
        <v>135</v>
      </c>
      <c r="K3621">
        <f>_xlfn.XLOOKUP(Ledger[[#This Row],[SKU]]&amp;"|"&amp;Ledger[[#This Row],[Branch_ID]], PriceList[Key], PriceList[Unit_Retail_Price_EGP], "")</f>
        <v>329</v>
      </c>
      <c r="L3621">
        <f>YEAR(Ledger[[#This Row],[Date]])</f>
        <v>2025</v>
      </c>
      <c r="M3621" t="str">
        <f>"Qtr"&amp;ROUNDUP(MONTH(Ledger[[#This Row],[Date]])/3,0)</f>
        <v>Qtr4</v>
      </c>
      <c r="N3621">
        <f>MONTH(Ledger[[#This Row],[Date]])</f>
        <v>12</v>
      </c>
      <c r="O3621" t="str">
        <f>TEXT(Ledger[[#This Row],[Date]],"mmm")</f>
        <v>Dec</v>
      </c>
    </row>
    <row r="3622" spans="1:15" x14ac:dyDescent="0.35">
      <c r="A3622" t="s">
        <v>4238</v>
      </c>
      <c r="B3622" s="8">
        <v>45997</v>
      </c>
      <c r="C3622" s="5">
        <v>0.82847222222222228</v>
      </c>
      <c r="D3622" t="str">
        <f>_xlfn.XLOOKUP(Ledger[[#This Row],[Employee_ID]],Employees!C:C,Employees!A:A)</f>
        <v>Evening</v>
      </c>
      <c r="E3622" t="s">
        <v>932</v>
      </c>
      <c r="F3622" t="str">
        <f>_xlfn.XLOOKUP(Ledger[[#This Row],[Employee_ID]],Employees!C:C,Employees!B:B)</f>
        <v>BR04</v>
      </c>
      <c r="G3622" t="s">
        <v>993</v>
      </c>
      <c r="H3622" t="s">
        <v>263</v>
      </c>
      <c r="I3622">
        <v>2</v>
      </c>
      <c r="J3622">
        <f>_xlfn.XLOOKUP(Ledger[[#This Row],[SKU]]&amp;"|"&amp;Ledger[[#This Row],[Branch_ID]], PriceList!E:E,PriceList!C:C,"")</f>
        <v>155</v>
      </c>
      <c r="K3622">
        <f>_xlfn.XLOOKUP(Ledger[[#This Row],[SKU]]&amp;"|"&amp;Ledger[[#This Row],[Branch_ID]], PriceList[Key], PriceList[Unit_Retail_Price_EGP], "")</f>
        <v>379</v>
      </c>
      <c r="L3622">
        <f>YEAR(Ledger[[#This Row],[Date]])</f>
        <v>2025</v>
      </c>
      <c r="M3622" t="str">
        <f>"Qtr"&amp;ROUNDUP(MONTH(Ledger[[#This Row],[Date]])/3,0)</f>
        <v>Qtr4</v>
      </c>
      <c r="N3622">
        <f>MONTH(Ledger[[#This Row],[Date]])</f>
        <v>12</v>
      </c>
      <c r="O3622" t="str">
        <f>TEXT(Ledger[[#This Row],[Date]],"mmm")</f>
        <v>Dec</v>
      </c>
    </row>
    <row r="3623" spans="1:15" x14ac:dyDescent="0.35">
      <c r="A3623" t="s">
        <v>4246</v>
      </c>
      <c r="B3623" s="8">
        <v>45998</v>
      </c>
      <c r="C3623" s="5">
        <v>0.59861111111111109</v>
      </c>
      <c r="D3623" t="str">
        <f>_xlfn.XLOOKUP(Ledger[[#This Row],[Employee_ID]],Employees!C:C,Employees!A:A)</f>
        <v>Afternoon</v>
      </c>
      <c r="E3623" t="s">
        <v>932</v>
      </c>
      <c r="F3623" t="str">
        <f>_xlfn.XLOOKUP(Ledger[[#This Row],[Employee_ID]],Employees!C:C,Employees!B:B)</f>
        <v>BR04</v>
      </c>
      <c r="G3623" t="s">
        <v>979</v>
      </c>
      <c r="H3623" t="s">
        <v>225</v>
      </c>
      <c r="I3623">
        <v>2</v>
      </c>
      <c r="J3623">
        <f>_xlfn.XLOOKUP(Ledger[[#This Row],[SKU]]&amp;"|"&amp;Ledger[[#This Row],[Branch_ID]], PriceList!E:E,PriceList!C:C,"")</f>
        <v>410</v>
      </c>
      <c r="K3623">
        <f>_xlfn.XLOOKUP(Ledger[[#This Row],[SKU]]&amp;"|"&amp;Ledger[[#This Row],[Branch_ID]], PriceList[Key], PriceList[Unit_Retail_Price_EGP], "")</f>
        <v>939</v>
      </c>
      <c r="L3623">
        <f>YEAR(Ledger[[#This Row],[Date]])</f>
        <v>2025</v>
      </c>
      <c r="M3623" t="str">
        <f>"Qtr"&amp;ROUNDUP(MONTH(Ledger[[#This Row],[Date]])/3,0)</f>
        <v>Qtr4</v>
      </c>
      <c r="N3623">
        <f>MONTH(Ledger[[#This Row],[Date]])</f>
        <v>12</v>
      </c>
      <c r="O3623" t="str">
        <f>TEXT(Ledger[[#This Row],[Date]],"mmm")</f>
        <v>Dec</v>
      </c>
    </row>
    <row r="3624" spans="1:15" x14ac:dyDescent="0.35">
      <c r="A3624" t="s">
        <v>4253</v>
      </c>
      <c r="B3624" s="8">
        <v>45999</v>
      </c>
      <c r="C3624" s="5">
        <v>0.44791666666666669</v>
      </c>
      <c r="D3624" t="str">
        <f>_xlfn.XLOOKUP(Ledger[[#This Row],[Employee_ID]],Employees!C:C,Employees!A:A)</f>
        <v>Morning</v>
      </c>
      <c r="E3624" t="s">
        <v>932</v>
      </c>
      <c r="F3624" t="str">
        <f>_xlfn.XLOOKUP(Ledger[[#This Row],[Employee_ID]],Employees!C:C,Employees!B:B)</f>
        <v>BR04</v>
      </c>
      <c r="G3624" t="s">
        <v>46</v>
      </c>
      <c r="H3624" t="s">
        <v>87</v>
      </c>
      <c r="I3624">
        <v>2</v>
      </c>
      <c r="J3624">
        <f>_xlfn.XLOOKUP(Ledger[[#This Row],[SKU]]&amp;"|"&amp;Ledger[[#This Row],[Branch_ID]], PriceList!E:E,PriceList!C:C,"")</f>
        <v>450</v>
      </c>
      <c r="K3624">
        <f>_xlfn.XLOOKUP(Ledger[[#This Row],[SKU]]&amp;"|"&amp;Ledger[[#This Row],[Branch_ID]], PriceList[Key], PriceList[Unit_Retail_Price_EGP], "")</f>
        <v>1029</v>
      </c>
      <c r="L3624">
        <f>YEAR(Ledger[[#This Row],[Date]])</f>
        <v>2025</v>
      </c>
      <c r="M3624" t="str">
        <f>"Qtr"&amp;ROUNDUP(MONTH(Ledger[[#This Row],[Date]])/3,0)</f>
        <v>Qtr4</v>
      </c>
      <c r="N3624">
        <f>MONTH(Ledger[[#This Row],[Date]])</f>
        <v>12</v>
      </c>
      <c r="O3624" t="str">
        <f>TEXT(Ledger[[#This Row],[Date]],"mmm")</f>
        <v>Dec</v>
      </c>
    </row>
    <row r="3625" spans="1:15" x14ac:dyDescent="0.35">
      <c r="A3625" t="s">
        <v>4294</v>
      </c>
      <c r="B3625" s="8">
        <v>46002</v>
      </c>
      <c r="C3625" s="5">
        <v>0.65555555555555556</v>
      </c>
      <c r="D3625" t="str">
        <f>_xlfn.XLOOKUP(Ledger[[#This Row],[Employee_ID]],Employees!C:C,Employees!A:A)</f>
        <v>Afternoon</v>
      </c>
      <c r="E3625" t="s">
        <v>932</v>
      </c>
      <c r="F3625" t="str">
        <f>_xlfn.XLOOKUP(Ledger[[#This Row],[Employee_ID]],Employees!C:C,Employees!B:B)</f>
        <v>BR04</v>
      </c>
      <c r="G3625" t="s">
        <v>979</v>
      </c>
      <c r="H3625" t="s">
        <v>478</v>
      </c>
      <c r="I3625">
        <v>2</v>
      </c>
      <c r="J3625">
        <f>_xlfn.XLOOKUP(Ledger[[#This Row],[SKU]]&amp;"|"&amp;Ledger[[#This Row],[Branch_ID]], PriceList!E:E,PriceList!C:C,"")</f>
        <v>685</v>
      </c>
      <c r="K3625">
        <f>_xlfn.XLOOKUP(Ledger[[#This Row],[SKU]]&amp;"|"&amp;Ledger[[#This Row],[Branch_ID]], PriceList[Key], PriceList[Unit_Retail_Price_EGP], "")</f>
        <v>1499</v>
      </c>
      <c r="L3625">
        <f>YEAR(Ledger[[#This Row],[Date]])</f>
        <v>2025</v>
      </c>
      <c r="M3625" t="str">
        <f>"Qtr"&amp;ROUNDUP(MONTH(Ledger[[#This Row],[Date]])/3,0)</f>
        <v>Qtr4</v>
      </c>
      <c r="N3625">
        <f>MONTH(Ledger[[#This Row],[Date]])</f>
        <v>12</v>
      </c>
      <c r="O3625" t="str">
        <f>TEXT(Ledger[[#This Row],[Date]],"mmm")</f>
        <v>Dec</v>
      </c>
    </row>
    <row r="3626" spans="1:15" x14ac:dyDescent="0.35">
      <c r="A3626" t="s">
        <v>4315</v>
      </c>
      <c r="B3626" s="8">
        <v>46003</v>
      </c>
      <c r="C3626" s="5">
        <v>0.69027777777777777</v>
      </c>
      <c r="D3626" t="str">
        <f>_xlfn.XLOOKUP(Ledger[[#This Row],[Employee_ID]],Employees!C:C,Employees!A:A)</f>
        <v>Afternoon</v>
      </c>
      <c r="E3626" t="s">
        <v>932</v>
      </c>
      <c r="F3626" t="str">
        <f>_xlfn.XLOOKUP(Ledger[[#This Row],[Employee_ID]],Employees!C:C,Employees!B:B)</f>
        <v>BR04</v>
      </c>
      <c r="G3626" t="s">
        <v>979</v>
      </c>
      <c r="H3626" t="s">
        <v>119</v>
      </c>
      <c r="I3626">
        <v>2</v>
      </c>
      <c r="J3626">
        <f>_xlfn.XLOOKUP(Ledger[[#This Row],[SKU]]&amp;"|"&amp;Ledger[[#This Row],[Branch_ID]], PriceList!E:E,PriceList!C:C,"")</f>
        <v>215</v>
      </c>
      <c r="K3626">
        <f>_xlfn.XLOOKUP(Ledger[[#This Row],[SKU]]&amp;"|"&amp;Ledger[[#This Row],[Branch_ID]], PriceList[Key], PriceList[Unit_Retail_Price_EGP], "")</f>
        <v>519</v>
      </c>
      <c r="L3626">
        <f>YEAR(Ledger[[#This Row],[Date]])</f>
        <v>2025</v>
      </c>
      <c r="M3626" t="str">
        <f>"Qtr"&amp;ROUNDUP(MONTH(Ledger[[#This Row],[Date]])/3,0)</f>
        <v>Qtr4</v>
      </c>
      <c r="N3626">
        <f>MONTH(Ledger[[#This Row],[Date]])</f>
        <v>12</v>
      </c>
      <c r="O3626" t="str">
        <f>TEXT(Ledger[[#This Row],[Date]],"mmm")</f>
        <v>Dec</v>
      </c>
    </row>
    <row r="3627" spans="1:15" x14ac:dyDescent="0.35">
      <c r="A3627" t="s">
        <v>4323</v>
      </c>
      <c r="B3627" s="8">
        <v>46004</v>
      </c>
      <c r="C3627" s="5">
        <v>0.42569444444444443</v>
      </c>
      <c r="D3627" t="str">
        <f>_xlfn.XLOOKUP(Ledger[[#This Row],[Employee_ID]],Employees!C:C,Employees!A:A)</f>
        <v>Morning</v>
      </c>
      <c r="E3627" t="s">
        <v>932</v>
      </c>
      <c r="F3627" t="str">
        <f>_xlfn.XLOOKUP(Ledger[[#This Row],[Employee_ID]],Employees!C:C,Employees!B:B)</f>
        <v>BR04</v>
      </c>
      <c r="G3627" t="s">
        <v>46</v>
      </c>
      <c r="H3627" t="s">
        <v>433</v>
      </c>
      <c r="I3627">
        <v>2</v>
      </c>
      <c r="J3627">
        <f>_xlfn.XLOOKUP(Ledger[[#This Row],[SKU]]&amp;"|"&amp;Ledger[[#This Row],[Branch_ID]], PriceList!E:E,PriceList!C:C,"")</f>
        <v>450</v>
      </c>
      <c r="K3627">
        <f>_xlfn.XLOOKUP(Ledger[[#This Row],[SKU]]&amp;"|"&amp;Ledger[[#This Row],[Branch_ID]], PriceList[Key], PriceList[Unit_Retail_Price_EGP], "")</f>
        <v>1029</v>
      </c>
      <c r="L3627">
        <f>YEAR(Ledger[[#This Row],[Date]])</f>
        <v>2025</v>
      </c>
      <c r="M3627" t="str">
        <f>"Qtr"&amp;ROUNDUP(MONTH(Ledger[[#This Row],[Date]])/3,0)</f>
        <v>Qtr4</v>
      </c>
      <c r="N3627">
        <f>MONTH(Ledger[[#This Row],[Date]])</f>
        <v>12</v>
      </c>
      <c r="O3627" t="str">
        <f>TEXT(Ledger[[#This Row],[Date]],"mmm")</f>
        <v>Dec</v>
      </c>
    </row>
    <row r="3628" spans="1:15" x14ac:dyDescent="0.35">
      <c r="A3628" t="s">
        <v>4337</v>
      </c>
      <c r="B3628" s="8">
        <v>46005</v>
      </c>
      <c r="C3628" s="5">
        <v>0.43888888888888888</v>
      </c>
      <c r="D3628" t="str">
        <f>_xlfn.XLOOKUP(Ledger[[#This Row],[Employee_ID]],Employees!C:C,Employees!A:A)</f>
        <v>Morning</v>
      </c>
      <c r="E3628" t="s">
        <v>932</v>
      </c>
      <c r="F3628" t="str">
        <f>_xlfn.XLOOKUP(Ledger[[#This Row],[Employee_ID]],Employees!C:C,Employees!B:B)</f>
        <v>BR04</v>
      </c>
      <c r="G3628" t="s">
        <v>46</v>
      </c>
      <c r="H3628" t="s">
        <v>53</v>
      </c>
      <c r="I3628">
        <v>2</v>
      </c>
      <c r="J3628">
        <f>_xlfn.XLOOKUP(Ledger[[#This Row],[SKU]]&amp;"|"&amp;Ledger[[#This Row],[Branch_ID]], PriceList!E:E,PriceList!C:C,"")</f>
        <v>625</v>
      </c>
      <c r="K3628">
        <f>_xlfn.XLOOKUP(Ledger[[#This Row],[SKU]]&amp;"|"&amp;Ledger[[#This Row],[Branch_ID]], PriceList[Key], PriceList[Unit_Retail_Price_EGP], "")</f>
        <v>1409</v>
      </c>
      <c r="L3628">
        <f>YEAR(Ledger[[#This Row],[Date]])</f>
        <v>2025</v>
      </c>
      <c r="M3628" t="str">
        <f>"Qtr"&amp;ROUNDUP(MONTH(Ledger[[#This Row],[Date]])/3,0)</f>
        <v>Qtr4</v>
      </c>
      <c r="N3628">
        <f>MONTH(Ledger[[#This Row],[Date]])</f>
        <v>12</v>
      </c>
      <c r="O3628" t="str">
        <f>TEXT(Ledger[[#This Row],[Date]],"mmm")</f>
        <v>Dec</v>
      </c>
    </row>
    <row r="3629" spans="1:15" x14ac:dyDescent="0.35">
      <c r="A3629" t="s">
        <v>4410</v>
      </c>
      <c r="B3629" s="8">
        <v>46010</v>
      </c>
      <c r="C3629" s="5">
        <v>0.58472222222222225</v>
      </c>
      <c r="D3629" t="str">
        <f>_xlfn.XLOOKUP(Ledger[[#This Row],[Employee_ID]],Employees!C:C,Employees!A:A)</f>
        <v>Afternoon</v>
      </c>
      <c r="E3629" t="s">
        <v>932</v>
      </c>
      <c r="F3629" t="str">
        <f>_xlfn.XLOOKUP(Ledger[[#This Row],[Employee_ID]],Employees!C:C,Employees!B:B)</f>
        <v>BR04</v>
      </c>
      <c r="G3629" t="s">
        <v>979</v>
      </c>
      <c r="H3629" t="s">
        <v>209</v>
      </c>
      <c r="I3629">
        <v>2</v>
      </c>
      <c r="J3629">
        <f>_xlfn.XLOOKUP(Ledger[[#This Row],[SKU]]&amp;"|"&amp;Ledger[[#This Row],[Branch_ID]], PriceList!E:E,PriceList!C:C,"")</f>
        <v>155</v>
      </c>
      <c r="K3629">
        <f>_xlfn.XLOOKUP(Ledger[[#This Row],[SKU]]&amp;"|"&amp;Ledger[[#This Row],[Branch_ID]], PriceList[Key], PriceList[Unit_Retail_Price_EGP], "")</f>
        <v>379</v>
      </c>
      <c r="L3629">
        <f>YEAR(Ledger[[#This Row],[Date]])</f>
        <v>2025</v>
      </c>
      <c r="M3629" t="str">
        <f>"Qtr"&amp;ROUNDUP(MONTH(Ledger[[#This Row],[Date]])/3,0)</f>
        <v>Qtr4</v>
      </c>
      <c r="N3629">
        <f>MONTH(Ledger[[#This Row],[Date]])</f>
        <v>12</v>
      </c>
      <c r="O3629" t="str">
        <f>TEXT(Ledger[[#This Row],[Date]],"mmm")</f>
        <v>Dec</v>
      </c>
    </row>
    <row r="3630" spans="1:15" x14ac:dyDescent="0.35">
      <c r="A3630" t="s">
        <v>4425</v>
      </c>
      <c r="B3630" s="8">
        <v>46011</v>
      </c>
      <c r="C3630" s="5">
        <v>0.57152777777777775</v>
      </c>
      <c r="D3630" t="str">
        <f>_xlfn.XLOOKUP(Ledger[[#This Row],[Employee_ID]],Employees!C:C,Employees!A:A)</f>
        <v>Morning</v>
      </c>
      <c r="E3630" t="s">
        <v>932</v>
      </c>
      <c r="F3630" t="str">
        <f>_xlfn.XLOOKUP(Ledger[[#This Row],[Employee_ID]],Employees!C:C,Employees!B:B)</f>
        <v>BR04</v>
      </c>
      <c r="G3630" t="s">
        <v>46</v>
      </c>
      <c r="H3630" t="s">
        <v>137</v>
      </c>
      <c r="I3630">
        <v>2</v>
      </c>
      <c r="J3630">
        <f>_xlfn.XLOOKUP(Ledger[[#This Row],[SKU]]&amp;"|"&amp;Ledger[[#This Row],[Branch_ID]], PriceList!E:E,PriceList!C:C,"")</f>
        <v>510</v>
      </c>
      <c r="K3630">
        <f>_xlfn.XLOOKUP(Ledger[[#This Row],[SKU]]&amp;"|"&amp;Ledger[[#This Row],[Branch_ID]], PriceList[Key], PriceList[Unit_Retail_Price_EGP], "")</f>
        <v>1129</v>
      </c>
      <c r="L3630">
        <f>YEAR(Ledger[[#This Row],[Date]])</f>
        <v>2025</v>
      </c>
      <c r="M3630" t="str">
        <f>"Qtr"&amp;ROUNDUP(MONTH(Ledger[[#This Row],[Date]])/3,0)</f>
        <v>Qtr4</v>
      </c>
      <c r="N3630">
        <f>MONTH(Ledger[[#This Row],[Date]])</f>
        <v>12</v>
      </c>
      <c r="O3630" t="str">
        <f>TEXT(Ledger[[#This Row],[Date]],"mmm")</f>
        <v>Dec</v>
      </c>
    </row>
    <row r="3631" spans="1:15" x14ac:dyDescent="0.35">
      <c r="A3631" t="s">
        <v>4454</v>
      </c>
      <c r="B3631" s="8">
        <v>46013</v>
      </c>
      <c r="C3631" s="5">
        <v>0.82638888888888884</v>
      </c>
      <c r="D3631" t="str">
        <f>_xlfn.XLOOKUP(Ledger[[#This Row],[Employee_ID]],Employees!C:C,Employees!A:A)</f>
        <v>Evening</v>
      </c>
      <c r="E3631" t="s">
        <v>932</v>
      </c>
      <c r="F3631" t="str">
        <f>_xlfn.XLOOKUP(Ledger[[#This Row],[Employee_ID]],Employees!C:C,Employees!B:B)</f>
        <v>BR04</v>
      </c>
      <c r="G3631" t="s">
        <v>993</v>
      </c>
      <c r="H3631" t="s">
        <v>485</v>
      </c>
      <c r="I3631">
        <v>2</v>
      </c>
      <c r="J3631">
        <f>_xlfn.XLOOKUP(Ledger[[#This Row],[SKU]]&amp;"|"&amp;Ledger[[#This Row],[Branch_ID]], PriceList!E:E,PriceList!C:C,"")</f>
        <v>125</v>
      </c>
      <c r="K3631">
        <f>_xlfn.XLOOKUP(Ledger[[#This Row],[SKU]]&amp;"|"&amp;Ledger[[#This Row],[Branch_ID]], PriceList[Key], PriceList[Unit_Retail_Price_EGP], "")</f>
        <v>279</v>
      </c>
      <c r="L3631">
        <f>YEAR(Ledger[[#This Row],[Date]])</f>
        <v>2025</v>
      </c>
      <c r="M3631" t="str">
        <f>"Qtr"&amp;ROUNDUP(MONTH(Ledger[[#This Row],[Date]])/3,0)</f>
        <v>Qtr4</v>
      </c>
      <c r="N3631">
        <f>MONTH(Ledger[[#This Row],[Date]])</f>
        <v>12</v>
      </c>
      <c r="O3631" t="str">
        <f>TEXT(Ledger[[#This Row],[Date]],"mmm")</f>
        <v>Dec</v>
      </c>
    </row>
    <row r="3632" spans="1:15" x14ac:dyDescent="0.35">
      <c r="A3632" t="s">
        <v>4468</v>
      </c>
      <c r="B3632" s="8">
        <v>46014</v>
      </c>
      <c r="C3632" s="5">
        <v>0.77986111111111112</v>
      </c>
      <c r="D3632" t="str">
        <f>_xlfn.XLOOKUP(Ledger[[#This Row],[Employee_ID]],Employees!C:C,Employees!A:A)</f>
        <v>Evening</v>
      </c>
      <c r="E3632" t="s">
        <v>932</v>
      </c>
      <c r="F3632" t="str">
        <f>_xlfn.XLOOKUP(Ledger[[#This Row],[Employee_ID]],Employees!C:C,Employees!B:B)</f>
        <v>BR04</v>
      </c>
      <c r="G3632" t="s">
        <v>993</v>
      </c>
      <c r="H3632" t="s">
        <v>177</v>
      </c>
      <c r="I3632">
        <v>2</v>
      </c>
      <c r="J3632">
        <f>_xlfn.XLOOKUP(Ledger[[#This Row],[SKU]]&amp;"|"&amp;Ledger[[#This Row],[Branch_ID]], PriceList!E:E,PriceList!C:C,"")</f>
        <v>255</v>
      </c>
      <c r="K3632">
        <f>_xlfn.XLOOKUP(Ledger[[#This Row],[SKU]]&amp;"|"&amp;Ledger[[#This Row],[Branch_ID]], PriceList[Key], PriceList[Unit_Retail_Price_EGP], "")</f>
        <v>559</v>
      </c>
      <c r="L3632">
        <f>YEAR(Ledger[[#This Row],[Date]])</f>
        <v>2025</v>
      </c>
      <c r="M3632" t="str">
        <f>"Qtr"&amp;ROUNDUP(MONTH(Ledger[[#This Row],[Date]])/3,0)</f>
        <v>Qtr4</v>
      </c>
      <c r="N3632">
        <f>MONTH(Ledger[[#This Row],[Date]])</f>
        <v>12</v>
      </c>
      <c r="O3632" t="str">
        <f>TEXT(Ledger[[#This Row],[Date]],"mmm")</f>
        <v>Dec</v>
      </c>
    </row>
    <row r="3633" spans="1:15" x14ac:dyDescent="0.35">
      <c r="A3633" t="s">
        <v>4492</v>
      </c>
      <c r="B3633" s="8">
        <v>46016</v>
      </c>
      <c r="C3633" s="5">
        <v>0.6</v>
      </c>
      <c r="D3633" t="str">
        <f>_xlfn.XLOOKUP(Ledger[[#This Row],[Employee_ID]],Employees!C:C,Employees!A:A)</f>
        <v>Afternoon</v>
      </c>
      <c r="E3633" t="s">
        <v>932</v>
      </c>
      <c r="F3633" t="str">
        <f>_xlfn.XLOOKUP(Ledger[[#This Row],[Employee_ID]],Employees!C:C,Employees!B:B)</f>
        <v>BR04</v>
      </c>
      <c r="G3633" t="s">
        <v>979</v>
      </c>
      <c r="H3633" t="s">
        <v>284</v>
      </c>
      <c r="I3633">
        <v>2</v>
      </c>
      <c r="J3633">
        <f>_xlfn.XLOOKUP(Ledger[[#This Row],[SKU]]&amp;"|"&amp;Ledger[[#This Row],[Branch_ID]], PriceList!E:E,PriceList!C:C,"")</f>
        <v>470</v>
      </c>
      <c r="K3633">
        <f>_xlfn.XLOOKUP(Ledger[[#This Row],[SKU]]&amp;"|"&amp;Ledger[[#This Row],[Branch_ID]], PriceList[Key], PriceList[Unit_Retail_Price_EGP], "")</f>
        <v>1029</v>
      </c>
      <c r="L3633">
        <f>YEAR(Ledger[[#This Row],[Date]])</f>
        <v>2025</v>
      </c>
      <c r="M3633" t="str">
        <f>"Qtr"&amp;ROUNDUP(MONTH(Ledger[[#This Row],[Date]])/3,0)</f>
        <v>Qtr4</v>
      </c>
      <c r="N3633">
        <f>MONTH(Ledger[[#This Row],[Date]])</f>
        <v>12</v>
      </c>
      <c r="O3633" t="str">
        <f>TEXT(Ledger[[#This Row],[Date]],"mmm")</f>
        <v>Dec</v>
      </c>
    </row>
    <row r="3634" spans="1:15" x14ac:dyDescent="0.35">
      <c r="A3634" t="s">
        <v>4556</v>
      </c>
      <c r="B3634" s="8">
        <v>46020</v>
      </c>
      <c r="C3634" s="5">
        <v>0.50902777777777775</v>
      </c>
      <c r="D3634" t="str">
        <f>_xlfn.XLOOKUP(Ledger[[#This Row],[Employee_ID]],Employees!C:C,Employees!A:A)</f>
        <v>Morning</v>
      </c>
      <c r="E3634" t="s">
        <v>932</v>
      </c>
      <c r="F3634" t="str">
        <f>_xlfn.XLOOKUP(Ledger[[#This Row],[Employee_ID]],Employees!C:C,Employees!B:B)</f>
        <v>BR04</v>
      </c>
      <c r="G3634" t="s">
        <v>46</v>
      </c>
      <c r="H3634" t="s">
        <v>154</v>
      </c>
      <c r="I3634">
        <v>2</v>
      </c>
      <c r="J3634">
        <f>_xlfn.XLOOKUP(Ledger[[#This Row],[SKU]]&amp;"|"&amp;Ledger[[#This Row],[Branch_ID]], PriceList!E:E,PriceList!C:C,"")</f>
        <v>155</v>
      </c>
      <c r="K3634">
        <f>_xlfn.XLOOKUP(Ledger[[#This Row],[SKU]]&amp;"|"&amp;Ledger[[#This Row],[Branch_ID]], PriceList[Key], PriceList[Unit_Retail_Price_EGP], "")</f>
        <v>379</v>
      </c>
      <c r="L3634">
        <f>YEAR(Ledger[[#This Row],[Date]])</f>
        <v>2025</v>
      </c>
      <c r="M3634" t="str">
        <f>"Qtr"&amp;ROUNDUP(MONTH(Ledger[[#This Row],[Date]])/3,0)</f>
        <v>Qtr4</v>
      </c>
      <c r="N3634">
        <f>MONTH(Ledger[[#This Row],[Date]])</f>
        <v>12</v>
      </c>
      <c r="O3634" t="str">
        <f>TEXT(Ledger[[#This Row],[Date]],"mmm")</f>
        <v>Dec</v>
      </c>
    </row>
    <row r="3635" spans="1:15" x14ac:dyDescent="0.35">
      <c r="A3635" t="s">
        <v>4573</v>
      </c>
      <c r="B3635" s="8">
        <v>46021</v>
      </c>
      <c r="C3635" s="5">
        <v>0.81736111111111109</v>
      </c>
      <c r="D3635" t="str">
        <f>_xlfn.XLOOKUP(Ledger[[#This Row],[Employee_ID]],Employees!C:C,Employees!A:A)</f>
        <v>Evening</v>
      </c>
      <c r="E3635" t="s">
        <v>932</v>
      </c>
      <c r="F3635" t="str">
        <f>_xlfn.XLOOKUP(Ledger[[#This Row],[Employee_ID]],Employees!C:C,Employees!B:B)</f>
        <v>BR04</v>
      </c>
      <c r="G3635" t="s">
        <v>993</v>
      </c>
      <c r="H3635" t="s">
        <v>281</v>
      </c>
      <c r="I3635">
        <v>2</v>
      </c>
      <c r="J3635">
        <f>_xlfn.XLOOKUP(Ledger[[#This Row],[SKU]]&amp;"|"&amp;Ledger[[#This Row],[Branch_ID]], PriceList!E:E,PriceList!C:C,"")</f>
        <v>135</v>
      </c>
      <c r="K3635">
        <f>_xlfn.XLOOKUP(Ledger[[#This Row],[SKU]]&amp;"|"&amp;Ledger[[#This Row],[Branch_ID]], PriceList[Key], PriceList[Unit_Retail_Price_EGP], "")</f>
        <v>329</v>
      </c>
      <c r="L3635">
        <f>YEAR(Ledger[[#This Row],[Date]])</f>
        <v>2025</v>
      </c>
      <c r="M3635" t="str">
        <f>"Qtr"&amp;ROUNDUP(MONTH(Ledger[[#This Row],[Date]])/3,0)</f>
        <v>Qtr4</v>
      </c>
      <c r="N3635">
        <f>MONTH(Ledger[[#This Row],[Date]])</f>
        <v>12</v>
      </c>
      <c r="O3635" t="str">
        <f>TEXT(Ledger[[#This Row],[Date]],"mmm")</f>
        <v>Dec</v>
      </c>
    </row>
    <row r="3636" spans="1:15" x14ac:dyDescent="0.35">
      <c r="A3636" t="s">
        <v>4580</v>
      </c>
      <c r="B3636" s="8">
        <v>46022</v>
      </c>
      <c r="C3636" s="5">
        <v>0.6875</v>
      </c>
      <c r="D3636" t="str">
        <f>_xlfn.XLOOKUP(Ledger[[#This Row],[Employee_ID]],Employees!C:C,Employees!A:A)</f>
        <v>Afternoon</v>
      </c>
      <c r="E3636" t="s">
        <v>932</v>
      </c>
      <c r="F3636" t="str">
        <f>_xlfn.XLOOKUP(Ledger[[#This Row],[Employee_ID]],Employees!C:C,Employees!B:B)</f>
        <v>BR04</v>
      </c>
      <c r="G3636" t="s">
        <v>979</v>
      </c>
      <c r="H3636" t="s">
        <v>325</v>
      </c>
      <c r="I3636">
        <v>2</v>
      </c>
      <c r="J3636">
        <f>_xlfn.XLOOKUP(Ledger[[#This Row],[SKU]]&amp;"|"&amp;Ledger[[#This Row],[Branch_ID]], PriceList!E:E,PriceList!C:C,"")</f>
        <v>450</v>
      </c>
      <c r="K3636">
        <f>_xlfn.XLOOKUP(Ledger[[#This Row],[SKU]]&amp;"|"&amp;Ledger[[#This Row],[Branch_ID]], PriceList[Key], PriceList[Unit_Retail_Price_EGP], "")</f>
        <v>1029</v>
      </c>
      <c r="L3636">
        <f>YEAR(Ledger[[#This Row],[Date]])</f>
        <v>2025</v>
      </c>
      <c r="M3636" t="str">
        <f>"Qtr"&amp;ROUNDUP(MONTH(Ledger[[#This Row],[Date]])/3,0)</f>
        <v>Qtr4</v>
      </c>
      <c r="N3636">
        <f>MONTH(Ledger[[#This Row],[Date]])</f>
        <v>12</v>
      </c>
      <c r="O3636" t="str">
        <f>TEXT(Ledger[[#This Row],[Date]],"mmm")</f>
        <v>Dec</v>
      </c>
    </row>
    <row r="3637" spans="1:15" x14ac:dyDescent="0.35">
      <c r="A3637" t="s">
        <v>4599</v>
      </c>
      <c r="B3637" s="8">
        <v>46023</v>
      </c>
      <c r="C3637" s="5">
        <v>0.89027777777777772</v>
      </c>
      <c r="D3637" t="str">
        <f>_xlfn.XLOOKUP(Ledger[[#This Row],[Employee_ID]],Employees!C:C,Employees!A:A)</f>
        <v>Evening</v>
      </c>
      <c r="E3637" t="s">
        <v>932</v>
      </c>
      <c r="F3637" t="str">
        <f>_xlfn.XLOOKUP(Ledger[[#This Row],[Employee_ID]],Employees!C:C,Employees!B:B)</f>
        <v>BR04</v>
      </c>
      <c r="G3637" t="s">
        <v>993</v>
      </c>
      <c r="H3637" t="s">
        <v>430</v>
      </c>
      <c r="I3637">
        <v>2</v>
      </c>
      <c r="J3637">
        <f>_xlfn.XLOOKUP(Ledger[[#This Row],[SKU]]&amp;"|"&amp;Ledger[[#This Row],[Branch_ID]], PriceList!E:E,PriceList!C:C,"")</f>
        <v>625</v>
      </c>
      <c r="K3637">
        <f>_xlfn.XLOOKUP(Ledger[[#This Row],[SKU]]&amp;"|"&amp;Ledger[[#This Row],[Branch_ID]], PriceList[Key], PriceList[Unit_Retail_Price_EGP], "")</f>
        <v>1409</v>
      </c>
      <c r="L3637">
        <f>YEAR(Ledger[[#This Row],[Date]])</f>
        <v>2026</v>
      </c>
      <c r="M3637" t="str">
        <f>"Qtr"&amp;ROUNDUP(MONTH(Ledger[[#This Row],[Date]])/3,0)</f>
        <v>Qtr1</v>
      </c>
      <c r="N3637">
        <f>MONTH(Ledger[[#This Row],[Date]])</f>
        <v>1</v>
      </c>
      <c r="O3637" t="str">
        <f>TEXT(Ledger[[#This Row],[Date]],"mmm")</f>
        <v>Jan</v>
      </c>
    </row>
    <row r="3638" spans="1:15" x14ac:dyDescent="0.35">
      <c r="A3638" t="s">
        <v>4643</v>
      </c>
      <c r="B3638" s="8">
        <v>46026</v>
      </c>
      <c r="C3638" s="5">
        <v>0.61250000000000004</v>
      </c>
      <c r="D3638" t="str">
        <f>_xlfn.XLOOKUP(Ledger[[#This Row],[Employee_ID]],Employees!C:C,Employees!A:A)</f>
        <v>Afternoon</v>
      </c>
      <c r="E3638" t="s">
        <v>932</v>
      </c>
      <c r="F3638" t="str">
        <f>_xlfn.XLOOKUP(Ledger[[#This Row],[Employee_ID]],Employees!C:C,Employees!B:B)</f>
        <v>BR04</v>
      </c>
      <c r="G3638" t="s">
        <v>979</v>
      </c>
      <c r="H3638" t="s">
        <v>100</v>
      </c>
      <c r="I3638">
        <v>2</v>
      </c>
      <c r="J3638">
        <f>_xlfn.XLOOKUP(Ledger[[#This Row],[SKU]]&amp;"|"&amp;Ledger[[#This Row],[Branch_ID]], PriceList!E:E,PriceList!C:C,"")</f>
        <v>510</v>
      </c>
      <c r="K3638">
        <f>_xlfn.XLOOKUP(Ledger[[#This Row],[SKU]]&amp;"|"&amp;Ledger[[#This Row],[Branch_ID]], PriceList[Key], PriceList[Unit_Retail_Price_EGP], "")</f>
        <v>1129</v>
      </c>
      <c r="L3638">
        <f>YEAR(Ledger[[#This Row],[Date]])</f>
        <v>2026</v>
      </c>
      <c r="M3638" t="str">
        <f>"Qtr"&amp;ROUNDUP(MONTH(Ledger[[#This Row],[Date]])/3,0)</f>
        <v>Qtr1</v>
      </c>
      <c r="N3638">
        <f>MONTH(Ledger[[#This Row],[Date]])</f>
        <v>1</v>
      </c>
      <c r="O3638" t="str">
        <f>TEXT(Ledger[[#This Row],[Date]],"mmm")</f>
        <v>Jan</v>
      </c>
    </row>
    <row r="3639" spans="1:15" x14ac:dyDescent="0.35">
      <c r="A3639" t="s">
        <v>4649</v>
      </c>
      <c r="B3639" s="8">
        <v>46026</v>
      </c>
      <c r="C3639" s="5">
        <v>0.88749999999999996</v>
      </c>
      <c r="D3639" t="str">
        <f>_xlfn.XLOOKUP(Ledger[[#This Row],[Employee_ID]],Employees!C:C,Employees!A:A)</f>
        <v>Evening</v>
      </c>
      <c r="E3639" t="s">
        <v>932</v>
      </c>
      <c r="F3639" t="str">
        <f>_xlfn.XLOOKUP(Ledger[[#This Row],[Employee_ID]],Employees!C:C,Employees!B:B)</f>
        <v>BR04</v>
      </c>
      <c r="G3639" t="s">
        <v>993</v>
      </c>
      <c r="H3639" t="s">
        <v>313</v>
      </c>
      <c r="I3639">
        <v>2</v>
      </c>
      <c r="J3639">
        <f>_xlfn.XLOOKUP(Ledger[[#This Row],[SKU]]&amp;"|"&amp;Ledger[[#This Row],[Branch_ID]], PriceList!E:E,PriceList!C:C,"")</f>
        <v>135</v>
      </c>
      <c r="K3639">
        <f>_xlfn.XLOOKUP(Ledger[[#This Row],[SKU]]&amp;"|"&amp;Ledger[[#This Row],[Branch_ID]], PriceList[Key], PriceList[Unit_Retail_Price_EGP], "")</f>
        <v>329</v>
      </c>
      <c r="L3639">
        <f>YEAR(Ledger[[#This Row],[Date]])</f>
        <v>2026</v>
      </c>
      <c r="M3639" t="str">
        <f>"Qtr"&amp;ROUNDUP(MONTH(Ledger[[#This Row],[Date]])/3,0)</f>
        <v>Qtr1</v>
      </c>
      <c r="N3639">
        <f>MONTH(Ledger[[#This Row],[Date]])</f>
        <v>1</v>
      </c>
      <c r="O3639" t="str">
        <f>TEXT(Ledger[[#This Row],[Date]],"mmm")</f>
        <v>Jan</v>
      </c>
    </row>
    <row r="3640" spans="1:15" x14ac:dyDescent="0.35">
      <c r="A3640" t="s">
        <v>4689</v>
      </c>
      <c r="B3640" s="8">
        <v>46030</v>
      </c>
      <c r="C3640" s="5">
        <v>0.74930555555555556</v>
      </c>
      <c r="D3640" t="str">
        <f>_xlfn.XLOOKUP(Ledger[[#This Row],[Employee_ID]],Employees!C:C,Employees!A:A)</f>
        <v>Afternoon</v>
      </c>
      <c r="E3640" t="s">
        <v>932</v>
      </c>
      <c r="F3640" t="str">
        <f>_xlfn.XLOOKUP(Ledger[[#This Row],[Employee_ID]],Employees!C:C,Employees!B:B)</f>
        <v>BR04</v>
      </c>
      <c r="G3640" t="s">
        <v>979</v>
      </c>
      <c r="H3640" t="s">
        <v>164</v>
      </c>
      <c r="I3640">
        <v>2</v>
      </c>
      <c r="J3640">
        <f>_xlfn.XLOOKUP(Ledger[[#This Row],[SKU]]&amp;"|"&amp;Ledger[[#This Row],[Branch_ID]], PriceList!E:E,PriceList!C:C,"")</f>
        <v>410</v>
      </c>
      <c r="K3640">
        <f>_xlfn.XLOOKUP(Ledger[[#This Row],[SKU]]&amp;"|"&amp;Ledger[[#This Row],[Branch_ID]], PriceList[Key], PriceList[Unit_Retail_Price_EGP], "")</f>
        <v>939</v>
      </c>
      <c r="L3640">
        <f>YEAR(Ledger[[#This Row],[Date]])</f>
        <v>2026</v>
      </c>
      <c r="M3640" t="str">
        <f>"Qtr"&amp;ROUNDUP(MONTH(Ledger[[#This Row],[Date]])/3,0)</f>
        <v>Qtr1</v>
      </c>
      <c r="N3640">
        <f>MONTH(Ledger[[#This Row],[Date]])</f>
        <v>1</v>
      </c>
      <c r="O3640" t="str">
        <f>TEXT(Ledger[[#This Row],[Date]],"mmm")</f>
        <v>Jan</v>
      </c>
    </row>
    <row r="3641" spans="1:15" x14ac:dyDescent="0.35">
      <c r="A3641" t="s">
        <v>4705</v>
      </c>
      <c r="B3641" s="8">
        <v>46031</v>
      </c>
      <c r="C3641" s="5">
        <v>0.85833333333333328</v>
      </c>
      <c r="D3641" t="str">
        <f>_xlfn.XLOOKUP(Ledger[[#This Row],[Employee_ID]],Employees!C:C,Employees!A:A)</f>
        <v>Evening</v>
      </c>
      <c r="E3641" t="s">
        <v>932</v>
      </c>
      <c r="F3641" t="str">
        <f>_xlfn.XLOOKUP(Ledger[[#This Row],[Employee_ID]],Employees!C:C,Employees!B:B)</f>
        <v>BR04</v>
      </c>
      <c r="G3641" t="s">
        <v>993</v>
      </c>
      <c r="H3641" t="s">
        <v>125</v>
      </c>
      <c r="I3641">
        <v>2</v>
      </c>
      <c r="J3641">
        <f>_xlfn.XLOOKUP(Ledger[[#This Row],[SKU]]&amp;"|"&amp;Ledger[[#This Row],[Branch_ID]], PriceList!E:E,PriceList!C:C,"")</f>
        <v>255</v>
      </c>
      <c r="K3641">
        <f>_xlfn.XLOOKUP(Ledger[[#This Row],[SKU]]&amp;"|"&amp;Ledger[[#This Row],[Branch_ID]], PriceList[Key], PriceList[Unit_Retail_Price_EGP], "")</f>
        <v>559</v>
      </c>
      <c r="L3641">
        <f>YEAR(Ledger[[#This Row],[Date]])</f>
        <v>2026</v>
      </c>
      <c r="M3641" t="str">
        <f>"Qtr"&amp;ROUNDUP(MONTH(Ledger[[#This Row],[Date]])/3,0)</f>
        <v>Qtr1</v>
      </c>
      <c r="N3641">
        <f>MONTH(Ledger[[#This Row],[Date]])</f>
        <v>1</v>
      </c>
      <c r="O3641" t="str">
        <f>TEXT(Ledger[[#This Row],[Date]],"mmm")</f>
        <v>Jan</v>
      </c>
    </row>
    <row r="3642" spans="1:15" x14ac:dyDescent="0.35">
      <c r="A3642" t="s">
        <v>4707</v>
      </c>
      <c r="B3642" s="8">
        <v>46031</v>
      </c>
      <c r="C3642" s="5">
        <v>0.89097222222222228</v>
      </c>
      <c r="D3642" t="str">
        <f>_xlfn.XLOOKUP(Ledger[[#This Row],[Employee_ID]],Employees!C:C,Employees!A:A)</f>
        <v>Evening</v>
      </c>
      <c r="E3642" t="s">
        <v>932</v>
      </c>
      <c r="F3642" t="str">
        <f>_xlfn.XLOOKUP(Ledger[[#This Row],[Employee_ID]],Employees!C:C,Employees!B:B)</f>
        <v>BR04</v>
      </c>
      <c r="G3642" t="s">
        <v>993</v>
      </c>
      <c r="H3642" t="s">
        <v>433</v>
      </c>
      <c r="I3642">
        <v>2</v>
      </c>
      <c r="J3642">
        <f>_xlfn.XLOOKUP(Ledger[[#This Row],[SKU]]&amp;"|"&amp;Ledger[[#This Row],[Branch_ID]], PriceList!E:E,PriceList!C:C,"")</f>
        <v>450</v>
      </c>
      <c r="K3642">
        <f>_xlfn.XLOOKUP(Ledger[[#This Row],[SKU]]&amp;"|"&amp;Ledger[[#This Row],[Branch_ID]], PriceList[Key], PriceList[Unit_Retail_Price_EGP], "")</f>
        <v>1029</v>
      </c>
      <c r="L3642">
        <f>YEAR(Ledger[[#This Row],[Date]])</f>
        <v>2026</v>
      </c>
      <c r="M3642" t="str">
        <f>"Qtr"&amp;ROUNDUP(MONTH(Ledger[[#This Row],[Date]])/3,0)</f>
        <v>Qtr1</v>
      </c>
      <c r="N3642">
        <f>MONTH(Ledger[[#This Row],[Date]])</f>
        <v>1</v>
      </c>
      <c r="O3642" t="str">
        <f>TEXT(Ledger[[#This Row],[Date]],"mmm")</f>
        <v>Jan</v>
      </c>
    </row>
    <row r="3643" spans="1:15" x14ac:dyDescent="0.35">
      <c r="A3643" t="s">
        <v>4738</v>
      </c>
      <c r="B3643" s="8">
        <v>46033</v>
      </c>
      <c r="C3643" s="5">
        <v>0.64861111111111114</v>
      </c>
      <c r="D3643" t="str">
        <f>_xlfn.XLOOKUP(Ledger[[#This Row],[Employee_ID]],Employees!C:C,Employees!A:A)</f>
        <v>Afternoon</v>
      </c>
      <c r="E3643" t="s">
        <v>932</v>
      </c>
      <c r="F3643" t="str">
        <f>_xlfn.XLOOKUP(Ledger[[#This Row],[Employee_ID]],Employees!C:C,Employees!B:B)</f>
        <v>BR04</v>
      </c>
      <c r="G3643" t="s">
        <v>979</v>
      </c>
      <c r="H3643" t="s">
        <v>281</v>
      </c>
      <c r="I3643">
        <v>2</v>
      </c>
      <c r="J3643">
        <f>_xlfn.XLOOKUP(Ledger[[#This Row],[SKU]]&amp;"|"&amp;Ledger[[#This Row],[Branch_ID]], PriceList!E:E,PriceList!C:C,"")</f>
        <v>135</v>
      </c>
      <c r="K3643">
        <f>_xlfn.XLOOKUP(Ledger[[#This Row],[SKU]]&amp;"|"&amp;Ledger[[#This Row],[Branch_ID]], PriceList[Key], PriceList[Unit_Retail_Price_EGP], "")</f>
        <v>329</v>
      </c>
      <c r="L3643">
        <f>YEAR(Ledger[[#This Row],[Date]])</f>
        <v>2026</v>
      </c>
      <c r="M3643" t="str">
        <f>"Qtr"&amp;ROUNDUP(MONTH(Ledger[[#This Row],[Date]])/3,0)</f>
        <v>Qtr1</v>
      </c>
      <c r="N3643">
        <f>MONTH(Ledger[[#This Row],[Date]])</f>
        <v>1</v>
      </c>
      <c r="O3643" t="str">
        <f>TEXT(Ledger[[#This Row],[Date]],"mmm")</f>
        <v>Jan</v>
      </c>
    </row>
    <row r="3644" spans="1:15" x14ac:dyDescent="0.35">
      <c r="A3644" t="s">
        <v>4748</v>
      </c>
      <c r="B3644" s="8">
        <v>46034</v>
      </c>
      <c r="C3644" s="5">
        <v>0.67152777777777772</v>
      </c>
      <c r="D3644" t="str">
        <f>_xlfn.XLOOKUP(Ledger[[#This Row],[Employee_ID]],Employees!C:C,Employees!A:A)</f>
        <v>Afternoon</v>
      </c>
      <c r="E3644" t="s">
        <v>932</v>
      </c>
      <c r="F3644" t="str">
        <f>_xlfn.XLOOKUP(Ledger[[#This Row],[Employee_ID]],Employees!C:C,Employees!B:B)</f>
        <v>BR04</v>
      </c>
      <c r="G3644" t="s">
        <v>979</v>
      </c>
      <c r="H3644" t="s">
        <v>317</v>
      </c>
      <c r="I3644">
        <v>2</v>
      </c>
      <c r="J3644">
        <f>_xlfn.XLOOKUP(Ledger[[#This Row],[SKU]]&amp;"|"&amp;Ledger[[#This Row],[Branch_ID]], PriceList!E:E,PriceList!C:C,"")</f>
        <v>255</v>
      </c>
      <c r="K3644">
        <f>_xlfn.XLOOKUP(Ledger[[#This Row],[SKU]]&amp;"|"&amp;Ledger[[#This Row],[Branch_ID]], PriceList[Key], PriceList[Unit_Retail_Price_EGP], "")</f>
        <v>559</v>
      </c>
      <c r="L3644">
        <f>YEAR(Ledger[[#This Row],[Date]])</f>
        <v>2026</v>
      </c>
      <c r="M3644" t="str">
        <f>"Qtr"&amp;ROUNDUP(MONTH(Ledger[[#This Row],[Date]])/3,0)</f>
        <v>Qtr1</v>
      </c>
      <c r="N3644">
        <f>MONTH(Ledger[[#This Row],[Date]])</f>
        <v>1</v>
      </c>
      <c r="O3644" t="str">
        <f>TEXT(Ledger[[#This Row],[Date]],"mmm")</f>
        <v>Jan</v>
      </c>
    </row>
    <row r="3645" spans="1:15" x14ac:dyDescent="0.35">
      <c r="A3645" t="s">
        <v>4756</v>
      </c>
      <c r="B3645" s="8">
        <v>46035</v>
      </c>
      <c r="C3645" s="5">
        <v>0.48402777777777778</v>
      </c>
      <c r="D3645" t="str">
        <f>_xlfn.XLOOKUP(Ledger[[#This Row],[Employee_ID]],Employees!C:C,Employees!A:A)</f>
        <v>Morning</v>
      </c>
      <c r="E3645" t="s">
        <v>932</v>
      </c>
      <c r="F3645" t="str">
        <f>_xlfn.XLOOKUP(Ledger[[#This Row],[Employee_ID]],Employees!C:C,Employees!B:B)</f>
        <v>BR04</v>
      </c>
      <c r="G3645" t="s">
        <v>46</v>
      </c>
      <c r="H3645" t="s">
        <v>278</v>
      </c>
      <c r="I3645">
        <v>2</v>
      </c>
      <c r="J3645">
        <f>_xlfn.XLOOKUP(Ledger[[#This Row],[SKU]]&amp;"|"&amp;Ledger[[#This Row],[Branch_ID]], PriceList!E:E,PriceList!C:C,"")</f>
        <v>370</v>
      </c>
      <c r="K3645">
        <f>_xlfn.XLOOKUP(Ledger[[#This Row],[SKU]]&amp;"|"&amp;Ledger[[#This Row],[Branch_ID]], PriceList[Key], PriceList[Unit_Retail_Price_EGP], "")</f>
        <v>849</v>
      </c>
      <c r="L3645">
        <f>YEAR(Ledger[[#This Row],[Date]])</f>
        <v>2026</v>
      </c>
      <c r="M3645" t="str">
        <f>"Qtr"&amp;ROUNDUP(MONTH(Ledger[[#This Row],[Date]])/3,0)</f>
        <v>Qtr1</v>
      </c>
      <c r="N3645">
        <f>MONTH(Ledger[[#This Row],[Date]])</f>
        <v>1</v>
      </c>
      <c r="O3645" t="str">
        <f>TEXT(Ledger[[#This Row],[Date]],"mmm")</f>
        <v>Jan</v>
      </c>
    </row>
    <row r="3646" spans="1:15" x14ac:dyDescent="0.35">
      <c r="A3646" t="s">
        <v>4819</v>
      </c>
      <c r="B3646" s="8">
        <v>46039</v>
      </c>
      <c r="C3646" s="5">
        <v>0.85277777777777775</v>
      </c>
      <c r="D3646" t="str">
        <f>_xlfn.XLOOKUP(Ledger[[#This Row],[Employee_ID]],Employees!C:C,Employees!A:A)</f>
        <v>Evening</v>
      </c>
      <c r="E3646" t="s">
        <v>932</v>
      </c>
      <c r="F3646" t="str">
        <f>_xlfn.XLOOKUP(Ledger[[#This Row],[Employee_ID]],Employees!C:C,Employees!B:B)</f>
        <v>BR04</v>
      </c>
      <c r="G3646" t="s">
        <v>993</v>
      </c>
      <c r="H3646" t="s">
        <v>87</v>
      </c>
      <c r="I3646">
        <v>2</v>
      </c>
      <c r="J3646">
        <f>_xlfn.XLOOKUP(Ledger[[#This Row],[SKU]]&amp;"|"&amp;Ledger[[#This Row],[Branch_ID]], PriceList!E:E,PriceList!C:C,"")</f>
        <v>450</v>
      </c>
      <c r="K3646">
        <f>_xlfn.XLOOKUP(Ledger[[#This Row],[SKU]]&amp;"|"&amp;Ledger[[#This Row],[Branch_ID]], PriceList[Key], PriceList[Unit_Retail_Price_EGP], "")</f>
        <v>1029</v>
      </c>
      <c r="L3646">
        <f>YEAR(Ledger[[#This Row],[Date]])</f>
        <v>2026</v>
      </c>
      <c r="M3646" t="str">
        <f>"Qtr"&amp;ROUNDUP(MONTH(Ledger[[#This Row],[Date]])/3,0)</f>
        <v>Qtr1</v>
      </c>
      <c r="N3646">
        <f>MONTH(Ledger[[#This Row],[Date]])</f>
        <v>1</v>
      </c>
      <c r="O3646" t="str">
        <f>TEXT(Ledger[[#This Row],[Date]],"mmm")</f>
        <v>Jan</v>
      </c>
    </row>
    <row r="3647" spans="1:15" x14ac:dyDescent="0.35">
      <c r="A3647" t="s">
        <v>4826</v>
      </c>
      <c r="B3647" s="8">
        <v>46040</v>
      </c>
      <c r="C3647" s="5">
        <v>0.7944444444444444</v>
      </c>
      <c r="D3647" t="str">
        <f>_xlfn.XLOOKUP(Ledger[[#This Row],[Employee_ID]],Employees!C:C,Employees!A:A)</f>
        <v>Evening</v>
      </c>
      <c r="E3647" t="s">
        <v>932</v>
      </c>
      <c r="F3647" t="str">
        <f>_xlfn.XLOOKUP(Ledger[[#This Row],[Employee_ID]],Employees!C:C,Employees!B:B)</f>
        <v>BR04</v>
      </c>
      <c r="G3647" t="s">
        <v>993</v>
      </c>
      <c r="H3647" t="s">
        <v>225</v>
      </c>
      <c r="I3647">
        <v>2</v>
      </c>
      <c r="J3647">
        <f>_xlfn.XLOOKUP(Ledger[[#This Row],[SKU]]&amp;"|"&amp;Ledger[[#This Row],[Branch_ID]], PriceList!E:E,PriceList!C:C,"")</f>
        <v>410</v>
      </c>
      <c r="K3647">
        <f>_xlfn.XLOOKUP(Ledger[[#This Row],[SKU]]&amp;"|"&amp;Ledger[[#This Row],[Branch_ID]], PriceList[Key], PriceList[Unit_Retail_Price_EGP], "")</f>
        <v>939</v>
      </c>
      <c r="L3647">
        <f>YEAR(Ledger[[#This Row],[Date]])</f>
        <v>2026</v>
      </c>
      <c r="M3647" t="str">
        <f>"Qtr"&amp;ROUNDUP(MONTH(Ledger[[#This Row],[Date]])/3,0)</f>
        <v>Qtr1</v>
      </c>
      <c r="N3647">
        <f>MONTH(Ledger[[#This Row],[Date]])</f>
        <v>1</v>
      </c>
      <c r="O3647" t="str">
        <f>TEXT(Ledger[[#This Row],[Date]],"mmm")</f>
        <v>Jan</v>
      </c>
    </row>
    <row r="3648" spans="1:15" x14ac:dyDescent="0.35">
      <c r="A3648" t="s">
        <v>4873</v>
      </c>
      <c r="B3648" s="8">
        <v>46044</v>
      </c>
      <c r="C3648" s="5">
        <v>0.7270833333333333</v>
      </c>
      <c r="D3648" t="str">
        <f>_xlfn.XLOOKUP(Ledger[[#This Row],[Employee_ID]],Employees!C:C,Employees!A:A)</f>
        <v>Afternoon</v>
      </c>
      <c r="E3648" t="s">
        <v>932</v>
      </c>
      <c r="F3648" t="str">
        <f>_xlfn.XLOOKUP(Ledger[[#This Row],[Employee_ID]],Employees!C:C,Employees!B:B)</f>
        <v>BR04</v>
      </c>
      <c r="G3648" t="s">
        <v>979</v>
      </c>
      <c r="H3648" t="s">
        <v>319</v>
      </c>
      <c r="I3648">
        <v>2</v>
      </c>
      <c r="J3648">
        <f>_xlfn.XLOOKUP(Ledger[[#This Row],[SKU]]&amp;"|"&amp;Ledger[[#This Row],[Branch_ID]], PriceList!E:E,PriceList!C:C,"")</f>
        <v>450</v>
      </c>
      <c r="K3648">
        <f>_xlfn.XLOOKUP(Ledger[[#This Row],[SKU]]&amp;"|"&amp;Ledger[[#This Row],[Branch_ID]], PriceList[Key], PriceList[Unit_Retail_Price_EGP], "")</f>
        <v>1029</v>
      </c>
      <c r="L3648">
        <f>YEAR(Ledger[[#This Row],[Date]])</f>
        <v>2026</v>
      </c>
      <c r="M3648" t="str">
        <f>"Qtr"&amp;ROUNDUP(MONTH(Ledger[[#This Row],[Date]])/3,0)</f>
        <v>Qtr1</v>
      </c>
      <c r="N3648">
        <f>MONTH(Ledger[[#This Row],[Date]])</f>
        <v>1</v>
      </c>
      <c r="O3648" t="str">
        <f>TEXT(Ledger[[#This Row],[Date]],"mmm")</f>
        <v>Jan</v>
      </c>
    </row>
    <row r="3649" spans="1:15" x14ac:dyDescent="0.35">
      <c r="A3649" t="s">
        <v>4900</v>
      </c>
      <c r="B3649" s="8">
        <v>46046</v>
      </c>
      <c r="C3649" s="5">
        <v>0.57847222222222228</v>
      </c>
      <c r="D3649" t="str">
        <f>_xlfn.XLOOKUP(Ledger[[#This Row],[Employee_ID]],Employees!C:C,Employees!A:A)</f>
        <v>Morning</v>
      </c>
      <c r="E3649" t="s">
        <v>932</v>
      </c>
      <c r="F3649" t="str">
        <f>_xlfn.XLOOKUP(Ledger[[#This Row],[Employee_ID]],Employees!C:C,Employees!B:B)</f>
        <v>BR04</v>
      </c>
      <c r="G3649" t="s">
        <v>46</v>
      </c>
      <c r="H3649" t="s">
        <v>307</v>
      </c>
      <c r="I3649">
        <v>2</v>
      </c>
      <c r="J3649">
        <f>_xlfn.XLOOKUP(Ledger[[#This Row],[SKU]]&amp;"|"&amp;Ledger[[#This Row],[Branch_ID]], PriceList!E:E,PriceList!C:C,"")</f>
        <v>135</v>
      </c>
      <c r="K3649">
        <f>_xlfn.XLOOKUP(Ledger[[#This Row],[SKU]]&amp;"|"&amp;Ledger[[#This Row],[Branch_ID]], PriceList[Key], PriceList[Unit_Retail_Price_EGP], "")</f>
        <v>329</v>
      </c>
      <c r="L3649">
        <f>YEAR(Ledger[[#This Row],[Date]])</f>
        <v>2026</v>
      </c>
      <c r="M3649" t="str">
        <f>"Qtr"&amp;ROUNDUP(MONTH(Ledger[[#This Row],[Date]])/3,0)</f>
        <v>Qtr1</v>
      </c>
      <c r="N3649">
        <f>MONTH(Ledger[[#This Row],[Date]])</f>
        <v>1</v>
      </c>
      <c r="O3649" t="str">
        <f>TEXT(Ledger[[#This Row],[Date]],"mmm")</f>
        <v>Jan</v>
      </c>
    </row>
    <row r="3650" spans="1:15" x14ac:dyDescent="0.35">
      <c r="A3650" t="s">
        <v>4905</v>
      </c>
      <c r="B3650" s="8">
        <v>46046</v>
      </c>
      <c r="C3650" s="5">
        <v>0.73263888888888884</v>
      </c>
      <c r="D3650" t="str">
        <f>_xlfn.XLOOKUP(Ledger[[#This Row],[Employee_ID]],Employees!C:C,Employees!A:A)</f>
        <v>Afternoon</v>
      </c>
      <c r="E3650" t="s">
        <v>932</v>
      </c>
      <c r="F3650" t="str">
        <f>_xlfn.XLOOKUP(Ledger[[#This Row],[Employee_ID]],Employees!C:C,Employees!B:B)</f>
        <v>BR04</v>
      </c>
      <c r="G3650" t="s">
        <v>979</v>
      </c>
      <c r="H3650" t="s">
        <v>59</v>
      </c>
      <c r="I3650">
        <v>2</v>
      </c>
      <c r="J3650">
        <f>_xlfn.XLOOKUP(Ledger[[#This Row],[SKU]]&amp;"|"&amp;Ledger[[#This Row],[Branch_ID]], PriceList!E:E,PriceList!C:C,"")</f>
        <v>410</v>
      </c>
      <c r="K3650">
        <f>_xlfn.XLOOKUP(Ledger[[#This Row],[SKU]]&amp;"|"&amp;Ledger[[#This Row],[Branch_ID]], PriceList[Key], PriceList[Unit_Retail_Price_EGP], "")</f>
        <v>939</v>
      </c>
      <c r="L3650">
        <f>YEAR(Ledger[[#This Row],[Date]])</f>
        <v>2026</v>
      </c>
      <c r="M3650" t="str">
        <f>"Qtr"&amp;ROUNDUP(MONTH(Ledger[[#This Row],[Date]])/3,0)</f>
        <v>Qtr1</v>
      </c>
      <c r="N3650">
        <f>MONTH(Ledger[[#This Row],[Date]])</f>
        <v>1</v>
      </c>
      <c r="O3650" t="str">
        <f>TEXT(Ledger[[#This Row],[Date]],"mmm")</f>
        <v>Jan</v>
      </c>
    </row>
    <row r="3651" spans="1:15" x14ac:dyDescent="0.35">
      <c r="A3651" t="s">
        <v>5005</v>
      </c>
      <c r="B3651" s="8">
        <v>46053</v>
      </c>
      <c r="C3651" s="5">
        <v>0.69722222222222219</v>
      </c>
      <c r="D3651" t="str">
        <f>_xlfn.XLOOKUP(Ledger[[#This Row],[Employee_ID]],Employees!C:C,Employees!A:A)</f>
        <v>Afternoon</v>
      </c>
      <c r="E3651" t="s">
        <v>932</v>
      </c>
      <c r="F3651" t="str">
        <f>_xlfn.XLOOKUP(Ledger[[#This Row],[Employee_ID]],Employees!C:C,Employees!B:B)</f>
        <v>BR04</v>
      </c>
      <c r="G3651" t="s">
        <v>979</v>
      </c>
      <c r="H3651" t="s">
        <v>137</v>
      </c>
      <c r="I3651">
        <v>2</v>
      </c>
      <c r="J3651">
        <f>_xlfn.XLOOKUP(Ledger[[#This Row],[SKU]]&amp;"|"&amp;Ledger[[#This Row],[Branch_ID]], PriceList!E:E,PriceList!C:C,"")</f>
        <v>510</v>
      </c>
      <c r="K3651">
        <f>_xlfn.XLOOKUP(Ledger[[#This Row],[SKU]]&amp;"|"&amp;Ledger[[#This Row],[Branch_ID]], PriceList[Key], PriceList[Unit_Retail_Price_EGP], "")</f>
        <v>1129</v>
      </c>
      <c r="L3651">
        <f>YEAR(Ledger[[#This Row],[Date]])</f>
        <v>2026</v>
      </c>
      <c r="M3651" t="str">
        <f>"Qtr"&amp;ROUNDUP(MONTH(Ledger[[#This Row],[Date]])/3,0)</f>
        <v>Qtr1</v>
      </c>
      <c r="N3651">
        <f>MONTH(Ledger[[#This Row],[Date]])</f>
        <v>1</v>
      </c>
      <c r="O3651" t="str">
        <f>TEXT(Ledger[[#This Row],[Date]],"mmm")</f>
        <v>Jan</v>
      </c>
    </row>
    <row r="3652" spans="1:15" x14ac:dyDescent="0.35">
      <c r="A3652" t="s">
        <v>5009</v>
      </c>
      <c r="B3652" s="8">
        <v>46053</v>
      </c>
      <c r="C3652" s="5">
        <v>0.75972222222222219</v>
      </c>
      <c r="D3652" t="str">
        <f>_xlfn.XLOOKUP(Ledger[[#This Row],[Employee_ID]],Employees!C:C,Employees!A:A)</f>
        <v>Evening</v>
      </c>
      <c r="E3652" t="s">
        <v>932</v>
      </c>
      <c r="F3652" t="str">
        <f>_xlfn.XLOOKUP(Ledger[[#This Row],[Employee_ID]],Employees!C:C,Employees!B:B)</f>
        <v>BR04</v>
      </c>
      <c r="G3652" t="s">
        <v>993</v>
      </c>
      <c r="H3652" t="s">
        <v>130</v>
      </c>
      <c r="I3652">
        <v>2</v>
      </c>
      <c r="J3652">
        <f>_xlfn.XLOOKUP(Ledger[[#This Row],[SKU]]&amp;"|"&amp;Ledger[[#This Row],[Branch_ID]], PriceList!E:E,PriceList!C:C,"")</f>
        <v>215</v>
      </c>
      <c r="K3652">
        <f>_xlfn.XLOOKUP(Ledger[[#This Row],[SKU]]&amp;"|"&amp;Ledger[[#This Row],[Branch_ID]], PriceList[Key], PriceList[Unit_Retail_Price_EGP], "")</f>
        <v>519</v>
      </c>
      <c r="L3652">
        <f>YEAR(Ledger[[#This Row],[Date]])</f>
        <v>2026</v>
      </c>
      <c r="M3652" t="str">
        <f>"Qtr"&amp;ROUNDUP(MONTH(Ledger[[#This Row],[Date]])/3,0)</f>
        <v>Qtr1</v>
      </c>
      <c r="N3652">
        <f>MONTH(Ledger[[#This Row],[Date]])</f>
        <v>1</v>
      </c>
      <c r="O3652" t="str">
        <f>TEXT(Ledger[[#This Row],[Date]],"mmm")</f>
        <v>Jan</v>
      </c>
    </row>
    <row r="3653" spans="1:15" x14ac:dyDescent="0.35">
      <c r="A3653" t="s">
        <v>5064</v>
      </c>
      <c r="B3653" s="8">
        <v>46058</v>
      </c>
      <c r="C3653" s="5">
        <v>0.50277777777777777</v>
      </c>
      <c r="D3653" t="str">
        <f>_xlfn.XLOOKUP(Ledger[[#This Row],[Employee_ID]],Employees!C:C,Employees!A:A)</f>
        <v>Morning</v>
      </c>
      <c r="E3653" t="s">
        <v>932</v>
      </c>
      <c r="F3653" t="str">
        <f>_xlfn.XLOOKUP(Ledger[[#This Row],[Employee_ID]],Employees!C:C,Employees!B:B)</f>
        <v>BR04</v>
      </c>
      <c r="G3653" t="s">
        <v>46</v>
      </c>
      <c r="H3653" t="s">
        <v>232</v>
      </c>
      <c r="I3653">
        <v>2</v>
      </c>
      <c r="J3653">
        <f>_xlfn.XLOOKUP(Ledger[[#This Row],[SKU]]&amp;"|"&amp;Ledger[[#This Row],[Branch_ID]], PriceList!E:E,PriceList!C:C,"")</f>
        <v>370</v>
      </c>
      <c r="K3653">
        <f>_xlfn.XLOOKUP(Ledger[[#This Row],[SKU]]&amp;"|"&amp;Ledger[[#This Row],[Branch_ID]], PriceList[Key], PriceList[Unit_Retail_Price_EGP], "")</f>
        <v>849</v>
      </c>
      <c r="L3653">
        <f>YEAR(Ledger[[#This Row],[Date]])</f>
        <v>2026</v>
      </c>
      <c r="M3653" t="str">
        <f>"Qtr"&amp;ROUNDUP(MONTH(Ledger[[#This Row],[Date]])/3,0)</f>
        <v>Qtr1</v>
      </c>
      <c r="N3653">
        <f>MONTH(Ledger[[#This Row],[Date]])</f>
        <v>2</v>
      </c>
      <c r="O3653" t="str">
        <f>TEXT(Ledger[[#This Row],[Date]],"mmm")</f>
        <v>Feb</v>
      </c>
    </row>
    <row r="3654" spans="1:15" x14ac:dyDescent="0.35">
      <c r="A3654" t="s">
        <v>5093</v>
      </c>
      <c r="B3654" s="8">
        <v>46060</v>
      </c>
      <c r="C3654" s="5">
        <v>0.43333333333333335</v>
      </c>
      <c r="D3654" t="str">
        <f>_xlfn.XLOOKUP(Ledger[[#This Row],[Employee_ID]],Employees!C:C,Employees!A:A)</f>
        <v>Morning</v>
      </c>
      <c r="E3654" t="s">
        <v>932</v>
      </c>
      <c r="F3654" t="str">
        <f>_xlfn.XLOOKUP(Ledger[[#This Row],[Employee_ID]],Employees!C:C,Employees!B:B)</f>
        <v>BR04</v>
      </c>
      <c r="G3654" t="s">
        <v>46</v>
      </c>
      <c r="H3654" t="s">
        <v>387</v>
      </c>
      <c r="I3654">
        <v>2</v>
      </c>
      <c r="J3654">
        <f>_xlfn.XLOOKUP(Ledger[[#This Row],[SKU]]&amp;"|"&amp;Ledger[[#This Row],[Branch_ID]], PriceList!E:E,PriceList!C:C,"")</f>
        <v>370</v>
      </c>
      <c r="K3654">
        <f>_xlfn.XLOOKUP(Ledger[[#This Row],[SKU]]&amp;"|"&amp;Ledger[[#This Row],[Branch_ID]], PriceList[Key], PriceList[Unit_Retail_Price_EGP], "")</f>
        <v>849</v>
      </c>
      <c r="L3654">
        <f>YEAR(Ledger[[#This Row],[Date]])</f>
        <v>2026</v>
      </c>
      <c r="M3654" t="str">
        <f>"Qtr"&amp;ROUNDUP(MONTH(Ledger[[#This Row],[Date]])/3,0)</f>
        <v>Qtr1</v>
      </c>
      <c r="N3654">
        <f>MONTH(Ledger[[#This Row],[Date]])</f>
        <v>2</v>
      </c>
      <c r="O3654" t="str">
        <f>TEXT(Ledger[[#This Row],[Date]],"mmm")</f>
        <v>Feb</v>
      </c>
    </row>
    <row r="3655" spans="1:15" x14ac:dyDescent="0.35">
      <c r="A3655" t="s">
        <v>5138</v>
      </c>
      <c r="B3655" s="8">
        <v>46063</v>
      </c>
      <c r="C3655" s="5">
        <v>0.4513888888888889</v>
      </c>
      <c r="D3655" t="str">
        <f>_xlfn.XLOOKUP(Ledger[[#This Row],[Employee_ID]],Employees!C:C,Employees!A:A)</f>
        <v>Morning</v>
      </c>
      <c r="E3655" t="s">
        <v>932</v>
      </c>
      <c r="F3655" t="str">
        <f>_xlfn.XLOOKUP(Ledger[[#This Row],[Employee_ID]],Employees!C:C,Employees!B:B)</f>
        <v>BR04</v>
      </c>
      <c r="G3655" t="s">
        <v>46</v>
      </c>
      <c r="H3655" t="s">
        <v>171</v>
      </c>
      <c r="I3655">
        <v>2</v>
      </c>
      <c r="J3655">
        <f>_xlfn.XLOOKUP(Ledger[[#This Row],[SKU]]&amp;"|"&amp;Ledger[[#This Row],[Branch_ID]], PriceList!E:E,PriceList!C:C,"")</f>
        <v>450</v>
      </c>
      <c r="K3655">
        <f>_xlfn.XLOOKUP(Ledger[[#This Row],[SKU]]&amp;"|"&amp;Ledger[[#This Row],[Branch_ID]], PriceList[Key], PriceList[Unit_Retail_Price_EGP], "")</f>
        <v>1029</v>
      </c>
      <c r="L3655">
        <f>YEAR(Ledger[[#This Row],[Date]])</f>
        <v>2026</v>
      </c>
      <c r="M3655" t="str">
        <f>"Qtr"&amp;ROUNDUP(MONTH(Ledger[[#This Row],[Date]])/3,0)</f>
        <v>Qtr1</v>
      </c>
      <c r="N3655">
        <f>MONTH(Ledger[[#This Row],[Date]])</f>
        <v>2</v>
      </c>
      <c r="O3655" t="str">
        <f>TEXT(Ledger[[#This Row],[Date]],"mmm")</f>
        <v>Feb</v>
      </c>
    </row>
    <row r="3656" spans="1:15" x14ac:dyDescent="0.35">
      <c r="A3656" t="s">
        <v>5216</v>
      </c>
      <c r="B3656" s="8">
        <v>46067</v>
      </c>
      <c r="C3656" s="5">
        <v>0.91597222222222219</v>
      </c>
      <c r="D3656" t="str">
        <f>_xlfn.XLOOKUP(Ledger[[#This Row],[Employee_ID]],Employees!C:C,Employees!A:A)</f>
        <v>Evening</v>
      </c>
      <c r="E3656" t="s">
        <v>932</v>
      </c>
      <c r="F3656" t="str">
        <f>_xlfn.XLOOKUP(Ledger[[#This Row],[Employee_ID]],Employees!C:C,Employees!B:B)</f>
        <v>BR04</v>
      </c>
      <c r="G3656" t="s">
        <v>993</v>
      </c>
      <c r="H3656" t="s">
        <v>186</v>
      </c>
      <c r="I3656">
        <v>2</v>
      </c>
      <c r="J3656">
        <f>_xlfn.XLOOKUP(Ledger[[#This Row],[SKU]]&amp;"|"&amp;Ledger[[#This Row],[Branch_ID]], PriceList!E:E,PriceList!C:C,"")</f>
        <v>215</v>
      </c>
      <c r="K3656">
        <f>_xlfn.XLOOKUP(Ledger[[#This Row],[SKU]]&amp;"|"&amp;Ledger[[#This Row],[Branch_ID]], PriceList[Key], PriceList[Unit_Retail_Price_EGP], "")</f>
        <v>519</v>
      </c>
      <c r="L3656">
        <f>YEAR(Ledger[[#This Row],[Date]])</f>
        <v>2026</v>
      </c>
      <c r="M3656" t="str">
        <f>"Qtr"&amp;ROUNDUP(MONTH(Ledger[[#This Row],[Date]])/3,0)</f>
        <v>Qtr1</v>
      </c>
      <c r="N3656">
        <f>MONTH(Ledger[[#This Row],[Date]])</f>
        <v>2</v>
      </c>
      <c r="O3656" t="str">
        <f>TEXT(Ledger[[#This Row],[Date]],"mmm")</f>
        <v>Feb</v>
      </c>
    </row>
    <row r="3657" spans="1:15" x14ac:dyDescent="0.35">
      <c r="A3657" t="s">
        <v>5313</v>
      </c>
      <c r="B3657" s="8">
        <v>46074</v>
      </c>
      <c r="C3657" s="5">
        <v>0.70763888888888893</v>
      </c>
      <c r="D3657" t="str">
        <f>_xlfn.XLOOKUP(Ledger[[#This Row],[Employee_ID]],Employees!C:C,Employees!A:A)</f>
        <v>Afternoon</v>
      </c>
      <c r="E3657" t="s">
        <v>932</v>
      </c>
      <c r="F3657" t="str">
        <f>_xlfn.XLOOKUP(Ledger[[#This Row],[Employee_ID]],Employees!C:C,Employees!B:B)</f>
        <v>BR04</v>
      </c>
      <c r="G3657" t="s">
        <v>979</v>
      </c>
      <c r="H3657" t="s">
        <v>168</v>
      </c>
      <c r="I3657">
        <v>2</v>
      </c>
      <c r="J3657">
        <f>_xlfn.XLOOKUP(Ledger[[#This Row],[SKU]]&amp;"|"&amp;Ledger[[#This Row],[Branch_ID]], PriceList!E:E,PriceList!C:C,"")</f>
        <v>370</v>
      </c>
      <c r="K3657">
        <f>_xlfn.XLOOKUP(Ledger[[#This Row],[SKU]]&amp;"|"&amp;Ledger[[#This Row],[Branch_ID]], PriceList[Key], PriceList[Unit_Retail_Price_EGP], "")</f>
        <v>849</v>
      </c>
      <c r="L3657">
        <f>YEAR(Ledger[[#This Row],[Date]])</f>
        <v>2026</v>
      </c>
      <c r="M3657" t="str">
        <f>"Qtr"&amp;ROUNDUP(MONTH(Ledger[[#This Row],[Date]])/3,0)</f>
        <v>Qtr1</v>
      </c>
      <c r="N3657">
        <f>MONTH(Ledger[[#This Row],[Date]])</f>
        <v>2</v>
      </c>
      <c r="O3657" t="str">
        <f>TEXT(Ledger[[#This Row],[Date]],"mmm")</f>
        <v>Feb</v>
      </c>
    </row>
    <row r="3658" spans="1:15" x14ac:dyDescent="0.35">
      <c r="A3658" t="s">
        <v>5361</v>
      </c>
      <c r="B3658" s="8">
        <v>46078</v>
      </c>
      <c r="C3658" s="5">
        <v>0.6791666666666667</v>
      </c>
      <c r="D3658" t="str">
        <f>_xlfn.XLOOKUP(Ledger[[#This Row],[Employee_ID]],Employees!C:C,Employees!A:A)</f>
        <v>Afternoon</v>
      </c>
      <c r="E3658" t="s">
        <v>932</v>
      </c>
      <c r="F3658" t="str">
        <f>_xlfn.XLOOKUP(Ledger[[#This Row],[Employee_ID]],Employees!C:C,Employees!B:B)</f>
        <v>BR04</v>
      </c>
      <c r="G3658" t="s">
        <v>979</v>
      </c>
      <c r="H3658" t="s">
        <v>156</v>
      </c>
      <c r="I3658">
        <v>2</v>
      </c>
      <c r="J3658">
        <f>_xlfn.XLOOKUP(Ledger[[#This Row],[SKU]]&amp;"|"&amp;Ledger[[#This Row],[Branch_ID]], PriceList!E:E,PriceList!C:C,"")</f>
        <v>470</v>
      </c>
      <c r="K3658">
        <f>_xlfn.XLOOKUP(Ledger[[#This Row],[SKU]]&amp;"|"&amp;Ledger[[#This Row],[Branch_ID]], PriceList[Key], PriceList[Unit_Retail_Price_EGP], "")</f>
        <v>1029</v>
      </c>
      <c r="L3658">
        <f>YEAR(Ledger[[#This Row],[Date]])</f>
        <v>2026</v>
      </c>
      <c r="M3658" t="str">
        <f>"Qtr"&amp;ROUNDUP(MONTH(Ledger[[#This Row],[Date]])/3,0)</f>
        <v>Qtr1</v>
      </c>
      <c r="N3658">
        <f>MONTH(Ledger[[#This Row],[Date]])</f>
        <v>2</v>
      </c>
      <c r="O3658" t="str">
        <f>TEXT(Ledger[[#This Row],[Date]],"mmm")</f>
        <v>Feb</v>
      </c>
    </row>
    <row r="3659" spans="1:15" x14ac:dyDescent="0.35">
      <c r="A3659" t="s">
        <v>5372</v>
      </c>
      <c r="B3659" s="8">
        <v>46079</v>
      </c>
      <c r="C3659" s="5">
        <v>0.47013888888888888</v>
      </c>
      <c r="D3659" t="str">
        <f>_xlfn.XLOOKUP(Ledger[[#This Row],[Employee_ID]],Employees!C:C,Employees!A:A)</f>
        <v>Morning</v>
      </c>
      <c r="E3659" t="s">
        <v>932</v>
      </c>
      <c r="F3659" t="str">
        <f>_xlfn.XLOOKUP(Ledger[[#This Row],[Employee_ID]],Employees!C:C,Employees!B:B)</f>
        <v>BR04</v>
      </c>
      <c r="G3659" t="s">
        <v>46</v>
      </c>
      <c r="H3659" t="s">
        <v>145</v>
      </c>
      <c r="I3659">
        <v>2</v>
      </c>
      <c r="J3659">
        <f>_xlfn.XLOOKUP(Ledger[[#This Row],[SKU]]&amp;"|"&amp;Ledger[[#This Row],[Branch_ID]], PriceList!E:E,PriceList!C:C,"")</f>
        <v>45</v>
      </c>
      <c r="K3659">
        <f>_xlfn.XLOOKUP(Ledger[[#This Row],[SKU]]&amp;"|"&amp;Ledger[[#This Row],[Branch_ID]], PriceList[Key], PriceList[Unit_Retail_Price_EGP], "")</f>
        <v>109</v>
      </c>
      <c r="L3659">
        <f>YEAR(Ledger[[#This Row],[Date]])</f>
        <v>2026</v>
      </c>
      <c r="M3659" t="str">
        <f>"Qtr"&amp;ROUNDUP(MONTH(Ledger[[#This Row],[Date]])/3,0)</f>
        <v>Qtr1</v>
      </c>
      <c r="N3659">
        <f>MONTH(Ledger[[#This Row],[Date]])</f>
        <v>2</v>
      </c>
      <c r="O3659" t="str">
        <f>TEXT(Ledger[[#This Row],[Date]],"mmm")</f>
        <v>Feb</v>
      </c>
    </row>
    <row r="3660" spans="1:15" x14ac:dyDescent="0.35">
      <c r="A3660" t="s">
        <v>5380</v>
      </c>
      <c r="B3660" s="8">
        <v>46079</v>
      </c>
      <c r="C3660" s="5">
        <v>0.79722222222222228</v>
      </c>
      <c r="D3660" t="str">
        <f>_xlfn.XLOOKUP(Ledger[[#This Row],[Employee_ID]],Employees!C:C,Employees!A:A)</f>
        <v>Evening</v>
      </c>
      <c r="E3660" t="s">
        <v>932</v>
      </c>
      <c r="F3660" t="str">
        <f>_xlfn.XLOOKUP(Ledger[[#This Row],[Employee_ID]],Employees!C:C,Employees!B:B)</f>
        <v>BR04</v>
      </c>
      <c r="G3660" t="s">
        <v>993</v>
      </c>
      <c r="H3660" t="s">
        <v>359</v>
      </c>
      <c r="I3660">
        <v>2</v>
      </c>
      <c r="J3660">
        <f>_xlfn.XLOOKUP(Ledger[[#This Row],[SKU]]&amp;"|"&amp;Ledger[[#This Row],[Branch_ID]], PriceList!E:E,PriceList!C:C,"")</f>
        <v>135</v>
      </c>
      <c r="K3660">
        <f>_xlfn.XLOOKUP(Ledger[[#This Row],[SKU]]&amp;"|"&amp;Ledger[[#This Row],[Branch_ID]], PriceList[Key], PriceList[Unit_Retail_Price_EGP], "")</f>
        <v>329</v>
      </c>
      <c r="L3660">
        <f>YEAR(Ledger[[#This Row],[Date]])</f>
        <v>2026</v>
      </c>
      <c r="M3660" t="str">
        <f>"Qtr"&amp;ROUNDUP(MONTH(Ledger[[#This Row],[Date]])/3,0)</f>
        <v>Qtr1</v>
      </c>
      <c r="N3660">
        <f>MONTH(Ledger[[#This Row],[Date]])</f>
        <v>2</v>
      </c>
      <c r="O3660" t="str">
        <f>TEXT(Ledger[[#This Row],[Date]],"mmm")</f>
        <v>Feb</v>
      </c>
    </row>
    <row r="3661" spans="1:15" x14ac:dyDescent="0.35">
      <c r="A3661" t="s">
        <v>5450</v>
      </c>
      <c r="B3661" s="8">
        <v>46084</v>
      </c>
      <c r="C3661" s="5">
        <v>0.80069444444444449</v>
      </c>
      <c r="D3661" t="str">
        <f>_xlfn.XLOOKUP(Ledger[[#This Row],[Employee_ID]],Employees!C:C,Employees!A:A)</f>
        <v>Evening</v>
      </c>
      <c r="E3661" t="s">
        <v>932</v>
      </c>
      <c r="F3661" t="str">
        <f>_xlfn.XLOOKUP(Ledger[[#This Row],[Employee_ID]],Employees!C:C,Employees!B:B)</f>
        <v>BR04</v>
      </c>
      <c r="G3661" t="s">
        <v>993</v>
      </c>
      <c r="H3661" t="s">
        <v>119</v>
      </c>
      <c r="I3661">
        <v>2</v>
      </c>
      <c r="J3661">
        <f>_xlfn.XLOOKUP(Ledger[[#This Row],[SKU]]&amp;"|"&amp;Ledger[[#This Row],[Branch_ID]], PriceList!E:E,PriceList!C:C,"")</f>
        <v>215</v>
      </c>
      <c r="K3661">
        <f>_xlfn.XLOOKUP(Ledger[[#This Row],[SKU]]&amp;"|"&amp;Ledger[[#This Row],[Branch_ID]], PriceList[Key], PriceList[Unit_Retail_Price_EGP], "")</f>
        <v>519</v>
      </c>
      <c r="L3661">
        <f>YEAR(Ledger[[#This Row],[Date]])</f>
        <v>2026</v>
      </c>
      <c r="M3661" t="str">
        <f>"Qtr"&amp;ROUNDUP(MONTH(Ledger[[#This Row],[Date]])/3,0)</f>
        <v>Qtr1</v>
      </c>
      <c r="N3661">
        <f>MONTH(Ledger[[#This Row],[Date]])</f>
        <v>3</v>
      </c>
      <c r="O3661" t="str">
        <f>TEXT(Ledger[[#This Row],[Date]],"mmm")</f>
        <v>Mar</v>
      </c>
    </row>
    <row r="3662" spans="1:15" x14ac:dyDescent="0.35">
      <c r="A3662" t="s">
        <v>5460</v>
      </c>
      <c r="B3662" s="8">
        <v>46085</v>
      </c>
      <c r="C3662" s="5">
        <v>0.59236111111111112</v>
      </c>
      <c r="D3662" t="str">
        <f>_xlfn.XLOOKUP(Ledger[[#This Row],[Employee_ID]],Employees!C:C,Employees!A:A)</f>
        <v>Afternoon</v>
      </c>
      <c r="E3662" t="s">
        <v>932</v>
      </c>
      <c r="F3662" t="str">
        <f>_xlfn.XLOOKUP(Ledger[[#This Row],[Employee_ID]],Employees!C:C,Employees!B:B)</f>
        <v>BR04</v>
      </c>
      <c r="G3662" t="s">
        <v>979</v>
      </c>
      <c r="H3662" t="s">
        <v>232</v>
      </c>
      <c r="I3662">
        <v>2</v>
      </c>
      <c r="J3662">
        <f>_xlfn.XLOOKUP(Ledger[[#This Row],[SKU]]&amp;"|"&amp;Ledger[[#This Row],[Branch_ID]], PriceList!E:E,PriceList!C:C,"")</f>
        <v>370</v>
      </c>
      <c r="K3662">
        <f>_xlfn.XLOOKUP(Ledger[[#This Row],[SKU]]&amp;"|"&amp;Ledger[[#This Row],[Branch_ID]], PriceList[Key], PriceList[Unit_Retail_Price_EGP], "")</f>
        <v>849</v>
      </c>
      <c r="L3662">
        <f>YEAR(Ledger[[#This Row],[Date]])</f>
        <v>2026</v>
      </c>
      <c r="M3662" t="str">
        <f>"Qtr"&amp;ROUNDUP(MONTH(Ledger[[#This Row],[Date]])/3,0)</f>
        <v>Qtr1</v>
      </c>
      <c r="N3662">
        <f>MONTH(Ledger[[#This Row],[Date]])</f>
        <v>3</v>
      </c>
      <c r="O3662" t="str">
        <f>TEXT(Ledger[[#This Row],[Date]],"mmm")</f>
        <v>Mar</v>
      </c>
    </row>
    <row r="3663" spans="1:15" x14ac:dyDescent="0.35">
      <c r="A3663" t="s">
        <v>5545</v>
      </c>
      <c r="B3663" s="8">
        <v>46090</v>
      </c>
      <c r="C3663" s="5">
        <v>0.86388888888888893</v>
      </c>
      <c r="D3663" t="str">
        <f>_xlfn.XLOOKUP(Ledger[[#This Row],[Employee_ID]],Employees!C:C,Employees!A:A)</f>
        <v>Evening</v>
      </c>
      <c r="E3663" t="s">
        <v>932</v>
      </c>
      <c r="F3663" t="str">
        <f>_xlfn.XLOOKUP(Ledger[[#This Row],[Employee_ID]],Employees!C:C,Employees!B:B)</f>
        <v>BR04</v>
      </c>
      <c r="G3663" t="s">
        <v>993</v>
      </c>
      <c r="H3663" t="s">
        <v>78</v>
      </c>
      <c r="I3663">
        <v>2</v>
      </c>
      <c r="J3663">
        <f>_xlfn.XLOOKUP(Ledger[[#This Row],[SKU]]&amp;"|"&amp;Ledger[[#This Row],[Branch_ID]], PriceList!E:E,PriceList!C:C,"")</f>
        <v>215</v>
      </c>
      <c r="K3663">
        <f>_xlfn.XLOOKUP(Ledger[[#This Row],[SKU]]&amp;"|"&amp;Ledger[[#This Row],[Branch_ID]], PriceList[Key], PriceList[Unit_Retail_Price_EGP], "")</f>
        <v>519</v>
      </c>
      <c r="L3663">
        <f>YEAR(Ledger[[#This Row],[Date]])</f>
        <v>2026</v>
      </c>
      <c r="M3663" t="str">
        <f>"Qtr"&amp;ROUNDUP(MONTH(Ledger[[#This Row],[Date]])/3,0)</f>
        <v>Qtr1</v>
      </c>
      <c r="N3663">
        <f>MONTH(Ledger[[#This Row],[Date]])</f>
        <v>3</v>
      </c>
      <c r="O3663" t="str">
        <f>TEXT(Ledger[[#This Row],[Date]],"mmm")</f>
        <v>Mar</v>
      </c>
    </row>
    <row r="3664" spans="1:15" x14ac:dyDescent="0.35">
      <c r="A3664" t="s">
        <v>5563</v>
      </c>
      <c r="B3664" s="8">
        <v>46092</v>
      </c>
      <c r="C3664" s="5">
        <v>0.6694444444444444</v>
      </c>
      <c r="D3664" t="str">
        <f>_xlfn.XLOOKUP(Ledger[[#This Row],[Employee_ID]],Employees!C:C,Employees!A:A)</f>
        <v>Afternoon</v>
      </c>
      <c r="E3664" t="s">
        <v>932</v>
      </c>
      <c r="F3664" t="str">
        <f>_xlfn.XLOOKUP(Ledger[[#This Row],[Employee_ID]],Employees!C:C,Employees!B:B)</f>
        <v>BR04</v>
      </c>
      <c r="G3664" t="s">
        <v>979</v>
      </c>
      <c r="H3664" t="s">
        <v>202</v>
      </c>
      <c r="I3664">
        <v>2</v>
      </c>
      <c r="J3664">
        <f>_xlfn.XLOOKUP(Ledger[[#This Row],[SKU]]&amp;"|"&amp;Ledger[[#This Row],[Branch_ID]], PriceList!E:E,PriceList!C:C,"")</f>
        <v>625</v>
      </c>
      <c r="K3664">
        <f>_xlfn.XLOOKUP(Ledger[[#This Row],[SKU]]&amp;"|"&amp;Ledger[[#This Row],[Branch_ID]], PriceList[Key], PriceList[Unit_Retail_Price_EGP], "")</f>
        <v>1409</v>
      </c>
      <c r="L3664">
        <f>YEAR(Ledger[[#This Row],[Date]])</f>
        <v>2026</v>
      </c>
      <c r="M3664" t="str">
        <f>"Qtr"&amp;ROUNDUP(MONTH(Ledger[[#This Row],[Date]])/3,0)</f>
        <v>Qtr1</v>
      </c>
      <c r="N3664">
        <f>MONTH(Ledger[[#This Row],[Date]])</f>
        <v>3</v>
      </c>
      <c r="O3664" t="str">
        <f>TEXT(Ledger[[#This Row],[Date]],"mmm")</f>
        <v>Mar</v>
      </c>
    </row>
    <row r="3665" spans="1:15" x14ac:dyDescent="0.35">
      <c r="A3665" t="s">
        <v>5583</v>
      </c>
      <c r="B3665" s="8">
        <v>46094</v>
      </c>
      <c r="C3665" s="5">
        <v>0.41944444444444445</v>
      </c>
      <c r="D3665" t="str">
        <f>_xlfn.XLOOKUP(Ledger[[#This Row],[Employee_ID]],Employees!C:C,Employees!A:A)</f>
        <v>Morning</v>
      </c>
      <c r="E3665" t="s">
        <v>932</v>
      </c>
      <c r="F3665" t="str">
        <f>_xlfn.XLOOKUP(Ledger[[#This Row],[Employee_ID]],Employees!C:C,Employees!B:B)</f>
        <v>BR04</v>
      </c>
      <c r="G3665" t="s">
        <v>46</v>
      </c>
      <c r="H3665" t="s">
        <v>82</v>
      </c>
      <c r="I3665">
        <v>2</v>
      </c>
      <c r="J3665">
        <f>_xlfn.XLOOKUP(Ledger[[#This Row],[SKU]]&amp;"|"&amp;Ledger[[#This Row],[Branch_ID]], PriceList!E:E,PriceList!C:C,"")</f>
        <v>110</v>
      </c>
      <c r="K3665">
        <f>_xlfn.XLOOKUP(Ledger[[#This Row],[SKU]]&amp;"|"&amp;Ledger[[#This Row],[Branch_ID]], PriceList[Key], PriceList[Unit_Retail_Price_EGP], "")</f>
        <v>259</v>
      </c>
      <c r="L3665">
        <f>YEAR(Ledger[[#This Row],[Date]])</f>
        <v>2026</v>
      </c>
      <c r="M3665" t="str">
        <f>"Qtr"&amp;ROUNDUP(MONTH(Ledger[[#This Row],[Date]])/3,0)</f>
        <v>Qtr1</v>
      </c>
      <c r="N3665">
        <f>MONTH(Ledger[[#This Row],[Date]])</f>
        <v>3</v>
      </c>
      <c r="O3665" t="str">
        <f>TEXT(Ledger[[#This Row],[Date]],"mmm")</f>
        <v>Mar</v>
      </c>
    </row>
    <row r="3666" spans="1:15" x14ac:dyDescent="0.35">
      <c r="A3666" t="s">
        <v>5702</v>
      </c>
      <c r="B3666" s="8">
        <v>46101</v>
      </c>
      <c r="C3666" s="5">
        <v>0.84652777777777777</v>
      </c>
      <c r="D3666" t="str">
        <f>_xlfn.XLOOKUP(Ledger[[#This Row],[Employee_ID]],Employees!C:C,Employees!A:A)</f>
        <v>Evening</v>
      </c>
      <c r="E3666" t="s">
        <v>932</v>
      </c>
      <c r="F3666" t="str">
        <f>_xlfn.XLOOKUP(Ledger[[#This Row],[Employee_ID]],Employees!C:C,Employees!B:B)</f>
        <v>BR04</v>
      </c>
      <c r="G3666" t="s">
        <v>993</v>
      </c>
      <c r="H3666" t="s">
        <v>87</v>
      </c>
      <c r="I3666">
        <v>2</v>
      </c>
      <c r="J3666">
        <f>_xlfn.XLOOKUP(Ledger[[#This Row],[SKU]]&amp;"|"&amp;Ledger[[#This Row],[Branch_ID]], PriceList!E:E,PriceList!C:C,"")</f>
        <v>450</v>
      </c>
      <c r="K3666">
        <f>_xlfn.XLOOKUP(Ledger[[#This Row],[SKU]]&amp;"|"&amp;Ledger[[#This Row],[Branch_ID]], PriceList[Key], PriceList[Unit_Retail_Price_EGP], "")</f>
        <v>1029</v>
      </c>
      <c r="L3666">
        <f>YEAR(Ledger[[#This Row],[Date]])</f>
        <v>2026</v>
      </c>
      <c r="M3666" t="str">
        <f>"Qtr"&amp;ROUNDUP(MONTH(Ledger[[#This Row],[Date]])/3,0)</f>
        <v>Qtr1</v>
      </c>
      <c r="N3666">
        <f>MONTH(Ledger[[#This Row],[Date]])</f>
        <v>3</v>
      </c>
      <c r="O3666" t="str">
        <f>TEXT(Ledger[[#This Row],[Date]],"mmm")</f>
        <v>Mar</v>
      </c>
    </row>
    <row r="3667" spans="1:15" x14ac:dyDescent="0.35">
      <c r="A3667" t="s">
        <v>5705</v>
      </c>
      <c r="B3667" s="8">
        <v>46101</v>
      </c>
      <c r="C3667" s="5">
        <v>0.88611111111111107</v>
      </c>
      <c r="D3667" t="str">
        <f>_xlfn.XLOOKUP(Ledger[[#This Row],[Employee_ID]],Employees!C:C,Employees!A:A)</f>
        <v>Evening</v>
      </c>
      <c r="E3667" t="s">
        <v>932</v>
      </c>
      <c r="F3667" t="str">
        <f>_xlfn.XLOOKUP(Ledger[[#This Row],[Employee_ID]],Employees!C:C,Employees!B:B)</f>
        <v>BR04</v>
      </c>
      <c r="G3667" t="s">
        <v>993</v>
      </c>
      <c r="H3667" t="s">
        <v>123</v>
      </c>
      <c r="I3667">
        <v>2</v>
      </c>
      <c r="J3667">
        <f>_xlfn.XLOOKUP(Ledger[[#This Row],[SKU]]&amp;"|"&amp;Ledger[[#This Row],[Branch_ID]], PriceList!E:E,PriceList!C:C,"")</f>
        <v>175</v>
      </c>
      <c r="K3667">
        <f>_xlfn.XLOOKUP(Ledger[[#This Row],[SKU]]&amp;"|"&amp;Ledger[[#This Row],[Branch_ID]], PriceList[Key], PriceList[Unit_Retail_Price_EGP], "")</f>
        <v>419</v>
      </c>
      <c r="L3667">
        <f>YEAR(Ledger[[#This Row],[Date]])</f>
        <v>2026</v>
      </c>
      <c r="M3667" t="str">
        <f>"Qtr"&amp;ROUNDUP(MONTH(Ledger[[#This Row],[Date]])/3,0)</f>
        <v>Qtr1</v>
      </c>
      <c r="N3667">
        <f>MONTH(Ledger[[#This Row],[Date]])</f>
        <v>3</v>
      </c>
      <c r="O3667" t="str">
        <f>TEXT(Ledger[[#This Row],[Date]],"mmm")</f>
        <v>Mar</v>
      </c>
    </row>
    <row r="3668" spans="1:15" x14ac:dyDescent="0.35">
      <c r="A3668" t="s">
        <v>5757</v>
      </c>
      <c r="B3668" s="8">
        <v>46105</v>
      </c>
      <c r="C3668" s="5">
        <v>0.625</v>
      </c>
      <c r="D3668" t="str">
        <f>_xlfn.XLOOKUP(Ledger[[#This Row],[Employee_ID]],Employees!C:C,Employees!A:A)</f>
        <v>Afternoon</v>
      </c>
      <c r="E3668" t="s">
        <v>932</v>
      </c>
      <c r="F3668" t="str">
        <f>_xlfn.XLOOKUP(Ledger[[#This Row],[Employee_ID]],Employees!C:C,Employees!B:B)</f>
        <v>BR04</v>
      </c>
      <c r="G3668" t="s">
        <v>979</v>
      </c>
      <c r="H3668" t="s">
        <v>286</v>
      </c>
      <c r="I3668">
        <v>2</v>
      </c>
      <c r="J3668">
        <f>_xlfn.XLOOKUP(Ledger[[#This Row],[SKU]]&amp;"|"&amp;Ledger[[#This Row],[Branch_ID]], PriceList!E:E,PriceList!C:C,"")</f>
        <v>135</v>
      </c>
      <c r="K3668">
        <f>_xlfn.XLOOKUP(Ledger[[#This Row],[SKU]]&amp;"|"&amp;Ledger[[#This Row],[Branch_ID]], PriceList[Key], PriceList[Unit_Retail_Price_EGP], "")</f>
        <v>329</v>
      </c>
      <c r="L3668">
        <f>YEAR(Ledger[[#This Row],[Date]])</f>
        <v>2026</v>
      </c>
      <c r="M3668" t="str">
        <f>"Qtr"&amp;ROUNDUP(MONTH(Ledger[[#This Row],[Date]])/3,0)</f>
        <v>Qtr1</v>
      </c>
      <c r="N3668">
        <f>MONTH(Ledger[[#This Row],[Date]])</f>
        <v>3</v>
      </c>
      <c r="O3668" t="str">
        <f>TEXT(Ledger[[#This Row],[Date]],"mmm")</f>
        <v>Mar</v>
      </c>
    </row>
    <row r="3669" spans="1:15" x14ac:dyDescent="0.35">
      <c r="A3669" t="s">
        <v>5775</v>
      </c>
      <c r="B3669" s="8">
        <v>46107</v>
      </c>
      <c r="C3669" s="5">
        <v>0.56527777777777777</v>
      </c>
      <c r="D3669" t="str">
        <f>_xlfn.XLOOKUP(Ledger[[#This Row],[Employee_ID]],Employees!C:C,Employees!A:A)</f>
        <v>Morning</v>
      </c>
      <c r="E3669" t="s">
        <v>932</v>
      </c>
      <c r="F3669" t="str">
        <f>_xlfn.XLOOKUP(Ledger[[#This Row],[Employee_ID]],Employees!C:C,Employees!B:B)</f>
        <v>BR04</v>
      </c>
      <c r="G3669" t="s">
        <v>46</v>
      </c>
      <c r="H3669" t="s">
        <v>186</v>
      </c>
      <c r="I3669">
        <v>2</v>
      </c>
      <c r="J3669">
        <f>_xlfn.XLOOKUP(Ledger[[#This Row],[SKU]]&amp;"|"&amp;Ledger[[#This Row],[Branch_ID]], PriceList!E:E,PriceList!C:C,"")</f>
        <v>215</v>
      </c>
      <c r="K3669">
        <f>_xlfn.XLOOKUP(Ledger[[#This Row],[SKU]]&amp;"|"&amp;Ledger[[#This Row],[Branch_ID]], PriceList[Key], PriceList[Unit_Retail_Price_EGP], "")</f>
        <v>519</v>
      </c>
      <c r="L3669">
        <f>YEAR(Ledger[[#This Row],[Date]])</f>
        <v>2026</v>
      </c>
      <c r="M3669" t="str">
        <f>"Qtr"&amp;ROUNDUP(MONTH(Ledger[[#This Row],[Date]])/3,0)</f>
        <v>Qtr1</v>
      </c>
      <c r="N3669">
        <f>MONTH(Ledger[[#This Row],[Date]])</f>
        <v>3</v>
      </c>
      <c r="O3669" t="str">
        <f>TEXT(Ledger[[#This Row],[Date]],"mmm")</f>
        <v>Mar</v>
      </c>
    </row>
    <row r="3670" spans="1:15" x14ac:dyDescent="0.35">
      <c r="A3670" t="s">
        <v>5884</v>
      </c>
      <c r="B3670" s="8">
        <v>46114</v>
      </c>
      <c r="C3670" s="5">
        <v>0.90833333333333333</v>
      </c>
      <c r="D3670" t="str">
        <f>_xlfn.XLOOKUP(Ledger[[#This Row],[Employee_ID]],Employees!C:C,Employees!A:A)</f>
        <v>Evening</v>
      </c>
      <c r="E3670" t="s">
        <v>932</v>
      </c>
      <c r="F3670" t="str">
        <f>_xlfn.XLOOKUP(Ledger[[#This Row],[Employee_ID]],Employees!C:C,Employees!B:B)</f>
        <v>BR04</v>
      </c>
      <c r="G3670" t="s">
        <v>993</v>
      </c>
      <c r="H3670" t="s">
        <v>164</v>
      </c>
      <c r="I3670">
        <v>2</v>
      </c>
      <c r="J3670">
        <f>_xlfn.XLOOKUP(Ledger[[#This Row],[SKU]]&amp;"|"&amp;Ledger[[#This Row],[Branch_ID]], PriceList!E:E,PriceList!C:C,"")</f>
        <v>410</v>
      </c>
      <c r="K3670">
        <f>_xlfn.XLOOKUP(Ledger[[#This Row],[SKU]]&amp;"|"&amp;Ledger[[#This Row],[Branch_ID]], PriceList[Key], PriceList[Unit_Retail_Price_EGP], "")</f>
        <v>939</v>
      </c>
      <c r="L3670">
        <f>YEAR(Ledger[[#This Row],[Date]])</f>
        <v>2026</v>
      </c>
      <c r="M3670" t="str">
        <f>"Qtr"&amp;ROUNDUP(MONTH(Ledger[[#This Row],[Date]])/3,0)</f>
        <v>Qtr2</v>
      </c>
      <c r="N3670">
        <f>MONTH(Ledger[[#This Row],[Date]])</f>
        <v>4</v>
      </c>
      <c r="O3670" t="str">
        <f>TEXT(Ledger[[#This Row],[Date]],"mmm")</f>
        <v>Apr</v>
      </c>
    </row>
    <row r="3671" spans="1:15" x14ac:dyDescent="0.35">
      <c r="A3671" t="s">
        <v>5954</v>
      </c>
      <c r="B3671" s="8">
        <v>46119</v>
      </c>
      <c r="C3671" s="5">
        <v>0.79861111111111116</v>
      </c>
      <c r="D3671" t="str">
        <f>_xlfn.XLOOKUP(Ledger[[#This Row],[Employee_ID]],Employees!C:C,Employees!A:A)</f>
        <v>Evening</v>
      </c>
      <c r="E3671" t="s">
        <v>932</v>
      </c>
      <c r="F3671" t="str">
        <f>_xlfn.XLOOKUP(Ledger[[#This Row],[Employee_ID]],Employees!C:C,Employees!B:B)</f>
        <v>BR04</v>
      </c>
      <c r="G3671" t="s">
        <v>993</v>
      </c>
      <c r="H3671" t="s">
        <v>121</v>
      </c>
      <c r="I3671">
        <v>2</v>
      </c>
      <c r="J3671">
        <f>_xlfn.XLOOKUP(Ledger[[#This Row],[SKU]]&amp;"|"&amp;Ledger[[#This Row],[Branch_ID]], PriceList!E:E,PriceList!C:C,"")</f>
        <v>625</v>
      </c>
      <c r="K3671">
        <f>_xlfn.XLOOKUP(Ledger[[#This Row],[SKU]]&amp;"|"&amp;Ledger[[#This Row],[Branch_ID]], PriceList[Key], PriceList[Unit_Retail_Price_EGP], "")</f>
        <v>1409</v>
      </c>
      <c r="L3671">
        <f>YEAR(Ledger[[#This Row],[Date]])</f>
        <v>2026</v>
      </c>
      <c r="M3671" t="str">
        <f>"Qtr"&amp;ROUNDUP(MONTH(Ledger[[#This Row],[Date]])/3,0)</f>
        <v>Qtr2</v>
      </c>
      <c r="N3671">
        <f>MONTH(Ledger[[#This Row],[Date]])</f>
        <v>4</v>
      </c>
      <c r="O3671" t="str">
        <f>TEXT(Ledger[[#This Row],[Date]],"mmm")</f>
        <v>Apr</v>
      </c>
    </row>
    <row r="3672" spans="1:15" x14ac:dyDescent="0.35">
      <c r="A3672" t="s">
        <v>6001</v>
      </c>
      <c r="B3672" s="8">
        <v>46122</v>
      </c>
      <c r="C3672" s="5">
        <v>0.74305555555555558</v>
      </c>
      <c r="D3672" t="str">
        <f>_xlfn.XLOOKUP(Ledger[[#This Row],[Employee_ID]],Employees!C:C,Employees!A:A)</f>
        <v>Afternoon</v>
      </c>
      <c r="E3672" t="s">
        <v>932</v>
      </c>
      <c r="F3672" t="str">
        <f>_xlfn.XLOOKUP(Ledger[[#This Row],[Employee_ID]],Employees!C:C,Employees!B:B)</f>
        <v>BR04</v>
      </c>
      <c r="G3672" t="s">
        <v>979</v>
      </c>
      <c r="H3672" t="s">
        <v>382</v>
      </c>
      <c r="I3672">
        <v>2</v>
      </c>
      <c r="J3672">
        <f>_xlfn.XLOOKUP(Ledger[[#This Row],[SKU]]&amp;"|"&amp;Ledger[[#This Row],[Branch_ID]], PriceList!E:E,PriceList!C:C,"")</f>
        <v>155</v>
      </c>
      <c r="K3672">
        <f>_xlfn.XLOOKUP(Ledger[[#This Row],[SKU]]&amp;"|"&amp;Ledger[[#This Row],[Branch_ID]], PriceList[Key], PriceList[Unit_Retail_Price_EGP], "")</f>
        <v>379</v>
      </c>
      <c r="L3672">
        <f>YEAR(Ledger[[#This Row],[Date]])</f>
        <v>2026</v>
      </c>
      <c r="M3672" t="str">
        <f>"Qtr"&amp;ROUNDUP(MONTH(Ledger[[#This Row],[Date]])/3,0)</f>
        <v>Qtr2</v>
      </c>
      <c r="N3672">
        <f>MONTH(Ledger[[#This Row],[Date]])</f>
        <v>4</v>
      </c>
      <c r="O3672" t="str">
        <f>TEXT(Ledger[[#This Row],[Date]],"mmm")</f>
        <v>Apr</v>
      </c>
    </row>
    <row r="3673" spans="1:15" x14ac:dyDescent="0.35">
      <c r="A3673" t="s">
        <v>6021</v>
      </c>
      <c r="B3673" s="8">
        <v>46123</v>
      </c>
      <c r="C3673" s="5">
        <v>0.77916666666666667</v>
      </c>
      <c r="D3673" t="str">
        <f>_xlfn.XLOOKUP(Ledger[[#This Row],[Employee_ID]],Employees!C:C,Employees!A:A)</f>
        <v>Evening</v>
      </c>
      <c r="E3673" t="s">
        <v>932</v>
      </c>
      <c r="F3673" t="str">
        <f>_xlfn.XLOOKUP(Ledger[[#This Row],[Employee_ID]],Employees!C:C,Employees!B:B)</f>
        <v>BR04</v>
      </c>
      <c r="G3673" t="s">
        <v>993</v>
      </c>
      <c r="H3673" t="s">
        <v>652</v>
      </c>
      <c r="I3673">
        <v>2</v>
      </c>
      <c r="J3673">
        <f>_xlfn.XLOOKUP(Ledger[[#This Row],[SKU]]&amp;"|"&amp;Ledger[[#This Row],[Branch_ID]], PriceList!E:E,PriceList!C:C,"")</f>
        <v>510</v>
      </c>
      <c r="K3673">
        <f>_xlfn.XLOOKUP(Ledger[[#This Row],[SKU]]&amp;"|"&amp;Ledger[[#This Row],[Branch_ID]], PriceList[Key], PriceList[Unit_Retail_Price_EGP], "")</f>
        <v>1129</v>
      </c>
      <c r="L3673">
        <f>YEAR(Ledger[[#This Row],[Date]])</f>
        <v>2026</v>
      </c>
      <c r="M3673" t="str">
        <f>"Qtr"&amp;ROUNDUP(MONTH(Ledger[[#This Row],[Date]])/3,0)</f>
        <v>Qtr2</v>
      </c>
      <c r="N3673">
        <f>MONTH(Ledger[[#This Row],[Date]])</f>
        <v>4</v>
      </c>
      <c r="O3673" t="str">
        <f>TEXT(Ledger[[#This Row],[Date]],"mmm")</f>
        <v>Apr</v>
      </c>
    </row>
    <row r="3674" spans="1:15" x14ac:dyDescent="0.35">
      <c r="A3674" t="s">
        <v>6052</v>
      </c>
      <c r="B3674" s="8">
        <v>46126</v>
      </c>
      <c r="C3674" s="5">
        <v>0.56111111111111112</v>
      </c>
      <c r="D3674" t="str">
        <f>_xlfn.XLOOKUP(Ledger[[#This Row],[Employee_ID]],Employees!C:C,Employees!A:A)</f>
        <v>Morning</v>
      </c>
      <c r="E3674" t="s">
        <v>932</v>
      </c>
      <c r="F3674" t="str">
        <f>_xlfn.XLOOKUP(Ledger[[#This Row],[Employee_ID]],Employees!C:C,Employees!B:B)</f>
        <v>BR04</v>
      </c>
      <c r="G3674" t="s">
        <v>46</v>
      </c>
      <c r="H3674" t="s">
        <v>225</v>
      </c>
      <c r="I3674">
        <v>2</v>
      </c>
      <c r="J3674">
        <f>_xlfn.XLOOKUP(Ledger[[#This Row],[SKU]]&amp;"|"&amp;Ledger[[#This Row],[Branch_ID]], PriceList!E:E,PriceList!C:C,"")</f>
        <v>410</v>
      </c>
      <c r="K3674">
        <f>_xlfn.XLOOKUP(Ledger[[#This Row],[SKU]]&amp;"|"&amp;Ledger[[#This Row],[Branch_ID]], PriceList[Key], PriceList[Unit_Retail_Price_EGP], "")</f>
        <v>939</v>
      </c>
      <c r="L3674">
        <f>YEAR(Ledger[[#This Row],[Date]])</f>
        <v>2026</v>
      </c>
      <c r="M3674" t="str">
        <f>"Qtr"&amp;ROUNDUP(MONTH(Ledger[[#This Row],[Date]])/3,0)</f>
        <v>Qtr2</v>
      </c>
      <c r="N3674">
        <f>MONTH(Ledger[[#This Row],[Date]])</f>
        <v>4</v>
      </c>
      <c r="O3674" t="str">
        <f>TEXT(Ledger[[#This Row],[Date]],"mmm")</f>
        <v>Apr</v>
      </c>
    </row>
    <row r="3675" spans="1:15" x14ac:dyDescent="0.35">
      <c r="A3675" t="s">
        <v>6070</v>
      </c>
      <c r="B3675" s="8">
        <v>46127</v>
      </c>
      <c r="C3675" s="5">
        <v>0.64097222222222228</v>
      </c>
      <c r="D3675" t="str">
        <f>_xlfn.XLOOKUP(Ledger[[#This Row],[Employee_ID]],Employees!C:C,Employees!A:A)</f>
        <v>Afternoon</v>
      </c>
      <c r="E3675" t="s">
        <v>932</v>
      </c>
      <c r="F3675" t="str">
        <f>_xlfn.XLOOKUP(Ledger[[#This Row],[Employee_ID]],Employees!C:C,Employees!B:B)</f>
        <v>BR04</v>
      </c>
      <c r="G3675" t="s">
        <v>979</v>
      </c>
      <c r="H3675" t="s">
        <v>311</v>
      </c>
      <c r="I3675">
        <v>2</v>
      </c>
      <c r="J3675">
        <f>_xlfn.XLOOKUP(Ledger[[#This Row],[SKU]]&amp;"|"&amp;Ledger[[#This Row],[Branch_ID]], PriceList!E:E,PriceList!C:C,"")</f>
        <v>685</v>
      </c>
      <c r="K3675">
        <f>_xlfn.XLOOKUP(Ledger[[#This Row],[SKU]]&amp;"|"&amp;Ledger[[#This Row],[Branch_ID]], PriceList[Key], PriceList[Unit_Retail_Price_EGP], "")</f>
        <v>1499</v>
      </c>
      <c r="L3675">
        <f>YEAR(Ledger[[#This Row],[Date]])</f>
        <v>2026</v>
      </c>
      <c r="M3675" t="str">
        <f>"Qtr"&amp;ROUNDUP(MONTH(Ledger[[#This Row],[Date]])/3,0)</f>
        <v>Qtr2</v>
      </c>
      <c r="N3675">
        <f>MONTH(Ledger[[#This Row],[Date]])</f>
        <v>4</v>
      </c>
      <c r="O3675" t="str">
        <f>TEXT(Ledger[[#This Row],[Date]],"mmm")</f>
        <v>Apr</v>
      </c>
    </row>
    <row r="3676" spans="1:15" x14ac:dyDescent="0.35">
      <c r="A3676" t="s">
        <v>6111</v>
      </c>
      <c r="B3676" s="8">
        <v>46130</v>
      </c>
      <c r="C3676" s="5">
        <v>0.59861111111111109</v>
      </c>
      <c r="D3676" t="str">
        <f>_xlfn.XLOOKUP(Ledger[[#This Row],[Employee_ID]],Employees!C:C,Employees!A:A)</f>
        <v>Afternoon</v>
      </c>
      <c r="E3676" t="s">
        <v>932</v>
      </c>
      <c r="F3676" t="str">
        <f>_xlfn.XLOOKUP(Ledger[[#This Row],[Employee_ID]],Employees!C:C,Employees!B:B)</f>
        <v>BR04</v>
      </c>
      <c r="G3676" t="s">
        <v>979</v>
      </c>
      <c r="H3676" t="s">
        <v>259</v>
      </c>
      <c r="I3676">
        <v>2</v>
      </c>
      <c r="J3676">
        <f>_xlfn.XLOOKUP(Ledger[[#This Row],[SKU]]&amp;"|"&amp;Ledger[[#This Row],[Branch_ID]], PriceList!E:E,PriceList!C:C,"")</f>
        <v>450</v>
      </c>
      <c r="K3676">
        <f>_xlfn.XLOOKUP(Ledger[[#This Row],[SKU]]&amp;"|"&amp;Ledger[[#This Row],[Branch_ID]], PriceList[Key], PriceList[Unit_Retail_Price_EGP], "")</f>
        <v>1029</v>
      </c>
      <c r="L3676">
        <f>YEAR(Ledger[[#This Row],[Date]])</f>
        <v>2026</v>
      </c>
      <c r="M3676" t="str">
        <f>"Qtr"&amp;ROUNDUP(MONTH(Ledger[[#This Row],[Date]])/3,0)</f>
        <v>Qtr2</v>
      </c>
      <c r="N3676">
        <f>MONTH(Ledger[[#This Row],[Date]])</f>
        <v>4</v>
      </c>
      <c r="O3676" t="str">
        <f>TEXT(Ledger[[#This Row],[Date]],"mmm")</f>
        <v>Apr</v>
      </c>
    </row>
    <row r="3677" spans="1:15" x14ac:dyDescent="0.35">
      <c r="A3677" t="s">
        <v>6127</v>
      </c>
      <c r="B3677" s="8">
        <v>46131</v>
      </c>
      <c r="C3677" s="5">
        <v>0.4513888888888889</v>
      </c>
      <c r="D3677" t="str">
        <f>_xlfn.XLOOKUP(Ledger[[#This Row],[Employee_ID]],Employees!C:C,Employees!A:A)</f>
        <v>Morning</v>
      </c>
      <c r="E3677" t="s">
        <v>932</v>
      </c>
      <c r="F3677" t="str">
        <f>_xlfn.XLOOKUP(Ledger[[#This Row],[Employee_ID]],Employees!C:C,Employees!B:B)</f>
        <v>BR04</v>
      </c>
      <c r="G3677" t="s">
        <v>46</v>
      </c>
      <c r="H3677" t="s">
        <v>64</v>
      </c>
      <c r="I3677">
        <v>2</v>
      </c>
      <c r="J3677">
        <f>_xlfn.XLOOKUP(Ledger[[#This Row],[SKU]]&amp;"|"&amp;Ledger[[#This Row],[Branch_ID]], PriceList!E:E,PriceList!C:C,"")</f>
        <v>175</v>
      </c>
      <c r="K3677">
        <f>_xlfn.XLOOKUP(Ledger[[#This Row],[SKU]]&amp;"|"&amp;Ledger[[#This Row],[Branch_ID]], PriceList[Key], PriceList[Unit_Retail_Price_EGP], "")</f>
        <v>419</v>
      </c>
      <c r="L3677">
        <f>YEAR(Ledger[[#This Row],[Date]])</f>
        <v>2026</v>
      </c>
      <c r="M3677" t="str">
        <f>"Qtr"&amp;ROUNDUP(MONTH(Ledger[[#This Row],[Date]])/3,0)</f>
        <v>Qtr2</v>
      </c>
      <c r="N3677">
        <f>MONTH(Ledger[[#This Row],[Date]])</f>
        <v>4</v>
      </c>
      <c r="O3677" t="str">
        <f>TEXT(Ledger[[#This Row],[Date]],"mmm")</f>
        <v>Apr</v>
      </c>
    </row>
    <row r="3678" spans="1:15" x14ac:dyDescent="0.35">
      <c r="A3678" t="s">
        <v>6142</v>
      </c>
      <c r="B3678" s="8">
        <v>46132</v>
      </c>
      <c r="C3678" s="5">
        <v>0.44374999999999998</v>
      </c>
      <c r="D3678" t="str">
        <f>_xlfn.XLOOKUP(Ledger[[#This Row],[Employee_ID]],Employees!C:C,Employees!A:A)</f>
        <v>Morning</v>
      </c>
      <c r="E3678" t="s">
        <v>932</v>
      </c>
      <c r="F3678" t="str">
        <f>_xlfn.XLOOKUP(Ledger[[#This Row],[Employee_ID]],Employees!C:C,Employees!B:B)</f>
        <v>BR04</v>
      </c>
      <c r="G3678" t="s">
        <v>46</v>
      </c>
      <c r="H3678" t="s">
        <v>344</v>
      </c>
      <c r="I3678">
        <v>2</v>
      </c>
      <c r="J3678">
        <f>_xlfn.XLOOKUP(Ledger[[#This Row],[SKU]]&amp;"|"&amp;Ledger[[#This Row],[Branch_ID]], PriceList!E:E,PriceList!C:C,"")</f>
        <v>410</v>
      </c>
      <c r="K3678">
        <f>_xlfn.XLOOKUP(Ledger[[#This Row],[SKU]]&amp;"|"&amp;Ledger[[#This Row],[Branch_ID]], PriceList[Key], PriceList[Unit_Retail_Price_EGP], "")</f>
        <v>939</v>
      </c>
      <c r="L3678">
        <f>YEAR(Ledger[[#This Row],[Date]])</f>
        <v>2026</v>
      </c>
      <c r="M3678" t="str">
        <f>"Qtr"&amp;ROUNDUP(MONTH(Ledger[[#This Row],[Date]])/3,0)</f>
        <v>Qtr2</v>
      </c>
      <c r="N3678">
        <f>MONTH(Ledger[[#This Row],[Date]])</f>
        <v>4</v>
      </c>
      <c r="O3678" t="str">
        <f>TEXT(Ledger[[#This Row],[Date]],"mmm")</f>
        <v>Apr</v>
      </c>
    </row>
    <row r="3679" spans="1:15" x14ac:dyDescent="0.35">
      <c r="A3679" t="s">
        <v>6266</v>
      </c>
      <c r="B3679" s="8">
        <v>46141</v>
      </c>
      <c r="C3679" s="5">
        <v>0.62430555555555556</v>
      </c>
      <c r="D3679" t="str">
        <f>_xlfn.XLOOKUP(Ledger[[#This Row],[Employee_ID]],Employees!C:C,Employees!A:A)</f>
        <v>Afternoon</v>
      </c>
      <c r="E3679" t="s">
        <v>932</v>
      </c>
      <c r="F3679" t="str">
        <f>_xlfn.XLOOKUP(Ledger[[#This Row],[Employee_ID]],Employees!C:C,Employees!B:B)</f>
        <v>BR04</v>
      </c>
      <c r="G3679" t="s">
        <v>979</v>
      </c>
      <c r="H3679" t="s">
        <v>87</v>
      </c>
      <c r="I3679">
        <v>2</v>
      </c>
      <c r="J3679">
        <f>_xlfn.XLOOKUP(Ledger[[#This Row],[SKU]]&amp;"|"&amp;Ledger[[#This Row],[Branch_ID]], PriceList!E:E,PriceList!C:C,"")</f>
        <v>450</v>
      </c>
      <c r="K3679">
        <f>_xlfn.XLOOKUP(Ledger[[#This Row],[SKU]]&amp;"|"&amp;Ledger[[#This Row],[Branch_ID]], PriceList[Key], PriceList[Unit_Retail_Price_EGP], "")</f>
        <v>1029</v>
      </c>
      <c r="L3679">
        <f>YEAR(Ledger[[#This Row],[Date]])</f>
        <v>2026</v>
      </c>
      <c r="M3679" t="str">
        <f>"Qtr"&amp;ROUNDUP(MONTH(Ledger[[#This Row],[Date]])/3,0)</f>
        <v>Qtr2</v>
      </c>
      <c r="N3679">
        <f>MONTH(Ledger[[#This Row],[Date]])</f>
        <v>4</v>
      </c>
      <c r="O3679" t="str">
        <f>TEXT(Ledger[[#This Row],[Date]],"mmm")</f>
        <v>Apr</v>
      </c>
    </row>
    <row r="3680" spans="1:15" x14ac:dyDescent="0.35">
      <c r="A3680" t="s">
        <v>6313</v>
      </c>
      <c r="B3680" s="8">
        <v>46144</v>
      </c>
      <c r="C3680" s="5">
        <v>0.65972222222222221</v>
      </c>
      <c r="D3680" t="str">
        <f>_xlfn.XLOOKUP(Ledger[[#This Row],[Employee_ID]],Employees!C:C,Employees!A:A)</f>
        <v>Afternoon</v>
      </c>
      <c r="E3680" t="s">
        <v>932</v>
      </c>
      <c r="F3680" t="str">
        <f>_xlfn.XLOOKUP(Ledger[[#This Row],[Employee_ID]],Employees!C:C,Employees!B:B)</f>
        <v>BR04</v>
      </c>
      <c r="G3680" t="s">
        <v>979</v>
      </c>
      <c r="H3680" t="s">
        <v>119</v>
      </c>
      <c r="I3680">
        <v>2</v>
      </c>
      <c r="J3680">
        <f>_xlfn.XLOOKUP(Ledger[[#This Row],[SKU]]&amp;"|"&amp;Ledger[[#This Row],[Branch_ID]], PriceList!E:E,PriceList!C:C,"")</f>
        <v>215</v>
      </c>
      <c r="K3680">
        <f>_xlfn.XLOOKUP(Ledger[[#This Row],[SKU]]&amp;"|"&amp;Ledger[[#This Row],[Branch_ID]], PriceList[Key], PriceList[Unit_Retail_Price_EGP], "")</f>
        <v>519</v>
      </c>
      <c r="L3680">
        <f>YEAR(Ledger[[#This Row],[Date]])</f>
        <v>2026</v>
      </c>
      <c r="M3680" t="str">
        <f>"Qtr"&amp;ROUNDUP(MONTH(Ledger[[#This Row],[Date]])/3,0)</f>
        <v>Qtr2</v>
      </c>
      <c r="N3680">
        <f>MONTH(Ledger[[#This Row],[Date]])</f>
        <v>5</v>
      </c>
      <c r="O3680" t="str">
        <f>TEXT(Ledger[[#This Row],[Date]],"mmm")</f>
        <v>May</v>
      </c>
    </row>
    <row r="3681" spans="1:15" x14ac:dyDescent="0.35">
      <c r="A3681" t="s">
        <v>6353</v>
      </c>
      <c r="B3681" s="8">
        <v>46147</v>
      </c>
      <c r="C3681" s="5">
        <v>0.61736111111111114</v>
      </c>
      <c r="D3681" t="str">
        <f>_xlfn.XLOOKUP(Ledger[[#This Row],[Employee_ID]],Employees!C:C,Employees!A:A)</f>
        <v>Afternoon</v>
      </c>
      <c r="E3681" t="s">
        <v>932</v>
      </c>
      <c r="F3681" t="str">
        <f>_xlfn.XLOOKUP(Ledger[[#This Row],[Employee_ID]],Employees!C:C,Employees!B:B)</f>
        <v>BR04</v>
      </c>
      <c r="G3681" t="s">
        <v>979</v>
      </c>
      <c r="H3681" t="s">
        <v>125</v>
      </c>
      <c r="I3681">
        <v>2</v>
      </c>
      <c r="J3681">
        <f>_xlfn.XLOOKUP(Ledger[[#This Row],[SKU]]&amp;"|"&amp;Ledger[[#This Row],[Branch_ID]], PriceList!E:E,PriceList!C:C,"")</f>
        <v>255</v>
      </c>
      <c r="K3681">
        <f>_xlfn.XLOOKUP(Ledger[[#This Row],[SKU]]&amp;"|"&amp;Ledger[[#This Row],[Branch_ID]], PriceList[Key], PriceList[Unit_Retail_Price_EGP], "")</f>
        <v>559</v>
      </c>
      <c r="L3681">
        <f>YEAR(Ledger[[#This Row],[Date]])</f>
        <v>2026</v>
      </c>
      <c r="M3681" t="str">
        <f>"Qtr"&amp;ROUNDUP(MONTH(Ledger[[#This Row],[Date]])/3,0)</f>
        <v>Qtr2</v>
      </c>
      <c r="N3681">
        <f>MONTH(Ledger[[#This Row],[Date]])</f>
        <v>5</v>
      </c>
      <c r="O3681" t="str">
        <f>TEXT(Ledger[[#This Row],[Date]],"mmm")</f>
        <v>May</v>
      </c>
    </row>
    <row r="3682" spans="1:15" x14ac:dyDescent="0.35">
      <c r="A3682" t="s">
        <v>6391</v>
      </c>
      <c r="B3682" s="8">
        <v>46150</v>
      </c>
      <c r="C3682" s="5">
        <v>0.51388888888888884</v>
      </c>
      <c r="D3682" t="str">
        <f>_xlfn.XLOOKUP(Ledger[[#This Row],[Employee_ID]],Employees!C:C,Employees!A:A)</f>
        <v>Morning</v>
      </c>
      <c r="E3682" t="s">
        <v>932</v>
      </c>
      <c r="F3682" t="str">
        <f>_xlfn.XLOOKUP(Ledger[[#This Row],[Employee_ID]],Employees!C:C,Employees!B:B)</f>
        <v>BR04</v>
      </c>
      <c r="G3682" t="s">
        <v>46</v>
      </c>
      <c r="H3682" t="s">
        <v>311</v>
      </c>
      <c r="I3682">
        <v>2</v>
      </c>
      <c r="J3682">
        <f>_xlfn.XLOOKUP(Ledger[[#This Row],[SKU]]&amp;"|"&amp;Ledger[[#This Row],[Branch_ID]], PriceList!E:E,PriceList!C:C,"")</f>
        <v>685</v>
      </c>
      <c r="K3682">
        <f>_xlfn.XLOOKUP(Ledger[[#This Row],[SKU]]&amp;"|"&amp;Ledger[[#This Row],[Branch_ID]], PriceList[Key], PriceList[Unit_Retail_Price_EGP], "")</f>
        <v>1499</v>
      </c>
      <c r="L3682">
        <f>YEAR(Ledger[[#This Row],[Date]])</f>
        <v>2026</v>
      </c>
      <c r="M3682" t="str">
        <f>"Qtr"&amp;ROUNDUP(MONTH(Ledger[[#This Row],[Date]])/3,0)</f>
        <v>Qtr2</v>
      </c>
      <c r="N3682">
        <f>MONTH(Ledger[[#This Row],[Date]])</f>
        <v>5</v>
      </c>
      <c r="O3682" t="str">
        <f>TEXT(Ledger[[#This Row],[Date]],"mmm")</f>
        <v>May</v>
      </c>
    </row>
    <row r="3683" spans="1:15" x14ac:dyDescent="0.35">
      <c r="A3683" t="s">
        <v>6415</v>
      </c>
      <c r="B3683" s="8">
        <v>46151</v>
      </c>
      <c r="C3683" s="5">
        <v>0.65694444444444444</v>
      </c>
      <c r="D3683" t="str">
        <f>_xlfn.XLOOKUP(Ledger[[#This Row],[Employee_ID]],Employees!C:C,Employees!A:A)</f>
        <v>Afternoon</v>
      </c>
      <c r="E3683" t="s">
        <v>932</v>
      </c>
      <c r="F3683" t="str">
        <f>_xlfn.XLOOKUP(Ledger[[#This Row],[Employee_ID]],Employees!C:C,Employees!B:B)</f>
        <v>BR04</v>
      </c>
      <c r="G3683" t="s">
        <v>979</v>
      </c>
      <c r="H3683" t="s">
        <v>242</v>
      </c>
      <c r="I3683">
        <v>2</v>
      </c>
      <c r="J3683">
        <f>_xlfn.XLOOKUP(Ledger[[#This Row],[SKU]]&amp;"|"&amp;Ledger[[#This Row],[Branch_ID]], PriceList!E:E,PriceList!C:C,"")</f>
        <v>685</v>
      </c>
      <c r="K3683">
        <f>_xlfn.XLOOKUP(Ledger[[#This Row],[SKU]]&amp;"|"&amp;Ledger[[#This Row],[Branch_ID]], PriceList[Key], PriceList[Unit_Retail_Price_EGP], "")</f>
        <v>1499</v>
      </c>
      <c r="L3683">
        <f>YEAR(Ledger[[#This Row],[Date]])</f>
        <v>2026</v>
      </c>
      <c r="M3683" t="str">
        <f>"Qtr"&amp;ROUNDUP(MONTH(Ledger[[#This Row],[Date]])/3,0)</f>
        <v>Qtr2</v>
      </c>
      <c r="N3683">
        <f>MONTH(Ledger[[#This Row],[Date]])</f>
        <v>5</v>
      </c>
      <c r="O3683" t="str">
        <f>TEXT(Ledger[[#This Row],[Date]],"mmm")</f>
        <v>May</v>
      </c>
    </row>
    <row r="3684" spans="1:15" x14ac:dyDescent="0.35">
      <c r="A3684" t="s">
        <v>6500</v>
      </c>
      <c r="B3684" s="8">
        <v>46157</v>
      </c>
      <c r="C3684" s="5">
        <v>0.74097222222222225</v>
      </c>
      <c r="D3684" t="str">
        <f>_xlfn.XLOOKUP(Ledger[[#This Row],[Employee_ID]],Employees!C:C,Employees!A:A)</f>
        <v>Afternoon</v>
      </c>
      <c r="E3684" t="s">
        <v>932</v>
      </c>
      <c r="F3684" t="str">
        <f>_xlfn.XLOOKUP(Ledger[[#This Row],[Employee_ID]],Employees!C:C,Employees!B:B)</f>
        <v>BR04</v>
      </c>
      <c r="G3684" t="s">
        <v>979</v>
      </c>
      <c r="H3684" t="s">
        <v>103</v>
      </c>
      <c r="I3684">
        <v>2</v>
      </c>
      <c r="J3684">
        <f>_xlfn.XLOOKUP(Ledger[[#This Row],[SKU]]&amp;"|"&amp;Ledger[[#This Row],[Branch_ID]], PriceList!E:E,PriceList!C:C,"")</f>
        <v>155</v>
      </c>
      <c r="K3684">
        <f>_xlfn.XLOOKUP(Ledger[[#This Row],[SKU]]&amp;"|"&amp;Ledger[[#This Row],[Branch_ID]], PriceList[Key], PriceList[Unit_Retail_Price_EGP], "")</f>
        <v>379</v>
      </c>
      <c r="L3684">
        <f>YEAR(Ledger[[#This Row],[Date]])</f>
        <v>2026</v>
      </c>
      <c r="M3684" t="str">
        <f>"Qtr"&amp;ROUNDUP(MONTH(Ledger[[#This Row],[Date]])/3,0)</f>
        <v>Qtr2</v>
      </c>
      <c r="N3684">
        <f>MONTH(Ledger[[#This Row],[Date]])</f>
        <v>5</v>
      </c>
      <c r="O3684" t="str">
        <f>TEXT(Ledger[[#This Row],[Date]],"mmm")</f>
        <v>May</v>
      </c>
    </row>
    <row r="3685" spans="1:15" x14ac:dyDescent="0.35">
      <c r="A3685" t="s">
        <v>6503</v>
      </c>
      <c r="B3685" s="8">
        <v>46157</v>
      </c>
      <c r="C3685" s="5">
        <v>0.86111111111111116</v>
      </c>
      <c r="D3685" t="str">
        <f>_xlfn.XLOOKUP(Ledger[[#This Row],[Employee_ID]],Employees!C:C,Employees!A:A)</f>
        <v>Evening</v>
      </c>
      <c r="E3685" t="s">
        <v>932</v>
      </c>
      <c r="F3685" t="str">
        <f>_xlfn.XLOOKUP(Ledger[[#This Row],[Employee_ID]],Employees!C:C,Employees!B:B)</f>
        <v>BR04</v>
      </c>
      <c r="G3685" t="s">
        <v>993</v>
      </c>
      <c r="H3685" t="s">
        <v>177</v>
      </c>
      <c r="I3685">
        <v>2</v>
      </c>
      <c r="J3685">
        <f>_xlfn.XLOOKUP(Ledger[[#This Row],[SKU]]&amp;"|"&amp;Ledger[[#This Row],[Branch_ID]], PriceList!E:E,PriceList!C:C,"")</f>
        <v>255</v>
      </c>
      <c r="K3685">
        <f>_xlfn.XLOOKUP(Ledger[[#This Row],[SKU]]&amp;"|"&amp;Ledger[[#This Row],[Branch_ID]], PriceList[Key], PriceList[Unit_Retail_Price_EGP], "")</f>
        <v>559</v>
      </c>
      <c r="L3685">
        <f>YEAR(Ledger[[#This Row],[Date]])</f>
        <v>2026</v>
      </c>
      <c r="M3685" t="str">
        <f>"Qtr"&amp;ROUNDUP(MONTH(Ledger[[#This Row],[Date]])/3,0)</f>
        <v>Qtr2</v>
      </c>
      <c r="N3685">
        <f>MONTH(Ledger[[#This Row],[Date]])</f>
        <v>5</v>
      </c>
      <c r="O3685" t="str">
        <f>TEXT(Ledger[[#This Row],[Date]],"mmm")</f>
        <v>May</v>
      </c>
    </row>
    <row r="3686" spans="1:15" x14ac:dyDescent="0.35">
      <c r="A3686" t="s">
        <v>6511</v>
      </c>
      <c r="B3686" s="8">
        <v>46158</v>
      </c>
      <c r="C3686" s="5">
        <v>0.58194444444444449</v>
      </c>
      <c r="D3686" t="str">
        <f>_xlfn.XLOOKUP(Ledger[[#This Row],[Employee_ID]],Employees!C:C,Employees!A:A)</f>
        <v>Morning</v>
      </c>
      <c r="E3686" t="s">
        <v>932</v>
      </c>
      <c r="F3686" t="str">
        <f>_xlfn.XLOOKUP(Ledger[[#This Row],[Employee_ID]],Employees!C:C,Employees!B:B)</f>
        <v>BR04</v>
      </c>
      <c r="G3686" t="s">
        <v>46</v>
      </c>
      <c r="H3686" t="s">
        <v>387</v>
      </c>
      <c r="I3686">
        <v>2</v>
      </c>
      <c r="J3686">
        <f>_xlfn.XLOOKUP(Ledger[[#This Row],[SKU]]&amp;"|"&amp;Ledger[[#This Row],[Branch_ID]], PriceList!E:E,PriceList!C:C,"")</f>
        <v>370</v>
      </c>
      <c r="K3686">
        <f>_xlfn.XLOOKUP(Ledger[[#This Row],[SKU]]&amp;"|"&amp;Ledger[[#This Row],[Branch_ID]], PriceList[Key], PriceList[Unit_Retail_Price_EGP], "")</f>
        <v>849</v>
      </c>
      <c r="L3686">
        <f>YEAR(Ledger[[#This Row],[Date]])</f>
        <v>2026</v>
      </c>
      <c r="M3686" t="str">
        <f>"Qtr"&amp;ROUNDUP(MONTH(Ledger[[#This Row],[Date]])/3,0)</f>
        <v>Qtr2</v>
      </c>
      <c r="N3686">
        <f>MONTH(Ledger[[#This Row],[Date]])</f>
        <v>5</v>
      </c>
      <c r="O3686" t="str">
        <f>TEXT(Ledger[[#This Row],[Date]],"mmm")</f>
        <v>May</v>
      </c>
    </row>
    <row r="3687" spans="1:15" x14ac:dyDescent="0.35">
      <c r="A3687" t="s">
        <v>6575</v>
      </c>
      <c r="B3687" s="8">
        <v>46162</v>
      </c>
      <c r="C3687" s="5">
        <v>0.89652777777777781</v>
      </c>
      <c r="D3687" t="str">
        <f>_xlfn.XLOOKUP(Ledger[[#This Row],[Employee_ID]],Employees!C:C,Employees!A:A)</f>
        <v>Evening</v>
      </c>
      <c r="E3687" t="s">
        <v>932</v>
      </c>
      <c r="F3687" t="str">
        <f>_xlfn.XLOOKUP(Ledger[[#This Row],[Employee_ID]],Employees!C:C,Employees!B:B)</f>
        <v>BR04</v>
      </c>
      <c r="G3687" t="s">
        <v>993</v>
      </c>
      <c r="H3687" t="s">
        <v>121</v>
      </c>
      <c r="I3687">
        <v>2</v>
      </c>
      <c r="J3687">
        <f>_xlfn.XLOOKUP(Ledger[[#This Row],[SKU]]&amp;"|"&amp;Ledger[[#This Row],[Branch_ID]], PriceList!E:E,PriceList!C:C,"")</f>
        <v>625</v>
      </c>
      <c r="K3687">
        <f>_xlfn.XLOOKUP(Ledger[[#This Row],[SKU]]&amp;"|"&amp;Ledger[[#This Row],[Branch_ID]], PriceList[Key], PriceList[Unit_Retail_Price_EGP], "")</f>
        <v>1409</v>
      </c>
      <c r="L3687">
        <f>YEAR(Ledger[[#This Row],[Date]])</f>
        <v>2026</v>
      </c>
      <c r="M3687" t="str">
        <f>"Qtr"&amp;ROUNDUP(MONTH(Ledger[[#This Row],[Date]])/3,0)</f>
        <v>Qtr2</v>
      </c>
      <c r="N3687">
        <f>MONTH(Ledger[[#This Row],[Date]])</f>
        <v>5</v>
      </c>
      <c r="O3687" t="str">
        <f>TEXT(Ledger[[#This Row],[Date]],"mmm")</f>
        <v>May</v>
      </c>
    </row>
    <row r="3688" spans="1:15" x14ac:dyDescent="0.35">
      <c r="A3688" t="s">
        <v>6607</v>
      </c>
      <c r="B3688" s="8">
        <v>46164</v>
      </c>
      <c r="C3688" s="5">
        <v>0.86458333333333337</v>
      </c>
      <c r="D3688" t="str">
        <f>_xlfn.XLOOKUP(Ledger[[#This Row],[Employee_ID]],Employees!C:C,Employees!A:A)</f>
        <v>Evening</v>
      </c>
      <c r="E3688" t="s">
        <v>932</v>
      </c>
      <c r="F3688" t="str">
        <f>_xlfn.XLOOKUP(Ledger[[#This Row],[Employee_ID]],Employees!C:C,Employees!B:B)</f>
        <v>BR04</v>
      </c>
      <c r="G3688" t="s">
        <v>993</v>
      </c>
      <c r="H3688" t="s">
        <v>491</v>
      </c>
      <c r="I3688">
        <v>2</v>
      </c>
      <c r="J3688">
        <f>_xlfn.XLOOKUP(Ledger[[#This Row],[SKU]]&amp;"|"&amp;Ledger[[#This Row],[Branch_ID]], PriceList!E:E,PriceList!C:C,"")</f>
        <v>450</v>
      </c>
      <c r="K3688">
        <f>_xlfn.XLOOKUP(Ledger[[#This Row],[SKU]]&amp;"|"&amp;Ledger[[#This Row],[Branch_ID]], PriceList[Key], PriceList[Unit_Retail_Price_EGP], "")</f>
        <v>1029</v>
      </c>
      <c r="L3688">
        <f>YEAR(Ledger[[#This Row],[Date]])</f>
        <v>2026</v>
      </c>
      <c r="M3688" t="str">
        <f>"Qtr"&amp;ROUNDUP(MONTH(Ledger[[#This Row],[Date]])/3,0)</f>
        <v>Qtr2</v>
      </c>
      <c r="N3688">
        <f>MONTH(Ledger[[#This Row],[Date]])</f>
        <v>5</v>
      </c>
      <c r="O3688" t="str">
        <f>TEXT(Ledger[[#This Row],[Date]],"mmm")</f>
        <v>May</v>
      </c>
    </row>
    <row r="3689" spans="1:15" x14ac:dyDescent="0.35">
      <c r="A3689" t="s">
        <v>6613</v>
      </c>
      <c r="B3689" s="8">
        <v>46165</v>
      </c>
      <c r="C3689" s="5">
        <v>0.59375</v>
      </c>
      <c r="D3689" t="str">
        <f>_xlfn.XLOOKUP(Ledger[[#This Row],[Employee_ID]],Employees!C:C,Employees!A:A)</f>
        <v>Afternoon</v>
      </c>
      <c r="E3689" t="s">
        <v>932</v>
      </c>
      <c r="F3689" t="str">
        <f>_xlfn.XLOOKUP(Ledger[[#This Row],[Employee_ID]],Employees!C:C,Employees!B:B)</f>
        <v>BR04</v>
      </c>
      <c r="G3689" t="s">
        <v>979</v>
      </c>
      <c r="H3689" t="s">
        <v>103</v>
      </c>
      <c r="I3689">
        <v>2</v>
      </c>
      <c r="J3689">
        <f>_xlfn.XLOOKUP(Ledger[[#This Row],[SKU]]&amp;"|"&amp;Ledger[[#This Row],[Branch_ID]], PriceList!E:E,PriceList!C:C,"")</f>
        <v>155</v>
      </c>
      <c r="K3689">
        <f>_xlfn.XLOOKUP(Ledger[[#This Row],[SKU]]&amp;"|"&amp;Ledger[[#This Row],[Branch_ID]], PriceList[Key], PriceList[Unit_Retail_Price_EGP], "")</f>
        <v>379</v>
      </c>
      <c r="L3689">
        <f>YEAR(Ledger[[#This Row],[Date]])</f>
        <v>2026</v>
      </c>
      <c r="M3689" t="str">
        <f>"Qtr"&amp;ROUNDUP(MONTH(Ledger[[#This Row],[Date]])/3,0)</f>
        <v>Qtr2</v>
      </c>
      <c r="N3689">
        <f>MONTH(Ledger[[#This Row],[Date]])</f>
        <v>5</v>
      </c>
      <c r="O3689" t="str">
        <f>TEXT(Ledger[[#This Row],[Date]],"mmm")</f>
        <v>May</v>
      </c>
    </row>
    <row r="3690" spans="1:15" x14ac:dyDescent="0.35">
      <c r="A3690" t="s">
        <v>6623</v>
      </c>
      <c r="B3690" s="8">
        <v>46165</v>
      </c>
      <c r="C3690" s="5">
        <v>0.80347222222222225</v>
      </c>
      <c r="D3690" t="str">
        <f>_xlfn.XLOOKUP(Ledger[[#This Row],[Employee_ID]],Employees!C:C,Employees!A:A)</f>
        <v>Evening</v>
      </c>
      <c r="E3690" t="s">
        <v>932</v>
      </c>
      <c r="F3690" t="str">
        <f>_xlfn.XLOOKUP(Ledger[[#This Row],[Employee_ID]],Employees!C:C,Employees!B:B)</f>
        <v>BR04</v>
      </c>
      <c r="G3690" t="s">
        <v>993</v>
      </c>
      <c r="H3690" t="s">
        <v>681</v>
      </c>
      <c r="I3690">
        <v>2</v>
      </c>
      <c r="J3690">
        <f>_xlfn.XLOOKUP(Ledger[[#This Row],[SKU]]&amp;"|"&amp;Ledger[[#This Row],[Branch_ID]], PriceList!E:E,PriceList!C:C,"")</f>
        <v>135</v>
      </c>
      <c r="K3690">
        <f>_xlfn.XLOOKUP(Ledger[[#This Row],[SKU]]&amp;"|"&amp;Ledger[[#This Row],[Branch_ID]], PriceList[Key], PriceList[Unit_Retail_Price_EGP], "")</f>
        <v>329</v>
      </c>
      <c r="L3690">
        <f>YEAR(Ledger[[#This Row],[Date]])</f>
        <v>2026</v>
      </c>
      <c r="M3690" t="str">
        <f>"Qtr"&amp;ROUNDUP(MONTH(Ledger[[#This Row],[Date]])/3,0)</f>
        <v>Qtr2</v>
      </c>
      <c r="N3690">
        <f>MONTH(Ledger[[#This Row],[Date]])</f>
        <v>5</v>
      </c>
      <c r="O3690" t="str">
        <f>TEXT(Ledger[[#This Row],[Date]],"mmm")</f>
        <v>May</v>
      </c>
    </row>
    <row r="3691" spans="1:15" x14ac:dyDescent="0.35">
      <c r="A3691" t="s">
        <v>6628</v>
      </c>
      <c r="B3691" s="8">
        <v>46166</v>
      </c>
      <c r="C3691" s="5">
        <v>0.53888888888888886</v>
      </c>
      <c r="D3691" t="str">
        <f>_xlfn.XLOOKUP(Ledger[[#This Row],[Employee_ID]],Employees!C:C,Employees!A:A)</f>
        <v>Morning</v>
      </c>
      <c r="E3691" t="s">
        <v>932</v>
      </c>
      <c r="F3691" t="str">
        <f>_xlfn.XLOOKUP(Ledger[[#This Row],[Employee_ID]],Employees!C:C,Employees!B:B)</f>
        <v>BR04</v>
      </c>
      <c r="G3691" t="s">
        <v>46</v>
      </c>
      <c r="H3691" t="s">
        <v>359</v>
      </c>
      <c r="I3691">
        <v>2</v>
      </c>
      <c r="J3691">
        <f>_xlfn.XLOOKUP(Ledger[[#This Row],[SKU]]&amp;"|"&amp;Ledger[[#This Row],[Branch_ID]], PriceList!E:E,PriceList!C:C,"")</f>
        <v>135</v>
      </c>
      <c r="K3691">
        <f>_xlfn.XLOOKUP(Ledger[[#This Row],[SKU]]&amp;"|"&amp;Ledger[[#This Row],[Branch_ID]], PriceList[Key], PriceList[Unit_Retail_Price_EGP], "")</f>
        <v>329</v>
      </c>
      <c r="L3691">
        <f>YEAR(Ledger[[#This Row],[Date]])</f>
        <v>2026</v>
      </c>
      <c r="M3691" t="str">
        <f>"Qtr"&amp;ROUNDUP(MONTH(Ledger[[#This Row],[Date]])/3,0)</f>
        <v>Qtr2</v>
      </c>
      <c r="N3691">
        <f>MONTH(Ledger[[#This Row],[Date]])</f>
        <v>5</v>
      </c>
      <c r="O3691" t="str">
        <f>TEXT(Ledger[[#This Row],[Date]],"mmm")</f>
        <v>May</v>
      </c>
    </row>
    <row r="3692" spans="1:15" x14ac:dyDescent="0.35">
      <c r="A3692" t="s">
        <v>6668</v>
      </c>
      <c r="B3692" s="8">
        <v>46169</v>
      </c>
      <c r="C3692" s="5">
        <v>0.7055555555555556</v>
      </c>
      <c r="D3692" t="str">
        <f>_xlfn.XLOOKUP(Ledger[[#This Row],[Employee_ID]],Employees!C:C,Employees!A:A)</f>
        <v>Afternoon</v>
      </c>
      <c r="E3692" t="s">
        <v>932</v>
      </c>
      <c r="F3692" t="str">
        <f>_xlfn.XLOOKUP(Ledger[[#This Row],[Employee_ID]],Employees!C:C,Employees!B:B)</f>
        <v>BR04</v>
      </c>
      <c r="G3692" t="s">
        <v>979</v>
      </c>
      <c r="H3692" t="s">
        <v>168</v>
      </c>
      <c r="I3692">
        <v>2</v>
      </c>
      <c r="J3692">
        <f>_xlfn.XLOOKUP(Ledger[[#This Row],[SKU]]&amp;"|"&amp;Ledger[[#This Row],[Branch_ID]], PriceList!E:E,PriceList!C:C,"")</f>
        <v>370</v>
      </c>
      <c r="K3692">
        <f>_xlfn.XLOOKUP(Ledger[[#This Row],[SKU]]&amp;"|"&amp;Ledger[[#This Row],[Branch_ID]], PriceList[Key], PriceList[Unit_Retail_Price_EGP], "")</f>
        <v>849</v>
      </c>
      <c r="L3692">
        <f>YEAR(Ledger[[#This Row],[Date]])</f>
        <v>2026</v>
      </c>
      <c r="M3692" t="str">
        <f>"Qtr"&amp;ROUNDUP(MONTH(Ledger[[#This Row],[Date]])/3,0)</f>
        <v>Qtr2</v>
      </c>
      <c r="N3692">
        <f>MONTH(Ledger[[#This Row],[Date]])</f>
        <v>5</v>
      </c>
      <c r="O3692" t="str">
        <f>TEXT(Ledger[[#This Row],[Date]],"mmm")</f>
        <v>May</v>
      </c>
    </row>
    <row r="3693" spans="1:15" x14ac:dyDescent="0.35">
      <c r="A3693" t="s">
        <v>6742</v>
      </c>
      <c r="B3693" s="8">
        <v>46173</v>
      </c>
      <c r="C3693" s="5">
        <v>0.77986111111111112</v>
      </c>
      <c r="D3693" t="str">
        <f>_xlfn.XLOOKUP(Ledger[[#This Row],[Employee_ID]],Employees!C:C,Employees!A:A)</f>
        <v>Evening</v>
      </c>
      <c r="E3693" t="s">
        <v>932</v>
      </c>
      <c r="F3693" t="str">
        <f>_xlfn.XLOOKUP(Ledger[[#This Row],[Employee_ID]],Employees!C:C,Employees!B:B)</f>
        <v>BR04</v>
      </c>
      <c r="G3693" t="s">
        <v>993</v>
      </c>
      <c r="H3693" t="s">
        <v>40</v>
      </c>
      <c r="I3693">
        <v>2</v>
      </c>
      <c r="J3693">
        <f>_xlfn.XLOOKUP(Ledger[[#This Row],[SKU]]&amp;"|"&amp;Ledger[[#This Row],[Branch_ID]], PriceList!E:E,PriceList!C:C,"")</f>
        <v>470</v>
      </c>
      <c r="K3693">
        <f>_xlfn.XLOOKUP(Ledger[[#This Row],[SKU]]&amp;"|"&amp;Ledger[[#This Row],[Branch_ID]], PriceList[Key], PriceList[Unit_Retail_Price_EGP], "")</f>
        <v>1029</v>
      </c>
      <c r="L3693">
        <f>YEAR(Ledger[[#This Row],[Date]])</f>
        <v>2026</v>
      </c>
      <c r="M3693" t="str">
        <f>"Qtr"&amp;ROUNDUP(MONTH(Ledger[[#This Row],[Date]])/3,0)</f>
        <v>Qtr2</v>
      </c>
      <c r="N3693">
        <f>MONTH(Ledger[[#This Row],[Date]])</f>
        <v>5</v>
      </c>
      <c r="O3693" t="str">
        <f>TEXT(Ledger[[#This Row],[Date]],"mmm")</f>
        <v>May</v>
      </c>
    </row>
    <row r="3694" spans="1:15" x14ac:dyDescent="0.35">
      <c r="A3694" t="s">
        <v>1433</v>
      </c>
      <c r="B3694" s="8">
        <v>45829</v>
      </c>
      <c r="C3694" s="5">
        <v>0.45</v>
      </c>
      <c r="D3694" t="str">
        <f>_xlfn.XLOOKUP(Ledger[[#This Row],[Employee_ID]],Employees!C:C,Employees!A:A)</f>
        <v>Morning</v>
      </c>
      <c r="E3694" t="s">
        <v>932</v>
      </c>
      <c r="F3694" t="str">
        <f>_xlfn.XLOOKUP(Ledger[[#This Row],[Employee_ID]],Employees!C:C,Employees!B:B)</f>
        <v>BR05</v>
      </c>
      <c r="G3694" t="s">
        <v>94</v>
      </c>
      <c r="H3694" t="s">
        <v>186</v>
      </c>
      <c r="I3694">
        <v>2</v>
      </c>
      <c r="J3694">
        <f>_xlfn.XLOOKUP(Ledger[[#This Row],[SKU]]&amp;"|"&amp;Ledger[[#This Row],[Branch_ID]], PriceList!E:E,PriceList!C:C,"")</f>
        <v>230</v>
      </c>
      <c r="K3694">
        <f>_xlfn.XLOOKUP(Ledger[[#This Row],[SKU]]&amp;"|"&amp;Ledger[[#This Row],[Branch_ID]], PriceList[Key], PriceList[Unit_Retail_Price_EGP], "")</f>
        <v>589</v>
      </c>
      <c r="L3694">
        <f>YEAR(Ledger[[#This Row],[Date]])</f>
        <v>2025</v>
      </c>
      <c r="M3694" t="str">
        <f>"Qtr"&amp;ROUNDUP(MONTH(Ledger[[#This Row],[Date]])/3,0)</f>
        <v>Qtr2</v>
      </c>
      <c r="N3694">
        <f>MONTH(Ledger[[#This Row],[Date]])</f>
        <v>6</v>
      </c>
      <c r="O3694" t="str">
        <f>TEXT(Ledger[[#This Row],[Date]],"mmm")</f>
        <v>Jun</v>
      </c>
    </row>
    <row r="3695" spans="1:15" x14ac:dyDescent="0.35">
      <c r="A3695" t="s">
        <v>1439</v>
      </c>
      <c r="B3695" s="8">
        <v>45829</v>
      </c>
      <c r="C3695" s="5">
        <v>0.54097222222222219</v>
      </c>
      <c r="D3695" t="str">
        <f>_xlfn.XLOOKUP(Ledger[[#This Row],[Employee_ID]],Employees!C:C,Employees!A:A)</f>
        <v>Morning</v>
      </c>
      <c r="E3695" t="s">
        <v>932</v>
      </c>
      <c r="F3695" t="str">
        <f>_xlfn.XLOOKUP(Ledger[[#This Row],[Employee_ID]],Employees!C:C,Employees!B:B)</f>
        <v>BR05</v>
      </c>
      <c r="G3695" t="s">
        <v>94</v>
      </c>
      <c r="H3695" t="s">
        <v>297</v>
      </c>
      <c r="I3695">
        <v>2</v>
      </c>
      <c r="J3695">
        <f>_xlfn.XLOOKUP(Ledger[[#This Row],[SKU]]&amp;"|"&amp;Ledger[[#This Row],[Branch_ID]], PriceList!E:E,PriceList!C:C,"")</f>
        <v>115</v>
      </c>
      <c r="K3695">
        <f>_xlfn.XLOOKUP(Ledger[[#This Row],[SKU]]&amp;"|"&amp;Ledger[[#This Row],[Branch_ID]], PriceList[Key], PriceList[Unit_Retail_Price_EGP], "")</f>
        <v>299</v>
      </c>
      <c r="L3695">
        <f>YEAR(Ledger[[#This Row],[Date]])</f>
        <v>2025</v>
      </c>
      <c r="M3695" t="str">
        <f>"Qtr"&amp;ROUNDUP(MONTH(Ledger[[#This Row],[Date]])/3,0)</f>
        <v>Qtr2</v>
      </c>
      <c r="N3695">
        <f>MONTH(Ledger[[#This Row],[Date]])</f>
        <v>6</v>
      </c>
      <c r="O3695" t="str">
        <f>TEXT(Ledger[[#This Row],[Date]],"mmm")</f>
        <v>Jun</v>
      </c>
    </row>
    <row r="3696" spans="1:15" x14ac:dyDescent="0.35">
      <c r="A3696" t="s">
        <v>1477</v>
      </c>
      <c r="B3696" s="8">
        <v>45831</v>
      </c>
      <c r="C3696" s="5">
        <v>0.46041666666666664</v>
      </c>
      <c r="D3696" t="str">
        <f>_xlfn.XLOOKUP(Ledger[[#This Row],[Employee_ID]],Employees!C:C,Employees!A:A)</f>
        <v>Morning</v>
      </c>
      <c r="E3696" t="s">
        <v>932</v>
      </c>
      <c r="F3696" t="str">
        <f>_xlfn.XLOOKUP(Ledger[[#This Row],[Employee_ID]],Employees!C:C,Employees!B:B)</f>
        <v>BR05</v>
      </c>
      <c r="G3696" t="s">
        <v>94</v>
      </c>
      <c r="H3696" t="s">
        <v>106</v>
      </c>
      <c r="I3696">
        <v>2</v>
      </c>
      <c r="J3696">
        <f>_xlfn.XLOOKUP(Ledger[[#This Row],[SKU]]&amp;"|"&amp;Ledger[[#This Row],[Branch_ID]], PriceList!E:E,PriceList!C:C,"")</f>
        <v>230</v>
      </c>
      <c r="K3696">
        <f>_xlfn.XLOOKUP(Ledger[[#This Row],[SKU]]&amp;"|"&amp;Ledger[[#This Row],[Branch_ID]], PriceList[Key], PriceList[Unit_Retail_Price_EGP], "")</f>
        <v>589</v>
      </c>
      <c r="L3696">
        <f>YEAR(Ledger[[#This Row],[Date]])</f>
        <v>2025</v>
      </c>
      <c r="M3696" t="str">
        <f>"Qtr"&amp;ROUNDUP(MONTH(Ledger[[#This Row],[Date]])/3,0)</f>
        <v>Qtr2</v>
      </c>
      <c r="N3696">
        <f>MONTH(Ledger[[#This Row],[Date]])</f>
        <v>6</v>
      </c>
      <c r="O3696" t="str">
        <f>TEXT(Ledger[[#This Row],[Date]],"mmm")</f>
        <v>Jun</v>
      </c>
    </row>
    <row r="3697" spans="1:15" x14ac:dyDescent="0.35">
      <c r="A3697" t="s">
        <v>1982</v>
      </c>
      <c r="B3697" s="8">
        <v>45856</v>
      </c>
      <c r="C3697" s="5">
        <v>0.5541666666666667</v>
      </c>
      <c r="D3697" t="str">
        <f>_xlfn.XLOOKUP(Ledger[[#This Row],[Employee_ID]],Employees!C:C,Employees!A:A)</f>
        <v>Morning</v>
      </c>
      <c r="E3697" t="s">
        <v>932</v>
      </c>
      <c r="F3697" t="str">
        <f>_xlfn.XLOOKUP(Ledger[[#This Row],[Employee_ID]],Employees!C:C,Employees!B:B)</f>
        <v>BR05</v>
      </c>
      <c r="G3697" t="s">
        <v>94</v>
      </c>
      <c r="H3697" t="s">
        <v>255</v>
      </c>
      <c r="I3697">
        <v>2</v>
      </c>
      <c r="J3697">
        <f>_xlfn.XLOOKUP(Ledger[[#This Row],[SKU]]&amp;"|"&amp;Ledger[[#This Row],[Branch_ID]], PriceList!E:E,PriceList!C:C,"")</f>
        <v>165</v>
      </c>
      <c r="K3697">
        <f>_xlfn.XLOOKUP(Ledger[[#This Row],[SKU]]&amp;"|"&amp;Ledger[[#This Row],[Branch_ID]], PriceList[Key], PriceList[Unit_Retail_Price_EGP], "")</f>
        <v>429</v>
      </c>
      <c r="L3697">
        <f>YEAR(Ledger[[#This Row],[Date]])</f>
        <v>2025</v>
      </c>
      <c r="M3697" t="str">
        <f>"Qtr"&amp;ROUNDUP(MONTH(Ledger[[#This Row],[Date]])/3,0)</f>
        <v>Qtr3</v>
      </c>
      <c r="N3697">
        <f>MONTH(Ledger[[#This Row],[Date]])</f>
        <v>7</v>
      </c>
      <c r="O3697" t="str">
        <f>TEXT(Ledger[[#This Row],[Date]],"mmm")</f>
        <v>Jul</v>
      </c>
    </row>
    <row r="3698" spans="1:15" x14ac:dyDescent="0.35">
      <c r="A3698" t="s">
        <v>2323</v>
      </c>
      <c r="B3698" s="8">
        <v>45874</v>
      </c>
      <c r="C3698" s="5">
        <v>0.55972222222222223</v>
      </c>
      <c r="D3698" t="str">
        <f>_xlfn.XLOOKUP(Ledger[[#This Row],[Employee_ID]],Employees!C:C,Employees!A:A)</f>
        <v>Morning</v>
      </c>
      <c r="E3698" t="s">
        <v>932</v>
      </c>
      <c r="F3698" t="str">
        <f>_xlfn.XLOOKUP(Ledger[[#This Row],[Employee_ID]],Employees!C:C,Employees!B:B)</f>
        <v>BR05</v>
      </c>
      <c r="G3698" t="s">
        <v>94</v>
      </c>
      <c r="H3698" t="s">
        <v>123</v>
      </c>
      <c r="I3698">
        <v>2</v>
      </c>
      <c r="J3698">
        <f>_xlfn.XLOOKUP(Ledger[[#This Row],[SKU]]&amp;"|"&amp;Ledger[[#This Row],[Branch_ID]], PriceList!E:E,PriceList!C:C,"")</f>
        <v>185</v>
      </c>
      <c r="K3698">
        <f>_xlfn.XLOOKUP(Ledger[[#This Row],[SKU]]&amp;"|"&amp;Ledger[[#This Row],[Branch_ID]], PriceList[Key], PriceList[Unit_Retail_Price_EGP], "")</f>
        <v>479</v>
      </c>
      <c r="L3698">
        <f>YEAR(Ledger[[#This Row],[Date]])</f>
        <v>2025</v>
      </c>
      <c r="M3698" t="str">
        <f>"Qtr"&amp;ROUNDUP(MONTH(Ledger[[#This Row],[Date]])/3,0)</f>
        <v>Qtr3</v>
      </c>
      <c r="N3698">
        <f>MONTH(Ledger[[#This Row],[Date]])</f>
        <v>8</v>
      </c>
      <c r="O3698" t="str">
        <f>TEXT(Ledger[[#This Row],[Date]],"mmm")</f>
        <v>Aug</v>
      </c>
    </row>
    <row r="3699" spans="1:15" x14ac:dyDescent="0.35">
      <c r="A3699" t="s">
        <v>2512</v>
      </c>
      <c r="B3699" s="8">
        <v>45884</v>
      </c>
      <c r="C3699" s="5">
        <v>0.51666666666666672</v>
      </c>
      <c r="D3699" t="str">
        <f>_xlfn.XLOOKUP(Ledger[[#This Row],[Employee_ID]],Employees!C:C,Employees!A:A)</f>
        <v>Morning</v>
      </c>
      <c r="E3699" t="s">
        <v>932</v>
      </c>
      <c r="F3699" t="str">
        <f>_xlfn.XLOOKUP(Ledger[[#This Row],[Employee_ID]],Employees!C:C,Employees!B:B)</f>
        <v>BR05</v>
      </c>
      <c r="G3699" t="s">
        <v>94</v>
      </c>
      <c r="H3699" t="s">
        <v>460</v>
      </c>
      <c r="I3699">
        <v>2</v>
      </c>
      <c r="J3699">
        <f>_xlfn.XLOOKUP(Ledger[[#This Row],[SKU]]&amp;"|"&amp;Ledger[[#This Row],[Branch_ID]], PriceList!E:E,PriceList!C:C,"")</f>
        <v>145</v>
      </c>
      <c r="K3699">
        <f>_xlfn.XLOOKUP(Ledger[[#This Row],[SKU]]&amp;"|"&amp;Ledger[[#This Row],[Branch_ID]], PriceList[Key], PriceList[Unit_Retail_Price_EGP], "")</f>
        <v>379</v>
      </c>
      <c r="L3699">
        <f>YEAR(Ledger[[#This Row],[Date]])</f>
        <v>2025</v>
      </c>
      <c r="M3699" t="str">
        <f>"Qtr"&amp;ROUNDUP(MONTH(Ledger[[#This Row],[Date]])/3,0)</f>
        <v>Qtr3</v>
      </c>
      <c r="N3699">
        <f>MONTH(Ledger[[#This Row],[Date]])</f>
        <v>8</v>
      </c>
      <c r="O3699" t="str">
        <f>TEXT(Ledger[[#This Row],[Date]],"mmm")</f>
        <v>Aug</v>
      </c>
    </row>
    <row r="3700" spans="1:15" x14ac:dyDescent="0.35">
      <c r="A3700" t="s">
        <v>2646</v>
      </c>
      <c r="B3700" s="8">
        <v>45892</v>
      </c>
      <c r="C3700" s="5">
        <v>0.49027777777777776</v>
      </c>
      <c r="D3700" t="str">
        <f>_xlfn.XLOOKUP(Ledger[[#This Row],[Employee_ID]],Employees!C:C,Employees!A:A)</f>
        <v>Morning</v>
      </c>
      <c r="E3700" t="s">
        <v>932</v>
      </c>
      <c r="F3700" t="str">
        <f>_xlfn.XLOOKUP(Ledger[[#This Row],[Employee_ID]],Employees!C:C,Employees!B:B)</f>
        <v>BR05</v>
      </c>
      <c r="G3700" t="s">
        <v>94</v>
      </c>
      <c r="H3700" t="s">
        <v>117</v>
      </c>
      <c r="I3700">
        <v>2</v>
      </c>
      <c r="J3700">
        <f>_xlfn.XLOOKUP(Ledger[[#This Row],[SKU]]&amp;"|"&amp;Ledger[[#This Row],[Branch_ID]], PriceList!E:E,PriceList!C:C,"")</f>
        <v>480</v>
      </c>
      <c r="K3700">
        <f>_xlfn.XLOOKUP(Ledger[[#This Row],[SKU]]&amp;"|"&amp;Ledger[[#This Row],[Branch_ID]], PriceList[Key], PriceList[Unit_Retail_Price_EGP], "")</f>
        <v>1189</v>
      </c>
      <c r="L3700">
        <f>YEAR(Ledger[[#This Row],[Date]])</f>
        <v>2025</v>
      </c>
      <c r="M3700" t="str">
        <f>"Qtr"&amp;ROUNDUP(MONTH(Ledger[[#This Row],[Date]])/3,0)</f>
        <v>Qtr3</v>
      </c>
      <c r="N3700">
        <f>MONTH(Ledger[[#This Row],[Date]])</f>
        <v>8</v>
      </c>
      <c r="O3700" t="str">
        <f>TEXT(Ledger[[#This Row],[Date]],"mmm")</f>
        <v>Aug</v>
      </c>
    </row>
    <row r="3701" spans="1:15" x14ac:dyDescent="0.35">
      <c r="A3701" t="s">
        <v>3132</v>
      </c>
      <c r="B3701" s="8">
        <v>45922</v>
      </c>
      <c r="C3701" s="5">
        <v>0.57986111111111116</v>
      </c>
      <c r="D3701" t="str">
        <f>_xlfn.XLOOKUP(Ledger[[#This Row],[Employee_ID]],Employees!C:C,Employees!A:A)</f>
        <v>Morning</v>
      </c>
      <c r="E3701" t="s">
        <v>932</v>
      </c>
      <c r="F3701" t="str">
        <f>_xlfn.XLOOKUP(Ledger[[#This Row],[Employee_ID]],Employees!C:C,Employees!B:B)</f>
        <v>BR05</v>
      </c>
      <c r="G3701" t="s">
        <v>94</v>
      </c>
      <c r="H3701" t="s">
        <v>681</v>
      </c>
      <c r="I3701">
        <v>2</v>
      </c>
      <c r="J3701">
        <f>_xlfn.XLOOKUP(Ledger[[#This Row],[SKU]]&amp;"|"&amp;Ledger[[#This Row],[Branch_ID]], PriceList!E:E,PriceList!C:C,"")</f>
        <v>145</v>
      </c>
      <c r="K3701">
        <f>_xlfn.XLOOKUP(Ledger[[#This Row],[SKU]]&amp;"|"&amp;Ledger[[#This Row],[Branch_ID]], PriceList[Key], PriceList[Unit_Retail_Price_EGP], "")</f>
        <v>379</v>
      </c>
      <c r="L3701">
        <f>YEAR(Ledger[[#This Row],[Date]])</f>
        <v>2025</v>
      </c>
      <c r="M3701" t="str">
        <f>"Qtr"&amp;ROUNDUP(MONTH(Ledger[[#This Row],[Date]])/3,0)</f>
        <v>Qtr3</v>
      </c>
      <c r="N3701">
        <f>MONTH(Ledger[[#This Row],[Date]])</f>
        <v>9</v>
      </c>
      <c r="O3701" t="str">
        <f>TEXT(Ledger[[#This Row],[Date]],"mmm")</f>
        <v>Sep</v>
      </c>
    </row>
    <row r="3702" spans="1:15" x14ac:dyDescent="0.35">
      <c r="A3702" t="s">
        <v>3212</v>
      </c>
      <c r="B3702" s="8">
        <v>45927</v>
      </c>
      <c r="C3702" s="5">
        <v>0.54236111111111107</v>
      </c>
      <c r="D3702" t="str">
        <f>_xlfn.XLOOKUP(Ledger[[#This Row],[Employee_ID]],Employees!C:C,Employees!A:A)</f>
        <v>Morning</v>
      </c>
      <c r="E3702" t="s">
        <v>932</v>
      </c>
      <c r="F3702" t="str">
        <f>_xlfn.XLOOKUP(Ledger[[#This Row],[Employee_ID]],Employees!C:C,Employees!B:B)</f>
        <v>BR05</v>
      </c>
      <c r="G3702" t="s">
        <v>94</v>
      </c>
      <c r="H3702" t="s">
        <v>206</v>
      </c>
      <c r="I3702">
        <v>2</v>
      </c>
      <c r="J3702">
        <f>_xlfn.XLOOKUP(Ledger[[#This Row],[SKU]]&amp;"|"&amp;Ledger[[#This Row],[Branch_ID]], PriceList!E:E,PriceList!C:C,"")</f>
        <v>145</v>
      </c>
      <c r="K3702">
        <f>_xlfn.XLOOKUP(Ledger[[#This Row],[SKU]]&amp;"|"&amp;Ledger[[#This Row],[Branch_ID]], PriceList[Key], PriceList[Unit_Retail_Price_EGP], "")</f>
        <v>379</v>
      </c>
      <c r="L3702">
        <f>YEAR(Ledger[[#This Row],[Date]])</f>
        <v>2025</v>
      </c>
      <c r="M3702" t="str">
        <f>"Qtr"&amp;ROUNDUP(MONTH(Ledger[[#This Row],[Date]])/3,0)</f>
        <v>Qtr3</v>
      </c>
      <c r="N3702">
        <f>MONTH(Ledger[[#This Row],[Date]])</f>
        <v>9</v>
      </c>
      <c r="O3702" t="str">
        <f>TEXT(Ledger[[#This Row],[Date]],"mmm")</f>
        <v>Sep</v>
      </c>
    </row>
    <row r="3703" spans="1:15" x14ac:dyDescent="0.35">
      <c r="A3703" t="s">
        <v>3259</v>
      </c>
      <c r="B3703" s="8">
        <v>45930</v>
      </c>
      <c r="C3703" s="5">
        <v>0.53194444444444444</v>
      </c>
      <c r="D3703" t="str">
        <f>_xlfn.XLOOKUP(Ledger[[#This Row],[Employee_ID]],Employees!C:C,Employees!A:A)</f>
        <v>Morning</v>
      </c>
      <c r="E3703" t="s">
        <v>932</v>
      </c>
      <c r="F3703" t="str">
        <f>_xlfn.XLOOKUP(Ledger[[#This Row],[Employee_ID]],Employees!C:C,Employees!B:B)</f>
        <v>BR05</v>
      </c>
      <c r="G3703" t="s">
        <v>94</v>
      </c>
      <c r="H3703" t="s">
        <v>291</v>
      </c>
      <c r="I3703">
        <v>2</v>
      </c>
      <c r="J3703">
        <f>_xlfn.XLOOKUP(Ledger[[#This Row],[SKU]]&amp;"|"&amp;Ledger[[#This Row],[Branch_ID]], PriceList!E:E,PriceList!C:C,"")</f>
        <v>480</v>
      </c>
      <c r="K3703">
        <f>_xlfn.XLOOKUP(Ledger[[#This Row],[SKU]]&amp;"|"&amp;Ledger[[#This Row],[Branch_ID]], PriceList[Key], PriceList[Unit_Retail_Price_EGP], "")</f>
        <v>1189</v>
      </c>
      <c r="L3703">
        <f>YEAR(Ledger[[#This Row],[Date]])</f>
        <v>2025</v>
      </c>
      <c r="M3703" t="str">
        <f>"Qtr"&amp;ROUNDUP(MONTH(Ledger[[#This Row],[Date]])/3,0)</f>
        <v>Qtr3</v>
      </c>
      <c r="N3703">
        <f>MONTH(Ledger[[#This Row],[Date]])</f>
        <v>9</v>
      </c>
      <c r="O3703" t="str">
        <f>TEXT(Ledger[[#This Row],[Date]],"mmm")</f>
        <v>Sep</v>
      </c>
    </row>
    <row r="3704" spans="1:15" x14ac:dyDescent="0.35">
      <c r="A3704" t="s">
        <v>3315</v>
      </c>
      <c r="B3704" s="8">
        <v>45934</v>
      </c>
      <c r="C3704" s="5">
        <v>0.52013888888888893</v>
      </c>
      <c r="D3704" t="str">
        <f>_xlfn.XLOOKUP(Ledger[[#This Row],[Employee_ID]],Employees!C:C,Employees!A:A)</f>
        <v>Morning</v>
      </c>
      <c r="E3704" t="s">
        <v>932</v>
      </c>
      <c r="F3704" t="str">
        <f>_xlfn.XLOOKUP(Ledger[[#This Row],[Employee_ID]],Employees!C:C,Employees!B:B)</f>
        <v>BR05</v>
      </c>
      <c r="G3704" t="s">
        <v>94</v>
      </c>
      <c r="H3704" t="s">
        <v>106</v>
      </c>
      <c r="I3704">
        <v>2</v>
      </c>
      <c r="J3704">
        <f>_xlfn.XLOOKUP(Ledger[[#This Row],[SKU]]&amp;"|"&amp;Ledger[[#This Row],[Branch_ID]], PriceList!E:E,PriceList!C:C,"")</f>
        <v>230</v>
      </c>
      <c r="K3704">
        <f>_xlfn.XLOOKUP(Ledger[[#This Row],[SKU]]&amp;"|"&amp;Ledger[[#This Row],[Branch_ID]], PriceList[Key], PriceList[Unit_Retail_Price_EGP], "")</f>
        <v>589</v>
      </c>
      <c r="L3704">
        <f>YEAR(Ledger[[#This Row],[Date]])</f>
        <v>2025</v>
      </c>
      <c r="M3704" t="str">
        <f>"Qtr"&amp;ROUNDUP(MONTH(Ledger[[#This Row],[Date]])/3,0)</f>
        <v>Qtr4</v>
      </c>
      <c r="N3704">
        <f>MONTH(Ledger[[#This Row],[Date]])</f>
        <v>10</v>
      </c>
      <c r="O3704" t="str">
        <f>TEXT(Ledger[[#This Row],[Date]],"mmm")</f>
        <v>Oct</v>
      </c>
    </row>
    <row r="3705" spans="1:15" x14ac:dyDescent="0.35">
      <c r="A3705" t="s">
        <v>3316</v>
      </c>
      <c r="B3705" s="8">
        <v>45934</v>
      </c>
      <c r="C3705" s="5">
        <v>0.54305555555555551</v>
      </c>
      <c r="D3705" t="str">
        <f>_xlfn.XLOOKUP(Ledger[[#This Row],[Employee_ID]],Employees!C:C,Employees!A:A)</f>
        <v>Morning</v>
      </c>
      <c r="E3705" t="s">
        <v>932</v>
      </c>
      <c r="F3705" t="str">
        <f>_xlfn.XLOOKUP(Ledger[[#This Row],[Employee_ID]],Employees!C:C,Employees!B:B)</f>
        <v>BR05</v>
      </c>
      <c r="G3705" t="s">
        <v>94</v>
      </c>
      <c r="H3705" t="s">
        <v>215</v>
      </c>
      <c r="I3705">
        <v>2</v>
      </c>
      <c r="J3705">
        <f>_xlfn.XLOOKUP(Ledger[[#This Row],[SKU]]&amp;"|"&amp;Ledger[[#This Row],[Branch_ID]], PriceList!E:E,PriceList!C:C,"")</f>
        <v>480</v>
      </c>
      <c r="K3705">
        <f>_xlfn.XLOOKUP(Ledger[[#This Row],[SKU]]&amp;"|"&amp;Ledger[[#This Row],[Branch_ID]], PriceList[Key], PriceList[Unit_Retail_Price_EGP], "")</f>
        <v>1189</v>
      </c>
      <c r="L3705">
        <f>YEAR(Ledger[[#This Row],[Date]])</f>
        <v>2025</v>
      </c>
      <c r="M3705" t="str">
        <f>"Qtr"&amp;ROUNDUP(MONTH(Ledger[[#This Row],[Date]])/3,0)</f>
        <v>Qtr4</v>
      </c>
      <c r="N3705">
        <f>MONTH(Ledger[[#This Row],[Date]])</f>
        <v>10</v>
      </c>
      <c r="O3705" t="str">
        <f>TEXT(Ledger[[#This Row],[Date]],"mmm")</f>
        <v>Oct</v>
      </c>
    </row>
    <row r="3706" spans="1:15" x14ac:dyDescent="0.35">
      <c r="A3706" t="s">
        <v>3608</v>
      </c>
      <c r="B3706" s="8">
        <v>45954</v>
      </c>
      <c r="C3706" s="5">
        <v>0.56736111111111109</v>
      </c>
      <c r="D3706" t="str">
        <f>_xlfn.XLOOKUP(Ledger[[#This Row],[Employee_ID]],Employees!C:C,Employees!A:A)</f>
        <v>Morning</v>
      </c>
      <c r="E3706" t="s">
        <v>932</v>
      </c>
      <c r="F3706" t="str">
        <f>_xlfn.XLOOKUP(Ledger[[#This Row],[Employee_ID]],Employees!C:C,Employees!B:B)</f>
        <v>BR05</v>
      </c>
      <c r="G3706" t="s">
        <v>94</v>
      </c>
      <c r="H3706" t="s">
        <v>315</v>
      </c>
      <c r="I3706">
        <v>2</v>
      </c>
      <c r="J3706">
        <f>_xlfn.XLOOKUP(Ledger[[#This Row],[SKU]]&amp;"|"&amp;Ledger[[#This Row],[Branch_ID]], PriceList!E:E,PriceList!C:C,"")</f>
        <v>185</v>
      </c>
      <c r="K3706">
        <f>_xlfn.XLOOKUP(Ledger[[#This Row],[SKU]]&amp;"|"&amp;Ledger[[#This Row],[Branch_ID]], PriceList[Key], PriceList[Unit_Retail_Price_EGP], "")</f>
        <v>479</v>
      </c>
      <c r="L3706">
        <f>YEAR(Ledger[[#This Row],[Date]])</f>
        <v>2025</v>
      </c>
      <c r="M3706" t="str">
        <f>"Qtr"&amp;ROUNDUP(MONTH(Ledger[[#This Row],[Date]])/3,0)</f>
        <v>Qtr4</v>
      </c>
      <c r="N3706">
        <f>MONTH(Ledger[[#This Row],[Date]])</f>
        <v>10</v>
      </c>
      <c r="O3706" t="str">
        <f>TEXT(Ledger[[#This Row],[Date]],"mmm")</f>
        <v>Oct</v>
      </c>
    </row>
    <row r="3707" spans="1:15" x14ac:dyDescent="0.35">
      <c r="A3707" t="s">
        <v>3623</v>
      </c>
      <c r="B3707" s="8">
        <v>45955</v>
      </c>
      <c r="C3707" s="5">
        <v>0.41666666666666669</v>
      </c>
      <c r="D3707" t="str">
        <f>_xlfn.XLOOKUP(Ledger[[#This Row],[Employee_ID]],Employees!C:C,Employees!A:A)</f>
        <v>Morning</v>
      </c>
      <c r="E3707" t="s">
        <v>932</v>
      </c>
      <c r="F3707" t="str">
        <f>_xlfn.XLOOKUP(Ledger[[#This Row],[Employee_ID]],Employees!C:C,Employees!B:B)</f>
        <v>BR05</v>
      </c>
      <c r="G3707" t="s">
        <v>94</v>
      </c>
      <c r="H3707" t="s">
        <v>342</v>
      </c>
      <c r="I3707">
        <v>2</v>
      </c>
      <c r="J3707">
        <f>_xlfn.XLOOKUP(Ledger[[#This Row],[SKU]]&amp;"|"&amp;Ledger[[#This Row],[Branch_ID]], PriceList!E:E,PriceList!C:C,"")</f>
        <v>480</v>
      </c>
      <c r="K3707">
        <f>_xlfn.XLOOKUP(Ledger[[#This Row],[SKU]]&amp;"|"&amp;Ledger[[#This Row],[Branch_ID]], PriceList[Key], PriceList[Unit_Retail_Price_EGP], "")</f>
        <v>1189</v>
      </c>
      <c r="L3707">
        <f>YEAR(Ledger[[#This Row],[Date]])</f>
        <v>2025</v>
      </c>
      <c r="M3707" t="str">
        <f>"Qtr"&amp;ROUNDUP(MONTH(Ledger[[#This Row],[Date]])/3,0)</f>
        <v>Qtr4</v>
      </c>
      <c r="N3707">
        <f>MONTH(Ledger[[#This Row],[Date]])</f>
        <v>10</v>
      </c>
      <c r="O3707" t="str">
        <f>TEXT(Ledger[[#This Row],[Date]],"mmm")</f>
        <v>Oct</v>
      </c>
    </row>
    <row r="3708" spans="1:15" x14ac:dyDescent="0.35">
      <c r="A3708" t="s">
        <v>3708</v>
      </c>
      <c r="B3708" s="8">
        <v>45961</v>
      </c>
      <c r="C3708" s="5">
        <v>0.48888888888888887</v>
      </c>
      <c r="D3708" t="str">
        <f>_xlfn.XLOOKUP(Ledger[[#This Row],[Employee_ID]],Employees!C:C,Employees!A:A)</f>
        <v>Morning</v>
      </c>
      <c r="E3708" t="s">
        <v>932</v>
      </c>
      <c r="F3708" t="str">
        <f>_xlfn.XLOOKUP(Ledger[[#This Row],[Employee_ID]],Employees!C:C,Employees!B:B)</f>
        <v>BR05</v>
      </c>
      <c r="G3708" t="s">
        <v>94</v>
      </c>
      <c r="H3708" t="s">
        <v>108</v>
      </c>
      <c r="I3708">
        <v>2</v>
      </c>
      <c r="J3708">
        <f>_xlfn.XLOOKUP(Ledger[[#This Row],[SKU]]&amp;"|"&amp;Ledger[[#This Row],[Branch_ID]], PriceList!E:E,PriceList!C:C,"")</f>
        <v>165</v>
      </c>
      <c r="K3708">
        <f>_xlfn.XLOOKUP(Ledger[[#This Row],[SKU]]&amp;"|"&amp;Ledger[[#This Row],[Branch_ID]], PriceList[Key], PriceList[Unit_Retail_Price_EGP], "")</f>
        <v>429</v>
      </c>
      <c r="L3708">
        <f>YEAR(Ledger[[#This Row],[Date]])</f>
        <v>2025</v>
      </c>
      <c r="M3708" t="str">
        <f>"Qtr"&amp;ROUNDUP(MONTH(Ledger[[#This Row],[Date]])/3,0)</f>
        <v>Qtr4</v>
      </c>
      <c r="N3708">
        <f>MONTH(Ledger[[#This Row],[Date]])</f>
        <v>10</v>
      </c>
      <c r="O3708" t="str">
        <f>TEXT(Ledger[[#This Row],[Date]],"mmm")</f>
        <v>Oct</v>
      </c>
    </row>
    <row r="3709" spans="1:15" x14ac:dyDescent="0.35">
      <c r="A3709" t="s">
        <v>3848</v>
      </c>
      <c r="B3709" s="8">
        <v>45971</v>
      </c>
      <c r="C3709" s="5">
        <v>0.47847222222222224</v>
      </c>
      <c r="D3709" t="str">
        <f>_xlfn.XLOOKUP(Ledger[[#This Row],[Employee_ID]],Employees!C:C,Employees!A:A)</f>
        <v>Morning</v>
      </c>
      <c r="E3709" t="s">
        <v>932</v>
      </c>
      <c r="F3709" t="str">
        <f>_xlfn.XLOOKUP(Ledger[[#This Row],[Employee_ID]],Employees!C:C,Employees!B:B)</f>
        <v>BR05</v>
      </c>
      <c r="G3709" t="s">
        <v>94</v>
      </c>
      <c r="H3709" t="s">
        <v>154</v>
      </c>
      <c r="I3709">
        <v>2</v>
      </c>
      <c r="J3709">
        <f>_xlfn.XLOOKUP(Ledger[[#This Row],[SKU]]&amp;"|"&amp;Ledger[[#This Row],[Branch_ID]], PriceList!E:E,PriceList!C:C,"")</f>
        <v>165</v>
      </c>
      <c r="K3709">
        <f>_xlfn.XLOOKUP(Ledger[[#This Row],[SKU]]&amp;"|"&amp;Ledger[[#This Row],[Branch_ID]], PriceList[Key], PriceList[Unit_Retail_Price_EGP], "")</f>
        <v>429</v>
      </c>
      <c r="L3709">
        <f>YEAR(Ledger[[#This Row],[Date]])</f>
        <v>2025</v>
      </c>
      <c r="M3709" t="str">
        <f>"Qtr"&amp;ROUNDUP(MONTH(Ledger[[#This Row],[Date]])/3,0)</f>
        <v>Qtr4</v>
      </c>
      <c r="N3709">
        <f>MONTH(Ledger[[#This Row],[Date]])</f>
        <v>11</v>
      </c>
      <c r="O3709" t="str">
        <f>TEXT(Ledger[[#This Row],[Date]],"mmm")</f>
        <v>Nov</v>
      </c>
    </row>
    <row r="3710" spans="1:15" x14ac:dyDescent="0.35">
      <c r="A3710" t="s">
        <v>3920</v>
      </c>
      <c r="B3710" s="8">
        <v>45976</v>
      </c>
      <c r="C3710" s="5">
        <v>0.47638888888888886</v>
      </c>
      <c r="D3710" t="str">
        <f>_xlfn.XLOOKUP(Ledger[[#This Row],[Employee_ID]],Employees!C:C,Employees!A:A)</f>
        <v>Morning</v>
      </c>
      <c r="E3710" t="s">
        <v>932</v>
      </c>
      <c r="F3710" t="str">
        <f>_xlfn.XLOOKUP(Ledger[[#This Row],[Employee_ID]],Employees!C:C,Employees!B:B)</f>
        <v>BR05</v>
      </c>
      <c r="G3710" t="s">
        <v>94</v>
      </c>
      <c r="H3710" t="s">
        <v>467</v>
      </c>
      <c r="I3710">
        <v>2</v>
      </c>
      <c r="J3710">
        <f>_xlfn.XLOOKUP(Ledger[[#This Row],[SKU]]&amp;"|"&amp;Ledger[[#This Row],[Branch_ID]], PriceList!E:E,PriceList!C:C,"")</f>
        <v>480</v>
      </c>
      <c r="K3710">
        <f>_xlfn.XLOOKUP(Ledger[[#This Row],[SKU]]&amp;"|"&amp;Ledger[[#This Row],[Branch_ID]], PriceList[Key], PriceList[Unit_Retail_Price_EGP], "")</f>
        <v>1189</v>
      </c>
      <c r="L3710">
        <f>YEAR(Ledger[[#This Row],[Date]])</f>
        <v>2025</v>
      </c>
      <c r="M3710" t="str">
        <f>"Qtr"&amp;ROUNDUP(MONTH(Ledger[[#This Row],[Date]])/3,0)</f>
        <v>Qtr4</v>
      </c>
      <c r="N3710">
        <f>MONTH(Ledger[[#This Row],[Date]])</f>
        <v>11</v>
      </c>
      <c r="O3710" t="str">
        <f>TEXT(Ledger[[#This Row],[Date]],"mmm")</f>
        <v>Nov</v>
      </c>
    </row>
    <row r="3711" spans="1:15" x14ac:dyDescent="0.35">
      <c r="A3711" t="s">
        <v>3951</v>
      </c>
      <c r="B3711" s="8">
        <v>45978</v>
      </c>
      <c r="C3711" s="5">
        <v>0.55277777777777781</v>
      </c>
      <c r="D3711" t="str">
        <f>_xlfn.XLOOKUP(Ledger[[#This Row],[Employee_ID]],Employees!C:C,Employees!A:A)</f>
        <v>Morning</v>
      </c>
      <c r="E3711" t="s">
        <v>932</v>
      </c>
      <c r="F3711" t="str">
        <f>_xlfn.XLOOKUP(Ledger[[#This Row],[Employee_ID]],Employees!C:C,Employees!B:B)</f>
        <v>BR05</v>
      </c>
      <c r="G3711" t="s">
        <v>94</v>
      </c>
      <c r="H3711" t="s">
        <v>325</v>
      </c>
      <c r="I3711">
        <v>2</v>
      </c>
      <c r="J3711">
        <f>_xlfn.XLOOKUP(Ledger[[#This Row],[SKU]]&amp;"|"&amp;Ledger[[#This Row],[Branch_ID]], PriceList!E:E,PriceList!C:C,"")</f>
        <v>480</v>
      </c>
      <c r="K3711">
        <f>_xlfn.XLOOKUP(Ledger[[#This Row],[SKU]]&amp;"|"&amp;Ledger[[#This Row],[Branch_ID]], PriceList[Key], PriceList[Unit_Retail_Price_EGP], "")</f>
        <v>1189</v>
      </c>
      <c r="L3711">
        <f>YEAR(Ledger[[#This Row],[Date]])</f>
        <v>2025</v>
      </c>
      <c r="M3711" t="str">
        <f>"Qtr"&amp;ROUNDUP(MONTH(Ledger[[#This Row],[Date]])/3,0)</f>
        <v>Qtr4</v>
      </c>
      <c r="N3711">
        <f>MONTH(Ledger[[#This Row],[Date]])</f>
        <v>11</v>
      </c>
      <c r="O3711" t="str">
        <f>TEXT(Ledger[[#This Row],[Date]],"mmm")</f>
        <v>Nov</v>
      </c>
    </row>
    <row r="3712" spans="1:15" x14ac:dyDescent="0.35">
      <c r="A3712" t="s">
        <v>3964</v>
      </c>
      <c r="B3712" s="8">
        <v>45979</v>
      </c>
      <c r="C3712" s="5">
        <v>0.46666666666666667</v>
      </c>
      <c r="D3712" t="str">
        <f>_xlfn.XLOOKUP(Ledger[[#This Row],[Employee_ID]],Employees!C:C,Employees!A:A)</f>
        <v>Morning</v>
      </c>
      <c r="E3712" t="s">
        <v>932</v>
      </c>
      <c r="F3712" t="str">
        <f>_xlfn.XLOOKUP(Ledger[[#This Row],[Employee_ID]],Employees!C:C,Employees!B:B)</f>
        <v>BR05</v>
      </c>
      <c r="G3712" t="s">
        <v>94</v>
      </c>
      <c r="H3712" t="s">
        <v>404</v>
      </c>
      <c r="I3712">
        <v>2</v>
      </c>
      <c r="J3712">
        <f>_xlfn.XLOOKUP(Ledger[[#This Row],[SKU]]&amp;"|"&amp;Ledger[[#This Row],[Branch_ID]], PriceList!E:E,PriceList!C:C,"")</f>
        <v>145</v>
      </c>
      <c r="K3712">
        <f>_xlfn.XLOOKUP(Ledger[[#This Row],[SKU]]&amp;"|"&amp;Ledger[[#This Row],[Branch_ID]], PriceList[Key], PriceList[Unit_Retail_Price_EGP], "")</f>
        <v>379</v>
      </c>
      <c r="L3712">
        <f>YEAR(Ledger[[#This Row],[Date]])</f>
        <v>2025</v>
      </c>
      <c r="M3712" t="str">
        <f>"Qtr"&amp;ROUNDUP(MONTH(Ledger[[#This Row],[Date]])/3,0)</f>
        <v>Qtr4</v>
      </c>
      <c r="N3712">
        <f>MONTH(Ledger[[#This Row],[Date]])</f>
        <v>11</v>
      </c>
      <c r="O3712" t="str">
        <f>TEXT(Ledger[[#This Row],[Date]],"mmm")</f>
        <v>Nov</v>
      </c>
    </row>
    <row r="3713" spans="1:15" x14ac:dyDescent="0.35">
      <c r="A3713" t="s">
        <v>4002</v>
      </c>
      <c r="B3713" s="8">
        <v>45982</v>
      </c>
      <c r="C3713" s="5">
        <v>0.47430555555555554</v>
      </c>
      <c r="D3713" t="str">
        <f>_xlfn.XLOOKUP(Ledger[[#This Row],[Employee_ID]],Employees!C:C,Employees!A:A)</f>
        <v>Morning</v>
      </c>
      <c r="E3713" t="s">
        <v>932</v>
      </c>
      <c r="F3713" t="str">
        <f>_xlfn.XLOOKUP(Ledger[[#This Row],[Employee_ID]],Employees!C:C,Employees!B:B)</f>
        <v>BR05</v>
      </c>
      <c r="G3713" t="s">
        <v>94</v>
      </c>
      <c r="H3713" t="s">
        <v>293</v>
      </c>
      <c r="I3713">
        <v>2</v>
      </c>
      <c r="J3713">
        <f>_xlfn.XLOOKUP(Ledger[[#This Row],[SKU]]&amp;"|"&amp;Ledger[[#This Row],[Branch_ID]], PriceList!E:E,PriceList!C:C,"")</f>
        <v>665</v>
      </c>
      <c r="K3713">
        <f>_xlfn.XLOOKUP(Ledger[[#This Row],[SKU]]&amp;"|"&amp;Ledger[[#This Row],[Branch_ID]], PriceList[Key], PriceList[Unit_Retail_Price_EGP], "")</f>
        <v>1619</v>
      </c>
      <c r="L3713">
        <f>YEAR(Ledger[[#This Row],[Date]])</f>
        <v>2025</v>
      </c>
      <c r="M3713" t="str">
        <f>"Qtr"&amp;ROUNDUP(MONTH(Ledger[[#This Row],[Date]])/3,0)</f>
        <v>Qtr4</v>
      </c>
      <c r="N3713">
        <f>MONTH(Ledger[[#This Row],[Date]])</f>
        <v>11</v>
      </c>
      <c r="O3713" t="str">
        <f>TEXT(Ledger[[#This Row],[Date]],"mmm")</f>
        <v>Nov</v>
      </c>
    </row>
    <row r="3714" spans="1:15" x14ac:dyDescent="0.35">
      <c r="A3714" t="s">
        <v>4014</v>
      </c>
      <c r="B3714" s="8">
        <v>45983</v>
      </c>
      <c r="C3714" s="5">
        <v>0.41666666666666669</v>
      </c>
      <c r="D3714" t="str">
        <f>_xlfn.XLOOKUP(Ledger[[#This Row],[Employee_ID]],Employees!C:C,Employees!A:A)</f>
        <v>Morning</v>
      </c>
      <c r="E3714" t="s">
        <v>932</v>
      </c>
      <c r="F3714" t="str">
        <f>_xlfn.XLOOKUP(Ledger[[#This Row],[Employee_ID]],Employees!C:C,Employees!B:B)</f>
        <v>BR05</v>
      </c>
      <c r="G3714" t="s">
        <v>94</v>
      </c>
      <c r="H3714" t="s">
        <v>188</v>
      </c>
      <c r="I3714">
        <v>2</v>
      </c>
      <c r="J3714">
        <f>_xlfn.XLOOKUP(Ledger[[#This Row],[SKU]]&amp;"|"&amp;Ledger[[#This Row],[Branch_ID]], PriceList!E:E,PriceList!C:C,"")</f>
        <v>500</v>
      </c>
      <c r="K3714">
        <f>_xlfn.XLOOKUP(Ledger[[#This Row],[SKU]]&amp;"|"&amp;Ledger[[#This Row],[Branch_ID]], PriceList[Key], PriceList[Unit_Retail_Price_EGP], "")</f>
        <v>1189</v>
      </c>
      <c r="L3714">
        <f>YEAR(Ledger[[#This Row],[Date]])</f>
        <v>2025</v>
      </c>
      <c r="M3714" t="str">
        <f>"Qtr"&amp;ROUNDUP(MONTH(Ledger[[#This Row],[Date]])/3,0)</f>
        <v>Qtr4</v>
      </c>
      <c r="N3714">
        <f>MONTH(Ledger[[#This Row],[Date]])</f>
        <v>11</v>
      </c>
      <c r="O3714" t="str">
        <f>TEXT(Ledger[[#This Row],[Date]],"mmm")</f>
        <v>Nov</v>
      </c>
    </row>
    <row r="3715" spans="1:15" x14ac:dyDescent="0.35">
      <c r="A3715" t="s">
        <v>4016</v>
      </c>
      <c r="B3715" s="8">
        <v>45983</v>
      </c>
      <c r="C3715" s="5">
        <v>0.43125000000000002</v>
      </c>
      <c r="D3715" t="str">
        <f>_xlfn.XLOOKUP(Ledger[[#This Row],[Employee_ID]],Employees!C:C,Employees!A:A)</f>
        <v>Morning</v>
      </c>
      <c r="E3715" t="s">
        <v>932</v>
      </c>
      <c r="F3715" t="str">
        <f>_xlfn.XLOOKUP(Ledger[[#This Row],[Employee_ID]],Employees!C:C,Employees!B:B)</f>
        <v>BR05</v>
      </c>
      <c r="G3715" t="s">
        <v>94</v>
      </c>
      <c r="H3715" t="s">
        <v>681</v>
      </c>
      <c r="I3715">
        <v>2</v>
      </c>
      <c r="J3715">
        <f>_xlfn.XLOOKUP(Ledger[[#This Row],[SKU]]&amp;"|"&amp;Ledger[[#This Row],[Branch_ID]], PriceList!E:E,PriceList!C:C,"")</f>
        <v>145</v>
      </c>
      <c r="K3715">
        <f>_xlfn.XLOOKUP(Ledger[[#This Row],[SKU]]&amp;"|"&amp;Ledger[[#This Row],[Branch_ID]], PriceList[Key], PriceList[Unit_Retail_Price_EGP], "")</f>
        <v>379</v>
      </c>
      <c r="L3715">
        <f>YEAR(Ledger[[#This Row],[Date]])</f>
        <v>2025</v>
      </c>
      <c r="M3715" t="str">
        <f>"Qtr"&amp;ROUNDUP(MONTH(Ledger[[#This Row],[Date]])/3,0)</f>
        <v>Qtr4</v>
      </c>
      <c r="N3715">
        <f>MONTH(Ledger[[#This Row],[Date]])</f>
        <v>11</v>
      </c>
      <c r="O3715" t="str">
        <f>TEXT(Ledger[[#This Row],[Date]],"mmm")</f>
        <v>Nov</v>
      </c>
    </row>
    <row r="3716" spans="1:15" x14ac:dyDescent="0.35">
      <c r="A3716" t="s">
        <v>4088</v>
      </c>
      <c r="B3716" s="8">
        <v>45988</v>
      </c>
      <c r="C3716" s="5">
        <v>0.50208333333333333</v>
      </c>
      <c r="D3716" t="str">
        <f>_xlfn.XLOOKUP(Ledger[[#This Row],[Employee_ID]],Employees!C:C,Employees!A:A)</f>
        <v>Morning</v>
      </c>
      <c r="E3716" t="s">
        <v>932</v>
      </c>
      <c r="F3716" t="str">
        <f>_xlfn.XLOOKUP(Ledger[[#This Row],[Employee_ID]],Employees!C:C,Employees!B:B)</f>
        <v>BR05</v>
      </c>
      <c r="G3716" t="s">
        <v>94</v>
      </c>
      <c r="H3716" t="s">
        <v>188</v>
      </c>
      <c r="I3716">
        <v>2</v>
      </c>
      <c r="J3716">
        <f>_xlfn.XLOOKUP(Ledger[[#This Row],[SKU]]&amp;"|"&amp;Ledger[[#This Row],[Branch_ID]], PriceList!E:E,PriceList!C:C,"")</f>
        <v>500</v>
      </c>
      <c r="K3716">
        <f>_xlfn.XLOOKUP(Ledger[[#This Row],[SKU]]&amp;"|"&amp;Ledger[[#This Row],[Branch_ID]], PriceList[Key], PriceList[Unit_Retail_Price_EGP], "")</f>
        <v>1189</v>
      </c>
      <c r="L3716">
        <f>YEAR(Ledger[[#This Row],[Date]])</f>
        <v>2025</v>
      </c>
      <c r="M3716" t="str">
        <f>"Qtr"&amp;ROUNDUP(MONTH(Ledger[[#This Row],[Date]])/3,0)</f>
        <v>Qtr4</v>
      </c>
      <c r="N3716">
        <f>MONTH(Ledger[[#This Row],[Date]])</f>
        <v>11</v>
      </c>
      <c r="O3716" t="str">
        <f>TEXT(Ledger[[#This Row],[Date]],"mmm")</f>
        <v>Nov</v>
      </c>
    </row>
    <row r="3717" spans="1:15" x14ac:dyDescent="0.35">
      <c r="A3717" t="s">
        <v>4141</v>
      </c>
      <c r="B3717" s="8">
        <v>45991</v>
      </c>
      <c r="C3717" s="5">
        <v>0.47013888888888888</v>
      </c>
      <c r="D3717" t="str">
        <f>_xlfn.XLOOKUP(Ledger[[#This Row],[Employee_ID]],Employees!C:C,Employees!A:A)</f>
        <v>Morning</v>
      </c>
      <c r="E3717" t="s">
        <v>932</v>
      </c>
      <c r="F3717" t="str">
        <f>_xlfn.XLOOKUP(Ledger[[#This Row],[Employee_ID]],Employees!C:C,Employees!B:B)</f>
        <v>BR05</v>
      </c>
      <c r="G3717" t="s">
        <v>94</v>
      </c>
      <c r="H3717" t="s">
        <v>472</v>
      </c>
      <c r="I3717">
        <v>2</v>
      </c>
      <c r="J3717">
        <f>_xlfn.XLOOKUP(Ledger[[#This Row],[SKU]]&amp;"|"&amp;Ledger[[#This Row],[Branch_ID]], PriceList!E:E,PriceList!C:C,"")</f>
        <v>435</v>
      </c>
      <c r="K3717">
        <f>_xlfn.XLOOKUP(Ledger[[#This Row],[SKU]]&amp;"|"&amp;Ledger[[#This Row],[Branch_ID]], PriceList[Key], PriceList[Unit_Retail_Price_EGP], "")</f>
        <v>1079</v>
      </c>
      <c r="L3717">
        <f>YEAR(Ledger[[#This Row],[Date]])</f>
        <v>2025</v>
      </c>
      <c r="M3717" t="str">
        <f>"Qtr"&amp;ROUNDUP(MONTH(Ledger[[#This Row],[Date]])/3,0)</f>
        <v>Qtr4</v>
      </c>
      <c r="N3717">
        <f>MONTH(Ledger[[#This Row],[Date]])</f>
        <v>11</v>
      </c>
      <c r="O3717" t="str">
        <f>TEXT(Ledger[[#This Row],[Date]],"mmm")</f>
        <v>Nov</v>
      </c>
    </row>
    <row r="3718" spans="1:15" x14ac:dyDescent="0.35">
      <c r="A3718" t="s">
        <v>4227</v>
      </c>
      <c r="B3718" s="8">
        <v>45997</v>
      </c>
      <c r="C3718" s="5">
        <v>0.56597222222222221</v>
      </c>
      <c r="D3718" t="str">
        <f>_xlfn.XLOOKUP(Ledger[[#This Row],[Employee_ID]],Employees!C:C,Employees!A:A)</f>
        <v>Morning</v>
      </c>
      <c r="E3718" t="s">
        <v>932</v>
      </c>
      <c r="F3718" t="str">
        <f>_xlfn.XLOOKUP(Ledger[[#This Row],[Employee_ID]],Employees!C:C,Employees!B:B)</f>
        <v>BR05</v>
      </c>
      <c r="G3718" t="s">
        <v>94</v>
      </c>
      <c r="H3718" t="s">
        <v>255</v>
      </c>
      <c r="I3718">
        <v>2</v>
      </c>
      <c r="J3718">
        <f>_xlfn.XLOOKUP(Ledger[[#This Row],[SKU]]&amp;"|"&amp;Ledger[[#This Row],[Branch_ID]], PriceList!E:E,PriceList!C:C,"")</f>
        <v>165</v>
      </c>
      <c r="K3718">
        <f>_xlfn.XLOOKUP(Ledger[[#This Row],[SKU]]&amp;"|"&amp;Ledger[[#This Row],[Branch_ID]], PriceList[Key], PriceList[Unit_Retail_Price_EGP], "")</f>
        <v>429</v>
      </c>
      <c r="L3718">
        <f>YEAR(Ledger[[#This Row],[Date]])</f>
        <v>2025</v>
      </c>
      <c r="M3718" t="str">
        <f>"Qtr"&amp;ROUNDUP(MONTH(Ledger[[#This Row],[Date]])/3,0)</f>
        <v>Qtr4</v>
      </c>
      <c r="N3718">
        <f>MONTH(Ledger[[#This Row],[Date]])</f>
        <v>12</v>
      </c>
      <c r="O3718" t="str">
        <f>TEXT(Ledger[[#This Row],[Date]],"mmm")</f>
        <v>Dec</v>
      </c>
    </row>
    <row r="3719" spans="1:15" x14ac:dyDescent="0.35">
      <c r="A3719" t="s">
        <v>4340</v>
      </c>
      <c r="B3719" s="8">
        <v>46005</v>
      </c>
      <c r="C3719" s="5">
        <v>0.53055555555555556</v>
      </c>
      <c r="D3719" t="str">
        <f>_xlfn.XLOOKUP(Ledger[[#This Row],[Employee_ID]],Employees!C:C,Employees!A:A)</f>
        <v>Morning</v>
      </c>
      <c r="E3719" t="s">
        <v>932</v>
      </c>
      <c r="F3719" t="str">
        <f>_xlfn.XLOOKUP(Ledger[[#This Row],[Employee_ID]],Employees!C:C,Employees!B:B)</f>
        <v>BR05</v>
      </c>
      <c r="G3719" t="s">
        <v>94</v>
      </c>
      <c r="H3719" t="s">
        <v>168</v>
      </c>
      <c r="I3719">
        <v>2</v>
      </c>
      <c r="J3719">
        <f>_xlfn.XLOOKUP(Ledger[[#This Row],[SKU]]&amp;"|"&amp;Ledger[[#This Row],[Branch_ID]], PriceList!E:E,PriceList!C:C,"")</f>
        <v>395</v>
      </c>
      <c r="K3719">
        <f>_xlfn.XLOOKUP(Ledger[[#This Row],[SKU]]&amp;"|"&amp;Ledger[[#This Row],[Branch_ID]], PriceList[Key], PriceList[Unit_Retail_Price_EGP], "")</f>
        <v>969</v>
      </c>
      <c r="L3719">
        <f>YEAR(Ledger[[#This Row],[Date]])</f>
        <v>2025</v>
      </c>
      <c r="M3719" t="str">
        <f>"Qtr"&amp;ROUNDUP(MONTH(Ledger[[#This Row],[Date]])/3,0)</f>
        <v>Qtr4</v>
      </c>
      <c r="N3719">
        <f>MONTH(Ledger[[#This Row],[Date]])</f>
        <v>12</v>
      </c>
      <c r="O3719" t="str">
        <f>TEXT(Ledger[[#This Row],[Date]],"mmm")</f>
        <v>Dec</v>
      </c>
    </row>
    <row r="3720" spans="1:15" x14ac:dyDescent="0.35">
      <c r="A3720" t="s">
        <v>4448</v>
      </c>
      <c r="B3720" s="8">
        <v>46013</v>
      </c>
      <c r="C3720" s="5">
        <v>0.44513888888888886</v>
      </c>
      <c r="D3720" t="str">
        <f>_xlfn.XLOOKUP(Ledger[[#This Row],[Employee_ID]],Employees!C:C,Employees!A:A)</f>
        <v>Morning</v>
      </c>
      <c r="E3720" t="s">
        <v>932</v>
      </c>
      <c r="F3720" t="str">
        <f>_xlfn.XLOOKUP(Ledger[[#This Row],[Employee_ID]],Employees!C:C,Employees!B:B)</f>
        <v>BR05</v>
      </c>
      <c r="G3720" t="s">
        <v>94</v>
      </c>
      <c r="H3720" t="s">
        <v>681</v>
      </c>
      <c r="I3720">
        <v>2</v>
      </c>
      <c r="J3720">
        <f>_xlfn.XLOOKUP(Ledger[[#This Row],[SKU]]&amp;"|"&amp;Ledger[[#This Row],[Branch_ID]], PriceList!E:E,PriceList!C:C,"")</f>
        <v>145</v>
      </c>
      <c r="K3720">
        <f>_xlfn.XLOOKUP(Ledger[[#This Row],[SKU]]&amp;"|"&amp;Ledger[[#This Row],[Branch_ID]], PriceList[Key], PriceList[Unit_Retail_Price_EGP], "")</f>
        <v>379</v>
      </c>
      <c r="L3720">
        <f>YEAR(Ledger[[#This Row],[Date]])</f>
        <v>2025</v>
      </c>
      <c r="M3720" t="str">
        <f>"Qtr"&amp;ROUNDUP(MONTH(Ledger[[#This Row],[Date]])/3,0)</f>
        <v>Qtr4</v>
      </c>
      <c r="N3720">
        <f>MONTH(Ledger[[#This Row],[Date]])</f>
        <v>12</v>
      </c>
      <c r="O3720" t="str">
        <f>TEXT(Ledger[[#This Row],[Date]],"mmm")</f>
        <v>Dec</v>
      </c>
    </row>
    <row r="3721" spans="1:15" x14ac:dyDescent="0.35">
      <c r="A3721" t="s">
        <v>4540</v>
      </c>
      <c r="B3721" s="8">
        <v>46019</v>
      </c>
      <c r="C3721" s="5">
        <v>0.45</v>
      </c>
      <c r="D3721" t="str">
        <f>_xlfn.XLOOKUP(Ledger[[#This Row],[Employee_ID]],Employees!C:C,Employees!A:A)</f>
        <v>Morning</v>
      </c>
      <c r="E3721" t="s">
        <v>932</v>
      </c>
      <c r="F3721" t="str">
        <f>_xlfn.XLOOKUP(Ledger[[#This Row],[Employee_ID]],Employees!C:C,Employees!B:B)</f>
        <v>BR05</v>
      </c>
      <c r="G3721" t="s">
        <v>94</v>
      </c>
      <c r="H3721" t="s">
        <v>346</v>
      </c>
      <c r="I3721">
        <v>2</v>
      </c>
      <c r="J3721">
        <f>_xlfn.XLOOKUP(Ledger[[#This Row],[SKU]]&amp;"|"&amp;Ledger[[#This Row],[Branch_ID]], PriceList!E:E,PriceList!C:C,"")</f>
        <v>185</v>
      </c>
      <c r="K3721">
        <f>_xlfn.XLOOKUP(Ledger[[#This Row],[SKU]]&amp;"|"&amp;Ledger[[#This Row],[Branch_ID]], PriceList[Key], PriceList[Unit_Retail_Price_EGP], "")</f>
        <v>479</v>
      </c>
      <c r="L3721">
        <f>YEAR(Ledger[[#This Row],[Date]])</f>
        <v>2025</v>
      </c>
      <c r="M3721" t="str">
        <f>"Qtr"&amp;ROUNDUP(MONTH(Ledger[[#This Row],[Date]])/3,0)</f>
        <v>Qtr4</v>
      </c>
      <c r="N3721">
        <f>MONTH(Ledger[[#This Row],[Date]])</f>
        <v>12</v>
      </c>
      <c r="O3721" t="str">
        <f>TEXT(Ledger[[#This Row],[Date]],"mmm")</f>
        <v>Dec</v>
      </c>
    </row>
    <row r="3722" spans="1:15" x14ac:dyDescent="0.35">
      <c r="A3722" t="s">
        <v>4653</v>
      </c>
      <c r="B3722" s="8">
        <v>46027</v>
      </c>
      <c r="C3722" s="5">
        <v>0.55138888888888893</v>
      </c>
      <c r="D3722" t="str">
        <f>_xlfn.XLOOKUP(Ledger[[#This Row],[Employee_ID]],Employees!C:C,Employees!A:A)</f>
        <v>Morning</v>
      </c>
      <c r="E3722" t="s">
        <v>932</v>
      </c>
      <c r="F3722" t="str">
        <f>_xlfn.XLOOKUP(Ledger[[#This Row],[Employee_ID]],Employees!C:C,Employees!B:B)</f>
        <v>BR05</v>
      </c>
      <c r="G3722" t="s">
        <v>94</v>
      </c>
      <c r="H3722" t="s">
        <v>115</v>
      </c>
      <c r="I3722">
        <v>2</v>
      </c>
      <c r="J3722">
        <f>_xlfn.XLOOKUP(Ledger[[#This Row],[SKU]]&amp;"|"&amp;Ledger[[#This Row],[Branch_ID]], PriceList!E:E,PriceList!C:C,"")</f>
        <v>665</v>
      </c>
      <c r="K3722">
        <f>_xlfn.XLOOKUP(Ledger[[#This Row],[SKU]]&amp;"|"&amp;Ledger[[#This Row],[Branch_ID]], PriceList[Key], PriceList[Unit_Retail_Price_EGP], "")</f>
        <v>1619</v>
      </c>
      <c r="L3722">
        <f>YEAR(Ledger[[#This Row],[Date]])</f>
        <v>2026</v>
      </c>
      <c r="M3722" t="str">
        <f>"Qtr"&amp;ROUNDUP(MONTH(Ledger[[#This Row],[Date]])/3,0)</f>
        <v>Qtr1</v>
      </c>
      <c r="N3722">
        <f>MONTH(Ledger[[#This Row],[Date]])</f>
        <v>1</v>
      </c>
      <c r="O3722" t="str">
        <f>TEXT(Ledger[[#This Row],[Date]],"mmm")</f>
        <v>Jan</v>
      </c>
    </row>
    <row r="3723" spans="1:15" x14ac:dyDescent="0.35">
      <c r="A3723" t="s">
        <v>4729</v>
      </c>
      <c r="B3723" s="8">
        <v>46033</v>
      </c>
      <c r="C3723" s="5">
        <v>0.41666666666666669</v>
      </c>
      <c r="D3723" t="str">
        <f>_xlfn.XLOOKUP(Ledger[[#This Row],[Employee_ID]],Employees!C:C,Employees!A:A)</f>
        <v>Morning</v>
      </c>
      <c r="E3723" t="s">
        <v>932</v>
      </c>
      <c r="F3723" t="str">
        <f>_xlfn.XLOOKUP(Ledger[[#This Row],[Employee_ID]],Employees!C:C,Employees!B:B)</f>
        <v>BR05</v>
      </c>
      <c r="G3723" t="s">
        <v>94</v>
      </c>
      <c r="H3723" t="s">
        <v>652</v>
      </c>
      <c r="I3723">
        <v>2</v>
      </c>
      <c r="J3723">
        <f>_xlfn.XLOOKUP(Ledger[[#This Row],[SKU]]&amp;"|"&amp;Ledger[[#This Row],[Branch_ID]], PriceList!E:E,PriceList!C:C,"")</f>
        <v>540</v>
      </c>
      <c r="K3723">
        <f>_xlfn.XLOOKUP(Ledger[[#This Row],[SKU]]&amp;"|"&amp;Ledger[[#This Row],[Branch_ID]], PriceList[Key], PriceList[Unit_Retail_Price_EGP], "")</f>
        <v>1289</v>
      </c>
      <c r="L3723">
        <f>YEAR(Ledger[[#This Row],[Date]])</f>
        <v>2026</v>
      </c>
      <c r="M3723" t="str">
        <f>"Qtr"&amp;ROUNDUP(MONTH(Ledger[[#This Row],[Date]])/3,0)</f>
        <v>Qtr1</v>
      </c>
      <c r="N3723">
        <f>MONTH(Ledger[[#This Row],[Date]])</f>
        <v>1</v>
      </c>
      <c r="O3723" t="str">
        <f>TEXT(Ledger[[#This Row],[Date]],"mmm")</f>
        <v>Jan</v>
      </c>
    </row>
    <row r="3724" spans="1:15" x14ac:dyDescent="0.35">
      <c r="A3724" t="s">
        <v>4746</v>
      </c>
      <c r="B3724" s="8">
        <v>46034</v>
      </c>
      <c r="C3724" s="5">
        <v>0.55000000000000004</v>
      </c>
      <c r="D3724" t="str">
        <f>_xlfn.XLOOKUP(Ledger[[#This Row],[Employee_ID]],Employees!C:C,Employees!A:A)</f>
        <v>Morning</v>
      </c>
      <c r="E3724" t="s">
        <v>932</v>
      </c>
      <c r="F3724" t="str">
        <f>_xlfn.XLOOKUP(Ledger[[#This Row],[Employee_ID]],Employees!C:C,Employees!B:B)</f>
        <v>BR05</v>
      </c>
      <c r="G3724" t="s">
        <v>94</v>
      </c>
      <c r="H3724" t="s">
        <v>238</v>
      </c>
      <c r="I3724">
        <v>2</v>
      </c>
      <c r="J3724">
        <f>_xlfn.XLOOKUP(Ledger[[#This Row],[SKU]]&amp;"|"&amp;Ledger[[#This Row],[Branch_ID]], PriceList!E:E,PriceList!C:C,"")</f>
        <v>270</v>
      </c>
      <c r="K3724">
        <f>_xlfn.XLOOKUP(Ledger[[#This Row],[SKU]]&amp;"|"&amp;Ledger[[#This Row],[Branch_ID]], PriceList[Key], PriceList[Unit_Retail_Price_EGP], "")</f>
        <v>649</v>
      </c>
      <c r="L3724">
        <f>YEAR(Ledger[[#This Row],[Date]])</f>
        <v>2026</v>
      </c>
      <c r="M3724" t="str">
        <f>"Qtr"&amp;ROUNDUP(MONTH(Ledger[[#This Row],[Date]])/3,0)</f>
        <v>Qtr1</v>
      </c>
      <c r="N3724">
        <f>MONTH(Ledger[[#This Row],[Date]])</f>
        <v>1</v>
      </c>
      <c r="O3724" t="str">
        <f>TEXT(Ledger[[#This Row],[Date]],"mmm")</f>
        <v>Jan</v>
      </c>
    </row>
    <row r="3725" spans="1:15" x14ac:dyDescent="0.35">
      <c r="A3725" t="s">
        <v>4855</v>
      </c>
      <c r="B3725" s="8">
        <v>46043</v>
      </c>
      <c r="C3725" s="5">
        <v>0.56666666666666665</v>
      </c>
      <c r="D3725" t="str">
        <f>_xlfn.XLOOKUP(Ledger[[#This Row],[Employee_ID]],Employees!C:C,Employees!A:A)</f>
        <v>Morning</v>
      </c>
      <c r="E3725" t="s">
        <v>932</v>
      </c>
      <c r="F3725" t="str">
        <f>_xlfn.XLOOKUP(Ledger[[#This Row],[Employee_ID]],Employees!C:C,Employees!B:B)</f>
        <v>BR05</v>
      </c>
      <c r="G3725" t="s">
        <v>94</v>
      </c>
      <c r="H3725" t="s">
        <v>156</v>
      </c>
      <c r="I3725">
        <v>2</v>
      </c>
      <c r="J3725">
        <f>_xlfn.XLOOKUP(Ledger[[#This Row],[SKU]]&amp;"|"&amp;Ledger[[#This Row],[Branch_ID]], PriceList!E:E,PriceList!C:C,"")</f>
        <v>500</v>
      </c>
      <c r="K3725">
        <f>_xlfn.XLOOKUP(Ledger[[#This Row],[SKU]]&amp;"|"&amp;Ledger[[#This Row],[Branch_ID]], PriceList[Key], PriceList[Unit_Retail_Price_EGP], "")</f>
        <v>1189</v>
      </c>
      <c r="L3725">
        <f>YEAR(Ledger[[#This Row],[Date]])</f>
        <v>2026</v>
      </c>
      <c r="M3725" t="str">
        <f>"Qtr"&amp;ROUNDUP(MONTH(Ledger[[#This Row],[Date]])/3,0)</f>
        <v>Qtr1</v>
      </c>
      <c r="N3725">
        <f>MONTH(Ledger[[#This Row],[Date]])</f>
        <v>1</v>
      </c>
      <c r="O3725" t="str">
        <f>TEXT(Ledger[[#This Row],[Date]],"mmm")</f>
        <v>Jan</v>
      </c>
    </row>
    <row r="3726" spans="1:15" x14ac:dyDescent="0.35">
      <c r="A3726" t="s">
        <v>4864</v>
      </c>
      <c r="B3726" s="8">
        <v>46044</v>
      </c>
      <c r="C3726" s="5">
        <v>0.49861111111111112</v>
      </c>
      <c r="D3726" t="str">
        <f>_xlfn.XLOOKUP(Ledger[[#This Row],[Employee_ID]],Employees!C:C,Employees!A:A)</f>
        <v>Morning</v>
      </c>
      <c r="E3726" t="s">
        <v>932</v>
      </c>
      <c r="F3726" t="str">
        <f>_xlfn.XLOOKUP(Ledger[[#This Row],[Employee_ID]],Employees!C:C,Employees!B:B)</f>
        <v>BR05</v>
      </c>
      <c r="G3726" t="s">
        <v>94</v>
      </c>
      <c r="H3726" t="s">
        <v>244</v>
      </c>
      <c r="I3726">
        <v>2</v>
      </c>
      <c r="J3726">
        <f>_xlfn.XLOOKUP(Ledger[[#This Row],[SKU]]&amp;"|"&amp;Ledger[[#This Row],[Branch_ID]], PriceList!E:E,PriceList!C:C,"")</f>
        <v>480</v>
      </c>
      <c r="K3726">
        <f>_xlfn.XLOOKUP(Ledger[[#This Row],[SKU]]&amp;"|"&amp;Ledger[[#This Row],[Branch_ID]], PriceList[Key], PriceList[Unit_Retail_Price_EGP], "")</f>
        <v>1189</v>
      </c>
      <c r="L3726">
        <f>YEAR(Ledger[[#This Row],[Date]])</f>
        <v>2026</v>
      </c>
      <c r="M3726" t="str">
        <f>"Qtr"&amp;ROUNDUP(MONTH(Ledger[[#This Row],[Date]])/3,0)</f>
        <v>Qtr1</v>
      </c>
      <c r="N3726">
        <f>MONTH(Ledger[[#This Row],[Date]])</f>
        <v>1</v>
      </c>
      <c r="O3726" t="str">
        <f>TEXT(Ledger[[#This Row],[Date]],"mmm")</f>
        <v>Jan</v>
      </c>
    </row>
    <row r="3727" spans="1:15" x14ac:dyDescent="0.35">
      <c r="A3727" t="s">
        <v>5233</v>
      </c>
      <c r="B3727" s="8">
        <v>46069</v>
      </c>
      <c r="C3727" s="5">
        <v>0.55833333333333335</v>
      </c>
      <c r="D3727" t="str">
        <f>_xlfn.XLOOKUP(Ledger[[#This Row],[Employee_ID]],Employees!C:C,Employees!A:A)</f>
        <v>Morning</v>
      </c>
      <c r="E3727" t="s">
        <v>932</v>
      </c>
      <c r="F3727" t="str">
        <f>_xlfn.XLOOKUP(Ledger[[#This Row],[Employee_ID]],Employees!C:C,Employees!B:B)</f>
        <v>BR05</v>
      </c>
      <c r="G3727" t="s">
        <v>94</v>
      </c>
      <c r="H3727" t="s">
        <v>186</v>
      </c>
      <c r="I3727">
        <v>2</v>
      </c>
      <c r="J3727">
        <f>_xlfn.XLOOKUP(Ledger[[#This Row],[SKU]]&amp;"|"&amp;Ledger[[#This Row],[Branch_ID]], PriceList!E:E,PriceList!C:C,"")</f>
        <v>230</v>
      </c>
      <c r="K3727">
        <f>_xlfn.XLOOKUP(Ledger[[#This Row],[SKU]]&amp;"|"&amp;Ledger[[#This Row],[Branch_ID]], PriceList[Key], PriceList[Unit_Retail_Price_EGP], "")</f>
        <v>589</v>
      </c>
      <c r="L3727">
        <f>YEAR(Ledger[[#This Row],[Date]])</f>
        <v>2026</v>
      </c>
      <c r="M3727" t="str">
        <f>"Qtr"&amp;ROUNDUP(MONTH(Ledger[[#This Row],[Date]])/3,0)</f>
        <v>Qtr1</v>
      </c>
      <c r="N3727">
        <f>MONTH(Ledger[[#This Row],[Date]])</f>
        <v>2</v>
      </c>
      <c r="O3727" t="str">
        <f>TEXT(Ledger[[#This Row],[Date]],"mmm")</f>
        <v>Feb</v>
      </c>
    </row>
    <row r="3728" spans="1:15" x14ac:dyDescent="0.35">
      <c r="A3728" t="s">
        <v>5300</v>
      </c>
      <c r="B3728" s="8">
        <v>46074</v>
      </c>
      <c r="C3728" s="5">
        <v>0.43263888888888891</v>
      </c>
      <c r="D3728" t="str">
        <f>_xlfn.XLOOKUP(Ledger[[#This Row],[Employee_ID]],Employees!C:C,Employees!A:A)</f>
        <v>Morning</v>
      </c>
      <c r="E3728" t="s">
        <v>932</v>
      </c>
      <c r="F3728" t="str">
        <f>_xlfn.XLOOKUP(Ledger[[#This Row],[Employee_ID]],Employees!C:C,Employees!B:B)</f>
        <v>BR05</v>
      </c>
      <c r="G3728" t="s">
        <v>94</v>
      </c>
      <c r="H3728" t="s">
        <v>240</v>
      </c>
      <c r="I3728">
        <v>2</v>
      </c>
      <c r="J3728">
        <f>_xlfn.XLOOKUP(Ledger[[#This Row],[SKU]]&amp;"|"&amp;Ledger[[#This Row],[Branch_ID]], PriceList!E:E,PriceList!C:C,"")</f>
        <v>500</v>
      </c>
      <c r="K3728">
        <f>_xlfn.XLOOKUP(Ledger[[#This Row],[SKU]]&amp;"|"&amp;Ledger[[#This Row],[Branch_ID]], PriceList[Key], PriceList[Unit_Retail_Price_EGP], "")</f>
        <v>1189</v>
      </c>
      <c r="L3728">
        <f>YEAR(Ledger[[#This Row],[Date]])</f>
        <v>2026</v>
      </c>
      <c r="M3728" t="str">
        <f>"Qtr"&amp;ROUNDUP(MONTH(Ledger[[#This Row],[Date]])/3,0)</f>
        <v>Qtr1</v>
      </c>
      <c r="N3728">
        <f>MONTH(Ledger[[#This Row],[Date]])</f>
        <v>2</v>
      </c>
      <c r="O3728" t="str">
        <f>TEXT(Ledger[[#This Row],[Date]],"mmm")</f>
        <v>Feb</v>
      </c>
    </row>
    <row r="3729" spans="1:15" x14ac:dyDescent="0.35">
      <c r="A3729" t="s">
        <v>5442</v>
      </c>
      <c r="B3729" s="8">
        <v>46084</v>
      </c>
      <c r="C3729" s="5">
        <v>0.53194444444444444</v>
      </c>
      <c r="D3729" t="str">
        <f>_xlfn.XLOOKUP(Ledger[[#This Row],[Employee_ID]],Employees!C:C,Employees!A:A)</f>
        <v>Morning</v>
      </c>
      <c r="E3729" t="s">
        <v>932</v>
      </c>
      <c r="F3729" t="str">
        <f>_xlfn.XLOOKUP(Ledger[[#This Row],[Employee_ID]],Employees!C:C,Employees!B:B)</f>
        <v>BR05</v>
      </c>
      <c r="G3729" t="s">
        <v>94</v>
      </c>
      <c r="H3729" t="s">
        <v>78</v>
      </c>
      <c r="I3729">
        <v>2</v>
      </c>
      <c r="J3729">
        <f>_xlfn.XLOOKUP(Ledger[[#This Row],[SKU]]&amp;"|"&amp;Ledger[[#This Row],[Branch_ID]], PriceList!E:E,PriceList!C:C,"")</f>
        <v>230</v>
      </c>
      <c r="K3729">
        <f>_xlfn.XLOOKUP(Ledger[[#This Row],[SKU]]&amp;"|"&amp;Ledger[[#This Row],[Branch_ID]], PriceList[Key], PriceList[Unit_Retail_Price_EGP], "")</f>
        <v>589</v>
      </c>
      <c r="L3729">
        <f>YEAR(Ledger[[#This Row],[Date]])</f>
        <v>2026</v>
      </c>
      <c r="M3729" t="str">
        <f>"Qtr"&amp;ROUNDUP(MONTH(Ledger[[#This Row],[Date]])/3,0)</f>
        <v>Qtr1</v>
      </c>
      <c r="N3729">
        <f>MONTH(Ledger[[#This Row],[Date]])</f>
        <v>3</v>
      </c>
      <c r="O3729" t="str">
        <f>TEXT(Ledger[[#This Row],[Date]],"mmm")</f>
        <v>Mar</v>
      </c>
    </row>
    <row r="3730" spans="1:15" x14ac:dyDescent="0.35">
      <c r="A3730" t="s">
        <v>5651</v>
      </c>
      <c r="B3730" s="8">
        <v>46098</v>
      </c>
      <c r="C3730" s="5">
        <v>0.46111111111111114</v>
      </c>
      <c r="D3730" t="str">
        <f>_xlfn.XLOOKUP(Ledger[[#This Row],[Employee_ID]],Employees!C:C,Employees!A:A)</f>
        <v>Morning</v>
      </c>
      <c r="E3730" t="s">
        <v>932</v>
      </c>
      <c r="F3730" t="str">
        <f>_xlfn.XLOOKUP(Ledger[[#This Row],[Employee_ID]],Employees!C:C,Employees!B:B)</f>
        <v>BR05</v>
      </c>
      <c r="G3730" t="s">
        <v>94</v>
      </c>
      <c r="H3730" t="s">
        <v>286</v>
      </c>
      <c r="I3730">
        <v>2</v>
      </c>
      <c r="J3730">
        <f>_xlfn.XLOOKUP(Ledger[[#This Row],[SKU]]&amp;"|"&amp;Ledger[[#This Row],[Branch_ID]], PriceList!E:E,PriceList!C:C,"")</f>
        <v>145</v>
      </c>
      <c r="K3730">
        <f>_xlfn.XLOOKUP(Ledger[[#This Row],[SKU]]&amp;"|"&amp;Ledger[[#This Row],[Branch_ID]], PriceList[Key], PriceList[Unit_Retail_Price_EGP], "")</f>
        <v>379</v>
      </c>
      <c r="L3730">
        <f>YEAR(Ledger[[#This Row],[Date]])</f>
        <v>2026</v>
      </c>
      <c r="M3730" t="str">
        <f>"Qtr"&amp;ROUNDUP(MONTH(Ledger[[#This Row],[Date]])/3,0)</f>
        <v>Qtr1</v>
      </c>
      <c r="N3730">
        <f>MONTH(Ledger[[#This Row],[Date]])</f>
        <v>3</v>
      </c>
      <c r="O3730" t="str">
        <f>TEXT(Ledger[[#This Row],[Date]],"mmm")</f>
        <v>Mar</v>
      </c>
    </row>
    <row r="3731" spans="1:15" x14ac:dyDescent="0.35">
      <c r="A3731" t="s">
        <v>5885</v>
      </c>
      <c r="B3731" s="8">
        <v>46115</v>
      </c>
      <c r="C3731" s="5">
        <v>0.44166666666666665</v>
      </c>
      <c r="D3731" t="str">
        <f>_xlfn.XLOOKUP(Ledger[[#This Row],[Employee_ID]],Employees!C:C,Employees!A:A)</f>
        <v>Morning</v>
      </c>
      <c r="E3731" t="s">
        <v>932</v>
      </c>
      <c r="F3731" t="str">
        <f>_xlfn.XLOOKUP(Ledger[[#This Row],[Employee_ID]],Employees!C:C,Employees!B:B)</f>
        <v>BR05</v>
      </c>
      <c r="G3731" t="s">
        <v>94</v>
      </c>
      <c r="H3731" t="s">
        <v>528</v>
      </c>
      <c r="I3731">
        <v>2</v>
      </c>
      <c r="J3731">
        <f>_xlfn.XLOOKUP(Ledger[[#This Row],[SKU]]&amp;"|"&amp;Ledger[[#This Row],[Branch_ID]], PriceList!E:E,PriceList!C:C,"")</f>
        <v>395</v>
      </c>
      <c r="K3731">
        <f>_xlfn.XLOOKUP(Ledger[[#This Row],[SKU]]&amp;"|"&amp;Ledger[[#This Row],[Branch_ID]], PriceList[Key], PriceList[Unit_Retail_Price_EGP], "")</f>
        <v>969</v>
      </c>
      <c r="L3731">
        <f>YEAR(Ledger[[#This Row],[Date]])</f>
        <v>2026</v>
      </c>
      <c r="M3731" t="str">
        <f>"Qtr"&amp;ROUNDUP(MONTH(Ledger[[#This Row],[Date]])/3,0)</f>
        <v>Qtr2</v>
      </c>
      <c r="N3731">
        <f>MONTH(Ledger[[#This Row],[Date]])</f>
        <v>4</v>
      </c>
      <c r="O3731" t="str">
        <f>TEXT(Ledger[[#This Row],[Date]],"mmm")</f>
        <v>Apr</v>
      </c>
    </row>
    <row r="3732" spans="1:15" x14ac:dyDescent="0.35">
      <c r="A3732" t="s">
        <v>6079</v>
      </c>
      <c r="B3732" s="8">
        <v>46128</v>
      </c>
      <c r="C3732" s="5">
        <v>0.47499999999999998</v>
      </c>
      <c r="D3732" t="str">
        <f>_xlfn.XLOOKUP(Ledger[[#This Row],[Employee_ID]],Employees!C:C,Employees!A:A)</f>
        <v>Morning</v>
      </c>
      <c r="E3732" t="s">
        <v>932</v>
      </c>
      <c r="F3732" t="str">
        <f>_xlfn.XLOOKUP(Ledger[[#This Row],[Employee_ID]],Employees!C:C,Employees!B:B)</f>
        <v>BR05</v>
      </c>
      <c r="G3732" t="s">
        <v>94</v>
      </c>
      <c r="H3732" t="s">
        <v>299</v>
      </c>
      <c r="I3732">
        <v>2</v>
      </c>
      <c r="J3732">
        <f>_xlfn.XLOOKUP(Ledger[[#This Row],[SKU]]&amp;"|"&amp;Ledger[[#This Row],[Branch_ID]], PriceList!E:E,PriceList!C:C,"")</f>
        <v>165</v>
      </c>
      <c r="K3732">
        <f>_xlfn.XLOOKUP(Ledger[[#This Row],[SKU]]&amp;"|"&amp;Ledger[[#This Row],[Branch_ID]], PriceList[Key], PriceList[Unit_Retail_Price_EGP], "")</f>
        <v>429</v>
      </c>
      <c r="L3732">
        <f>YEAR(Ledger[[#This Row],[Date]])</f>
        <v>2026</v>
      </c>
      <c r="M3732" t="str">
        <f>"Qtr"&amp;ROUNDUP(MONTH(Ledger[[#This Row],[Date]])/3,0)</f>
        <v>Qtr2</v>
      </c>
      <c r="N3732">
        <f>MONTH(Ledger[[#This Row],[Date]])</f>
        <v>4</v>
      </c>
      <c r="O3732" t="str">
        <f>TEXT(Ledger[[#This Row],[Date]],"mmm")</f>
        <v>Apr</v>
      </c>
    </row>
    <row r="3733" spans="1:15" x14ac:dyDescent="0.35">
      <c r="A3733" t="s">
        <v>6309</v>
      </c>
      <c r="B3733" s="8">
        <v>46144</v>
      </c>
      <c r="C3733" s="5">
        <v>0.56111111111111112</v>
      </c>
      <c r="D3733" t="str">
        <f>_xlfn.XLOOKUP(Ledger[[#This Row],[Employee_ID]],Employees!C:C,Employees!A:A)</f>
        <v>Morning</v>
      </c>
      <c r="E3733" t="s">
        <v>932</v>
      </c>
      <c r="F3733" t="str">
        <f>_xlfn.XLOOKUP(Ledger[[#This Row],[Employee_ID]],Employees!C:C,Employees!B:B)</f>
        <v>BR05</v>
      </c>
      <c r="G3733" t="s">
        <v>94</v>
      </c>
      <c r="H3733" t="s">
        <v>621</v>
      </c>
      <c r="I3733">
        <v>2</v>
      </c>
      <c r="J3733">
        <f>_xlfn.XLOOKUP(Ledger[[#This Row],[SKU]]&amp;"|"&amp;Ledger[[#This Row],[Branch_ID]], PriceList!E:E,PriceList!C:C,"")</f>
        <v>185</v>
      </c>
      <c r="K3733">
        <f>_xlfn.XLOOKUP(Ledger[[#This Row],[SKU]]&amp;"|"&amp;Ledger[[#This Row],[Branch_ID]], PriceList[Key], PriceList[Unit_Retail_Price_EGP], "")</f>
        <v>479</v>
      </c>
      <c r="L3733">
        <f>YEAR(Ledger[[#This Row],[Date]])</f>
        <v>2026</v>
      </c>
      <c r="M3733" t="str">
        <f>"Qtr"&amp;ROUNDUP(MONTH(Ledger[[#This Row],[Date]])/3,0)</f>
        <v>Qtr2</v>
      </c>
      <c r="N3733">
        <f>MONTH(Ledger[[#This Row],[Date]])</f>
        <v>5</v>
      </c>
      <c r="O3733" t="str">
        <f>TEXT(Ledger[[#This Row],[Date]],"mmm")</f>
        <v>May</v>
      </c>
    </row>
    <row r="3734" spans="1:15" x14ac:dyDescent="0.35">
      <c r="A3734" t="s">
        <v>6364</v>
      </c>
      <c r="B3734" s="8">
        <v>46148</v>
      </c>
      <c r="C3734" s="5">
        <v>0.46180555555555558</v>
      </c>
      <c r="D3734" t="str">
        <f>_xlfn.XLOOKUP(Ledger[[#This Row],[Employee_ID]],Employees!C:C,Employees!A:A)</f>
        <v>Morning</v>
      </c>
      <c r="E3734" t="s">
        <v>932</v>
      </c>
      <c r="F3734" t="str">
        <f>_xlfn.XLOOKUP(Ledger[[#This Row],[Employee_ID]],Employees!C:C,Employees!B:B)</f>
        <v>BR05</v>
      </c>
      <c r="G3734" t="s">
        <v>94</v>
      </c>
      <c r="H3734" t="s">
        <v>313</v>
      </c>
      <c r="I3734">
        <v>2</v>
      </c>
      <c r="J3734">
        <f>_xlfn.XLOOKUP(Ledger[[#This Row],[SKU]]&amp;"|"&amp;Ledger[[#This Row],[Branch_ID]], PriceList!E:E,PriceList!C:C,"")</f>
        <v>145</v>
      </c>
      <c r="K3734">
        <f>_xlfn.XLOOKUP(Ledger[[#This Row],[SKU]]&amp;"|"&amp;Ledger[[#This Row],[Branch_ID]], PriceList[Key], PriceList[Unit_Retail_Price_EGP], "")</f>
        <v>379</v>
      </c>
      <c r="L3734">
        <f>YEAR(Ledger[[#This Row],[Date]])</f>
        <v>2026</v>
      </c>
      <c r="M3734" t="str">
        <f>"Qtr"&amp;ROUNDUP(MONTH(Ledger[[#This Row],[Date]])/3,0)</f>
        <v>Qtr2</v>
      </c>
      <c r="N3734">
        <f>MONTH(Ledger[[#This Row],[Date]])</f>
        <v>5</v>
      </c>
      <c r="O3734" t="str">
        <f>TEXT(Ledger[[#This Row],[Date]],"mmm")</f>
        <v>May</v>
      </c>
    </row>
    <row r="3735" spans="1:15" x14ac:dyDescent="0.35">
      <c r="A3735" t="s">
        <v>6410</v>
      </c>
      <c r="B3735" s="8">
        <v>46151</v>
      </c>
      <c r="C3735" s="5">
        <v>0.53888888888888886</v>
      </c>
      <c r="D3735" t="str">
        <f>_xlfn.XLOOKUP(Ledger[[#This Row],[Employee_ID]],Employees!C:C,Employees!A:A)</f>
        <v>Morning</v>
      </c>
      <c r="E3735" t="s">
        <v>932</v>
      </c>
      <c r="F3735" t="str">
        <f>_xlfn.XLOOKUP(Ledger[[#This Row],[Employee_ID]],Employees!C:C,Employees!B:B)</f>
        <v>BR05</v>
      </c>
      <c r="G3735" t="s">
        <v>94</v>
      </c>
      <c r="H3735" t="s">
        <v>395</v>
      </c>
      <c r="I3735">
        <v>2</v>
      </c>
      <c r="J3735">
        <f>_xlfn.XLOOKUP(Ledger[[#This Row],[SKU]]&amp;"|"&amp;Ledger[[#This Row],[Branch_ID]], PriceList!E:E,PriceList!C:C,"")</f>
        <v>270</v>
      </c>
      <c r="K3735">
        <f>_xlfn.XLOOKUP(Ledger[[#This Row],[SKU]]&amp;"|"&amp;Ledger[[#This Row],[Branch_ID]], PriceList[Key], PriceList[Unit_Retail_Price_EGP], "")</f>
        <v>649</v>
      </c>
      <c r="L3735">
        <f>YEAR(Ledger[[#This Row],[Date]])</f>
        <v>2026</v>
      </c>
      <c r="M3735" t="str">
        <f>"Qtr"&amp;ROUNDUP(MONTH(Ledger[[#This Row],[Date]])/3,0)</f>
        <v>Qtr2</v>
      </c>
      <c r="N3735">
        <f>MONTH(Ledger[[#This Row],[Date]])</f>
        <v>5</v>
      </c>
      <c r="O3735" t="str">
        <f>TEXT(Ledger[[#This Row],[Date]],"mmm")</f>
        <v>May</v>
      </c>
    </row>
    <row r="3736" spans="1:15" x14ac:dyDescent="0.35">
      <c r="A3736" t="s">
        <v>6552</v>
      </c>
      <c r="B3736" s="8">
        <v>46161</v>
      </c>
      <c r="C3736" s="5">
        <v>0.56319444444444444</v>
      </c>
      <c r="D3736" t="str">
        <f>_xlfn.XLOOKUP(Ledger[[#This Row],[Employee_ID]],Employees!C:C,Employees!A:A)</f>
        <v>Morning</v>
      </c>
      <c r="E3736" t="s">
        <v>932</v>
      </c>
      <c r="F3736" t="str">
        <f>_xlfn.XLOOKUP(Ledger[[#This Row],[Employee_ID]],Employees!C:C,Employees!B:B)</f>
        <v>BR05</v>
      </c>
      <c r="G3736" t="s">
        <v>94</v>
      </c>
      <c r="H3736" t="s">
        <v>278</v>
      </c>
      <c r="I3736">
        <v>2</v>
      </c>
      <c r="J3736">
        <f>_xlfn.XLOOKUP(Ledger[[#This Row],[SKU]]&amp;"|"&amp;Ledger[[#This Row],[Branch_ID]], PriceList!E:E,PriceList!C:C,"")</f>
        <v>395</v>
      </c>
      <c r="K3736">
        <f>_xlfn.XLOOKUP(Ledger[[#This Row],[SKU]]&amp;"|"&amp;Ledger[[#This Row],[Branch_ID]], PriceList[Key], PriceList[Unit_Retail_Price_EGP], "")</f>
        <v>969</v>
      </c>
      <c r="L3736">
        <f>YEAR(Ledger[[#This Row],[Date]])</f>
        <v>2026</v>
      </c>
      <c r="M3736" t="str">
        <f>"Qtr"&amp;ROUNDUP(MONTH(Ledger[[#This Row],[Date]])/3,0)</f>
        <v>Qtr2</v>
      </c>
      <c r="N3736">
        <f>MONTH(Ledger[[#This Row],[Date]])</f>
        <v>5</v>
      </c>
      <c r="O3736" t="str">
        <f>TEXT(Ledger[[#This Row],[Date]],"mmm")</f>
        <v>May</v>
      </c>
    </row>
    <row r="3737" spans="1:15" x14ac:dyDescent="0.35">
      <c r="A3737" t="s">
        <v>6639</v>
      </c>
      <c r="B3737" s="8">
        <v>46167</v>
      </c>
      <c r="C3737" s="5">
        <v>0.4597222222222222</v>
      </c>
      <c r="D3737" t="str">
        <f>_xlfn.XLOOKUP(Ledger[[#This Row],[Employee_ID]],Employees!C:C,Employees!A:A)</f>
        <v>Morning</v>
      </c>
      <c r="E3737" t="s">
        <v>932</v>
      </c>
      <c r="F3737" t="str">
        <f>_xlfn.XLOOKUP(Ledger[[#This Row],[Employee_ID]],Employees!C:C,Employees!B:B)</f>
        <v>BR05</v>
      </c>
      <c r="G3737" t="s">
        <v>94</v>
      </c>
      <c r="H3737" t="s">
        <v>382</v>
      </c>
      <c r="I3737">
        <v>2</v>
      </c>
      <c r="J3737">
        <f>_xlfn.XLOOKUP(Ledger[[#This Row],[SKU]]&amp;"|"&amp;Ledger[[#This Row],[Branch_ID]], PriceList!E:E,PriceList!C:C,"")</f>
        <v>165</v>
      </c>
      <c r="K3737">
        <f>_xlfn.XLOOKUP(Ledger[[#This Row],[SKU]]&amp;"|"&amp;Ledger[[#This Row],[Branch_ID]], PriceList[Key], PriceList[Unit_Retail_Price_EGP], "")</f>
        <v>429</v>
      </c>
      <c r="L3737">
        <f>YEAR(Ledger[[#This Row],[Date]])</f>
        <v>2026</v>
      </c>
      <c r="M3737" t="str">
        <f>"Qtr"&amp;ROUNDUP(MONTH(Ledger[[#This Row],[Date]])/3,0)</f>
        <v>Qtr2</v>
      </c>
      <c r="N3737">
        <f>MONTH(Ledger[[#This Row],[Date]])</f>
        <v>5</v>
      </c>
      <c r="O3737" t="str">
        <f>TEXT(Ledger[[#This Row],[Date]],"mmm")</f>
        <v>May</v>
      </c>
    </row>
    <row r="3738" spans="1:15" x14ac:dyDescent="0.35">
      <c r="A3738" t="s">
        <v>6640</v>
      </c>
      <c r="B3738" s="8">
        <v>46167</v>
      </c>
      <c r="C3738" s="5">
        <v>0.5625</v>
      </c>
      <c r="D3738" t="str">
        <f>_xlfn.XLOOKUP(Ledger[[#This Row],[Employee_ID]],Employees!C:C,Employees!A:A)</f>
        <v>Morning</v>
      </c>
      <c r="E3738" t="s">
        <v>932</v>
      </c>
      <c r="F3738" t="str">
        <f>_xlfn.XLOOKUP(Ledger[[#This Row],[Employee_ID]],Employees!C:C,Employees!B:B)</f>
        <v>BR05</v>
      </c>
      <c r="G3738" t="s">
        <v>94</v>
      </c>
      <c r="H3738" t="s">
        <v>267</v>
      </c>
      <c r="I3738">
        <v>2</v>
      </c>
      <c r="J3738">
        <f>_xlfn.XLOOKUP(Ledger[[#This Row],[SKU]]&amp;"|"&amp;Ledger[[#This Row],[Branch_ID]], PriceList!E:E,PriceList!C:C,"")</f>
        <v>165</v>
      </c>
      <c r="K3738">
        <f>_xlfn.XLOOKUP(Ledger[[#This Row],[SKU]]&amp;"|"&amp;Ledger[[#This Row],[Branch_ID]], PriceList[Key], PriceList[Unit_Retail_Price_EGP], "")</f>
        <v>429</v>
      </c>
      <c r="L3738">
        <f>YEAR(Ledger[[#This Row],[Date]])</f>
        <v>2026</v>
      </c>
      <c r="M3738" t="str">
        <f>"Qtr"&amp;ROUNDUP(MONTH(Ledger[[#This Row],[Date]])/3,0)</f>
        <v>Qtr2</v>
      </c>
      <c r="N3738">
        <f>MONTH(Ledger[[#This Row],[Date]])</f>
        <v>5</v>
      </c>
      <c r="O3738" t="str">
        <f>TEXT(Ledger[[#This Row],[Date]],"mmm")</f>
        <v>May</v>
      </c>
    </row>
    <row r="3739" spans="1:15" x14ac:dyDescent="0.35">
      <c r="A3739" t="s">
        <v>1013</v>
      </c>
      <c r="B3739" s="8">
        <v>45811</v>
      </c>
      <c r="C3739" s="5">
        <v>0.88402777777777775</v>
      </c>
      <c r="D3739" t="str">
        <f>_xlfn.XLOOKUP(Ledger[[#This Row],[Employee_ID]],Employees!C:C,Employees!A:A)</f>
        <v>Evening</v>
      </c>
      <c r="E3739" t="s">
        <v>932</v>
      </c>
      <c r="F3739" t="str">
        <f>_xlfn.XLOOKUP(Ledger[[#This Row],[Employee_ID]],Employees!C:C,Employees!B:B)</f>
        <v>BR05</v>
      </c>
      <c r="G3739" t="s">
        <v>989</v>
      </c>
      <c r="H3739" t="s">
        <v>313</v>
      </c>
      <c r="I3739">
        <v>2</v>
      </c>
      <c r="J3739">
        <f>_xlfn.XLOOKUP(Ledger[[#This Row],[SKU]]&amp;"|"&amp;Ledger[[#This Row],[Branch_ID]], PriceList!E:E,PriceList!C:C,"")</f>
        <v>145</v>
      </c>
      <c r="K3739">
        <f>_xlfn.XLOOKUP(Ledger[[#This Row],[SKU]]&amp;"|"&amp;Ledger[[#This Row],[Branch_ID]], PriceList[Key], PriceList[Unit_Retail_Price_EGP], "")</f>
        <v>379</v>
      </c>
      <c r="L3739">
        <f>YEAR(Ledger[[#This Row],[Date]])</f>
        <v>2025</v>
      </c>
      <c r="M3739" t="str">
        <f>"Qtr"&amp;ROUNDUP(MONTH(Ledger[[#This Row],[Date]])/3,0)</f>
        <v>Qtr2</v>
      </c>
      <c r="N3739">
        <f>MONTH(Ledger[[#This Row],[Date]])</f>
        <v>6</v>
      </c>
      <c r="O3739" t="str">
        <f>TEXT(Ledger[[#This Row],[Date]],"mmm")</f>
        <v>Jun</v>
      </c>
    </row>
    <row r="3740" spans="1:15" x14ac:dyDescent="0.35">
      <c r="A3740" t="s">
        <v>1204</v>
      </c>
      <c r="B3740" s="8">
        <v>45819</v>
      </c>
      <c r="C3740" s="5">
        <v>0.79583333333333328</v>
      </c>
      <c r="D3740" t="str">
        <f>_xlfn.XLOOKUP(Ledger[[#This Row],[Employee_ID]],Employees!C:C,Employees!A:A)</f>
        <v>Evening</v>
      </c>
      <c r="E3740" t="s">
        <v>932</v>
      </c>
      <c r="F3740" t="str">
        <f>_xlfn.XLOOKUP(Ledger[[#This Row],[Employee_ID]],Employees!C:C,Employees!B:B)</f>
        <v>BR05</v>
      </c>
      <c r="G3740" t="s">
        <v>989</v>
      </c>
      <c r="H3740" t="s">
        <v>278</v>
      </c>
      <c r="I3740">
        <v>2</v>
      </c>
      <c r="J3740">
        <f>_xlfn.XLOOKUP(Ledger[[#This Row],[SKU]]&amp;"|"&amp;Ledger[[#This Row],[Branch_ID]], PriceList!E:E,PriceList!C:C,"")</f>
        <v>395</v>
      </c>
      <c r="K3740">
        <f>_xlfn.XLOOKUP(Ledger[[#This Row],[SKU]]&amp;"|"&amp;Ledger[[#This Row],[Branch_ID]], PriceList[Key], PriceList[Unit_Retail_Price_EGP], "")</f>
        <v>969</v>
      </c>
      <c r="L3740">
        <f>YEAR(Ledger[[#This Row],[Date]])</f>
        <v>2025</v>
      </c>
      <c r="M3740" t="str">
        <f>"Qtr"&amp;ROUNDUP(MONTH(Ledger[[#This Row],[Date]])/3,0)</f>
        <v>Qtr2</v>
      </c>
      <c r="N3740">
        <f>MONTH(Ledger[[#This Row],[Date]])</f>
        <v>6</v>
      </c>
      <c r="O3740" t="str">
        <f>TEXT(Ledger[[#This Row],[Date]],"mmm")</f>
        <v>Jun</v>
      </c>
    </row>
    <row r="3741" spans="1:15" x14ac:dyDescent="0.35">
      <c r="A3741" t="s">
        <v>1256</v>
      </c>
      <c r="B3741" s="8">
        <v>45821</v>
      </c>
      <c r="C3741" s="5">
        <v>0.81111111111111112</v>
      </c>
      <c r="D3741" t="str">
        <f>_xlfn.XLOOKUP(Ledger[[#This Row],[Employee_ID]],Employees!C:C,Employees!A:A)</f>
        <v>Evening</v>
      </c>
      <c r="E3741" t="s">
        <v>932</v>
      </c>
      <c r="F3741" t="str">
        <f>_xlfn.XLOOKUP(Ledger[[#This Row],[Employee_ID]],Employees!C:C,Employees!B:B)</f>
        <v>BR05</v>
      </c>
      <c r="G3741" t="s">
        <v>989</v>
      </c>
      <c r="H3741" t="s">
        <v>681</v>
      </c>
      <c r="I3741">
        <v>2</v>
      </c>
      <c r="J3741">
        <f>_xlfn.XLOOKUP(Ledger[[#This Row],[SKU]]&amp;"|"&amp;Ledger[[#This Row],[Branch_ID]], PriceList!E:E,PriceList!C:C,"")</f>
        <v>145</v>
      </c>
      <c r="K3741">
        <f>_xlfn.XLOOKUP(Ledger[[#This Row],[SKU]]&amp;"|"&amp;Ledger[[#This Row],[Branch_ID]], PriceList[Key], PriceList[Unit_Retail_Price_EGP], "")</f>
        <v>379</v>
      </c>
      <c r="L3741">
        <f>YEAR(Ledger[[#This Row],[Date]])</f>
        <v>2025</v>
      </c>
      <c r="M3741" t="str">
        <f>"Qtr"&amp;ROUNDUP(MONTH(Ledger[[#This Row],[Date]])/3,0)</f>
        <v>Qtr2</v>
      </c>
      <c r="N3741">
        <f>MONTH(Ledger[[#This Row],[Date]])</f>
        <v>6</v>
      </c>
      <c r="O3741" t="str">
        <f>TEXT(Ledger[[#This Row],[Date]],"mmm")</f>
        <v>Jun</v>
      </c>
    </row>
    <row r="3742" spans="1:15" x14ac:dyDescent="0.35">
      <c r="A3742" t="s">
        <v>1266</v>
      </c>
      <c r="B3742" s="8">
        <v>45821</v>
      </c>
      <c r="C3742" s="5">
        <v>0.90486111111111112</v>
      </c>
      <c r="D3742" t="str">
        <f>_xlfn.XLOOKUP(Ledger[[#This Row],[Employee_ID]],Employees!C:C,Employees!A:A)</f>
        <v>Evening</v>
      </c>
      <c r="E3742" t="s">
        <v>932</v>
      </c>
      <c r="F3742" t="str">
        <f>_xlfn.XLOOKUP(Ledger[[#This Row],[Employee_ID]],Employees!C:C,Employees!B:B)</f>
        <v>BR05</v>
      </c>
      <c r="G3742" t="s">
        <v>989</v>
      </c>
      <c r="H3742" t="s">
        <v>286</v>
      </c>
      <c r="I3742">
        <v>2</v>
      </c>
      <c r="J3742">
        <f>_xlfn.XLOOKUP(Ledger[[#This Row],[SKU]]&amp;"|"&amp;Ledger[[#This Row],[Branch_ID]], PriceList!E:E,PriceList!C:C,"")</f>
        <v>145</v>
      </c>
      <c r="K3742">
        <f>_xlfn.XLOOKUP(Ledger[[#This Row],[SKU]]&amp;"|"&amp;Ledger[[#This Row],[Branch_ID]], PriceList[Key], PriceList[Unit_Retail_Price_EGP], "")</f>
        <v>379</v>
      </c>
      <c r="L3742">
        <f>YEAR(Ledger[[#This Row],[Date]])</f>
        <v>2025</v>
      </c>
      <c r="M3742" t="str">
        <f>"Qtr"&amp;ROUNDUP(MONTH(Ledger[[#This Row],[Date]])/3,0)</f>
        <v>Qtr2</v>
      </c>
      <c r="N3742">
        <f>MONTH(Ledger[[#This Row],[Date]])</f>
        <v>6</v>
      </c>
      <c r="O3742" t="str">
        <f>TEXT(Ledger[[#This Row],[Date]],"mmm")</f>
        <v>Jun</v>
      </c>
    </row>
    <row r="3743" spans="1:15" x14ac:dyDescent="0.35">
      <c r="A3743" t="s">
        <v>1296</v>
      </c>
      <c r="B3743" s="8">
        <v>45822</v>
      </c>
      <c r="C3743" s="5">
        <v>0.80763888888888891</v>
      </c>
      <c r="D3743" t="str">
        <f>_xlfn.XLOOKUP(Ledger[[#This Row],[Employee_ID]],Employees!C:C,Employees!A:A)</f>
        <v>Evening</v>
      </c>
      <c r="E3743" t="s">
        <v>932</v>
      </c>
      <c r="F3743" t="str">
        <f>_xlfn.XLOOKUP(Ledger[[#This Row],[Employee_ID]],Employees!C:C,Employees!B:B)</f>
        <v>BR05</v>
      </c>
      <c r="G3743" t="s">
        <v>989</v>
      </c>
      <c r="H3743" t="s">
        <v>106</v>
      </c>
      <c r="I3743">
        <v>2</v>
      </c>
      <c r="J3743">
        <f>_xlfn.XLOOKUP(Ledger[[#This Row],[SKU]]&amp;"|"&amp;Ledger[[#This Row],[Branch_ID]], PriceList!E:E,PriceList!C:C,"")</f>
        <v>230</v>
      </c>
      <c r="K3743">
        <f>_xlfn.XLOOKUP(Ledger[[#This Row],[SKU]]&amp;"|"&amp;Ledger[[#This Row],[Branch_ID]], PriceList[Key], PriceList[Unit_Retail_Price_EGP], "")</f>
        <v>589</v>
      </c>
      <c r="L3743">
        <f>YEAR(Ledger[[#This Row],[Date]])</f>
        <v>2025</v>
      </c>
      <c r="M3743" t="str">
        <f>"Qtr"&amp;ROUNDUP(MONTH(Ledger[[#This Row],[Date]])/3,0)</f>
        <v>Qtr2</v>
      </c>
      <c r="N3743">
        <f>MONTH(Ledger[[#This Row],[Date]])</f>
        <v>6</v>
      </c>
      <c r="O3743" t="str">
        <f>TEXT(Ledger[[#This Row],[Date]],"mmm")</f>
        <v>Jun</v>
      </c>
    </row>
    <row r="3744" spans="1:15" x14ac:dyDescent="0.35">
      <c r="A3744" t="s">
        <v>1523</v>
      </c>
      <c r="B3744" s="8">
        <v>45833</v>
      </c>
      <c r="C3744" s="5">
        <v>0.75763888888888886</v>
      </c>
      <c r="D3744" t="str">
        <f>_xlfn.XLOOKUP(Ledger[[#This Row],[Employee_ID]],Employees!C:C,Employees!A:A)</f>
        <v>Evening</v>
      </c>
      <c r="E3744" t="s">
        <v>932</v>
      </c>
      <c r="F3744" t="str">
        <f>_xlfn.XLOOKUP(Ledger[[#This Row],[Employee_ID]],Employees!C:C,Employees!B:B)</f>
        <v>BR05</v>
      </c>
      <c r="G3744" t="s">
        <v>989</v>
      </c>
      <c r="H3744" t="s">
        <v>130</v>
      </c>
      <c r="I3744">
        <v>2</v>
      </c>
      <c r="J3744">
        <f>_xlfn.XLOOKUP(Ledger[[#This Row],[SKU]]&amp;"|"&amp;Ledger[[#This Row],[Branch_ID]], PriceList!E:E,PriceList!C:C,"")</f>
        <v>230</v>
      </c>
      <c r="K3744">
        <f>_xlfn.XLOOKUP(Ledger[[#This Row],[SKU]]&amp;"|"&amp;Ledger[[#This Row],[Branch_ID]], PriceList[Key], PriceList[Unit_Retail_Price_EGP], "")</f>
        <v>589</v>
      </c>
      <c r="L3744">
        <f>YEAR(Ledger[[#This Row],[Date]])</f>
        <v>2025</v>
      </c>
      <c r="M3744" t="str">
        <f>"Qtr"&amp;ROUNDUP(MONTH(Ledger[[#This Row],[Date]])/3,0)</f>
        <v>Qtr2</v>
      </c>
      <c r="N3744">
        <f>MONTH(Ledger[[#This Row],[Date]])</f>
        <v>6</v>
      </c>
      <c r="O3744" t="str">
        <f>TEXT(Ledger[[#This Row],[Date]],"mmm")</f>
        <v>Jun</v>
      </c>
    </row>
    <row r="3745" spans="1:15" x14ac:dyDescent="0.35">
      <c r="A3745" t="s">
        <v>1786</v>
      </c>
      <c r="B3745" s="8">
        <v>45845</v>
      </c>
      <c r="C3745" s="5">
        <v>0.81944444444444442</v>
      </c>
      <c r="D3745" t="str">
        <f>_xlfn.XLOOKUP(Ledger[[#This Row],[Employee_ID]],Employees!C:C,Employees!A:A)</f>
        <v>Evening</v>
      </c>
      <c r="E3745" t="s">
        <v>932</v>
      </c>
      <c r="F3745" t="str">
        <f>_xlfn.XLOOKUP(Ledger[[#This Row],[Employee_ID]],Employees!C:C,Employees!B:B)</f>
        <v>BR05</v>
      </c>
      <c r="G3745" t="s">
        <v>989</v>
      </c>
      <c r="H3745" t="s">
        <v>359</v>
      </c>
      <c r="I3745">
        <v>2</v>
      </c>
      <c r="J3745">
        <f>_xlfn.XLOOKUP(Ledger[[#This Row],[SKU]]&amp;"|"&amp;Ledger[[#This Row],[Branch_ID]], PriceList!E:E,PriceList!C:C,"")</f>
        <v>145</v>
      </c>
      <c r="K3745">
        <f>_xlfn.XLOOKUP(Ledger[[#This Row],[SKU]]&amp;"|"&amp;Ledger[[#This Row],[Branch_ID]], PriceList[Key], PriceList[Unit_Retail_Price_EGP], "")</f>
        <v>379</v>
      </c>
      <c r="L3745">
        <f>YEAR(Ledger[[#This Row],[Date]])</f>
        <v>2025</v>
      </c>
      <c r="M3745" t="str">
        <f>"Qtr"&amp;ROUNDUP(MONTH(Ledger[[#This Row],[Date]])/3,0)</f>
        <v>Qtr3</v>
      </c>
      <c r="N3745">
        <f>MONTH(Ledger[[#This Row],[Date]])</f>
        <v>7</v>
      </c>
      <c r="O3745" t="str">
        <f>TEXT(Ledger[[#This Row],[Date]],"mmm")</f>
        <v>Jul</v>
      </c>
    </row>
    <row r="3746" spans="1:15" x14ac:dyDescent="0.35">
      <c r="A3746" t="s">
        <v>1950</v>
      </c>
      <c r="B3746" s="8">
        <v>45854</v>
      </c>
      <c r="C3746" s="5">
        <v>0.76249999999999996</v>
      </c>
      <c r="D3746" t="str">
        <f>_xlfn.XLOOKUP(Ledger[[#This Row],[Employee_ID]],Employees!C:C,Employees!A:A)</f>
        <v>Evening</v>
      </c>
      <c r="E3746" t="s">
        <v>932</v>
      </c>
      <c r="F3746" t="str">
        <f>_xlfn.XLOOKUP(Ledger[[#This Row],[Employee_ID]],Employees!C:C,Employees!B:B)</f>
        <v>BR05</v>
      </c>
      <c r="G3746" t="s">
        <v>989</v>
      </c>
      <c r="H3746" t="s">
        <v>565</v>
      </c>
      <c r="I3746">
        <v>2</v>
      </c>
      <c r="J3746">
        <f>_xlfn.XLOOKUP(Ledger[[#This Row],[SKU]]&amp;"|"&amp;Ledger[[#This Row],[Branch_ID]], PriceList!E:E,PriceList!C:C,"")</f>
        <v>435</v>
      </c>
      <c r="K3746">
        <f>_xlfn.XLOOKUP(Ledger[[#This Row],[SKU]]&amp;"|"&amp;Ledger[[#This Row],[Branch_ID]], PriceList[Key], PriceList[Unit_Retail_Price_EGP], "")</f>
        <v>1079</v>
      </c>
      <c r="L3746">
        <f>YEAR(Ledger[[#This Row],[Date]])</f>
        <v>2025</v>
      </c>
      <c r="M3746" t="str">
        <f>"Qtr"&amp;ROUNDUP(MONTH(Ledger[[#This Row],[Date]])/3,0)</f>
        <v>Qtr3</v>
      </c>
      <c r="N3746">
        <f>MONTH(Ledger[[#This Row],[Date]])</f>
        <v>7</v>
      </c>
      <c r="O3746" t="str">
        <f>TEXT(Ledger[[#This Row],[Date]],"mmm")</f>
        <v>Jul</v>
      </c>
    </row>
    <row r="3747" spans="1:15" x14ac:dyDescent="0.35">
      <c r="A3747" t="s">
        <v>2079</v>
      </c>
      <c r="B3747" s="8">
        <v>45860</v>
      </c>
      <c r="C3747" s="5">
        <v>0.76041666666666663</v>
      </c>
      <c r="D3747" t="str">
        <f>_xlfn.XLOOKUP(Ledger[[#This Row],[Employee_ID]],Employees!C:C,Employees!A:A)</f>
        <v>Evening</v>
      </c>
      <c r="E3747" t="s">
        <v>932</v>
      </c>
      <c r="F3747" t="str">
        <f>_xlfn.XLOOKUP(Ledger[[#This Row],[Employee_ID]],Employees!C:C,Employees!B:B)</f>
        <v>BR05</v>
      </c>
      <c r="G3747" t="s">
        <v>989</v>
      </c>
      <c r="H3747" t="s">
        <v>103</v>
      </c>
      <c r="I3747">
        <v>2</v>
      </c>
      <c r="J3747">
        <f>_xlfn.XLOOKUP(Ledger[[#This Row],[SKU]]&amp;"|"&amp;Ledger[[#This Row],[Branch_ID]], PriceList!E:E,PriceList!C:C,"")</f>
        <v>165</v>
      </c>
      <c r="K3747">
        <f>_xlfn.XLOOKUP(Ledger[[#This Row],[SKU]]&amp;"|"&amp;Ledger[[#This Row],[Branch_ID]], PriceList[Key], PriceList[Unit_Retail_Price_EGP], "")</f>
        <v>429</v>
      </c>
      <c r="L3747">
        <f>YEAR(Ledger[[#This Row],[Date]])</f>
        <v>2025</v>
      </c>
      <c r="M3747" t="str">
        <f>"Qtr"&amp;ROUNDUP(MONTH(Ledger[[#This Row],[Date]])/3,0)</f>
        <v>Qtr3</v>
      </c>
      <c r="N3747">
        <f>MONTH(Ledger[[#This Row],[Date]])</f>
        <v>7</v>
      </c>
      <c r="O3747" t="str">
        <f>TEXT(Ledger[[#This Row],[Date]],"mmm")</f>
        <v>Jul</v>
      </c>
    </row>
    <row r="3748" spans="1:15" x14ac:dyDescent="0.35">
      <c r="A3748" t="s">
        <v>2116</v>
      </c>
      <c r="B3748" s="8">
        <v>45862</v>
      </c>
      <c r="C3748" s="5">
        <v>0.87083333333333335</v>
      </c>
      <c r="D3748" t="str">
        <f>_xlfn.XLOOKUP(Ledger[[#This Row],[Employee_ID]],Employees!C:C,Employees!A:A)</f>
        <v>Evening</v>
      </c>
      <c r="E3748" t="s">
        <v>932</v>
      </c>
      <c r="F3748" t="str">
        <f>_xlfn.XLOOKUP(Ledger[[#This Row],[Employee_ID]],Employees!C:C,Employees!B:B)</f>
        <v>BR05</v>
      </c>
      <c r="G3748" t="s">
        <v>989</v>
      </c>
      <c r="H3748" t="s">
        <v>359</v>
      </c>
      <c r="I3748">
        <v>2</v>
      </c>
      <c r="J3748">
        <f>_xlfn.XLOOKUP(Ledger[[#This Row],[SKU]]&amp;"|"&amp;Ledger[[#This Row],[Branch_ID]], PriceList!E:E,PriceList!C:C,"")</f>
        <v>145</v>
      </c>
      <c r="K3748">
        <f>_xlfn.XLOOKUP(Ledger[[#This Row],[SKU]]&amp;"|"&amp;Ledger[[#This Row],[Branch_ID]], PriceList[Key], PriceList[Unit_Retail_Price_EGP], "")</f>
        <v>379</v>
      </c>
      <c r="L3748">
        <f>YEAR(Ledger[[#This Row],[Date]])</f>
        <v>2025</v>
      </c>
      <c r="M3748" t="str">
        <f>"Qtr"&amp;ROUNDUP(MONTH(Ledger[[#This Row],[Date]])/3,0)</f>
        <v>Qtr3</v>
      </c>
      <c r="N3748">
        <f>MONTH(Ledger[[#This Row],[Date]])</f>
        <v>7</v>
      </c>
      <c r="O3748" t="str">
        <f>TEXT(Ledger[[#This Row],[Date]],"mmm")</f>
        <v>Jul</v>
      </c>
    </row>
    <row r="3749" spans="1:15" x14ac:dyDescent="0.35">
      <c r="A3749" t="s">
        <v>2135</v>
      </c>
      <c r="B3749" s="8">
        <v>45863</v>
      </c>
      <c r="C3749" s="5">
        <v>0.79166666666666663</v>
      </c>
      <c r="D3749" t="str">
        <f>_xlfn.XLOOKUP(Ledger[[#This Row],[Employee_ID]],Employees!C:C,Employees!A:A)</f>
        <v>Evening</v>
      </c>
      <c r="E3749" t="s">
        <v>932</v>
      </c>
      <c r="F3749" t="str">
        <f>_xlfn.XLOOKUP(Ledger[[#This Row],[Employee_ID]],Employees!C:C,Employees!B:B)</f>
        <v>BR05</v>
      </c>
      <c r="G3749" t="s">
        <v>989</v>
      </c>
      <c r="H3749" t="s">
        <v>200</v>
      </c>
      <c r="I3749">
        <v>2</v>
      </c>
      <c r="J3749">
        <f>_xlfn.XLOOKUP(Ledger[[#This Row],[SKU]]&amp;"|"&amp;Ledger[[#This Row],[Branch_ID]], PriceList!E:E,PriceList!C:C,"")</f>
        <v>185</v>
      </c>
      <c r="K3749">
        <f>_xlfn.XLOOKUP(Ledger[[#This Row],[SKU]]&amp;"|"&amp;Ledger[[#This Row],[Branch_ID]], PriceList[Key], PriceList[Unit_Retail_Price_EGP], "")</f>
        <v>479</v>
      </c>
      <c r="L3749">
        <f>YEAR(Ledger[[#This Row],[Date]])</f>
        <v>2025</v>
      </c>
      <c r="M3749" t="str">
        <f>"Qtr"&amp;ROUNDUP(MONTH(Ledger[[#This Row],[Date]])/3,0)</f>
        <v>Qtr3</v>
      </c>
      <c r="N3749">
        <f>MONTH(Ledger[[#This Row],[Date]])</f>
        <v>7</v>
      </c>
      <c r="O3749" t="str">
        <f>TEXT(Ledger[[#This Row],[Date]],"mmm")</f>
        <v>Jul</v>
      </c>
    </row>
    <row r="3750" spans="1:15" x14ac:dyDescent="0.35">
      <c r="A3750" t="s">
        <v>2189</v>
      </c>
      <c r="B3750" s="8">
        <v>45866</v>
      </c>
      <c r="C3750" s="5">
        <v>0.87638888888888888</v>
      </c>
      <c r="D3750" t="str">
        <f>_xlfn.XLOOKUP(Ledger[[#This Row],[Employee_ID]],Employees!C:C,Employees!A:A)</f>
        <v>Evening</v>
      </c>
      <c r="E3750" t="s">
        <v>932</v>
      </c>
      <c r="F3750" t="str">
        <f>_xlfn.XLOOKUP(Ledger[[#This Row],[Employee_ID]],Employees!C:C,Employees!B:B)</f>
        <v>BR05</v>
      </c>
      <c r="G3750" t="s">
        <v>989</v>
      </c>
      <c r="H3750" t="s">
        <v>213</v>
      </c>
      <c r="I3750">
        <v>2</v>
      </c>
      <c r="J3750">
        <f>_xlfn.XLOOKUP(Ledger[[#This Row],[SKU]]&amp;"|"&amp;Ledger[[#This Row],[Branch_ID]], PriceList!E:E,PriceList!C:C,"")</f>
        <v>540</v>
      </c>
      <c r="K3750">
        <f>_xlfn.XLOOKUP(Ledger[[#This Row],[SKU]]&amp;"|"&amp;Ledger[[#This Row],[Branch_ID]], PriceList[Key], PriceList[Unit_Retail_Price_EGP], "")</f>
        <v>1289</v>
      </c>
      <c r="L3750">
        <f>YEAR(Ledger[[#This Row],[Date]])</f>
        <v>2025</v>
      </c>
      <c r="M3750" t="str">
        <f>"Qtr"&amp;ROUNDUP(MONTH(Ledger[[#This Row],[Date]])/3,0)</f>
        <v>Qtr3</v>
      </c>
      <c r="N3750">
        <f>MONTH(Ledger[[#This Row],[Date]])</f>
        <v>7</v>
      </c>
      <c r="O3750" t="str">
        <f>TEXT(Ledger[[#This Row],[Date]],"mmm")</f>
        <v>Jul</v>
      </c>
    </row>
    <row r="3751" spans="1:15" x14ac:dyDescent="0.35">
      <c r="A3751" t="s">
        <v>2412</v>
      </c>
      <c r="B3751" s="8">
        <v>45878</v>
      </c>
      <c r="C3751" s="5">
        <v>0.80694444444444446</v>
      </c>
      <c r="D3751" t="str">
        <f>_xlfn.XLOOKUP(Ledger[[#This Row],[Employee_ID]],Employees!C:C,Employees!A:A)</f>
        <v>Evening</v>
      </c>
      <c r="E3751" t="s">
        <v>932</v>
      </c>
      <c r="F3751" t="str">
        <f>_xlfn.XLOOKUP(Ledger[[#This Row],[Employee_ID]],Employees!C:C,Employees!B:B)</f>
        <v>BR05</v>
      </c>
      <c r="G3751" t="s">
        <v>989</v>
      </c>
      <c r="H3751" t="s">
        <v>293</v>
      </c>
      <c r="I3751">
        <v>2</v>
      </c>
      <c r="J3751">
        <f>_xlfn.XLOOKUP(Ledger[[#This Row],[SKU]]&amp;"|"&amp;Ledger[[#This Row],[Branch_ID]], PriceList!E:E,PriceList!C:C,"")</f>
        <v>665</v>
      </c>
      <c r="K3751">
        <f>_xlfn.XLOOKUP(Ledger[[#This Row],[SKU]]&amp;"|"&amp;Ledger[[#This Row],[Branch_ID]], PriceList[Key], PriceList[Unit_Retail_Price_EGP], "")</f>
        <v>1619</v>
      </c>
      <c r="L3751">
        <f>YEAR(Ledger[[#This Row],[Date]])</f>
        <v>2025</v>
      </c>
      <c r="M3751" t="str">
        <f>"Qtr"&amp;ROUNDUP(MONTH(Ledger[[#This Row],[Date]])/3,0)</f>
        <v>Qtr3</v>
      </c>
      <c r="N3751">
        <f>MONTH(Ledger[[#This Row],[Date]])</f>
        <v>8</v>
      </c>
      <c r="O3751" t="str">
        <f>TEXT(Ledger[[#This Row],[Date]],"mmm")</f>
        <v>Aug</v>
      </c>
    </row>
    <row r="3752" spans="1:15" x14ac:dyDescent="0.35">
      <c r="A3752" t="s">
        <v>2689</v>
      </c>
      <c r="B3752" s="8">
        <v>45894</v>
      </c>
      <c r="C3752" s="5">
        <v>0.91249999999999998</v>
      </c>
      <c r="D3752" t="str">
        <f>_xlfn.XLOOKUP(Ledger[[#This Row],[Employee_ID]],Employees!C:C,Employees!A:A)</f>
        <v>Evening</v>
      </c>
      <c r="E3752" t="s">
        <v>932</v>
      </c>
      <c r="F3752" t="str">
        <f>_xlfn.XLOOKUP(Ledger[[#This Row],[Employee_ID]],Employees!C:C,Employees!B:B)</f>
        <v>BR05</v>
      </c>
      <c r="G3752" t="s">
        <v>989</v>
      </c>
      <c r="H3752" t="s">
        <v>229</v>
      </c>
      <c r="I3752">
        <v>2</v>
      </c>
      <c r="J3752">
        <f>_xlfn.XLOOKUP(Ledger[[#This Row],[SKU]]&amp;"|"&amp;Ledger[[#This Row],[Branch_ID]], PriceList!E:E,PriceList!C:C,"")</f>
        <v>230</v>
      </c>
      <c r="K3752">
        <f>_xlfn.XLOOKUP(Ledger[[#This Row],[SKU]]&amp;"|"&amp;Ledger[[#This Row],[Branch_ID]], PriceList[Key], PriceList[Unit_Retail_Price_EGP], "")</f>
        <v>589</v>
      </c>
      <c r="L3752">
        <f>YEAR(Ledger[[#This Row],[Date]])</f>
        <v>2025</v>
      </c>
      <c r="M3752" t="str">
        <f>"Qtr"&amp;ROUNDUP(MONTH(Ledger[[#This Row],[Date]])/3,0)</f>
        <v>Qtr3</v>
      </c>
      <c r="N3752">
        <f>MONTH(Ledger[[#This Row],[Date]])</f>
        <v>8</v>
      </c>
      <c r="O3752" t="str">
        <f>TEXT(Ledger[[#This Row],[Date]],"mmm")</f>
        <v>Aug</v>
      </c>
    </row>
    <row r="3753" spans="1:15" x14ac:dyDescent="0.35">
      <c r="A3753" t="s">
        <v>2748</v>
      </c>
      <c r="B3753" s="8">
        <v>45898</v>
      </c>
      <c r="C3753" s="5">
        <v>0.77986111111111112</v>
      </c>
      <c r="D3753" t="str">
        <f>_xlfn.XLOOKUP(Ledger[[#This Row],[Employee_ID]],Employees!C:C,Employees!A:A)</f>
        <v>Evening</v>
      </c>
      <c r="E3753" t="s">
        <v>932</v>
      </c>
      <c r="F3753" t="str">
        <f>_xlfn.XLOOKUP(Ledger[[#This Row],[Employee_ID]],Employees!C:C,Employees!B:B)</f>
        <v>BR05</v>
      </c>
      <c r="G3753" t="s">
        <v>989</v>
      </c>
      <c r="H3753" t="s">
        <v>337</v>
      </c>
      <c r="I3753">
        <v>2</v>
      </c>
      <c r="J3753">
        <f>_xlfn.XLOOKUP(Ledger[[#This Row],[SKU]]&amp;"|"&amp;Ledger[[#This Row],[Branch_ID]], PriceList!E:E,PriceList!C:C,"")</f>
        <v>145</v>
      </c>
      <c r="K3753">
        <f>_xlfn.XLOOKUP(Ledger[[#This Row],[SKU]]&amp;"|"&amp;Ledger[[#This Row],[Branch_ID]], PriceList[Key], PriceList[Unit_Retail_Price_EGP], "")</f>
        <v>379</v>
      </c>
      <c r="L3753">
        <f>YEAR(Ledger[[#This Row],[Date]])</f>
        <v>2025</v>
      </c>
      <c r="M3753" t="str">
        <f>"Qtr"&amp;ROUNDUP(MONTH(Ledger[[#This Row],[Date]])/3,0)</f>
        <v>Qtr3</v>
      </c>
      <c r="N3753">
        <f>MONTH(Ledger[[#This Row],[Date]])</f>
        <v>8</v>
      </c>
      <c r="O3753" t="str">
        <f>TEXT(Ledger[[#This Row],[Date]],"mmm")</f>
        <v>Aug</v>
      </c>
    </row>
    <row r="3754" spans="1:15" x14ac:dyDescent="0.35">
      <c r="A3754" t="s">
        <v>2845</v>
      </c>
      <c r="B3754" s="8">
        <v>45904</v>
      </c>
      <c r="C3754" s="5">
        <v>0.89930555555555558</v>
      </c>
      <c r="D3754" t="str">
        <f>_xlfn.XLOOKUP(Ledger[[#This Row],[Employee_ID]],Employees!C:C,Employees!A:A)</f>
        <v>Evening</v>
      </c>
      <c r="E3754" t="s">
        <v>932</v>
      </c>
      <c r="F3754" t="str">
        <f>_xlfn.XLOOKUP(Ledger[[#This Row],[Employee_ID]],Employees!C:C,Employees!B:B)</f>
        <v>BR05</v>
      </c>
      <c r="G3754" t="s">
        <v>989</v>
      </c>
      <c r="H3754" t="s">
        <v>436</v>
      </c>
      <c r="I3754">
        <v>2</v>
      </c>
      <c r="J3754">
        <f>_xlfn.XLOOKUP(Ledger[[#This Row],[SKU]]&amp;"|"&amp;Ledger[[#This Row],[Branch_ID]], PriceList!E:E,PriceList!C:C,"")</f>
        <v>145</v>
      </c>
      <c r="K3754">
        <f>_xlfn.XLOOKUP(Ledger[[#This Row],[SKU]]&amp;"|"&amp;Ledger[[#This Row],[Branch_ID]], PriceList[Key], PriceList[Unit_Retail_Price_EGP], "")</f>
        <v>379</v>
      </c>
      <c r="L3754">
        <f>YEAR(Ledger[[#This Row],[Date]])</f>
        <v>2025</v>
      </c>
      <c r="M3754" t="str">
        <f>"Qtr"&amp;ROUNDUP(MONTH(Ledger[[#This Row],[Date]])/3,0)</f>
        <v>Qtr3</v>
      </c>
      <c r="N3754">
        <f>MONTH(Ledger[[#This Row],[Date]])</f>
        <v>9</v>
      </c>
      <c r="O3754" t="str">
        <f>TEXT(Ledger[[#This Row],[Date]],"mmm")</f>
        <v>Sep</v>
      </c>
    </row>
    <row r="3755" spans="1:15" x14ac:dyDescent="0.35">
      <c r="A3755" t="s">
        <v>2862</v>
      </c>
      <c r="B3755" s="8">
        <v>45905</v>
      </c>
      <c r="C3755" s="5">
        <v>0.78472222222222221</v>
      </c>
      <c r="D3755" t="str">
        <f>_xlfn.XLOOKUP(Ledger[[#This Row],[Employee_ID]],Employees!C:C,Employees!A:A)</f>
        <v>Evening</v>
      </c>
      <c r="E3755" t="s">
        <v>932</v>
      </c>
      <c r="F3755" t="str">
        <f>_xlfn.XLOOKUP(Ledger[[#This Row],[Employee_ID]],Employees!C:C,Employees!B:B)</f>
        <v>BR05</v>
      </c>
      <c r="G3755" t="s">
        <v>989</v>
      </c>
      <c r="H3755" t="s">
        <v>59</v>
      </c>
      <c r="I3755">
        <v>2</v>
      </c>
      <c r="J3755">
        <f>_xlfn.XLOOKUP(Ledger[[#This Row],[SKU]]&amp;"|"&amp;Ledger[[#This Row],[Branch_ID]], PriceList!E:E,PriceList!C:C,"")</f>
        <v>435</v>
      </c>
      <c r="K3755">
        <f>_xlfn.XLOOKUP(Ledger[[#This Row],[SKU]]&amp;"|"&amp;Ledger[[#This Row],[Branch_ID]], PriceList[Key], PriceList[Unit_Retail_Price_EGP], "")</f>
        <v>1079</v>
      </c>
      <c r="L3755">
        <f>YEAR(Ledger[[#This Row],[Date]])</f>
        <v>2025</v>
      </c>
      <c r="M3755" t="str">
        <f>"Qtr"&amp;ROUNDUP(MONTH(Ledger[[#This Row],[Date]])/3,0)</f>
        <v>Qtr3</v>
      </c>
      <c r="N3755">
        <f>MONTH(Ledger[[#This Row],[Date]])</f>
        <v>9</v>
      </c>
      <c r="O3755" t="str">
        <f>TEXT(Ledger[[#This Row],[Date]],"mmm")</f>
        <v>Sep</v>
      </c>
    </row>
    <row r="3756" spans="1:15" x14ac:dyDescent="0.35">
      <c r="A3756" t="s">
        <v>2864</v>
      </c>
      <c r="B3756" s="8">
        <v>45905</v>
      </c>
      <c r="C3756" s="5">
        <v>0.79722222222222228</v>
      </c>
      <c r="D3756" t="str">
        <f>_xlfn.XLOOKUP(Ledger[[#This Row],[Employee_ID]],Employees!C:C,Employees!A:A)</f>
        <v>Evening</v>
      </c>
      <c r="E3756" t="s">
        <v>932</v>
      </c>
      <c r="F3756" t="str">
        <f>_xlfn.XLOOKUP(Ledger[[#This Row],[Employee_ID]],Employees!C:C,Employees!B:B)</f>
        <v>BR05</v>
      </c>
      <c r="G3756" t="s">
        <v>989</v>
      </c>
      <c r="H3756" t="s">
        <v>267</v>
      </c>
      <c r="I3756">
        <v>2</v>
      </c>
      <c r="J3756">
        <f>_xlfn.XLOOKUP(Ledger[[#This Row],[SKU]]&amp;"|"&amp;Ledger[[#This Row],[Branch_ID]], PriceList!E:E,PriceList!C:C,"")</f>
        <v>165</v>
      </c>
      <c r="K3756">
        <f>_xlfn.XLOOKUP(Ledger[[#This Row],[SKU]]&amp;"|"&amp;Ledger[[#This Row],[Branch_ID]], PriceList[Key], PriceList[Unit_Retail_Price_EGP], "")</f>
        <v>429</v>
      </c>
      <c r="L3756">
        <f>YEAR(Ledger[[#This Row],[Date]])</f>
        <v>2025</v>
      </c>
      <c r="M3756" t="str">
        <f>"Qtr"&amp;ROUNDUP(MONTH(Ledger[[#This Row],[Date]])/3,0)</f>
        <v>Qtr3</v>
      </c>
      <c r="N3756">
        <f>MONTH(Ledger[[#This Row],[Date]])</f>
        <v>9</v>
      </c>
      <c r="O3756" t="str">
        <f>TEXT(Ledger[[#This Row],[Date]],"mmm")</f>
        <v>Sep</v>
      </c>
    </row>
    <row r="3757" spans="1:15" x14ac:dyDescent="0.35">
      <c r="A3757" t="s">
        <v>2978</v>
      </c>
      <c r="B3757" s="8">
        <v>45912</v>
      </c>
      <c r="C3757" s="5">
        <v>0.76458333333333328</v>
      </c>
      <c r="D3757" t="str">
        <f>_xlfn.XLOOKUP(Ledger[[#This Row],[Employee_ID]],Employees!C:C,Employees!A:A)</f>
        <v>Evening</v>
      </c>
      <c r="E3757" t="s">
        <v>932</v>
      </c>
      <c r="F3757" t="str">
        <f>_xlfn.XLOOKUP(Ledger[[#This Row],[Employee_ID]],Employees!C:C,Employees!B:B)</f>
        <v>BR05</v>
      </c>
      <c r="G3757" t="s">
        <v>989</v>
      </c>
      <c r="H3757" t="s">
        <v>73</v>
      </c>
      <c r="I3757">
        <v>2</v>
      </c>
      <c r="J3757">
        <f>_xlfn.XLOOKUP(Ledger[[#This Row],[SKU]]&amp;"|"&amp;Ledger[[#This Row],[Branch_ID]], PriceList!E:E,PriceList!C:C,"")</f>
        <v>395</v>
      </c>
      <c r="K3757">
        <f>_xlfn.XLOOKUP(Ledger[[#This Row],[SKU]]&amp;"|"&amp;Ledger[[#This Row],[Branch_ID]], PriceList[Key], PriceList[Unit_Retail_Price_EGP], "")</f>
        <v>969</v>
      </c>
      <c r="L3757">
        <f>YEAR(Ledger[[#This Row],[Date]])</f>
        <v>2025</v>
      </c>
      <c r="M3757" t="str">
        <f>"Qtr"&amp;ROUNDUP(MONTH(Ledger[[#This Row],[Date]])/3,0)</f>
        <v>Qtr3</v>
      </c>
      <c r="N3757">
        <f>MONTH(Ledger[[#This Row],[Date]])</f>
        <v>9</v>
      </c>
      <c r="O3757" t="str">
        <f>TEXT(Ledger[[#This Row],[Date]],"mmm")</f>
        <v>Sep</v>
      </c>
    </row>
    <row r="3758" spans="1:15" x14ac:dyDescent="0.35">
      <c r="A3758" t="s">
        <v>3188</v>
      </c>
      <c r="B3758" s="8">
        <v>45925</v>
      </c>
      <c r="C3758" s="5">
        <v>0.88749999999999996</v>
      </c>
      <c r="D3758" t="str">
        <f>_xlfn.XLOOKUP(Ledger[[#This Row],[Employee_ID]],Employees!C:C,Employees!A:A)</f>
        <v>Evening</v>
      </c>
      <c r="E3758" t="s">
        <v>932</v>
      </c>
      <c r="F3758" t="str">
        <f>_xlfn.XLOOKUP(Ledger[[#This Row],[Employee_ID]],Employees!C:C,Employees!B:B)</f>
        <v>BR05</v>
      </c>
      <c r="G3758" t="s">
        <v>989</v>
      </c>
      <c r="H3758" t="s">
        <v>272</v>
      </c>
      <c r="I3758">
        <v>2</v>
      </c>
      <c r="J3758">
        <f>_xlfn.XLOOKUP(Ledger[[#This Row],[SKU]]&amp;"|"&amp;Ledger[[#This Row],[Branch_ID]], PriceList!E:E,PriceList!C:C,"")</f>
        <v>435</v>
      </c>
      <c r="K3758">
        <f>_xlfn.XLOOKUP(Ledger[[#This Row],[SKU]]&amp;"|"&amp;Ledger[[#This Row],[Branch_ID]], PriceList[Key], PriceList[Unit_Retail_Price_EGP], "")</f>
        <v>1079</v>
      </c>
      <c r="L3758">
        <f>YEAR(Ledger[[#This Row],[Date]])</f>
        <v>2025</v>
      </c>
      <c r="M3758" t="str">
        <f>"Qtr"&amp;ROUNDUP(MONTH(Ledger[[#This Row],[Date]])/3,0)</f>
        <v>Qtr3</v>
      </c>
      <c r="N3758">
        <f>MONTH(Ledger[[#This Row],[Date]])</f>
        <v>9</v>
      </c>
      <c r="O3758" t="str">
        <f>TEXT(Ledger[[#This Row],[Date]],"mmm")</f>
        <v>Sep</v>
      </c>
    </row>
    <row r="3759" spans="1:15" x14ac:dyDescent="0.35">
      <c r="A3759" t="s">
        <v>3238</v>
      </c>
      <c r="B3759" s="8">
        <v>45928</v>
      </c>
      <c r="C3759" s="5">
        <v>0.8</v>
      </c>
      <c r="D3759" t="str">
        <f>_xlfn.XLOOKUP(Ledger[[#This Row],[Employee_ID]],Employees!C:C,Employees!A:A)</f>
        <v>Evening</v>
      </c>
      <c r="E3759" t="s">
        <v>932</v>
      </c>
      <c r="F3759" t="str">
        <f>_xlfn.XLOOKUP(Ledger[[#This Row],[Employee_ID]],Employees!C:C,Employees!B:B)</f>
        <v>BR05</v>
      </c>
      <c r="G3759" t="s">
        <v>989</v>
      </c>
      <c r="H3759" t="s">
        <v>436</v>
      </c>
      <c r="I3759">
        <v>2</v>
      </c>
      <c r="J3759">
        <f>_xlfn.XLOOKUP(Ledger[[#This Row],[SKU]]&amp;"|"&amp;Ledger[[#This Row],[Branch_ID]], PriceList!E:E,PriceList!C:C,"")</f>
        <v>145</v>
      </c>
      <c r="K3759">
        <f>_xlfn.XLOOKUP(Ledger[[#This Row],[SKU]]&amp;"|"&amp;Ledger[[#This Row],[Branch_ID]], PriceList[Key], PriceList[Unit_Retail_Price_EGP], "")</f>
        <v>379</v>
      </c>
      <c r="L3759">
        <f>YEAR(Ledger[[#This Row],[Date]])</f>
        <v>2025</v>
      </c>
      <c r="M3759" t="str">
        <f>"Qtr"&amp;ROUNDUP(MONTH(Ledger[[#This Row],[Date]])/3,0)</f>
        <v>Qtr3</v>
      </c>
      <c r="N3759">
        <f>MONTH(Ledger[[#This Row],[Date]])</f>
        <v>9</v>
      </c>
      <c r="O3759" t="str">
        <f>TEXT(Ledger[[#This Row],[Date]],"mmm")</f>
        <v>Sep</v>
      </c>
    </row>
    <row r="3760" spans="1:15" x14ac:dyDescent="0.35">
      <c r="A3760" t="s">
        <v>3340</v>
      </c>
      <c r="B3760" s="8">
        <v>45935</v>
      </c>
      <c r="C3760" s="5">
        <v>0.84652777777777777</v>
      </c>
      <c r="D3760" t="str">
        <f>_xlfn.XLOOKUP(Ledger[[#This Row],[Employee_ID]],Employees!C:C,Employees!A:A)</f>
        <v>Evening</v>
      </c>
      <c r="E3760" t="s">
        <v>932</v>
      </c>
      <c r="F3760" t="str">
        <f>_xlfn.XLOOKUP(Ledger[[#This Row],[Employee_ID]],Employees!C:C,Employees!B:B)</f>
        <v>BR05</v>
      </c>
      <c r="G3760" t="s">
        <v>989</v>
      </c>
      <c r="H3760" t="s">
        <v>193</v>
      </c>
      <c r="I3760">
        <v>2</v>
      </c>
      <c r="J3760">
        <f>_xlfn.XLOOKUP(Ledger[[#This Row],[SKU]]&amp;"|"&amp;Ledger[[#This Row],[Branch_ID]], PriceList!E:E,PriceList!C:C,"")</f>
        <v>145</v>
      </c>
      <c r="K3760">
        <f>_xlfn.XLOOKUP(Ledger[[#This Row],[SKU]]&amp;"|"&amp;Ledger[[#This Row],[Branch_ID]], PriceList[Key], PriceList[Unit_Retail_Price_EGP], "")</f>
        <v>379</v>
      </c>
      <c r="L3760">
        <f>YEAR(Ledger[[#This Row],[Date]])</f>
        <v>2025</v>
      </c>
      <c r="M3760" t="str">
        <f>"Qtr"&amp;ROUNDUP(MONTH(Ledger[[#This Row],[Date]])/3,0)</f>
        <v>Qtr4</v>
      </c>
      <c r="N3760">
        <f>MONTH(Ledger[[#This Row],[Date]])</f>
        <v>10</v>
      </c>
      <c r="O3760" t="str">
        <f>TEXT(Ledger[[#This Row],[Date]],"mmm")</f>
        <v>Oct</v>
      </c>
    </row>
    <row r="3761" spans="1:15" x14ac:dyDescent="0.35">
      <c r="A3761" t="s">
        <v>3442</v>
      </c>
      <c r="B3761" s="8">
        <v>45942</v>
      </c>
      <c r="C3761" s="5">
        <v>0.87569444444444444</v>
      </c>
      <c r="D3761" t="str">
        <f>_xlfn.XLOOKUP(Ledger[[#This Row],[Employee_ID]],Employees!C:C,Employees!A:A)</f>
        <v>Evening</v>
      </c>
      <c r="E3761" t="s">
        <v>932</v>
      </c>
      <c r="F3761" t="str">
        <f>_xlfn.XLOOKUP(Ledger[[#This Row],[Employee_ID]],Employees!C:C,Employees!B:B)</f>
        <v>BR05</v>
      </c>
      <c r="G3761" t="s">
        <v>989</v>
      </c>
      <c r="H3761" t="s">
        <v>143</v>
      </c>
      <c r="I3761">
        <v>2</v>
      </c>
      <c r="J3761">
        <f>_xlfn.XLOOKUP(Ledger[[#This Row],[SKU]]&amp;"|"&amp;Ledger[[#This Row],[Branch_ID]], PriceList!E:E,PriceList!C:C,"")</f>
        <v>230</v>
      </c>
      <c r="K3761">
        <f>_xlfn.XLOOKUP(Ledger[[#This Row],[SKU]]&amp;"|"&amp;Ledger[[#This Row],[Branch_ID]], PriceList[Key], PriceList[Unit_Retail_Price_EGP], "")</f>
        <v>589</v>
      </c>
      <c r="L3761">
        <f>YEAR(Ledger[[#This Row],[Date]])</f>
        <v>2025</v>
      </c>
      <c r="M3761" t="str">
        <f>"Qtr"&amp;ROUNDUP(MONTH(Ledger[[#This Row],[Date]])/3,0)</f>
        <v>Qtr4</v>
      </c>
      <c r="N3761">
        <f>MONTH(Ledger[[#This Row],[Date]])</f>
        <v>10</v>
      </c>
      <c r="O3761" t="str">
        <f>TEXT(Ledger[[#This Row],[Date]],"mmm")</f>
        <v>Oct</v>
      </c>
    </row>
    <row r="3762" spans="1:15" x14ac:dyDescent="0.35">
      <c r="A3762" t="s">
        <v>3495</v>
      </c>
      <c r="B3762" s="8">
        <v>45946</v>
      </c>
      <c r="C3762" s="5">
        <v>0.82986111111111116</v>
      </c>
      <c r="D3762" t="str">
        <f>_xlfn.XLOOKUP(Ledger[[#This Row],[Employee_ID]],Employees!C:C,Employees!A:A)</f>
        <v>Evening</v>
      </c>
      <c r="E3762" t="s">
        <v>932</v>
      </c>
      <c r="F3762" t="str">
        <f>_xlfn.XLOOKUP(Ledger[[#This Row],[Employee_ID]],Employees!C:C,Employees!B:B)</f>
        <v>BR05</v>
      </c>
      <c r="G3762" t="s">
        <v>989</v>
      </c>
      <c r="H3762" t="s">
        <v>284</v>
      </c>
      <c r="I3762">
        <v>2</v>
      </c>
      <c r="J3762">
        <f>_xlfn.XLOOKUP(Ledger[[#This Row],[SKU]]&amp;"|"&amp;Ledger[[#This Row],[Branch_ID]], PriceList!E:E,PriceList!C:C,"")</f>
        <v>500</v>
      </c>
      <c r="K3762">
        <f>_xlfn.XLOOKUP(Ledger[[#This Row],[SKU]]&amp;"|"&amp;Ledger[[#This Row],[Branch_ID]], PriceList[Key], PriceList[Unit_Retail_Price_EGP], "")</f>
        <v>1189</v>
      </c>
      <c r="L3762">
        <f>YEAR(Ledger[[#This Row],[Date]])</f>
        <v>2025</v>
      </c>
      <c r="M3762" t="str">
        <f>"Qtr"&amp;ROUNDUP(MONTH(Ledger[[#This Row],[Date]])/3,0)</f>
        <v>Qtr4</v>
      </c>
      <c r="N3762">
        <f>MONTH(Ledger[[#This Row],[Date]])</f>
        <v>10</v>
      </c>
      <c r="O3762" t="str">
        <f>TEXT(Ledger[[#This Row],[Date]],"mmm")</f>
        <v>Oct</v>
      </c>
    </row>
    <row r="3763" spans="1:15" x14ac:dyDescent="0.35">
      <c r="A3763" t="s">
        <v>3636</v>
      </c>
      <c r="B3763" s="8">
        <v>45955</v>
      </c>
      <c r="C3763" s="5">
        <v>0.75624999999999998</v>
      </c>
      <c r="D3763" t="str">
        <f>_xlfn.XLOOKUP(Ledger[[#This Row],[Employee_ID]],Employees!C:C,Employees!A:A)</f>
        <v>Evening</v>
      </c>
      <c r="E3763" t="s">
        <v>932</v>
      </c>
      <c r="F3763" t="str">
        <f>_xlfn.XLOOKUP(Ledger[[#This Row],[Employee_ID]],Employees!C:C,Employees!B:B)</f>
        <v>BR05</v>
      </c>
      <c r="G3763" t="s">
        <v>989</v>
      </c>
      <c r="H3763" t="s">
        <v>195</v>
      </c>
      <c r="I3763">
        <v>2</v>
      </c>
      <c r="J3763">
        <f>_xlfn.XLOOKUP(Ledger[[#This Row],[SKU]]&amp;"|"&amp;Ledger[[#This Row],[Branch_ID]], PriceList!E:E,PriceList!C:C,"")</f>
        <v>165</v>
      </c>
      <c r="K3763">
        <f>_xlfn.XLOOKUP(Ledger[[#This Row],[SKU]]&amp;"|"&amp;Ledger[[#This Row],[Branch_ID]], PriceList[Key], PriceList[Unit_Retail_Price_EGP], "")</f>
        <v>429</v>
      </c>
      <c r="L3763">
        <f>YEAR(Ledger[[#This Row],[Date]])</f>
        <v>2025</v>
      </c>
      <c r="M3763" t="str">
        <f>"Qtr"&amp;ROUNDUP(MONTH(Ledger[[#This Row],[Date]])/3,0)</f>
        <v>Qtr4</v>
      </c>
      <c r="N3763">
        <f>MONTH(Ledger[[#This Row],[Date]])</f>
        <v>10</v>
      </c>
      <c r="O3763" t="str">
        <f>TEXT(Ledger[[#This Row],[Date]],"mmm")</f>
        <v>Oct</v>
      </c>
    </row>
    <row r="3764" spans="1:15" x14ac:dyDescent="0.35">
      <c r="A3764" t="s">
        <v>3706</v>
      </c>
      <c r="B3764" s="8">
        <v>45960</v>
      </c>
      <c r="C3764" s="5">
        <v>0.87013888888888891</v>
      </c>
      <c r="D3764" t="str">
        <f>_xlfn.XLOOKUP(Ledger[[#This Row],[Employee_ID]],Employees!C:C,Employees!A:A)</f>
        <v>Evening</v>
      </c>
      <c r="E3764" t="s">
        <v>932</v>
      </c>
      <c r="F3764" t="str">
        <f>_xlfn.XLOOKUP(Ledger[[#This Row],[Employee_ID]],Employees!C:C,Employees!B:B)</f>
        <v>BR05</v>
      </c>
      <c r="G3764" t="s">
        <v>989</v>
      </c>
      <c r="H3764" t="s">
        <v>382</v>
      </c>
      <c r="I3764">
        <v>2</v>
      </c>
      <c r="J3764">
        <f>_xlfn.XLOOKUP(Ledger[[#This Row],[SKU]]&amp;"|"&amp;Ledger[[#This Row],[Branch_ID]], PriceList!E:E,PriceList!C:C,"")</f>
        <v>165</v>
      </c>
      <c r="K3764">
        <f>_xlfn.XLOOKUP(Ledger[[#This Row],[SKU]]&amp;"|"&amp;Ledger[[#This Row],[Branch_ID]], PriceList[Key], PriceList[Unit_Retail_Price_EGP], "")</f>
        <v>429</v>
      </c>
      <c r="L3764">
        <f>YEAR(Ledger[[#This Row],[Date]])</f>
        <v>2025</v>
      </c>
      <c r="M3764" t="str">
        <f>"Qtr"&amp;ROUNDUP(MONTH(Ledger[[#This Row],[Date]])/3,0)</f>
        <v>Qtr4</v>
      </c>
      <c r="N3764">
        <f>MONTH(Ledger[[#This Row],[Date]])</f>
        <v>10</v>
      </c>
      <c r="O3764" t="str">
        <f>TEXT(Ledger[[#This Row],[Date]],"mmm")</f>
        <v>Oct</v>
      </c>
    </row>
    <row r="3765" spans="1:15" x14ac:dyDescent="0.35">
      <c r="A3765" t="s">
        <v>3736</v>
      </c>
      <c r="B3765" s="8">
        <v>45962</v>
      </c>
      <c r="C3765" s="5">
        <v>0.84375</v>
      </c>
      <c r="D3765" t="str">
        <f>_xlfn.XLOOKUP(Ledger[[#This Row],[Employee_ID]],Employees!C:C,Employees!A:A)</f>
        <v>Evening</v>
      </c>
      <c r="E3765" t="s">
        <v>932</v>
      </c>
      <c r="F3765" t="str">
        <f>_xlfn.XLOOKUP(Ledger[[#This Row],[Employee_ID]],Employees!C:C,Employees!B:B)</f>
        <v>BR05</v>
      </c>
      <c r="G3765" t="s">
        <v>989</v>
      </c>
      <c r="H3765" t="s">
        <v>272</v>
      </c>
      <c r="I3765">
        <v>2</v>
      </c>
      <c r="J3765">
        <f>_xlfn.XLOOKUP(Ledger[[#This Row],[SKU]]&amp;"|"&amp;Ledger[[#This Row],[Branch_ID]], PriceList!E:E,PriceList!C:C,"")</f>
        <v>435</v>
      </c>
      <c r="K3765">
        <f>_xlfn.XLOOKUP(Ledger[[#This Row],[SKU]]&amp;"|"&amp;Ledger[[#This Row],[Branch_ID]], PriceList[Key], PriceList[Unit_Retail_Price_EGP], "")</f>
        <v>1079</v>
      </c>
      <c r="L3765">
        <f>YEAR(Ledger[[#This Row],[Date]])</f>
        <v>2025</v>
      </c>
      <c r="M3765" t="str">
        <f>"Qtr"&amp;ROUNDUP(MONTH(Ledger[[#This Row],[Date]])/3,0)</f>
        <v>Qtr4</v>
      </c>
      <c r="N3765">
        <f>MONTH(Ledger[[#This Row],[Date]])</f>
        <v>11</v>
      </c>
      <c r="O3765" t="str">
        <f>TEXT(Ledger[[#This Row],[Date]],"mmm")</f>
        <v>Nov</v>
      </c>
    </row>
    <row r="3766" spans="1:15" x14ac:dyDescent="0.35">
      <c r="A3766" t="s">
        <v>3757</v>
      </c>
      <c r="B3766" s="8">
        <v>45964</v>
      </c>
      <c r="C3766" s="5">
        <v>0.75069444444444444</v>
      </c>
      <c r="D3766" t="str">
        <f>_xlfn.XLOOKUP(Ledger[[#This Row],[Employee_ID]],Employees!C:C,Employees!A:A)</f>
        <v>Evening</v>
      </c>
      <c r="E3766" t="s">
        <v>932</v>
      </c>
      <c r="F3766" t="str">
        <f>_xlfn.XLOOKUP(Ledger[[#This Row],[Employee_ID]],Employees!C:C,Employees!B:B)</f>
        <v>BR05</v>
      </c>
      <c r="G3766" t="s">
        <v>989</v>
      </c>
      <c r="H3766" t="s">
        <v>121</v>
      </c>
      <c r="I3766">
        <v>2</v>
      </c>
      <c r="J3766">
        <f>_xlfn.XLOOKUP(Ledger[[#This Row],[SKU]]&amp;"|"&amp;Ledger[[#This Row],[Branch_ID]], PriceList!E:E,PriceList!C:C,"")</f>
        <v>665</v>
      </c>
      <c r="K3766">
        <f>_xlfn.XLOOKUP(Ledger[[#This Row],[SKU]]&amp;"|"&amp;Ledger[[#This Row],[Branch_ID]], PriceList[Key], PriceList[Unit_Retail_Price_EGP], "")</f>
        <v>1619</v>
      </c>
      <c r="L3766">
        <f>YEAR(Ledger[[#This Row],[Date]])</f>
        <v>2025</v>
      </c>
      <c r="M3766" t="str">
        <f>"Qtr"&amp;ROUNDUP(MONTH(Ledger[[#This Row],[Date]])/3,0)</f>
        <v>Qtr4</v>
      </c>
      <c r="N3766">
        <f>MONTH(Ledger[[#This Row],[Date]])</f>
        <v>11</v>
      </c>
      <c r="O3766" t="str">
        <f>TEXT(Ledger[[#This Row],[Date]],"mmm")</f>
        <v>Nov</v>
      </c>
    </row>
    <row r="3767" spans="1:15" x14ac:dyDescent="0.35">
      <c r="A3767" t="s">
        <v>3842</v>
      </c>
      <c r="B3767" s="8">
        <v>45970</v>
      </c>
      <c r="C3767" s="5">
        <v>0.83958333333333335</v>
      </c>
      <c r="D3767" t="str">
        <f>_xlfn.XLOOKUP(Ledger[[#This Row],[Employee_ID]],Employees!C:C,Employees!A:A)</f>
        <v>Evening</v>
      </c>
      <c r="E3767" t="s">
        <v>932</v>
      </c>
      <c r="F3767" t="str">
        <f>_xlfn.XLOOKUP(Ledger[[#This Row],[Employee_ID]],Employees!C:C,Employees!B:B)</f>
        <v>BR05</v>
      </c>
      <c r="G3767" t="s">
        <v>989</v>
      </c>
      <c r="H3767" t="s">
        <v>119</v>
      </c>
      <c r="I3767">
        <v>2</v>
      </c>
      <c r="J3767">
        <f>_xlfn.XLOOKUP(Ledger[[#This Row],[SKU]]&amp;"|"&amp;Ledger[[#This Row],[Branch_ID]], PriceList!E:E,PriceList!C:C,"")</f>
        <v>230</v>
      </c>
      <c r="K3767">
        <f>_xlfn.XLOOKUP(Ledger[[#This Row],[SKU]]&amp;"|"&amp;Ledger[[#This Row],[Branch_ID]], PriceList[Key], PriceList[Unit_Retail_Price_EGP], "")</f>
        <v>589</v>
      </c>
      <c r="L3767">
        <f>YEAR(Ledger[[#This Row],[Date]])</f>
        <v>2025</v>
      </c>
      <c r="M3767" t="str">
        <f>"Qtr"&amp;ROUNDUP(MONTH(Ledger[[#This Row],[Date]])/3,0)</f>
        <v>Qtr4</v>
      </c>
      <c r="N3767">
        <f>MONTH(Ledger[[#This Row],[Date]])</f>
        <v>11</v>
      </c>
      <c r="O3767" t="str">
        <f>TEXT(Ledger[[#This Row],[Date]],"mmm")</f>
        <v>Nov</v>
      </c>
    </row>
    <row r="3768" spans="1:15" x14ac:dyDescent="0.35">
      <c r="A3768" t="s">
        <v>3932</v>
      </c>
      <c r="B3768" s="8">
        <v>45976</v>
      </c>
      <c r="C3768" s="5">
        <v>0.88402777777777775</v>
      </c>
      <c r="D3768" t="str">
        <f>_xlfn.XLOOKUP(Ledger[[#This Row],[Employee_ID]],Employees!C:C,Employees!A:A)</f>
        <v>Evening</v>
      </c>
      <c r="E3768" t="s">
        <v>932</v>
      </c>
      <c r="F3768" t="str">
        <f>_xlfn.XLOOKUP(Ledger[[#This Row],[Employee_ID]],Employees!C:C,Employees!B:B)</f>
        <v>BR05</v>
      </c>
      <c r="G3768" t="s">
        <v>989</v>
      </c>
      <c r="H3768" t="s">
        <v>281</v>
      </c>
      <c r="I3768">
        <v>2</v>
      </c>
      <c r="J3768">
        <f>_xlfn.XLOOKUP(Ledger[[#This Row],[SKU]]&amp;"|"&amp;Ledger[[#This Row],[Branch_ID]], PriceList!E:E,PriceList!C:C,"")</f>
        <v>145</v>
      </c>
      <c r="K3768">
        <f>_xlfn.XLOOKUP(Ledger[[#This Row],[SKU]]&amp;"|"&amp;Ledger[[#This Row],[Branch_ID]], PriceList[Key], PriceList[Unit_Retail_Price_EGP], "")</f>
        <v>379</v>
      </c>
      <c r="L3768">
        <f>YEAR(Ledger[[#This Row],[Date]])</f>
        <v>2025</v>
      </c>
      <c r="M3768" t="str">
        <f>"Qtr"&amp;ROUNDUP(MONTH(Ledger[[#This Row],[Date]])/3,0)</f>
        <v>Qtr4</v>
      </c>
      <c r="N3768">
        <f>MONTH(Ledger[[#This Row],[Date]])</f>
        <v>11</v>
      </c>
      <c r="O3768" t="str">
        <f>TEXT(Ledger[[#This Row],[Date]],"mmm")</f>
        <v>Nov</v>
      </c>
    </row>
    <row r="3769" spans="1:15" x14ac:dyDescent="0.35">
      <c r="A3769" t="s">
        <v>3998</v>
      </c>
      <c r="B3769" s="8">
        <v>45981</v>
      </c>
      <c r="C3769" s="5">
        <v>0.85555555555555551</v>
      </c>
      <c r="D3769" t="str">
        <f>_xlfn.XLOOKUP(Ledger[[#This Row],[Employee_ID]],Employees!C:C,Employees!A:A)</f>
        <v>Evening</v>
      </c>
      <c r="E3769" t="s">
        <v>932</v>
      </c>
      <c r="F3769" t="str">
        <f>_xlfn.XLOOKUP(Ledger[[#This Row],[Employee_ID]],Employees!C:C,Employees!B:B)</f>
        <v>BR05</v>
      </c>
      <c r="G3769" t="s">
        <v>989</v>
      </c>
      <c r="H3769" t="s">
        <v>404</v>
      </c>
      <c r="I3769">
        <v>2</v>
      </c>
      <c r="J3769">
        <f>_xlfn.XLOOKUP(Ledger[[#This Row],[SKU]]&amp;"|"&amp;Ledger[[#This Row],[Branch_ID]], PriceList!E:E,PriceList!C:C,"")</f>
        <v>145</v>
      </c>
      <c r="K3769">
        <f>_xlfn.XLOOKUP(Ledger[[#This Row],[SKU]]&amp;"|"&amp;Ledger[[#This Row],[Branch_ID]], PriceList[Key], PriceList[Unit_Retail_Price_EGP], "")</f>
        <v>379</v>
      </c>
      <c r="L3769">
        <f>YEAR(Ledger[[#This Row],[Date]])</f>
        <v>2025</v>
      </c>
      <c r="M3769" t="str">
        <f>"Qtr"&amp;ROUNDUP(MONTH(Ledger[[#This Row],[Date]])/3,0)</f>
        <v>Qtr4</v>
      </c>
      <c r="N3769">
        <f>MONTH(Ledger[[#This Row],[Date]])</f>
        <v>11</v>
      </c>
      <c r="O3769" t="str">
        <f>TEXT(Ledger[[#This Row],[Date]],"mmm")</f>
        <v>Nov</v>
      </c>
    </row>
    <row r="3770" spans="1:15" x14ac:dyDescent="0.35">
      <c r="A3770" t="s">
        <v>4041</v>
      </c>
      <c r="B3770" s="8">
        <v>45984</v>
      </c>
      <c r="C3770" s="5">
        <v>0.7729166666666667</v>
      </c>
      <c r="D3770" t="str">
        <f>_xlfn.XLOOKUP(Ledger[[#This Row],[Employee_ID]],Employees!C:C,Employees!A:A)</f>
        <v>Evening</v>
      </c>
      <c r="E3770" t="s">
        <v>932</v>
      </c>
      <c r="F3770" t="str">
        <f>_xlfn.XLOOKUP(Ledger[[#This Row],[Employee_ID]],Employees!C:C,Employees!B:B)</f>
        <v>BR05</v>
      </c>
      <c r="G3770" t="s">
        <v>989</v>
      </c>
      <c r="H3770" t="s">
        <v>409</v>
      </c>
      <c r="I3770">
        <v>2</v>
      </c>
      <c r="J3770">
        <f>_xlfn.XLOOKUP(Ledger[[#This Row],[SKU]]&amp;"|"&amp;Ledger[[#This Row],[Branch_ID]], PriceList!E:E,PriceList!C:C,"")</f>
        <v>730</v>
      </c>
      <c r="K3770">
        <f>_xlfn.XLOOKUP(Ledger[[#This Row],[SKU]]&amp;"|"&amp;Ledger[[#This Row],[Branch_ID]], PriceList[Key], PriceList[Unit_Retail_Price_EGP], "")</f>
        <v>1729</v>
      </c>
      <c r="L3770">
        <f>YEAR(Ledger[[#This Row],[Date]])</f>
        <v>2025</v>
      </c>
      <c r="M3770" t="str">
        <f>"Qtr"&amp;ROUNDUP(MONTH(Ledger[[#This Row],[Date]])/3,0)</f>
        <v>Qtr4</v>
      </c>
      <c r="N3770">
        <f>MONTH(Ledger[[#This Row],[Date]])</f>
        <v>11</v>
      </c>
      <c r="O3770" t="str">
        <f>TEXT(Ledger[[#This Row],[Date]],"mmm")</f>
        <v>Nov</v>
      </c>
    </row>
    <row r="3771" spans="1:15" x14ac:dyDescent="0.35">
      <c r="A3771" t="s">
        <v>4135</v>
      </c>
      <c r="B3771" s="8">
        <v>45990</v>
      </c>
      <c r="C3771" s="5">
        <v>0.8256944444444444</v>
      </c>
      <c r="D3771" t="str">
        <f>_xlfn.XLOOKUP(Ledger[[#This Row],[Employee_ID]],Employees!C:C,Employees!A:A)</f>
        <v>Evening</v>
      </c>
      <c r="E3771" t="s">
        <v>932</v>
      </c>
      <c r="F3771" t="str">
        <f>_xlfn.XLOOKUP(Ledger[[#This Row],[Employee_ID]],Employees!C:C,Employees!B:B)</f>
        <v>BR05</v>
      </c>
      <c r="G3771" t="s">
        <v>989</v>
      </c>
      <c r="H3771" t="s">
        <v>295</v>
      </c>
      <c r="I3771">
        <v>2</v>
      </c>
      <c r="J3771">
        <f>_xlfn.XLOOKUP(Ledger[[#This Row],[SKU]]&amp;"|"&amp;Ledger[[#This Row],[Branch_ID]], PriceList!E:E,PriceList!C:C,"")</f>
        <v>145</v>
      </c>
      <c r="K3771">
        <f>_xlfn.XLOOKUP(Ledger[[#This Row],[SKU]]&amp;"|"&amp;Ledger[[#This Row],[Branch_ID]], PriceList[Key], PriceList[Unit_Retail_Price_EGP], "")</f>
        <v>379</v>
      </c>
      <c r="L3771">
        <f>YEAR(Ledger[[#This Row],[Date]])</f>
        <v>2025</v>
      </c>
      <c r="M3771" t="str">
        <f>"Qtr"&amp;ROUNDUP(MONTH(Ledger[[#This Row],[Date]])/3,0)</f>
        <v>Qtr4</v>
      </c>
      <c r="N3771">
        <f>MONTH(Ledger[[#This Row],[Date]])</f>
        <v>11</v>
      </c>
      <c r="O3771" t="str">
        <f>TEXT(Ledger[[#This Row],[Date]],"mmm")</f>
        <v>Nov</v>
      </c>
    </row>
    <row r="3772" spans="1:15" x14ac:dyDescent="0.35">
      <c r="A3772" t="s">
        <v>4173</v>
      </c>
      <c r="B3772" s="8">
        <v>45993</v>
      </c>
      <c r="C3772" s="5">
        <v>0.78263888888888888</v>
      </c>
      <c r="D3772" t="str">
        <f>_xlfn.XLOOKUP(Ledger[[#This Row],[Employee_ID]],Employees!C:C,Employees!A:A)</f>
        <v>Evening</v>
      </c>
      <c r="E3772" t="s">
        <v>932</v>
      </c>
      <c r="F3772" t="str">
        <f>_xlfn.XLOOKUP(Ledger[[#This Row],[Employee_ID]],Employees!C:C,Employees!B:B)</f>
        <v>BR05</v>
      </c>
      <c r="G3772" t="s">
        <v>989</v>
      </c>
      <c r="H3772" t="s">
        <v>491</v>
      </c>
      <c r="I3772">
        <v>2</v>
      </c>
      <c r="J3772">
        <f>_xlfn.XLOOKUP(Ledger[[#This Row],[SKU]]&amp;"|"&amp;Ledger[[#This Row],[Branch_ID]], PriceList!E:E,PriceList!C:C,"")</f>
        <v>480</v>
      </c>
      <c r="K3772">
        <f>_xlfn.XLOOKUP(Ledger[[#This Row],[SKU]]&amp;"|"&amp;Ledger[[#This Row],[Branch_ID]], PriceList[Key], PriceList[Unit_Retail_Price_EGP], "")</f>
        <v>1189</v>
      </c>
      <c r="L3772">
        <f>YEAR(Ledger[[#This Row],[Date]])</f>
        <v>2025</v>
      </c>
      <c r="M3772" t="str">
        <f>"Qtr"&amp;ROUNDUP(MONTH(Ledger[[#This Row],[Date]])/3,0)</f>
        <v>Qtr4</v>
      </c>
      <c r="N3772">
        <f>MONTH(Ledger[[#This Row],[Date]])</f>
        <v>12</v>
      </c>
      <c r="O3772" t="str">
        <f>TEXT(Ledger[[#This Row],[Date]],"mmm")</f>
        <v>Dec</v>
      </c>
    </row>
    <row r="3773" spans="1:15" x14ac:dyDescent="0.35">
      <c r="A3773" t="s">
        <v>4202</v>
      </c>
      <c r="B3773" s="8">
        <v>45995</v>
      </c>
      <c r="C3773" s="5">
        <v>0.84097222222222223</v>
      </c>
      <c r="D3773" t="str">
        <f>_xlfn.XLOOKUP(Ledger[[#This Row],[Employee_ID]],Employees!C:C,Employees!A:A)</f>
        <v>Evening</v>
      </c>
      <c r="E3773" t="s">
        <v>932</v>
      </c>
      <c r="F3773" t="str">
        <f>_xlfn.XLOOKUP(Ledger[[#This Row],[Employee_ID]],Employees!C:C,Employees!B:B)</f>
        <v>BR05</v>
      </c>
      <c r="G3773" t="s">
        <v>989</v>
      </c>
      <c r="H3773" t="s">
        <v>291</v>
      </c>
      <c r="I3773">
        <v>2</v>
      </c>
      <c r="J3773">
        <f>_xlfn.XLOOKUP(Ledger[[#This Row],[SKU]]&amp;"|"&amp;Ledger[[#This Row],[Branch_ID]], PriceList!E:E,PriceList!C:C,"")</f>
        <v>480</v>
      </c>
      <c r="K3773">
        <f>_xlfn.XLOOKUP(Ledger[[#This Row],[SKU]]&amp;"|"&amp;Ledger[[#This Row],[Branch_ID]], PriceList[Key], PriceList[Unit_Retail_Price_EGP], "")</f>
        <v>1189</v>
      </c>
      <c r="L3773">
        <f>YEAR(Ledger[[#This Row],[Date]])</f>
        <v>2025</v>
      </c>
      <c r="M3773" t="str">
        <f>"Qtr"&amp;ROUNDUP(MONTH(Ledger[[#This Row],[Date]])/3,0)</f>
        <v>Qtr4</v>
      </c>
      <c r="N3773">
        <f>MONTH(Ledger[[#This Row],[Date]])</f>
        <v>12</v>
      </c>
      <c r="O3773" t="str">
        <f>TEXT(Ledger[[#This Row],[Date]],"mmm")</f>
        <v>Dec</v>
      </c>
    </row>
    <row r="3774" spans="1:15" x14ac:dyDescent="0.35">
      <c r="A3774" t="s">
        <v>4319</v>
      </c>
      <c r="B3774" s="8">
        <v>46003</v>
      </c>
      <c r="C3774" s="5">
        <v>0.8256944444444444</v>
      </c>
      <c r="D3774" t="str">
        <f>_xlfn.XLOOKUP(Ledger[[#This Row],[Employee_ID]],Employees!C:C,Employees!A:A)</f>
        <v>Evening</v>
      </c>
      <c r="E3774" t="s">
        <v>932</v>
      </c>
      <c r="F3774" t="str">
        <f>_xlfn.XLOOKUP(Ledger[[#This Row],[Employee_ID]],Employees!C:C,Employees!B:B)</f>
        <v>BR05</v>
      </c>
      <c r="G3774" t="s">
        <v>989</v>
      </c>
      <c r="H3774" t="s">
        <v>370</v>
      </c>
      <c r="I3774">
        <v>2</v>
      </c>
      <c r="J3774">
        <f>_xlfn.XLOOKUP(Ledger[[#This Row],[SKU]]&amp;"|"&amp;Ledger[[#This Row],[Branch_ID]], PriceList!E:E,PriceList!C:C,"")</f>
        <v>480</v>
      </c>
      <c r="K3774">
        <f>_xlfn.XLOOKUP(Ledger[[#This Row],[SKU]]&amp;"|"&amp;Ledger[[#This Row],[Branch_ID]], PriceList[Key], PriceList[Unit_Retail_Price_EGP], "")</f>
        <v>1189</v>
      </c>
      <c r="L3774">
        <f>YEAR(Ledger[[#This Row],[Date]])</f>
        <v>2025</v>
      </c>
      <c r="M3774" t="str">
        <f>"Qtr"&amp;ROUNDUP(MONTH(Ledger[[#This Row],[Date]])/3,0)</f>
        <v>Qtr4</v>
      </c>
      <c r="N3774">
        <f>MONTH(Ledger[[#This Row],[Date]])</f>
        <v>12</v>
      </c>
      <c r="O3774" t="str">
        <f>TEXT(Ledger[[#This Row],[Date]],"mmm")</f>
        <v>Dec</v>
      </c>
    </row>
    <row r="3775" spans="1:15" x14ac:dyDescent="0.35">
      <c r="A3775" t="s">
        <v>4419</v>
      </c>
      <c r="B3775" s="8">
        <v>46010</v>
      </c>
      <c r="C3775" s="5">
        <v>0.85277777777777775</v>
      </c>
      <c r="D3775" t="str">
        <f>_xlfn.XLOOKUP(Ledger[[#This Row],[Employee_ID]],Employees!C:C,Employees!A:A)</f>
        <v>Evening</v>
      </c>
      <c r="E3775" t="s">
        <v>932</v>
      </c>
      <c r="F3775" t="str">
        <f>_xlfn.XLOOKUP(Ledger[[#This Row],[Employee_ID]],Employees!C:C,Employees!B:B)</f>
        <v>BR05</v>
      </c>
      <c r="G3775" t="s">
        <v>989</v>
      </c>
      <c r="H3775" t="s">
        <v>209</v>
      </c>
      <c r="I3775">
        <v>2</v>
      </c>
      <c r="J3775">
        <f>_xlfn.XLOOKUP(Ledger[[#This Row],[SKU]]&amp;"|"&amp;Ledger[[#This Row],[Branch_ID]], PriceList!E:E,PriceList!C:C,"")</f>
        <v>165</v>
      </c>
      <c r="K3775">
        <f>_xlfn.XLOOKUP(Ledger[[#This Row],[SKU]]&amp;"|"&amp;Ledger[[#This Row],[Branch_ID]], PriceList[Key], PriceList[Unit_Retail_Price_EGP], "")</f>
        <v>429</v>
      </c>
      <c r="L3775">
        <f>YEAR(Ledger[[#This Row],[Date]])</f>
        <v>2025</v>
      </c>
      <c r="M3775" t="str">
        <f>"Qtr"&amp;ROUNDUP(MONTH(Ledger[[#This Row],[Date]])/3,0)</f>
        <v>Qtr4</v>
      </c>
      <c r="N3775">
        <f>MONTH(Ledger[[#This Row],[Date]])</f>
        <v>12</v>
      </c>
      <c r="O3775" t="str">
        <f>TEXT(Ledger[[#This Row],[Date]],"mmm")</f>
        <v>Dec</v>
      </c>
    </row>
    <row r="3776" spans="1:15" x14ac:dyDescent="0.35">
      <c r="A3776" t="s">
        <v>4433</v>
      </c>
      <c r="B3776" s="8">
        <v>46011</v>
      </c>
      <c r="C3776" s="5">
        <v>0.75</v>
      </c>
      <c r="D3776" t="str">
        <f>_xlfn.XLOOKUP(Ledger[[#This Row],[Employee_ID]],Employees!C:C,Employees!A:A)</f>
        <v>Evening</v>
      </c>
      <c r="E3776" t="s">
        <v>932</v>
      </c>
      <c r="F3776" t="str">
        <f>_xlfn.XLOOKUP(Ledger[[#This Row],[Employee_ID]],Employees!C:C,Employees!B:B)</f>
        <v>BR05</v>
      </c>
      <c r="G3776" t="s">
        <v>989</v>
      </c>
      <c r="H3776" t="s">
        <v>179</v>
      </c>
      <c r="I3776">
        <v>2</v>
      </c>
      <c r="J3776">
        <f>_xlfn.XLOOKUP(Ledger[[#This Row],[SKU]]&amp;"|"&amp;Ledger[[#This Row],[Branch_ID]], PriceList!E:E,PriceList!C:C,"")</f>
        <v>395</v>
      </c>
      <c r="K3776">
        <f>_xlfn.XLOOKUP(Ledger[[#This Row],[SKU]]&amp;"|"&amp;Ledger[[#This Row],[Branch_ID]], PriceList[Key], PriceList[Unit_Retail_Price_EGP], "")</f>
        <v>969</v>
      </c>
      <c r="L3776">
        <f>YEAR(Ledger[[#This Row],[Date]])</f>
        <v>2025</v>
      </c>
      <c r="M3776" t="str">
        <f>"Qtr"&amp;ROUNDUP(MONTH(Ledger[[#This Row],[Date]])/3,0)</f>
        <v>Qtr4</v>
      </c>
      <c r="N3776">
        <f>MONTH(Ledger[[#This Row],[Date]])</f>
        <v>12</v>
      </c>
      <c r="O3776" t="str">
        <f>TEXT(Ledger[[#This Row],[Date]],"mmm")</f>
        <v>Dec</v>
      </c>
    </row>
    <row r="3777" spans="1:15" x14ac:dyDescent="0.35">
      <c r="A3777" t="s">
        <v>4445</v>
      </c>
      <c r="B3777" s="8">
        <v>46012</v>
      </c>
      <c r="C3777" s="5">
        <v>0.83194444444444449</v>
      </c>
      <c r="D3777" t="str">
        <f>_xlfn.XLOOKUP(Ledger[[#This Row],[Employee_ID]],Employees!C:C,Employees!A:A)</f>
        <v>Evening</v>
      </c>
      <c r="E3777" t="s">
        <v>932</v>
      </c>
      <c r="F3777" t="str">
        <f>_xlfn.XLOOKUP(Ledger[[#This Row],[Employee_ID]],Employees!C:C,Employees!B:B)</f>
        <v>BR05</v>
      </c>
      <c r="G3777" t="s">
        <v>989</v>
      </c>
      <c r="H3777" t="s">
        <v>197</v>
      </c>
      <c r="I3777">
        <v>2</v>
      </c>
      <c r="J3777">
        <f>_xlfn.XLOOKUP(Ledger[[#This Row],[SKU]]&amp;"|"&amp;Ledger[[#This Row],[Branch_ID]], PriceList!E:E,PriceList!C:C,"")</f>
        <v>230</v>
      </c>
      <c r="K3777">
        <f>_xlfn.XLOOKUP(Ledger[[#This Row],[SKU]]&amp;"|"&amp;Ledger[[#This Row],[Branch_ID]], PriceList[Key], PriceList[Unit_Retail_Price_EGP], "")</f>
        <v>589</v>
      </c>
      <c r="L3777">
        <f>YEAR(Ledger[[#This Row],[Date]])</f>
        <v>2025</v>
      </c>
      <c r="M3777" t="str">
        <f>"Qtr"&amp;ROUNDUP(MONTH(Ledger[[#This Row],[Date]])/3,0)</f>
        <v>Qtr4</v>
      </c>
      <c r="N3777">
        <f>MONTH(Ledger[[#This Row],[Date]])</f>
        <v>12</v>
      </c>
      <c r="O3777" t="str">
        <f>TEXT(Ledger[[#This Row],[Date]],"mmm")</f>
        <v>Dec</v>
      </c>
    </row>
    <row r="3778" spans="1:15" x14ac:dyDescent="0.35">
      <c r="A3778" t="s">
        <v>4620</v>
      </c>
      <c r="B3778" s="8">
        <v>46024</v>
      </c>
      <c r="C3778" s="5">
        <v>0.86458333333333337</v>
      </c>
      <c r="D3778" t="str">
        <f>_xlfn.XLOOKUP(Ledger[[#This Row],[Employee_ID]],Employees!C:C,Employees!A:A)</f>
        <v>Evening</v>
      </c>
      <c r="E3778" t="s">
        <v>932</v>
      </c>
      <c r="F3778" t="str">
        <f>_xlfn.XLOOKUP(Ledger[[#This Row],[Employee_ID]],Employees!C:C,Employees!B:B)</f>
        <v>BR05</v>
      </c>
      <c r="G3778" t="s">
        <v>989</v>
      </c>
      <c r="H3778" t="s">
        <v>359</v>
      </c>
      <c r="I3778">
        <v>2</v>
      </c>
      <c r="J3778">
        <f>_xlfn.XLOOKUP(Ledger[[#This Row],[SKU]]&amp;"|"&amp;Ledger[[#This Row],[Branch_ID]], PriceList!E:E,PriceList!C:C,"")</f>
        <v>145</v>
      </c>
      <c r="K3778">
        <f>_xlfn.XLOOKUP(Ledger[[#This Row],[SKU]]&amp;"|"&amp;Ledger[[#This Row],[Branch_ID]], PriceList[Key], PriceList[Unit_Retail_Price_EGP], "")</f>
        <v>379</v>
      </c>
      <c r="L3778">
        <f>YEAR(Ledger[[#This Row],[Date]])</f>
        <v>2026</v>
      </c>
      <c r="M3778" t="str">
        <f>"Qtr"&amp;ROUNDUP(MONTH(Ledger[[#This Row],[Date]])/3,0)</f>
        <v>Qtr1</v>
      </c>
      <c r="N3778">
        <f>MONTH(Ledger[[#This Row],[Date]])</f>
        <v>1</v>
      </c>
      <c r="O3778" t="str">
        <f>TEXT(Ledger[[#This Row],[Date]],"mmm")</f>
        <v>Jan</v>
      </c>
    </row>
    <row r="3779" spans="1:15" x14ac:dyDescent="0.35">
      <c r="A3779" t="s">
        <v>4636</v>
      </c>
      <c r="B3779" s="8">
        <v>46025</v>
      </c>
      <c r="C3779" s="5">
        <v>0.90694444444444444</v>
      </c>
      <c r="D3779" t="str">
        <f>_xlfn.XLOOKUP(Ledger[[#This Row],[Employee_ID]],Employees!C:C,Employees!A:A)</f>
        <v>Evening</v>
      </c>
      <c r="E3779" t="s">
        <v>932</v>
      </c>
      <c r="F3779" t="str">
        <f>_xlfn.XLOOKUP(Ledger[[#This Row],[Employee_ID]],Employees!C:C,Employees!B:B)</f>
        <v>BR05</v>
      </c>
      <c r="G3779" t="s">
        <v>989</v>
      </c>
      <c r="H3779" t="s">
        <v>106</v>
      </c>
      <c r="I3779">
        <v>2</v>
      </c>
      <c r="J3779">
        <f>_xlfn.XLOOKUP(Ledger[[#This Row],[SKU]]&amp;"|"&amp;Ledger[[#This Row],[Branch_ID]], PriceList!E:E,PriceList!C:C,"")</f>
        <v>230</v>
      </c>
      <c r="K3779">
        <f>_xlfn.XLOOKUP(Ledger[[#This Row],[SKU]]&amp;"|"&amp;Ledger[[#This Row],[Branch_ID]], PriceList[Key], PriceList[Unit_Retail_Price_EGP], "")</f>
        <v>589</v>
      </c>
      <c r="L3779">
        <f>YEAR(Ledger[[#This Row],[Date]])</f>
        <v>2026</v>
      </c>
      <c r="M3779" t="str">
        <f>"Qtr"&amp;ROUNDUP(MONTH(Ledger[[#This Row],[Date]])/3,0)</f>
        <v>Qtr1</v>
      </c>
      <c r="N3779">
        <f>MONTH(Ledger[[#This Row],[Date]])</f>
        <v>1</v>
      </c>
      <c r="O3779" t="str">
        <f>TEXT(Ledger[[#This Row],[Date]],"mmm")</f>
        <v>Jan</v>
      </c>
    </row>
    <row r="3780" spans="1:15" x14ac:dyDescent="0.35">
      <c r="A3780" t="s">
        <v>4891</v>
      </c>
      <c r="B3780" s="8">
        <v>46045</v>
      </c>
      <c r="C3780" s="5">
        <v>0.75416666666666665</v>
      </c>
      <c r="D3780" t="str">
        <f>_xlfn.XLOOKUP(Ledger[[#This Row],[Employee_ID]],Employees!C:C,Employees!A:A)</f>
        <v>Evening</v>
      </c>
      <c r="E3780" t="s">
        <v>932</v>
      </c>
      <c r="F3780" t="str">
        <f>_xlfn.XLOOKUP(Ledger[[#This Row],[Employee_ID]],Employees!C:C,Employees!B:B)</f>
        <v>BR05</v>
      </c>
      <c r="G3780" t="s">
        <v>989</v>
      </c>
      <c r="H3780" t="s">
        <v>130</v>
      </c>
      <c r="I3780">
        <v>2</v>
      </c>
      <c r="J3780">
        <f>_xlfn.XLOOKUP(Ledger[[#This Row],[SKU]]&amp;"|"&amp;Ledger[[#This Row],[Branch_ID]], PriceList!E:E,PriceList!C:C,"")</f>
        <v>230</v>
      </c>
      <c r="K3780">
        <f>_xlfn.XLOOKUP(Ledger[[#This Row],[SKU]]&amp;"|"&amp;Ledger[[#This Row],[Branch_ID]], PriceList[Key], PriceList[Unit_Retail_Price_EGP], "")</f>
        <v>589</v>
      </c>
      <c r="L3780">
        <f>YEAR(Ledger[[#This Row],[Date]])</f>
        <v>2026</v>
      </c>
      <c r="M3780" t="str">
        <f>"Qtr"&amp;ROUNDUP(MONTH(Ledger[[#This Row],[Date]])/3,0)</f>
        <v>Qtr1</v>
      </c>
      <c r="N3780">
        <f>MONTH(Ledger[[#This Row],[Date]])</f>
        <v>1</v>
      </c>
      <c r="O3780" t="str">
        <f>TEXT(Ledger[[#This Row],[Date]],"mmm")</f>
        <v>Jan</v>
      </c>
    </row>
    <row r="3781" spans="1:15" x14ac:dyDescent="0.35">
      <c r="A3781" t="s">
        <v>4895</v>
      </c>
      <c r="B3781" s="8">
        <v>46045</v>
      </c>
      <c r="C3781" s="5">
        <v>0.8930555555555556</v>
      </c>
      <c r="D3781" t="str">
        <f>_xlfn.XLOOKUP(Ledger[[#This Row],[Employee_ID]],Employees!C:C,Employees!A:A)</f>
        <v>Evening</v>
      </c>
      <c r="E3781" t="s">
        <v>932</v>
      </c>
      <c r="F3781" t="str">
        <f>_xlfn.XLOOKUP(Ledger[[#This Row],[Employee_ID]],Employees!C:C,Employees!B:B)</f>
        <v>BR05</v>
      </c>
      <c r="G3781" t="s">
        <v>989</v>
      </c>
      <c r="H3781" t="s">
        <v>171</v>
      </c>
      <c r="I3781">
        <v>2</v>
      </c>
      <c r="J3781">
        <f>_xlfn.XLOOKUP(Ledger[[#This Row],[SKU]]&amp;"|"&amp;Ledger[[#This Row],[Branch_ID]], PriceList!E:E,PriceList!C:C,"")</f>
        <v>480</v>
      </c>
      <c r="K3781">
        <f>_xlfn.XLOOKUP(Ledger[[#This Row],[SKU]]&amp;"|"&amp;Ledger[[#This Row],[Branch_ID]], PriceList[Key], PriceList[Unit_Retail_Price_EGP], "")</f>
        <v>1189</v>
      </c>
      <c r="L3781">
        <f>YEAR(Ledger[[#This Row],[Date]])</f>
        <v>2026</v>
      </c>
      <c r="M3781" t="str">
        <f>"Qtr"&amp;ROUNDUP(MONTH(Ledger[[#This Row],[Date]])/3,0)</f>
        <v>Qtr1</v>
      </c>
      <c r="N3781">
        <f>MONTH(Ledger[[#This Row],[Date]])</f>
        <v>1</v>
      </c>
      <c r="O3781" t="str">
        <f>TEXT(Ledger[[#This Row],[Date]],"mmm")</f>
        <v>Jan</v>
      </c>
    </row>
    <row r="3782" spans="1:15" x14ac:dyDescent="0.35">
      <c r="A3782" t="s">
        <v>4907</v>
      </c>
      <c r="B3782" s="8">
        <v>46046</v>
      </c>
      <c r="C3782" s="5">
        <v>0.7729166666666667</v>
      </c>
      <c r="D3782" t="str">
        <f>_xlfn.XLOOKUP(Ledger[[#This Row],[Employee_ID]],Employees!C:C,Employees!A:A)</f>
        <v>Evening</v>
      </c>
      <c r="E3782" t="s">
        <v>932</v>
      </c>
      <c r="F3782" t="str">
        <f>_xlfn.XLOOKUP(Ledger[[#This Row],[Employee_ID]],Employees!C:C,Employees!B:B)</f>
        <v>BR05</v>
      </c>
      <c r="G3782" t="s">
        <v>989</v>
      </c>
      <c r="H3782" t="s">
        <v>558</v>
      </c>
      <c r="I3782">
        <v>2</v>
      </c>
      <c r="J3782">
        <f>_xlfn.XLOOKUP(Ledger[[#This Row],[SKU]]&amp;"|"&amp;Ledger[[#This Row],[Branch_ID]], PriceList!E:E,PriceList!C:C,"")</f>
        <v>185</v>
      </c>
      <c r="K3782">
        <f>_xlfn.XLOOKUP(Ledger[[#This Row],[SKU]]&amp;"|"&amp;Ledger[[#This Row],[Branch_ID]], PriceList[Key], PriceList[Unit_Retail_Price_EGP], "")</f>
        <v>479</v>
      </c>
      <c r="L3782">
        <f>YEAR(Ledger[[#This Row],[Date]])</f>
        <v>2026</v>
      </c>
      <c r="M3782" t="str">
        <f>"Qtr"&amp;ROUNDUP(MONTH(Ledger[[#This Row],[Date]])/3,0)</f>
        <v>Qtr1</v>
      </c>
      <c r="N3782">
        <f>MONTH(Ledger[[#This Row],[Date]])</f>
        <v>1</v>
      </c>
      <c r="O3782" t="str">
        <f>TEXT(Ledger[[#This Row],[Date]],"mmm")</f>
        <v>Jan</v>
      </c>
    </row>
    <row r="3783" spans="1:15" x14ac:dyDescent="0.35">
      <c r="A3783" t="s">
        <v>4924</v>
      </c>
      <c r="B3783" s="8">
        <v>46047</v>
      </c>
      <c r="C3783" s="5">
        <v>0.82499999999999996</v>
      </c>
      <c r="D3783" t="str">
        <f>_xlfn.XLOOKUP(Ledger[[#This Row],[Employee_ID]],Employees!C:C,Employees!A:A)</f>
        <v>Evening</v>
      </c>
      <c r="E3783" t="s">
        <v>932</v>
      </c>
      <c r="F3783" t="str">
        <f>_xlfn.XLOOKUP(Ledger[[#This Row],[Employee_ID]],Employees!C:C,Employees!B:B)</f>
        <v>BR05</v>
      </c>
      <c r="G3783" t="s">
        <v>989</v>
      </c>
      <c r="H3783" t="s">
        <v>53</v>
      </c>
      <c r="I3783">
        <v>2</v>
      </c>
      <c r="J3783">
        <f>_xlfn.XLOOKUP(Ledger[[#This Row],[SKU]]&amp;"|"&amp;Ledger[[#This Row],[Branch_ID]], PriceList!E:E,PriceList!C:C,"")</f>
        <v>665</v>
      </c>
      <c r="K3783">
        <f>_xlfn.XLOOKUP(Ledger[[#This Row],[SKU]]&amp;"|"&amp;Ledger[[#This Row],[Branch_ID]], PriceList[Key], PriceList[Unit_Retail_Price_EGP], "")</f>
        <v>1619</v>
      </c>
      <c r="L3783">
        <f>YEAR(Ledger[[#This Row],[Date]])</f>
        <v>2026</v>
      </c>
      <c r="M3783" t="str">
        <f>"Qtr"&amp;ROUNDUP(MONTH(Ledger[[#This Row],[Date]])/3,0)</f>
        <v>Qtr1</v>
      </c>
      <c r="N3783">
        <f>MONTH(Ledger[[#This Row],[Date]])</f>
        <v>1</v>
      </c>
      <c r="O3783" t="str">
        <f>TEXT(Ledger[[#This Row],[Date]],"mmm")</f>
        <v>Jan</v>
      </c>
    </row>
    <row r="3784" spans="1:15" x14ac:dyDescent="0.35">
      <c r="A3784" t="s">
        <v>4952</v>
      </c>
      <c r="B3784" s="8">
        <v>46049</v>
      </c>
      <c r="C3784" s="5">
        <v>0.90555555555555556</v>
      </c>
      <c r="D3784" t="str">
        <f>_xlfn.XLOOKUP(Ledger[[#This Row],[Employee_ID]],Employees!C:C,Employees!A:A)</f>
        <v>Evening</v>
      </c>
      <c r="E3784" t="s">
        <v>932</v>
      </c>
      <c r="F3784" t="str">
        <f>_xlfn.XLOOKUP(Ledger[[#This Row],[Employee_ID]],Employees!C:C,Employees!B:B)</f>
        <v>BR05</v>
      </c>
      <c r="G3784" t="s">
        <v>989</v>
      </c>
      <c r="H3784" t="s">
        <v>259</v>
      </c>
      <c r="I3784">
        <v>2</v>
      </c>
      <c r="J3784">
        <f>_xlfn.XLOOKUP(Ledger[[#This Row],[SKU]]&amp;"|"&amp;Ledger[[#This Row],[Branch_ID]], PriceList!E:E,PriceList!C:C,"")</f>
        <v>480</v>
      </c>
      <c r="K3784">
        <f>_xlfn.XLOOKUP(Ledger[[#This Row],[SKU]]&amp;"|"&amp;Ledger[[#This Row],[Branch_ID]], PriceList[Key], PriceList[Unit_Retail_Price_EGP], "")</f>
        <v>1189</v>
      </c>
      <c r="L3784">
        <f>YEAR(Ledger[[#This Row],[Date]])</f>
        <v>2026</v>
      </c>
      <c r="M3784" t="str">
        <f>"Qtr"&amp;ROUNDUP(MONTH(Ledger[[#This Row],[Date]])/3,0)</f>
        <v>Qtr1</v>
      </c>
      <c r="N3784">
        <f>MONTH(Ledger[[#This Row],[Date]])</f>
        <v>1</v>
      </c>
      <c r="O3784" t="str">
        <f>TEXT(Ledger[[#This Row],[Date]],"mmm")</f>
        <v>Jan</v>
      </c>
    </row>
    <row r="3785" spans="1:15" x14ac:dyDescent="0.35">
      <c r="A3785" t="s">
        <v>5018</v>
      </c>
      <c r="B3785" s="8">
        <v>46053</v>
      </c>
      <c r="C3785" s="5">
        <v>0.87083333333333335</v>
      </c>
      <c r="D3785" t="str">
        <f>_xlfn.XLOOKUP(Ledger[[#This Row],[Employee_ID]],Employees!C:C,Employees!A:A)</f>
        <v>Evening</v>
      </c>
      <c r="E3785" t="s">
        <v>932</v>
      </c>
      <c r="F3785" t="str">
        <f>_xlfn.XLOOKUP(Ledger[[#This Row],[Employee_ID]],Employees!C:C,Employees!B:B)</f>
        <v>BR05</v>
      </c>
      <c r="G3785" t="s">
        <v>989</v>
      </c>
      <c r="H3785" t="s">
        <v>103</v>
      </c>
      <c r="I3785">
        <v>2</v>
      </c>
      <c r="J3785">
        <f>_xlfn.XLOOKUP(Ledger[[#This Row],[SKU]]&amp;"|"&amp;Ledger[[#This Row],[Branch_ID]], PriceList!E:E,PriceList!C:C,"")</f>
        <v>165</v>
      </c>
      <c r="K3785">
        <f>_xlfn.XLOOKUP(Ledger[[#This Row],[SKU]]&amp;"|"&amp;Ledger[[#This Row],[Branch_ID]], PriceList[Key], PriceList[Unit_Retail_Price_EGP], "")</f>
        <v>429</v>
      </c>
      <c r="L3785">
        <f>YEAR(Ledger[[#This Row],[Date]])</f>
        <v>2026</v>
      </c>
      <c r="M3785" t="str">
        <f>"Qtr"&amp;ROUNDUP(MONTH(Ledger[[#This Row],[Date]])/3,0)</f>
        <v>Qtr1</v>
      </c>
      <c r="N3785">
        <f>MONTH(Ledger[[#This Row],[Date]])</f>
        <v>1</v>
      </c>
      <c r="O3785" t="str">
        <f>TEXT(Ledger[[#This Row],[Date]],"mmm")</f>
        <v>Jan</v>
      </c>
    </row>
    <row r="3786" spans="1:15" x14ac:dyDescent="0.35">
      <c r="A3786" t="s">
        <v>5091</v>
      </c>
      <c r="B3786" s="8">
        <v>46059</v>
      </c>
      <c r="C3786" s="5">
        <v>0.85833333333333328</v>
      </c>
      <c r="D3786" t="str">
        <f>_xlfn.XLOOKUP(Ledger[[#This Row],[Employee_ID]],Employees!C:C,Employees!A:A)</f>
        <v>Evening</v>
      </c>
      <c r="E3786" t="s">
        <v>932</v>
      </c>
      <c r="F3786" t="str">
        <f>_xlfn.XLOOKUP(Ledger[[#This Row],[Employee_ID]],Employees!C:C,Employees!B:B)</f>
        <v>BR05</v>
      </c>
      <c r="G3786" t="s">
        <v>989</v>
      </c>
      <c r="H3786" t="s">
        <v>223</v>
      </c>
      <c r="I3786">
        <v>2</v>
      </c>
      <c r="J3786">
        <f>_xlfn.XLOOKUP(Ledger[[#This Row],[SKU]]&amp;"|"&amp;Ledger[[#This Row],[Branch_ID]], PriceList!E:E,PriceList!C:C,"")</f>
        <v>115</v>
      </c>
      <c r="K3786">
        <f>_xlfn.XLOOKUP(Ledger[[#This Row],[SKU]]&amp;"|"&amp;Ledger[[#This Row],[Branch_ID]], PriceList[Key], PriceList[Unit_Retail_Price_EGP], "")</f>
        <v>299</v>
      </c>
      <c r="L3786">
        <f>YEAR(Ledger[[#This Row],[Date]])</f>
        <v>2026</v>
      </c>
      <c r="M3786" t="str">
        <f>"Qtr"&amp;ROUNDUP(MONTH(Ledger[[#This Row],[Date]])/3,0)</f>
        <v>Qtr1</v>
      </c>
      <c r="N3786">
        <f>MONTH(Ledger[[#This Row],[Date]])</f>
        <v>2</v>
      </c>
      <c r="O3786" t="str">
        <f>TEXT(Ledger[[#This Row],[Date]],"mmm")</f>
        <v>Feb</v>
      </c>
    </row>
    <row r="3787" spans="1:15" x14ac:dyDescent="0.35">
      <c r="A3787" t="s">
        <v>5178</v>
      </c>
      <c r="B3787" s="8">
        <v>46065</v>
      </c>
      <c r="C3787" s="5">
        <v>0.88611111111111107</v>
      </c>
      <c r="D3787" t="str">
        <f>_xlfn.XLOOKUP(Ledger[[#This Row],[Employee_ID]],Employees!C:C,Employees!A:A)</f>
        <v>Evening</v>
      </c>
      <c r="E3787" t="s">
        <v>932</v>
      </c>
      <c r="F3787" t="str">
        <f>_xlfn.XLOOKUP(Ledger[[#This Row],[Employee_ID]],Employees!C:C,Employees!B:B)</f>
        <v>BR05</v>
      </c>
      <c r="G3787" t="s">
        <v>989</v>
      </c>
      <c r="H3787" t="s">
        <v>281</v>
      </c>
      <c r="I3787">
        <v>2</v>
      </c>
      <c r="J3787">
        <f>_xlfn.XLOOKUP(Ledger[[#This Row],[SKU]]&amp;"|"&amp;Ledger[[#This Row],[Branch_ID]], PriceList!E:E,PriceList!C:C,"")</f>
        <v>145</v>
      </c>
      <c r="K3787">
        <f>_xlfn.XLOOKUP(Ledger[[#This Row],[SKU]]&amp;"|"&amp;Ledger[[#This Row],[Branch_ID]], PriceList[Key], PriceList[Unit_Retail_Price_EGP], "")</f>
        <v>379</v>
      </c>
      <c r="L3787">
        <f>YEAR(Ledger[[#This Row],[Date]])</f>
        <v>2026</v>
      </c>
      <c r="M3787" t="str">
        <f>"Qtr"&amp;ROUNDUP(MONTH(Ledger[[#This Row],[Date]])/3,0)</f>
        <v>Qtr1</v>
      </c>
      <c r="N3787">
        <f>MONTH(Ledger[[#This Row],[Date]])</f>
        <v>2</v>
      </c>
      <c r="O3787" t="str">
        <f>TEXT(Ledger[[#This Row],[Date]],"mmm")</f>
        <v>Feb</v>
      </c>
    </row>
    <row r="3788" spans="1:15" x14ac:dyDescent="0.35">
      <c r="A3788" t="s">
        <v>5366</v>
      </c>
      <c r="B3788" s="8">
        <v>46078</v>
      </c>
      <c r="C3788" s="5">
        <v>0.86597222222222225</v>
      </c>
      <c r="D3788" t="str">
        <f>_xlfn.XLOOKUP(Ledger[[#This Row],[Employee_ID]],Employees!C:C,Employees!A:A)</f>
        <v>Evening</v>
      </c>
      <c r="E3788" t="s">
        <v>932</v>
      </c>
      <c r="F3788" t="str">
        <f>_xlfn.XLOOKUP(Ledger[[#This Row],[Employee_ID]],Employees!C:C,Employees!B:B)</f>
        <v>BR05</v>
      </c>
      <c r="G3788" t="s">
        <v>989</v>
      </c>
      <c r="H3788" t="s">
        <v>186</v>
      </c>
      <c r="I3788">
        <v>2</v>
      </c>
      <c r="J3788">
        <f>_xlfn.XLOOKUP(Ledger[[#This Row],[SKU]]&amp;"|"&amp;Ledger[[#This Row],[Branch_ID]], PriceList!E:E,PriceList!C:C,"")</f>
        <v>230</v>
      </c>
      <c r="K3788">
        <f>_xlfn.XLOOKUP(Ledger[[#This Row],[SKU]]&amp;"|"&amp;Ledger[[#This Row],[Branch_ID]], PriceList[Key], PriceList[Unit_Retail_Price_EGP], "")</f>
        <v>589</v>
      </c>
      <c r="L3788">
        <f>YEAR(Ledger[[#This Row],[Date]])</f>
        <v>2026</v>
      </c>
      <c r="M3788" t="str">
        <f>"Qtr"&amp;ROUNDUP(MONTH(Ledger[[#This Row],[Date]])/3,0)</f>
        <v>Qtr1</v>
      </c>
      <c r="N3788">
        <f>MONTH(Ledger[[#This Row],[Date]])</f>
        <v>2</v>
      </c>
      <c r="O3788" t="str">
        <f>TEXT(Ledger[[#This Row],[Date]],"mmm")</f>
        <v>Feb</v>
      </c>
    </row>
    <row r="3789" spans="1:15" x14ac:dyDescent="0.35">
      <c r="A3789" t="s">
        <v>5616</v>
      </c>
      <c r="B3789" s="8">
        <v>46095</v>
      </c>
      <c r="C3789" s="5">
        <v>0.84236111111111112</v>
      </c>
      <c r="D3789" t="str">
        <f>_xlfn.XLOOKUP(Ledger[[#This Row],[Employee_ID]],Employees!C:C,Employees!A:A)</f>
        <v>Evening</v>
      </c>
      <c r="E3789" t="s">
        <v>932</v>
      </c>
      <c r="F3789" t="str">
        <f>_xlfn.XLOOKUP(Ledger[[#This Row],[Employee_ID]],Employees!C:C,Employees!B:B)</f>
        <v>BR05</v>
      </c>
      <c r="G3789" t="s">
        <v>989</v>
      </c>
      <c r="H3789" t="s">
        <v>337</v>
      </c>
      <c r="I3789">
        <v>2</v>
      </c>
      <c r="J3789">
        <f>_xlfn.XLOOKUP(Ledger[[#This Row],[SKU]]&amp;"|"&amp;Ledger[[#This Row],[Branch_ID]], PriceList!E:E,PriceList!C:C,"")</f>
        <v>145</v>
      </c>
      <c r="K3789">
        <f>_xlfn.XLOOKUP(Ledger[[#This Row],[SKU]]&amp;"|"&amp;Ledger[[#This Row],[Branch_ID]], PriceList[Key], PriceList[Unit_Retail_Price_EGP], "")</f>
        <v>379</v>
      </c>
      <c r="L3789">
        <f>YEAR(Ledger[[#This Row],[Date]])</f>
        <v>2026</v>
      </c>
      <c r="M3789" t="str">
        <f>"Qtr"&amp;ROUNDUP(MONTH(Ledger[[#This Row],[Date]])/3,0)</f>
        <v>Qtr1</v>
      </c>
      <c r="N3789">
        <f>MONTH(Ledger[[#This Row],[Date]])</f>
        <v>3</v>
      </c>
      <c r="O3789" t="str">
        <f>TEXT(Ledger[[#This Row],[Date]],"mmm")</f>
        <v>Mar</v>
      </c>
    </row>
    <row r="3790" spans="1:15" x14ac:dyDescent="0.35">
      <c r="A3790" t="s">
        <v>5617</v>
      </c>
      <c r="B3790" s="8">
        <v>46095</v>
      </c>
      <c r="C3790" s="5">
        <v>0.90069444444444446</v>
      </c>
      <c r="D3790" t="str">
        <f>_xlfn.XLOOKUP(Ledger[[#This Row],[Employee_ID]],Employees!C:C,Employees!A:A)</f>
        <v>Evening</v>
      </c>
      <c r="E3790" t="s">
        <v>932</v>
      </c>
      <c r="F3790" t="str">
        <f>_xlfn.XLOOKUP(Ledger[[#This Row],[Employee_ID]],Employees!C:C,Employees!B:B)</f>
        <v>BR05</v>
      </c>
      <c r="G3790" t="s">
        <v>989</v>
      </c>
      <c r="H3790" t="s">
        <v>549</v>
      </c>
      <c r="I3790">
        <v>2</v>
      </c>
      <c r="J3790">
        <f>_xlfn.XLOOKUP(Ledger[[#This Row],[SKU]]&amp;"|"&amp;Ledger[[#This Row],[Branch_ID]], PriceList!E:E,PriceList!C:C,"")</f>
        <v>145</v>
      </c>
      <c r="K3790">
        <f>_xlfn.XLOOKUP(Ledger[[#This Row],[SKU]]&amp;"|"&amp;Ledger[[#This Row],[Branch_ID]], PriceList[Key], PriceList[Unit_Retail_Price_EGP], "")</f>
        <v>379</v>
      </c>
      <c r="L3790">
        <f>YEAR(Ledger[[#This Row],[Date]])</f>
        <v>2026</v>
      </c>
      <c r="M3790" t="str">
        <f>"Qtr"&amp;ROUNDUP(MONTH(Ledger[[#This Row],[Date]])/3,0)</f>
        <v>Qtr1</v>
      </c>
      <c r="N3790">
        <f>MONTH(Ledger[[#This Row],[Date]])</f>
        <v>3</v>
      </c>
      <c r="O3790" t="str">
        <f>TEXT(Ledger[[#This Row],[Date]],"mmm")</f>
        <v>Mar</v>
      </c>
    </row>
    <row r="3791" spans="1:15" x14ac:dyDescent="0.35">
      <c r="A3791" t="s">
        <v>5646</v>
      </c>
      <c r="B3791" s="8">
        <v>46097</v>
      </c>
      <c r="C3791" s="5">
        <v>0.79583333333333328</v>
      </c>
      <c r="D3791" t="str">
        <f>_xlfn.XLOOKUP(Ledger[[#This Row],[Employee_ID]],Employees!C:C,Employees!A:A)</f>
        <v>Evening</v>
      </c>
      <c r="E3791" t="s">
        <v>932</v>
      </c>
      <c r="F3791" t="str">
        <f>_xlfn.XLOOKUP(Ledger[[#This Row],[Employee_ID]],Employees!C:C,Employees!B:B)</f>
        <v>BR05</v>
      </c>
      <c r="G3791" t="s">
        <v>989</v>
      </c>
      <c r="H3791" t="s">
        <v>639</v>
      </c>
      <c r="I3791">
        <v>2</v>
      </c>
      <c r="J3791">
        <f>_xlfn.XLOOKUP(Ledger[[#This Row],[SKU]]&amp;"|"&amp;Ledger[[#This Row],[Branch_ID]], PriceList!E:E,PriceList!C:C,"")</f>
        <v>230</v>
      </c>
      <c r="K3791">
        <f>_xlfn.XLOOKUP(Ledger[[#This Row],[SKU]]&amp;"|"&amp;Ledger[[#This Row],[Branch_ID]], PriceList[Key], PriceList[Unit_Retail_Price_EGP], "")</f>
        <v>589</v>
      </c>
      <c r="L3791">
        <f>YEAR(Ledger[[#This Row],[Date]])</f>
        <v>2026</v>
      </c>
      <c r="M3791" t="str">
        <f>"Qtr"&amp;ROUNDUP(MONTH(Ledger[[#This Row],[Date]])/3,0)</f>
        <v>Qtr1</v>
      </c>
      <c r="N3791">
        <f>MONTH(Ledger[[#This Row],[Date]])</f>
        <v>3</v>
      </c>
      <c r="O3791" t="str">
        <f>TEXT(Ledger[[#This Row],[Date]],"mmm")</f>
        <v>Mar</v>
      </c>
    </row>
    <row r="3792" spans="1:15" x14ac:dyDescent="0.35">
      <c r="A3792" t="s">
        <v>5670</v>
      </c>
      <c r="B3792" s="8">
        <v>46099</v>
      </c>
      <c r="C3792" s="5">
        <v>0.78819444444444442</v>
      </c>
      <c r="D3792" t="str">
        <f>_xlfn.XLOOKUP(Ledger[[#This Row],[Employee_ID]],Employees!C:C,Employees!A:A)</f>
        <v>Evening</v>
      </c>
      <c r="E3792" t="s">
        <v>932</v>
      </c>
      <c r="F3792" t="str">
        <f>_xlfn.XLOOKUP(Ledger[[#This Row],[Employee_ID]],Employees!C:C,Employees!B:B)</f>
        <v>BR05</v>
      </c>
      <c r="G3792" t="s">
        <v>989</v>
      </c>
      <c r="H3792" t="s">
        <v>621</v>
      </c>
      <c r="I3792">
        <v>2</v>
      </c>
      <c r="J3792">
        <f>_xlfn.XLOOKUP(Ledger[[#This Row],[SKU]]&amp;"|"&amp;Ledger[[#This Row],[Branch_ID]], PriceList!E:E,PriceList!C:C,"")</f>
        <v>185</v>
      </c>
      <c r="K3792">
        <f>_xlfn.XLOOKUP(Ledger[[#This Row],[SKU]]&amp;"|"&amp;Ledger[[#This Row],[Branch_ID]], PriceList[Key], PriceList[Unit_Retail_Price_EGP], "")</f>
        <v>479</v>
      </c>
      <c r="L3792">
        <f>YEAR(Ledger[[#This Row],[Date]])</f>
        <v>2026</v>
      </c>
      <c r="M3792" t="str">
        <f>"Qtr"&amp;ROUNDUP(MONTH(Ledger[[#This Row],[Date]])/3,0)</f>
        <v>Qtr1</v>
      </c>
      <c r="N3792">
        <f>MONTH(Ledger[[#This Row],[Date]])</f>
        <v>3</v>
      </c>
      <c r="O3792" t="str">
        <f>TEXT(Ledger[[#This Row],[Date]],"mmm")</f>
        <v>Mar</v>
      </c>
    </row>
    <row r="3793" spans="1:15" x14ac:dyDescent="0.35">
      <c r="A3793" t="s">
        <v>5738</v>
      </c>
      <c r="B3793" s="8">
        <v>46103</v>
      </c>
      <c r="C3793" s="5">
        <v>0.83263888888888893</v>
      </c>
      <c r="D3793" t="str">
        <f>_xlfn.XLOOKUP(Ledger[[#This Row],[Employee_ID]],Employees!C:C,Employees!A:A)</f>
        <v>Evening</v>
      </c>
      <c r="E3793" t="s">
        <v>932</v>
      </c>
      <c r="F3793" t="str">
        <f>_xlfn.XLOOKUP(Ledger[[#This Row],[Employee_ID]],Employees!C:C,Employees!B:B)</f>
        <v>BR05</v>
      </c>
      <c r="G3793" t="s">
        <v>989</v>
      </c>
      <c r="H3793" t="s">
        <v>255</v>
      </c>
      <c r="I3793">
        <v>2</v>
      </c>
      <c r="J3793">
        <f>_xlfn.XLOOKUP(Ledger[[#This Row],[SKU]]&amp;"|"&amp;Ledger[[#This Row],[Branch_ID]], PriceList!E:E,PriceList!C:C,"")</f>
        <v>165</v>
      </c>
      <c r="K3793">
        <f>_xlfn.XLOOKUP(Ledger[[#This Row],[SKU]]&amp;"|"&amp;Ledger[[#This Row],[Branch_ID]], PriceList[Key], PriceList[Unit_Retail_Price_EGP], "")</f>
        <v>429</v>
      </c>
      <c r="L3793">
        <f>YEAR(Ledger[[#This Row],[Date]])</f>
        <v>2026</v>
      </c>
      <c r="M3793" t="str">
        <f>"Qtr"&amp;ROUNDUP(MONTH(Ledger[[#This Row],[Date]])/3,0)</f>
        <v>Qtr1</v>
      </c>
      <c r="N3793">
        <f>MONTH(Ledger[[#This Row],[Date]])</f>
        <v>3</v>
      </c>
      <c r="O3793" t="str">
        <f>TEXT(Ledger[[#This Row],[Date]],"mmm")</f>
        <v>Mar</v>
      </c>
    </row>
    <row r="3794" spans="1:15" x14ac:dyDescent="0.35">
      <c r="A3794" t="s">
        <v>5760</v>
      </c>
      <c r="B3794" s="8">
        <v>46105</v>
      </c>
      <c r="C3794" s="5">
        <v>0.81805555555555554</v>
      </c>
      <c r="D3794" t="str">
        <f>_xlfn.XLOOKUP(Ledger[[#This Row],[Employee_ID]],Employees!C:C,Employees!A:A)</f>
        <v>Evening</v>
      </c>
      <c r="E3794" t="s">
        <v>932</v>
      </c>
      <c r="F3794" t="str">
        <f>_xlfn.XLOOKUP(Ledger[[#This Row],[Employee_ID]],Employees!C:C,Employees!B:B)</f>
        <v>BR05</v>
      </c>
      <c r="G3794" t="s">
        <v>989</v>
      </c>
      <c r="H3794" t="s">
        <v>317</v>
      </c>
      <c r="I3794">
        <v>2</v>
      </c>
      <c r="J3794">
        <f>_xlfn.XLOOKUP(Ledger[[#This Row],[SKU]]&amp;"|"&amp;Ledger[[#This Row],[Branch_ID]], PriceList!E:E,PriceList!C:C,"")</f>
        <v>270</v>
      </c>
      <c r="K3794">
        <f>_xlfn.XLOOKUP(Ledger[[#This Row],[SKU]]&amp;"|"&amp;Ledger[[#This Row],[Branch_ID]], PriceList[Key], PriceList[Unit_Retail_Price_EGP], "")</f>
        <v>649</v>
      </c>
      <c r="L3794">
        <f>YEAR(Ledger[[#This Row],[Date]])</f>
        <v>2026</v>
      </c>
      <c r="M3794" t="str">
        <f>"Qtr"&amp;ROUNDUP(MONTH(Ledger[[#This Row],[Date]])/3,0)</f>
        <v>Qtr1</v>
      </c>
      <c r="N3794">
        <f>MONTH(Ledger[[#This Row],[Date]])</f>
        <v>3</v>
      </c>
      <c r="O3794" t="str">
        <f>TEXT(Ledger[[#This Row],[Date]],"mmm")</f>
        <v>Mar</v>
      </c>
    </row>
    <row r="3795" spans="1:15" x14ac:dyDescent="0.35">
      <c r="A3795" t="s">
        <v>5870</v>
      </c>
      <c r="B3795" s="8">
        <v>46113</v>
      </c>
      <c r="C3795" s="5">
        <v>0.90069444444444446</v>
      </c>
      <c r="D3795" t="str">
        <f>_xlfn.XLOOKUP(Ledger[[#This Row],[Employee_ID]],Employees!C:C,Employees!A:A)</f>
        <v>Evening</v>
      </c>
      <c r="E3795" t="s">
        <v>932</v>
      </c>
      <c r="F3795" t="str">
        <f>_xlfn.XLOOKUP(Ledger[[#This Row],[Employee_ID]],Employees!C:C,Employees!B:B)</f>
        <v>BR05</v>
      </c>
      <c r="G3795" t="s">
        <v>989</v>
      </c>
      <c r="H3795" t="s">
        <v>395</v>
      </c>
      <c r="I3795">
        <v>2</v>
      </c>
      <c r="J3795">
        <f>_xlfn.XLOOKUP(Ledger[[#This Row],[SKU]]&amp;"|"&amp;Ledger[[#This Row],[Branch_ID]], PriceList!E:E,PriceList!C:C,"")</f>
        <v>270</v>
      </c>
      <c r="K3795">
        <f>_xlfn.XLOOKUP(Ledger[[#This Row],[SKU]]&amp;"|"&amp;Ledger[[#This Row],[Branch_ID]], PriceList[Key], PriceList[Unit_Retail_Price_EGP], "")</f>
        <v>649</v>
      </c>
      <c r="L3795">
        <f>YEAR(Ledger[[#This Row],[Date]])</f>
        <v>2026</v>
      </c>
      <c r="M3795" t="str">
        <f>"Qtr"&amp;ROUNDUP(MONTH(Ledger[[#This Row],[Date]])/3,0)</f>
        <v>Qtr2</v>
      </c>
      <c r="N3795">
        <f>MONTH(Ledger[[#This Row],[Date]])</f>
        <v>4</v>
      </c>
      <c r="O3795" t="str">
        <f>TEXT(Ledger[[#This Row],[Date]],"mmm")</f>
        <v>Apr</v>
      </c>
    </row>
    <row r="3796" spans="1:15" x14ac:dyDescent="0.35">
      <c r="A3796" t="s">
        <v>5930</v>
      </c>
      <c r="B3796" s="8">
        <v>46117</v>
      </c>
      <c r="C3796" s="5">
        <v>0.86111111111111116</v>
      </c>
      <c r="D3796" t="str">
        <f>_xlfn.XLOOKUP(Ledger[[#This Row],[Employee_ID]],Employees!C:C,Employees!A:A)</f>
        <v>Evening</v>
      </c>
      <c r="E3796" t="s">
        <v>932</v>
      </c>
      <c r="F3796" t="str">
        <f>_xlfn.XLOOKUP(Ledger[[#This Row],[Employee_ID]],Employees!C:C,Employees!B:B)</f>
        <v>BR05</v>
      </c>
      <c r="G3796" t="s">
        <v>989</v>
      </c>
      <c r="H3796" t="s">
        <v>181</v>
      </c>
      <c r="I3796">
        <v>2</v>
      </c>
      <c r="J3796">
        <f>_xlfn.XLOOKUP(Ledger[[#This Row],[SKU]]&amp;"|"&amp;Ledger[[#This Row],[Branch_ID]], PriceList!E:E,PriceList!C:C,"")</f>
        <v>500</v>
      </c>
      <c r="K3796">
        <f>_xlfn.XLOOKUP(Ledger[[#This Row],[SKU]]&amp;"|"&amp;Ledger[[#This Row],[Branch_ID]], PriceList[Key], PriceList[Unit_Retail_Price_EGP], "")</f>
        <v>1189</v>
      </c>
      <c r="L3796">
        <f>YEAR(Ledger[[#This Row],[Date]])</f>
        <v>2026</v>
      </c>
      <c r="M3796" t="str">
        <f>"Qtr"&amp;ROUNDUP(MONTH(Ledger[[#This Row],[Date]])/3,0)</f>
        <v>Qtr2</v>
      </c>
      <c r="N3796">
        <f>MONTH(Ledger[[#This Row],[Date]])</f>
        <v>4</v>
      </c>
      <c r="O3796" t="str">
        <f>TEXT(Ledger[[#This Row],[Date]],"mmm")</f>
        <v>Apr</v>
      </c>
    </row>
    <row r="3797" spans="1:15" x14ac:dyDescent="0.35">
      <c r="A3797" t="s">
        <v>6049</v>
      </c>
      <c r="B3797" s="8">
        <v>46125</v>
      </c>
      <c r="C3797" s="5">
        <v>0.85833333333333328</v>
      </c>
      <c r="D3797" t="str">
        <f>_xlfn.XLOOKUP(Ledger[[#This Row],[Employee_ID]],Employees!C:C,Employees!A:A)</f>
        <v>Evening</v>
      </c>
      <c r="E3797" t="s">
        <v>932</v>
      </c>
      <c r="F3797" t="str">
        <f>_xlfn.XLOOKUP(Ledger[[#This Row],[Employee_ID]],Employees!C:C,Employees!B:B)</f>
        <v>BR05</v>
      </c>
      <c r="G3797" t="s">
        <v>989</v>
      </c>
      <c r="H3797" t="s">
        <v>186</v>
      </c>
      <c r="I3797">
        <v>2</v>
      </c>
      <c r="J3797">
        <f>_xlfn.XLOOKUP(Ledger[[#This Row],[SKU]]&amp;"|"&amp;Ledger[[#This Row],[Branch_ID]], PriceList!E:E,PriceList!C:C,"")</f>
        <v>230</v>
      </c>
      <c r="K3797">
        <f>_xlfn.XLOOKUP(Ledger[[#This Row],[SKU]]&amp;"|"&amp;Ledger[[#This Row],[Branch_ID]], PriceList[Key], PriceList[Unit_Retail_Price_EGP], "")</f>
        <v>589</v>
      </c>
      <c r="L3797">
        <f>YEAR(Ledger[[#This Row],[Date]])</f>
        <v>2026</v>
      </c>
      <c r="M3797" t="str">
        <f>"Qtr"&amp;ROUNDUP(MONTH(Ledger[[#This Row],[Date]])/3,0)</f>
        <v>Qtr2</v>
      </c>
      <c r="N3797">
        <f>MONTH(Ledger[[#This Row],[Date]])</f>
        <v>4</v>
      </c>
      <c r="O3797" t="str">
        <f>TEXT(Ledger[[#This Row],[Date]],"mmm")</f>
        <v>Apr</v>
      </c>
    </row>
    <row r="3798" spans="1:15" x14ac:dyDescent="0.35">
      <c r="A3798" t="s">
        <v>6460</v>
      </c>
      <c r="B3798" s="8">
        <v>46154</v>
      </c>
      <c r="C3798" s="5">
        <v>0.86319444444444449</v>
      </c>
      <c r="D3798" t="str">
        <f>_xlfn.XLOOKUP(Ledger[[#This Row],[Employee_ID]],Employees!C:C,Employees!A:A)</f>
        <v>Evening</v>
      </c>
      <c r="E3798" t="s">
        <v>932</v>
      </c>
      <c r="F3798" t="str">
        <f>_xlfn.XLOOKUP(Ledger[[#This Row],[Employee_ID]],Employees!C:C,Employees!B:B)</f>
        <v>BR05</v>
      </c>
      <c r="G3798" t="s">
        <v>989</v>
      </c>
      <c r="H3798" t="s">
        <v>681</v>
      </c>
      <c r="I3798">
        <v>2</v>
      </c>
      <c r="J3798">
        <f>_xlfn.XLOOKUP(Ledger[[#This Row],[SKU]]&amp;"|"&amp;Ledger[[#This Row],[Branch_ID]], PriceList!E:E,PriceList!C:C,"")</f>
        <v>145</v>
      </c>
      <c r="K3798">
        <f>_xlfn.XLOOKUP(Ledger[[#This Row],[SKU]]&amp;"|"&amp;Ledger[[#This Row],[Branch_ID]], PriceList[Key], PriceList[Unit_Retail_Price_EGP], "")</f>
        <v>379</v>
      </c>
      <c r="L3798">
        <f>YEAR(Ledger[[#This Row],[Date]])</f>
        <v>2026</v>
      </c>
      <c r="M3798" t="str">
        <f>"Qtr"&amp;ROUNDUP(MONTH(Ledger[[#This Row],[Date]])/3,0)</f>
        <v>Qtr2</v>
      </c>
      <c r="N3798">
        <f>MONTH(Ledger[[#This Row],[Date]])</f>
        <v>5</v>
      </c>
      <c r="O3798" t="str">
        <f>TEXT(Ledger[[#This Row],[Date]],"mmm")</f>
        <v>May</v>
      </c>
    </row>
    <row r="3799" spans="1:15" x14ac:dyDescent="0.35">
      <c r="A3799" t="s">
        <v>6473</v>
      </c>
      <c r="B3799" s="8">
        <v>46155</v>
      </c>
      <c r="C3799" s="5">
        <v>0.85138888888888886</v>
      </c>
      <c r="D3799" t="str">
        <f>_xlfn.XLOOKUP(Ledger[[#This Row],[Employee_ID]],Employees!C:C,Employees!A:A)</f>
        <v>Evening</v>
      </c>
      <c r="E3799" t="s">
        <v>932</v>
      </c>
      <c r="F3799" t="str">
        <f>_xlfn.XLOOKUP(Ledger[[#This Row],[Employee_ID]],Employees!C:C,Employees!B:B)</f>
        <v>BR05</v>
      </c>
      <c r="G3799" t="s">
        <v>989</v>
      </c>
      <c r="H3799" t="s">
        <v>523</v>
      </c>
      <c r="I3799">
        <v>2</v>
      </c>
      <c r="J3799">
        <f>_xlfn.XLOOKUP(Ledger[[#This Row],[SKU]]&amp;"|"&amp;Ledger[[#This Row],[Branch_ID]], PriceList!E:E,PriceList!C:C,"")</f>
        <v>435</v>
      </c>
      <c r="K3799">
        <f>_xlfn.XLOOKUP(Ledger[[#This Row],[SKU]]&amp;"|"&amp;Ledger[[#This Row],[Branch_ID]], PriceList[Key], PriceList[Unit_Retail_Price_EGP], "")</f>
        <v>1079</v>
      </c>
      <c r="L3799">
        <f>YEAR(Ledger[[#This Row],[Date]])</f>
        <v>2026</v>
      </c>
      <c r="M3799" t="str">
        <f>"Qtr"&amp;ROUNDUP(MONTH(Ledger[[#This Row],[Date]])/3,0)</f>
        <v>Qtr2</v>
      </c>
      <c r="N3799">
        <f>MONTH(Ledger[[#This Row],[Date]])</f>
        <v>5</v>
      </c>
      <c r="O3799" t="str">
        <f>TEXT(Ledger[[#This Row],[Date]],"mmm")</f>
        <v>May</v>
      </c>
    </row>
    <row r="3800" spans="1:15" x14ac:dyDescent="0.35">
      <c r="A3800" t="s">
        <v>6525</v>
      </c>
      <c r="B3800" s="8">
        <v>46158</v>
      </c>
      <c r="C3800" s="5">
        <v>0.85277777777777775</v>
      </c>
      <c r="D3800" t="str">
        <f>_xlfn.XLOOKUP(Ledger[[#This Row],[Employee_ID]],Employees!C:C,Employees!A:A)</f>
        <v>Evening</v>
      </c>
      <c r="E3800" t="s">
        <v>932</v>
      </c>
      <c r="F3800" t="str">
        <f>_xlfn.XLOOKUP(Ledger[[#This Row],[Employee_ID]],Employees!C:C,Employees!B:B)</f>
        <v>BR05</v>
      </c>
      <c r="G3800" t="s">
        <v>989</v>
      </c>
      <c r="H3800" t="s">
        <v>154</v>
      </c>
      <c r="I3800">
        <v>2</v>
      </c>
      <c r="J3800">
        <f>_xlfn.XLOOKUP(Ledger[[#This Row],[SKU]]&amp;"|"&amp;Ledger[[#This Row],[Branch_ID]], PriceList!E:E,PriceList!C:C,"")</f>
        <v>165</v>
      </c>
      <c r="K3800">
        <f>_xlfn.XLOOKUP(Ledger[[#This Row],[SKU]]&amp;"|"&amp;Ledger[[#This Row],[Branch_ID]], PriceList[Key], PriceList[Unit_Retail_Price_EGP], "")</f>
        <v>429</v>
      </c>
      <c r="L3800">
        <f>YEAR(Ledger[[#This Row],[Date]])</f>
        <v>2026</v>
      </c>
      <c r="M3800" t="str">
        <f>"Qtr"&amp;ROUNDUP(MONTH(Ledger[[#This Row],[Date]])/3,0)</f>
        <v>Qtr2</v>
      </c>
      <c r="N3800">
        <f>MONTH(Ledger[[#This Row],[Date]])</f>
        <v>5</v>
      </c>
      <c r="O3800" t="str">
        <f>TEXT(Ledger[[#This Row],[Date]],"mmm")</f>
        <v>May</v>
      </c>
    </row>
    <row r="3801" spans="1:15" x14ac:dyDescent="0.35">
      <c r="A3801" t="s">
        <v>6535</v>
      </c>
      <c r="B3801" s="8">
        <v>46159</v>
      </c>
      <c r="C3801" s="5">
        <v>0.82291666666666663</v>
      </c>
      <c r="D3801" t="str">
        <f>_xlfn.XLOOKUP(Ledger[[#This Row],[Employee_ID]],Employees!C:C,Employees!A:A)</f>
        <v>Evening</v>
      </c>
      <c r="E3801" t="s">
        <v>932</v>
      </c>
      <c r="F3801" t="str">
        <f>_xlfn.XLOOKUP(Ledger[[#This Row],[Employee_ID]],Employees!C:C,Employees!B:B)</f>
        <v>BR05</v>
      </c>
      <c r="G3801" t="s">
        <v>989</v>
      </c>
      <c r="H3801" t="s">
        <v>639</v>
      </c>
      <c r="I3801">
        <v>2</v>
      </c>
      <c r="J3801">
        <f>_xlfn.XLOOKUP(Ledger[[#This Row],[SKU]]&amp;"|"&amp;Ledger[[#This Row],[Branch_ID]], PriceList!E:E,PriceList!C:C,"")</f>
        <v>230</v>
      </c>
      <c r="K3801">
        <f>_xlfn.XLOOKUP(Ledger[[#This Row],[SKU]]&amp;"|"&amp;Ledger[[#This Row],[Branch_ID]], PriceList[Key], PriceList[Unit_Retail_Price_EGP], "")</f>
        <v>589</v>
      </c>
      <c r="L3801">
        <f>YEAR(Ledger[[#This Row],[Date]])</f>
        <v>2026</v>
      </c>
      <c r="M3801" t="str">
        <f>"Qtr"&amp;ROUNDUP(MONTH(Ledger[[#This Row],[Date]])/3,0)</f>
        <v>Qtr2</v>
      </c>
      <c r="N3801">
        <f>MONTH(Ledger[[#This Row],[Date]])</f>
        <v>5</v>
      </c>
      <c r="O3801" t="str">
        <f>TEXT(Ledger[[#This Row],[Date]],"mmm")</f>
        <v>May</v>
      </c>
    </row>
    <row r="3802" spans="1:15" x14ac:dyDescent="0.35">
      <c r="A3802" t="s">
        <v>6549</v>
      </c>
      <c r="B3802" s="8">
        <v>46160</v>
      </c>
      <c r="C3802" s="5">
        <v>0.80625000000000002</v>
      </c>
      <c r="D3802" t="str">
        <f>_xlfn.XLOOKUP(Ledger[[#This Row],[Employee_ID]],Employees!C:C,Employees!A:A)</f>
        <v>Evening</v>
      </c>
      <c r="E3802" t="s">
        <v>932</v>
      </c>
      <c r="F3802" t="str">
        <f>_xlfn.XLOOKUP(Ledger[[#This Row],[Employee_ID]],Employees!C:C,Employees!B:B)</f>
        <v>BR05</v>
      </c>
      <c r="G3802" t="s">
        <v>989</v>
      </c>
      <c r="H3802" t="s">
        <v>436</v>
      </c>
      <c r="I3802">
        <v>2</v>
      </c>
      <c r="J3802">
        <f>_xlfn.XLOOKUP(Ledger[[#This Row],[SKU]]&amp;"|"&amp;Ledger[[#This Row],[Branch_ID]], PriceList!E:E,PriceList!C:C,"")</f>
        <v>145</v>
      </c>
      <c r="K3802">
        <f>_xlfn.XLOOKUP(Ledger[[#This Row],[SKU]]&amp;"|"&amp;Ledger[[#This Row],[Branch_ID]], PriceList[Key], PriceList[Unit_Retail_Price_EGP], "")</f>
        <v>379</v>
      </c>
      <c r="L3802">
        <f>YEAR(Ledger[[#This Row],[Date]])</f>
        <v>2026</v>
      </c>
      <c r="M3802" t="str">
        <f>"Qtr"&amp;ROUNDUP(MONTH(Ledger[[#This Row],[Date]])/3,0)</f>
        <v>Qtr2</v>
      </c>
      <c r="N3802">
        <f>MONTH(Ledger[[#This Row],[Date]])</f>
        <v>5</v>
      </c>
      <c r="O3802" t="str">
        <f>TEXT(Ledger[[#This Row],[Date]],"mmm")</f>
        <v>May</v>
      </c>
    </row>
    <row r="3803" spans="1:15" x14ac:dyDescent="0.35">
      <c r="A3803" t="s">
        <v>6604</v>
      </c>
      <c r="B3803" s="8">
        <v>46164</v>
      </c>
      <c r="C3803" s="5">
        <v>0.80277777777777781</v>
      </c>
      <c r="D3803" t="str">
        <f>_xlfn.XLOOKUP(Ledger[[#This Row],[Employee_ID]],Employees!C:C,Employees!A:A)</f>
        <v>Evening</v>
      </c>
      <c r="E3803" t="s">
        <v>932</v>
      </c>
      <c r="F3803" t="str">
        <f>_xlfn.XLOOKUP(Ledger[[#This Row],[Employee_ID]],Employees!C:C,Employees!B:B)</f>
        <v>BR05</v>
      </c>
      <c r="G3803" t="s">
        <v>989</v>
      </c>
      <c r="H3803" t="s">
        <v>315</v>
      </c>
      <c r="I3803">
        <v>2</v>
      </c>
      <c r="J3803">
        <f>_xlfn.XLOOKUP(Ledger[[#This Row],[SKU]]&amp;"|"&amp;Ledger[[#This Row],[Branch_ID]], PriceList!E:E,PriceList!C:C,"")</f>
        <v>185</v>
      </c>
      <c r="K3803">
        <f>_xlfn.XLOOKUP(Ledger[[#This Row],[SKU]]&amp;"|"&amp;Ledger[[#This Row],[Branch_ID]], PriceList[Key], PriceList[Unit_Retail_Price_EGP], "")</f>
        <v>479</v>
      </c>
      <c r="L3803">
        <f>YEAR(Ledger[[#This Row],[Date]])</f>
        <v>2026</v>
      </c>
      <c r="M3803" t="str">
        <f>"Qtr"&amp;ROUNDUP(MONTH(Ledger[[#This Row],[Date]])/3,0)</f>
        <v>Qtr2</v>
      </c>
      <c r="N3803">
        <f>MONTH(Ledger[[#This Row],[Date]])</f>
        <v>5</v>
      </c>
      <c r="O3803" t="str">
        <f>TEXT(Ledger[[#This Row],[Date]],"mmm")</f>
        <v>May</v>
      </c>
    </row>
    <row r="3804" spans="1:15" x14ac:dyDescent="0.35">
      <c r="A3804" t="s">
        <v>6625</v>
      </c>
      <c r="B3804" s="8">
        <v>46165</v>
      </c>
      <c r="C3804" s="5">
        <v>0.89513888888888893</v>
      </c>
      <c r="D3804" t="str">
        <f>_xlfn.XLOOKUP(Ledger[[#This Row],[Employee_ID]],Employees!C:C,Employees!A:A)</f>
        <v>Evening</v>
      </c>
      <c r="E3804" t="s">
        <v>932</v>
      </c>
      <c r="F3804" t="str">
        <f>_xlfn.XLOOKUP(Ledger[[#This Row],[Employee_ID]],Employees!C:C,Employees!B:B)</f>
        <v>BR05</v>
      </c>
      <c r="G3804" t="s">
        <v>989</v>
      </c>
      <c r="H3804" t="s">
        <v>162</v>
      </c>
      <c r="I3804">
        <v>2</v>
      </c>
      <c r="J3804">
        <f>_xlfn.XLOOKUP(Ledger[[#This Row],[SKU]]&amp;"|"&amp;Ledger[[#This Row],[Branch_ID]], PriceList!E:E,PriceList!C:C,"")</f>
        <v>165</v>
      </c>
      <c r="K3804">
        <f>_xlfn.XLOOKUP(Ledger[[#This Row],[SKU]]&amp;"|"&amp;Ledger[[#This Row],[Branch_ID]], PriceList[Key], PriceList[Unit_Retail_Price_EGP], "")</f>
        <v>429</v>
      </c>
      <c r="L3804">
        <f>YEAR(Ledger[[#This Row],[Date]])</f>
        <v>2026</v>
      </c>
      <c r="M3804" t="str">
        <f>"Qtr"&amp;ROUNDUP(MONTH(Ledger[[#This Row],[Date]])/3,0)</f>
        <v>Qtr2</v>
      </c>
      <c r="N3804">
        <f>MONTH(Ledger[[#This Row],[Date]])</f>
        <v>5</v>
      </c>
      <c r="O3804" t="str">
        <f>TEXT(Ledger[[#This Row],[Date]],"mmm")</f>
        <v>May</v>
      </c>
    </row>
    <row r="3805" spans="1:15" x14ac:dyDescent="0.35">
      <c r="A3805" t="s">
        <v>6711</v>
      </c>
      <c r="B3805" s="8">
        <v>46171</v>
      </c>
      <c r="C3805" s="5">
        <v>0.91319444444444442</v>
      </c>
      <c r="D3805" t="str">
        <f>_xlfn.XLOOKUP(Ledger[[#This Row],[Employee_ID]],Employees!C:C,Employees!A:A)</f>
        <v>Evening</v>
      </c>
      <c r="E3805" t="s">
        <v>932</v>
      </c>
      <c r="F3805" t="str">
        <f>_xlfn.XLOOKUP(Ledger[[#This Row],[Employee_ID]],Employees!C:C,Employees!B:B)</f>
        <v>BR05</v>
      </c>
      <c r="G3805" t="s">
        <v>989</v>
      </c>
      <c r="H3805" t="s">
        <v>229</v>
      </c>
      <c r="I3805">
        <v>2</v>
      </c>
      <c r="J3805">
        <f>_xlfn.XLOOKUP(Ledger[[#This Row],[SKU]]&amp;"|"&amp;Ledger[[#This Row],[Branch_ID]], PriceList!E:E,PriceList!C:C,"")</f>
        <v>230</v>
      </c>
      <c r="K3805">
        <f>_xlfn.XLOOKUP(Ledger[[#This Row],[SKU]]&amp;"|"&amp;Ledger[[#This Row],[Branch_ID]], PriceList[Key], PriceList[Unit_Retail_Price_EGP], "")</f>
        <v>589</v>
      </c>
      <c r="L3805">
        <f>YEAR(Ledger[[#This Row],[Date]])</f>
        <v>2026</v>
      </c>
      <c r="M3805" t="str">
        <f>"Qtr"&amp;ROUNDUP(MONTH(Ledger[[#This Row],[Date]])/3,0)</f>
        <v>Qtr2</v>
      </c>
      <c r="N3805">
        <f>MONTH(Ledger[[#This Row],[Date]])</f>
        <v>5</v>
      </c>
      <c r="O3805" t="str">
        <f>TEXT(Ledger[[#This Row],[Date]],"mmm")</f>
        <v>May</v>
      </c>
    </row>
    <row r="3806" spans="1:15" x14ac:dyDescent="0.35">
      <c r="A3806" t="s">
        <v>6723</v>
      </c>
      <c r="B3806" s="8">
        <v>46172</v>
      </c>
      <c r="C3806" s="5">
        <v>0.75</v>
      </c>
      <c r="D3806" t="str">
        <f>_xlfn.XLOOKUP(Ledger[[#This Row],[Employee_ID]],Employees!C:C,Employees!A:A)</f>
        <v>Evening</v>
      </c>
      <c r="E3806" t="s">
        <v>932</v>
      </c>
      <c r="F3806" t="str">
        <f>_xlfn.XLOOKUP(Ledger[[#This Row],[Employee_ID]],Employees!C:C,Employees!B:B)</f>
        <v>BR05</v>
      </c>
      <c r="G3806" t="s">
        <v>989</v>
      </c>
      <c r="H3806" t="s">
        <v>200</v>
      </c>
      <c r="I3806">
        <v>2</v>
      </c>
      <c r="J3806">
        <f>_xlfn.XLOOKUP(Ledger[[#This Row],[SKU]]&amp;"|"&amp;Ledger[[#This Row],[Branch_ID]], PriceList!E:E,PriceList!C:C,"")</f>
        <v>185</v>
      </c>
      <c r="K3806">
        <f>_xlfn.XLOOKUP(Ledger[[#This Row],[SKU]]&amp;"|"&amp;Ledger[[#This Row],[Branch_ID]], PriceList[Key], PriceList[Unit_Retail_Price_EGP], "")</f>
        <v>479</v>
      </c>
      <c r="L3806">
        <f>YEAR(Ledger[[#This Row],[Date]])</f>
        <v>2026</v>
      </c>
      <c r="M3806" t="str">
        <f>"Qtr"&amp;ROUNDUP(MONTH(Ledger[[#This Row],[Date]])/3,0)</f>
        <v>Qtr2</v>
      </c>
      <c r="N3806">
        <f>MONTH(Ledger[[#This Row],[Date]])</f>
        <v>5</v>
      </c>
      <c r="O3806" t="str">
        <f>TEXT(Ledger[[#This Row],[Date]],"mmm")</f>
        <v>May</v>
      </c>
    </row>
    <row r="3807" spans="1:15" x14ac:dyDescent="0.35">
      <c r="A3807" t="s">
        <v>1113</v>
      </c>
      <c r="B3807" s="8">
        <v>45815</v>
      </c>
      <c r="C3807" s="5">
        <v>0.67986111111111114</v>
      </c>
      <c r="D3807" t="str">
        <f>_xlfn.XLOOKUP(Ledger[[#This Row],[Employee_ID]],Employees!C:C,Employees!A:A)</f>
        <v>Afternoon</v>
      </c>
      <c r="E3807" t="s">
        <v>932</v>
      </c>
      <c r="F3807" t="str">
        <f>_xlfn.XLOOKUP(Ledger[[#This Row],[Employee_ID]],Employees!C:C,Employees!B:B)</f>
        <v>BR05</v>
      </c>
      <c r="G3807" t="s">
        <v>940</v>
      </c>
      <c r="H3807" t="s">
        <v>382</v>
      </c>
      <c r="I3807">
        <v>2</v>
      </c>
      <c r="J3807">
        <f>_xlfn.XLOOKUP(Ledger[[#This Row],[SKU]]&amp;"|"&amp;Ledger[[#This Row],[Branch_ID]], PriceList!E:E,PriceList!C:C,"")</f>
        <v>165</v>
      </c>
      <c r="K3807">
        <f>_xlfn.XLOOKUP(Ledger[[#This Row],[SKU]]&amp;"|"&amp;Ledger[[#This Row],[Branch_ID]], PriceList[Key], PriceList[Unit_Retail_Price_EGP], "")</f>
        <v>429</v>
      </c>
      <c r="L3807">
        <f>YEAR(Ledger[[#This Row],[Date]])</f>
        <v>2025</v>
      </c>
      <c r="M3807" t="str">
        <f>"Qtr"&amp;ROUNDUP(MONTH(Ledger[[#This Row],[Date]])/3,0)</f>
        <v>Qtr2</v>
      </c>
      <c r="N3807">
        <f>MONTH(Ledger[[#This Row],[Date]])</f>
        <v>6</v>
      </c>
      <c r="O3807" t="str">
        <f>TEXT(Ledger[[#This Row],[Date]],"mmm")</f>
        <v>Jun</v>
      </c>
    </row>
    <row r="3808" spans="1:15" x14ac:dyDescent="0.35">
      <c r="A3808" t="s">
        <v>1139</v>
      </c>
      <c r="B3808" s="8">
        <v>45816</v>
      </c>
      <c r="C3808" s="5">
        <v>0.71180555555555558</v>
      </c>
      <c r="D3808" t="str">
        <f>_xlfn.XLOOKUP(Ledger[[#This Row],[Employee_ID]],Employees!C:C,Employees!A:A)</f>
        <v>Afternoon</v>
      </c>
      <c r="E3808" t="s">
        <v>932</v>
      </c>
      <c r="F3808" t="str">
        <f>_xlfn.XLOOKUP(Ledger[[#This Row],[Employee_ID]],Employees!C:C,Employees!B:B)</f>
        <v>BR05</v>
      </c>
      <c r="G3808" t="s">
        <v>940</v>
      </c>
      <c r="H3808" t="s">
        <v>366</v>
      </c>
      <c r="I3808">
        <v>2</v>
      </c>
      <c r="J3808">
        <f>_xlfn.XLOOKUP(Ledger[[#This Row],[SKU]]&amp;"|"&amp;Ledger[[#This Row],[Branch_ID]], PriceList!E:E,PriceList!C:C,"")</f>
        <v>135</v>
      </c>
      <c r="K3808">
        <f>_xlfn.XLOOKUP(Ledger[[#This Row],[SKU]]&amp;"|"&amp;Ledger[[#This Row],[Branch_ID]], PriceList[Key], PriceList[Unit_Retail_Price_EGP], "")</f>
        <v>319</v>
      </c>
      <c r="L3808">
        <f>YEAR(Ledger[[#This Row],[Date]])</f>
        <v>2025</v>
      </c>
      <c r="M3808" t="str">
        <f>"Qtr"&amp;ROUNDUP(MONTH(Ledger[[#This Row],[Date]])/3,0)</f>
        <v>Qtr2</v>
      </c>
      <c r="N3808">
        <f>MONTH(Ledger[[#This Row],[Date]])</f>
        <v>6</v>
      </c>
      <c r="O3808" t="str">
        <f>TEXT(Ledger[[#This Row],[Date]],"mmm")</f>
        <v>Jun</v>
      </c>
    </row>
    <row r="3809" spans="1:15" x14ac:dyDescent="0.35">
      <c r="A3809" t="s">
        <v>1284</v>
      </c>
      <c r="B3809" s="8">
        <v>45822</v>
      </c>
      <c r="C3809" s="5">
        <v>0.69305555555555554</v>
      </c>
      <c r="D3809" t="str">
        <f>_xlfn.XLOOKUP(Ledger[[#This Row],[Employee_ID]],Employees!C:C,Employees!A:A)</f>
        <v>Afternoon</v>
      </c>
      <c r="E3809" t="s">
        <v>932</v>
      </c>
      <c r="F3809" t="str">
        <f>_xlfn.XLOOKUP(Ledger[[#This Row],[Employee_ID]],Employees!C:C,Employees!B:B)</f>
        <v>BR05</v>
      </c>
      <c r="G3809" t="s">
        <v>940</v>
      </c>
      <c r="H3809" t="s">
        <v>299</v>
      </c>
      <c r="I3809">
        <v>2</v>
      </c>
      <c r="J3809">
        <f>_xlfn.XLOOKUP(Ledger[[#This Row],[SKU]]&amp;"|"&amp;Ledger[[#This Row],[Branch_ID]], PriceList!E:E,PriceList!C:C,"")</f>
        <v>165</v>
      </c>
      <c r="K3809">
        <f>_xlfn.XLOOKUP(Ledger[[#This Row],[SKU]]&amp;"|"&amp;Ledger[[#This Row],[Branch_ID]], PriceList[Key], PriceList[Unit_Retail_Price_EGP], "")</f>
        <v>429</v>
      </c>
      <c r="L3809">
        <f>YEAR(Ledger[[#This Row],[Date]])</f>
        <v>2025</v>
      </c>
      <c r="M3809" t="str">
        <f>"Qtr"&amp;ROUNDUP(MONTH(Ledger[[#This Row],[Date]])/3,0)</f>
        <v>Qtr2</v>
      </c>
      <c r="N3809">
        <f>MONTH(Ledger[[#This Row],[Date]])</f>
        <v>6</v>
      </c>
      <c r="O3809" t="str">
        <f>TEXT(Ledger[[#This Row],[Date]],"mmm")</f>
        <v>Jun</v>
      </c>
    </row>
    <row r="3810" spans="1:15" x14ac:dyDescent="0.35">
      <c r="A3810" t="s">
        <v>1349</v>
      </c>
      <c r="B3810" s="8">
        <v>45825</v>
      </c>
      <c r="C3810" s="5">
        <v>0.63680555555555551</v>
      </c>
      <c r="D3810" t="str">
        <f>_xlfn.XLOOKUP(Ledger[[#This Row],[Employee_ID]],Employees!C:C,Employees!A:A)</f>
        <v>Afternoon</v>
      </c>
      <c r="E3810" t="s">
        <v>932</v>
      </c>
      <c r="F3810" t="str">
        <f>_xlfn.XLOOKUP(Ledger[[#This Row],[Employee_ID]],Employees!C:C,Employees!B:B)</f>
        <v>BR05</v>
      </c>
      <c r="G3810" t="s">
        <v>940</v>
      </c>
      <c r="H3810" t="s">
        <v>380</v>
      </c>
      <c r="I3810">
        <v>2</v>
      </c>
      <c r="J3810">
        <f>_xlfn.XLOOKUP(Ledger[[#This Row],[SKU]]&amp;"|"&amp;Ledger[[#This Row],[Branch_ID]], PriceList!E:E,PriceList!C:C,"")</f>
        <v>230</v>
      </c>
      <c r="K3810">
        <f>_xlfn.XLOOKUP(Ledger[[#This Row],[SKU]]&amp;"|"&amp;Ledger[[#This Row],[Branch_ID]], PriceList[Key], PriceList[Unit_Retail_Price_EGP], "")</f>
        <v>589</v>
      </c>
      <c r="L3810">
        <f>YEAR(Ledger[[#This Row],[Date]])</f>
        <v>2025</v>
      </c>
      <c r="M3810" t="str">
        <f>"Qtr"&amp;ROUNDUP(MONTH(Ledger[[#This Row],[Date]])/3,0)</f>
        <v>Qtr2</v>
      </c>
      <c r="N3810">
        <f>MONTH(Ledger[[#This Row],[Date]])</f>
        <v>6</v>
      </c>
      <c r="O3810" t="str">
        <f>TEXT(Ledger[[#This Row],[Date]],"mmm")</f>
        <v>Jun</v>
      </c>
    </row>
    <row r="3811" spans="1:15" x14ac:dyDescent="0.35">
      <c r="A3811" t="s">
        <v>1658</v>
      </c>
      <c r="B3811" s="8">
        <v>45839</v>
      </c>
      <c r="C3811" s="5">
        <v>0.58402777777777781</v>
      </c>
      <c r="D3811" t="str">
        <f>_xlfn.XLOOKUP(Ledger[[#This Row],[Employee_ID]],Employees!C:C,Employees!A:A)</f>
        <v>Afternoon</v>
      </c>
      <c r="E3811" t="s">
        <v>932</v>
      </c>
      <c r="F3811" t="str">
        <f>_xlfn.XLOOKUP(Ledger[[#This Row],[Employee_ID]],Employees!C:C,Employees!B:B)</f>
        <v>BR05</v>
      </c>
      <c r="G3811" t="s">
        <v>940</v>
      </c>
      <c r="H3811" t="s">
        <v>335</v>
      </c>
      <c r="I3811">
        <v>2</v>
      </c>
      <c r="J3811">
        <f>_xlfn.XLOOKUP(Ledger[[#This Row],[SKU]]&amp;"|"&amp;Ledger[[#This Row],[Branch_ID]], PriceList!E:E,PriceList!C:C,"")</f>
        <v>185</v>
      </c>
      <c r="K3811">
        <f>_xlfn.XLOOKUP(Ledger[[#This Row],[SKU]]&amp;"|"&amp;Ledger[[#This Row],[Branch_ID]], PriceList[Key], PriceList[Unit_Retail_Price_EGP], "")</f>
        <v>479</v>
      </c>
      <c r="L3811">
        <f>YEAR(Ledger[[#This Row],[Date]])</f>
        <v>2025</v>
      </c>
      <c r="M3811" t="str">
        <f>"Qtr"&amp;ROUNDUP(MONTH(Ledger[[#This Row],[Date]])/3,0)</f>
        <v>Qtr3</v>
      </c>
      <c r="N3811">
        <f>MONTH(Ledger[[#This Row],[Date]])</f>
        <v>7</v>
      </c>
      <c r="O3811" t="str">
        <f>TEXT(Ledger[[#This Row],[Date]],"mmm")</f>
        <v>Jul</v>
      </c>
    </row>
    <row r="3812" spans="1:15" x14ac:dyDescent="0.35">
      <c r="A3812" t="s">
        <v>1716</v>
      </c>
      <c r="B3812" s="8">
        <v>45842</v>
      </c>
      <c r="C3812" s="5">
        <v>0.61944444444444446</v>
      </c>
      <c r="D3812" t="str">
        <f>_xlfn.XLOOKUP(Ledger[[#This Row],[Employee_ID]],Employees!C:C,Employees!A:A)</f>
        <v>Afternoon</v>
      </c>
      <c r="E3812" t="s">
        <v>932</v>
      </c>
      <c r="F3812" t="str">
        <f>_xlfn.XLOOKUP(Ledger[[#This Row],[Employee_ID]],Employees!C:C,Employees!B:B)</f>
        <v>BR05</v>
      </c>
      <c r="G3812" t="s">
        <v>940</v>
      </c>
      <c r="H3812" t="s">
        <v>177</v>
      </c>
      <c r="I3812">
        <v>2</v>
      </c>
      <c r="J3812">
        <f>_xlfn.XLOOKUP(Ledger[[#This Row],[SKU]]&amp;"|"&amp;Ledger[[#This Row],[Branch_ID]], PriceList!E:E,PriceList!C:C,"")</f>
        <v>270</v>
      </c>
      <c r="K3812">
        <f>_xlfn.XLOOKUP(Ledger[[#This Row],[SKU]]&amp;"|"&amp;Ledger[[#This Row],[Branch_ID]], PriceList[Key], PriceList[Unit_Retail_Price_EGP], "")</f>
        <v>649</v>
      </c>
      <c r="L3812">
        <f>YEAR(Ledger[[#This Row],[Date]])</f>
        <v>2025</v>
      </c>
      <c r="M3812" t="str">
        <f>"Qtr"&amp;ROUNDUP(MONTH(Ledger[[#This Row],[Date]])/3,0)</f>
        <v>Qtr3</v>
      </c>
      <c r="N3812">
        <f>MONTH(Ledger[[#This Row],[Date]])</f>
        <v>7</v>
      </c>
      <c r="O3812" t="str">
        <f>TEXT(Ledger[[#This Row],[Date]],"mmm")</f>
        <v>Jul</v>
      </c>
    </row>
    <row r="3813" spans="1:15" x14ac:dyDescent="0.35">
      <c r="A3813" t="s">
        <v>1719</v>
      </c>
      <c r="B3813" s="8">
        <v>45842</v>
      </c>
      <c r="C3813" s="5">
        <v>0.63611111111111107</v>
      </c>
      <c r="D3813" t="str">
        <f>_xlfn.XLOOKUP(Ledger[[#This Row],[Employee_ID]],Employees!C:C,Employees!A:A)</f>
        <v>Afternoon</v>
      </c>
      <c r="E3813" t="s">
        <v>932</v>
      </c>
      <c r="F3813" t="str">
        <f>_xlfn.XLOOKUP(Ledger[[#This Row],[Employee_ID]],Employees!C:C,Employees!B:B)</f>
        <v>BR05</v>
      </c>
      <c r="G3813" t="s">
        <v>940</v>
      </c>
      <c r="H3813" t="s">
        <v>558</v>
      </c>
      <c r="I3813">
        <v>2</v>
      </c>
      <c r="J3813">
        <f>_xlfn.XLOOKUP(Ledger[[#This Row],[SKU]]&amp;"|"&amp;Ledger[[#This Row],[Branch_ID]], PriceList!E:E,PriceList!C:C,"")</f>
        <v>185</v>
      </c>
      <c r="K3813">
        <f>_xlfn.XLOOKUP(Ledger[[#This Row],[SKU]]&amp;"|"&amp;Ledger[[#This Row],[Branch_ID]], PriceList[Key], PriceList[Unit_Retail_Price_EGP], "")</f>
        <v>479</v>
      </c>
      <c r="L3813">
        <f>YEAR(Ledger[[#This Row],[Date]])</f>
        <v>2025</v>
      </c>
      <c r="M3813" t="str">
        <f>"Qtr"&amp;ROUNDUP(MONTH(Ledger[[#This Row],[Date]])/3,0)</f>
        <v>Qtr3</v>
      </c>
      <c r="N3813">
        <f>MONTH(Ledger[[#This Row],[Date]])</f>
        <v>7</v>
      </c>
      <c r="O3813" t="str">
        <f>TEXT(Ledger[[#This Row],[Date]],"mmm")</f>
        <v>Jul</v>
      </c>
    </row>
    <row r="3814" spans="1:15" x14ac:dyDescent="0.35">
      <c r="A3814" t="s">
        <v>1831</v>
      </c>
      <c r="B3814" s="8">
        <v>45848</v>
      </c>
      <c r="C3814" s="5">
        <v>0.68472222222222223</v>
      </c>
      <c r="D3814" t="str">
        <f>_xlfn.XLOOKUP(Ledger[[#This Row],[Employee_ID]],Employees!C:C,Employees!A:A)</f>
        <v>Afternoon</v>
      </c>
      <c r="E3814" t="s">
        <v>932</v>
      </c>
      <c r="F3814" t="str">
        <f>_xlfn.XLOOKUP(Ledger[[#This Row],[Employee_ID]],Employees!C:C,Employees!B:B)</f>
        <v>BR05</v>
      </c>
      <c r="G3814" t="s">
        <v>940</v>
      </c>
      <c r="H3814" t="s">
        <v>284</v>
      </c>
      <c r="I3814">
        <v>2</v>
      </c>
      <c r="J3814">
        <f>_xlfn.XLOOKUP(Ledger[[#This Row],[SKU]]&amp;"|"&amp;Ledger[[#This Row],[Branch_ID]], PriceList!E:E,PriceList!C:C,"")</f>
        <v>500</v>
      </c>
      <c r="K3814">
        <f>_xlfn.XLOOKUP(Ledger[[#This Row],[SKU]]&amp;"|"&amp;Ledger[[#This Row],[Branch_ID]], PriceList[Key], PriceList[Unit_Retail_Price_EGP], "")</f>
        <v>1189</v>
      </c>
      <c r="L3814">
        <f>YEAR(Ledger[[#This Row],[Date]])</f>
        <v>2025</v>
      </c>
      <c r="M3814" t="str">
        <f>"Qtr"&amp;ROUNDUP(MONTH(Ledger[[#This Row],[Date]])/3,0)</f>
        <v>Qtr3</v>
      </c>
      <c r="N3814">
        <f>MONTH(Ledger[[#This Row],[Date]])</f>
        <v>7</v>
      </c>
      <c r="O3814" t="str">
        <f>TEXT(Ledger[[#This Row],[Date]],"mmm")</f>
        <v>Jul</v>
      </c>
    </row>
    <row r="3815" spans="1:15" x14ac:dyDescent="0.35">
      <c r="A3815" t="s">
        <v>2020</v>
      </c>
      <c r="B3815" s="8">
        <v>45857</v>
      </c>
      <c r="C3815" s="5">
        <v>0.68680555555555556</v>
      </c>
      <c r="D3815" t="str">
        <f>_xlfn.XLOOKUP(Ledger[[#This Row],[Employee_ID]],Employees!C:C,Employees!A:A)</f>
        <v>Afternoon</v>
      </c>
      <c r="E3815" t="s">
        <v>932</v>
      </c>
      <c r="F3815" t="str">
        <f>_xlfn.XLOOKUP(Ledger[[#This Row],[Employee_ID]],Employees!C:C,Employees!B:B)</f>
        <v>BR05</v>
      </c>
      <c r="G3815" t="s">
        <v>940</v>
      </c>
      <c r="H3815" t="s">
        <v>272</v>
      </c>
      <c r="I3815">
        <v>2</v>
      </c>
      <c r="J3815">
        <f>_xlfn.XLOOKUP(Ledger[[#This Row],[SKU]]&amp;"|"&amp;Ledger[[#This Row],[Branch_ID]], PriceList!E:E,PriceList!C:C,"")</f>
        <v>435</v>
      </c>
      <c r="K3815">
        <f>_xlfn.XLOOKUP(Ledger[[#This Row],[SKU]]&amp;"|"&amp;Ledger[[#This Row],[Branch_ID]], PriceList[Key], PriceList[Unit_Retail_Price_EGP], "")</f>
        <v>1079</v>
      </c>
      <c r="L3815">
        <f>YEAR(Ledger[[#This Row],[Date]])</f>
        <v>2025</v>
      </c>
      <c r="M3815" t="str">
        <f>"Qtr"&amp;ROUNDUP(MONTH(Ledger[[#This Row],[Date]])/3,0)</f>
        <v>Qtr3</v>
      </c>
      <c r="N3815">
        <f>MONTH(Ledger[[#This Row],[Date]])</f>
        <v>7</v>
      </c>
      <c r="O3815" t="str">
        <f>TEXT(Ledger[[#This Row],[Date]],"mmm")</f>
        <v>Jul</v>
      </c>
    </row>
    <row r="3816" spans="1:15" x14ac:dyDescent="0.35">
      <c r="A3816" t="s">
        <v>2170</v>
      </c>
      <c r="B3816" s="8">
        <v>45865</v>
      </c>
      <c r="C3816" s="5">
        <v>0.67638888888888893</v>
      </c>
      <c r="D3816" t="str">
        <f>_xlfn.XLOOKUP(Ledger[[#This Row],[Employee_ID]],Employees!C:C,Employees!A:A)</f>
        <v>Afternoon</v>
      </c>
      <c r="E3816" t="s">
        <v>932</v>
      </c>
      <c r="F3816" t="str">
        <f>_xlfn.XLOOKUP(Ledger[[#This Row],[Employee_ID]],Employees!C:C,Employees!B:B)</f>
        <v>BR05</v>
      </c>
      <c r="G3816" t="s">
        <v>940</v>
      </c>
      <c r="H3816" t="s">
        <v>130</v>
      </c>
      <c r="I3816">
        <v>2</v>
      </c>
      <c r="J3816">
        <f>_xlfn.XLOOKUP(Ledger[[#This Row],[SKU]]&amp;"|"&amp;Ledger[[#This Row],[Branch_ID]], PriceList!E:E,PriceList!C:C,"")</f>
        <v>230</v>
      </c>
      <c r="K3816">
        <f>_xlfn.XLOOKUP(Ledger[[#This Row],[SKU]]&amp;"|"&amp;Ledger[[#This Row],[Branch_ID]], PriceList[Key], PriceList[Unit_Retail_Price_EGP], "")</f>
        <v>589</v>
      </c>
      <c r="L3816">
        <f>YEAR(Ledger[[#This Row],[Date]])</f>
        <v>2025</v>
      </c>
      <c r="M3816" t="str">
        <f>"Qtr"&amp;ROUNDUP(MONTH(Ledger[[#This Row],[Date]])/3,0)</f>
        <v>Qtr3</v>
      </c>
      <c r="N3816">
        <f>MONTH(Ledger[[#This Row],[Date]])</f>
        <v>7</v>
      </c>
      <c r="O3816" t="str">
        <f>TEXT(Ledger[[#This Row],[Date]],"mmm")</f>
        <v>Jul</v>
      </c>
    </row>
    <row r="3817" spans="1:15" x14ac:dyDescent="0.35">
      <c r="A3817" t="s">
        <v>2252</v>
      </c>
      <c r="B3817" s="8">
        <v>45870</v>
      </c>
      <c r="C3817" s="5">
        <v>0.67847222222222225</v>
      </c>
      <c r="D3817" t="str">
        <f>_xlfn.XLOOKUP(Ledger[[#This Row],[Employee_ID]],Employees!C:C,Employees!A:A)</f>
        <v>Afternoon</v>
      </c>
      <c r="E3817" t="s">
        <v>932</v>
      </c>
      <c r="F3817" t="str">
        <f>_xlfn.XLOOKUP(Ledger[[#This Row],[Employee_ID]],Employees!C:C,Employees!B:B)</f>
        <v>BR05</v>
      </c>
      <c r="G3817" t="s">
        <v>940</v>
      </c>
      <c r="H3817" t="s">
        <v>366</v>
      </c>
      <c r="I3817">
        <v>2</v>
      </c>
      <c r="J3817">
        <f>_xlfn.XLOOKUP(Ledger[[#This Row],[SKU]]&amp;"|"&amp;Ledger[[#This Row],[Branch_ID]], PriceList!E:E,PriceList!C:C,"")</f>
        <v>135</v>
      </c>
      <c r="K3817">
        <f>_xlfn.XLOOKUP(Ledger[[#This Row],[SKU]]&amp;"|"&amp;Ledger[[#This Row],[Branch_ID]], PriceList[Key], PriceList[Unit_Retail_Price_EGP], "")</f>
        <v>319</v>
      </c>
      <c r="L3817">
        <f>YEAR(Ledger[[#This Row],[Date]])</f>
        <v>2025</v>
      </c>
      <c r="M3817" t="str">
        <f>"Qtr"&amp;ROUNDUP(MONTH(Ledger[[#This Row],[Date]])/3,0)</f>
        <v>Qtr3</v>
      </c>
      <c r="N3817">
        <f>MONTH(Ledger[[#This Row],[Date]])</f>
        <v>8</v>
      </c>
      <c r="O3817" t="str">
        <f>TEXT(Ledger[[#This Row],[Date]],"mmm")</f>
        <v>Aug</v>
      </c>
    </row>
    <row r="3818" spans="1:15" x14ac:dyDescent="0.35">
      <c r="A3818" t="s">
        <v>2282</v>
      </c>
      <c r="B3818" s="8">
        <v>45871</v>
      </c>
      <c r="C3818" s="5">
        <v>0.66249999999999998</v>
      </c>
      <c r="D3818" t="str">
        <f>_xlfn.XLOOKUP(Ledger[[#This Row],[Employee_ID]],Employees!C:C,Employees!A:A)</f>
        <v>Afternoon</v>
      </c>
      <c r="E3818" t="s">
        <v>932</v>
      </c>
      <c r="F3818" t="str">
        <f>_xlfn.XLOOKUP(Ledger[[#This Row],[Employee_ID]],Employees!C:C,Employees!B:B)</f>
        <v>BR05</v>
      </c>
      <c r="G3818" t="s">
        <v>940</v>
      </c>
      <c r="H3818" t="s">
        <v>255</v>
      </c>
      <c r="I3818">
        <v>2</v>
      </c>
      <c r="J3818">
        <f>_xlfn.XLOOKUP(Ledger[[#This Row],[SKU]]&amp;"|"&amp;Ledger[[#This Row],[Branch_ID]], PriceList!E:E,PriceList!C:C,"")</f>
        <v>165</v>
      </c>
      <c r="K3818">
        <f>_xlfn.XLOOKUP(Ledger[[#This Row],[SKU]]&amp;"|"&amp;Ledger[[#This Row],[Branch_ID]], PriceList[Key], PriceList[Unit_Retail_Price_EGP], "")</f>
        <v>429</v>
      </c>
      <c r="L3818">
        <f>YEAR(Ledger[[#This Row],[Date]])</f>
        <v>2025</v>
      </c>
      <c r="M3818" t="str">
        <f>"Qtr"&amp;ROUNDUP(MONTH(Ledger[[#This Row],[Date]])/3,0)</f>
        <v>Qtr3</v>
      </c>
      <c r="N3818">
        <f>MONTH(Ledger[[#This Row],[Date]])</f>
        <v>8</v>
      </c>
      <c r="O3818" t="str">
        <f>TEXT(Ledger[[#This Row],[Date]],"mmm")</f>
        <v>Aug</v>
      </c>
    </row>
    <row r="3819" spans="1:15" x14ac:dyDescent="0.35">
      <c r="A3819" t="s">
        <v>2475</v>
      </c>
      <c r="B3819" s="8">
        <v>45882</v>
      </c>
      <c r="C3819" s="5">
        <v>0.58472222222222225</v>
      </c>
      <c r="D3819" t="str">
        <f>_xlfn.XLOOKUP(Ledger[[#This Row],[Employee_ID]],Employees!C:C,Employees!A:A)</f>
        <v>Afternoon</v>
      </c>
      <c r="E3819" t="s">
        <v>932</v>
      </c>
      <c r="F3819" t="str">
        <f>_xlfn.XLOOKUP(Ledger[[#This Row],[Employee_ID]],Employees!C:C,Employees!B:B)</f>
        <v>BR05</v>
      </c>
      <c r="G3819" t="s">
        <v>940</v>
      </c>
      <c r="H3819" t="s">
        <v>315</v>
      </c>
      <c r="I3819">
        <v>2</v>
      </c>
      <c r="J3819">
        <f>_xlfn.XLOOKUP(Ledger[[#This Row],[SKU]]&amp;"|"&amp;Ledger[[#This Row],[Branch_ID]], PriceList!E:E,PriceList!C:C,"")</f>
        <v>185</v>
      </c>
      <c r="K3819">
        <f>_xlfn.XLOOKUP(Ledger[[#This Row],[SKU]]&amp;"|"&amp;Ledger[[#This Row],[Branch_ID]], PriceList[Key], PriceList[Unit_Retail_Price_EGP], "")</f>
        <v>479</v>
      </c>
      <c r="L3819">
        <f>YEAR(Ledger[[#This Row],[Date]])</f>
        <v>2025</v>
      </c>
      <c r="M3819" t="str">
        <f>"Qtr"&amp;ROUNDUP(MONTH(Ledger[[#This Row],[Date]])/3,0)</f>
        <v>Qtr3</v>
      </c>
      <c r="N3819">
        <f>MONTH(Ledger[[#This Row],[Date]])</f>
        <v>8</v>
      </c>
      <c r="O3819" t="str">
        <f>TEXT(Ledger[[#This Row],[Date]],"mmm")</f>
        <v>Aug</v>
      </c>
    </row>
    <row r="3820" spans="1:15" x14ac:dyDescent="0.35">
      <c r="A3820" t="s">
        <v>2477</v>
      </c>
      <c r="B3820" s="8">
        <v>45882</v>
      </c>
      <c r="C3820" s="5">
        <v>0.67569444444444449</v>
      </c>
      <c r="D3820" t="str">
        <f>_xlfn.XLOOKUP(Ledger[[#This Row],[Employee_ID]],Employees!C:C,Employees!A:A)</f>
        <v>Afternoon</v>
      </c>
      <c r="E3820" t="s">
        <v>932</v>
      </c>
      <c r="F3820" t="str">
        <f>_xlfn.XLOOKUP(Ledger[[#This Row],[Employee_ID]],Employees!C:C,Employees!B:B)</f>
        <v>BR05</v>
      </c>
      <c r="G3820" t="s">
        <v>940</v>
      </c>
      <c r="H3820" t="s">
        <v>177</v>
      </c>
      <c r="I3820">
        <v>2</v>
      </c>
      <c r="J3820">
        <f>_xlfn.XLOOKUP(Ledger[[#This Row],[SKU]]&amp;"|"&amp;Ledger[[#This Row],[Branch_ID]], PriceList!E:E,PriceList!C:C,"")</f>
        <v>270</v>
      </c>
      <c r="K3820">
        <f>_xlfn.XLOOKUP(Ledger[[#This Row],[SKU]]&amp;"|"&amp;Ledger[[#This Row],[Branch_ID]], PriceList[Key], PriceList[Unit_Retail_Price_EGP], "")</f>
        <v>649</v>
      </c>
      <c r="L3820">
        <f>YEAR(Ledger[[#This Row],[Date]])</f>
        <v>2025</v>
      </c>
      <c r="M3820" t="str">
        <f>"Qtr"&amp;ROUNDUP(MONTH(Ledger[[#This Row],[Date]])/3,0)</f>
        <v>Qtr3</v>
      </c>
      <c r="N3820">
        <f>MONTH(Ledger[[#This Row],[Date]])</f>
        <v>8</v>
      </c>
      <c r="O3820" t="str">
        <f>TEXT(Ledger[[#This Row],[Date]],"mmm")</f>
        <v>Aug</v>
      </c>
    </row>
    <row r="3821" spans="1:15" x14ac:dyDescent="0.35">
      <c r="A3821" t="s">
        <v>2540</v>
      </c>
      <c r="B3821" s="8">
        <v>45885</v>
      </c>
      <c r="C3821" s="5">
        <v>0.64652777777777781</v>
      </c>
      <c r="D3821" t="str">
        <f>_xlfn.XLOOKUP(Ledger[[#This Row],[Employee_ID]],Employees!C:C,Employees!A:A)</f>
        <v>Afternoon</v>
      </c>
      <c r="E3821" t="s">
        <v>932</v>
      </c>
      <c r="F3821" t="str">
        <f>_xlfn.XLOOKUP(Ledger[[#This Row],[Employee_ID]],Employees!C:C,Employees!B:B)</f>
        <v>BR05</v>
      </c>
      <c r="G3821" t="s">
        <v>940</v>
      </c>
      <c r="H3821" t="s">
        <v>209</v>
      </c>
      <c r="I3821">
        <v>2</v>
      </c>
      <c r="J3821">
        <f>_xlfn.XLOOKUP(Ledger[[#This Row],[SKU]]&amp;"|"&amp;Ledger[[#This Row],[Branch_ID]], PriceList!E:E,PriceList!C:C,"")</f>
        <v>165</v>
      </c>
      <c r="K3821">
        <f>_xlfn.XLOOKUP(Ledger[[#This Row],[SKU]]&amp;"|"&amp;Ledger[[#This Row],[Branch_ID]], PriceList[Key], PriceList[Unit_Retail_Price_EGP], "")</f>
        <v>429</v>
      </c>
      <c r="L3821">
        <f>YEAR(Ledger[[#This Row],[Date]])</f>
        <v>2025</v>
      </c>
      <c r="M3821" t="str">
        <f>"Qtr"&amp;ROUNDUP(MONTH(Ledger[[#This Row],[Date]])/3,0)</f>
        <v>Qtr3</v>
      </c>
      <c r="N3821">
        <f>MONTH(Ledger[[#This Row],[Date]])</f>
        <v>8</v>
      </c>
      <c r="O3821" t="str">
        <f>TEXT(Ledger[[#This Row],[Date]],"mmm")</f>
        <v>Aug</v>
      </c>
    </row>
    <row r="3822" spans="1:15" x14ac:dyDescent="0.35">
      <c r="A3822" t="s">
        <v>2576</v>
      </c>
      <c r="B3822" s="8">
        <v>45887</v>
      </c>
      <c r="C3822" s="5">
        <v>0.69236111111111109</v>
      </c>
      <c r="D3822" t="str">
        <f>_xlfn.XLOOKUP(Ledger[[#This Row],[Employee_ID]],Employees!C:C,Employees!A:A)</f>
        <v>Afternoon</v>
      </c>
      <c r="E3822" t="s">
        <v>932</v>
      </c>
      <c r="F3822" t="str">
        <f>_xlfn.XLOOKUP(Ledger[[#This Row],[Employee_ID]],Employees!C:C,Employees!B:B)</f>
        <v>BR05</v>
      </c>
      <c r="G3822" t="s">
        <v>940</v>
      </c>
      <c r="H3822" t="s">
        <v>284</v>
      </c>
      <c r="I3822">
        <v>2</v>
      </c>
      <c r="J3822">
        <f>_xlfn.XLOOKUP(Ledger[[#This Row],[SKU]]&amp;"|"&amp;Ledger[[#This Row],[Branch_ID]], PriceList!E:E,PriceList!C:C,"")</f>
        <v>500</v>
      </c>
      <c r="K3822">
        <f>_xlfn.XLOOKUP(Ledger[[#This Row],[SKU]]&amp;"|"&amp;Ledger[[#This Row],[Branch_ID]], PriceList[Key], PriceList[Unit_Retail_Price_EGP], "")</f>
        <v>1189</v>
      </c>
      <c r="L3822">
        <f>YEAR(Ledger[[#This Row],[Date]])</f>
        <v>2025</v>
      </c>
      <c r="M3822" t="str">
        <f>"Qtr"&amp;ROUNDUP(MONTH(Ledger[[#This Row],[Date]])/3,0)</f>
        <v>Qtr3</v>
      </c>
      <c r="N3822">
        <f>MONTH(Ledger[[#This Row],[Date]])</f>
        <v>8</v>
      </c>
      <c r="O3822" t="str">
        <f>TEXT(Ledger[[#This Row],[Date]],"mmm")</f>
        <v>Aug</v>
      </c>
    </row>
    <row r="3823" spans="1:15" x14ac:dyDescent="0.35">
      <c r="A3823" t="s">
        <v>2628</v>
      </c>
      <c r="B3823" s="8">
        <v>45891</v>
      </c>
      <c r="C3823" s="5">
        <v>0.6430555555555556</v>
      </c>
      <c r="D3823" t="str">
        <f>_xlfn.XLOOKUP(Ledger[[#This Row],[Employee_ID]],Employees!C:C,Employees!A:A)</f>
        <v>Afternoon</v>
      </c>
      <c r="E3823" t="s">
        <v>932</v>
      </c>
      <c r="F3823" t="str">
        <f>_xlfn.XLOOKUP(Ledger[[#This Row],[Employee_ID]],Employees!C:C,Employees!B:B)</f>
        <v>BR05</v>
      </c>
      <c r="G3823" t="s">
        <v>940</v>
      </c>
      <c r="H3823" t="s">
        <v>344</v>
      </c>
      <c r="I3823">
        <v>2</v>
      </c>
      <c r="J3823">
        <f>_xlfn.XLOOKUP(Ledger[[#This Row],[SKU]]&amp;"|"&amp;Ledger[[#This Row],[Branch_ID]], PriceList!E:E,PriceList!C:C,"")</f>
        <v>435</v>
      </c>
      <c r="K3823">
        <f>_xlfn.XLOOKUP(Ledger[[#This Row],[SKU]]&amp;"|"&amp;Ledger[[#This Row],[Branch_ID]], PriceList[Key], PriceList[Unit_Retail_Price_EGP], "")</f>
        <v>1079</v>
      </c>
      <c r="L3823">
        <f>YEAR(Ledger[[#This Row],[Date]])</f>
        <v>2025</v>
      </c>
      <c r="M3823" t="str">
        <f>"Qtr"&amp;ROUNDUP(MONTH(Ledger[[#This Row],[Date]])/3,0)</f>
        <v>Qtr3</v>
      </c>
      <c r="N3823">
        <f>MONTH(Ledger[[#This Row],[Date]])</f>
        <v>8</v>
      </c>
      <c r="O3823" t="str">
        <f>TEXT(Ledger[[#This Row],[Date]],"mmm")</f>
        <v>Aug</v>
      </c>
    </row>
    <row r="3824" spans="1:15" x14ac:dyDescent="0.35">
      <c r="A3824" t="s">
        <v>2694</v>
      </c>
      <c r="B3824" s="8">
        <v>45895</v>
      </c>
      <c r="C3824" s="5">
        <v>0.58750000000000002</v>
      </c>
      <c r="D3824" t="str">
        <f>_xlfn.XLOOKUP(Ledger[[#This Row],[Employee_ID]],Employees!C:C,Employees!A:A)</f>
        <v>Afternoon</v>
      </c>
      <c r="E3824" t="s">
        <v>932</v>
      </c>
      <c r="F3824" t="str">
        <f>_xlfn.XLOOKUP(Ledger[[#This Row],[Employee_ID]],Employees!C:C,Employees!B:B)</f>
        <v>BR05</v>
      </c>
      <c r="G3824" t="s">
        <v>940</v>
      </c>
      <c r="H3824" t="s">
        <v>171</v>
      </c>
      <c r="I3824">
        <v>2</v>
      </c>
      <c r="J3824">
        <f>_xlfn.XLOOKUP(Ledger[[#This Row],[SKU]]&amp;"|"&amp;Ledger[[#This Row],[Branch_ID]], PriceList!E:E,PriceList!C:C,"")</f>
        <v>480</v>
      </c>
      <c r="K3824">
        <f>_xlfn.XLOOKUP(Ledger[[#This Row],[SKU]]&amp;"|"&amp;Ledger[[#This Row],[Branch_ID]], PriceList[Key], PriceList[Unit_Retail_Price_EGP], "")</f>
        <v>1189</v>
      </c>
      <c r="L3824">
        <f>YEAR(Ledger[[#This Row],[Date]])</f>
        <v>2025</v>
      </c>
      <c r="M3824" t="str">
        <f>"Qtr"&amp;ROUNDUP(MONTH(Ledger[[#This Row],[Date]])/3,0)</f>
        <v>Qtr3</v>
      </c>
      <c r="N3824">
        <f>MONTH(Ledger[[#This Row],[Date]])</f>
        <v>8</v>
      </c>
      <c r="O3824" t="str">
        <f>TEXT(Ledger[[#This Row],[Date]],"mmm")</f>
        <v>Aug</v>
      </c>
    </row>
    <row r="3825" spans="1:15" x14ac:dyDescent="0.35">
      <c r="A3825" t="s">
        <v>2787</v>
      </c>
      <c r="B3825" s="8">
        <v>45900</v>
      </c>
      <c r="C3825" s="5">
        <v>0.58611111111111114</v>
      </c>
      <c r="D3825" t="str">
        <f>_xlfn.XLOOKUP(Ledger[[#This Row],[Employee_ID]],Employees!C:C,Employees!A:A)</f>
        <v>Afternoon</v>
      </c>
      <c r="E3825" t="s">
        <v>932</v>
      </c>
      <c r="F3825" t="str">
        <f>_xlfn.XLOOKUP(Ledger[[#This Row],[Employee_ID]],Employees!C:C,Employees!B:B)</f>
        <v>BR05</v>
      </c>
      <c r="G3825" t="s">
        <v>940</v>
      </c>
      <c r="H3825" t="s">
        <v>315</v>
      </c>
      <c r="I3825">
        <v>2</v>
      </c>
      <c r="J3825">
        <f>_xlfn.XLOOKUP(Ledger[[#This Row],[SKU]]&amp;"|"&amp;Ledger[[#This Row],[Branch_ID]], PriceList!E:E,PriceList!C:C,"")</f>
        <v>185</v>
      </c>
      <c r="K3825">
        <f>_xlfn.XLOOKUP(Ledger[[#This Row],[SKU]]&amp;"|"&amp;Ledger[[#This Row],[Branch_ID]], PriceList[Key], PriceList[Unit_Retail_Price_EGP], "")</f>
        <v>479</v>
      </c>
      <c r="L3825">
        <f>YEAR(Ledger[[#This Row],[Date]])</f>
        <v>2025</v>
      </c>
      <c r="M3825" t="str">
        <f>"Qtr"&amp;ROUNDUP(MONTH(Ledger[[#This Row],[Date]])/3,0)</f>
        <v>Qtr3</v>
      </c>
      <c r="N3825">
        <f>MONTH(Ledger[[#This Row],[Date]])</f>
        <v>8</v>
      </c>
      <c r="O3825" t="str">
        <f>TEXT(Ledger[[#This Row],[Date]],"mmm")</f>
        <v>Aug</v>
      </c>
    </row>
    <row r="3826" spans="1:15" x14ac:dyDescent="0.35">
      <c r="A3826" t="s">
        <v>2913</v>
      </c>
      <c r="B3826" s="8">
        <v>45908</v>
      </c>
      <c r="C3826" s="5">
        <v>0.70972222222222225</v>
      </c>
      <c r="D3826" t="str">
        <f>_xlfn.XLOOKUP(Ledger[[#This Row],[Employee_ID]],Employees!C:C,Employees!A:A)</f>
        <v>Afternoon</v>
      </c>
      <c r="E3826" t="s">
        <v>932</v>
      </c>
      <c r="F3826" t="str">
        <f>_xlfn.XLOOKUP(Ledger[[#This Row],[Employee_ID]],Employees!C:C,Employees!B:B)</f>
        <v>BR05</v>
      </c>
      <c r="G3826" t="s">
        <v>940</v>
      </c>
      <c r="H3826" t="s">
        <v>263</v>
      </c>
      <c r="I3826">
        <v>2</v>
      </c>
      <c r="J3826">
        <f>_xlfn.XLOOKUP(Ledger[[#This Row],[SKU]]&amp;"|"&amp;Ledger[[#This Row],[Branch_ID]], PriceList!E:E,PriceList!C:C,"")</f>
        <v>165</v>
      </c>
      <c r="K3826">
        <f>_xlfn.XLOOKUP(Ledger[[#This Row],[SKU]]&amp;"|"&amp;Ledger[[#This Row],[Branch_ID]], PriceList[Key], PriceList[Unit_Retail_Price_EGP], "")</f>
        <v>429</v>
      </c>
      <c r="L3826">
        <f>YEAR(Ledger[[#This Row],[Date]])</f>
        <v>2025</v>
      </c>
      <c r="M3826" t="str">
        <f>"Qtr"&amp;ROUNDUP(MONTH(Ledger[[#This Row],[Date]])/3,0)</f>
        <v>Qtr3</v>
      </c>
      <c r="N3826">
        <f>MONTH(Ledger[[#This Row],[Date]])</f>
        <v>9</v>
      </c>
      <c r="O3826" t="str">
        <f>TEXT(Ledger[[#This Row],[Date]],"mmm")</f>
        <v>Sep</v>
      </c>
    </row>
    <row r="3827" spans="1:15" x14ac:dyDescent="0.35">
      <c r="A3827" t="s">
        <v>2960</v>
      </c>
      <c r="B3827" s="8">
        <v>45911</v>
      </c>
      <c r="C3827" s="5">
        <v>0.70833333333333337</v>
      </c>
      <c r="D3827" t="str">
        <f>_xlfn.XLOOKUP(Ledger[[#This Row],[Employee_ID]],Employees!C:C,Employees!A:A)</f>
        <v>Afternoon</v>
      </c>
      <c r="E3827" t="s">
        <v>932</v>
      </c>
      <c r="F3827" t="str">
        <f>_xlfn.XLOOKUP(Ledger[[#This Row],[Employee_ID]],Employees!C:C,Employees!B:B)</f>
        <v>BR05</v>
      </c>
      <c r="G3827" t="s">
        <v>940</v>
      </c>
      <c r="H3827" t="s">
        <v>82</v>
      </c>
      <c r="I3827">
        <v>2</v>
      </c>
      <c r="J3827">
        <f>_xlfn.XLOOKUP(Ledger[[#This Row],[SKU]]&amp;"|"&amp;Ledger[[#This Row],[Branch_ID]], PriceList!E:E,PriceList!C:C,"")</f>
        <v>115</v>
      </c>
      <c r="K3827">
        <f>_xlfn.XLOOKUP(Ledger[[#This Row],[SKU]]&amp;"|"&amp;Ledger[[#This Row],[Branch_ID]], PriceList[Key], PriceList[Unit_Retail_Price_EGP], "")</f>
        <v>299</v>
      </c>
      <c r="L3827">
        <f>YEAR(Ledger[[#This Row],[Date]])</f>
        <v>2025</v>
      </c>
      <c r="M3827" t="str">
        <f>"Qtr"&amp;ROUNDUP(MONTH(Ledger[[#This Row],[Date]])/3,0)</f>
        <v>Qtr3</v>
      </c>
      <c r="N3827">
        <f>MONTH(Ledger[[#This Row],[Date]])</f>
        <v>9</v>
      </c>
      <c r="O3827" t="str">
        <f>TEXT(Ledger[[#This Row],[Date]],"mmm")</f>
        <v>Sep</v>
      </c>
    </row>
    <row r="3828" spans="1:15" x14ac:dyDescent="0.35">
      <c r="A3828" t="s">
        <v>2971</v>
      </c>
      <c r="B3828" s="8">
        <v>45912</v>
      </c>
      <c r="C3828" s="5">
        <v>0.6381944444444444</v>
      </c>
      <c r="D3828" t="str">
        <f>_xlfn.XLOOKUP(Ledger[[#This Row],[Employee_ID]],Employees!C:C,Employees!A:A)</f>
        <v>Afternoon</v>
      </c>
      <c r="E3828" t="s">
        <v>932</v>
      </c>
      <c r="F3828" t="str">
        <f>_xlfn.XLOOKUP(Ledger[[#This Row],[Employee_ID]],Employees!C:C,Employees!B:B)</f>
        <v>BR05</v>
      </c>
      <c r="G3828" t="s">
        <v>940</v>
      </c>
      <c r="H3828" t="s">
        <v>236</v>
      </c>
      <c r="I3828">
        <v>2</v>
      </c>
      <c r="J3828">
        <f>_xlfn.XLOOKUP(Ledger[[#This Row],[SKU]]&amp;"|"&amp;Ledger[[#This Row],[Branch_ID]], PriceList!E:E,PriceList!C:C,"")</f>
        <v>540</v>
      </c>
      <c r="K3828">
        <f>_xlfn.XLOOKUP(Ledger[[#This Row],[SKU]]&amp;"|"&amp;Ledger[[#This Row],[Branch_ID]], PriceList[Key], PriceList[Unit_Retail_Price_EGP], "")</f>
        <v>1289</v>
      </c>
      <c r="L3828">
        <f>YEAR(Ledger[[#This Row],[Date]])</f>
        <v>2025</v>
      </c>
      <c r="M3828" t="str">
        <f>"Qtr"&amp;ROUNDUP(MONTH(Ledger[[#This Row],[Date]])/3,0)</f>
        <v>Qtr3</v>
      </c>
      <c r="N3828">
        <f>MONTH(Ledger[[#This Row],[Date]])</f>
        <v>9</v>
      </c>
      <c r="O3828" t="str">
        <f>TEXT(Ledger[[#This Row],[Date]],"mmm")</f>
        <v>Sep</v>
      </c>
    </row>
    <row r="3829" spans="1:15" x14ac:dyDescent="0.35">
      <c r="A3829" t="s">
        <v>3038</v>
      </c>
      <c r="B3829" s="8">
        <v>45916</v>
      </c>
      <c r="C3829" s="5">
        <v>0.71319444444444446</v>
      </c>
      <c r="D3829" t="str">
        <f>_xlfn.XLOOKUP(Ledger[[#This Row],[Employee_ID]],Employees!C:C,Employees!A:A)</f>
        <v>Afternoon</v>
      </c>
      <c r="E3829" t="s">
        <v>932</v>
      </c>
      <c r="F3829" t="str">
        <f>_xlfn.XLOOKUP(Ledger[[#This Row],[Employee_ID]],Employees!C:C,Employees!B:B)</f>
        <v>BR05</v>
      </c>
      <c r="G3829" t="s">
        <v>940</v>
      </c>
      <c r="H3829" t="s">
        <v>337</v>
      </c>
      <c r="I3829">
        <v>2</v>
      </c>
      <c r="J3829">
        <f>_xlfn.XLOOKUP(Ledger[[#This Row],[SKU]]&amp;"|"&amp;Ledger[[#This Row],[Branch_ID]], PriceList!E:E,PriceList!C:C,"")</f>
        <v>145</v>
      </c>
      <c r="K3829">
        <f>_xlfn.XLOOKUP(Ledger[[#This Row],[SKU]]&amp;"|"&amp;Ledger[[#This Row],[Branch_ID]], PriceList[Key], PriceList[Unit_Retail_Price_EGP], "")</f>
        <v>379</v>
      </c>
      <c r="L3829">
        <f>YEAR(Ledger[[#This Row],[Date]])</f>
        <v>2025</v>
      </c>
      <c r="M3829" t="str">
        <f>"Qtr"&amp;ROUNDUP(MONTH(Ledger[[#This Row],[Date]])/3,0)</f>
        <v>Qtr3</v>
      </c>
      <c r="N3829">
        <f>MONTH(Ledger[[#This Row],[Date]])</f>
        <v>9</v>
      </c>
      <c r="O3829" t="str">
        <f>TEXT(Ledger[[#This Row],[Date]],"mmm")</f>
        <v>Sep</v>
      </c>
    </row>
    <row r="3830" spans="1:15" x14ac:dyDescent="0.35">
      <c r="A3830" t="s">
        <v>3163</v>
      </c>
      <c r="B3830" s="8">
        <v>45924</v>
      </c>
      <c r="C3830" s="5">
        <v>0.65</v>
      </c>
      <c r="D3830" t="str">
        <f>_xlfn.XLOOKUP(Ledger[[#This Row],[Employee_ID]],Employees!C:C,Employees!A:A)</f>
        <v>Afternoon</v>
      </c>
      <c r="E3830" t="s">
        <v>932</v>
      </c>
      <c r="F3830" t="str">
        <f>_xlfn.XLOOKUP(Ledger[[#This Row],[Employee_ID]],Employees!C:C,Employees!B:B)</f>
        <v>BR05</v>
      </c>
      <c r="G3830" t="s">
        <v>940</v>
      </c>
      <c r="H3830" t="s">
        <v>382</v>
      </c>
      <c r="I3830">
        <v>2</v>
      </c>
      <c r="J3830">
        <f>_xlfn.XLOOKUP(Ledger[[#This Row],[SKU]]&amp;"|"&amp;Ledger[[#This Row],[Branch_ID]], PriceList!E:E,PriceList!C:C,"")</f>
        <v>165</v>
      </c>
      <c r="K3830">
        <f>_xlfn.XLOOKUP(Ledger[[#This Row],[SKU]]&amp;"|"&amp;Ledger[[#This Row],[Branch_ID]], PriceList[Key], PriceList[Unit_Retail_Price_EGP], "")</f>
        <v>429</v>
      </c>
      <c r="L3830">
        <f>YEAR(Ledger[[#This Row],[Date]])</f>
        <v>2025</v>
      </c>
      <c r="M3830" t="str">
        <f>"Qtr"&amp;ROUNDUP(MONTH(Ledger[[#This Row],[Date]])/3,0)</f>
        <v>Qtr3</v>
      </c>
      <c r="N3830">
        <f>MONTH(Ledger[[#This Row],[Date]])</f>
        <v>9</v>
      </c>
      <c r="O3830" t="str">
        <f>TEXT(Ledger[[#This Row],[Date]],"mmm")</f>
        <v>Sep</v>
      </c>
    </row>
    <row r="3831" spans="1:15" x14ac:dyDescent="0.35">
      <c r="A3831" t="s">
        <v>3195</v>
      </c>
      <c r="B3831" s="8">
        <v>45926</v>
      </c>
      <c r="C3831" s="5">
        <v>0.66388888888888886</v>
      </c>
      <c r="D3831" t="str">
        <f>_xlfn.XLOOKUP(Ledger[[#This Row],[Employee_ID]],Employees!C:C,Employees!A:A)</f>
        <v>Afternoon</v>
      </c>
      <c r="E3831" t="s">
        <v>932</v>
      </c>
      <c r="F3831" t="str">
        <f>_xlfn.XLOOKUP(Ledger[[#This Row],[Employee_ID]],Employees!C:C,Employees!B:B)</f>
        <v>BR05</v>
      </c>
      <c r="G3831" t="s">
        <v>940</v>
      </c>
      <c r="H3831" t="s">
        <v>188</v>
      </c>
      <c r="I3831">
        <v>2</v>
      </c>
      <c r="J3831">
        <f>_xlfn.XLOOKUP(Ledger[[#This Row],[SKU]]&amp;"|"&amp;Ledger[[#This Row],[Branch_ID]], PriceList!E:E,PriceList!C:C,"")</f>
        <v>500</v>
      </c>
      <c r="K3831">
        <f>_xlfn.XLOOKUP(Ledger[[#This Row],[SKU]]&amp;"|"&amp;Ledger[[#This Row],[Branch_ID]], PriceList[Key], PriceList[Unit_Retail_Price_EGP], "")</f>
        <v>1189</v>
      </c>
      <c r="L3831">
        <f>YEAR(Ledger[[#This Row],[Date]])</f>
        <v>2025</v>
      </c>
      <c r="M3831" t="str">
        <f>"Qtr"&amp;ROUNDUP(MONTH(Ledger[[#This Row],[Date]])/3,0)</f>
        <v>Qtr3</v>
      </c>
      <c r="N3831">
        <f>MONTH(Ledger[[#This Row],[Date]])</f>
        <v>9</v>
      </c>
      <c r="O3831" t="str">
        <f>TEXT(Ledger[[#This Row],[Date]],"mmm")</f>
        <v>Sep</v>
      </c>
    </row>
    <row r="3832" spans="1:15" x14ac:dyDescent="0.35">
      <c r="A3832" t="s">
        <v>3218</v>
      </c>
      <c r="B3832" s="8">
        <v>45927</v>
      </c>
      <c r="C3832" s="5">
        <v>0.71666666666666667</v>
      </c>
      <c r="D3832" t="str">
        <f>_xlfn.XLOOKUP(Ledger[[#This Row],[Employee_ID]],Employees!C:C,Employees!A:A)</f>
        <v>Afternoon</v>
      </c>
      <c r="E3832" t="s">
        <v>932</v>
      </c>
      <c r="F3832" t="str">
        <f>_xlfn.XLOOKUP(Ledger[[#This Row],[Employee_ID]],Employees!C:C,Employees!B:B)</f>
        <v>BR05</v>
      </c>
      <c r="G3832" t="s">
        <v>940</v>
      </c>
      <c r="H3832" t="s">
        <v>135</v>
      </c>
      <c r="I3832">
        <v>2</v>
      </c>
      <c r="J3832">
        <f>_xlfn.XLOOKUP(Ledger[[#This Row],[SKU]]&amp;"|"&amp;Ledger[[#This Row],[Branch_ID]], PriceList!E:E,PriceList!C:C,"")</f>
        <v>145</v>
      </c>
      <c r="K3832">
        <f>_xlfn.XLOOKUP(Ledger[[#This Row],[SKU]]&amp;"|"&amp;Ledger[[#This Row],[Branch_ID]], PriceList[Key], PriceList[Unit_Retail_Price_EGP], "")</f>
        <v>379</v>
      </c>
      <c r="L3832">
        <f>YEAR(Ledger[[#This Row],[Date]])</f>
        <v>2025</v>
      </c>
      <c r="M3832" t="str">
        <f>"Qtr"&amp;ROUNDUP(MONTH(Ledger[[#This Row],[Date]])/3,0)</f>
        <v>Qtr3</v>
      </c>
      <c r="N3832">
        <f>MONTH(Ledger[[#This Row],[Date]])</f>
        <v>9</v>
      </c>
      <c r="O3832" t="str">
        <f>TEXT(Ledger[[#This Row],[Date]],"mmm")</f>
        <v>Sep</v>
      </c>
    </row>
    <row r="3833" spans="1:15" x14ac:dyDescent="0.35">
      <c r="A3833" t="s">
        <v>3378</v>
      </c>
      <c r="B3833" s="8">
        <v>45938</v>
      </c>
      <c r="C3833" s="5">
        <v>0.68958333333333333</v>
      </c>
      <c r="D3833" t="str">
        <f>_xlfn.XLOOKUP(Ledger[[#This Row],[Employee_ID]],Employees!C:C,Employees!A:A)</f>
        <v>Afternoon</v>
      </c>
      <c r="E3833" t="s">
        <v>932</v>
      </c>
      <c r="F3833" t="str">
        <f>_xlfn.XLOOKUP(Ledger[[#This Row],[Employee_ID]],Employees!C:C,Employees!B:B)</f>
        <v>BR05</v>
      </c>
      <c r="G3833" t="s">
        <v>940</v>
      </c>
      <c r="H3833" t="s">
        <v>48</v>
      </c>
      <c r="I3833">
        <v>2</v>
      </c>
      <c r="J3833">
        <f>_xlfn.XLOOKUP(Ledger[[#This Row],[SKU]]&amp;"|"&amp;Ledger[[#This Row],[Branch_ID]], PriceList!E:E,PriceList!C:C,"")</f>
        <v>145</v>
      </c>
      <c r="K3833">
        <f>_xlfn.XLOOKUP(Ledger[[#This Row],[SKU]]&amp;"|"&amp;Ledger[[#This Row],[Branch_ID]], PriceList[Key], PriceList[Unit_Retail_Price_EGP], "")</f>
        <v>379</v>
      </c>
      <c r="L3833">
        <f>YEAR(Ledger[[#This Row],[Date]])</f>
        <v>2025</v>
      </c>
      <c r="M3833" t="str">
        <f>"Qtr"&amp;ROUNDUP(MONTH(Ledger[[#This Row],[Date]])/3,0)</f>
        <v>Qtr4</v>
      </c>
      <c r="N3833">
        <f>MONTH(Ledger[[#This Row],[Date]])</f>
        <v>10</v>
      </c>
      <c r="O3833" t="str">
        <f>TEXT(Ledger[[#This Row],[Date]],"mmm")</f>
        <v>Oct</v>
      </c>
    </row>
    <row r="3834" spans="1:15" x14ac:dyDescent="0.35">
      <c r="A3834" t="s">
        <v>3423</v>
      </c>
      <c r="B3834" s="8">
        <v>45941</v>
      </c>
      <c r="C3834" s="5">
        <v>0.60833333333333328</v>
      </c>
      <c r="D3834" t="str">
        <f>_xlfn.XLOOKUP(Ledger[[#This Row],[Employee_ID]],Employees!C:C,Employees!A:A)</f>
        <v>Afternoon</v>
      </c>
      <c r="E3834" t="s">
        <v>932</v>
      </c>
      <c r="F3834" t="str">
        <f>_xlfn.XLOOKUP(Ledger[[#This Row],[Employee_ID]],Employees!C:C,Employees!B:B)</f>
        <v>BR05</v>
      </c>
      <c r="G3834" t="s">
        <v>940</v>
      </c>
      <c r="H3834" t="s">
        <v>342</v>
      </c>
      <c r="I3834">
        <v>2</v>
      </c>
      <c r="J3834">
        <f>_xlfn.XLOOKUP(Ledger[[#This Row],[SKU]]&amp;"|"&amp;Ledger[[#This Row],[Branch_ID]], PriceList!E:E,PriceList!C:C,"")</f>
        <v>480</v>
      </c>
      <c r="K3834">
        <f>_xlfn.XLOOKUP(Ledger[[#This Row],[SKU]]&amp;"|"&amp;Ledger[[#This Row],[Branch_ID]], PriceList[Key], PriceList[Unit_Retail_Price_EGP], "")</f>
        <v>1189</v>
      </c>
      <c r="L3834">
        <f>YEAR(Ledger[[#This Row],[Date]])</f>
        <v>2025</v>
      </c>
      <c r="M3834" t="str">
        <f>"Qtr"&amp;ROUNDUP(MONTH(Ledger[[#This Row],[Date]])/3,0)</f>
        <v>Qtr4</v>
      </c>
      <c r="N3834">
        <f>MONTH(Ledger[[#This Row],[Date]])</f>
        <v>10</v>
      </c>
      <c r="O3834" t="str">
        <f>TEXT(Ledger[[#This Row],[Date]],"mmm")</f>
        <v>Oct</v>
      </c>
    </row>
    <row r="3835" spans="1:15" x14ac:dyDescent="0.35">
      <c r="A3835" t="s">
        <v>3449</v>
      </c>
      <c r="B3835" s="8">
        <v>45943</v>
      </c>
      <c r="C3835" s="5">
        <v>0.60486111111111107</v>
      </c>
      <c r="D3835" t="str">
        <f>_xlfn.XLOOKUP(Ledger[[#This Row],[Employee_ID]],Employees!C:C,Employees!A:A)</f>
        <v>Afternoon</v>
      </c>
      <c r="E3835" t="s">
        <v>932</v>
      </c>
      <c r="F3835" t="str">
        <f>_xlfn.XLOOKUP(Ledger[[#This Row],[Employee_ID]],Employees!C:C,Employees!B:B)</f>
        <v>BR05</v>
      </c>
      <c r="G3835" t="s">
        <v>940</v>
      </c>
      <c r="H3835" t="s">
        <v>478</v>
      </c>
      <c r="I3835">
        <v>2</v>
      </c>
      <c r="J3835">
        <f>_xlfn.XLOOKUP(Ledger[[#This Row],[SKU]]&amp;"|"&amp;Ledger[[#This Row],[Branch_ID]], PriceList!E:E,PriceList!C:C,"")</f>
        <v>730</v>
      </c>
      <c r="K3835">
        <f>_xlfn.XLOOKUP(Ledger[[#This Row],[SKU]]&amp;"|"&amp;Ledger[[#This Row],[Branch_ID]], PriceList[Key], PriceList[Unit_Retail_Price_EGP], "")</f>
        <v>1729</v>
      </c>
      <c r="L3835">
        <f>YEAR(Ledger[[#This Row],[Date]])</f>
        <v>2025</v>
      </c>
      <c r="M3835" t="str">
        <f>"Qtr"&amp;ROUNDUP(MONTH(Ledger[[#This Row],[Date]])/3,0)</f>
        <v>Qtr4</v>
      </c>
      <c r="N3835">
        <f>MONTH(Ledger[[#This Row],[Date]])</f>
        <v>10</v>
      </c>
      <c r="O3835" t="str">
        <f>TEXT(Ledger[[#This Row],[Date]],"mmm")</f>
        <v>Oct</v>
      </c>
    </row>
    <row r="3836" spans="1:15" x14ac:dyDescent="0.35">
      <c r="A3836" t="s">
        <v>3453</v>
      </c>
      <c r="B3836" s="8">
        <v>45943</v>
      </c>
      <c r="C3836" s="5">
        <v>0.66736111111111107</v>
      </c>
      <c r="D3836" t="str">
        <f>_xlfn.XLOOKUP(Ledger[[#This Row],[Employee_ID]],Employees!C:C,Employees!A:A)</f>
        <v>Afternoon</v>
      </c>
      <c r="E3836" t="s">
        <v>932</v>
      </c>
      <c r="F3836" t="str">
        <f>_xlfn.XLOOKUP(Ledger[[#This Row],[Employee_ID]],Employees!C:C,Employees!B:B)</f>
        <v>BR05</v>
      </c>
      <c r="G3836" t="s">
        <v>940</v>
      </c>
      <c r="H3836" t="s">
        <v>639</v>
      </c>
      <c r="I3836">
        <v>2</v>
      </c>
      <c r="J3836">
        <f>_xlfn.XLOOKUP(Ledger[[#This Row],[SKU]]&amp;"|"&amp;Ledger[[#This Row],[Branch_ID]], PriceList!E:E,PriceList!C:C,"")</f>
        <v>230</v>
      </c>
      <c r="K3836">
        <f>_xlfn.XLOOKUP(Ledger[[#This Row],[SKU]]&amp;"|"&amp;Ledger[[#This Row],[Branch_ID]], PriceList[Key], PriceList[Unit_Retail_Price_EGP], "")</f>
        <v>589</v>
      </c>
      <c r="L3836">
        <f>YEAR(Ledger[[#This Row],[Date]])</f>
        <v>2025</v>
      </c>
      <c r="M3836" t="str">
        <f>"Qtr"&amp;ROUNDUP(MONTH(Ledger[[#This Row],[Date]])/3,0)</f>
        <v>Qtr4</v>
      </c>
      <c r="N3836">
        <f>MONTH(Ledger[[#This Row],[Date]])</f>
        <v>10</v>
      </c>
      <c r="O3836" t="str">
        <f>TEXT(Ledger[[#This Row],[Date]],"mmm")</f>
        <v>Oct</v>
      </c>
    </row>
    <row r="3837" spans="1:15" x14ac:dyDescent="0.35">
      <c r="A3837" t="s">
        <v>3463</v>
      </c>
      <c r="B3837" s="8">
        <v>45944</v>
      </c>
      <c r="C3837" s="5">
        <v>0.61597222222222225</v>
      </c>
      <c r="D3837" t="str">
        <f>_xlfn.XLOOKUP(Ledger[[#This Row],[Employee_ID]],Employees!C:C,Employees!A:A)</f>
        <v>Afternoon</v>
      </c>
      <c r="E3837" t="s">
        <v>932</v>
      </c>
      <c r="F3837" t="str">
        <f>_xlfn.XLOOKUP(Ledger[[#This Row],[Employee_ID]],Employees!C:C,Employees!B:B)</f>
        <v>BR05</v>
      </c>
      <c r="G3837" t="s">
        <v>940</v>
      </c>
      <c r="H3837" t="s">
        <v>436</v>
      </c>
      <c r="I3837">
        <v>2</v>
      </c>
      <c r="J3837">
        <f>_xlfn.XLOOKUP(Ledger[[#This Row],[SKU]]&amp;"|"&amp;Ledger[[#This Row],[Branch_ID]], PriceList!E:E,PriceList!C:C,"")</f>
        <v>145</v>
      </c>
      <c r="K3837">
        <f>_xlfn.XLOOKUP(Ledger[[#This Row],[SKU]]&amp;"|"&amp;Ledger[[#This Row],[Branch_ID]], PriceList[Key], PriceList[Unit_Retail_Price_EGP], "")</f>
        <v>379</v>
      </c>
      <c r="L3837">
        <f>YEAR(Ledger[[#This Row],[Date]])</f>
        <v>2025</v>
      </c>
      <c r="M3837" t="str">
        <f>"Qtr"&amp;ROUNDUP(MONTH(Ledger[[#This Row],[Date]])/3,0)</f>
        <v>Qtr4</v>
      </c>
      <c r="N3837">
        <f>MONTH(Ledger[[#This Row],[Date]])</f>
        <v>10</v>
      </c>
      <c r="O3837" t="str">
        <f>TEXT(Ledger[[#This Row],[Date]],"mmm")</f>
        <v>Oct</v>
      </c>
    </row>
    <row r="3838" spans="1:15" x14ac:dyDescent="0.35">
      <c r="A3838" t="s">
        <v>3771</v>
      </c>
      <c r="B3838" s="8">
        <v>45965</v>
      </c>
      <c r="C3838" s="5">
        <v>0.64583333333333337</v>
      </c>
      <c r="D3838" t="str">
        <f>_xlfn.XLOOKUP(Ledger[[#This Row],[Employee_ID]],Employees!C:C,Employees!A:A)</f>
        <v>Afternoon</v>
      </c>
      <c r="E3838" t="s">
        <v>932</v>
      </c>
      <c r="F3838" t="str">
        <f>_xlfn.XLOOKUP(Ledger[[#This Row],[Employee_ID]],Employees!C:C,Employees!B:B)</f>
        <v>BR05</v>
      </c>
      <c r="G3838" t="s">
        <v>940</v>
      </c>
      <c r="H3838" t="s">
        <v>232</v>
      </c>
      <c r="I3838">
        <v>2</v>
      </c>
      <c r="J3838">
        <f>_xlfn.XLOOKUP(Ledger[[#This Row],[SKU]]&amp;"|"&amp;Ledger[[#This Row],[Branch_ID]], PriceList!E:E,PriceList!C:C,"")</f>
        <v>395</v>
      </c>
      <c r="K3838">
        <f>_xlfn.XLOOKUP(Ledger[[#This Row],[SKU]]&amp;"|"&amp;Ledger[[#This Row],[Branch_ID]], PriceList[Key], PriceList[Unit_Retail_Price_EGP], "")</f>
        <v>969</v>
      </c>
      <c r="L3838">
        <f>YEAR(Ledger[[#This Row],[Date]])</f>
        <v>2025</v>
      </c>
      <c r="M3838" t="str">
        <f>"Qtr"&amp;ROUNDUP(MONTH(Ledger[[#This Row],[Date]])/3,0)</f>
        <v>Qtr4</v>
      </c>
      <c r="N3838">
        <f>MONTH(Ledger[[#This Row],[Date]])</f>
        <v>11</v>
      </c>
      <c r="O3838" t="str">
        <f>TEXT(Ledger[[#This Row],[Date]],"mmm")</f>
        <v>Nov</v>
      </c>
    </row>
    <row r="3839" spans="1:15" x14ac:dyDescent="0.35">
      <c r="A3839" t="s">
        <v>3779</v>
      </c>
      <c r="B3839" s="8">
        <v>45966</v>
      </c>
      <c r="C3839" s="5">
        <v>0.6743055555555556</v>
      </c>
      <c r="D3839" t="str">
        <f>_xlfn.XLOOKUP(Ledger[[#This Row],[Employee_ID]],Employees!C:C,Employees!A:A)</f>
        <v>Afternoon</v>
      </c>
      <c r="E3839" t="s">
        <v>932</v>
      </c>
      <c r="F3839" t="str">
        <f>_xlfn.XLOOKUP(Ledger[[#This Row],[Employee_ID]],Employees!C:C,Employees!B:B)</f>
        <v>BR05</v>
      </c>
      <c r="G3839" t="s">
        <v>940</v>
      </c>
      <c r="H3839" t="s">
        <v>299</v>
      </c>
      <c r="I3839">
        <v>2</v>
      </c>
      <c r="J3839">
        <f>_xlfn.XLOOKUP(Ledger[[#This Row],[SKU]]&amp;"|"&amp;Ledger[[#This Row],[Branch_ID]], PriceList!E:E,PriceList!C:C,"")</f>
        <v>165</v>
      </c>
      <c r="K3839">
        <f>_xlfn.XLOOKUP(Ledger[[#This Row],[SKU]]&amp;"|"&amp;Ledger[[#This Row],[Branch_ID]], PriceList[Key], PriceList[Unit_Retail_Price_EGP], "")</f>
        <v>429</v>
      </c>
      <c r="L3839">
        <f>YEAR(Ledger[[#This Row],[Date]])</f>
        <v>2025</v>
      </c>
      <c r="M3839" t="str">
        <f>"Qtr"&amp;ROUNDUP(MONTH(Ledger[[#This Row],[Date]])/3,0)</f>
        <v>Qtr4</v>
      </c>
      <c r="N3839">
        <f>MONTH(Ledger[[#This Row],[Date]])</f>
        <v>11</v>
      </c>
      <c r="O3839" t="str">
        <f>TEXT(Ledger[[#This Row],[Date]],"mmm")</f>
        <v>Nov</v>
      </c>
    </row>
    <row r="3840" spans="1:15" x14ac:dyDescent="0.35">
      <c r="A3840" t="s">
        <v>3908</v>
      </c>
      <c r="B3840" s="8">
        <v>45975</v>
      </c>
      <c r="C3840" s="5">
        <v>0.70486111111111116</v>
      </c>
      <c r="D3840" t="str">
        <f>_xlfn.XLOOKUP(Ledger[[#This Row],[Employee_ID]],Employees!C:C,Employees!A:A)</f>
        <v>Afternoon</v>
      </c>
      <c r="E3840" t="s">
        <v>932</v>
      </c>
      <c r="F3840" t="str">
        <f>_xlfn.XLOOKUP(Ledger[[#This Row],[Employee_ID]],Employees!C:C,Employees!B:B)</f>
        <v>BR05</v>
      </c>
      <c r="G3840" t="s">
        <v>940</v>
      </c>
      <c r="H3840" t="s">
        <v>186</v>
      </c>
      <c r="I3840">
        <v>2</v>
      </c>
      <c r="J3840">
        <f>_xlfn.XLOOKUP(Ledger[[#This Row],[SKU]]&amp;"|"&amp;Ledger[[#This Row],[Branch_ID]], PriceList!E:E,PriceList!C:C,"")</f>
        <v>230</v>
      </c>
      <c r="K3840">
        <f>_xlfn.XLOOKUP(Ledger[[#This Row],[SKU]]&amp;"|"&amp;Ledger[[#This Row],[Branch_ID]], PriceList[Key], PriceList[Unit_Retail_Price_EGP], "")</f>
        <v>589</v>
      </c>
      <c r="L3840">
        <f>YEAR(Ledger[[#This Row],[Date]])</f>
        <v>2025</v>
      </c>
      <c r="M3840" t="str">
        <f>"Qtr"&amp;ROUNDUP(MONTH(Ledger[[#This Row],[Date]])/3,0)</f>
        <v>Qtr4</v>
      </c>
      <c r="N3840">
        <f>MONTH(Ledger[[#This Row],[Date]])</f>
        <v>11</v>
      </c>
      <c r="O3840" t="str">
        <f>TEXT(Ledger[[#This Row],[Date]],"mmm")</f>
        <v>Nov</v>
      </c>
    </row>
    <row r="3841" spans="1:15" x14ac:dyDescent="0.35">
      <c r="A3841" t="s">
        <v>4008</v>
      </c>
      <c r="B3841" s="8">
        <v>45982</v>
      </c>
      <c r="C3841" s="5">
        <v>0.68472222222222223</v>
      </c>
      <c r="D3841" t="str">
        <f>_xlfn.XLOOKUP(Ledger[[#This Row],[Employee_ID]],Employees!C:C,Employees!A:A)</f>
        <v>Afternoon</v>
      </c>
      <c r="E3841" t="s">
        <v>932</v>
      </c>
      <c r="F3841" t="str">
        <f>_xlfn.XLOOKUP(Ledger[[#This Row],[Employee_ID]],Employees!C:C,Employees!B:B)</f>
        <v>BR05</v>
      </c>
      <c r="G3841" t="s">
        <v>940</v>
      </c>
      <c r="H3841" t="s">
        <v>416</v>
      </c>
      <c r="I3841">
        <v>2</v>
      </c>
      <c r="J3841">
        <f>_xlfn.XLOOKUP(Ledger[[#This Row],[SKU]]&amp;"|"&amp;Ledger[[#This Row],[Branch_ID]], PriceList!E:E,PriceList!C:C,"")</f>
        <v>115</v>
      </c>
      <c r="K3841">
        <f>_xlfn.XLOOKUP(Ledger[[#This Row],[SKU]]&amp;"|"&amp;Ledger[[#This Row],[Branch_ID]], PriceList[Key], PriceList[Unit_Retail_Price_EGP], "")</f>
        <v>299</v>
      </c>
      <c r="L3841">
        <f>YEAR(Ledger[[#This Row],[Date]])</f>
        <v>2025</v>
      </c>
      <c r="M3841" t="str">
        <f>"Qtr"&amp;ROUNDUP(MONTH(Ledger[[#This Row],[Date]])/3,0)</f>
        <v>Qtr4</v>
      </c>
      <c r="N3841">
        <f>MONTH(Ledger[[#This Row],[Date]])</f>
        <v>11</v>
      </c>
      <c r="O3841" t="str">
        <f>TEXT(Ledger[[#This Row],[Date]],"mmm")</f>
        <v>Nov</v>
      </c>
    </row>
    <row r="3842" spans="1:15" x14ac:dyDescent="0.35">
      <c r="A3842" t="s">
        <v>4040</v>
      </c>
      <c r="B3842" s="8">
        <v>45984</v>
      </c>
      <c r="C3842" s="5">
        <v>0.74236111111111114</v>
      </c>
      <c r="D3842" t="str">
        <f>_xlfn.XLOOKUP(Ledger[[#This Row],[Employee_ID]],Employees!C:C,Employees!A:A)</f>
        <v>Afternoon</v>
      </c>
      <c r="E3842" t="s">
        <v>932</v>
      </c>
      <c r="F3842" t="str">
        <f>_xlfn.XLOOKUP(Ledger[[#This Row],[Employee_ID]],Employees!C:C,Employees!B:B)</f>
        <v>BR05</v>
      </c>
      <c r="G3842" t="s">
        <v>940</v>
      </c>
      <c r="H3842" t="s">
        <v>313</v>
      </c>
      <c r="I3842">
        <v>2</v>
      </c>
      <c r="J3842">
        <f>_xlfn.XLOOKUP(Ledger[[#This Row],[SKU]]&amp;"|"&amp;Ledger[[#This Row],[Branch_ID]], PriceList!E:E,PriceList!C:C,"")</f>
        <v>145</v>
      </c>
      <c r="K3842">
        <f>_xlfn.XLOOKUP(Ledger[[#This Row],[SKU]]&amp;"|"&amp;Ledger[[#This Row],[Branch_ID]], PriceList[Key], PriceList[Unit_Retail_Price_EGP], "")</f>
        <v>379</v>
      </c>
      <c r="L3842">
        <f>YEAR(Ledger[[#This Row],[Date]])</f>
        <v>2025</v>
      </c>
      <c r="M3842" t="str">
        <f>"Qtr"&amp;ROUNDUP(MONTH(Ledger[[#This Row],[Date]])/3,0)</f>
        <v>Qtr4</v>
      </c>
      <c r="N3842">
        <f>MONTH(Ledger[[#This Row],[Date]])</f>
        <v>11</v>
      </c>
      <c r="O3842" t="str">
        <f>TEXT(Ledger[[#This Row],[Date]],"mmm")</f>
        <v>Nov</v>
      </c>
    </row>
    <row r="3843" spans="1:15" x14ac:dyDescent="0.35">
      <c r="A3843" t="s">
        <v>4159</v>
      </c>
      <c r="B3843" s="8">
        <v>45992</v>
      </c>
      <c r="C3843" s="5">
        <v>0.72013888888888888</v>
      </c>
      <c r="D3843" t="str">
        <f>_xlfn.XLOOKUP(Ledger[[#This Row],[Employee_ID]],Employees!C:C,Employees!A:A)</f>
        <v>Afternoon</v>
      </c>
      <c r="E3843" t="s">
        <v>932</v>
      </c>
      <c r="F3843" t="str">
        <f>_xlfn.XLOOKUP(Ledger[[#This Row],[Employee_ID]],Employees!C:C,Employees!B:B)</f>
        <v>BR05</v>
      </c>
      <c r="G3843" t="s">
        <v>940</v>
      </c>
      <c r="H3843" t="s">
        <v>330</v>
      </c>
      <c r="I3843">
        <v>2</v>
      </c>
      <c r="J3843">
        <f>_xlfn.XLOOKUP(Ledger[[#This Row],[SKU]]&amp;"|"&amp;Ledger[[#This Row],[Branch_ID]], PriceList!E:E,PriceList!C:C,"")</f>
        <v>435</v>
      </c>
      <c r="K3843">
        <f>_xlfn.XLOOKUP(Ledger[[#This Row],[SKU]]&amp;"|"&amp;Ledger[[#This Row],[Branch_ID]], PriceList[Key], PriceList[Unit_Retail_Price_EGP], "")</f>
        <v>1079</v>
      </c>
      <c r="L3843">
        <f>YEAR(Ledger[[#This Row],[Date]])</f>
        <v>2025</v>
      </c>
      <c r="M3843" t="str">
        <f>"Qtr"&amp;ROUNDUP(MONTH(Ledger[[#This Row],[Date]])/3,0)</f>
        <v>Qtr4</v>
      </c>
      <c r="N3843">
        <f>MONTH(Ledger[[#This Row],[Date]])</f>
        <v>12</v>
      </c>
      <c r="O3843" t="str">
        <f>TEXT(Ledger[[#This Row],[Date]],"mmm")</f>
        <v>Dec</v>
      </c>
    </row>
    <row r="3844" spans="1:15" x14ac:dyDescent="0.35">
      <c r="A3844" t="s">
        <v>4199</v>
      </c>
      <c r="B3844" s="8">
        <v>45995</v>
      </c>
      <c r="C3844" s="5">
        <v>0.72361111111111109</v>
      </c>
      <c r="D3844" t="str">
        <f>_xlfn.XLOOKUP(Ledger[[#This Row],[Employee_ID]],Employees!C:C,Employees!A:A)</f>
        <v>Afternoon</v>
      </c>
      <c r="E3844" t="s">
        <v>932</v>
      </c>
      <c r="F3844" t="str">
        <f>_xlfn.XLOOKUP(Ledger[[#This Row],[Employee_ID]],Employees!C:C,Employees!B:B)</f>
        <v>BR05</v>
      </c>
      <c r="G3844" t="s">
        <v>940</v>
      </c>
      <c r="H3844" t="s">
        <v>164</v>
      </c>
      <c r="I3844">
        <v>2</v>
      </c>
      <c r="J3844">
        <f>_xlfn.XLOOKUP(Ledger[[#This Row],[SKU]]&amp;"|"&amp;Ledger[[#This Row],[Branch_ID]], PriceList!E:E,PriceList!C:C,"")</f>
        <v>435</v>
      </c>
      <c r="K3844">
        <f>_xlfn.XLOOKUP(Ledger[[#This Row],[SKU]]&amp;"|"&amp;Ledger[[#This Row],[Branch_ID]], PriceList[Key], PriceList[Unit_Retail_Price_EGP], "")</f>
        <v>1079</v>
      </c>
      <c r="L3844">
        <f>YEAR(Ledger[[#This Row],[Date]])</f>
        <v>2025</v>
      </c>
      <c r="M3844" t="str">
        <f>"Qtr"&amp;ROUNDUP(MONTH(Ledger[[#This Row],[Date]])/3,0)</f>
        <v>Qtr4</v>
      </c>
      <c r="N3844">
        <f>MONTH(Ledger[[#This Row],[Date]])</f>
        <v>12</v>
      </c>
      <c r="O3844" t="str">
        <f>TEXT(Ledger[[#This Row],[Date]],"mmm")</f>
        <v>Dec</v>
      </c>
    </row>
    <row r="3845" spans="1:15" x14ac:dyDescent="0.35">
      <c r="A3845" t="s">
        <v>4400</v>
      </c>
      <c r="B3845" s="8">
        <v>46009</v>
      </c>
      <c r="C3845" s="5">
        <v>0.66666666666666663</v>
      </c>
      <c r="D3845" t="str">
        <f>_xlfn.XLOOKUP(Ledger[[#This Row],[Employee_ID]],Employees!C:C,Employees!A:A)</f>
        <v>Afternoon</v>
      </c>
      <c r="E3845" t="s">
        <v>932</v>
      </c>
      <c r="F3845" t="str">
        <f>_xlfn.XLOOKUP(Ledger[[#This Row],[Employee_ID]],Employees!C:C,Employees!B:B)</f>
        <v>BR05</v>
      </c>
      <c r="G3845" t="s">
        <v>940</v>
      </c>
      <c r="H3845" t="s">
        <v>229</v>
      </c>
      <c r="I3845">
        <v>2</v>
      </c>
      <c r="J3845">
        <f>_xlfn.XLOOKUP(Ledger[[#This Row],[SKU]]&amp;"|"&amp;Ledger[[#This Row],[Branch_ID]], PriceList!E:E,PriceList!C:C,"")</f>
        <v>230</v>
      </c>
      <c r="K3845">
        <f>_xlfn.XLOOKUP(Ledger[[#This Row],[SKU]]&amp;"|"&amp;Ledger[[#This Row],[Branch_ID]], PriceList[Key], PriceList[Unit_Retail_Price_EGP], "")</f>
        <v>589</v>
      </c>
      <c r="L3845">
        <f>YEAR(Ledger[[#This Row],[Date]])</f>
        <v>2025</v>
      </c>
      <c r="M3845" t="str">
        <f>"Qtr"&amp;ROUNDUP(MONTH(Ledger[[#This Row],[Date]])/3,0)</f>
        <v>Qtr4</v>
      </c>
      <c r="N3845">
        <f>MONTH(Ledger[[#This Row],[Date]])</f>
        <v>12</v>
      </c>
      <c r="O3845" t="str">
        <f>TEXT(Ledger[[#This Row],[Date]],"mmm")</f>
        <v>Dec</v>
      </c>
    </row>
    <row r="3846" spans="1:15" x14ac:dyDescent="0.35">
      <c r="A3846" t="s">
        <v>4465</v>
      </c>
      <c r="B3846" s="8">
        <v>46014</v>
      </c>
      <c r="C3846" s="5">
        <v>0.73888888888888893</v>
      </c>
      <c r="D3846" t="str">
        <f>_xlfn.XLOOKUP(Ledger[[#This Row],[Employee_ID]],Employees!C:C,Employees!A:A)</f>
        <v>Afternoon</v>
      </c>
      <c r="E3846" t="s">
        <v>932</v>
      </c>
      <c r="F3846" t="str">
        <f>_xlfn.XLOOKUP(Ledger[[#This Row],[Employee_ID]],Employees!C:C,Employees!B:B)</f>
        <v>BR05</v>
      </c>
      <c r="G3846" t="s">
        <v>940</v>
      </c>
      <c r="H3846" t="s">
        <v>133</v>
      </c>
      <c r="I3846">
        <v>2</v>
      </c>
      <c r="J3846">
        <f>_xlfn.XLOOKUP(Ledger[[#This Row],[SKU]]&amp;"|"&amp;Ledger[[#This Row],[Branch_ID]], PriceList!E:E,PriceList!C:C,"")</f>
        <v>480</v>
      </c>
      <c r="K3846">
        <f>_xlfn.XLOOKUP(Ledger[[#This Row],[SKU]]&amp;"|"&amp;Ledger[[#This Row],[Branch_ID]], PriceList[Key], PriceList[Unit_Retail_Price_EGP], "")</f>
        <v>1189</v>
      </c>
      <c r="L3846">
        <f>YEAR(Ledger[[#This Row],[Date]])</f>
        <v>2025</v>
      </c>
      <c r="M3846" t="str">
        <f>"Qtr"&amp;ROUNDUP(MONTH(Ledger[[#This Row],[Date]])/3,0)</f>
        <v>Qtr4</v>
      </c>
      <c r="N3846">
        <f>MONTH(Ledger[[#This Row],[Date]])</f>
        <v>12</v>
      </c>
      <c r="O3846" t="str">
        <f>TEXT(Ledger[[#This Row],[Date]],"mmm")</f>
        <v>Dec</v>
      </c>
    </row>
    <row r="3847" spans="1:15" x14ac:dyDescent="0.35">
      <c r="A3847" t="s">
        <v>4505</v>
      </c>
      <c r="B3847" s="8">
        <v>46017</v>
      </c>
      <c r="C3847" s="5">
        <v>0.62986111111111109</v>
      </c>
      <c r="D3847" t="str">
        <f>_xlfn.XLOOKUP(Ledger[[#This Row],[Employee_ID]],Employees!C:C,Employees!A:A)</f>
        <v>Afternoon</v>
      </c>
      <c r="E3847" t="s">
        <v>932</v>
      </c>
      <c r="F3847" t="str">
        <f>_xlfn.XLOOKUP(Ledger[[#This Row],[Employee_ID]],Employees!C:C,Employees!B:B)</f>
        <v>BR05</v>
      </c>
      <c r="G3847" t="s">
        <v>940</v>
      </c>
      <c r="H3847" t="s">
        <v>119</v>
      </c>
      <c r="I3847">
        <v>2</v>
      </c>
      <c r="J3847">
        <f>_xlfn.XLOOKUP(Ledger[[#This Row],[SKU]]&amp;"|"&amp;Ledger[[#This Row],[Branch_ID]], PriceList!E:E,PriceList!C:C,"")</f>
        <v>230</v>
      </c>
      <c r="K3847">
        <f>_xlfn.XLOOKUP(Ledger[[#This Row],[SKU]]&amp;"|"&amp;Ledger[[#This Row],[Branch_ID]], PriceList[Key], PriceList[Unit_Retail_Price_EGP], "")</f>
        <v>589</v>
      </c>
      <c r="L3847">
        <f>YEAR(Ledger[[#This Row],[Date]])</f>
        <v>2025</v>
      </c>
      <c r="M3847" t="str">
        <f>"Qtr"&amp;ROUNDUP(MONTH(Ledger[[#This Row],[Date]])/3,0)</f>
        <v>Qtr4</v>
      </c>
      <c r="N3847">
        <f>MONTH(Ledger[[#This Row],[Date]])</f>
        <v>12</v>
      </c>
      <c r="O3847" t="str">
        <f>TEXT(Ledger[[#This Row],[Date]],"mmm")</f>
        <v>Dec</v>
      </c>
    </row>
    <row r="3848" spans="1:15" x14ac:dyDescent="0.35">
      <c r="A3848" t="s">
        <v>4527</v>
      </c>
      <c r="B3848" s="8">
        <v>46018</v>
      </c>
      <c r="C3848" s="5">
        <v>0.59652777777777777</v>
      </c>
      <c r="D3848" t="str">
        <f>_xlfn.XLOOKUP(Ledger[[#This Row],[Employee_ID]],Employees!C:C,Employees!A:A)</f>
        <v>Afternoon</v>
      </c>
      <c r="E3848" t="s">
        <v>932</v>
      </c>
      <c r="F3848" t="str">
        <f>_xlfn.XLOOKUP(Ledger[[#This Row],[Employee_ID]],Employees!C:C,Employees!B:B)</f>
        <v>BR05</v>
      </c>
      <c r="G3848" t="s">
        <v>940</v>
      </c>
      <c r="H3848" t="s">
        <v>117</v>
      </c>
      <c r="I3848">
        <v>2</v>
      </c>
      <c r="J3848">
        <f>_xlfn.XLOOKUP(Ledger[[#This Row],[SKU]]&amp;"|"&amp;Ledger[[#This Row],[Branch_ID]], PriceList!E:E,PriceList!C:C,"")</f>
        <v>480</v>
      </c>
      <c r="K3848">
        <f>_xlfn.XLOOKUP(Ledger[[#This Row],[SKU]]&amp;"|"&amp;Ledger[[#This Row],[Branch_ID]], PriceList[Key], PriceList[Unit_Retail_Price_EGP], "")</f>
        <v>1189</v>
      </c>
      <c r="L3848">
        <f>YEAR(Ledger[[#This Row],[Date]])</f>
        <v>2025</v>
      </c>
      <c r="M3848" t="str">
        <f>"Qtr"&amp;ROUNDUP(MONTH(Ledger[[#This Row],[Date]])/3,0)</f>
        <v>Qtr4</v>
      </c>
      <c r="N3848">
        <f>MONTH(Ledger[[#This Row],[Date]])</f>
        <v>12</v>
      </c>
      <c r="O3848" t="str">
        <f>TEXT(Ledger[[#This Row],[Date]],"mmm")</f>
        <v>Dec</v>
      </c>
    </row>
    <row r="3849" spans="1:15" x14ac:dyDescent="0.35">
      <c r="A3849" t="s">
        <v>4642</v>
      </c>
      <c r="B3849" s="8">
        <v>46026</v>
      </c>
      <c r="C3849" s="5">
        <v>0.60486111111111107</v>
      </c>
      <c r="D3849" t="str">
        <f>_xlfn.XLOOKUP(Ledger[[#This Row],[Employee_ID]],Employees!C:C,Employees!A:A)</f>
        <v>Afternoon</v>
      </c>
      <c r="E3849" t="s">
        <v>932</v>
      </c>
      <c r="F3849" t="str">
        <f>_xlfn.XLOOKUP(Ledger[[#This Row],[Employee_ID]],Employees!C:C,Employees!B:B)</f>
        <v>BR05</v>
      </c>
      <c r="G3849" t="s">
        <v>940</v>
      </c>
      <c r="H3849" t="s">
        <v>133</v>
      </c>
      <c r="I3849">
        <v>2</v>
      </c>
      <c r="J3849">
        <f>_xlfn.XLOOKUP(Ledger[[#This Row],[SKU]]&amp;"|"&amp;Ledger[[#This Row],[Branch_ID]], PriceList!E:E,PriceList!C:C,"")</f>
        <v>480</v>
      </c>
      <c r="K3849">
        <f>_xlfn.XLOOKUP(Ledger[[#This Row],[SKU]]&amp;"|"&amp;Ledger[[#This Row],[Branch_ID]], PriceList[Key], PriceList[Unit_Retail_Price_EGP], "")</f>
        <v>1189</v>
      </c>
      <c r="L3849">
        <f>YEAR(Ledger[[#This Row],[Date]])</f>
        <v>2026</v>
      </c>
      <c r="M3849" t="str">
        <f>"Qtr"&amp;ROUNDUP(MONTH(Ledger[[#This Row],[Date]])/3,0)</f>
        <v>Qtr1</v>
      </c>
      <c r="N3849">
        <f>MONTH(Ledger[[#This Row],[Date]])</f>
        <v>1</v>
      </c>
      <c r="O3849" t="str">
        <f>TEXT(Ledger[[#This Row],[Date]],"mmm")</f>
        <v>Jan</v>
      </c>
    </row>
    <row r="3850" spans="1:15" x14ac:dyDescent="0.35">
      <c r="A3850" t="s">
        <v>4838</v>
      </c>
      <c r="B3850" s="8">
        <v>46041</v>
      </c>
      <c r="C3850" s="5">
        <v>0.73541666666666672</v>
      </c>
      <c r="D3850" t="str">
        <f>_xlfn.XLOOKUP(Ledger[[#This Row],[Employee_ID]],Employees!C:C,Employees!A:A)</f>
        <v>Afternoon</v>
      </c>
      <c r="E3850" t="s">
        <v>932</v>
      </c>
      <c r="F3850" t="str">
        <f>_xlfn.XLOOKUP(Ledger[[#This Row],[Employee_ID]],Employees!C:C,Employees!B:B)</f>
        <v>BR05</v>
      </c>
      <c r="G3850" t="s">
        <v>940</v>
      </c>
      <c r="H3850" t="s">
        <v>100</v>
      </c>
      <c r="I3850">
        <v>2</v>
      </c>
      <c r="J3850">
        <f>_xlfn.XLOOKUP(Ledger[[#This Row],[SKU]]&amp;"|"&amp;Ledger[[#This Row],[Branch_ID]], PriceList!E:E,PriceList!C:C,"")</f>
        <v>540</v>
      </c>
      <c r="K3850">
        <f>_xlfn.XLOOKUP(Ledger[[#This Row],[SKU]]&amp;"|"&amp;Ledger[[#This Row],[Branch_ID]], PriceList[Key], PriceList[Unit_Retail_Price_EGP], "")</f>
        <v>1289</v>
      </c>
      <c r="L3850">
        <f>YEAR(Ledger[[#This Row],[Date]])</f>
        <v>2026</v>
      </c>
      <c r="M3850" t="str">
        <f>"Qtr"&amp;ROUNDUP(MONTH(Ledger[[#This Row],[Date]])/3,0)</f>
        <v>Qtr1</v>
      </c>
      <c r="N3850">
        <f>MONTH(Ledger[[#This Row],[Date]])</f>
        <v>1</v>
      </c>
      <c r="O3850" t="str">
        <f>TEXT(Ledger[[#This Row],[Date]],"mmm")</f>
        <v>Jan</v>
      </c>
    </row>
    <row r="3851" spans="1:15" x14ac:dyDescent="0.35">
      <c r="A3851" t="s">
        <v>5038</v>
      </c>
      <c r="B3851" s="8">
        <v>46055</v>
      </c>
      <c r="C3851" s="5">
        <v>0.66180555555555554</v>
      </c>
      <c r="D3851" t="str">
        <f>_xlfn.XLOOKUP(Ledger[[#This Row],[Employee_ID]],Employees!C:C,Employees!A:A)</f>
        <v>Afternoon</v>
      </c>
      <c r="E3851" t="s">
        <v>932</v>
      </c>
      <c r="F3851" t="str">
        <f>_xlfn.XLOOKUP(Ledger[[#This Row],[Employee_ID]],Employees!C:C,Employees!B:B)</f>
        <v>BR05</v>
      </c>
      <c r="G3851" t="s">
        <v>940</v>
      </c>
      <c r="H3851" t="s">
        <v>433</v>
      </c>
      <c r="I3851">
        <v>2</v>
      </c>
      <c r="J3851">
        <f>_xlfn.XLOOKUP(Ledger[[#This Row],[SKU]]&amp;"|"&amp;Ledger[[#This Row],[Branch_ID]], PriceList!E:E,PriceList!C:C,"")</f>
        <v>480</v>
      </c>
      <c r="K3851">
        <f>_xlfn.XLOOKUP(Ledger[[#This Row],[SKU]]&amp;"|"&amp;Ledger[[#This Row],[Branch_ID]], PriceList[Key], PriceList[Unit_Retail_Price_EGP], "")</f>
        <v>1189</v>
      </c>
      <c r="L3851">
        <f>YEAR(Ledger[[#This Row],[Date]])</f>
        <v>2026</v>
      </c>
      <c r="M3851" t="str">
        <f>"Qtr"&amp;ROUNDUP(MONTH(Ledger[[#This Row],[Date]])/3,0)</f>
        <v>Qtr1</v>
      </c>
      <c r="N3851">
        <f>MONTH(Ledger[[#This Row],[Date]])</f>
        <v>2</v>
      </c>
      <c r="O3851" t="str">
        <f>TEXT(Ledger[[#This Row],[Date]],"mmm")</f>
        <v>Feb</v>
      </c>
    </row>
    <row r="3852" spans="1:15" x14ac:dyDescent="0.35">
      <c r="A3852" t="s">
        <v>5133</v>
      </c>
      <c r="B3852" s="8">
        <v>46062</v>
      </c>
      <c r="C3852" s="5">
        <v>0.63055555555555554</v>
      </c>
      <c r="D3852" t="str">
        <f>_xlfn.XLOOKUP(Ledger[[#This Row],[Employee_ID]],Employees!C:C,Employees!A:A)</f>
        <v>Afternoon</v>
      </c>
      <c r="E3852" t="s">
        <v>932</v>
      </c>
      <c r="F3852" t="str">
        <f>_xlfn.XLOOKUP(Ledger[[#This Row],[Employee_ID]],Employees!C:C,Employees!B:B)</f>
        <v>BR05</v>
      </c>
      <c r="G3852" t="s">
        <v>940</v>
      </c>
      <c r="H3852" t="s">
        <v>380</v>
      </c>
      <c r="I3852">
        <v>2</v>
      </c>
      <c r="J3852">
        <f>_xlfn.XLOOKUP(Ledger[[#This Row],[SKU]]&amp;"|"&amp;Ledger[[#This Row],[Branch_ID]], PriceList!E:E,PriceList!C:C,"")</f>
        <v>230</v>
      </c>
      <c r="K3852">
        <f>_xlfn.XLOOKUP(Ledger[[#This Row],[SKU]]&amp;"|"&amp;Ledger[[#This Row],[Branch_ID]], PriceList[Key], PriceList[Unit_Retail_Price_EGP], "")</f>
        <v>589</v>
      </c>
      <c r="L3852">
        <f>YEAR(Ledger[[#This Row],[Date]])</f>
        <v>2026</v>
      </c>
      <c r="M3852" t="str">
        <f>"Qtr"&amp;ROUNDUP(MONTH(Ledger[[#This Row],[Date]])/3,0)</f>
        <v>Qtr1</v>
      </c>
      <c r="N3852">
        <f>MONTH(Ledger[[#This Row],[Date]])</f>
        <v>2</v>
      </c>
      <c r="O3852" t="str">
        <f>TEXT(Ledger[[#This Row],[Date]],"mmm")</f>
        <v>Feb</v>
      </c>
    </row>
    <row r="3853" spans="1:15" x14ac:dyDescent="0.35">
      <c r="A3853" t="s">
        <v>5224</v>
      </c>
      <c r="B3853" s="8">
        <v>46068</v>
      </c>
      <c r="C3853" s="5">
        <v>0.73402777777777772</v>
      </c>
      <c r="D3853" t="str">
        <f>_xlfn.XLOOKUP(Ledger[[#This Row],[Employee_ID]],Employees!C:C,Employees!A:A)</f>
        <v>Afternoon</v>
      </c>
      <c r="E3853" t="s">
        <v>932</v>
      </c>
      <c r="F3853" t="str">
        <f>_xlfn.XLOOKUP(Ledger[[#This Row],[Employee_ID]],Employees!C:C,Employees!B:B)</f>
        <v>BR05</v>
      </c>
      <c r="G3853" t="s">
        <v>940</v>
      </c>
      <c r="H3853" t="s">
        <v>281</v>
      </c>
      <c r="I3853">
        <v>2</v>
      </c>
      <c r="J3853">
        <f>_xlfn.XLOOKUP(Ledger[[#This Row],[SKU]]&amp;"|"&amp;Ledger[[#This Row],[Branch_ID]], PriceList!E:E,PriceList!C:C,"")</f>
        <v>145</v>
      </c>
      <c r="K3853">
        <f>_xlfn.XLOOKUP(Ledger[[#This Row],[SKU]]&amp;"|"&amp;Ledger[[#This Row],[Branch_ID]], PriceList[Key], PriceList[Unit_Retail_Price_EGP], "")</f>
        <v>379</v>
      </c>
      <c r="L3853">
        <f>YEAR(Ledger[[#This Row],[Date]])</f>
        <v>2026</v>
      </c>
      <c r="M3853" t="str">
        <f>"Qtr"&amp;ROUNDUP(MONTH(Ledger[[#This Row],[Date]])/3,0)</f>
        <v>Qtr1</v>
      </c>
      <c r="N3853">
        <f>MONTH(Ledger[[#This Row],[Date]])</f>
        <v>2</v>
      </c>
      <c r="O3853" t="str">
        <f>TEXT(Ledger[[#This Row],[Date]],"mmm")</f>
        <v>Feb</v>
      </c>
    </row>
    <row r="3854" spans="1:15" x14ac:dyDescent="0.35">
      <c r="A3854" t="s">
        <v>5236</v>
      </c>
      <c r="B3854" s="8">
        <v>46069</v>
      </c>
      <c r="C3854" s="5">
        <v>0.63888888888888884</v>
      </c>
      <c r="D3854" t="str">
        <f>_xlfn.XLOOKUP(Ledger[[#This Row],[Employee_ID]],Employees!C:C,Employees!A:A)</f>
        <v>Afternoon</v>
      </c>
      <c r="E3854" t="s">
        <v>932</v>
      </c>
      <c r="F3854" t="str">
        <f>_xlfn.XLOOKUP(Ledger[[#This Row],[Employee_ID]],Employees!C:C,Employees!B:B)</f>
        <v>BR05</v>
      </c>
      <c r="G3854" t="s">
        <v>940</v>
      </c>
      <c r="H3854" t="s">
        <v>359</v>
      </c>
      <c r="I3854">
        <v>2</v>
      </c>
      <c r="J3854">
        <f>_xlfn.XLOOKUP(Ledger[[#This Row],[SKU]]&amp;"|"&amp;Ledger[[#This Row],[Branch_ID]], PriceList!E:E,PriceList!C:C,"")</f>
        <v>145</v>
      </c>
      <c r="K3854">
        <f>_xlfn.XLOOKUP(Ledger[[#This Row],[SKU]]&amp;"|"&amp;Ledger[[#This Row],[Branch_ID]], PriceList[Key], PriceList[Unit_Retail_Price_EGP], "")</f>
        <v>379</v>
      </c>
      <c r="L3854">
        <f>YEAR(Ledger[[#This Row],[Date]])</f>
        <v>2026</v>
      </c>
      <c r="M3854" t="str">
        <f>"Qtr"&amp;ROUNDUP(MONTH(Ledger[[#This Row],[Date]])/3,0)</f>
        <v>Qtr1</v>
      </c>
      <c r="N3854">
        <f>MONTH(Ledger[[#This Row],[Date]])</f>
        <v>2</v>
      </c>
      <c r="O3854" t="str">
        <f>TEXT(Ledger[[#This Row],[Date]],"mmm")</f>
        <v>Feb</v>
      </c>
    </row>
    <row r="3855" spans="1:15" x14ac:dyDescent="0.35">
      <c r="A3855" t="s">
        <v>5249</v>
      </c>
      <c r="B3855" s="8">
        <v>46070</v>
      </c>
      <c r="C3855" s="5">
        <v>0.72777777777777775</v>
      </c>
      <c r="D3855" t="str">
        <f>_xlfn.XLOOKUP(Ledger[[#This Row],[Employee_ID]],Employees!C:C,Employees!A:A)</f>
        <v>Afternoon</v>
      </c>
      <c r="E3855" t="s">
        <v>932</v>
      </c>
      <c r="F3855" t="str">
        <f>_xlfn.XLOOKUP(Ledger[[#This Row],[Employee_ID]],Employees!C:C,Employees!B:B)</f>
        <v>BR05</v>
      </c>
      <c r="G3855" t="s">
        <v>940</v>
      </c>
      <c r="H3855" t="s">
        <v>244</v>
      </c>
      <c r="I3855">
        <v>2</v>
      </c>
      <c r="J3855">
        <f>_xlfn.XLOOKUP(Ledger[[#This Row],[SKU]]&amp;"|"&amp;Ledger[[#This Row],[Branch_ID]], PriceList!E:E,PriceList!C:C,"")</f>
        <v>480</v>
      </c>
      <c r="K3855">
        <f>_xlfn.XLOOKUP(Ledger[[#This Row],[SKU]]&amp;"|"&amp;Ledger[[#This Row],[Branch_ID]], PriceList[Key], PriceList[Unit_Retail_Price_EGP], "")</f>
        <v>1189</v>
      </c>
      <c r="L3855">
        <f>YEAR(Ledger[[#This Row],[Date]])</f>
        <v>2026</v>
      </c>
      <c r="M3855" t="str">
        <f>"Qtr"&amp;ROUNDUP(MONTH(Ledger[[#This Row],[Date]])/3,0)</f>
        <v>Qtr1</v>
      </c>
      <c r="N3855">
        <f>MONTH(Ledger[[#This Row],[Date]])</f>
        <v>2</v>
      </c>
      <c r="O3855" t="str">
        <f>TEXT(Ledger[[#This Row],[Date]],"mmm")</f>
        <v>Feb</v>
      </c>
    </row>
    <row r="3856" spans="1:15" x14ac:dyDescent="0.35">
      <c r="A3856" t="s">
        <v>5260</v>
      </c>
      <c r="B3856" s="8">
        <v>46071</v>
      </c>
      <c r="C3856" s="5">
        <v>0.69305555555555554</v>
      </c>
      <c r="D3856" t="str">
        <f>_xlfn.XLOOKUP(Ledger[[#This Row],[Employee_ID]],Employees!C:C,Employees!A:A)</f>
        <v>Afternoon</v>
      </c>
      <c r="E3856" t="s">
        <v>932</v>
      </c>
      <c r="F3856" t="str">
        <f>_xlfn.XLOOKUP(Ledger[[#This Row],[Employee_ID]],Employees!C:C,Employees!B:B)</f>
        <v>BR05</v>
      </c>
      <c r="G3856" t="s">
        <v>940</v>
      </c>
      <c r="H3856" t="s">
        <v>145</v>
      </c>
      <c r="I3856">
        <v>2</v>
      </c>
      <c r="J3856">
        <f>_xlfn.XLOOKUP(Ledger[[#This Row],[SKU]]&amp;"|"&amp;Ledger[[#This Row],[Branch_ID]], PriceList!E:E,PriceList!C:C,"")</f>
        <v>45</v>
      </c>
      <c r="K3856">
        <f>_xlfn.XLOOKUP(Ledger[[#This Row],[SKU]]&amp;"|"&amp;Ledger[[#This Row],[Branch_ID]], PriceList[Key], PriceList[Unit_Retail_Price_EGP], "")</f>
        <v>129</v>
      </c>
      <c r="L3856">
        <f>YEAR(Ledger[[#This Row],[Date]])</f>
        <v>2026</v>
      </c>
      <c r="M3856" t="str">
        <f>"Qtr"&amp;ROUNDUP(MONTH(Ledger[[#This Row],[Date]])/3,0)</f>
        <v>Qtr1</v>
      </c>
      <c r="N3856">
        <f>MONTH(Ledger[[#This Row],[Date]])</f>
        <v>2</v>
      </c>
      <c r="O3856" t="str">
        <f>TEXT(Ledger[[#This Row],[Date]],"mmm")</f>
        <v>Feb</v>
      </c>
    </row>
    <row r="3857" spans="1:15" x14ac:dyDescent="0.35">
      <c r="A3857" t="s">
        <v>5261</v>
      </c>
      <c r="B3857" s="8">
        <v>46071</v>
      </c>
      <c r="C3857" s="5">
        <v>0.70277777777777772</v>
      </c>
      <c r="D3857" t="str">
        <f>_xlfn.XLOOKUP(Ledger[[#This Row],[Employee_ID]],Employees!C:C,Employees!A:A)</f>
        <v>Afternoon</v>
      </c>
      <c r="E3857" t="s">
        <v>932</v>
      </c>
      <c r="F3857" t="str">
        <f>_xlfn.XLOOKUP(Ledger[[#This Row],[Employee_ID]],Employees!C:C,Employees!B:B)</f>
        <v>BR05</v>
      </c>
      <c r="G3857" t="s">
        <v>940</v>
      </c>
      <c r="H3857" t="s">
        <v>359</v>
      </c>
      <c r="I3857">
        <v>2</v>
      </c>
      <c r="J3857">
        <f>_xlfn.XLOOKUP(Ledger[[#This Row],[SKU]]&amp;"|"&amp;Ledger[[#This Row],[Branch_ID]], PriceList!E:E,PriceList!C:C,"")</f>
        <v>145</v>
      </c>
      <c r="K3857">
        <f>_xlfn.XLOOKUP(Ledger[[#This Row],[SKU]]&amp;"|"&amp;Ledger[[#This Row],[Branch_ID]], PriceList[Key], PriceList[Unit_Retail_Price_EGP], "")</f>
        <v>379</v>
      </c>
      <c r="L3857">
        <f>YEAR(Ledger[[#This Row],[Date]])</f>
        <v>2026</v>
      </c>
      <c r="M3857" t="str">
        <f>"Qtr"&amp;ROUNDUP(MONTH(Ledger[[#This Row],[Date]])/3,0)</f>
        <v>Qtr1</v>
      </c>
      <c r="N3857">
        <f>MONTH(Ledger[[#This Row],[Date]])</f>
        <v>2</v>
      </c>
      <c r="O3857" t="str">
        <f>TEXT(Ledger[[#This Row],[Date]],"mmm")</f>
        <v>Feb</v>
      </c>
    </row>
    <row r="3858" spans="1:15" x14ac:dyDescent="0.35">
      <c r="A3858" t="s">
        <v>5274</v>
      </c>
      <c r="B3858" s="8">
        <v>46072</v>
      </c>
      <c r="C3858" s="5">
        <v>0.68402777777777779</v>
      </c>
      <c r="D3858" t="str">
        <f>_xlfn.XLOOKUP(Ledger[[#This Row],[Employee_ID]],Employees!C:C,Employees!A:A)</f>
        <v>Afternoon</v>
      </c>
      <c r="E3858" t="s">
        <v>932</v>
      </c>
      <c r="F3858" t="str">
        <f>_xlfn.XLOOKUP(Ledger[[#This Row],[Employee_ID]],Employees!C:C,Employees!B:B)</f>
        <v>BR05</v>
      </c>
      <c r="G3858" t="s">
        <v>940</v>
      </c>
      <c r="H3858" t="s">
        <v>528</v>
      </c>
      <c r="I3858">
        <v>2</v>
      </c>
      <c r="J3858">
        <f>_xlfn.XLOOKUP(Ledger[[#This Row],[SKU]]&amp;"|"&amp;Ledger[[#This Row],[Branch_ID]], PriceList!E:E,PriceList!C:C,"")</f>
        <v>395</v>
      </c>
      <c r="K3858">
        <f>_xlfn.XLOOKUP(Ledger[[#This Row],[SKU]]&amp;"|"&amp;Ledger[[#This Row],[Branch_ID]], PriceList[Key], PriceList[Unit_Retail_Price_EGP], "")</f>
        <v>969</v>
      </c>
      <c r="L3858">
        <f>YEAR(Ledger[[#This Row],[Date]])</f>
        <v>2026</v>
      </c>
      <c r="M3858" t="str">
        <f>"Qtr"&amp;ROUNDUP(MONTH(Ledger[[#This Row],[Date]])/3,0)</f>
        <v>Qtr1</v>
      </c>
      <c r="N3858">
        <f>MONTH(Ledger[[#This Row],[Date]])</f>
        <v>2</v>
      </c>
      <c r="O3858" t="str">
        <f>TEXT(Ledger[[#This Row],[Date]],"mmm")</f>
        <v>Feb</v>
      </c>
    </row>
    <row r="3859" spans="1:15" x14ac:dyDescent="0.35">
      <c r="A3859" t="s">
        <v>5295</v>
      </c>
      <c r="B3859" s="8">
        <v>46073</v>
      </c>
      <c r="C3859" s="5">
        <v>0.71388888888888891</v>
      </c>
      <c r="D3859" t="str">
        <f>_xlfn.XLOOKUP(Ledger[[#This Row],[Employee_ID]],Employees!C:C,Employees!A:A)</f>
        <v>Afternoon</v>
      </c>
      <c r="E3859" t="s">
        <v>932</v>
      </c>
      <c r="F3859" t="str">
        <f>_xlfn.XLOOKUP(Ledger[[#This Row],[Employee_ID]],Employees!C:C,Employees!B:B)</f>
        <v>BR05</v>
      </c>
      <c r="G3859" t="s">
        <v>940</v>
      </c>
      <c r="H3859" t="s">
        <v>293</v>
      </c>
      <c r="I3859">
        <v>2</v>
      </c>
      <c r="J3859">
        <f>_xlfn.XLOOKUP(Ledger[[#This Row],[SKU]]&amp;"|"&amp;Ledger[[#This Row],[Branch_ID]], PriceList!E:E,PriceList!C:C,"")</f>
        <v>665</v>
      </c>
      <c r="K3859">
        <f>_xlfn.XLOOKUP(Ledger[[#This Row],[SKU]]&amp;"|"&amp;Ledger[[#This Row],[Branch_ID]], PriceList[Key], PriceList[Unit_Retail_Price_EGP], "")</f>
        <v>1619</v>
      </c>
      <c r="L3859">
        <f>YEAR(Ledger[[#This Row],[Date]])</f>
        <v>2026</v>
      </c>
      <c r="M3859" t="str">
        <f>"Qtr"&amp;ROUNDUP(MONTH(Ledger[[#This Row],[Date]])/3,0)</f>
        <v>Qtr1</v>
      </c>
      <c r="N3859">
        <f>MONTH(Ledger[[#This Row],[Date]])</f>
        <v>2</v>
      </c>
      <c r="O3859" t="str">
        <f>TEXT(Ledger[[#This Row],[Date]],"mmm")</f>
        <v>Feb</v>
      </c>
    </row>
    <row r="3860" spans="1:15" x14ac:dyDescent="0.35">
      <c r="A3860" t="s">
        <v>5323</v>
      </c>
      <c r="B3860" s="8">
        <v>46075</v>
      </c>
      <c r="C3860" s="5">
        <v>0.71527777777777779</v>
      </c>
      <c r="D3860" t="str">
        <f>_xlfn.XLOOKUP(Ledger[[#This Row],[Employee_ID]],Employees!C:C,Employees!A:A)</f>
        <v>Afternoon</v>
      </c>
      <c r="E3860" t="s">
        <v>932</v>
      </c>
      <c r="F3860" t="str">
        <f>_xlfn.XLOOKUP(Ledger[[#This Row],[Employee_ID]],Employees!C:C,Employees!B:B)</f>
        <v>BR05</v>
      </c>
      <c r="G3860" t="s">
        <v>940</v>
      </c>
      <c r="H3860" t="s">
        <v>200</v>
      </c>
      <c r="I3860">
        <v>2</v>
      </c>
      <c r="J3860">
        <f>_xlfn.XLOOKUP(Ledger[[#This Row],[SKU]]&amp;"|"&amp;Ledger[[#This Row],[Branch_ID]], PriceList!E:E,PriceList!C:C,"")</f>
        <v>185</v>
      </c>
      <c r="K3860">
        <f>_xlfn.XLOOKUP(Ledger[[#This Row],[SKU]]&amp;"|"&amp;Ledger[[#This Row],[Branch_ID]], PriceList[Key], PriceList[Unit_Retail_Price_EGP], "")</f>
        <v>479</v>
      </c>
      <c r="L3860">
        <f>YEAR(Ledger[[#This Row],[Date]])</f>
        <v>2026</v>
      </c>
      <c r="M3860" t="str">
        <f>"Qtr"&amp;ROUNDUP(MONTH(Ledger[[#This Row],[Date]])/3,0)</f>
        <v>Qtr1</v>
      </c>
      <c r="N3860">
        <f>MONTH(Ledger[[#This Row],[Date]])</f>
        <v>2</v>
      </c>
      <c r="O3860" t="str">
        <f>TEXT(Ledger[[#This Row],[Date]],"mmm")</f>
        <v>Feb</v>
      </c>
    </row>
    <row r="3861" spans="1:15" x14ac:dyDescent="0.35">
      <c r="A3861" t="s">
        <v>5487</v>
      </c>
      <c r="B3861" s="8">
        <v>46087</v>
      </c>
      <c r="C3861" s="5">
        <v>0.64097222222222228</v>
      </c>
      <c r="D3861" t="str">
        <f>_xlfn.XLOOKUP(Ledger[[#This Row],[Employee_ID]],Employees!C:C,Employees!A:A)</f>
        <v>Afternoon</v>
      </c>
      <c r="E3861" t="s">
        <v>932</v>
      </c>
      <c r="F3861" t="str">
        <f>_xlfn.XLOOKUP(Ledger[[#This Row],[Employee_ID]],Employees!C:C,Employees!B:B)</f>
        <v>BR05</v>
      </c>
      <c r="G3861" t="s">
        <v>940</v>
      </c>
      <c r="H3861" t="s">
        <v>119</v>
      </c>
      <c r="I3861">
        <v>2</v>
      </c>
      <c r="J3861">
        <f>_xlfn.XLOOKUP(Ledger[[#This Row],[SKU]]&amp;"|"&amp;Ledger[[#This Row],[Branch_ID]], PriceList!E:E,PriceList!C:C,"")</f>
        <v>230</v>
      </c>
      <c r="K3861">
        <f>_xlfn.XLOOKUP(Ledger[[#This Row],[SKU]]&amp;"|"&amp;Ledger[[#This Row],[Branch_ID]], PriceList[Key], PriceList[Unit_Retail_Price_EGP], "")</f>
        <v>589</v>
      </c>
      <c r="L3861">
        <f>YEAR(Ledger[[#This Row],[Date]])</f>
        <v>2026</v>
      </c>
      <c r="M3861" t="str">
        <f>"Qtr"&amp;ROUNDUP(MONTH(Ledger[[#This Row],[Date]])/3,0)</f>
        <v>Qtr1</v>
      </c>
      <c r="N3861">
        <f>MONTH(Ledger[[#This Row],[Date]])</f>
        <v>3</v>
      </c>
      <c r="O3861" t="str">
        <f>TEXT(Ledger[[#This Row],[Date]],"mmm")</f>
        <v>Mar</v>
      </c>
    </row>
    <row r="3862" spans="1:15" x14ac:dyDescent="0.35">
      <c r="A3862" t="s">
        <v>5644</v>
      </c>
      <c r="B3862" s="8">
        <v>46097</v>
      </c>
      <c r="C3862" s="5">
        <v>0.71875</v>
      </c>
      <c r="D3862" t="str">
        <f>_xlfn.XLOOKUP(Ledger[[#This Row],[Employee_ID]],Employees!C:C,Employees!A:A)</f>
        <v>Afternoon</v>
      </c>
      <c r="E3862" t="s">
        <v>932</v>
      </c>
      <c r="F3862" t="str">
        <f>_xlfn.XLOOKUP(Ledger[[#This Row],[Employee_ID]],Employees!C:C,Employees!B:B)</f>
        <v>BR05</v>
      </c>
      <c r="G3862" t="s">
        <v>940</v>
      </c>
      <c r="H3862" t="s">
        <v>528</v>
      </c>
      <c r="I3862">
        <v>2</v>
      </c>
      <c r="J3862">
        <f>_xlfn.XLOOKUP(Ledger[[#This Row],[SKU]]&amp;"|"&amp;Ledger[[#This Row],[Branch_ID]], PriceList!E:E,PriceList!C:C,"")</f>
        <v>395</v>
      </c>
      <c r="K3862">
        <f>_xlfn.XLOOKUP(Ledger[[#This Row],[SKU]]&amp;"|"&amp;Ledger[[#This Row],[Branch_ID]], PriceList[Key], PriceList[Unit_Retail_Price_EGP], "")</f>
        <v>969</v>
      </c>
      <c r="L3862">
        <f>YEAR(Ledger[[#This Row],[Date]])</f>
        <v>2026</v>
      </c>
      <c r="M3862" t="str">
        <f>"Qtr"&amp;ROUNDUP(MONTH(Ledger[[#This Row],[Date]])/3,0)</f>
        <v>Qtr1</v>
      </c>
      <c r="N3862">
        <f>MONTH(Ledger[[#This Row],[Date]])</f>
        <v>3</v>
      </c>
      <c r="O3862" t="str">
        <f>TEXT(Ledger[[#This Row],[Date]],"mmm")</f>
        <v>Mar</v>
      </c>
    </row>
    <row r="3863" spans="1:15" x14ac:dyDescent="0.35">
      <c r="A3863" t="s">
        <v>5709</v>
      </c>
      <c r="B3863" s="8">
        <v>46102</v>
      </c>
      <c r="C3863" s="5">
        <v>0.62847222222222221</v>
      </c>
      <c r="D3863" t="str">
        <f>_xlfn.XLOOKUP(Ledger[[#This Row],[Employee_ID]],Employees!C:C,Employees!A:A)</f>
        <v>Afternoon</v>
      </c>
      <c r="E3863" t="s">
        <v>932</v>
      </c>
      <c r="F3863" t="str">
        <f>_xlfn.XLOOKUP(Ledger[[#This Row],[Employee_ID]],Employees!C:C,Employees!B:B)</f>
        <v>BR05</v>
      </c>
      <c r="G3863" t="s">
        <v>940</v>
      </c>
      <c r="H3863" t="s">
        <v>289</v>
      </c>
      <c r="I3863">
        <v>2</v>
      </c>
      <c r="J3863">
        <f>_xlfn.XLOOKUP(Ledger[[#This Row],[SKU]]&amp;"|"&amp;Ledger[[#This Row],[Branch_ID]], PriceList!E:E,PriceList!C:C,"")</f>
        <v>540</v>
      </c>
      <c r="K3863">
        <f>_xlfn.XLOOKUP(Ledger[[#This Row],[SKU]]&amp;"|"&amp;Ledger[[#This Row],[Branch_ID]], PriceList[Key], PriceList[Unit_Retail_Price_EGP], "")</f>
        <v>1289</v>
      </c>
      <c r="L3863">
        <f>YEAR(Ledger[[#This Row],[Date]])</f>
        <v>2026</v>
      </c>
      <c r="M3863" t="str">
        <f>"Qtr"&amp;ROUNDUP(MONTH(Ledger[[#This Row],[Date]])/3,0)</f>
        <v>Qtr1</v>
      </c>
      <c r="N3863">
        <f>MONTH(Ledger[[#This Row],[Date]])</f>
        <v>3</v>
      </c>
      <c r="O3863" t="str">
        <f>TEXT(Ledger[[#This Row],[Date]],"mmm")</f>
        <v>Mar</v>
      </c>
    </row>
    <row r="3864" spans="1:15" x14ac:dyDescent="0.35">
      <c r="A3864" t="s">
        <v>5874</v>
      </c>
      <c r="B3864" s="8">
        <v>46114</v>
      </c>
      <c r="C3864" s="5">
        <v>0.61250000000000004</v>
      </c>
      <c r="D3864" t="str">
        <f>_xlfn.XLOOKUP(Ledger[[#This Row],[Employee_ID]],Employees!C:C,Employees!A:A)</f>
        <v>Afternoon</v>
      </c>
      <c r="E3864" t="s">
        <v>932</v>
      </c>
      <c r="F3864" t="str">
        <f>_xlfn.XLOOKUP(Ledger[[#This Row],[Employee_ID]],Employees!C:C,Employees!B:B)</f>
        <v>BR05</v>
      </c>
      <c r="G3864" t="s">
        <v>940</v>
      </c>
      <c r="H3864" t="s">
        <v>154</v>
      </c>
      <c r="I3864">
        <v>2</v>
      </c>
      <c r="J3864">
        <f>_xlfn.XLOOKUP(Ledger[[#This Row],[SKU]]&amp;"|"&amp;Ledger[[#This Row],[Branch_ID]], PriceList!E:E,PriceList!C:C,"")</f>
        <v>165</v>
      </c>
      <c r="K3864">
        <f>_xlfn.XLOOKUP(Ledger[[#This Row],[SKU]]&amp;"|"&amp;Ledger[[#This Row],[Branch_ID]], PriceList[Key], PriceList[Unit_Retail_Price_EGP], "")</f>
        <v>429</v>
      </c>
      <c r="L3864">
        <f>YEAR(Ledger[[#This Row],[Date]])</f>
        <v>2026</v>
      </c>
      <c r="M3864" t="str">
        <f>"Qtr"&amp;ROUNDUP(MONTH(Ledger[[#This Row],[Date]])/3,0)</f>
        <v>Qtr2</v>
      </c>
      <c r="N3864">
        <f>MONTH(Ledger[[#This Row],[Date]])</f>
        <v>4</v>
      </c>
      <c r="O3864" t="str">
        <f>TEXT(Ledger[[#This Row],[Date]],"mmm")</f>
        <v>Apr</v>
      </c>
    </row>
    <row r="3865" spans="1:15" x14ac:dyDescent="0.35">
      <c r="A3865" t="s">
        <v>5962</v>
      </c>
      <c r="B3865" s="8">
        <v>46120</v>
      </c>
      <c r="C3865" s="5">
        <v>0.66805555555555551</v>
      </c>
      <c r="D3865" t="str">
        <f>_xlfn.XLOOKUP(Ledger[[#This Row],[Employee_ID]],Employees!C:C,Employees!A:A)</f>
        <v>Afternoon</v>
      </c>
      <c r="E3865" t="s">
        <v>932</v>
      </c>
      <c r="F3865" t="str">
        <f>_xlfn.XLOOKUP(Ledger[[#This Row],[Employee_ID]],Employees!C:C,Employees!B:B)</f>
        <v>BR05</v>
      </c>
      <c r="G3865" t="s">
        <v>940</v>
      </c>
      <c r="H3865" t="s">
        <v>186</v>
      </c>
      <c r="I3865">
        <v>2</v>
      </c>
      <c r="J3865">
        <f>_xlfn.XLOOKUP(Ledger[[#This Row],[SKU]]&amp;"|"&amp;Ledger[[#This Row],[Branch_ID]], PriceList!E:E,PriceList!C:C,"")</f>
        <v>230</v>
      </c>
      <c r="K3865">
        <f>_xlfn.XLOOKUP(Ledger[[#This Row],[SKU]]&amp;"|"&amp;Ledger[[#This Row],[Branch_ID]], PriceList[Key], PriceList[Unit_Retail_Price_EGP], "")</f>
        <v>589</v>
      </c>
      <c r="L3865">
        <f>YEAR(Ledger[[#This Row],[Date]])</f>
        <v>2026</v>
      </c>
      <c r="M3865" t="str">
        <f>"Qtr"&amp;ROUNDUP(MONTH(Ledger[[#This Row],[Date]])/3,0)</f>
        <v>Qtr2</v>
      </c>
      <c r="N3865">
        <f>MONTH(Ledger[[#This Row],[Date]])</f>
        <v>4</v>
      </c>
      <c r="O3865" t="str">
        <f>TEXT(Ledger[[#This Row],[Date]],"mmm")</f>
        <v>Apr</v>
      </c>
    </row>
    <row r="3866" spans="1:15" x14ac:dyDescent="0.35">
      <c r="A3866" t="s">
        <v>5978</v>
      </c>
      <c r="B3866" s="8">
        <v>46121</v>
      </c>
      <c r="C3866" s="5">
        <v>0.74513888888888891</v>
      </c>
      <c r="D3866" t="str">
        <f>_xlfn.XLOOKUP(Ledger[[#This Row],[Employee_ID]],Employees!C:C,Employees!A:A)</f>
        <v>Afternoon</v>
      </c>
      <c r="E3866" t="s">
        <v>932</v>
      </c>
      <c r="F3866" t="str">
        <f>_xlfn.XLOOKUP(Ledger[[#This Row],[Employee_ID]],Employees!C:C,Employees!B:B)</f>
        <v>BR05</v>
      </c>
      <c r="G3866" t="s">
        <v>940</v>
      </c>
      <c r="H3866" t="s">
        <v>225</v>
      </c>
      <c r="I3866">
        <v>2</v>
      </c>
      <c r="J3866">
        <f>_xlfn.XLOOKUP(Ledger[[#This Row],[SKU]]&amp;"|"&amp;Ledger[[#This Row],[Branch_ID]], PriceList!E:E,PriceList!C:C,"")</f>
        <v>435</v>
      </c>
      <c r="K3866">
        <f>_xlfn.XLOOKUP(Ledger[[#This Row],[SKU]]&amp;"|"&amp;Ledger[[#This Row],[Branch_ID]], PriceList[Key], PriceList[Unit_Retail_Price_EGP], "")</f>
        <v>1079</v>
      </c>
      <c r="L3866">
        <f>YEAR(Ledger[[#This Row],[Date]])</f>
        <v>2026</v>
      </c>
      <c r="M3866" t="str">
        <f>"Qtr"&amp;ROUNDUP(MONTH(Ledger[[#This Row],[Date]])/3,0)</f>
        <v>Qtr2</v>
      </c>
      <c r="N3866">
        <f>MONTH(Ledger[[#This Row],[Date]])</f>
        <v>4</v>
      </c>
      <c r="O3866" t="str">
        <f>TEXT(Ledger[[#This Row],[Date]],"mmm")</f>
        <v>Apr</v>
      </c>
    </row>
    <row r="3867" spans="1:15" x14ac:dyDescent="0.35">
      <c r="A3867" t="s">
        <v>6114</v>
      </c>
      <c r="B3867" s="8">
        <v>46130</v>
      </c>
      <c r="C3867" s="5">
        <v>0.72291666666666665</v>
      </c>
      <c r="D3867" t="str">
        <f>_xlfn.XLOOKUP(Ledger[[#This Row],[Employee_ID]],Employees!C:C,Employees!A:A)</f>
        <v>Afternoon</v>
      </c>
      <c r="E3867" t="s">
        <v>932</v>
      </c>
      <c r="F3867" t="str">
        <f>_xlfn.XLOOKUP(Ledger[[#This Row],[Employee_ID]],Employees!C:C,Employees!B:B)</f>
        <v>BR05</v>
      </c>
      <c r="G3867" t="s">
        <v>940</v>
      </c>
      <c r="H3867" t="s">
        <v>103</v>
      </c>
      <c r="I3867">
        <v>2</v>
      </c>
      <c r="J3867">
        <f>_xlfn.XLOOKUP(Ledger[[#This Row],[SKU]]&amp;"|"&amp;Ledger[[#This Row],[Branch_ID]], PriceList!E:E,PriceList!C:C,"")</f>
        <v>165</v>
      </c>
      <c r="K3867">
        <f>_xlfn.XLOOKUP(Ledger[[#This Row],[SKU]]&amp;"|"&amp;Ledger[[#This Row],[Branch_ID]], PriceList[Key], PriceList[Unit_Retail_Price_EGP], "")</f>
        <v>429</v>
      </c>
      <c r="L3867">
        <f>YEAR(Ledger[[#This Row],[Date]])</f>
        <v>2026</v>
      </c>
      <c r="M3867" t="str">
        <f>"Qtr"&amp;ROUNDUP(MONTH(Ledger[[#This Row],[Date]])/3,0)</f>
        <v>Qtr2</v>
      </c>
      <c r="N3867">
        <f>MONTH(Ledger[[#This Row],[Date]])</f>
        <v>4</v>
      </c>
      <c r="O3867" t="str">
        <f>TEXT(Ledger[[#This Row],[Date]],"mmm")</f>
        <v>Apr</v>
      </c>
    </row>
    <row r="3868" spans="1:15" x14ac:dyDescent="0.35">
      <c r="A3868" t="s">
        <v>6160</v>
      </c>
      <c r="B3868" s="8">
        <v>46133</v>
      </c>
      <c r="C3868" s="5">
        <v>0.67361111111111116</v>
      </c>
      <c r="D3868" t="str">
        <f>_xlfn.XLOOKUP(Ledger[[#This Row],[Employee_ID]],Employees!C:C,Employees!A:A)</f>
        <v>Afternoon</v>
      </c>
      <c r="E3868" t="s">
        <v>932</v>
      </c>
      <c r="F3868" t="str">
        <f>_xlfn.XLOOKUP(Ledger[[#This Row],[Employee_ID]],Employees!C:C,Employees!B:B)</f>
        <v>BR05</v>
      </c>
      <c r="G3868" t="s">
        <v>940</v>
      </c>
      <c r="H3868" t="s">
        <v>223</v>
      </c>
      <c r="I3868">
        <v>2</v>
      </c>
      <c r="J3868">
        <f>_xlfn.XLOOKUP(Ledger[[#This Row],[SKU]]&amp;"|"&amp;Ledger[[#This Row],[Branch_ID]], PriceList!E:E,PriceList!C:C,"")</f>
        <v>115</v>
      </c>
      <c r="K3868">
        <f>_xlfn.XLOOKUP(Ledger[[#This Row],[SKU]]&amp;"|"&amp;Ledger[[#This Row],[Branch_ID]], PriceList[Key], PriceList[Unit_Retail_Price_EGP], "")</f>
        <v>299</v>
      </c>
      <c r="L3868">
        <f>YEAR(Ledger[[#This Row],[Date]])</f>
        <v>2026</v>
      </c>
      <c r="M3868" t="str">
        <f>"Qtr"&amp;ROUNDUP(MONTH(Ledger[[#This Row],[Date]])/3,0)</f>
        <v>Qtr2</v>
      </c>
      <c r="N3868">
        <f>MONTH(Ledger[[#This Row],[Date]])</f>
        <v>4</v>
      </c>
      <c r="O3868" t="str">
        <f>TEXT(Ledger[[#This Row],[Date]],"mmm")</f>
        <v>Apr</v>
      </c>
    </row>
    <row r="3869" spans="1:15" x14ac:dyDescent="0.35">
      <c r="A3869" t="s">
        <v>6221</v>
      </c>
      <c r="B3869" s="8">
        <v>46137</v>
      </c>
      <c r="C3869" s="5">
        <v>0.7270833333333333</v>
      </c>
      <c r="D3869" t="str">
        <f>_xlfn.XLOOKUP(Ledger[[#This Row],[Employee_ID]],Employees!C:C,Employees!A:A)</f>
        <v>Afternoon</v>
      </c>
      <c r="E3869" t="s">
        <v>932</v>
      </c>
      <c r="F3869" t="str">
        <f>_xlfn.XLOOKUP(Ledger[[#This Row],[Employee_ID]],Employees!C:C,Employees!B:B)</f>
        <v>BR05</v>
      </c>
      <c r="G3869" t="s">
        <v>940</v>
      </c>
      <c r="H3869" t="s">
        <v>188</v>
      </c>
      <c r="I3869">
        <v>2</v>
      </c>
      <c r="J3869">
        <f>_xlfn.XLOOKUP(Ledger[[#This Row],[SKU]]&amp;"|"&amp;Ledger[[#This Row],[Branch_ID]], PriceList!E:E,PriceList!C:C,"")</f>
        <v>500</v>
      </c>
      <c r="K3869">
        <f>_xlfn.XLOOKUP(Ledger[[#This Row],[SKU]]&amp;"|"&amp;Ledger[[#This Row],[Branch_ID]], PriceList[Key], PriceList[Unit_Retail_Price_EGP], "")</f>
        <v>1189</v>
      </c>
      <c r="L3869">
        <f>YEAR(Ledger[[#This Row],[Date]])</f>
        <v>2026</v>
      </c>
      <c r="M3869" t="str">
        <f>"Qtr"&amp;ROUNDUP(MONTH(Ledger[[#This Row],[Date]])/3,0)</f>
        <v>Qtr2</v>
      </c>
      <c r="N3869">
        <f>MONTH(Ledger[[#This Row],[Date]])</f>
        <v>4</v>
      </c>
      <c r="O3869" t="str">
        <f>TEXT(Ledger[[#This Row],[Date]],"mmm")</f>
        <v>Apr</v>
      </c>
    </row>
    <row r="3870" spans="1:15" x14ac:dyDescent="0.35">
      <c r="A3870" t="s">
        <v>6269</v>
      </c>
      <c r="B3870" s="8">
        <v>46141</v>
      </c>
      <c r="C3870" s="5">
        <v>0.73611111111111116</v>
      </c>
      <c r="D3870" t="str">
        <f>_xlfn.XLOOKUP(Ledger[[#This Row],[Employee_ID]],Employees!C:C,Employees!A:A)</f>
        <v>Afternoon</v>
      </c>
      <c r="E3870" t="s">
        <v>932</v>
      </c>
      <c r="F3870" t="str">
        <f>_xlfn.XLOOKUP(Ledger[[#This Row],[Employee_ID]],Employees!C:C,Employees!B:B)</f>
        <v>BR05</v>
      </c>
      <c r="G3870" t="s">
        <v>940</v>
      </c>
      <c r="H3870" t="s">
        <v>59</v>
      </c>
      <c r="I3870">
        <v>2</v>
      </c>
      <c r="J3870">
        <f>_xlfn.XLOOKUP(Ledger[[#This Row],[SKU]]&amp;"|"&amp;Ledger[[#This Row],[Branch_ID]], PriceList!E:E,PriceList!C:C,"")</f>
        <v>435</v>
      </c>
      <c r="K3870">
        <f>_xlfn.XLOOKUP(Ledger[[#This Row],[SKU]]&amp;"|"&amp;Ledger[[#This Row],[Branch_ID]], PriceList[Key], PriceList[Unit_Retail_Price_EGP], "")</f>
        <v>1079</v>
      </c>
      <c r="L3870">
        <f>YEAR(Ledger[[#This Row],[Date]])</f>
        <v>2026</v>
      </c>
      <c r="M3870" t="str">
        <f>"Qtr"&amp;ROUNDUP(MONTH(Ledger[[#This Row],[Date]])/3,0)</f>
        <v>Qtr2</v>
      </c>
      <c r="N3870">
        <f>MONTH(Ledger[[#This Row],[Date]])</f>
        <v>4</v>
      </c>
      <c r="O3870" t="str">
        <f>TEXT(Ledger[[#This Row],[Date]],"mmm")</f>
        <v>Apr</v>
      </c>
    </row>
    <row r="3871" spans="1:15" x14ac:dyDescent="0.35">
      <c r="A3871" t="s">
        <v>6417</v>
      </c>
      <c r="B3871" s="8">
        <v>46151</v>
      </c>
      <c r="C3871" s="5">
        <v>0.72569444444444442</v>
      </c>
      <c r="D3871" t="str">
        <f>_xlfn.XLOOKUP(Ledger[[#This Row],[Employee_ID]],Employees!C:C,Employees!A:A)</f>
        <v>Afternoon</v>
      </c>
      <c r="E3871" t="s">
        <v>932</v>
      </c>
      <c r="F3871" t="str">
        <f>_xlfn.XLOOKUP(Ledger[[#This Row],[Employee_ID]],Employees!C:C,Employees!B:B)</f>
        <v>BR05</v>
      </c>
      <c r="G3871" t="s">
        <v>940</v>
      </c>
      <c r="H3871" t="s">
        <v>621</v>
      </c>
      <c r="I3871">
        <v>2</v>
      </c>
      <c r="J3871">
        <f>_xlfn.XLOOKUP(Ledger[[#This Row],[SKU]]&amp;"|"&amp;Ledger[[#This Row],[Branch_ID]], PriceList!E:E,PriceList!C:C,"")</f>
        <v>185</v>
      </c>
      <c r="K3871">
        <f>_xlfn.XLOOKUP(Ledger[[#This Row],[SKU]]&amp;"|"&amp;Ledger[[#This Row],[Branch_ID]], PriceList[Key], PriceList[Unit_Retail_Price_EGP], "")</f>
        <v>479</v>
      </c>
      <c r="L3871">
        <f>YEAR(Ledger[[#This Row],[Date]])</f>
        <v>2026</v>
      </c>
      <c r="M3871" t="str">
        <f>"Qtr"&amp;ROUNDUP(MONTH(Ledger[[#This Row],[Date]])/3,0)</f>
        <v>Qtr2</v>
      </c>
      <c r="N3871">
        <f>MONTH(Ledger[[#This Row],[Date]])</f>
        <v>5</v>
      </c>
      <c r="O3871" t="str">
        <f>TEXT(Ledger[[#This Row],[Date]],"mmm")</f>
        <v>May</v>
      </c>
    </row>
    <row r="3872" spans="1:15" x14ac:dyDescent="0.35">
      <c r="A3872" t="s">
        <v>6474</v>
      </c>
      <c r="B3872" s="8">
        <v>46156</v>
      </c>
      <c r="C3872" s="5">
        <v>0.61388888888888893</v>
      </c>
      <c r="D3872" t="str">
        <f>_xlfn.XLOOKUP(Ledger[[#This Row],[Employee_ID]],Employees!C:C,Employees!A:A)</f>
        <v>Afternoon</v>
      </c>
      <c r="E3872" t="s">
        <v>932</v>
      </c>
      <c r="F3872" t="str">
        <f>_xlfn.XLOOKUP(Ledger[[#This Row],[Employee_ID]],Employees!C:C,Employees!B:B)</f>
        <v>BR05</v>
      </c>
      <c r="G3872" t="s">
        <v>940</v>
      </c>
      <c r="H3872" t="s">
        <v>119</v>
      </c>
      <c r="I3872">
        <v>2</v>
      </c>
      <c r="J3872">
        <f>_xlfn.XLOOKUP(Ledger[[#This Row],[SKU]]&amp;"|"&amp;Ledger[[#This Row],[Branch_ID]], PriceList!E:E,PriceList!C:C,"")</f>
        <v>230</v>
      </c>
      <c r="K3872">
        <f>_xlfn.XLOOKUP(Ledger[[#This Row],[SKU]]&amp;"|"&amp;Ledger[[#This Row],[Branch_ID]], PriceList[Key], PriceList[Unit_Retail_Price_EGP], "")</f>
        <v>589</v>
      </c>
      <c r="L3872">
        <f>YEAR(Ledger[[#This Row],[Date]])</f>
        <v>2026</v>
      </c>
      <c r="M3872" t="str">
        <f>"Qtr"&amp;ROUNDUP(MONTH(Ledger[[#This Row],[Date]])/3,0)</f>
        <v>Qtr2</v>
      </c>
      <c r="N3872">
        <f>MONTH(Ledger[[#This Row],[Date]])</f>
        <v>5</v>
      </c>
      <c r="O3872" t="str">
        <f>TEXT(Ledger[[#This Row],[Date]],"mmm")</f>
        <v>May</v>
      </c>
    </row>
    <row r="3873" spans="1:15" x14ac:dyDescent="0.35">
      <c r="A3873" t="s">
        <v>6494</v>
      </c>
      <c r="B3873" s="8">
        <v>46157</v>
      </c>
      <c r="C3873" s="5">
        <v>0.67013888888888884</v>
      </c>
      <c r="D3873" t="str">
        <f>_xlfn.XLOOKUP(Ledger[[#This Row],[Employee_ID]],Employees!C:C,Employees!A:A)</f>
        <v>Afternoon</v>
      </c>
      <c r="E3873" t="s">
        <v>932</v>
      </c>
      <c r="F3873" t="str">
        <f>_xlfn.XLOOKUP(Ledger[[#This Row],[Employee_ID]],Employees!C:C,Employees!B:B)</f>
        <v>BR05</v>
      </c>
      <c r="G3873" t="s">
        <v>940</v>
      </c>
      <c r="H3873" t="s">
        <v>359</v>
      </c>
      <c r="I3873">
        <v>2</v>
      </c>
      <c r="J3873">
        <f>_xlfn.XLOOKUP(Ledger[[#This Row],[SKU]]&amp;"|"&amp;Ledger[[#This Row],[Branch_ID]], PriceList!E:E,PriceList!C:C,"")</f>
        <v>145</v>
      </c>
      <c r="K3873">
        <f>_xlfn.XLOOKUP(Ledger[[#This Row],[SKU]]&amp;"|"&amp;Ledger[[#This Row],[Branch_ID]], PriceList[Key], PriceList[Unit_Retail_Price_EGP], "")</f>
        <v>379</v>
      </c>
      <c r="L3873">
        <f>YEAR(Ledger[[#This Row],[Date]])</f>
        <v>2026</v>
      </c>
      <c r="M3873" t="str">
        <f>"Qtr"&amp;ROUNDUP(MONTH(Ledger[[#This Row],[Date]])/3,0)</f>
        <v>Qtr2</v>
      </c>
      <c r="N3873">
        <f>MONTH(Ledger[[#This Row],[Date]])</f>
        <v>5</v>
      </c>
      <c r="O3873" t="str">
        <f>TEXT(Ledger[[#This Row],[Date]],"mmm")</f>
        <v>May</v>
      </c>
    </row>
    <row r="3874" spans="1:15" x14ac:dyDescent="0.35">
      <c r="A3874" t="s">
        <v>6598</v>
      </c>
      <c r="B3874" s="8">
        <v>46164</v>
      </c>
      <c r="C3874" s="5">
        <v>0.6645833333333333</v>
      </c>
      <c r="D3874" t="str">
        <f>_xlfn.XLOOKUP(Ledger[[#This Row],[Employee_ID]],Employees!C:C,Employees!A:A)</f>
        <v>Afternoon</v>
      </c>
      <c r="E3874" t="s">
        <v>932</v>
      </c>
      <c r="F3874" t="str">
        <f>_xlfn.XLOOKUP(Ledger[[#This Row],[Employee_ID]],Employees!C:C,Employees!B:B)</f>
        <v>BR05</v>
      </c>
      <c r="G3874" t="s">
        <v>940</v>
      </c>
      <c r="H3874" t="s">
        <v>460</v>
      </c>
      <c r="I3874">
        <v>2</v>
      </c>
      <c r="J3874">
        <f>_xlfn.XLOOKUP(Ledger[[#This Row],[SKU]]&amp;"|"&amp;Ledger[[#This Row],[Branch_ID]], PriceList!E:E,PriceList!C:C,"")</f>
        <v>145</v>
      </c>
      <c r="K3874">
        <f>_xlfn.XLOOKUP(Ledger[[#This Row],[SKU]]&amp;"|"&amp;Ledger[[#This Row],[Branch_ID]], PriceList[Key], PriceList[Unit_Retail_Price_EGP], "")</f>
        <v>379</v>
      </c>
      <c r="L3874">
        <f>YEAR(Ledger[[#This Row],[Date]])</f>
        <v>2026</v>
      </c>
      <c r="M3874" t="str">
        <f>"Qtr"&amp;ROUNDUP(MONTH(Ledger[[#This Row],[Date]])/3,0)</f>
        <v>Qtr2</v>
      </c>
      <c r="N3874">
        <f>MONTH(Ledger[[#This Row],[Date]])</f>
        <v>5</v>
      </c>
      <c r="O3874" t="str">
        <f>TEXT(Ledger[[#This Row],[Date]],"mmm")</f>
        <v>May</v>
      </c>
    </row>
    <row r="3875" spans="1:15" x14ac:dyDescent="0.35">
      <c r="A3875" t="s">
        <v>1200</v>
      </c>
      <c r="B3875" s="8">
        <v>45819</v>
      </c>
      <c r="C3875" s="5">
        <v>0.78611111111111109</v>
      </c>
      <c r="D3875" t="str">
        <f>_xlfn.XLOOKUP(Ledger[[#This Row],[Employee_ID]],Employees!C:C,Employees!A:A)</f>
        <v>Evening</v>
      </c>
      <c r="E3875" t="s">
        <v>932</v>
      </c>
      <c r="F3875" t="str">
        <f>_xlfn.XLOOKUP(Ledger[[#This Row],[Employee_ID]],Employees!C:C,Employees!B:B)</f>
        <v>BR03</v>
      </c>
      <c r="G3875" t="s">
        <v>1089</v>
      </c>
      <c r="H3875" t="s">
        <v>186</v>
      </c>
      <c r="I3875">
        <v>2</v>
      </c>
      <c r="J3875">
        <f>_xlfn.XLOOKUP(Ledger[[#This Row],[SKU]]&amp;"|"&amp;Ledger[[#This Row],[Branch_ID]], PriceList!E:E,PriceList!C:C,"")</f>
        <v>220</v>
      </c>
      <c r="K3875">
        <f>_xlfn.XLOOKUP(Ledger[[#This Row],[SKU]]&amp;"|"&amp;Ledger[[#This Row],[Branch_ID]], PriceList[Key], PriceList[Unit_Retail_Price_EGP], "")</f>
        <v>569</v>
      </c>
      <c r="L3875">
        <f>YEAR(Ledger[[#This Row],[Date]])</f>
        <v>2025</v>
      </c>
      <c r="M3875" t="str">
        <f>"Qtr"&amp;ROUNDUP(MONTH(Ledger[[#This Row],[Date]])/3,0)</f>
        <v>Qtr2</v>
      </c>
      <c r="N3875">
        <f>MONTH(Ledger[[#This Row],[Date]])</f>
        <v>6</v>
      </c>
      <c r="O3875" t="str">
        <f>TEXT(Ledger[[#This Row],[Date]],"mmm")</f>
        <v>Jun</v>
      </c>
    </row>
    <row r="3876" spans="1:15" x14ac:dyDescent="0.35">
      <c r="A3876" t="s">
        <v>1202</v>
      </c>
      <c r="B3876" s="8">
        <v>45819</v>
      </c>
      <c r="C3876" s="5">
        <v>0.7944444444444444</v>
      </c>
      <c r="D3876" t="str">
        <f>_xlfn.XLOOKUP(Ledger[[#This Row],[Employee_ID]],Employees!C:C,Employees!A:A)</f>
        <v>Evening</v>
      </c>
      <c r="E3876" t="s">
        <v>932</v>
      </c>
      <c r="F3876" t="str">
        <f>_xlfn.XLOOKUP(Ledger[[#This Row],[Employee_ID]],Employees!C:C,Employees!B:B)</f>
        <v>BR03</v>
      </c>
      <c r="G3876" t="s">
        <v>1089</v>
      </c>
      <c r="H3876" t="s">
        <v>380</v>
      </c>
      <c r="I3876">
        <v>2</v>
      </c>
      <c r="J3876">
        <f>_xlfn.XLOOKUP(Ledger[[#This Row],[SKU]]&amp;"|"&amp;Ledger[[#This Row],[Branch_ID]], PriceList!E:E,PriceList!C:C,"")</f>
        <v>220</v>
      </c>
      <c r="K3876">
        <f>_xlfn.XLOOKUP(Ledger[[#This Row],[SKU]]&amp;"|"&amp;Ledger[[#This Row],[Branch_ID]], PriceList[Key], PriceList[Unit_Retail_Price_EGP], "")</f>
        <v>569</v>
      </c>
      <c r="L3876">
        <f>YEAR(Ledger[[#This Row],[Date]])</f>
        <v>2025</v>
      </c>
      <c r="M3876" t="str">
        <f>"Qtr"&amp;ROUNDUP(MONTH(Ledger[[#This Row],[Date]])/3,0)</f>
        <v>Qtr2</v>
      </c>
      <c r="N3876">
        <f>MONTH(Ledger[[#This Row],[Date]])</f>
        <v>6</v>
      </c>
      <c r="O3876" t="str">
        <f>TEXT(Ledger[[#This Row],[Date]],"mmm")</f>
        <v>Jun</v>
      </c>
    </row>
    <row r="3877" spans="1:15" x14ac:dyDescent="0.35">
      <c r="A3877" t="s">
        <v>1705</v>
      </c>
      <c r="B3877" s="8">
        <v>45841</v>
      </c>
      <c r="C3877" s="5">
        <v>0.78263888888888888</v>
      </c>
      <c r="D3877" t="str">
        <f>_xlfn.XLOOKUP(Ledger[[#This Row],[Employee_ID]],Employees!C:C,Employees!A:A)</f>
        <v>Evening</v>
      </c>
      <c r="E3877" t="s">
        <v>932</v>
      </c>
      <c r="F3877" t="str">
        <f>_xlfn.XLOOKUP(Ledger[[#This Row],[Employee_ID]],Employees!C:C,Employees!B:B)</f>
        <v>BR03</v>
      </c>
      <c r="G3877" t="s">
        <v>1089</v>
      </c>
      <c r="H3877" t="s">
        <v>499</v>
      </c>
      <c r="I3877">
        <v>2</v>
      </c>
      <c r="J3877">
        <f>_xlfn.XLOOKUP(Ledger[[#This Row],[SKU]]&amp;"|"&amp;Ledger[[#This Row],[Branch_ID]], PriceList!E:E,PriceList!C:C,"")</f>
        <v>300</v>
      </c>
      <c r="K3877">
        <f>_xlfn.XLOOKUP(Ledger[[#This Row],[SKU]]&amp;"|"&amp;Ledger[[#This Row],[Branch_ID]], PriceList[Key], PriceList[Unit_Retail_Price_EGP], "")</f>
        <v>719</v>
      </c>
      <c r="L3877">
        <f>YEAR(Ledger[[#This Row],[Date]])</f>
        <v>2025</v>
      </c>
      <c r="M3877" t="str">
        <f>"Qtr"&amp;ROUNDUP(MONTH(Ledger[[#This Row],[Date]])/3,0)</f>
        <v>Qtr3</v>
      </c>
      <c r="N3877">
        <f>MONTH(Ledger[[#This Row],[Date]])</f>
        <v>7</v>
      </c>
      <c r="O3877" t="str">
        <f>TEXT(Ledger[[#This Row],[Date]],"mmm")</f>
        <v>Jul</v>
      </c>
    </row>
    <row r="3878" spans="1:15" x14ac:dyDescent="0.35">
      <c r="A3878" t="s">
        <v>1754</v>
      </c>
      <c r="B3878" s="8">
        <v>45843</v>
      </c>
      <c r="C3878" s="5">
        <v>0.88194444444444442</v>
      </c>
      <c r="D3878" t="str">
        <f>_xlfn.XLOOKUP(Ledger[[#This Row],[Employee_ID]],Employees!C:C,Employees!A:A)</f>
        <v>Evening</v>
      </c>
      <c r="E3878" t="s">
        <v>932</v>
      </c>
      <c r="F3878" t="str">
        <f>_xlfn.XLOOKUP(Ledger[[#This Row],[Employee_ID]],Employees!C:C,Employees!B:B)</f>
        <v>BR03</v>
      </c>
      <c r="G3878" t="s">
        <v>1089</v>
      </c>
      <c r="H3878" t="s">
        <v>681</v>
      </c>
      <c r="I3878">
        <v>2</v>
      </c>
      <c r="J3878">
        <f>_xlfn.XLOOKUP(Ledger[[#This Row],[SKU]]&amp;"|"&amp;Ledger[[#This Row],[Branch_ID]], PriceList!E:E,PriceList!C:C,"")</f>
        <v>140</v>
      </c>
      <c r="K3878">
        <f>_xlfn.XLOOKUP(Ledger[[#This Row],[SKU]]&amp;"|"&amp;Ledger[[#This Row],[Branch_ID]], PriceList[Key], PriceList[Unit_Retail_Price_EGP], "")</f>
        <v>359</v>
      </c>
      <c r="L3878">
        <f>YEAR(Ledger[[#This Row],[Date]])</f>
        <v>2025</v>
      </c>
      <c r="M3878" t="str">
        <f>"Qtr"&amp;ROUNDUP(MONTH(Ledger[[#This Row],[Date]])/3,0)</f>
        <v>Qtr3</v>
      </c>
      <c r="N3878">
        <f>MONTH(Ledger[[#This Row],[Date]])</f>
        <v>7</v>
      </c>
      <c r="O3878" t="str">
        <f>TEXT(Ledger[[#This Row],[Date]],"mmm")</f>
        <v>Jul</v>
      </c>
    </row>
    <row r="3879" spans="1:15" x14ac:dyDescent="0.35">
      <c r="A3879" t="s">
        <v>1978</v>
      </c>
      <c r="B3879" s="8">
        <v>45855</v>
      </c>
      <c r="C3879" s="5">
        <v>0.8930555555555556</v>
      </c>
      <c r="D3879" t="str">
        <f>_xlfn.XLOOKUP(Ledger[[#This Row],[Employee_ID]],Employees!C:C,Employees!A:A)</f>
        <v>Evening</v>
      </c>
      <c r="E3879" t="s">
        <v>932</v>
      </c>
      <c r="F3879" t="str">
        <f>_xlfn.XLOOKUP(Ledger[[#This Row],[Employee_ID]],Employees!C:C,Employees!B:B)</f>
        <v>BR03</v>
      </c>
      <c r="G3879" t="s">
        <v>1089</v>
      </c>
      <c r="H3879" t="s">
        <v>211</v>
      </c>
      <c r="I3879">
        <v>2</v>
      </c>
      <c r="J3879">
        <f>_xlfn.XLOOKUP(Ledger[[#This Row],[SKU]]&amp;"|"&amp;Ledger[[#This Row],[Branch_ID]], PriceList!E:E,PriceList!C:C,"")</f>
        <v>260</v>
      </c>
      <c r="K3879">
        <f>_xlfn.XLOOKUP(Ledger[[#This Row],[SKU]]&amp;"|"&amp;Ledger[[#This Row],[Branch_ID]], PriceList[Key], PriceList[Unit_Retail_Price_EGP], "")</f>
        <v>619</v>
      </c>
      <c r="L3879">
        <f>YEAR(Ledger[[#This Row],[Date]])</f>
        <v>2025</v>
      </c>
      <c r="M3879" t="str">
        <f>"Qtr"&amp;ROUNDUP(MONTH(Ledger[[#This Row],[Date]])/3,0)</f>
        <v>Qtr3</v>
      </c>
      <c r="N3879">
        <f>MONTH(Ledger[[#This Row],[Date]])</f>
        <v>7</v>
      </c>
      <c r="O3879" t="str">
        <f>TEXT(Ledger[[#This Row],[Date]],"mmm")</f>
        <v>Jul</v>
      </c>
    </row>
    <row r="3880" spans="1:15" x14ac:dyDescent="0.35">
      <c r="A3880" t="s">
        <v>1999</v>
      </c>
      <c r="B3880" s="8">
        <v>45856</v>
      </c>
      <c r="C3880" s="5">
        <v>0.80902777777777779</v>
      </c>
      <c r="D3880" t="str">
        <f>_xlfn.XLOOKUP(Ledger[[#This Row],[Employee_ID]],Employees!C:C,Employees!A:A)</f>
        <v>Evening</v>
      </c>
      <c r="E3880" t="s">
        <v>932</v>
      </c>
      <c r="F3880" t="str">
        <f>_xlfn.XLOOKUP(Ledger[[#This Row],[Employee_ID]],Employees!C:C,Employees!B:B)</f>
        <v>BR03</v>
      </c>
      <c r="G3880" t="s">
        <v>1089</v>
      </c>
      <c r="H3880" t="s">
        <v>307</v>
      </c>
      <c r="I3880">
        <v>2</v>
      </c>
      <c r="J3880">
        <f>_xlfn.XLOOKUP(Ledger[[#This Row],[SKU]]&amp;"|"&amp;Ledger[[#This Row],[Branch_ID]], PriceList!E:E,PriceList!C:C,"")</f>
        <v>140</v>
      </c>
      <c r="K3880">
        <f>_xlfn.XLOOKUP(Ledger[[#This Row],[SKU]]&amp;"|"&amp;Ledger[[#This Row],[Branch_ID]], PriceList[Key], PriceList[Unit_Retail_Price_EGP], "")</f>
        <v>359</v>
      </c>
      <c r="L3880">
        <f>YEAR(Ledger[[#This Row],[Date]])</f>
        <v>2025</v>
      </c>
      <c r="M3880" t="str">
        <f>"Qtr"&amp;ROUNDUP(MONTH(Ledger[[#This Row],[Date]])/3,0)</f>
        <v>Qtr3</v>
      </c>
      <c r="N3880">
        <f>MONTH(Ledger[[#This Row],[Date]])</f>
        <v>7</v>
      </c>
      <c r="O3880" t="str">
        <f>TEXT(Ledger[[#This Row],[Date]],"mmm")</f>
        <v>Jul</v>
      </c>
    </row>
    <row r="3881" spans="1:15" x14ac:dyDescent="0.35">
      <c r="A3881" t="s">
        <v>2188</v>
      </c>
      <c r="B3881" s="8">
        <v>45866</v>
      </c>
      <c r="C3881" s="5">
        <v>0.79513888888888884</v>
      </c>
      <c r="D3881" t="str">
        <f>_xlfn.XLOOKUP(Ledger[[#This Row],[Employee_ID]],Employees!C:C,Employees!A:A)</f>
        <v>Evening</v>
      </c>
      <c r="E3881" t="s">
        <v>932</v>
      </c>
      <c r="F3881" t="str">
        <f>_xlfn.XLOOKUP(Ledger[[#This Row],[Employee_ID]],Employees!C:C,Employees!B:B)</f>
        <v>BR03</v>
      </c>
      <c r="G3881" t="s">
        <v>1089</v>
      </c>
      <c r="H3881" t="s">
        <v>188</v>
      </c>
      <c r="I3881">
        <v>2</v>
      </c>
      <c r="J3881">
        <f>_xlfn.XLOOKUP(Ledger[[#This Row],[SKU]]&amp;"|"&amp;Ledger[[#This Row],[Branch_ID]], PriceList!E:E,PriceList!C:C,"")</f>
        <v>480</v>
      </c>
      <c r="K3881">
        <f>_xlfn.XLOOKUP(Ledger[[#This Row],[SKU]]&amp;"|"&amp;Ledger[[#This Row],[Branch_ID]], PriceList[Key], PriceList[Unit_Retail_Price_EGP], "")</f>
        <v>1129</v>
      </c>
      <c r="L3881">
        <f>YEAR(Ledger[[#This Row],[Date]])</f>
        <v>2025</v>
      </c>
      <c r="M3881" t="str">
        <f>"Qtr"&amp;ROUNDUP(MONTH(Ledger[[#This Row],[Date]])/3,0)</f>
        <v>Qtr3</v>
      </c>
      <c r="N3881">
        <f>MONTH(Ledger[[#This Row],[Date]])</f>
        <v>7</v>
      </c>
      <c r="O3881" t="str">
        <f>TEXT(Ledger[[#This Row],[Date]],"mmm")</f>
        <v>Jul</v>
      </c>
    </row>
    <row r="3882" spans="1:15" x14ac:dyDescent="0.35">
      <c r="A3882" t="s">
        <v>2305</v>
      </c>
      <c r="B3882" s="8">
        <v>45872</v>
      </c>
      <c r="C3882" s="5">
        <v>0.8041666666666667</v>
      </c>
      <c r="D3882" t="str">
        <f>_xlfn.XLOOKUP(Ledger[[#This Row],[Employee_ID]],Employees!C:C,Employees!A:A)</f>
        <v>Evening</v>
      </c>
      <c r="E3882" t="s">
        <v>932</v>
      </c>
      <c r="F3882" t="str">
        <f>_xlfn.XLOOKUP(Ledger[[#This Row],[Employee_ID]],Employees!C:C,Employees!B:B)</f>
        <v>BR03</v>
      </c>
      <c r="G3882" t="s">
        <v>1089</v>
      </c>
      <c r="H3882" t="s">
        <v>123</v>
      </c>
      <c r="I3882">
        <v>2</v>
      </c>
      <c r="J3882">
        <f>_xlfn.XLOOKUP(Ledger[[#This Row],[SKU]]&amp;"|"&amp;Ledger[[#This Row],[Branch_ID]], PriceList!E:E,PriceList!C:C,"")</f>
        <v>180</v>
      </c>
      <c r="K3882">
        <f>_xlfn.XLOOKUP(Ledger[[#This Row],[SKU]]&amp;"|"&amp;Ledger[[#This Row],[Branch_ID]], PriceList[Key], PriceList[Unit_Retail_Price_EGP], "")</f>
        <v>459</v>
      </c>
      <c r="L3882">
        <f>YEAR(Ledger[[#This Row],[Date]])</f>
        <v>2025</v>
      </c>
      <c r="M3882" t="str">
        <f>"Qtr"&amp;ROUNDUP(MONTH(Ledger[[#This Row],[Date]])/3,0)</f>
        <v>Qtr3</v>
      </c>
      <c r="N3882">
        <f>MONTH(Ledger[[#This Row],[Date]])</f>
        <v>8</v>
      </c>
      <c r="O3882" t="str">
        <f>TEXT(Ledger[[#This Row],[Date]],"mmm")</f>
        <v>Aug</v>
      </c>
    </row>
    <row r="3883" spans="1:15" x14ac:dyDescent="0.35">
      <c r="A3883" t="s">
        <v>2369</v>
      </c>
      <c r="B3883" s="8">
        <v>45876</v>
      </c>
      <c r="C3883" s="5">
        <v>0.90972222222222221</v>
      </c>
      <c r="D3883" t="str">
        <f>_xlfn.XLOOKUP(Ledger[[#This Row],[Employee_ID]],Employees!C:C,Employees!A:A)</f>
        <v>Evening</v>
      </c>
      <c r="E3883" t="s">
        <v>932</v>
      </c>
      <c r="F3883" t="str">
        <f>_xlfn.XLOOKUP(Ledger[[#This Row],[Employee_ID]],Employees!C:C,Employees!B:B)</f>
        <v>BR03</v>
      </c>
      <c r="G3883" t="s">
        <v>1089</v>
      </c>
      <c r="H3883" t="s">
        <v>335</v>
      </c>
      <c r="I3883">
        <v>2</v>
      </c>
      <c r="J3883">
        <f>_xlfn.XLOOKUP(Ledger[[#This Row],[SKU]]&amp;"|"&amp;Ledger[[#This Row],[Branch_ID]], PriceList!E:E,PriceList!C:C,"")</f>
        <v>180</v>
      </c>
      <c r="K3883">
        <f>_xlfn.XLOOKUP(Ledger[[#This Row],[SKU]]&amp;"|"&amp;Ledger[[#This Row],[Branch_ID]], PriceList[Key], PriceList[Unit_Retail_Price_EGP], "")</f>
        <v>459</v>
      </c>
      <c r="L3883">
        <f>YEAR(Ledger[[#This Row],[Date]])</f>
        <v>2025</v>
      </c>
      <c r="M3883" t="str">
        <f>"Qtr"&amp;ROUNDUP(MONTH(Ledger[[#This Row],[Date]])/3,0)</f>
        <v>Qtr3</v>
      </c>
      <c r="N3883">
        <f>MONTH(Ledger[[#This Row],[Date]])</f>
        <v>8</v>
      </c>
      <c r="O3883" t="str">
        <f>TEXT(Ledger[[#This Row],[Date]],"mmm")</f>
        <v>Aug</v>
      </c>
    </row>
    <row r="3884" spans="1:15" x14ac:dyDescent="0.35">
      <c r="A3884" t="s">
        <v>2409</v>
      </c>
      <c r="B3884" s="8">
        <v>45878</v>
      </c>
      <c r="C3884" s="5">
        <v>0.77430555555555558</v>
      </c>
      <c r="D3884" t="str">
        <f>_xlfn.XLOOKUP(Ledger[[#This Row],[Employee_ID]],Employees!C:C,Employees!A:A)</f>
        <v>Evening</v>
      </c>
      <c r="E3884" t="s">
        <v>932</v>
      </c>
      <c r="F3884" t="str">
        <f>_xlfn.XLOOKUP(Ledger[[#This Row],[Employee_ID]],Employees!C:C,Employees!B:B)</f>
        <v>BR03</v>
      </c>
      <c r="G3884" t="s">
        <v>1089</v>
      </c>
      <c r="H3884" t="s">
        <v>154</v>
      </c>
      <c r="I3884">
        <v>2</v>
      </c>
      <c r="J3884">
        <f>_xlfn.XLOOKUP(Ledger[[#This Row],[SKU]]&amp;"|"&amp;Ledger[[#This Row],[Branch_ID]], PriceList!E:E,PriceList!C:C,"")</f>
        <v>160</v>
      </c>
      <c r="K3884">
        <f>_xlfn.XLOOKUP(Ledger[[#This Row],[SKU]]&amp;"|"&amp;Ledger[[#This Row],[Branch_ID]], PriceList[Key], PriceList[Unit_Retail_Price_EGP], "")</f>
        <v>409</v>
      </c>
      <c r="L3884">
        <f>YEAR(Ledger[[#This Row],[Date]])</f>
        <v>2025</v>
      </c>
      <c r="M3884" t="str">
        <f>"Qtr"&amp;ROUNDUP(MONTH(Ledger[[#This Row],[Date]])/3,0)</f>
        <v>Qtr3</v>
      </c>
      <c r="N3884">
        <f>MONTH(Ledger[[#This Row],[Date]])</f>
        <v>8</v>
      </c>
      <c r="O3884" t="str">
        <f>TEXT(Ledger[[#This Row],[Date]],"mmm")</f>
        <v>Aug</v>
      </c>
    </row>
    <row r="3885" spans="1:15" x14ac:dyDescent="0.35">
      <c r="A3885" t="s">
        <v>2410</v>
      </c>
      <c r="B3885" s="8">
        <v>45878</v>
      </c>
      <c r="C3885" s="5">
        <v>0.80069444444444449</v>
      </c>
      <c r="D3885" t="str">
        <f>_xlfn.XLOOKUP(Ledger[[#This Row],[Employee_ID]],Employees!C:C,Employees!A:A)</f>
        <v>Evening</v>
      </c>
      <c r="E3885" t="s">
        <v>932</v>
      </c>
      <c r="F3885" t="str">
        <f>_xlfn.XLOOKUP(Ledger[[#This Row],[Employee_ID]],Employees!C:C,Employees!B:B)</f>
        <v>BR03</v>
      </c>
      <c r="G3885" t="s">
        <v>1089</v>
      </c>
      <c r="H3885" t="s">
        <v>348</v>
      </c>
      <c r="I3885">
        <v>2</v>
      </c>
      <c r="J3885">
        <f>_xlfn.XLOOKUP(Ledger[[#This Row],[SKU]]&amp;"|"&amp;Ledger[[#This Row],[Branch_ID]], PriceList!E:E,PriceList!C:C,"")</f>
        <v>520</v>
      </c>
      <c r="K3885">
        <f>_xlfn.XLOOKUP(Ledger[[#This Row],[SKU]]&amp;"|"&amp;Ledger[[#This Row],[Branch_ID]], PriceList[Key], PriceList[Unit_Retail_Price_EGP], "")</f>
        <v>1229</v>
      </c>
      <c r="L3885">
        <f>YEAR(Ledger[[#This Row],[Date]])</f>
        <v>2025</v>
      </c>
      <c r="M3885" t="str">
        <f>"Qtr"&amp;ROUNDUP(MONTH(Ledger[[#This Row],[Date]])/3,0)</f>
        <v>Qtr3</v>
      </c>
      <c r="N3885">
        <f>MONTH(Ledger[[#This Row],[Date]])</f>
        <v>8</v>
      </c>
      <c r="O3885" t="str">
        <f>TEXT(Ledger[[#This Row],[Date]],"mmm")</f>
        <v>Aug</v>
      </c>
    </row>
    <row r="3886" spans="1:15" x14ac:dyDescent="0.35">
      <c r="A3886" t="s">
        <v>2436</v>
      </c>
      <c r="B3886" s="8">
        <v>45879</v>
      </c>
      <c r="C3886" s="5">
        <v>0.87361111111111112</v>
      </c>
      <c r="D3886" t="str">
        <f>_xlfn.XLOOKUP(Ledger[[#This Row],[Employee_ID]],Employees!C:C,Employees!A:A)</f>
        <v>Evening</v>
      </c>
      <c r="E3886" t="s">
        <v>932</v>
      </c>
      <c r="F3886" t="str">
        <f>_xlfn.XLOOKUP(Ledger[[#This Row],[Employee_ID]],Employees!C:C,Employees!B:B)</f>
        <v>BR03</v>
      </c>
      <c r="G3886" t="s">
        <v>1089</v>
      </c>
      <c r="H3886" t="s">
        <v>229</v>
      </c>
      <c r="I3886">
        <v>2</v>
      </c>
      <c r="J3886">
        <f>_xlfn.XLOOKUP(Ledger[[#This Row],[SKU]]&amp;"|"&amp;Ledger[[#This Row],[Branch_ID]], PriceList!E:E,PriceList!C:C,"")</f>
        <v>220</v>
      </c>
      <c r="K3886">
        <f>_xlfn.XLOOKUP(Ledger[[#This Row],[SKU]]&amp;"|"&amp;Ledger[[#This Row],[Branch_ID]], PriceList[Key], PriceList[Unit_Retail_Price_EGP], "")</f>
        <v>569</v>
      </c>
      <c r="L3886">
        <f>YEAR(Ledger[[#This Row],[Date]])</f>
        <v>2025</v>
      </c>
      <c r="M3886" t="str">
        <f>"Qtr"&amp;ROUNDUP(MONTH(Ledger[[#This Row],[Date]])/3,0)</f>
        <v>Qtr3</v>
      </c>
      <c r="N3886">
        <f>MONTH(Ledger[[#This Row],[Date]])</f>
        <v>8</v>
      </c>
      <c r="O3886" t="str">
        <f>TEXT(Ledger[[#This Row],[Date]],"mmm")</f>
        <v>Aug</v>
      </c>
    </row>
    <row r="3887" spans="1:15" x14ac:dyDescent="0.35">
      <c r="A3887" t="s">
        <v>2484</v>
      </c>
      <c r="B3887" s="8">
        <v>45882</v>
      </c>
      <c r="C3887" s="5">
        <v>0.85138888888888886</v>
      </c>
      <c r="D3887" t="str">
        <f>_xlfn.XLOOKUP(Ledger[[#This Row],[Employee_ID]],Employees!C:C,Employees!A:A)</f>
        <v>Evening</v>
      </c>
      <c r="E3887" t="s">
        <v>932</v>
      </c>
      <c r="F3887" t="str">
        <f>_xlfn.XLOOKUP(Ledger[[#This Row],[Employee_ID]],Employees!C:C,Employees!B:B)</f>
        <v>BR03</v>
      </c>
      <c r="G3887" t="s">
        <v>1089</v>
      </c>
      <c r="H3887" t="s">
        <v>227</v>
      </c>
      <c r="I3887">
        <v>2</v>
      </c>
      <c r="J3887">
        <f>_xlfn.XLOOKUP(Ledger[[#This Row],[SKU]]&amp;"|"&amp;Ledger[[#This Row],[Branch_ID]], PriceList!E:E,PriceList!C:C,"")</f>
        <v>300</v>
      </c>
      <c r="K3887">
        <f>_xlfn.XLOOKUP(Ledger[[#This Row],[SKU]]&amp;"|"&amp;Ledger[[#This Row],[Branch_ID]], PriceList[Key], PriceList[Unit_Retail_Price_EGP], "")</f>
        <v>719</v>
      </c>
      <c r="L3887">
        <f>YEAR(Ledger[[#This Row],[Date]])</f>
        <v>2025</v>
      </c>
      <c r="M3887" t="str">
        <f>"Qtr"&amp;ROUNDUP(MONTH(Ledger[[#This Row],[Date]])/3,0)</f>
        <v>Qtr3</v>
      </c>
      <c r="N3887">
        <f>MONTH(Ledger[[#This Row],[Date]])</f>
        <v>8</v>
      </c>
      <c r="O3887" t="str">
        <f>TEXT(Ledger[[#This Row],[Date]],"mmm")</f>
        <v>Aug</v>
      </c>
    </row>
    <row r="3888" spans="1:15" x14ac:dyDescent="0.35">
      <c r="A3888" t="s">
        <v>2620</v>
      </c>
      <c r="B3888" s="8">
        <v>45890</v>
      </c>
      <c r="C3888" s="5">
        <v>0.83333333333333337</v>
      </c>
      <c r="D3888" t="str">
        <f>_xlfn.XLOOKUP(Ledger[[#This Row],[Employee_ID]],Employees!C:C,Employees!A:A)</f>
        <v>Evening</v>
      </c>
      <c r="E3888" t="s">
        <v>932</v>
      </c>
      <c r="F3888" t="str">
        <f>_xlfn.XLOOKUP(Ledger[[#This Row],[Employee_ID]],Employees!C:C,Employees!B:B)</f>
        <v>BR03</v>
      </c>
      <c r="G3888" t="s">
        <v>1089</v>
      </c>
      <c r="H3888" t="s">
        <v>732</v>
      </c>
      <c r="I3888">
        <v>2</v>
      </c>
      <c r="J3888">
        <f>_xlfn.XLOOKUP(Ledger[[#This Row],[SKU]]&amp;"|"&amp;Ledger[[#This Row],[Branch_ID]], PriceList!E:E,PriceList!C:C,"")</f>
        <v>180</v>
      </c>
      <c r="K3888">
        <f>_xlfn.XLOOKUP(Ledger[[#This Row],[SKU]]&amp;"|"&amp;Ledger[[#This Row],[Branch_ID]], PriceList[Key], PriceList[Unit_Retail_Price_EGP], "")</f>
        <v>459</v>
      </c>
      <c r="L3888">
        <f>YEAR(Ledger[[#This Row],[Date]])</f>
        <v>2025</v>
      </c>
      <c r="M3888" t="str">
        <f>"Qtr"&amp;ROUNDUP(MONTH(Ledger[[#This Row],[Date]])/3,0)</f>
        <v>Qtr3</v>
      </c>
      <c r="N3888">
        <f>MONTH(Ledger[[#This Row],[Date]])</f>
        <v>8</v>
      </c>
      <c r="O3888" t="str">
        <f>TEXT(Ledger[[#This Row],[Date]],"mmm")</f>
        <v>Aug</v>
      </c>
    </row>
    <row r="3889" spans="1:15" x14ac:dyDescent="0.35">
      <c r="A3889" t="s">
        <v>2678</v>
      </c>
      <c r="B3889" s="8">
        <v>45893</v>
      </c>
      <c r="C3889" s="5">
        <v>0.87777777777777777</v>
      </c>
      <c r="D3889" t="str">
        <f>_xlfn.XLOOKUP(Ledger[[#This Row],[Employee_ID]],Employees!C:C,Employees!A:A)</f>
        <v>Evening</v>
      </c>
      <c r="E3889" t="s">
        <v>932</v>
      </c>
      <c r="F3889" t="str">
        <f>_xlfn.XLOOKUP(Ledger[[#This Row],[Employee_ID]],Employees!C:C,Employees!B:B)</f>
        <v>BR03</v>
      </c>
      <c r="G3889" t="s">
        <v>1089</v>
      </c>
      <c r="H3889" t="s">
        <v>209</v>
      </c>
      <c r="I3889">
        <v>2</v>
      </c>
      <c r="J3889">
        <f>_xlfn.XLOOKUP(Ledger[[#This Row],[SKU]]&amp;"|"&amp;Ledger[[#This Row],[Branch_ID]], PriceList!E:E,PriceList!C:C,"")</f>
        <v>160</v>
      </c>
      <c r="K3889">
        <f>_xlfn.XLOOKUP(Ledger[[#This Row],[SKU]]&amp;"|"&amp;Ledger[[#This Row],[Branch_ID]], PriceList[Key], PriceList[Unit_Retail_Price_EGP], "")</f>
        <v>409</v>
      </c>
      <c r="L3889">
        <f>YEAR(Ledger[[#This Row],[Date]])</f>
        <v>2025</v>
      </c>
      <c r="M3889" t="str">
        <f>"Qtr"&amp;ROUNDUP(MONTH(Ledger[[#This Row],[Date]])/3,0)</f>
        <v>Qtr3</v>
      </c>
      <c r="N3889">
        <f>MONTH(Ledger[[#This Row],[Date]])</f>
        <v>8</v>
      </c>
      <c r="O3889" t="str">
        <f>TEXT(Ledger[[#This Row],[Date]],"mmm")</f>
        <v>Aug</v>
      </c>
    </row>
    <row r="3890" spans="1:15" x14ac:dyDescent="0.35">
      <c r="A3890" t="s">
        <v>2797</v>
      </c>
      <c r="B3890" s="8">
        <v>45900</v>
      </c>
      <c r="C3890" s="5">
        <v>0.86458333333333337</v>
      </c>
      <c r="D3890" t="str">
        <f>_xlfn.XLOOKUP(Ledger[[#This Row],[Employee_ID]],Employees!C:C,Employees!A:A)</f>
        <v>Evening</v>
      </c>
      <c r="E3890" t="s">
        <v>932</v>
      </c>
      <c r="F3890" t="str">
        <f>_xlfn.XLOOKUP(Ledger[[#This Row],[Employee_ID]],Employees!C:C,Employees!B:B)</f>
        <v>BR03</v>
      </c>
      <c r="G3890" t="s">
        <v>1089</v>
      </c>
      <c r="H3890" t="s">
        <v>206</v>
      </c>
      <c r="I3890">
        <v>2</v>
      </c>
      <c r="J3890">
        <f>_xlfn.XLOOKUP(Ledger[[#This Row],[SKU]]&amp;"|"&amp;Ledger[[#This Row],[Branch_ID]], PriceList!E:E,PriceList!C:C,"")</f>
        <v>140</v>
      </c>
      <c r="K3890">
        <f>_xlfn.XLOOKUP(Ledger[[#This Row],[SKU]]&amp;"|"&amp;Ledger[[#This Row],[Branch_ID]], PriceList[Key], PriceList[Unit_Retail_Price_EGP], "")</f>
        <v>359</v>
      </c>
      <c r="L3890">
        <f>YEAR(Ledger[[#This Row],[Date]])</f>
        <v>2025</v>
      </c>
      <c r="M3890" t="str">
        <f>"Qtr"&amp;ROUNDUP(MONTH(Ledger[[#This Row],[Date]])/3,0)</f>
        <v>Qtr3</v>
      </c>
      <c r="N3890">
        <f>MONTH(Ledger[[#This Row],[Date]])</f>
        <v>8</v>
      </c>
      <c r="O3890" t="str">
        <f>TEXT(Ledger[[#This Row],[Date]],"mmm")</f>
        <v>Aug</v>
      </c>
    </row>
    <row r="3891" spans="1:15" x14ac:dyDescent="0.35">
      <c r="A3891" t="s">
        <v>2884</v>
      </c>
      <c r="B3891" s="8">
        <v>45906</v>
      </c>
      <c r="C3891" s="5">
        <v>0.83888888888888891</v>
      </c>
      <c r="D3891" t="str">
        <f>_xlfn.XLOOKUP(Ledger[[#This Row],[Employee_ID]],Employees!C:C,Employees!A:A)</f>
        <v>Evening</v>
      </c>
      <c r="E3891" t="s">
        <v>932</v>
      </c>
      <c r="F3891" t="str">
        <f>_xlfn.XLOOKUP(Ledger[[#This Row],[Employee_ID]],Employees!C:C,Employees!B:B)</f>
        <v>BR03</v>
      </c>
      <c r="G3891" t="s">
        <v>1089</v>
      </c>
      <c r="H3891" t="s">
        <v>639</v>
      </c>
      <c r="I3891">
        <v>2</v>
      </c>
      <c r="J3891">
        <f>_xlfn.XLOOKUP(Ledger[[#This Row],[SKU]]&amp;"|"&amp;Ledger[[#This Row],[Branch_ID]], PriceList!E:E,PriceList!C:C,"")</f>
        <v>220</v>
      </c>
      <c r="K3891">
        <f>_xlfn.XLOOKUP(Ledger[[#This Row],[SKU]]&amp;"|"&amp;Ledger[[#This Row],[Branch_ID]], PriceList[Key], PriceList[Unit_Retail_Price_EGP], "")</f>
        <v>569</v>
      </c>
      <c r="L3891">
        <f>YEAR(Ledger[[#This Row],[Date]])</f>
        <v>2025</v>
      </c>
      <c r="M3891" t="str">
        <f>"Qtr"&amp;ROUNDUP(MONTH(Ledger[[#This Row],[Date]])/3,0)</f>
        <v>Qtr3</v>
      </c>
      <c r="N3891">
        <f>MONTH(Ledger[[#This Row],[Date]])</f>
        <v>9</v>
      </c>
      <c r="O3891" t="str">
        <f>TEXT(Ledger[[#This Row],[Date]],"mmm")</f>
        <v>Sep</v>
      </c>
    </row>
    <row r="3892" spans="1:15" x14ac:dyDescent="0.35">
      <c r="A3892" t="s">
        <v>2944</v>
      </c>
      <c r="B3892" s="8">
        <v>45910</v>
      </c>
      <c r="C3892" s="5">
        <v>0.83333333333333337</v>
      </c>
      <c r="D3892" t="str">
        <f>_xlfn.XLOOKUP(Ledger[[#This Row],[Employee_ID]],Employees!C:C,Employees!A:A)</f>
        <v>Evening</v>
      </c>
      <c r="E3892" t="s">
        <v>932</v>
      </c>
      <c r="F3892" t="str">
        <f>_xlfn.XLOOKUP(Ledger[[#This Row],[Employee_ID]],Employees!C:C,Employees!B:B)</f>
        <v>BR03</v>
      </c>
      <c r="G3892" t="s">
        <v>1089</v>
      </c>
      <c r="H3892" t="s">
        <v>732</v>
      </c>
      <c r="I3892">
        <v>2</v>
      </c>
      <c r="J3892">
        <f>_xlfn.XLOOKUP(Ledger[[#This Row],[SKU]]&amp;"|"&amp;Ledger[[#This Row],[Branch_ID]], PriceList!E:E,PriceList!C:C,"")</f>
        <v>180</v>
      </c>
      <c r="K3892">
        <f>_xlfn.XLOOKUP(Ledger[[#This Row],[SKU]]&amp;"|"&amp;Ledger[[#This Row],[Branch_ID]], PriceList[Key], PriceList[Unit_Retail_Price_EGP], "")</f>
        <v>459</v>
      </c>
      <c r="L3892">
        <f>YEAR(Ledger[[#This Row],[Date]])</f>
        <v>2025</v>
      </c>
      <c r="M3892" t="str">
        <f>"Qtr"&amp;ROUNDUP(MONTH(Ledger[[#This Row],[Date]])/3,0)</f>
        <v>Qtr3</v>
      </c>
      <c r="N3892">
        <f>MONTH(Ledger[[#This Row],[Date]])</f>
        <v>9</v>
      </c>
      <c r="O3892" t="str">
        <f>TEXT(Ledger[[#This Row],[Date]],"mmm")</f>
        <v>Sep</v>
      </c>
    </row>
    <row r="3893" spans="1:15" x14ac:dyDescent="0.35">
      <c r="A3893" t="s">
        <v>2947</v>
      </c>
      <c r="B3893" s="8">
        <v>45910</v>
      </c>
      <c r="C3893" s="5">
        <v>0.91111111111111109</v>
      </c>
      <c r="D3893" t="str">
        <f>_xlfn.XLOOKUP(Ledger[[#This Row],[Employee_ID]],Employees!C:C,Employees!A:A)</f>
        <v>Evening</v>
      </c>
      <c r="E3893" t="s">
        <v>932</v>
      </c>
      <c r="F3893" t="str">
        <f>_xlfn.XLOOKUP(Ledger[[#This Row],[Employee_ID]],Employees!C:C,Employees!B:B)</f>
        <v>BR03</v>
      </c>
      <c r="G3893" t="s">
        <v>1089</v>
      </c>
      <c r="H3893" t="s">
        <v>78</v>
      </c>
      <c r="I3893">
        <v>2</v>
      </c>
      <c r="J3893">
        <f>_xlfn.XLOOKUP(Ledger[[#This Row],[SKU]]&amp;"|"&amp;Ledger[[#This Row],[Branch_ID]], PriceList!E:E,PriceList!C:C,"")</f>
        <v>220</v>
      </c>
      <c r="K3893">
        <f>_xlfn.XLOOKUP(Ledger[[#This Row],[SKU]]&amp;"|"&amp;Ledger[[#This Row],[Branch_ID]], PriceList[Key], PriceList[Unit_Retail_Price_EGP], "")</f>
        <v>569</v>
      </c>
      <c r="L3893">
        <f>YEAR(Ledger[[#This Row],[Date]])</f>
        <v>2025</v>
      </c>
      <c r="M3893" t="str">
        <f>"Qtr"&amp;ROUNDUP(MONTH(Ledger[[#This Row],[Date]])/3,0)</f>
        <v>Qtr3</v>
      </c>
      <c r="N3893">
        <f>MONTH(Ledger[[#This Row],[Date]])</f>
        <v>9</v>
      </c>
      <c r="O3893" t="str">
        <f>TEXT(Ledger[[#This Row],[Date]],"mmm")</f>
        <v>Sep</v>
      </c>
    </row>
    <row r="3894" spans="1:15" x14ac:dyDescent="0.35">
      <c r="A3894" t="s">
        <v>3027</v>
      </c>
      <c r="B3894" s="8">
        <v>45915</v>
      </c>
      <c r="C3894" s="5">
        <v>0.7944444444444444</v>
      </c>
      <c r="D3894" t="str">
        <f>_xlfn.XLOOKUP(Ledger[[#This Row],[Employee_ID]],Employees!C:C,Employees!A:A)</f>
        <v>Evening</v>
      </c>
      <c r="E3894" t="s">
        <v>932</v>
      </c>
      <c r="F3894" t="str">
        <f>_xlfn.XLOOKUP(Ledger[[#This Row],[Employee_ID]],Employees!C:C,Employees!B:B)</f>
        <v>BR03</v>
      </c>
      <c r="G3894" t="s">
        <v>1089</v>
      </c>
      <c r="H3894" t="s">
        <v>119</v>
      </c>
      <c r="I3894">
        <v>2</v>
      </c>
      <c r="J3894">
        <f>_xlfn.XLOOKUP(Ledger[[#This Row],[SKU]]&amp;"|"&amp;Ledger[[#This Row],[Branch_ID]], PriceList!E:E,PriceList!C:C,"")</f>
        <v>220</v>
      </c>
      <c r="K3894">
        <f>_xlfn.XLOOKUP(Ledger[[#This Row],[SKU]]&amp;"|"&amp;Ledger[[#This Row],[Branch_ID]], PriceList[Key], PriceList[Unit_Retail_Price_EGP], "")</f>
        <v>569</v>
      </c>
      <c r="L3894">
        <f>YEAR(Ledger[[#This Row],[Date]])</f>
        <v>2025</v>
      </c>
      <c r="M3894" t="str">
        <f>"Qtr"&amp;ROUNDUP(MONTH(Ledger[[#This Row],[Date]])/3,0)</f>
        <v>Qtr3</v>
      </c>
      <c r="N3894">
        <f>MONTH(Ledger[[#This Row],[Date]])</f>
        <v>9</v>
      </c>
      <c r="O3894" t="str">
        <f>TEXT(Ledger[[#This Row],[Date]],"mmm")</f>
        <v>Sep</v>
      </c>
    </row>
    <row r="3895" spans="1:15" x14ac:dyDescent="0.35">
      <c r="A3895" t="s">
        <v>3152</v>
      </c>
      <c r="B3895" s="8">
        <v>45923</v>
      </c>
      <c r="C3895" s="5">
        <v>0.80972222222222223</v>
      </c>
      <c r="D3895" t="str">
        <f>_xlfn.XLOOKUP(Ledger[[#This Row],[Employee_ID]],Employees!C:C,Employees!A:A)</f>
        <v>Evening</v>
      </c>
      <c r="E3895" t="s">
        <v>932</v>
      </c>
      <c r="F3895" t="str">
        <f>_xlfn.XLOOKUP(Ledger[[#This Row],[Employee_ID]],Employees!C:C,Employees!B:B)</f>
        <v>BR03</v>
      </c>
      <c r="G3895" t="s">
        <v>1089</v>
      </c>
      <c r="H3895" t="s">
        <v>186</v>
      </c>
      <c r="I3895">
        <v>2</v>
      </c>
      <c r="J3895">
        <f>_xlfn.XLOOKUP(Ledger[[#This Row],[SKU]]&amp;"|"&amp;Ledger[[#This Row],[Branch_ID]], PriceList!E:E,PriceList!C:C,"")</f>
        <v>220</v>
      </c>
      <c r="K3895">
        <f>_xlfn.XLOOKUP(Ledger[[#This Row],[SKU]]&amp;"|"&amp;Ledger[[#This Row],[Branch_ID]], PriceList[Key], PriceList[Unit_Retail_Price_EGP], "")</f>
        <v>569</v>
      </c>
      <c r="L3895">
        <f>YEAR(Ledger[[#This Row],[Date]])</f>
        <v>2025</v>
      </c>
      <c r="M3895" t="str">
        <f>"Qtr"&amp;ROUNDUP(MONTH(Ledger[[#This Row],[Date]])/3,0)</f>
        <v>Qtr3</v>
      </c>
      <c r="N3895">
        <f>MONTH(Ledger[[#This Row],[Date]])</f>
        <v>9</v>
      </c>
      <c r="O3895" t="str">
        <f>TEXT(Ledger[[#This Row],[Date]],"mmm")</f>
        <v>Sep</v>
      </c>
    </row>
    <row r="3896" spans="1:15" x14ac:dyDescent="0.35">
      <c r="A3896" t="s">
        <v>3187</v>
      </c>
      <c r="B3896" s="8">
        <v>45925</v>
      </c>
      <c r="C3896" s="5">
        <v>0.82361111111111107</v>
      </c>
      <c r="D3896" t="str">
        <f>_xlfn.XLOOKUP(Ledger[[#This Row],[Employee_ID]],Employees!C:C,Employees!A:A)</f>
        <v>Evening</v>
      </c>
      <c r="E3896" t="s">
        <v>932</v>
      </c>
      <c r="F3896" t="str">
        <f>_xlfn.XLOOKUP(Ledger[[#This Row],[Employee_ID]],Employees!C:C,Employees!B:B)</f>
        <v>BR03</v>
      </c>
      <c r="G3896" t="s">
        <v>1089</v>
      </c>
      <c r="H3896" t="s">
        <v>78</v>
      </c>
      <c r="I3896">
        <v>2</v>
      </c>
      <c r="J3896">
        <f>_xlfn.XLOOKUP(Ledger[[#This Row],[SKU]]&amp;"|"&amp;Ledger[[#This Row],[Branch_ID]], PriceList!E:E,PriceList!C:C,"")</f>
        <v>220</v>
      </c>
      <c r="K3896">
        <f>_xlfn.XLOOKUP(Ledger[[#This Row],[SKU]]&amp;"|"&amp;Ledger[[#This Row],[Branch_ID]], PriceList[Key], PriceList[Unit_Retail_Price_EGP], "")</f>
        <v>569</v>
      </c>
      <c r="L3896">
        <f>YEAR(Ledger[[#This Row],[Date]])</f>
        <v>2025</v>
      </c>
      <c r="M3896" t="str">
        <f>"Qtr"&amp;ROUNDUP(MONTH(Ledger[[#This Row],[Date]])/3,0)</f>
        <v>Qtr3</v>
      </c>
      <c r="N3896">
        <f>MONTH(Ledger[[#This Row],[Date]])</f>
        <v>9</v>
      </c>
      <c r="O3896" t="str">
        <f>TEXT(Ledger[[#This Row],[Date]],"mmm")</f>
        <v>Sep</v>
      </c>
    </row>
    <row r="3897" spans="1:15" x14ac:dyDescent="0.35">
      <c r="A3897" t="s">
        <v>3256</v>
      </c>
      <c r="B3897" s="8">
        <v>45929</v>
      </c>
      <c r="C3897" s="5">
        <v>0.90069444444444446</v>
      </c>
      <c r="D3897" t="str">
        <f>_xlfn.XLOOKUP(Ledger[[#This Row],[Employee_ID]],Employees!C:C,Employees!A:A)</f>
        <v>Evening</v>
      </c>
      <c r="E3897" t="s">
        <v>932</v>
      </c>
      <c r="F3897" t="str">
        <f>_xlfn.XLOOKUP(Ledger[[#This Row],[Employee_ID]],Employees!C:C,Employees!B:B)</f>
        <v>BR03</v>
      </c>
      <c r="G3897" t="s">
        <v>1089</v>
      </c>
      <c r="H3897" t="s">
        <v>255</v>
      </c>
      <c r="I3897">
        <v>2</v>
      </c>
      <c r="J3897">
        <f>_xlfn.XLOOKUP(Ledger[[#This Row],[SKU]]&amp;"|"&amp;Ledger[[#This Row],[Branch_ID]], PriceList!E:E,PriceList!C:C,"")</f>
        <v>160</v>
      </c>
      <c r="K3897">
        <f>_xlfn.XLOOKUP(Ledger[[#This Row],[SKU]]&amp;"|"&amp;Ledger[[#This Row],[Branch_ID]], PriceList[Key], PriceList[Unit_Retail_Price_EGP], "")</f>
        <v>409</v>
      </c>
      <c r="L3897">
        <f>YEAR(Ledger[[#This Row],[Date]])</f>
        <v>2025</v>
      </c>
      <c r="M3897" t="str">
        <f>"Qtr"&amp;ROUNDUP(MONTH(Ledger[[#This Row],[Date]])/3,0)</f>
        <v>Qtr3</v>
      </c>
      <c r="N3897">
        <f>MONTH(Ledger[[#This Row],[Date]])</f>
        <v>9</v>
      </c>
      <c r="O3897" t="str">
        <f>TEXT(Ledger[[#This Row],[Date]],"mmm")</f>
        <v>Sep</v>
      </c>
    </row>
    <row r="3898" spans="1:15" x14ac:dyDescent="0.35">
      <c r="A3898" t="s">
        <v>3274</v>
      </c>
      <c r="B3898" s="8">
        <v>45931</v>
      </c>
      <c r="C3898" s="5">
        <v>0.76458333333333328</v>
      </c>
      <c r="D3898" t="str">
        <f>_xlfn.XLOOKUP(Ledger[[#This Row],[Employee_ID]],Employees!C:C,Employees!A:A)</f>
        <v>Evening</v>
      </c>
      <c r="E3898" t="s">
        <v>932</v>
      </c>
      <c r="F3898" t="str">
        <f>_xlfn.XLOOKUP(Ledger[[#This Row],[Employee_ID]],Employees!C:C,Employees!B:B)</f>
        <v>BR03</v>
      </c>
      <c r="G3898" t="s">
        <v>1089</v>
      </c>
      <c r="H3898" t="s">
        <v>108</v>
      </c>
      <c r="I3898">
        <v>2</v>
      </c>
      <c r="J3898">
        <f>_xlfn.XLOOKUP(Ledger[[#This Row],[SKU]]&amp;"|"&amp;Ledger[[#This Row],[Branch_ID]], PriceList!E:E,PriceList!C:C,"")</f>
        <v>160</v>
      </c>
      <c r="K3898">
        <f>_xlfn.XLOOKUP(Ledger[[#This Row],[SKU]]&amp;"|"&amp;Ledger[[#This Row],[Branch_ID]], PriceList[Key], PriceList[Unit_Retail_Price_EGP], "")</f>
        <v>409</v>
      </c>
      <c r="L3898">
        <f>YEAR(Ledger[[#This Row],[Date]])</f>
        <v>2025</v>
      </c>
      <c r="M3898" t="str">
        <f>"Qtr"&amp;ROUNDUP(MONTH(Ledger[[#This Row],[Date]])/3,0)</f>
        <v>Qtr4</v>
      </c>
      <c r="N3898">
        <f>MONTH(Ledger[[#This Row],[Date]])</f>
        <v>10</v>
      </c>
      <c r="O3898" t="str">
        <f>TEXT(Ledger[[#This Row],[Date]],"mmm")</f>
        <v>Oct</v>
      </c>
    </row>
    <row r="3899" spans="1:15" x14ac:dyDescent="0.35">
      <c r="A3899" t="s">
        <v>3277</v>
      </c>
      <c r="B3899" s="8">
        <v>45931</v>
      </c>
      <c r="C3899" s="5">
        <v>0.85624999999999996</v>
      </c>
      <c r="D3899" t="str">
        <f>_xlfn.XLOOKUP(Ledger[[#This Row],[Employee_ID]],Employees!C:C,Employees!A:A)</f>
        <v>Evening</v>
      </c>
      <c r="E3899" t="s">
        <v>932</v>
      </c>
      <c r="F3899" t="str">
        <f>_xlfn.XLOOKUP(Ledger[[#This Row],[Employee_ID]],Employees!C:C,Employees!B:B)</f>
        <v>BR03</v>
      </c>
      <c r="G3899" t="s">
        <v>1089</v>
      </c>
      <c r="H3899" t="s">
        <v>195</v>
      </c>
      <c r="I3899">
        <v>2</v>
      </c>
      <c r="J3899">
        <f>_xlfn.XLOOKUP(Ledger[[#This Row],[SKU]]&amp;"|"&amp;Ledger[[#This Row],[Branch_ID]], PriceList!E:E,PriceList!C:C,"")</f>
        <v>160</v>
      </c>
      <c r="K3899">
        <f>_xlfn.XLOOKUP(Ledger[[#This Row],[SKU]]&amp;"|"&amp;Ledger[[#This Row],[Branch_ID]], PriceList[Key], PriceList[Unit_Retail_Price_EGP], "")</f>
        <v>409</v>
      </c>
      <c r="L3899">
        <f>YEAR(Ledger[[#This Row],[Date]])</f>
        <v>2025</v>
      </c>
      <c r="M3899" t="str">
        <f>"Qtr"&amp;ROUNDUP(MONTH(Ledger[[#This Row],[Date]])/3,0)</f>
        <v>Qtr4</v>
      </c>
      <c r="N3899">
        <f>MONTH(Ledger[[#This Row],[Date]])</f>
        <v>10</v>
      </c>
      <c r="O3899" t="str">
        <f>TEXT(Ledger[[#This Row],[Date]],"mmm")</f>
        <v>Oct</v>
      </c>
    </row>
    <row r="3900" spans="1:15" x14ac:dyDescent="0.35">
      <c r="A3900" t="s">
        <v>3366</v>
      </c>
      <c r="B3900" s="8">
        <v>45937</v>
      </c>
      <c r="C3900" s="5">
        <v>0.81180555555555556</v>
      </c>
      <c r="D3900" t="str">
        <f>_xlfn.XLOOKUP(Ledger[[#This Row],[Employee_ID]],Employees!C:C,Employees!A:A)</f>
        <v>Evening</v>
      </c>
      <c r="E3900" t="s">
        <v>932</v>
      </c>
      <c r="F3900" t="str">
        <f>_xlfn.XLOOKUP(Ledger[[#This Row],[Employee_ID]],Employees!C:C,Employees!B:B)</f>
        <v>BR03</v>
      </c>
      <c r="G3900" t="s">
        <v>1089</v>
      </c>
      <c r="H3900" t="s">
        <v>137</v>
      </c>
      <c r="I3900">
        <v>2</v>
      </c>
      <c r="J3900">
        <f>_xlfn.XLOOKUP(Ledger[[#This Row],[SKU]]&amp;"|"&amp;Ledger[[#This Row],[Branch_ID]], PriceList!E:E,PriceList!C:C,"")</f>
        <v>520</v>
      </c>
      <c r="K3900">
        <f>_xlfn.XLOOKUP(Ledger[[#This Row],[SKU]]&amp;"|"&amp;Ledger[[#This Row],[Branch_ID]], PriceList[Key], PriceList[Unit_Retail_Price_EGP], "")</f>
        <v>1229</v>
      </c>
      <c r="L3900">
        <f>YEAR(Ledger[[#This Row],[Date]])</f>
        <v>2025</v>
      </c>
      <c r="M3900" t="str">
        <f>"Qtr"&amp;ROUNDUP(MONTH(Ledger[[#This Row],[Date]])/3,0)</f>
        <v>Qtr4</v>
      </c>
      <c r="N3900">
        <f>MONTH(Ledger[[#This Row],[Date]])</f>
        <v>10</v>
      </c>
      <c r="O3900" t="str">
        <f>TEXT(Ledger[[#This Row],[Date]],"mmm")</f>
        <v>Oct</v>
      </c>
    </row>
    <row r="3901" spans="1:15" x14ac:dyDescent="0.35">
      <c r="A3901" t="s">
        <v>3397</v>
      </c>
      <c r="B3901" s="8">
        <v>45939</v>
      </c>
      <c r="C3901" s="5">
        <v>0.8354166666666667</v>
      </c>
      <c r="D3901" t="str">
        <f>_xlfn.XLOOKUP(Ledger[[#This Row],[Employee_ID]],Employees!C:C,Employees!A:A)</f>
        <v>Evening</v>
      </c>
      <c r="E3901" t="s">
        <v>932</v>
      </c>
      <c r="F3901" t="str">
        <f>_xlfn.XLOOKUP(Ledger[[#This Row],[Employee_ID]],Employees!C:C,Employees!B:B)</f>
        <v>BR03</v>
      </c>
      <c r="G3901" t="s">
        <v>1089</v>
      </c>
      <c r="H3901" t="s">
        <v>193</v>
      </c>
      <c r="I3901">
        <v>2</v>
      </c>
      <c r="J3901">
        <f>_xlfn.XLOOKUP(Ledger[[#This Row],[SKU]]&amp;"|"&amp;Ledger[[#This Row],[Branch_ID]], PriceList!E:E,PriceList!C:C,"")</f>
        <v>140</v>
      </c>
      <c r="K3901">
        <f>_xlfn.XLOOKUP(Ledger[[#This Row],[SKU]]&amp;"|"&amp;Ledger[[#This Row],[Branch_ID]], PriceList[Key], PriceList[Unit_Retail_Price_EGP], "")</f>
        <v>359</v>
      </c>
      <c r="L3901">
        <f>YEAR(Ledger[[#This Row],[Date]])</f>
        <v>2025</v>
      </c>
      <c r="M3901" t="str">
        <f>"Qtr"&amp;ROUNDUP(MONTH(Ledger[[#This Row],[Date]])/3,0)</f>
        <v>Qtr4</v>
      </c>
      <c r="N3901">
        <f>MONTH(Ledger[[#This Row],[Date]])</f>
        <v>10</v>
      </c>
      <c r="O3901" t="str">
        <f>TEXT(Ledger[[#This Row],[Date]],"mmm")</f>
        <v>Oct</v>
      </c>
    </row>
    <row r="3902" spans="1:15" x14ac:dyDescent="0.35">
      <c r="A3902" t="s">
        <v>3411</v>
      </c>
      <c r="B3902" s="8">
        <v>45940</v>
      </c>
      <c r="C3902" s="5">
        <v>0.84305555555555556</v>
      </c>
      <c r="D3902" t="str">
        <f>_xlfn.XLOOKUP(Ledger[[#This Row],[Employee_ID]],Employees!C:C,Employees!A:A)</f>
        <v>Evening</v>
      </c>
      <c r="E3902" t="s">
        <v>932</v>
      </c>
      <c r="F3902" t="str">
        <f>_xlfn.XLOOKUP(Ledger[[#This Row],[Employee_ID]],Employees!C:C,Employees!B:B)</f>
        <v>BR03</v>
      </c>
      <c r="G3902" t="s">
        <v>1089</v>
      </c>
      <c r="H3902" t="s">
        <v>211</v>
      </c>
      <c r="I3902">
        <v>2</v>
      </c>
      <c r="J3902">
        <f>_xlfn.XLOOKUP(Ledger[[#This Row],[SKU]]&amp;"|"&amp;Ledger[[#This Row],[Branch_ID]], PriceList!E:E,PriceList!C:C,"")</f>
        <v>260</v>
      </c>
      <c r="K3902">
        <f>_xlfn.XLOOKUP(Ledger[[#This Row],[SKU]]&amp;"|"&amp;Ledger[[#This Row],[Branch_ID]], PriceList[Key], PriceList[Unit_Retail_Price_EGP], "")</f>
        <v>619</v>
      </c>
      <c r="L3902">
        <f>YEAR(Ledger[[#This Row],[Date]])</f>
        <v>2025</v>
      </c>
      <c r="M3902" t="str">
        <f>"Qtr"&amp;ROUNDUP(MONTH(Ledger[[#This Row],[Date]])/3,0)</f>
        <v>Qtr4</v>
      </c>
      <c r="N3902">
        <f>MONTH(Ledger[[#This Row],[Date]])</f>
        <v>10</v>
      </c>
      <c r="O3902" t="str">
        <f>TEXT(Ledger[[#This Row],[Date]],"mmm")</f>
        <v>Oct</v>
      </c>
    </row>
    <row r="3903" spans="1:15" x14ac:dyDescent="0.35">
      <c r="A3903" t="s">
        <v>3432</v>
      </c>
      <c r="B3903" s="8">
        <v>45941</v>
      </c>
      <c r="C3903" s="5">
        <v>0.75555555555555554</v>
      </c>
      <c r="D3903" t="str">
        <f>_xlfn.XLOOKUP(Ledger[[#This Row],[Employee_ID]],Employees!C:C,Employees!A:A)</f>
        <v>Evening</v>
      </c>
      <c r="E3903" t="s">
        <v>932</v>
      </c>
      <c r="F3903" t="str">
        <f>_xlfn.XLOOKUP(Ledger[[#This Row],[Employee_ID]],Employees!C:C,Employees!B:B)</f>
        <v>BR03</v>
      </c>
      <c r="G3903" t="s">
        <v>1089</v>
      </c>
      <c r="H3903" t="s">
        <v>209</v>
      </c>
      <c r="I3903">
        <v>2</v>
      </c>
      <c r="J3903">
        <f>_xlfn.XLOOKUP(Ledger[[#This Row],[SKU]]&amp;"|"&amp;Ledger[[#This Row],[Branch_ID]], PriceList!E:E,PriceList!C:C,"")</f>
        <v>160</v>
      </c>
      <c r="K3903">
        <f>_xlfn.XLOOKUP(Ledger[[#This Row],[SKU]]&amp;"|"&amp;Ledger[[#This Row],[Branch_ID]], PriceList[Key], PriceList[Unit_Retail_Price_EGP], "")</f>
        <v>409</v>
      </c>
      <c r="L3903">
        <f>YEAR(Ledger[[#This Row],[Date]])</f>
        <v>2025</v>
      </c>
      <c r="M3903" t="str">
        <f>"Qtr"&amp;ROUNDUP(MONTH(Ledger[[#This Row],[Date]])/3,0)</f>
        <v>Qtr4</v>
      </c>
      <c r="N3903">
        <f>MONTH(Ledger[[#This Row],[Date]])</f>
        <v>10</v>
      </c>
      <c r="O3903" t="str">
        <f>TEXT(Ledger[[#This Row],[Date]],"mmm")</f>
        <v>Oct</v>
      </c>
    </row>
    <row r="3904" spans="1:15" x14ac:dyDescent="0.35">
      <c r="A3904" t="s">
        <v>3532</v>
      </c>
      <c r="B3904" s="8">
        <v>45948</v>
      </c>
      <c r="C3904" s="5">
        <v>0.82638888888888884</v>
      </c>
      <c r="D3904" t="str">
        <f>_xlfn.XLOOKUP(Ledger[[#This Row],[Employee_ID]],Employees!C:C,Employees!A:A)</f>
        <v>Evening</v>
      </c>
      <c r="E3904" t="s">
        <v>932</v>
      </c>
      <c r="F3904" t="str">
        <f>_xlfn.XLOOKUP(Ledger[[#This Row],[Employee_ID]],Employees!C:C,Employees!B:B)</f>
        <v>BR03</v>
      </c>
      <c r="G3904" t="s">
        <v>1089</v>
      </c>
      <c r="H3904" t="s">
        <v>574</v>
      </c>
      <c r="I3904">
        <v>2</v>
      </c>
      <c r="J3904">
        <f>_xlfn.XLOOKUP(Ledger[[#This Row],[SKU]]&amp;"|"&amp;Ledger[[#This Row],[Branch_ID]], PriceList!E:E,PriceList!C:C,"")</f>
        <v>220</v>
      </c>
      <c r="K3904">
        <f>_xlfn.XLOOKUP(Ledger[[#This Row],[SKU]]&amp;"|"&amp;Ledger[[#This Row],[Branch_ID]], PriceList[Key], PriceList[Unit_Retail_Price_EGP], "")</f>
        <v>569</v>
      </c>
      <c r="L3904">
        <f>YEAR(Ledger[[#This Row],[Date]])</f>
        <v>2025</v>
      </c>
      <c r="M3904" t="str">
        <f>"Qtr"&amp;ROUNDUP(MONTH(Ledger[[#This Row],[Date]])/3,0)</f>
        <v>Qtr4</v>
      </c>
      <c r="N3904">
        <f>MONTH(Ledger[[#This Row],[Date]])</f>
        <v>10</v>
      </c>
      <c r="O3904" t="str">
        <f>TEXT(Ledger[[#This Row],[Date]],"mmm")</f>
        <v>Oct</v>
      </c>
    </row>
    <row r="3905" spans="1:15" x14ac:dyDescent="0.35">
      <c r="A3905" t="s">
        <v>3618</v>
      </c>
      <c r="B3905" s="8">
        <v>45954</v>
      </c>
      <c r="C3905" s="5">
        <v>0.80486111111111114</v>
      </c>
      <c r="D3905" t="str">
        <f>_xlfn.XLOOKUP(Ledger[[#This Row],[Employee_ID]],Employees!C:C,Employees!A:A)</f>
        <v>Evening</v>
      </c>
      <c r="E3905" t="s">
        <v>932</v>
      </c>
      <c r="F3905" t="str">
        <f>_xlfn.XLOOKUP(Ledger[[#This Row],[Employee_ID]],Employees!C:C,Employees!B:B)</f>
        <v>BR03</v>
      </c>
      <c r="G3905" t="s">
        <v>1089</v>
      </c>
      <c r="H3905" t="s">
        <v>380</v>
      </c>
      <c r="I3905">
        <v>2</v>
      </c>
      <c r="J3905">
        <f>_xlfn.XLOOKUP(Ledger[[#This Row],[SKU]]&amp;"|"&amp;Ledger[[#This Row],[Branch_ID]], PriceList!E:E,PriceList!C:C,"")</f>
        <v>220</v>
      </c>
      <c r="K3905">
        <f>_xlfn.XLOOKUP(Ledger[[#This Row],[SKU]]&amp;"|"&amp;Ledger[[#This Row],[Branch_ID]], PriceList[Key], PriceList[Unit_Retail_Price_EGP], "")</f>
        <v>569</v>
      </c>
      <c r="L3905">
        <f>YEAR(Ledger[[#This Row],[Date]])</f>
        <v>2025</v>
      </c>
      <c r="M3905" t="str">
        <f>"Qtr"&amp;ROUNDUP(MONTH(Ledger[[#This Row],[Date]])/3,0)</f>
        <v>Qtr4</v>
      </c>
      <c r="N3905">
        <f>MONTH(Ledger[[#This Row],[Date]])</f>
        <v>10</v>
      </c>
      <c r="O3905" t="str">
        <f>TEXT(Ledger[[#This Row],[Date]],"mmm")</f>
        <v>Oct</v>
      </c>
    </row>
    <row r="3906" spans="1:15" x14ac:dyDescent="0.35">
      <c r="A3906" t="s">
        <v>3735</v>
      </c>
      <c r="B3906" s="8">
        <v>45962</v>
      </c>
      <c r="C3906" s="5">
        <v>0.77222222222222225</v>
      </c>
      <c r="D3906" t="str">
        <f>_xlfn.XLOOKUP(Ledger[[#This Row],[Employee_ID]],Employees!C:C,Employees!A:A)</f>
        <v>Evening</v>
      </c>
      <c r="E3906" t="s">
        <v>932</v>
      </c>
      <c r="F3906" t="str">
        <f>_xlfn.XLOOKUP(Ledger[[#This Row],[Employee_ID]],Employees!C:C,Employees!B:B)</f>
        <v>BR03</v>
      </c>
      <c r="G3906" t="s">
        <v>1089</v>
      </c>
      <c r="H3906" t="s">
        <v>186</v>
      </c>
      <c r="I3906">
        <v>2</v>
      </c>
      <c r="J3906">
        <f>_xlfn.XLOOKUP(Ledger[[#This Row],[SKU]]&amp;"|"&amp;Ledger[[#This Row],[Branch_ID]], PriceList!E:E,PriceList!C:C,"")</f>
        <v>220</v>
      </c>
      <c r="K3906">
        <f>_xlfn.XLOOKUP(Ledger[[#This Row],[SKU]]&amp;"|"&amp;Ledger[[#This Row],[Branch_ID]], PriceList[Key], PriceList[Unit_Retail_Price_EGP], "")</f>
        <v>569</v>
      </c>
      <c r="L3906">
        <f>YEAR(Ledger[[#This Row],[Date]])</f>
        <v>2025</v>
      </c>
      <c r="M3906" t="str">
        <f>"Qtr"&amp;ROUNDUP(MONTH(Ledger[[#This Row],[Date]])/3,0)</f>
        <v>Qtr4</v>
      </c>
      <c r="N3906">
        <f>MONTH(Ledger[[#This Row],[Date]])</f>
        <v>11</v>
      </c>
      <c r="O3906" t="str">
        <f>TEXT(Ledger[[#This Row],[Date]],"mmm")</f>
        <v>Nov</v>
      </c>
    </row>
    <row r="3907" spans="1:15" x14ac:dyDescent="0.35">
      <c r="A3907" t="s">
        <v>3931</v>
      </c>
      <c r="B3907" s="8">
        <v>45976</v>
      </c>
      <c r="C3907" s="5">
        <v>0.87847222222222221</v>
      </c>
      <c r="D3907" t="str">
        <f>_xlfn.XLOOKUP(Ledger[[#This Row],[Employee_ID]],Employees!C:C,Employees!A:A)</f>
        <v>Evening</v>
      </c>
      <c r="E3907" t="s">
        <v>932</v>
      </c>
      <c r="F3907" t="str">
        <f>_xlfn.XLOOKUP(Ledger[[#This Row],[Employee_ID]],Employees!C:C,Employees!B:B)</f>
        <v>BR03</v>
      </c>
      <c r="G3907" t="s">
        <v>1089</v>
      </c>
      <c r="H3907" t="s">
        <v>206</v>
      </c>
      <c r="I3907">
        <v>2</v>
      </c>
      <c r="J3907">
        <f>_xlfn.XLOOKUP(Ledger[[#This Row],[SKU]]&amp;"|"&amp;Ledger[[#This Row],[Branch_ID]], PriceList!E:E,PriceList!C:C,"")</f>
        <v>140</v>
      </c>
      <c r="K3907">
        <f>_xlfn.XLOOKUP(Ledger[[#This Row],[SKU]]&amp;"|"&amp;Ledger[[#This Row],[Branch_ID]], PriceList[Key], PriceList[Unit_Retail_Price_EGP], "")</f>
        <v>359</v>
      </c>
      <c r="L3907">
        <f>YEAR(Ledger[[#This Row],[Date]])</f>
        <v>2025</v>
      </c>
      <c r="M3907" t="str">
        <f>"Qtr"&amp;ROUNDUP(MONTH(Ledger[[#This Row],[Date]])/3,0)</f>
        <v>Qtr4</v>
      </c>
      <c r="N3907">
        <f>MONTH(Ledger[[#This Row],[Date]])</f>
        <v>11</v>
      </c>
      <c r="O3907" t="str">
        <f>TEXT(Ledger[[#This Row],[Date]],"mmm")</f>
        <v>Nov</v>
      </c>
    </row>
    <row r="3908" spans="1:15" x14ac:dyDescent="0.35">
      <c r="A3908" t="s">
        <v>3959</v>
      </c>
      <c r="B3908" s="8">
        <v>45978</v>
      </c>
      <c r="C3908" s="5">
        <v>0.81944444444444442</v>
      </c>
      <c r="D3908" t="str">
        <f>_xlfn.XLOOKUP(Ledger[[#This Row],[Employee_ID]],Employees!C:C,Employees!A:A)</f>
        <v>Evening</v>
      </c>
      <c r="E3908" t="s">
        <v>932</v>
      </c>
      <c r="F3908" t="str">
        <f>_xlfn.XLOOKUP(Ledger[[#This Row],[Employee_ID]],Employees!C:C,Employees!B:B)</f>
        <v>BR03</v>
      </c>
      <c r="G3908" t="s">
        <v>1089</v>
      </c>
      <c r="H3908" t="s">
        <v>478</v>
      </c>
      <c r="I3908">
        <v>2</v>
      </c>
      <c r="J3908">
        <f>_xlfn.XLOOKUP(Ledger[[#This Row],[SKU]]&amp;"|"&amp;Ledger[[#This Row],[Branch_ID]], PriceList!E:E,PriceList!C:C,"")</f>
        <v>700</v>
      </c>
      <c r="K3908">
        <f>_xlfn.XLOOKUP(Ledger[[#This Row],[SKU]]&amp;"|"&amp;Ledger[[#This Row],[Branch_ID]], PriceList[Key], PriceList[Unit_Retail_Price_EGP], "")</f>
        <v>1649</v>
      </c>
      <c r="L3908">
        <f>YEAR(Ledger[[#This Row],[Date]])</f>
        <v>2025</v>
      </c>
      <c r="M3908" t="str">
        <f>"Qtr"&amp;ROUNDUP(MONTH(Ledger[[#This Row],[Date]])/3,0)</f>
        <v>Qtr4</v>
      </c>
      <c r="N3908">
        <f>MONTH(Ledger[[#This Row],[Date]])</f>
        <v>11</v>
      </c>
      <c r="O3908" t="str">
        <f>TEXT(Ledger[[#This Row],[Date]],"mmm")</f>
        <v>Nov</v>
      </c>
    </row>
    <row r="3909" spans="1:15" x14ac:dyDescent="0.35">
      <c r="A3909" t="s">
        <v>3961</v>
      </c>
      <c r="B3909" s="8">
        <v>45978</v>
      </c>
      <c r="C3909" s="5">
        <v>0.86875000000000002</v>
      </c>
      <c r="D3909" t="str">
        <f>_xlfn.XLOOKUP(Ledger[[#This Row],[Employee_ID]],Employees!C:C,Employees!A:A)</f>
        <v>Evening</v>
      </c>
      <c r="E3909" t="s">
        <v>932</v>
      </c>
      <c r="F3909" t="str">
        <f>_xlfn.XLOOKUP(Ledger[[#This Row],[Employee_ID]],Employees!C:C,Employees!B:B)</f>
        <v>BR03</v>
      </c>
      <c r="G3909" t="s">
        <v>1089</v>
      </c>
      <c r="H3909" t="s">
        <v>460</v>
      </c>
      <c r="I3909">
        <v>2</v>
      </c>
      <c r="J3909">
        <f>_xlfn.XLOOKUP(Ledger[[#This Row],[SKU]]&amp;"|"&amp;Ledger[[#This Row],[Branch_ID]], PriceList!E:E,PriceList!C:C,"")</f>
        <v>140</v>
      </c>
      <c r="K3909">
        <f>_xlfn.XLOOKUP(Ledger[[#This Row],[SKU]]&amp;"|"&amp;Ledger[[#This Row],[Branch_ID]], PriceList[Key], PriceList[Unit_Retail_Price_EGP], "")</f>
        <v>359</v>
      </c>
      <c r="L3909">
        <f>YEAR(Ledger[[#This Row],[Date]])</f>
        <v>2025</v>
      </c>
      <c r="M3909" t="str">
        <f>"Qtr"&amp;ROUNDUP(MONTH(Ledger[[#This Row],[Date]])/3,0)</f>
        <v>Qtr4</v>
      </c>
      <c r="N3909">
        <f>MONTH(Ledger[[#This Row],[Date]])</f>
        <v>11</v>
      </c>
      <c r="O3909" t="str">
        <f>TEXT(Ledger[[#This Row],[Date]],"mmm")</f>
        <v>Nov</v>
      </c>
    </row>
    <row r="3910" spans="1:15" x14ac:dyDescent="0.35">
      <c r="A3910" t="s">
        <v>3984</v>
      </c>
      <c r="B3910" s="8">
        <v>45980</v>
      </c>
      <c r="C3910" s="5">
        <v>0.87222222222222223</v>
      </c>
      <c r="D3910" t="str">
        <f>_xlfn.XLOOKUP(Ledger[[#This Row],[Employee_ID]],Employees!C:C,Employees!A:A)</f>
        <v>Evening</v>
      </c>
      <c r="E3910" t="s">
        <v>932</v>
      </c>
      <c r="F3910" t="str">
        <f>_xlfn.XLOOKUP(Ledger[[#This Row],[Employee_ID]],Employees!C:C,Employees!B:B)</f>
        <v>BR03</v>
      </c>
      <c r="G3910" t="s">
        <v>1089</v>
      </c>
      <c r="H3910" t="s">
        <v>663</v>
      </c>
      <c r="I3910">
        <v>2</v>
      </c>
      <c r="J3910">
        <f>_xlfn.XLOOKUP(Ledger[[#This Row],[SKU]]&amp;"|"&amp;Ledger[[#This Row],[Branch_ID]], PriceList!E:E,PriceList!C:C,"")</f>
        <v>420</v>
      </c>
      <c r="K3910">
        <f>_xlfn.XLOOKUP(Ledger[[#This Row],[SKU]]&amp;"|"&amp;Ledger[[#This Row],[Branch_ID]], PriceList[Key], PriceList[Unit_Retail_Price_EGP], "")</f>
        <v>1029</v>
      </c>
      <c r="L3910">
        <f>YEAR(Ledger[[#This Row],[Date]])</f>
        <v>2025</v>
      </c>
      <c r="M3910" t="str">
        <f>"Qtr"&amp;ROUNDUP(MONTH(Ledger[[#This Row],[Date]])/3,0)</f>
        <v>Qtr4</v>
      </c>
      <c r="N3910">
        <f>MONTH(Ledger[[#This Row],[Date]])</f>
        <v>11</v>
      </c>
      <c r="O3910" t="str">
        <f>TEXT(Ledger[[#This Row],[Date]],"mmm")</f>
        <v>Nov</v>
      </c>
    </row>
    <row r="3911" spans="1:15" x14ac:dyDescent="0.35">
      <c r="A3911" t="s">
        <v>4286</v>
      </c>
      <c r="B3911" s="8">
        <v>46001</v>
      </c>
      <c r="C3911" s="5">
        <v>0.88263888888888886</v>
      </c>
      <c r="D3911" t="str">
        <f>_xlfn.XLOOKUP(Ledger[[#This Row],[Employee_ID]],Employees!C:C,Employees!A:A)</f>
        <v>Evening</v>
      </c>
      <c r="E3911" t="s">
        <v>932</v>
      </c>
      <c r="F3911" t="str">
        <f>_xlfn.XLOOKUP(Ledger[[#This Row],[Employee_ID]],Employees!C:C,Employees!B:B)</f>
        <v>BR03</v>
      </c>
      <c r="G3911" t="s">
        <v>1089</v>
      </c>
      <c r="H3911" t="s">
        <v>238</v>
      </c>
      <c r="I3911">
        <v>2</v>
      </c>
      <c r="J3911">
        <f>_xlfn.XLOOKUP(Ledger[[#This Row],[SKU]]&amp;"|"&amp;Ledger[[#This Row],[Branch_ID]], PriceList!E:E,PriceList!C:C,"")</f>
        <v>260</v>
      </c>
      <c r="K3911">
        <f>_xlfn.XLOOKUP(Ledger[[#This Row],[SKU]]&amp;"|"&amp;Ledger[[#This Row],[Branch_ID]], PriceList[Key], PriceList[Unit_Retail_Price_EGP], "")</f>
        <v>619</v>
      </c>
      <c r="L3911">
        <f>YEAR(Ledger[[#This Row],[Date]])</f>
        <v>2025</v>
      </c>
      <c r="M3911" t="str">
        <f>"Qtr"&amp;ROUNDUP(MONTH(Ledger[[#This Row],[Date]])/3,0)</f>
        <v>Qtr4</v>
      </c>
      <c r="N3911">
        <f>MONTH(Ledger[[#This Row],[Date]])</f>
        <v>12</v>
      </c>
      <c r="O3911" t="str">
        <f>TEXT(Ledger[[#This Row],[Date]],"mmm")</f>
        <v>Dec</v>
      </c>
    </row>
    <row r="3912" spans="1:15" x14ac:dyDescent="0.35">
      <c r="A3912" t="s">
        <v>4466</v>
      </c>
      <c r="B3912" s="8">
        <v>46014</v>
      </c>
      <c r="C3912" s="5">
        <v>0.75347222222222221</v>
      </c>
      <c r="D3912" t="str">
        <f>_xlfn.XLOOKUP(Ledger[[#This Row],[Employee_ID]],Employees!C:C,Employees!A:A)</f>
        <v>Evening</v>
      </c>
      <c r="E3912" t="s">
        <v>932</v>
      </c>
      <c r="F3912" t="str">
        <f>_xlfn.XLOOKUP(Ledger[[#This Row],[Employee_ID]],Employees!C:C,Employees!B:B)</f>
        <v>BR03</v>
      </c>
      <c r="G3912" t="s">
        <v>1089</v>
      </c>
      <c r="H3912" t="s">
        <v>48</v>
      </c>
      <c r="I3912">
        <v>2</v>
      </c>
      <c r="J3912">
        <f>_xlfn.XLOOKUP(Ledger[[#This Row],[SKU]]&amp;"|"&amp;Ledger[[#This Row],[Branch_ID]], PriceList!E:E,PriceList!C:C,"")</f>
        <v>140</v>
      </c>
      <c r="K3912">
        <f>_xlfn.XLOOKUP(Ledger[[#This Row],[SKU]]&amp;"|"&amp;Ledger[[#This Row],[Branch_ID]], PriceList[Key], PriceList[Unit_Retail_Price_EGP], "")</f>
        <v>359</v>
      </c>
      <c r="L3912">
        <f>YEAR(Ledger[[#This Row],[Date]])</f>
        <v>2025</v>
      </c>
      <c r="M3912" t="str">
        <f>"Qtr"&amp;ROUNDUP(MONTH(Ledger[[#This Row],[Date]])/3,0)</f>
        <v>Qtr4</v>
      </c>
      <c r="N3912">
        <f>MONTH(Ledger[[#This Row],[Date]])</f>
        <v>12</v>
      </c>
      <c r="O3912" t="str">
        <f>TEXT(Ledger[[#This Row],[Date]],"mmm")</f>
        <v>Dec</v>
      </c>
    </row>
    <row r="3913" spans="1:15" x14ac:dyDescent="0.35">
      <c r="A3913" t="s">
        <v>4467</v>
      </c>
      <c r="B3913" s="8">
        <v>46014</v>
      </c>
      <c r="C3913" s="5">
        <v>0.75763888888888886</v>
      </c>
      <c r="D3913" t="str">
        <f>_xlfn.XLOOKUP(Ledger[[#This Row],[Employee_ID]],Employees!C:C,Employees!A:A)</f>
        <v>Evening</v>
      </c>
      <c r="E3913" t="s">
        <v>932</v>
      </c>
      <c r="F3913" t="str">
        <f>_xlfn.XLOOKUP(Ledger[[#This Row],[Employee_ID]],Employees!C:C,Employees!B:B)</f>
        <v>BR03</v>
      </c>
      <c r="G3913" t="s">
        <v>1089</v>
      </c>
      <c r="H3913" t="s">
        <v>108</v>
      </c>
      <c r="I3913">
        <v>2</v>
      </c>
      <c r="J3913">
        <f>_xlfn.XLOOKUP(Ledger[[#This Row],[SKU]]&amp;"|"&amp;Ledger[[#This Row],[Branch_ID]], PriceList!E:E,PriceList!C:C,"")</f>
        <v>160</v>
      </c>
      <c r="K3913">
        <f>_xlfn.XLOOKUP(Ledger[[#This Row],[SKU]]&amp;"|"&amp;Ledger[[#This Row],[Branch_ID]], PriceList[Key], PriceList[Unit_Retail_Price_EGP], "")</f>
        <v>409</v>
      </c>
      <c r="L3913">
        <f>YEAR(Ledger[[#This Row],[Date]])</f>
        <v>2025</v>
      </c>
      <c r="M3913" t="str">
        <f>"Qtr"&amp;ROUNDUP(MONTH(Ledger[[#This Row],[Date]])/3,0)</f>
        <v>Qtr4</v>
      </c>
      <c r="N3913">
        <f>MONTH(Ledger[[#This Row],[Date]])</f>
        <v>12</v>
      </c>
      <c r="O3913" t="str">
        <f>TEXT(Ledger[[#This Row],[Date]],"mmm")</f>
        <v>Dec</v>
      </c>
    </row>
    <row r="3914" spans="1:15" x14ac:dyDescent="0.35">
      <c r="A3914" t="s">
        <v>4482</v>
      </c>
      <c r="B3914" s="8">
        <v>46015</v>
      </c>
      <c r="C3914" s="5">
        <v>0.7680555555555556</v>
      </c>
      <c r="D3914" t="str">
        <f>_xlfn.XLOOKUP(Ledger[[#This Row],[Employee_ID]],Employees!C:C,Employees!A:A)</f>
        <v>Evening</v>
      </c>
      <c r="E3914" t="s">
        <v>932</v>
      </c>
      <c r="F3914" t="str">
        <f>_xlfn.XLOOKUP(Ledger[[#This Row],[Employee_ID]],Employees!C:C,Employees!B:B)</f>
        <v>BR03</v>
      </c>
      <c r="G3914" t="s">
        <v>1089</v>
      </c>
      <c r="H3914" t="s">
        <v>430</v>
      </c>
      <c r="I3914">
        <v>2</v>
      </c>
      <c r="J3914">
        <f>_xlfn.XLOOKUP(Ledger[[#This Row],[SKU]]&amp;"|"&amp;Ledger[[#This Row],[Branch_ID]], PriceList!E:E,PriceList!C:C,"")</f>
        <v>640</v>
      </c>
      <c r="K3914">
        <f>_xlfn.XLOOKUP(Ledger[[#This Row],[SKU]]&amp;"|"&amp;Ledger[[#This Row],[Branch_ID]], PriceList[Key], PriceList[Unit_Retail_Price_EGP], "")</f>
        <v>1539</v>
      </c>
      <c r="L3914">
        <f>YEAR(Ledger[[#This Row],[Date]])</f>
        <v>2025</v>
      </c>
      <c r="M3914" t="str">
        <f>"Qtr"&amp;ROUNDUP(MONTH(Ledger[[#This Row],[Date]])/3,0)</f>
        <v>Qtr4</v>
      </c>
      <c r="N3914">
        <f>MONTH(Ledger[[#This Row],[Date]])</f>
        <v>12</v>
      </c>
      <c r="O3914" t="str">
        <f>TEXT(Ledger[[#This Row],[Date]],"mmm")</f>
        <v>Dec</v>
      </c>
    </row>
    <row r="3915" spans="1:15" x14ac:dyDescent="0.35">
      <c r="A3915" t="s">
        <v>4484</v>
      </c>
      <c r="B3915" s="8">
        <v>46015</v>
      </c>
      <c r="C3915" s="5">
        <v>0.77986111111111112</v>
      </c>
      <c r="D3915" t="str">
        <f>_xlfn.XLOOKUP(Ledger[[#This Row],[Employee_ID]],Employees!C:C,Employees!A:A)</f>
        <v>Evening</v>
      </c>
      <c r="E3915" t="s">
        <v>932</v>
      </c>
      <c r="F3915" t="str">
        <f>_xlfn.XLOOKUP(Ledger[[#This Row],[Employee_ID]],Employees!C:C,Employees!B:B)</f>
        <v>BR03</v>
      </c>
      <c r="G3915" t="s">
        <v>1089</v>
      </c>
      <c r="H3915" t="s">
        <v>184</v>
      </c>
      <c r="I3915">
        <v>2</v>
      </c>
      <c r="J3915">
        <f>_xlfn.XLOOKUP(Ledger[[#This Row],[SKU]]&amp;"|"&amp;Ledger[[#This Row],[Branch_ID]], PriceList!E:E,PriceList!C:C,"")</f>
        <v>260</v>
      </c>
      <c r="K3915">
        <f>_xlfn.XLOOKUP(Ledger[[#This Row],[SKU]]&amp;"|"&amp;Ledger[[#This Row],[Branch_ID]], PriceList[Key], PriceList[Unit_Retail_Price_EGP], "")</f>
        <v>619</v>
      </c>
      <c r="L3915">
        <f>YEAR(Ledger[[#This Row],[Date]])</f>
        <v>2025</v>
      </c>
      <c r="M3915" t="str">
        <f>"Qtr"&amp;ROUNDUP(MONTH(Ledger[[#This Row],[Date]])/3,0)</f>
        <v>Qtr4</v>
      </c>
      <c r="N3915">
        <f>MONTH(Ledger[[#This Row],[Date]])</f>
        <v>12</v>
      </c>
      <c r="O3915" t="str">
        <f>TEXT(Ledger[[#This Row],[Date]],"mmm")</f>
        <v>Dec</v>
      </c>
    </row>
    <row r="3916" spans="1:15" x14ac:dyDescent="0.35">
      <c r="A3916" t="s">
        <v>4537</v>
      </c>
      <c r="B3916" s="8">
        <v>46018</v>
      </c>
      <c r="C3916" s="5">
        <v>0.83125000000000004</v>
      </c>
      <c r="D3916" t="str">
        <f>_xlfn.XLOOKUP(Ledger[[#This Row],[Employee_ID]],Employees!C:C,Employees!A:A)</f>
        <v>Evening</v>
      </c>
      <c r="E3916" t="s">
        <v>932</v>
      </c>
      <c r="F3916" t="str">
        <f>_xlfn.XLOOKUP(Ledger[[#This Row],[Employee_ID]],Employees!C:C,Employees!B:B)</f>
        <v>BR03</v>
      </c>
      <c r="G3916" t="s">
        <v>1089</v>
      </c>
      <c r="H3916" t="s">
        <v>53</v>
      </c>
      <c r="I3916">
        <v>2</v>
      </c>
      <c r="J3916">
        <f>_xlfn.XLOOKUP(Ledger[[#This Row],[SKU]]&amp;"|"&amp;Ledger[[#This Row],[Branch_ID]], PriceList!E:E,PriceList!C:C,"")</f>
        <v>640</v>
      </c>
      <c r="K3916">
        <f>_xlfn.XLOOKUP(Ledger[[#This Row],[SKU]]&amp;"|"&amp;Ledger[[#This Row],[Branch_ID]], PriceList[Key], PriceList[Unit_Retail_Price_EGP], "")</f>
        <v>1539</v>
      </c>
      <c r="L3916">
        <f>YEAR(Ledger[[#This Row],[Date]])</f>
        <v>2025</v>
      </c>
      <c r="M3916" t="str">
        <f>"Qtr"&amp;ROUNDUP(MONTH(Ledger[[#This Row],[Date]])/3,0)</f>
        <v>Qtr4</v>
      </c>
      <c r="N3916">
        <f>MONTH(Ledger[[#This Row],[Date]])</f>
        <v>12</v>
      </c>
      <c r="O3916" t="str">
        <f>TEXT(Ledger[[#This Row],[Date]],"mmm")</f>
        <v>Dec</v>
      </c>
    </row>
    <row r="3917" spans="1:15" x14ac:dyDescent="0.35">
      <c r="A3917" t="s">
        <v>4682</v>
      </c>
      <c r="B3917" s="8">
        <v>46029</v>
      </c>
      <c r="C3917" s="5">
        <v>0.90277777777777779</v>
      </c>
      <c r="D3917" t="str">
        <f>_xlfn.XLOOKUP(Ledger[[#This Row],[Employee_ID]],Employees!C:C,Employees!A:A)</f>
        <v>Evening</v>
      </c>
      <c r="E3917" t="s">
        <v>932</v>
      </c>
      <c r="F3917" t="str">
        <f>_xlfn.XLOOKUP(Ledger[[#This Row],[Employee_ID]],Employees!C:C,Employees!B:B)</f>
        <v>BR03</v>
      </c>
      <c r="G3917" t="s">
        <v>1089</v>
      </c>
      <c r="H3917" t="s">
        <v>387</v>
      </c>
      <c r="I3917">
        <v>2</v>
      </c>
      <c r="J3917">
        <f>_xlfn.XLOOKUP(Ledger[[#This Row],[SKU]]&amp;"|"&amp;Ledger[[#This Row],[Branch_ID]], PriceList!E:E,PriceList!C:C,"")</f>
        <v>380</v>
      </c>
      <c r="K3917">
        <f>_xlfn.XLOOKUP(Ledger[[#This Row],[SKU]]&amp;"|"&amp;Ledger[[#This Row],[Branch_ID]], PriceList[Key], PriceList[Unit_Retail_Price_EGP], "")</f>
        <v>929</v>
      </c>
      <c r="L3917">
        <f>YEAR(Ledger[[#This Row],[Date]])</f>
        <v>2026</v>
      </c>
      <c r="M3917" t="str">
        <f>"Qtr"&amp;ROUNDUP(MONTH(Ledger[[#This Row],[Date]])/3,0)</f>
        <v>Qtr1</v>
      </c>
      <c r="N3917">
        <f>MONTH(Ledger[[#This Row],[Date]])</f>
        <v>1</v>
      </c>
      <c r="O3917" t="str">
        <f>TEXT(Ledger[[#This Row],[Date]],"mmm")</f>
        <v>Jan</v>
      </c>
    </row>
    <row r="3918" spans="1:15" x14ac:dyDescent="0.35">
      <c r="A3918" t="s">
        <v>5299</v>
      </c>
      <c r="B3918" s="8">
        <v>46073</v>
      </c>
      <c r="C3918" s="5">
        <v>0.91597222222222219</v>
      </c>
      <c r="D3918" t="str">
        <f>_xlfn.XLOOKUP(Ledger[[#This Row],[Employee_ID]],Employees!C:C,Employees!A:A)</f>
        <v>Evening</v>
      </c>
      <c r="E3918" t="s">
        <v>932</v>
      </c>
      <c r="F3918" t="str">
        <f>_xlfn.XLOOKUP(Ledger[[#This Row],[Employee_ID]],Employees!C:C,Employees!B:B)</f>
        <v>BR03</v>
      </c>
      <c r="G3918" t="s">
        <v>1089</v>
      </c>
      <c r="H3918" t="s">
        <v>263</v>
      </c>
      <c r="I3918">
        <v>2</v>
      </c>
      <c r="J3918">
        <f>_xlfn.XLOOKUP(Ledger[[#This Row],[SKU]]&amp;"|"&amp;Ledger[[#This Row],[Branch_ID]], PriceList!E:E,PriceList!C:C,"")</f>
        <v>160</v>
      </c>
      <c r="K3918">
        <f>_xlfn.XLOOKUP(Ledger[[#This Row],[SKU]]&amp;"|"&amp;Ledger[[#This Row],[Branch_ID]], PriceList[Key], PriceList[Unit_Retail_Price_EGP], "")</f>
        <v>409</v>
      </c>
      <c r="L3918">
        <f>YEAR(Ledger[[#This Row],[Date]])</f>
        <v>2026</v>
      </c>
      <c r="M3918" t="str">
        <f>"Qtr"&amp;ROUNDUP(MONTH(Ledger[[#This Row],[Date]])/3,0)</f>
        <v>Qtr1</v>
      </c>
      <c r="N3918">
        <f>MONTH(Ledger[[#This Row],[Date]])</f>
        <v>2</v>
      </c>
      <c r="O3918" t="str">
        <f>TEXT(Ledger[[#This Row],[Date]],"mmm")</f>
        <v>Feb</v>
      </c>
    </row>
    <row r="3919" spans="1:15" x14ac:dyDescent="0.35">
      <c r="A3919" t="s">
        <v>5330</v>
      </c>
      <c r="B3919" s="8">
        <v>46075</v>
      </c>
      <c r="C3919" s="5">
        <v>0.89652777777777781</v>
      </c>
      <c r="D3919" t="str">
        <f>_xlfn.XLOOKUP(Ledger[[#This Row],[Employee_ID]],Employees!C:C,Employees!A:A)</f>
        <v>Evening</v>
      </c>
      <c r="E3919" t="s">
        <v>932</v>
      </c>
      <c r="F3919" t="str">
        <f>_xlfn.XLOOKUP(Ledger[[#This Row],[Employee_ID]],Employees!C:C,Employees!B:B)</f>
        <v>BR03</v>
      </c>
      <c r="G3919" t="s">
        <v>1089</v>
      </c>
      <c r="H3919" t="s">
        <v>307</v>
      </c>
      <c r="I3919">
        <v>2</v>
      </c>
      <c r="J3919">
        <f>_xlfn.XLOOKUP(Ledger[[#This Row],[SKU]]&amp;"|"&amp;Ledger[[#This Row],[Branch_ID]], PriceList!E:E,PriceList!C:C,"")</f>
        <v>140</v>
      </c>
      <c r="K3919">
        <f>_xlfn.XLOOKUP(Ledger[[#This Row],[SKU]]&amp;"|"&amp;Ledger[[#This Row],[Branch_ID]], PriceList[Key], PriceList[Unit_Retail_Price_EGP], "")</f>
        <v>359</v>
      </c>
      <c r="L3919">
        <f>YEAR(Ledger[[#This Row],[Date]])</f>
        <v>2026</v>
      </c>
      <c r="M3919" t="str">
        <f>"Qtr"&amp;ROUNDUP(MONTH(Ledger[[#This Row],[Date]])/3,0)</f>
        <v>Qtr1</v>
      </c>
      <c r="N3919">
        <f>MONTH(Ledger[[#This Row],[Date]])</f>
        <v>2</v>
      </c>
      <c r="O3919" t="str">
        <f>TEXT(Ledger[[#This Row],[Date]],"mmm")</f>
        <v>Feb</v>
      </c>
    </row>
    <row r="3920" spans="1:15" x14ac:dyDescent="0.35">
      <c r="A3920" t="s">
        <v>5344</v>
      </c>
      <c r="B3920" s="8">
        <v>46076</v>
      </c>
      <c r="C3920" s="5">
        <v>0.90416666666666667</v>
      </c>
      <c r="D3920" t="str">
        <f>_xlfn.XLOOKUP(Ledger[[#This Row],[Employee_ID]],Employees!C:C,Employees!A:A)</f>
        <v>Evening</v>
      </c>
      <c r="E3920" t="s">
        <v>932</v>
      </c>
      <c r="F3920" t="str">
        <f>_xlfn.XLOOKUP(Ledger[[#This Row],[Employee_ID]],Employees!C:C,Employees!B:B)</f>
        <v>BR03</v>
      </c>
      <c r="G3920" t="s">
        <v>1089</v>
      </c>
      <c r="H3920" t="s">
        <v>209</v>
      </c>
      <c r="I3920">
        <v>2</v>
      </c>
      <c r="J3920">
        <f>_xlfn.XLOOKUP(Ledger[[#This Row],[SKU]]&amp;"|"&amp;Ledger[[#This Row],[Branch_ID]], PriceList!E:E,PriceList!C:C,"")</f>
        <v>160</v>
      </c>
      <c r="K3920">
        <f>_xlfn.XLOOKUP(Ledger[[#This Row],[SKU]]&amp;"|"&amp;Ledger[[#This Row],[Branch_ID]], PriceList[Key], PriceList[Unit_Retail_Price_EGP], "")</f>
        <v>409</v>
      </c>
      <c r="L3920">
        <f>YEAR(Ledger[[#This Row],[Date]])</f>
        <v>2026</v>
      </c>
      <c r="M3920" t="str">
        <f>"Qtr"&amp;ROUNDUP(MONTH(Ledger[[#This Row],[Date]])/3,0)</f>
        <v>Qtr1</v>
      </c>
      <c r="N3920">
        <f>MONTH(Ledger[[#This Row],[Date]])</f>
        <v>2</v>
      </c>
      <c r="O3920" t="str">
        <f>TEXT(Ledger[[#This Row],[Date]],"mmm")</f>
        <v>Feb</v>
      </c>
    </row>
    <row r="3921" spans="1:15" x14ac:dyDescent="0.35">
      <c r="A3921" t="s">
        <v>5660</v>
      </c>
      <c r="B3921" s="8">
        <v>46098</v>
      </c>
      <c r="C3921" s="5">
        <v>0.91388888888888886</v>
      </c>
      <c r="D3921" t="str">
        <f>_xlfn.XLOOKUP(Ledger[[#This Row],[Employee_ID]],Employees!C:C,Employees!A:A)</f>
        <v>Evening</v>
      </c>
      <c r="E3921" t="s">
        <v>932</v>
      </c>
      <c r="F3921" t="str">
        <f>_xlfn.XLOOKUP(Ledger[[#This Row],[Employee_ID]],Employees!C:C,Employees!B:B)</f>
        <v>BR03</v>
      </c>
      <c r="G3921" t="s">
        <v>1089</v>
      </c>
      <c r="H3921" t="s">
        <v>103</v>
      </c>
      <c r="I3921">
        <v>2</v>
      </c>
      <c r="J3921">
        <f>_xlfn.XLOOKUP(Ledger[[#This Row],[SKU]]&amp;"|"&amp;Ledger[[#This Row],[Branch_ID]], PriceList!E:E,PriceList!C:C,"")</f>
        <v>160</v>
      </c>
      <c r="K3921">
        <f>_xlfn.XLOOKUP(Ledger[[#This Row],[SKU]]&amp;"|"&amp;Ledger[[#This Row],[Branch_ID]], PriceList[Key], PriceList[Unit_Retail_Price_EGP], "")</f>
        <v>409</v>
      </c>
      <c r="L3921">
        <f>YEAR(Ledger[[#This Row],[Date]])</f>
        <v>2026</v>
      </c>
      <c r="M3921" t="str">
        <f>"Qtr"&amp;ROUNDUP(MONTH(Ledger[[#This Row],[Date]])/3,0)</f>
        <v>Qtr1</v>
      </c>
      <c r="N3921">
        <f>MONTH(Ledger[[#This Row],[Date]])</f>
        <v>3</v>
      </c>
      <c r="O3921" t="str">
        <f>TEXT(Ledger[[#This Row],[Date]],"mmm")</f>
        <v>Mar</v>
      </c>
    </row>
    <row r="3922" spans="1:15" x14ac:dyDescent="0.35">
      <c r="A3922" t="s">
        <v>5672</v>
      </c>
      <c r="B3922" s="8">
        <v>46099</v>
      </c>
      <c r="C3922" s="5">
        <v>0.86736111111111114</v>
      </c>
      <c r="D3922" t="str">
        <f>_xlfn.XLOOKUP(Ledger[[#This Row],[Employee_ID]],Employees!C:C,Employees!A:A)</f>
        <v>Evening</v>
      </c>
      <c r="E3922" t="s">
        <v>932</v>
      </c>
      <c r="F3922" t="str">
        <f>_xlfn.XLOOKUP(Ledger[[#This Row],[Employee_ID]],Employees!C:C,Employees!B:B)</f>
        <v>BR03</v>
      </c>
      <c r="G3922" t="s">
        <v>1089</v>
      </c>
      <c r="H3922" t="s">
        <v>361</v>
      </c>
      <c r="I3922">
        <v>2</v>
      </c>
      <c r="J3922">
        <f>_xlfn.XLOOKUP(Ledger[[#This Row],[SKU]]&amp;"|"&amp;Ledger[[#This Row],[Branch_ID]], PriceList!E:E,PriceList!C:C,"")</f>
        <v>380</v>
      </c>
      <c r="K3922">
        <f>_xlfn.XLOOKUP(Ledger[[#This Row],[SKU]]&amp;"|"&amp;Ledger[[#This Row],[Branch_ID]], PriceList[Key], PriceList[Unit_Retail_Price_EGP], "")</f>
        <v>929</v>
      </c>
      <c r="L3922">
        <f>YEAR(Ledger[[#This Row],[Date]])</f>
        <v>2026</v>
      </c>
      <c r="M3922" t="str">
        <f>"Qtr"&amp;ROUNDUP(MONTH(Ledger[[#This Row],[Date]])/3,0)</f>
        <v>Qtr1</v>
      </c>
      <c r="N3922">
        <f>MONTH(Ledger[[#This Row],[Date]])</f>
        <v>3</v>
      </c>
      <c r="O3922" t="str">
        <f>TEXT(Ledger[[#This Row],[Date]],"mmm")</f>
        <v>Mar</v>
      </c>
    </row>
    <row r="3923" spans="1:15" x14ac:dyDescent="0.35">
      <c r="A3923" t="s">
        <v>5681</v>
      </c>
      <c r="B3923" s="8">
        <v>46100</v>
      </c>
      <c r="C3923" s="5">
        <v>0.77013888888888893</v>
      </c>
      <c r="D3923" t="str">
        <f>_xlfn.XLOOKUP(Ledger[[#This Row],[Employee_ID]],Employees!C:C,Employees!A:A)</f>
        <v>Evening</v>
      </c>
      <c r="E3923" t="s">
        <v>932</v>
      </c>
      <c r="F3923" t="str">
        <f>_xlfn.XLOOKUP(Ledger[[#This Row],[Employee_ID]],Employees!C:C,Employees!B:B)</f>
        <v>BR03</v>
      </c>
      <c r="G3923" t="s">
        <v>1089</v>
      </c>
      <c r="H3923" t="s">
        <v>179</v>
      </c>
      <c r="I3923">
        <v>2</v>
      </c>
      <c r="J3923">
        <f>_xlfn.XLOOKUP(Ledger[[#This Row],[SKU]]&amp;"|"&amp;Ledger[[#This Row],[Branch_ID]], PriceList!E:E,PriceList!C:C,"")</f>
        <v>380</v>
      </c>
      <c r="K3923">
        <f>_xlfn.XLOOKUP(Ledger[[#This Row],[SKU]]&amp;"|"&amp;Ledger[[#This Row],[Branch_ID]], PriceList[Key], PriceList[Unit_Retail_Price_EGP], "")</f>
        <v>929</v>
      </c>
      <c r="L3923">
        <f>YEAR(Ledger[[#This Row],[Date]])</f>
        <v>2026</v>
      </c>
      <c r="M3923" t="str">
        <f>"Qtr"&amp;ROUNDUP(MONTH(Ledger[[#This Row],[Date]])/3,0)</f>
        <v>Qtr1</v>
      </c>
      <c r="N3923">
        <f>MONTH(Ledger[[#This Row],[Date]])</f>
        <v>3</v>
      </c>
      <c r="O3923" t="str">
        <f>TEXT(Ledger[[#This Row],[Date]],"mmm")</f>
        <v>Mar</v>
      </c>
    </row>
    <row r="3924" spans="1:15" x14ac:dyDescent="0.35">
      <c r="A3924" t="s">
        <v>5704</v>
      </c>
      <c r="B3924" s="8">
        <v>46101</v>
      </c>
      <c r="C3924" s="5">
        <v>0.88055555555555554</v>
      </c>
      <c r="D3924" t="str">
        <f>_xlfn.XLOOKUP(Ledger[[#This Row],[Employee_ID]],Employees!C:C,Employees!A:A)</f>
        <v>Evening</v>
      </c>
      <c r="E3924" t="s">
        <v>932</v>
      </c>
      <c r="F3924" t="str">
        <f>_xlfn.XLOOKUP(Ledger[[#This Row],[Employee_ID]],Employees!C:C,Employees!B:B)</f>
        <v>BR03</v>
      </c>
      <c r="G3924" t="s">
        <v>1089</v>
      </c>
      <c r="H3924" t="s">
        <v>133</v>
      </c>
      <c r="I3924">
        <v>2</v>
      </c>
      <c r="J3924">
        <f>_xlfn.XLOOKUP(Ledger[[#This Row],[SKU]]&amp;"|"&amp;Ledger[[#This Row],[Branch_ID]], PriceList!E:E,PriceList!C:C,"")</f>
        <v>460</v>
      </c>
      <c r="K3924">
        <f>_xlfn.XLOOKUP(Ledger[[#This Row],[SKU]]&amp;"|"&amp;Ledger[[#This Row],[Branch_ID]], PriceList[Key], PriceList[Unit_Retail_Price_EGP], "")</f>
        <v>1129</v>
      </c>
      <c r="L3924">
        <f>YEAR(Ledger[[#This Row],[Date]])</f>
        <v>2026</v>
      </c>
      <c r="M3924" t="str">
        <f>"Qtr"&amp;ROUNDUP(MONTH(Ledger[[#This Row],[Date]])/3,0)</f>
        <v>Qtr1</v>
      </c>
      <c r="N3924">
        <f>MONTH(Ledger[[#This Row],[Date]])</f>
        <v>3</v>
      </c>
      <c r="O3924" t="str">
        <f>TEXT(Ledger[[#This Row],[Date]],"mmm")</f>
        <v>Mar</v>
      </c>
    </row>
    <row r="3925" spans="1:15" x14ac:dyDescent="0.35">
      <c r="A3925" t="s">
        <v>5817</v>
      </c>
      <c r="B3925" s="8">
        <v>46109</v>
      </c>
      <c r="C3925" s="5">
        <v>0.82152777777777775</v>
      </c>
      <c r="D3925" t="str">
        <f>_xlfn.XLOOKUP(Ledger[[#This Row],[Employee_ID]],Employees!C:C,Employees!A:A)</f>
        <v>Evening</v>
      </c>
      <c r="E3925" t="s">
        <v>932</v>
      </c>
      <c r="F3925" t="str">
        <f>_xlfn.XLOOKUP(Ledger[[#This Row],[Employee_ID]],Employees!C:C,Employees!B:B)</f>
        <v>BR03</v>
      </c>
      <c r="G3925" t="s">
        <v>1089</v>
      </c>
      <c r="H3925" t="s">
        <v>218</v>
      </c>
      <c r="I3925">
        <v>2</v>
      </c>
      <c r="J3925">
        <f>_xlfn.XLOOKUP(Ledger[[#This Row],[SKU]]&amp;"|"&amp;Ledger[[#This Row],[Branch_ID]], PriceList!E:E,PriceList!C:C,"")</f>
        <v>640</v>
      </c>
      <c r="K3925">
        <f>_xlfn.XLOOKUP(Ledger[[#This Row],[SKU]]&amp;"|"&amp;Ledger[[#This Row],[Branch_ID]], PriceList[Key], PriceList[Unit_Retail_Price_EGP], "")</f>
        <v>1539</v>
      </c>
      <c r="L3925">
        <f>YEAR(Ledger[[#This Row],[Date]])</f>
        <v>2026</v>
      </c>
      <c r="M3925" t="str">
        <f>"Qtr"&amp;ROUNDUP(MONTH(Ledger[[#This Row],[Date]])/3,0)</f>
        <v>Qtr1</v>
      </c>
      <c r="N3925">
        <f>MONTH(Ledger[[#This Row],[Date]])</f>
        <v>3</v>
      </c>
      <c r="O3925" t="str">
        <f>TEXT(Ledger[[#This Row],[Date]],"mmm")</f>
        <v>Mar</v>
      </c>
    </row>
    <row r="3926" spans="1:15" x14ac:dyDescent="0.35">
      <c r="A3926" t="s">
        <v>5899</v>
      </c>
      <c r="B3926" s="8">
        <v>46115</v>
      </c>
      <c r="C3926" s="5">
        <v>0.78333333333333333</v>
      </c>
      <c r="D3926" t="str">
        <f>_xlfn.XLOOKUP(Ledger[[#This Row],[Employee_ID]],Employees!C:C,Employees!A:A)</f>
        <v>Evening</v>
      </c>
      <c r="E3926" t="s">
        <v>932</v>
      </c>
      <c r="F3926" t="str">
        <f>_xlfn.XLOOKUP(Ledger[[#This Row],[Employee_ID]],Employees!C:C,Employees!B:B)</f>
        <v>BR03</v>
      </c>
      <c r="G3926" t="s">
        <v>1089</v>
      </c>
      <c r="H3926" t="s">
        <v>325</v>
      </c>
      <c r="I3926">
        <v>2</v>
      </c>
      <c r="J3926">
        <f>_xlfn.XLOOKUP(Ledger[[#This Row],[SKU]]&amp;"|"&amp;Ledger[[#This Row],[Branch_ID]], PriceList!E:E,PriceList!C:C,"")</f>
        <v>460</v>
      </c>
      <c r="K3926">
        <f>_xlfn.XLOOKUP(Ledger[[#This Row],[SKU]]&amp;"|"&amp;Ledger[[#This Row],[Branch_ID]], PriceList[Key], PriceList[Unit_Retail_Price_EGP], "")</f>
        <v>1129</v>
      </c>
      <c r="L3926">
        <f>YEAR(Ledger[[#This Row],[Date]])</f>
        <v>2026</v>
      </c>
      <c r="M3926" t="str">
        <f>"Qtr"&amp;ROUNDUP(MONTH(Ledger[[#This Row],[Date]])/3,0)</f>
        <v>Qtr2</v>
      </c>
      <c r="N3926">
        <f>MONTH(Ledger[[#This Row],[Date]])</f>
        <v>4</v>
      </c>
      <c r="O3926" t="str">
        <f>TEXT(Ledger[[#This Row],[Date]],"mmm")</f>
        <v>Apr</v>
      </c>
    </row>
    <row r="3927" spans="1:15" x14ac:dyDescent="0.35">
      <c r="A3927" t="s">
        <v>5952</v>
      </c>
      <c r="B3927" s="8">
        <v>46119</v>
      </c>
      <c r="C3927" s="5">
        <v>0.75069444444444444</v>
      </c>
      <c r="D3927" t="str">
        <f>_xlfn.XLOOKUP(Ledger[[#This Row],[Employee_ID]],Employees!C:C,Employees!A:A)</f>
        <v>Evening</v>
      </c>
      <c r="E3927" t="s">
        <v>932</v>
      </c>
      <c r="F3927" t="str">
        <f>_xlfn.XLOOKUP(Ledger[[#This Row],[Employee_ID]],Employees!C:C,Employees!B:B)</f>
        <v>BR03</v>
      </c>
      <c r="G3927" t="s">
        <v>1089</v>
      </c>
      <c r="H3927" t="s">
        <v>181</v>
      </c>
      <c r="I3927">
        <v>2</v>
      </c>
      <c r="J3927">
        <f>_xlfn.XLOOKUP(Ledger[[#This Row],[SKU]]&amp;"|"&amp;Ledger[[#This Row],[Branch_ID]], PriceList!E:E,PriceList!C:C,"")</f>
        <v>480</v>
      </c>
      <c r="K3927">
        <f>_xlfn.XLOOKUP(Ledger[[#This Row],[SKU]]&amp;"|"&amp;Ledger[[#This Row],[Branch_ID]], PriceList[Key], PriceList[Unit_Retail_Price_EGP], "")</f>
        <v>1129</v>
      </c>
      <c r="L3927">
        <f>YEAR(Ledger[[#This Row],[Date]])</f>
        <v>2026</v>
      </c>
      <c r="M3927" t="str">
        <f>"Qtr"&amp;ROUNDUP(MONTH(Ledger[[#This Row],[Date]])/3,0)</f>
        <v>Qtr2</v>
      </c>
      <c r="N3927">
        <f>MONTH(Ledger[[#This Row],[Date]])</f>
        <v>4</v>
      </c>
      <c r="O3927" t="str">
        <f>TEXT(Ledger[[#This Row],[Date]],"mmm")</f>
        <v>Apr</v>
      </c>
    </row>
    <row r="3928" spans="1:15" x14ac:dyDescent="0.35">
      <c r="A3928" t="s">
        <v>6004</v>
      </c>
      <c r="B3928" s="8">
        <v>46122</v>
      </c>
      <c r="C3928" s="5">
        <v>0.89375000000000004</v>
      </c>
      <c r="D3928" t="str">
        <f>_xlfn.XLOOKUP(Ledger[[#This Row],[Employee_ID]],Employees!C:C,Employees!A:A)</f>
        <v>Evening</v>
      </c>
      <c r="E3928" t="s">
        <v>932</v>
      </c>
      <c r="F3928" t="str">
        <f>_xlfn.XLOOKUP(Ledger[[#This Row],[Employee_ID]],Employees!C:C,Employees!B:B)</f>
        <v>BR03</v>
      </c>
      <c r="G3928" t="s">
        <v>1089</v>
      </c>
      <c r="H3928" t="s">
        <v>211</v>
      </c>
      <c r="I3928">
        <v>2</v>
      </c>
      <c r="J3928">
        <f>_xlfn.XLOOKUP(Ledger[[#This Row],[SKU]]&amp;"|"&amp;Ledger[[#This Row],[Branch_ID]], PriceList!E:E,PriceList!C:C,"")</f>
        <v>260</v>
      </c>
      <c r="K3928">
        <f>_xlfn.XLOOKUP(Ledger[[#This Row],[SKU]]&amp;"|"&amp;Ledger[[#This Row],[Branch_ID]], PriceList[Key], PriceList[Unit_Retail_Price_EGP], "")</f>
        <v>619</v>
      </c>
      <c r="L3928">
        <f>YEAR(Ledger[[#This Row],[Date]])</f>
        <v>2026</v>
      </c>
      <c r="M3928" t="str">
        <f>"Qtr"&amp;ROUNDUP(MONTH(Ledger[[#This Row],[Date]])/3,0)</f>
        <v>Qtr2</v>
      </c>
      <c r="N3928">
        <f>MONTH(Ledger[[#This Row],[Date]])</f>
        <v>4</v>
      </c>
      <c r="O3928" t="str">
        <f>TEXT(Ledger[[#This Row],[Date]],"mmm")</f>
        <v>Apr</v>
      </c>
    </row>
    <row r="3929" spans="1:15" x14ac:dyDescent="0.35">
      <c r="A3929" t="s">
        <v>6005</v>
      </c>
      <c r="B3929" s="8">
        <v>46122</v>
      </c>
      <c r="C3929" s="5">
        <v>0.89444444444444449</v>
      </c>
      <c r="D3929" t="str">
        <f>_xlfn.XLOOKUP(Ledger[[#This Row],[Employee_ID]],Employees!C:C,Employees!A:A)</f>
        <v>Evening</v>
      </c>
      <c r="E3929" t="s">
        <v>932</v>
      </c>
      <c r="F3929" t="str">
        <f>_xlfn.XLOOKUP(Ledger[[#This Row],[Employee_ID]],Employees!C:C,Employees!B:B)</f>
        <v>BR03</v>
      </c>
      <c r="G3929" t="s">
        <v>1089</v>
      </c>
      <c r="H3929" t="s">
        <v>186</v>
      </c>
      <c r="I3929">
        <v>2</v>
      </c>
      <c r="J3929">
        <f>_xlfn.XLOOKUP(Ledger[[#This Row],[SKU]]&amp;"|"&amp;Ledger[[#This Row],[Branch_ID]], PriceList!E:E,PriceList!C:C,"")</f>
        <v>220</v>
      </c>
      <c r="K3929">
        <f>_xlfn.XLOOKUP(Ledger[[#This Row],[SKU]]&amp;"|"&amp;Ledger[[#This Row],[Branch_ID]], PriceList[Key], PriceList[Unit_Retail_Price_EGP], "")</f>
        <v>569</v>
      </c>
      <c r="L3929">
        <f>YEAR(Ledger[[#This Row],[Date]])</f>
        <v>2026</v>
      </c>
      <c r="M3929" t="str">
        <f>"Qtr"&amp;ROUNDUP(MONTH(Ledger[[#This Row],[Date]])/3,0)</f>
        <v>Qtr2</v>
      </c>
      <c r="N3929">
        <f>MONTH(Ledger[[#This Row],[Date]])</f>
        <v>4</v>
      </c>
      <c r="O3929" t="str">
        <f>TEXT(Ledger[[#This Row],[Date]],"mmm")</f>
        <v>Apr</v>
      </c>
    </row>
    <row r="3930" spans="1:15" x14ac:dyDescent="0.35">
      <c r="A3930" t="s">
        <v>6073</v>
      </c>
      <c r="B3930" s="8">
        <v>46127</v>
      </c>
      <c r="C3930" s="5">
        <v>0.82847222222222228</v>
      </c>
      <c r="D3930" t="str">
        <f>_xlfn.XLOOKUP(Ledger[[#This Row],[Employee_ID]],Employees!C:C,Employees!A:A)</f>
        <v>Evening</v>
      </c>
      <c r="E3930" t="s">
        <v>932</v>
      </c>
      <c r="F3930" t="str">
        <f>_xlfn.XLOOKUP(Ledger[[#This Row],[Employee_ID]],Employees!C:C,Employees!B:B)</f>
        <v>BR03</v>
      </c>
      <c r="G3930" t="s">
        <v>1089</v>
      </c>
      <c r="H3930" t="s">
        <v>164</v>
      </c>
      <c r="I3930">
        <v>2</v>
      </c>
      <c r="J3930">
        <f>_xlfn.XLOOKUP(Ledger[[#This Row],[SKU]]&amp;"|"&amp;Ledger[[#This Row],[Branch_ID]], PriceList!E:E,PriceList!C:C,"")</f>
        <v>420</v>
      </c>
      <c r="K3930">
        <f>_xlfn.XLOOKUP(Ledger[[#This Row],[SKU]]&amp;"|"&amp;Ledger[[#This Row],[Branch_ID]], PriceList[Key], PriceList[Unit_Retail_Price_EGP], "")</f>
        <v>1029</v>
      </c>
      <c r="L3930">
        <f>YEAR(Ledger[[#This Row],[Date]])</f>
        <v>2026</v>
      </c>
      <c r="M3930" t="str">
        <f>"Qtr"&amp;ROUNDUP(MONTH(Ledger[[#This Row],[Date]])/3,0)</f>
        <v>Qtr2</v>
      </c>
      <c r="N3930">
        <f>MONTH(Ledger[[#This Row],[Date]])</f>
        <v>4</v>
      </c>
      <c r="O3930" t="str">
        <f>TEXT(Ledger[[#This Row],[Date]],"mmm")</f>
        <v>Apr</v>
      </c>
    </row>
    <row r="3931" spans="1:15" x14ac:dyDescent="0.35">
      <c r="A3931" t="s">
        <v>6186</v>
      </c>
      <c r="B3931" s="8">
        <v>46135</v>
      </c>
      <c r="C3931" s="5">
        <v>0.84652777777777777</v>
      </c>
      <c r="D3931" t="str">
        <f>_xlfn.XLOOKUP(Ledger[[#This Row],[Employee_ID]],Employees!C:C,Employees!A:A)</f>
        <v>Evening</v>
      </c>
      <c r="E3931" t="s">
        <v>932</v>
      </c>
      <c r="F3931" t="str">
        <f>_xlfn.XLOOKUP(Ledger[[#This Row],[Employee_ID]],Employees!C:C,Employees!B:B)</f>
        <v>BR03</v>
      </c>
      <c r="G3931" t="s">
        <v>1089</v>
      </c>
      <c r="H3931" t="s">
        <v>106</v>
      </c>
      <c r="I3931">
        <v>2</v>
      </c>
      <c r="J3931">
        <f>_xlfn.XLOOKUP(Ledger[[#This Row],[SKU]]&amp;"|"&amp;Ledger[[#This Row],[Branch_ID]], PriceList!E:E,PriceList!C:C,"")</f>
        <v>220</v>
      </c>
      <c r="K3931">
        <f>_xlfn.XLOOKUP(Ledger[[#This Row],[SKU]]&amp;"|"&amp;Ledger[[#This Row],[Branch_ID]], PriceList[Key], PriceList[Unit_Retail_Price_EGP], "")</f>
        <v>569</v>
      </c>
      <c r="L3931">
        <f>YEAR(Ledger[[#This Row],[Date]])</f>
        <v>2026</v>
      </c>
      <c r="M3931" t="str">
        <f>"Qtr"&amp;ROUNDUP(MONTH(Ledger[[#This Row],[Date]])/3,0)</f>
        <v>Qtr2</v>
      </c>
      <c r="N3931">
        <f>MONTH(Ledger[[#This Row],[Date]])</f>
        <v>4</v>
      </c>
      <c r="O3931" t="str">
        <f>TEXT(Ledger[[#This Row],[Date]],"mmm")</f>
        <v>Apr</v>
      </c>
    </row>
    <row r="3932" spans="1:15" x14ac:dyDescent="0.35">
      <c r="A3932" t="s">
        <v>6204</v>
      </c>
      <c r="B3932" s="8">
        <v>46136</v>
      </c>
      <c r="C3932" s="5">
        <v>0.82430555555555551</v>
      </c>
      <c r="D3932" t="str">
        <f>_xlfn.XLOOKUP(Ledger[[#This Row],[Employee_ID]],Employees!C:C,Employees!A:A)</f>
        <v>Evening</v>
      </c>
      <c r="E3932" t="s">
        <v>932</v>
      </c>
      <c r="F3932" t="str">
        <f>_xlfn.XLOOKUP(Ledger[[#This Row],[Employee_ID]],Employees!C:C,Employees!B:B)</f>
        <v>BR03</v>
      </c>
      <c r="G3932" t="s">
        <v>1089</v>
      </c>
      <c r="H3932" t="s">
        <v>404</v>
      </c>
      <c r="I3932">
        <v>2</v>
      </c>
      <c r="J3932">
        <f>_xlfn.XLOOKUP(Ledger[[#This Row],[SKU]]&amp;"|"&amp;Ledger[[#This Row],[Branch_ID]], PriceList!E:E,PriceList!C:C,"")</f>
        <v>140</v>
      </c>
      <c r="K3932">
        <f>_xlfn.XLOOKUP(Ledger[[#This Row],[SKU]]&amp;"|"&amp;Ledger[[#This Row],[Branch_ID]], PriceList[Key], PriceList[Unit_Retail_Price_EGP], "")</f>
        <v>359</v>
      </c>
      <c r="L3932">
        <f>YEAR(Ledger[[#This Row],[Date]])</f>
        <v>2026</v>
      </c>
      <c r="M3932" t="str">
        <f>"Qtr"&amp;ROUNDUP(MONTH(Ledger[[#This Row],[Date]])/3,0)</f>
        <v>Qtr2</v>
      </c>
      <c r="N3932">
        <f>MONTH(Ledger[[#This Row],[Date]])</f>
        <v>4</v>
      </c>
      <c r="O3932" t="str">
        <f>TEXT(Ledger[[#This Row],[Date]],"mmm")</f>
        <v>Apr</v>
      </c>
    </row>
    <row r="3933" spans="1:15" x14ac:dyDescent="0.35">
      <c r="A3933" t="s">
        <v>6270</v>
      </c>
      <c r="B3933" s="8">
        <v>46141</v>
      </c>
      <c r="C3933" s="5">
        <v>0.75763888888888886</v>
      </c>
      <c r="D3933" t="str">
        <f>_xlfn.XLOOKUP(Ledger[[#This Row],[Employee_ID]],Employees!C:C,Employees!A:A)</f>
        <v>Evening</v>
      </c>
      <c r="E3933" t="s">
        <v>932</v>
      </c>
      <c r="F3933" t="str">
        <f>_xlfn.XLOOKUP(Ledger[[#This Row],[Employee_ID]],Employees!C:C,Employees!B:B)</f>
        <v>BR03</v>
      </c>
      <c r="G3933" t="s">
        <v>1089</v>
      </c>
      <c r="H3933" t="s">
        <v>119</v>
      </c>
      <c r="I3933">
        <v>2</v>
      </c>
      <c r="J3933">
        <f>_xlfn.XLOOKUP(Ledger[[#This Row],[SKU]]&amp;"|"&amp;Ledger[[#This Row],[Branch_ID]], PriceList!E:E,PriceList!C:C,"")</f>
        <v>220</v>
      </c>
      <c r="K3933">
        <f>_xlfn.XLOOKUP(Ledger[[#This Row],[SKU]]&amp;"|"&amp;Ledger[[#This Row],[Branch_ID]], PriceList[Key], PriceList[Unit_Retail_Price_EGP], "")</f>
        <v>569</v>
      </c>
      <c r="L3933">
        <f>YEAR(Ledger[[#This Row],[Date]])</f>
        <v>2026</v>
      </c>
      <c r="M3933" t="str">
        <f>"Qtr"&amp;ROUNDUP(MONTH(Ledger[[#This Row],[Date]])/3,0)</f>
        <v>Qtr2</v>
      </c>
      <c r="N3933">
        <f>MONTH(Ledger[[#This Row],[Date]])</f>
        <v>4</v>
      </c>
      <c r="O3933" t="str">
        <f>TEXT(Ledger[[#This Row],[Date]],"mmm")</f>
        <v>Apr</v>
      </c>
    </row>
    <row r="3934" spans="1:15" x14ac:dyDescent="0.35">
      <c r="A3934" t="s">
        <v>6337</v>
      </c>
      <c r="B3934" s="8">
        <v>46145</v>
      </c>
      <c r="C3934" s="5">
        <v>0.80763888888888891</v>
      </c>
      <c r="D3934" t="str">
        <f>_xlfn.XLOOKUP(Ledger[[#This Row],[Employee_ID]],Employees!C:C,Employees!A:A)</f>
        <v>Evening</v>
      </c>
      <c r="E3934" t="s">
        <v>932</v>
      </c>
      <c r="F3934" t="str">
        <f>_xlfn.XLOOKUP(Ledger[[#This Row],[Employee_ID]],Employees!C:C,Employees!B:B)</f>
        <v>BR03</v>
      </c>
      <c r="G3934" t="s">
        <v>1089</v>
      </c>
      <c r="H3934" t="s">
        <v>639</v>
      </c>
      <c r="I3934">
        <v>2</v>
      </c>
      <c r="J3934">
        <f>_xlfn.XLOOKUP(Ledger[[#This Row],[SKU]]&amp;"|"&amp;Ledger[[#This Row],[Branch_ID]], PriceList!E:E,PriceList!C:C,"")</f>
        <v>220</v>
      </c>
      <c r="K3934">
        <f>_xlfn.XLOOKUP(Ledger[[#This Row],[SKU]]&amp;"|"&amp;Ledger[[#This Row],[Branch_ID]], PriceList[Key], PriceList[Unit_Retail_Price_EGP], "")</f>
        <v>569</v>
      </c>
      <c r="L3934">
        <f>YEAR(Ledger[[#This Row],[Date]])</f>
        <v>2026</v>
      </c>
      <c r="M3934" t="str">
        <f>"Qtr"&amp;ROUNDUP(MONTH(Ledger[[#This Row],[Date]])/3,0)</f>
        <v>Qtr2</v>
      </c>
      <c r="N3934">
        <f>MONTH(Ledger[[#This Row],[Date]])</f>
        <v>5</v>
      </c>
      <c r="O3934" t="str">
        <f>TEXT(Ledger[[#This Row],[Date]],"mmm")</f>
        <v>May</v>
      </c>
    </row>
    <row r="3935" spans="1:15" x14ac:dyDescent="0.35">
      <c r="A3935" t="s">
        <v>6402</v>
      </c>
      <c r="B3935" s="8">
        <v>46150</v>
      </c>
      <c r="C3935" s="5">
        <v>0.76388888888888884</v>
      </c>
      <c r="D3935" t="str">
        <f>_xlfn.XLOOKUP(Ledger[[#This Row],[Employee_ID]],Employees!C:C,Employees!A:A)</f>
        <v>Evening</v>
      </c>
      <c r="E3935" t="s">
        <v>932</v>
      </c>
      <c r="F3935" t="str">
        <f>_xlfn.XLOOKUP(Ledger[[#This Row],[Employee_ID]],Employees!C:C,Employees!B:B)</f>
        <v>BR03</v>
      </c>
      <c r="G3935" t="s">
        <v>1089</v>
      </c>
      <c r="H3935" t="s">
        <v>135</v>
      </c>
      <c r="I3935">
        <v>2</v>
      </c>
      <c r="J3935">
        <f>_xlfn.XLOOKUP(Ledger[[#This Row],[SKU]]&amp;"|"&amp;Ledger[[#This Row],[Branch_ID]], PriceList!E:E,PriceList!C:C,"")</f>
        <v>140</v>
      </c>
      <c r="K3935">
        <f>_xlfn.XLOOKUP(Ledger[[#This Row],[SKU]]&amp;"|"&amp;Ledger[[#This Row],[Branch_ID]], PriceList[Key], PriceList[Unit_Retail_Price_EGP], "")</f>
        <v>359</v>
      </c>
      <c r="L3935">
        <f>YEAR(Ledger[[#This Row],[Date]])</f>
        <v>2026</v>
      </c>
      <c r="M3935" t="str">
        <f>"Qtr"&amp;ROUNDUP(MONTH(Ledger[[#This Row],[Date]])/3,0)</f>
        <v>Qtr2</v>
      </c>
      <c r="N3935">
        <f>MONTH(Ledger[[#This Row],[Date]])</f>
        <v>5</v>
      </c>
      <c r="O3935" t="str">
        <f>TEXT(Ledger[[#This Row],[Date]],"mmm")</f>
        <v>May</v>
      </c>
    </row>
    <row r="3936" spans="1:15" x14ac:dyDescent="0.35">
      <c r="A3936" t="s">
        <v>6458</v>
      </c>
      <c r="B3936" s="8">
        <v>46154</v>
      </c>
      <c r="C3936" s="5">
        <v>0.76111111111111107</v>
      </c>
      <c r="D3936" t="str">
        <f>_xlfn.XLOOKUP(Ledger[[#This Row],[Employee_ID]],Employees!C:C,Employees!A:A)</f>
        <v>Evening</v>
      </c>
      <c r="E3936" t="s">
        <v>932</v>
      </c>
      <c r="F3936" t="str">
        <f>_xlfn.XLOOKUP(Ledger[[#This Row],[Employee_ID]],Employees!C:C,Employees!B:B)</f>
        <v>BR03</v>
      </c>
      <c r="G3936" t="s">
        <v>1089</v>
      </c>
      <c r="H3936" t="s">
        <v>295</v>
      </c>
      <c r="I3936">
        <v>2</v>
      </c>
      <c r="J3936">
        <f>_xlfn.XLOOKUP(Ledger[[#This Row],[SKU]]&amp;"|"&amp;Ledger[[#This Row],[Branch_ID]], PriceList!E:E,PriceList!C:C,"")</f>
        <v>140</v>
      </c>
      <c r="K3936">
        <f>_xlfn.XLOOKUP(Ledger[[#This Row],[SKU]]&amp;"|"&amp;Ledger[[#This Row],[Branch_ID]], PriceList[Key], PriceList[Unit_Retail_Price_EGP], "")</f>
        <v>359</v>
      </c>
      <c r="L3936">
        <f>YEAR(Ledger[[#This Row],[Date]])</f>
        <v>2026</v>
      </c>
      <c r="M3936" t="str">
        <f>"Qtr"&amp;ROUNDUP(MONTH(Ledger[[#This Row],[Date]])/3,0)</f>
        <v>Qtr2</v>
      </c>
      <c r="N3936">
        <f>MONTH(Ledger[[#This Row],[Date]])</f>
        <v>5</v>
      </c>
      <c r="O3936" t="str">
        <f>TEXT(Ledger[[#This Row],[Date]],"mmm")</f>
        <v>May</v>
      </c>
    </row>
    <row r="3937" spans="1:15" x14ac:dyDescent="0.35">
      <c r="A3937" t="s">
        <v>6481</v>
      </c>
      <c r="B3937" s="8">
        <v>46156</v>
      </c>
      <c r="C3937" s="5">
        <v>0.83125000000000004</v>
      </c>
      <c r="D3937" t="str">
        <f>_xlfn.XLOOKUP(Ledger[[#This Row],[Employee_ID]],Employees!C:C,Employees!A:A)</f>
        <v>Evening</v>
      </c>
      <c r="E3937" t="s">
        <v>932</v>
      </c>
      <c r="F3937" t="str">
        <f>_xlfn.XLOOKUP(Ledger[[#This Row],[Employee_ID]],Employees!C:C,Employees!B:B)</f>
        <v>BR03</v>
      </c>
      <c r="G3937" t="s">
        <v>1089</v>
      </c>
      <c r="H3937" t="s">
        <v>135</v>
      </c>
      <c r="I3937">
        <v>2</v>
      </c>
      <c r="J3937">
        <f>_xlfn.XLOOKUP(Ledger[[#This Row],[SKU]]&amp;"|"&amp;Ledger[[#This Row],[Branch_ID]], PriceList!E:E,PriceList!C:C,"")</f>
        <v>140</v>
      </c>
      <c r="K3937">
        <f>_xlfn.XLOOKUP(Ledger[[#This Row],[SKU]]&amp;"|"&amp;Ledger[[#This Row],[Branch_ID]], PriceList[Key], PriceList[Unit_Retail_Price_EGP], "")</f>
        <v>359</v>
      </c>
      <c r="L3937">
        <f>YEAR(Ledger[[#This Row],[Date]])</f>
        <v>2026</v>
      </c>
      <c r="M3937" t="str">
        <f>"Qtr"&amp;ROUNDUP(MONTH(Ledger[[#This Row],[Date]])/3,0)</f>
        <v>Qtr2</v>
      </c>
      <c r="N3937">
        <f>MONTH(Ledger[[#This Row],[Date]])</f>
        <v>5</v>
      </c>
      <c r="O3937" t="str">
        <f>TEXT(Ledger[[#This Row],[Date]],"mmm")</f>
        <v>May</v>
      </c>
    </row>
    <row r="3938" spans="1:15" x14ac:dyDescent="0.35">
      <c r="A3938" t="s">
        <v>6524</v>
      </c>
      <c r="B3938" s="8">
        <v>46158</v>
      </c>
      <c r="C3938" s="5">
        <v>0.83958333333333335</v>
      </c>
      <c r="D3938" t="str">
        <f>_xlfn.XLOOKUP(Ledger[[#This Row],[Employee_ID]],Employees!C:C,Employees!A:A)</f>
        <v>Evening</v>
      </c>
      <c r="E3938" t="s">
        <v>932</v>
      </c>
      <c r="F3938" t="str">
        <f>_xlfn.XLOOKUP(Ledger[[#This Row],[Employee_ID]],Employees!C:C,Employees!B:B)</f>
        <v>BR03</v>
      </c>
      <c r="G3938" t="s">
        <v>1089</v>
      </c>
      <c r="H3938" t="s">
        <v>436</v>
      </c>
      <c r="I3938">
        <v>2</v>
      </c>
      <c r="J3938">
        <f>_xlfn.XLOOKUP(Ledger[[#This Row],[SKU]]&amp;"|"&amp;Ledger[[#This Row],[Branch_ID]], PriceList!E:E,PriceList!C:C,"")</f>
        <v>140</v>
      </c>
      <c r="K3938">
        <f>_xlfn.XLOOKUP(Ledger[[#This Row],[SKU]]&amp;"|"&amp;Ledger[[#This Row],[Branch_ID]], PriceList[Key], PriceList[Unit_Retail_Price_EGP], "")</f>
        <v>359</v>
      </c>
      <c r="L3938">
        <f>YEAR(Ledger[[#This Row],[Date]])</f>
        <v>2026</v>
      </c>
      <c r="M3938" t="str">
        <f>"Qtr"&amp;ROUNDUP(MONTH(Ledger[[#This Row],[Date]])/3,0)</f>
        <v>Qtr2</v>
      </c>
      <c r="N3938">
        <f>MONTH(Ledger[[#This Row],[Date]])</f>
        <v>5</v>
      </c>
      <c r="O3938" t="str">
        <f>TEXT(Ledger[[#This Row],[Date]],"mmm")</f>
        <v>May</v>
      </c>
    </row>
    <row r="3939" spans="1:15" x14ac:dyDescent="0.35">
      <c r="A3939" t="s">
        <v>6558</v>
      </c>
      <c r="B3939" s="8">
        <v>46161</v>
      </c>
      <c r="C3939" s="5">
        <v>0.79166666666666663</v>
      </c>
      <c r="D3939" t="str">
        <f>_xlfn.XLOOKUP(Ledger[[#This Row],[Employee_ID]],Employees!C:C,Employees!A:A)</f>
        <v>Evening</v>
      </c>
      <c r="E3939" t="s">
        <v>932</v>
      </c>
      <c r="F3939" t="str">
        <f>_xlfn.XLOOKUP(Ledger[[#This Row],[Employee_ID]],Employees!C:C,Employees!B:B)</f>
        <v>BR03</v>
      </c>
      <c r="G3939" t="s">
        <v>1089</v>
      </c>
      <c r="H3939" t="s">
        <v>378</v>
      </c>
      <c r="I3939">
        <v>2</v>
      </c>
      <c r="J3939">
        <f>_xlfn.XLOOKUP(Ledger[[#This Row],[SKU]]&amp;"|"&amp;Ledger[[#This Row],[Branch_ID]], PriceList!E:E,PriceList!C:C,"")</f>
        <v>300</v>
      </c>
      <c r="K3939">
        <f>_xlfn.XLOOKUP(Ledger[[#This Row],[SKU]]&amp;"|"&amp;Ledger[[#This Row],[Branch_ID]], PriceList[Key], PriceList[Unit_Retail_Price_EGP], "")</f>
        <v>719</v>
      </c>
      <c r="L3939">
        <f>YEAR(Ledger[[#This Row],[Date]])</f>
        <v>2026</v>
      </c>
      <c r="M3939" t="str">
        <f>"Qtr"&amp;ROUNDUP(MONTH(Ledger[[#This Row],[Date]])/3,0)</f>
        <v>Qtr2</v>
      </c>
      <c r="N3939">
        <f>MONTH(Ledger[[#This Row],[Date]])</f>
        <v>5</v>
      </c>
      <c r="O3939" t="str">
        <f>TEXT(Ledger[[#This Row],[Date]],"mmm")</f>
        <v>May</v>
      </c>
    </row>
    <row r="3940" spans="1:15" x14ac:dyDescent="0.35">
      <c r="A3940" t="s">
        <v>6574</v>
      </c>
      <c r="B3940" s="8">
        <v>46162</v>
      </c>
      <c r="C3940" s="5">
        <v>0.88472222222222219</v>
      </c>
      <c r="D3940" t="str">
        <f>_xlfn.XLOOKUP(Ledger[[#This Row],[Employee_ID]],Employees!C:C,Employees!A:A)</f>
        <v>Evening</v>
      </c>
      <c r="E3940" t="s">
        <v>932</v>
      </c>
      <c r="F3940" t="str">
        <f>_xlfn.XLOOKUP(Ledger[[#This Row],[Employee_ID]],Employees!C:C,Employees!B:B)</f>
        <v>BR03</v>
      </c>
      <c r="G3940" t="s">
        <v>1089</v>
      </c>
      <c r="H3940" t="s">
        <v>209</v>
      </c>
      <c r="I3940">
        <v>2</v>
      </c>
      <c r="J3940">
        <f>_xlfn.XLOOKUP(Ledger[[#This Row],[SKU]]&amp;"|"&amp;Ledger[[#This Row],[Branch_ID]], PriceList!E:E,PriceList!C:C,"")</f>
        <v>160</v>
      </c>
      <c r="K3940">
        <f>_xlfn.XLOOKUP(Ledger[[#This Row],[SKU]]&amp;"|"&amp;Ledger[[#This Row],[Branch_ID]], PriceList[Key], PriceList[Unit_Retail_Price_EGP], "")</f>
        <v>409</v>
      </c>
      <c r="L3940">
        <f>YEAR(Ledger[[#This Row],[Date]])</f>
        <v>2026</v>
      </c>
      <c r="M3940" t="str">
        <f>"Qtr"&amp;ROUNDUP(MONTH(Ledger[[#This Row],[Date]])/3,0)</f>
        <v>Qtr2</v>
      </c>
      <c r="N3940">
        <f>MONTH(Ledger[[#This Row],[Date]])</f>
        <v>5</v>
      </c>
      <c r="O3940" t="str">
        <f>TEXT(Ledger[[#This Row],[Date]],"mmm")</f>
        <v>May</v>
      </c>
    </row>
    <row r="3941" spans="1:15" x14ac:dyDescent="0.35">
      <c r="A3941" t="s">
        <v>6647</v>
      </c>
      <c r="B3941" s="8">
        <v>46167</v>
      </c>
      <c r="C3941" s="5">
        <v>0.79791666666666672</v>
      </c>
      <c r="D3941" t="str">
        <f>_xlfn.XLOOKUP(Ledger[[#This Row],[Employee_ID]],Employees!C:C,Employees!A:A)</f>
        <v>Evening</v>
      </c>
      <c r="E3941" t="s">
        <v>932</v>
      </c>
      <c r="F3941" t="str">
        <f>_xlfn.XLOOKUP(Ledger[[#This Row],[Employee_ID]],Employees!C:C,Employees!B:B)</f>
        <v>BR03</v>
      </c>
      <c r="G3941" t="s">
        <v>1089</v>
      </c>
      <c r="H3941" t="s">
        <v>295</v>
      </c>
      <c r="I3941">
        <v>2</v>
      </c>
      <c r="J3941">
        <f>_xlfn.XLOOKUP(Ledger[[#This Row],[SKU]]&amp;"|"&amp;Ledger[[#This Row],[Branch_ID]], PriceList!E:E,PriceList!C:C,"")</f>
        <v>140</v>
      </c>
      <c r="K3941">
        <f>_xlfn.XLOOKUP(Ledger[[#This Row],[SKU]]&amp;"|"&amp;Ledger[[#This Row],[Branch_ID]], PriceList[Key], PriceList[Unit_Retail_Price_EGP], "")</f>
        <v>359</v>
      </c>
      <c r="L3941">
        <f>YEAR(Ledger[[#This Row],[Date]])</f>
        <v>2026</v>
      </c>
      <c r="M3941" t="str">
        <f>"Qtr"&amp;ROUNDUP(MONTH(Ledger[[#This Row],[Date]])/3,0)</f>
        <v>Qtr2</v>
      </c>
      <c r="N3941">
        <f>MONTH(Ledger[[#This Row],[Date]])</f>
        <v>5</v>
      </c>
      <c r="O3941" t="str">
        <f>TEXT(Ledger[[#This Row],[Date]],"mmm")</f>
        <v>May</v>
      </c>
    </row>
    <row r="3942" spans="1:15" x14ac:dyDescent="0.35">
      <c r="A3942" t="s">
        <v>6671</v>
      </c>
      <c r="B3942" s="8">
        <v>46169</v>
      </c>
      <c r="C3942" s="5">
        <v>0.75</v>
      </c>
      <c r="D3942" t="str">
        <f>_xlfn.XLOOKUP(Ledger[[#This Row],[Employee_ID]],Employees!C:C,Employees!A:A)</f>
        <v>Evening</v>
      </c>
      <c r="E3942" t="s">
        <v>932</v>
      </c>
      <c r="F3942" t="str">
        <f>_xlfn.XLOOKUP(Ledger[[#This Row],[Employee_ID]],Employees!C:C,Employees!B:B)</f>
        <v>BR03</v>
      </c>
      <c r="G3942" t="s">
        <v>1089</v>
      </c>
      <c r="H3942" t="s">
        <v>128</v>
      </c>
      <c r="I3942">
        <v>2</v>
      </c>
      <c r="J3942">
        <f>_xlfn.XLOOKUP(Ledger[[#This Row],[SKU]]&amp;"|"&amp;Ledger[[#This Row],[Branch_ID]], PriceList!E:E,PriceList!C:C,"")</f>
        <v>480</v>
      </c>
      <c r="K3942">
        <f>_xlfn.XLOOKUP(Ledger[[#This Row],[SKU]]&amp;"|"&amp;Ledger[[#This Row],[Branch_ID]], PriceList[Key], PriceList[Unit_Retail_Price_EGP], "")</f>
        <v>1129</v>
      </c>
      <c r="L3942">
        <f>YEAR(Ledger[[#This Row],[Date]])</f>
        <v>2026</v>
      </c>
      <c r="M3942" t="str">
        <f>"Qtr"&amp;ROUNDUP(MONTH(Ledger[[#This Row],[Date]])/3,0)</f>
        <v>Qtr2</v>
      </c>
      <c r="N3942">
        <f>MONTH(Ledger[[#This Row],[Date]])</f>
        <v>5</v>
      </c>
      <c r="O3942" t="str">
        <f>TEXT(Ledger[[#This Row],[Date]],"mmm")</f>
        <v>May</v>
      </c>
    </row>
    <row r="3943" spans="1:15" x14ac:dyDescent="0.35">
      <c r="A3943" t="s">
        <v>6684</v>
      </c>
      <c r="B3943" s="8">
        <v>46170</v>
      </c>
      <c r="C3943" s="5">
        <v>0.80555555555555558</v>
      </c>
      <c r="D3943" t="str">
        <f>_xlfn.XLOOKUP(Ledger[[#This Row],[Employee_ID]],Employees!C:C,Employees!A:A)</f>
        <v>Evening</v>
      </c>
      <c r="E3943" t="s">
        <v>932</v>
      </c>
      <c r="F3943" t="str">
        <f>_xlfn.XLOOKUP(Ledger[[#This Row],[Employee_ID]],Employees!C:C,Employees!B:B)</f>
        <v>BR03</v>
      </c>
      <c r="G3943" t="s">
        <v>1089</v>
      </c>
      <c r="H3943" t="s">
        <v>404</v>
      </c>
      <c r="I3943">
        <v>2</v>
      </c>
      <c r="J3943">
        <f>_xlfn.XLOOKUP(Ledger[[#This Row],[SKU]]&amp;"|"&amp;Ledger[[#This Row],[Branch_ID]], PriceList!E:E,PriceList!C:C,"")</f>
        <v>140</v>
      </c>
      <c r="K3943">
        <f>_xlfn.XLOOKUP(Ledger[[#This Row],[SKU]]&amp;"|"&amp;Ledger[[#This Row],[Branch_ID]], PriceList[Key], PriceList[Unit_Retail_Price_EGP], "")</f>
        <v>359</v>
      </c>
      <c r="L3943">
        <f>YEAR(Ledger[[#This Row],[Date]])</f>
        <v>2026</v>
      </c>
      <c r="M3943" t="str">
        <f>"Qtr"&amp;ROUNDUP(MONTH(Ledger[[#This Row],[Date]])/3,0)</f>
        <v>Qtr2</v>
      </c>
      <c r="N3943">
        <f>MONTH(Ledger[[#This Row],[Date]])</f>
        <v>5</v>
      </c>
      <c r="O3943" t="str">
        <f>TEXT(Ledger[[#This Row],[Date]],"mmm")</f>
        <v>May</v>
      </c>
    </row>
    <row r="3944" spans="1:15" x14ac:dyDescent="0.35">
      <c r="A3944" t="s">
        <v>6685</v>
      </c>
      <c r="B3944" s="8">
        <v>46170</v>
      </c>
      <c r="C3944" s="5">
        <v>0.81944444444444442</v>
      </c>
      <c r="D3944" t="str">
        <f>_xlfn.XLOOKUP(Ledger[[#This Row],[Employee_ID]],Employees!C:C,Employees!A:A)</f>
        <v>Evening</v>
      </c>
      <c r="E3944" t="s">
        <v>932</v>
      </c>
      <c r="F3944" t="str">
        <f>_xlfn.XLOOKUP(Ledger[[#This Row],[Employee_ID]],Employees!C:C,Employees!B:B)</f>
        <v>BR03</v>
      </c>
      <c r="G3944" t="s">
        <v>1089</v>
      </c>
      <c r="H3944" t="s">
        <v>335</v>
      </c>
      <c r="I3944">
        <v>2</v>
      </c>
      <c r="J3944">
        <f>_xlfn.XLOOKUP(Ledger[[#This Row],[SKU]]&amp;"|"&amp;Ledger[[#This Row],[Branch_ID]], PriceList!E:E,PriceList!C:C,"")</f>
        <v>180</v>
      </c>
      <c r="K3944">
        <f>_xlfn.XLOOKUP(Ledger[[#This Row],[SKU]]&amp;"|"&amp;Ledger[[#This Row],[Branch_ID]], PriceList[Key], PriceList[Unit_Retail_Price_EGP], "")</f>
        <v>459</v>
      </c>
      <c r="L3944">
        <f>YEAR(Ledger[[#This Row],[Date]])</f>
        <v>2026</v>
      </c>
      <c r="M3944" t="str">
        <f>"Qtr"&amp;ROUNDUP(MONTH(Ledger[[#This Row],[Date]])/3,0)</f>
        <v>Qtr2</v>
      </c>
      <c r="N3944">
        <f>MONTH(Ledger[[#This Row],[Date]])</f>
        <v>5</v>
      </c>
      <c r="O3944" t="str">
        <f>TEXT(Ledger[[#This Row],[Date]],"mmm")</f>
        <v>May</v>
      </c>
    </row>
    <row r="3945" spans="1:15" x14ac:dyDescent="0.35">
      <c r="A3945" t="s">
        <v>6724</v>
      </c>
      <c r="B3945" s="8">
        <v>46172</v>
      </c>
      <c r="C3945" s="5">
        <v>0.80902777777777779</v>
      </c>
      <c r="D3945" t="str">
        <f>_xlfn.XLOOKUP(Ledger[[#This Row],[Employee_ID]],Employees!C:C,Employees!A:A)</f>
        <v>Evening</v>
      </c>
      <c r="E3945" t="s">
        <v>932</v>
      </c>
      <c r="F3945" t="str">
        <f>_xlfn.XLOOKUP(Ledger[[#This Row],[Employee_ID]],Employees!C:C,Employees!B:B)</f>
        <v>BR03</v>
      </c>
      <c r="G3945" t="s">
        <v>1089</v>
      </c>
      <c r="H3945" t="s">
        <v>193</v>
      </c>
      <c r="I3945">
        <v>2</v>
      </c>
      <c r="J3945">
        <f>_xlfn.XLOOKUP(Ledger[[#This Row],[SKU]]&amp;"|"&amp;Ledger[[#This Row],[Branch_ID]], PriceList!E:E,PriceList!C:C,"")</f>
        <v>140</v>
      </c>
      <c r="K3945">
        <f>_xlfn.XLOOKUP(Ledger[[#This Row],[SKU]]&amp;"|"&amp;Ledger[[#This Row],[Branch_ID]], PriceList[Key], PriceList[Unit_Retail_Price_EGP], "")</f>
        <v>359</v>
      </c>
      <c r="L3945">
        <f>YEAR(Ledger[[#This Row],[Date]])</f>
        <v>2026</v>
      </c>
      <c r="M3945" t="str">
        <f>"Qtr"&amp;ROUNDUP(MONTH(Ledger[[#This Row],[Date]])/3,0)</f>
        <v>Qtr2</v>
      </c>
      <c r="N3945">
        <f>MONTH(Ledger[[#This Row],[Date]])</f>
        <v>5</v>
      </c>
      <c r="O3945" t="str">
        <f>TEXT(Ledger[[#This Row],[Date]],"mmm")</f>
        <v>May</v>
      </c>
    </row>
    <row r="3946" spans="1:15" x14ac:dyDescent="0.35">
      <c r="A3946" t="s">
        <v>1040</v>
      </c>
      <c r="B3946" s="8">
        <v>45813</v>
      </c>
      <c r="C3946" s="5">
        <v>0.55208333333333337</v>
      </c>
      <c r="D3946" t="str">
        <f>_xlfn.XLOOKUP(Ledger[[#This Row],[Employee_ID]],Employees!C:C,Employees!A:A)</f>
        <v>Morning</v>
      </c>
      <c r="E3946" t="s">
        <v>932</v>
      </c>
      <c r="F3946" t="str">
        <f>_xlfn.XLOOKUP(Ledger[[#This Row],[Employee_ID]],Employees!C:C,Employees!B:B)</f>
        <v>BR03</v>
      </c>
      <c r="G3946" t="s">
        <v>38</v>
      </c>
      <c r="H3946" t="s">
        <v>156</v>
      </c>
      <c r="I3946">
        <v>2</v>
      </c>
      <c r="J3946">
        <f>_xlfn.XLOOKUP(Ledger[[#This Row],[SKU]]&amp;"|"&amp;Ledger[[#This Row],[Branch_ID]], PriceList!E:E,PriceList!C:C,"")</f>
        <v>480</v>
      </c>
      <c r="K3946">
        <f>_xlfn.XLOOKUP(Ledger[[#This Row],[SKU]]&amp;"|"&amp;Ledger[[#This Row],[Branch_ID]], PriceList[Key], PriceList[Unit_Retail_Price_EGP], "")</f>
        <v>1129</v>
      </c>
      <c r="L3946">
        <f>YEAR(Ledger[[#This Row],[Date]])</f>
        <v>2025</v>
      </c>
      <c r="M3946" t="str">
        <f>"Qtr"&amp;ROUNDUP(MONTH(Ledger[[#This Row],[Date]])/3,0)</f>
        <v>Qtr2</v>
      </c>
      <c r="N3946">
        <f>MONTH(Ledger[[#This Row],[Date]])</f>
        <v>6</v>
      </c>
      <c r="O3946" t="str">
        <f>TEXT(Ledger[[#This Row],[Date]],"mmm")</f>
        <v>Jun</v>
      </c>
    </row>
    <row r="3947" spans="1:15" x14ac:dyDescent="0.35">
      <c r="A3947" t="s">
        <v>1151</v>
      </c>
      <c r="B3947" s="8">
        <v>45817</v>
      </c>
      <c r="C3947" s="5">
        <v>0.42222222222222222</v>
      </c>
      <c r="D3947" t="str">
        <f>_xlfn.XLOOKUP(Ledger[[#This Row],[Employee_ID]],Employees!C:C,Employees!A:A)</f>
        <v>Morning</v>
      </c>
      <c r="E3947" t="s">
        <v>932</v>
      </c>
      <c r="F3947" t="str">
        <f>_xlfn.XLOOKUP(Ledger[[#This Row],[Employee_ID]],Employees!C:C,Employees!B:B)</f>
        <v>BR03</v>
      </c>
      <c r="G3947" t="s">
        <v>38</v>
      </c>
      <c r="H3947" t="s">
        <v>151</v>
      </c>
      <c r="I3947">
        <v>2</v>
      </c>
      <c r="J3947">
        <f>_xlfn.XLOOKUP(Ledger[[#This Row],[SKU]]&amp;"|"&amp;Ledger[[#This Row],[Branch_ID]], PriceList!E:E,PriceList!C:C,"")</f>
        <v>160</v>
      </c>
      <c r="K3947">
        <f>_xlfn.XLOOKUP(Ledger[[#This Row],[SKU]]&amp;"|"&amp;Ledger[[#This Row],[Branch_ID]], PriceList[Key], PriceList[Unit_Retail_Price_EGP], "")</f>
        <v>409</v>
      </c>
      <c r="L3947">
        <f>YEAR(Ledger[[#This Row],[Date]])</f>
        <v>2025</v>
      </c>
      <c r="M3947" t="str">
        <f>"Qtr"&amp;ROUNDUP(MONTH(Ledger[[#This Row],[Date]])/3,0)</f>
        <v>Qtr2</v>
      </c>
      <c r="N3947">
        <f>MONTH(Ledger[[#This Row],[Date]])</f>
        <v>6</v>
      </c>
      <c r="O3947" t="str">
        <f>TEXT(Ledger[[#This Row],[Date]],"mmm")</f>
        <v>Jun</v>
      </c>
    </row>
    <row r="3948" spans="1:15" x14ac:dyDescent="0.35">
      <c r="A3948" t="s">
        <v>1218</v>
      </c>
      <c r="B3948" s="8">
        <v>45820</v>
      </c>
      <c r="C3948" s="5">
        <v>0.57152777777777775</v>
      </c>
      <c r="D3948" t="str">
        <f>_xlfn.XLOOKUP(Ledger[[#This Row],[Employee_ID]],Employees!C:C,Employees!A:A)</f>
        <v>Morning</v>
      </c>
      <c r="E3948" t="s">
        <v>932</v>
      </c>
      <c r="F3948" t="str">
        <f>_xlfn.XLOOKUP(Ledger[[#This Row],[Employee_ID]],Employees!C:C,Employees!B:B)</f>
        <v>BR03</v>
      </c>
      <c r="G3948" t="s">
        <v>38</v>
      </c>
      <c r="H3948" t="s">
        <v>382</v>
      </c>
      <c r="I3948">
        <v>2</v>
      </c>
      <c r="J3948">
        <f>_xlfn.XLOOKUP(Ledger[[#This Row],[SKU]]&amp;"|"&amp;Ledger[[#This Row],[Branch_ID]], PriceList!E:E,PriceList!C:C,"")</f>
        <v>160</v>
      </c>
      <c r="K3948">
        <f>_xlfn.XLOOKUP(Ledger[[#This Row],[SKU]]&amp;"|"&amp;Ledger[[#This Row],[Branch_ID]], PriceList[Key], PriceList[Unit_Retail_Price_EGP], "")</f>
        <v>409</v>
      </c>
      <c r="L3948">
        <f>YEAR(Ledger[[#This Row],[Date]])</f>
        <v>2025</v>
      </c>
      <c r="M3948" t="str">
        <f>"Qtr"&amp;ROUNDUP(MONTH(Ledger[[#This Row],[Date]])/3,0)</f>
        <v>Qtr2</v>
      </c>
      <c r="N3948">
        <f>MONTH(Ledger[[#This Row],[Date]])</f>
        <v>6</v>
      </c>
      <c r="O3948" t="str">
        <f>TEXT(Ledger[[#This Row],[Date]],"mmm")</f>
        <v>Jun</v>
      </c>
    </row>
    <row r="3949" spans="1:15" x14ac:dyDescent="0.35">
      <c r="A3949" t="s">
        <v>1367</v>
      </c>
      <c r="B3949" s="8">
        <v>45826</v>
      </c>
      <c r="C3949" s="5">
        <v>0.52777777777777779</v>
      </c>
      <c r="D3949" t="str">
        <f>_xlfn.XLOOKUP(Ledger[[#This Row],[Employee_ID]],Employees!C:C,Employees!A:A)</f>
        <v>Morning</v>
      </c>
      <c r="E3949" t="s">
        <v>932</v>
      </c>
      <c r="F3949" t="str">
        <f>_xlfn.XLOOKUP(Ledger[[#This Row],[Employee_ID]],Employees!C:C,Employees!B:B)</f>
        <v>BR03</v>
      </c>
      <c r="G3949" t="s">
        <v>38</v>
      </c>
      <c r="H3949" t="s">
        <v>193</v>
      </c>
      <c r="I3949">
        <v>2</v>
      </c>
      <c r="J3949">
        <f>_xlfn.XLOOKUP(Ledger[[#This Row],[SKU]]&amp;"|"&amp;Ledger[[#This Row],[Branch_ID]], PriceList!E:E,PriceList!C:C,"")</f>
        <v>140</v>
      </c>
      <c r="K3949">
        <f>_xlfn.XLOOKUP(Ledger[[#This Row],[SKU]]&amp;"|"&amp;Ledger[[#This Row],[Branch_ID]], PriceList[Key], PriceList[Unit_Retail_Price_EGP], "")</f>
        <v>359</v>
      </c>
      <c r="L3949">
        <f>YEAR(Ledger[[#This Row],[Date]])</f>
        <v>2025</v>
      </c>
      <c r="M3949" t="str">
        <f>"Qtr"&amp;ROUNDUP(MONTH(Ledger[[#This Row],[Date]])/3,0)</f>
        <v>Qtr2</v>
      </c>
      <c r="N3949">
        <f>MONTH(Ledger[[#This Row],[Date]])</f>
        <v>6</v>
      </c>
      <c r="O3949" t="str">
        <f>TEXT(Ledger[[#This Row],[Date]],"mmm")</f>
        <v>Jun</v>
      </c>
    </row>
    <row r="3950" spans="1:15" x14ac:dyDescent="0.35">
      <c r="A3950" t="s">
        <v>1656</v>
      </c>
      <c r="B3950" s="8">
        <v>45839</v>
      </c>
      <c r="C3950" s="5">
        <v>0.54027777777777775</v>
      </c>
      <c r="D3950" t="str">
        <f>_xlfn.XLOOKUP(Ledger[[#This Row],[Employee_ID]],Employees!C:C,Employees!A:A)</f>
        <v>Morning</v>
      </c>
      <c r="E3950" t="s">
        <v>932</v>
      </c>
      <c r="F3950" t="str">
        <f>_xlfn.XLOOKUP(Ledger[[#This Row],[Employee_ID]],Employees!C:C,Employees!B:B)</f>
        <v>BR03</v>
      </c>
      <c r="G3950" t="s">
        <v>38</v>
      </c>
      <c r="H3950" t="s">
        <v>295</v>
      </c>
      <c r="I3950">
        <v>2</v>
      </c>
      <c r="J3950">
        <f>_xlfn.XLOOKUP(Ledger[[#This Row],[SKU]]&amp;"|"&amp;Ledger[[#This Row],[Branch_ID]], PriceList!E:E,PriceList!C:C,"")</f>
        <v>140</v>
      </c>
      <c r="K3950">
        <f>_xlfn.XLOOKUP(Ledger[[#This Row],[SKU]]&amp;"|"&amp;Ledger[[#This Row],[Branch_ID]], PriceList[Key], PriceList[Unit_Retail_Price_EGP], "")</f>
        <v>359</v>
      </c>
      <c r="L3950">
        <f>YEAR(Ledger[[#This Row],[Date]])</f>
        <v>2025</v>
      </c>
      <c r="M3950" t="str">
        <f>"Qtr"&amp;ROUNDUP(MONTH(Ledger[[#This Row],[Date]])/3,0)</f>
        <v>Qtr3</v>
      </c>
      <c r="N3950">
        <f>MONTH(Ledger[[#This Row],[Date]])</f>
        <v>7</v>
      </c>
      <c r="O3950" t="str">
        <f>TEXT(Ledger[[#This Row],[Date]],"mmm")</f>
        <v>Jul</v>
      </c>
    </row>
    <row r="3951" spans="1:15" x14ac:dyDescent="0.35">
      <c r="A3951" t="s">
        <v>2050</v>
      </c>
      <c r="B3951" s="8">
        <v>45859</v>
      </c>
      <c r="C3951" s="5">
        <v>0.45763888888888887</v>
      </c>
      <c r="D3951" t="str">
        <f>_xlfn.XLOOKUP(Ledger[[#This Row],[Employee_ID]],Employees!C:C,Employees!A:A)</f>
        <v>Morning</v>
      </c>
      <c r="E3951" t="s">
        <v>932</v>
      </c>
      <c r="F3951" t="str">
        <f>_xlfn.XLOOKUP(Ledger[[#This Row],[Employee_ID]],Employees!C:C,Employees!B:B)</f>
        <v>BR03</v>
      </c>
      <c r="G3951" t="s">
        <v>38</v>
      </c>
      <c r="H3951" t="s">
        <v>125</v>
      </c>
      <c r="I3951">
        <v>2</v>
      </c>
      <c r="J3951">
        <f>_xlfn.XLOOKUP(Ledger[[#This Row],[SKU]]&amp;"|"&amp;Ledger[[#This Row],[Branch_ID]], PriceList!E:E,PriceList!C:C,"")</f>
        <v>260</v>
      </c>
      <c r="K3951">
        <f>_xlfn.XLOOKUP(Ledger[[#This Row],[SKU]]&amp;"|"&amp;Ledger[[#This Row],[Branch_ID]], PriceList[Key], PriceList[Unit_Retail_Price_EGP], "")</f>
        <v>619</v>
      </c>
      <c r="L3951">
        <f>YEAR(Ledger[[#This Row],[Date]])</f>
        <v>2025</v>
      </c>
      <c r="M3951" t="str">
        <f>"Qtr"&amp;ROUNDUP(MONTH(Ledger[[#This Row],[Date]])/3,0)</f>
        <v>Qtr3</v>
      </c>
      <c r="N3951">
        <f>MONTH(Ledger[[#This Row],[Date]])</f>
        <v>7</v>
      </c>
      <c r="O3951" t="str">
        <f>TEXT(Ledger[[#This Row],[Date]],"mmm")</f>
        <v>Jul</v>
      </c>
    </row>
    <row r="3952" spans="1:15" x14ac:dyDescent="0.35">
      <c r="A3952" t="s">
        <v>2230</v>
      </c>
      <c r="B3952" s="8">
        <v>45869</v>
      </c>
      <c r="C3952" s="5">
        <v>0.55625000000000002</v>
      </c>
      <c r="D3952" t="str">
        <f>_xlfn.XLOOKUP(Ledger[[#This Row],[Employee_ID]],Employees!C:C,Employees!A:A)</f>
        <v>Morning</v>
      </c>
      <c r="E3952" t="s">
        <v>932</v>
      </c>
      <c r="F3952" t="str">
        <f>_xlfn.XLOOKUP(Ledger[[#This Row],[Employee_ID]],Employees!C:C,Employees!B:B)</f>
        <v>BR03</v>
      </c>
      <c r="G3952" t="s">
        <v>38</v>
      </c>
      <c r="H3952" t="s">
        <v>119</v>
      </c>
      <c r="I3952">
        <v>2</v>
      </c>
      <c r="J3952">
        <f>_xlfn.XLOOKUP(Ledger[[#This Row],[SKU]]&amp;"|"&amp;Ledger[[#This Row],[Branch_ID]], PriceList!E:E,PriceList!C:C,"")</f>
        <v>220</v>
      </c>
      <c r="K3952">
        <f>_xlfn.XLOOKUP(Ledger[[#This Row],[SKU]]&amp;"|"&amp;Ledger[[#This Row],[Branch_ID]], PriceList[Key], PriceList[Unit_Retail_Price_EGP], "")</f>
        <v>569</v>
      </c>
      <c r="L3952">
        <f>YEAR(Ledger[[#This Row],[Date]])</f>
        <v>2025</v>
      </c>
      <c r="M3952" t="str">
        <f>"Qtr"&amp;ROUNDUP(MONTH(Ledger[[#This Row],[Date]])/3,0)</f>
        <v>Qtr3</v>
      </c>
      <c r="N3952">
        <f>MONTH(Ledger[[#This Row],[Date]])</f>
        <v>7</v>
      </c>
      <c r="O3952" t="str">
        <f>TEXT(Ledger[[#This Row],[Date]],"mmm")</f>
        <v>Jul</v>
      </c>
    </row>
    <row r="3953" spans="1:15" x14ac:dyDescent="0.35">
      <c r="A3953" t="s">
        <v>2296</v>
      </c>
      <c r="B3953" s="8">
        <v>45872</v>
      </c>
      <c r="C3953" s="5">
        <v>0.57152777777777775</v>
      </c>
      <c r="D3953" t="str">
        <f>_xlfn.XLOOKUP(Ledger[[#This Row],[Employee_ID]],Employees!C:C,Employees!A:A)</f>
        <v>Morning</v>
      </c>
      <c r="E3953" t="s">
        <v>932</v>
      </c>
      <c r="F3953" t="str">
        <f>_xlfn.XLOOKUP(Ledger[[#This Row],[Employee_ID]],Employees!C:C,Employees!B:B)</f>
        <v>BR03</v>
      </c>
      <c r="G3953" t="s">
        <v>38</v>
      </c>
      <c r="H3953" t="s">
        <v>317</v>
      </c>
      <c r="I3953">
        <v>2</v>
      </c>
      <c r="J3953">
        <f>_xlfn.XLOOKUP(Ledger[[#This Row],[SKU]]&amp;"|"&amp;Ledger[[#This Row],[Branch_ID]], PriceList!E:E,PriceList!C:C,"")</f>
        <v>260</v>
      </c>
      <c r="K3953">
        <f>_xlfn.XLOOKUP(Ledger[[#This Row],[SKU]]&amp;"|"&amp;Ledger[[#This Row],[Branch_ID]], PriceList[Key], PriceList[Unit_Retail_Price_EGP], "")</f>
        <v>619</v>
      </c>
      <c r="L3953">
        <f>YEAR(Ledger[[#This Row],[Date]])</f>
        <v>2025</v>
      </c>
      <c r="M3953" t="str">
        <f>"Qtr"&amp;ROUNDUP(MONTH(Ledger[[#This Row],[Date]])/3,0)</f>
        <v>Qtr3</v>
      </c>
      <c r="N3953">
        <f>MONTH(Ledger[[#This Row],[Date]])</f>
        <v>8</v>
      </c>
      <c r="O3953" t="str">
        <f>TEXT(Ledger[[#This Row],[Date]],"mmm")</f>
        <v>Aug</v>
      </c>
    </row>
    <row r="3954" spans="1:15" x14ac:dyDescent="0.35">
      <c r="A3954" t="s">
        <v>2423</v>
      </c>
      <c r="B3954" s="8">
        <v>45879</v>
      </c>
      <c r="C3954" s="5">
        <v>0.52569444444444446</v>
      </c>
      <c r="D3954" t="str">
        <f>_xlfn.XLOOKUP(Ledger[[#This Row],[Employee_ID]],Employees!C:C,Employees!A:A)</f>
        <v>Morning</v>
      </c>
      <c r="E3954" t="s">
        <v>932</v>
      </c>
      <c r="F3954" t="str">
        <f>_xlfn.XLOOKUP(Ledger[[#This Row],[Employee_ID]],Employees!C:C,Employees!B:B)</f>
        <v>BR03</v>
      </c>
      <c r="G3954" t="s">
        <v>38</v>
      </c>
      <c r="H3954" t="s">
        <v>380</v>
      </c>
      <c r="I3954">
        <v>2</v>
      </c>
      <c r="J3954">
        <f>_xlfn.XLOOKUP(Ledger[[#This Row],[SKU]]&amp;"|"&amp;Ledger[[#This Row],[Branch_ID]], PriceList!E:E,PriceList!C:C,"")</f>
        <v>220</v>
      </c>
      <c r="K3954">
        <f>_xlfn.XLOOKUP(Ledger[[#This Row],[SKU]]&amp;"|"&amp;Ledger[[#This Row],[Branch_ID]], PriceList[Key], PriceList[Unit_Retail_Price_EGP], "")</f>
        <v>569</v>
      </c>
      <c r="L3954">
        <f>YEAR(Ledger[[#This Row],[Date]])</f>
        <v>2025</v>
      </c>
      <c r="M3954" t="str">
        <f>"Qtr"&amp;ROUNDUP(MONTH(Ledger[[#This Row],[Date]])/3,0)</f>
        <v>Qtr3</v>
      </c>
      <c r="N3954">
        <f>MONTH(Ledger[[#This Row],[Date]])</f>
        <v>8</v>
      </c>
      <c r="O3954" t="str">
        <f>TEXT(Ledger[[#This Row],[Date]],"mmm")</f>
        <v>Aug</v>
      </c>
    </row>
    <row r="3955" spans="1:15" x14ac:dyDescent="0.35">
      <c r="A3955" t="s">
        <v>2425</v>
      </c>
      <c r="B3955" s="8">
        <v>45879</v>
      </c>
      <c r="C3955" s="5">
        <v>0.53819444444444442</v>
      </c>
      <c r="D3955" t="str">
        <f>_xlfn.XLOOKUP(Ledger[[#This Row],[Employee_ID]],Employees!C:C,Employees!A:A)</f>
        <v>Morning</v>
      </c>
      <c r="E3955" t="s">
        <v>932</v>
      </c>
      <c r="F3955" t="str">
        <f>_xlfn.XLOOKUP(Ledger[[#This Row],[Employee_ID]],Employees!C:C,Employees!B:B)</f>
        <v>BR03</v>
      </c>
      <c r="G3955" t="s">
        <v>38</v>
      </c>
      <c r="H3955" t="s">
        <v>404</v>
      </c>
      <c r="I3955">
        <v>2</v>
      </c>
      <c r="J3955">
        <f>_xlfn.XLOOKUP(Ledger[[#This Row],[SKU]]&amp;"|"&amp;Ledger[[#This Row],[Branch_ID]], PriceList!E:E,PriceList!C:C,"")</f>
        <v>140</v>
      </c>
      <c r="K3955">
        <f>_xlfn.XLOOKUP(Ledger[[#This Row],[SKU]]&amp;"|"&amp;Ledger[[#This Row],[Branch_ID]], PriceList[Key], PriceList[Unit_Retail_Price_EGP], "")</f>
        <v>359</v>
      </c>
      <c r="L3955">
        <f>YEAR(Ledger[[#This Row],[Date]])</f>
        <v>2025</v>
      </c>
      <c r="M3955" t="str">
        <f>"Qtr"&amp;ROUNDUP(MONTH(Ledger[[#This Row],[Date]])/3,0)</f>
        <v>Qtr3</v>
      </c>
      <c r="N3955">
        <f>MONTH(Ledger[[#This Row],[Date]])</f>
        <v>8</v>
      </c>
      <c r="O3955" t="str">
        <f>TEXT(Ledger[[#This Row],[Date]],"mmm")</f>
        <v>Aug</v>
      </c>
    </row>
    <row r="3956" spans="1:15" x14ac:dyDescent="0.35">
      <c r="A3956" t="s">
        <v>2469</v>
      </c>
      <c r="B3956" s="8">
        <v>45882</v>
      </c>
      <c r="C3956" s="5">
        <v>0.49791666666666667</v>
      </c>
      <c r="D3956" t="str">
        <f>_xlfn.XLOOKUP(Ledger[[#This Row],[Employee_ID]],Employees!C:C,Employees!A:A)</f>
        <v>Morning</v>
      </c>
      <c r="E3956" t="s">
        <v>932</v>
      </c>
      <c r="F3956" t="str">
        <f>_xlfn.XLOOKUP(Ledger[[#This Row],[Employee_ID]],Employees!C:C,Employees!B:B)</f>
        <v>BR03</v>
      </c>
      <c r="G3956" t="s">
        <v>38</v>
      </c>
      <c r="H3956" t="s">
        <v>193</v>
      </c>
      <c r="I3956">
        <v>2</v>
      </c>
      <c r="J3956">
        <f>_xlfn.XLOOKUP(Ledger[[#This Row],[SKU]]&amp;"|"&amp;Ledger[[#This Row],[Branch_ID]], PriceList!E:E,PriceList!C:C,"")</f>
        <v>140</v>
      </c>
      <c r="K3956">
        <f>_xlfn.XLOOKUP(Ledger[[#This Row],[SKU]]&amp;"|"&amp;Ledger[[#This Row],[Branch_ID]], PriceList[Key], PriceList[Unit_Retail_Price_EGP], "")</f>
        <v>359</v>
      </c>
      <c r="L3956">
        <f>YEAR(Ledger[[#This Row],[Date]])</f>
        <v>2025</v>
      </c>
      <c r="M3956" t="str">
        <f>"Qtr"&amp;ROUNDUP(MONTH(Ledger[[#This Row],[Date]])/3,0)</f>
        <v>Qtr3</v>
      </c>
      <c r="N3956">
        <f>MONTH(Ledger[[#This Row],[Date]])</f>
        <v>8</v>
      </c>
      <c r="O3956" t="str">
        <f>TEXT(Ledger[[#This Row],[Date]],"mmm")</f>
        <v>Aug</v>
      </c>
    </row>
    <row r="3957" spans="1:15" x14ac:dyDescent="0.35">
      <c r="A3957" t="s">
        <v>2969</v>
      </c>
      <c r="B3957" s="8">
        <v>45912</v>
      </c>
      <c r="C3957" s="5">
        <v>0.5756944444444444</v>
      </c>
      <c r="D3957" t="str">
        <f>_xlfn.XLOOKUP(Ledger[[#This Row],[Employee_ID]],Employees!C:C,Employees!A:A)</f>
        <v>Morning</v>
      </c>
      <c r="E3957" t="s">
        <v>932</v>
      </c>
      <c r="F3957" t="str">
        <f>_xlfn.XLOOKUP(Ledger[[#This Row],[Employee_ID]],Employees!C:C,Employees!B:B)</f>
        <v>BR03</v>
      </c>
      <c r="G3957" t="s">
        <v>38</v>
      </c>
      <c r="H3957" t="s">
        <v>171</v>
      </c>
      <c r="I3957">
        <v>2</v>
      </c>
      <c r="J3957">
        <f>_xlfn.XLOOKUP(Ledger[[#This Row],[SKU]]&amp;"|"&amp;Ledger[[#This Row],[Branch_ID]], PriceList!E:E,PriceList!C:C,"")</f>
        <v>460</v>
      </c>
      <c r="K3957">
        <f>_xlfn.XLOOKUP(Ledger[[#This Row],[SKU]]&amp;"|"&amp;Ledger[[#This Row],[Branch_ID]], PriceList[Key], PriceList[Unit_Retail_Price_EGP], "")</f>
        <v>1129</v>
      </c>
      <c r="L3957">
        <f>YEAR(Ledger[[#This Row],[Date]])</f>
        <v>2025</v>
      </c>
      <c r="M3957" t="str">
        <f>"Qtr"&amp;ROUNDUP(MONTH(Ledger[[#This Row],[Date]])/3,0)</f>
        <v>Qtr3</v>
      </c>
      <c r="N3957">
        <f>MONTH(Ledger[[#This Row],[Date]])</f>
        <v>9</v>
      </c>
      <c r="O3957" t="str">
        <f>TEXT(Ledger[[#This Row],[Date]],"mmm")</f>
        <v>Sep</v>
      </c>
    </row>
    <row r="3958" spans="1:15" x14ac:dyDescent="0.35">
      <c r="A3958" t="s">
        <v>3017</v>
      </c>
      <c r="B3958" s="8">
        <v>45915</v>
      </c>
      <c r="C3958" s="5">
        <v>0.42291666666666666</v>
      </c>
      <c r="D3958" t="str">
        <f>_xlfn.XLOOKUP(Ledger[[#This Row],[Employee_ID]],Employees!C:C,Employees!A:A)</f>
        <v>Morning</v>
      </c>
      <c r="E3958" t="s">
        <v>932</v>
      </c>
      <c r="F3958" t="str">
        <f>_xlfn.XLOOKUP(Ledger[[#This Row],[Employee_ID]],Employees!C:C,Employees!B:B)</f>
        <v>BR03</v>
      </c>
      <c r="G3958" t="s">
        <v>38</v>
      </c>
      <c r="H3958" t="s">
        <v>108</v>
      </c>
      <c r="I3958">
        <v>2</v>
      </c>
      <c r="J3958">
        <f>_xlfn.XLOOKUP(Ledger[[#This Row],[SKU]]&amp;"|"&amp;Ledger[[#This Row],[Branch_ID]], PriceList!E:E,PriceList!C:C,"")</f>
        <v>160</v>
      </c>
      <c r="K3958">
        <f>_xlfn.XLOOKUP(Ledger[[#This Row],[SKU]]&amp;"|"&amp;Ledger[[#This Row],[Branch_ID]], PriceList[Key], PriceList[Unit_Retail_Price_EGP], "")</f>
        <v>409</v>
      </c>
      <c r="L3958">
        <f>YEAR(Ledger[[#This Row],[Date]])</f>
        <v>2025</v>
      </c>
      <c r="M3958" t="str">
        <f>"Qtr"&amp;ROUNDUP(MONTH(Ledger[[#This Row],[Date]])/3,0)</f>
        <v>Qtr3</v>
      </c>
      <c r="N3958">
        <f>MONTH(Ledger[[#This Row],[Date]])</f>
        <v>9</v>
      </c>
      <c r="O3958" t="str">
        <f>TEXT(Ledger[[#This Row],[Date]],"mmm")</f>
        <v>Sep</v>
      </c>
    </row>
    <row r="3959" spans="1:15" x14ac:dyDescent="0.35">
      <c r="A3959" t="s">
        <v>3206</v>
      </c>
      <c r="B3959" s="8">
        <v>45927</v>
      </c>
      <c r="C3959" s="5">
        <v>0.43888888888888888</v>
      </c>
      <c r="D3959" t="str">
        <f>_xlfn.XLOOKUP(Ledger[[#This Row],[Employee_ID]],Employees!C:C,Employees!A:A)</f>
        <v>Morning</v>
      </c>
      <c r="E3959" t="s">
        <v>932</v>
      </c>
      <c r="F3959" t="str">
        <f>_xlfn.XLOOKUP(Ledger[[#This Row],[Employee_ID]],Employees!C:C,Employees!B:B)</f>
        <v>BR03</v>
      </c>
      <c r="G3959" t="s">
        <v>38</v>
      </c>
      <c r="H3959" t="s">
        <v>681</v>
      </c>
      <c r="I3959">
        <v>2</v>
      </c>
      <c r="J3959">
        <f>_xlfn.XLOOKUP(Ledger[[#This Row],[SKU]]&amp;"|"&amp;Ledger[[#This Row],[Branch_ID]], PriceList!E:E,PriceList!C:C,"")</f>
        <v>140</v>
      </c>
      <c r="K3959">
        <f>_xlfn.XLOOKUP(Ledger[[#This Row],[SKU]]&amp;"|"&amp;Ledger[[#This Row],[Branch_ID]], PriceList[Key], PriceList[Unit_Retail_Price_EGP], "")</f>
        <v>359</v>
      </c>
      <c r="L3959">
        <f>YEAR(Ledger[[#This Row],[Date]])</f>
        <v>2025</v>
      </c>
      <c r="M3959" t="str">
        <f>"Qtr"&amp;ROUNDUP(MONTH(Ledger[[#This Row],[Date]])/3,0)</f>
        <v>Qtr3</v>
      </c>
      <c r="N3959">
        <f>MONTH(Ledger[[#This Row],[Date]])</f>
        <v>9</v>
      </c>
      <c r="O3959" t="str">
        <f>TEXT(Ledger[[#This Row],[Date]],"mmm")</f>
        <v>Sep</v>
      </c>
    </row>
    <row r="3960" spans="1:15" x14ac:dyDescent="0.35">
      <c r="A3960" t="s">
        <v>3330</v>
      </c>
      <c r="B3960" s="8">
        <v>45935</v>
      </c>
      <c r="C3960" s="5">
        <v>0.56736111111111109</v>
      </c>
      <c r="D3960" t="str">
        <f>_xlfn.XLOOKUP(Ledger[[#This Row],[Employee_ID]],Employees!C:C,Employees!A:A)</f>
        <v>Morning</v>
      </c>
      <c r="E3960" t="s">
        <v>932</v>
      </c>
      <c r="F3960" t="str">
        <f>_xlfn.XLOOKUP(Ledger[[#This Row],[Employee_ID]],Employees!C:C,Employees!B:B)</f>
        <v>BR03</v>
      </c>
      <c r="G3960" t="s">
        <v>38</v>
      </c>
      <c r="H3960" t="s">
        <v>678</v>
      </c>
      <c r="I3960">
        <v>2</v>
      </c>
      <c r="J3960">
        <f>_xlfn.XLOOKUP(Ledger[[#This Row],[SKU]]&amp;"|"&amp;Ledger[[#This Row],[Branch_ID]], PriceList!E:E,PriceList!C:C,"")</f>
        <v>380</v>
      </c>
      <c r="K3960">
        <f>_xlfn.XLOOKUP(Ledger[[#This Row],[SKU]]&amp;"|"&amp;Ledger[[#This Row],[Branch_ID]], PriceList[Key], PriceList[Unit_Retail_Price_EGP], "")</f>
        <v>929</v>
      </c>
      <c r="L3960">
        <f>YEAR(Ledger[[#This Row],[Date]])</f>
        <v>2025</v>
      </c>
      <c r="M3960" t="str">
        <f>"Qtr"&amp;ROUNDUP(MONTH(Ledger[[#This Row],[Date]])/3,0)</f>
        <v>Qtr4</v>
      </c>
      <c r="N3960">
        <f>MONTH(Ledger[[#This Row],[Date]])</f>
        <v>10</v>
      </c>
      <c r="O3960" t="str">
        <f>TEXT(Ledger[[#This Row],[Date]],"mmm")</f>
        <v>Oct</v>
      </c>
    </row>
    <row r="3961" spans="1:15" x14ac:dyDescent="0.35">
      <c r="A3961" t="s">
        <v>3520</v>
      </c>
      <c r="B3961" s="8">
        <v>45948</v>
      </c>
      <c r="C3961" s="5">
        <v>0.56527777777777777</v>
      </c>
      <c r="D3961" t="str">
        <f>_xlfn.XLOOKUP(Ledger[[#This Row],[Employee_ID]],Employees!C:C,Employees!A:A)</f>
        <v>Morning</v>
      </c>
      <c r="E3961" t="s">
        <v>932</v>
      </c>
      <c r="F3961" t="str">
        <f>_xlfn.XLOOKUP(Ledger[[#This Row],[Employee_ID]],Employees!C:C,Employees!B:B)</f>
        <v>BR03</v>
      </c>
      <c r="G3961" t="s">
        <v>38</v>
      </c>
      <c r="H3961" t="s">
        <v>227</v>
      </c>
      <c r="I3961">
        <v>2</v>
      </c>
      <c r="J3961">
        <f>_xlfn.XLOOKUP(Ledger[[#This Row],[SKU]]&amp;"|"&amp;Ledger[[#This Row],[Branch_ID]], PriceList!E:E,PriceList!C:C,"")</f>
        <v>300</v>
      </c>
      <c r="K3961">
        <f>_xlfn.XLOOKUP(Ledger[[#This Row],[SKU]]&amp;"|"&amp;Ledger[[#This Row],[Branch_ID]], PriceList[Key], PriceList[Unit_Retail_Price_EGP], "")</f>
        <v>719</v>
      </c>
      <c r="L3961">
        <f>YEAR(Ledger[[#This Row],[Date]])</f>
        <v>2025</v>
      </c>
      <c r="M3961" t="str">
        <f>"Qtr"&amp;ROUNDUP(MONTH(Ledger[[#This Row],[Date]])/3,0)</f>
        <v>Qtr4</v>
      </c>
      <c r="N3961">
        <f>MONTH(Ledger[[#This Row],[Date]])</f>
        <v>10</v>
      </c>
      <c r="O3961" t="str">
        <f>TEXT(Ledger[[#This Row],[Date]],"mmm")</f>
        <v>Oct</v>
      </c>
    </row>
    <row r="3962" spans="1:15" x14ac:dyDescent="0.35">
      <c r="A3962" t="s">
        <v>3606</v>
      </c>
      <c r="B3962" s="8">
        <v>45954</v>
      </c>
      <c r="C3962" s="5">
        <v>0.53749999999999998</v>
      </c>
      <c r="D3962" t="str">
        <f>_xlfn.XLOOKUP(Ledger[[#This Row],[Employee_ID]],Employees!C:C,Employees!A:A)</f>
        <v>Morning</v>
      </c>
      <c r="E3962" t="s">
        <v>932</v>
      </c>
      <c r="F3962" t="str">
        <f>_xlfn.XLOOKUP(Ledger[[#This Row],[Employee_ID]],Employees!C:C,Employees!B:B)</f>
        <v>BR03</v>
      </c>
      <c r="G3962" t="s">
        <v>38</v>
      </c>
      <c r="H3962" t="s">
        <v>456</v>
      </c>
      <c r="I3962">
        <v>2</v>
      </c>
      <c r="J3962">
        <f>_xlfn.XLOOKUP(Ledger[[#This Row],[SKU]]&amp;"|"&amp;Ledger[[#This Row],[Branch_ID]], PriceList!E:E,PriceList!C:C,"")</f>
        <v>700</v>
      </c>
      <c r="K3962">
        <f>_xlfn.XLOOKUP(Ledger[[#This Row],[SKU]]&amp;"|"&amp;Ledger[[#This Row],[Branch_ID]], PriceList[Key], PriceList[Unit_Retail_Price_EGP], "")</f>
        <v>1649</v>
      </c>
      <c r="L3962">
        <f>YEAR(Ledger[[#This Row],[Date]])</f>
        <v>2025</v>
      </c>
      <c r="M3962" t="str">
        <f>"Qtr"&amp;ROUNDUP(MONTH(Ledger[[#This Row],[Date]])/3,0)</f>
        <v>Qtr4</v>
      </c>
      <c r="N3962">
        <f>MONTH(Ledger[[#This Row],[Date]])</f>
        <v>10</v>
      </c>
      <c r="O3962" t="str">
        <f>TEXT(Ledger[[#This Row],[Date]],"mmm")</f>
        <v>Oct</v>
      </c>
    </row>
    <row r="3963" spans="1:15" x14ac:dyDescent="0.35">
      <c r="A3963" t="s">
        <v>3657</v>
      </c>
      <c r="B3963" s="8">
        <v>45957</v>
      </c>
      <c r="C3963" s="5">
        <v>0.50972222222222219</v>
      </c>
      <c r="D3963" t="str">
        <f>_xlfn.XLOOKUP(Ledger[[#This Row],[Employee_ID]],Employees!C:C,Employees!A:A)</f>
        <v>Morning</v>
      </c>
      <c r="E3963" t="s">
        <v>932</v>
      </c>
      <c r="F3963" t="str">
        <f>_xlfn.XLOOKUP(Ledger[[#This Row],[Employee_ID]],Employees!C:C,Employees!B:B)</f>
        <v>BR03</v>
      </c>
      <c r="G3963" t="s">
        <v>38</v>
      </c>
      <c r="H3963" t="s">
        <v>433</v>
      </c>
      <c r="I3963">
        <v>2</v>
      </c>
      <c r="J3963">
        <f>_xlfn.XLOOKUP(Ledger[[#This Row],[SKU]]&amp;"|"&amp;Ledger[[#This Row],[Branch_ID]], PriceList!E:E,PriceList!C:C,"")</f>
        <v>460</v>
      </c>
      <c r="K3963">
        <f>_xlfn.XLOOKUP(Ledger[[#This Row],[SKU]]&amp;"|"&amp;Ledger[[#This Row],[Branch_ID]], PriceList[Key], PriceList[Unit_Retail_Price_EGP], "")</f>
        <v>1129</v>
      </c>
      <c r="L3963">
        <f>YEAR(Ledger[[#This Row],[Date]])</f>
        <v>2025</v>
      </c>
      <c r="M3963" t="str">
        <f>"Qtr"&amp;ROUNDUP(MONTH(Ledger[[#This Row],[Date]])/3,0)</f>
        <v>Qtr4</v>
      </c>
      <c r="N3963">
        <f>MONTH(Ledger[[#This Row],[Date]])</f>
        <v>10</v>
      </c>
      <c r="O3963" t="str">
        <f>TEXT(Ledger[[#This Row],[Date]],"mmm")</f>
        <v>Oct</v>
      </c>
    </row>
    <row r="3964" spans="1:15" x14ac:dyDescent="0.35">
      <c r="A3964" t="s">
        <v>3695</v>
      </c>
      <c r="B3964" s="8">
        <v>45960</v>
      </c>
      <c r="C3964" s="5">
        <v>0.51180555555555551</v>
      </c>
      <c r="D3964" t="str">
        <f>_xlfn.XLOOKUP(Ledger[[#This Row],[Employee_ID]],Employees!C:C,Employees!A:A)</f>
        <v>Morning</v>
      </c>
      <c r="E3964" t="s">
        <v>932</v>
      </c>
      <c r="F3964" t="str">
        <f>_xlfn.XLOOKUP(Ledger[[#This Row],[Employee_ID]],Employees!C:C,Employees!B:B)</f>
        <v>BR03</v>
      </c>
      <c r="G3964" t="s">
        <v>38</v>
      </c>
      <c r="H3964" t="s">
        <v>59</v>
      </c>
      <c r="I3964">
        <v>2</v>
      </c>
      <c r="J3964">
        <f>_xlfn.XLOOKUP(Ledger[[#This Row],[SKU]]&amp;"|"&amp;Ledger[[#This Row],[Branch_ID]], PriceList!E:E,PriceList!C:C,"")</f>
        <v>420</v>
      </c>
      <c r="K3964">
        <f>_xlfn.XLOOKUP(Ledger[[#This Row],[SKU]]&amp;"|"&amp;Ledger[[#This Row],[Branch_ID]], PriceList[Key], PriceList[Unit_Retail_Price_EGP], "")</f>
        <v>1029</v>
      </c>
      <c r="L3964">
        <f>YEAR(Ledger[[#This Row],[Date]])</f>
        <v>2025</v>
      </c>
      <c r="M3964" t="str">
        <f>"Qtr"&amp;ROUNDUP(MONTH(Ledger[[#This Row],[Date]])/3,0)</f>
        <v>Qtr4</v>
      </c>
      <c r="N3964">
        <f>MONTH(Ledger[[#This Row],[Date]])</f>
        <v>10</v>
      </c>
      <c r="O3964" t="str">
        <f>TEXT(Ledger[[#This Row],[Date]],"mmm")</f>
        <v>Oct</v>
      </c>
    </row>
    <row r="3965" spans="1:15" x14ac:dyDescent="0.35">
      <c r="A3965" t="s">
        <v>3861</v>
      </c>
      <c r="B3965" s="8">
        <v>45972</v>
      </c>
      <c r="C3965" s="5">
        <v>0.52916666666666667</v>
      </c>
      <c r="D3965" t="str">
        <f>_xlfn.XLOOKUP(Ledger[[#This Row],[Employee_ID]],Employees!C:C,Employees!A:A)</f>
        <v>Morning</v>
      </c>
      <c r="E3965" t="s">
        <v>932</v>
      </c>
      <c r="F3965" t="str">
        <f>_xlfn.XLOOKUP(Ledger[[#This Row],[Employee_ID]],Employees!C:C,Employees!B:B)</f>
        <v>BR03</v>
      </c>
      <c r="G3965" t="s">
        <v>38</v>
      </c>
      <c r="H3965" t="s">
        <v>195</v>
      </c>
      <c r="I3965">
        <v>2</v>
      </c>
      <c r="J3965">
        <f>_xlfn.XLOOKUP(Ledger[[#This Row],[SKU]]&amp;"|"&amp;Ledger[[#This Row],[Branch_ID]], PriceList!E:E,PriceList!C:C,"")</f>
        <v>160</v>
      </c>
      <c r="K3965">
        <f>_xlfn.XLOOKUP(Ledger[[#This Row],[SKU]]&amp;"|"&amp;Ledger[[#This Row],[Branch_ID]], PriceList[Key], PriceList[Unit_Retail_Price_EGP], "")</f>
        <v>409</v>
      </c>
      <c r="L3965">
        <f>YEAR(Ledger[[#This Row],[Date]])</f>
        <v>2025</v>
      </c>
      <c r="M3965" t="str">
        <f>"Qtr"&amp;ROUNDUP(MONTH(Ledger[[#This Row],[Date]])/3,0)</f>
        <v>Qtr4</v>
      </c>
      <c r="N3965">
        <f>MONTH(Ledger[[#This Row],[Date]])</f>
        <v>11</v>
      </c>
      <c r="O3965" t="str">
        <f>TEXT(Ledger[[#This Row],[Date]],"mmm")</f>
        <v>Nov</v>
      </c>
    </row>
    <row r="3966" spans="1:15" x14ac:dyDescent="0.35">
      <c r="A3966" t="s">
        <v>3872</v>
      </c>
      <c r="B3966" s="8">
        <v>45973</v>
      </c>
      <c r="C3966" s="5">
        <v>0.52569444444444446</v>
      </c>
      <c r="D3966" t="str">
        <f>_xlfn.XLOOKUP(Ledger[[#This Row],[Employee_ID]],Employees!C:C,Employees!A:A)</f>
        <v>Morning</v>
      </c>
      <c r="E3966" t="s">
        <v>932</v>
      </c>
      <c r="F3966" t="str">
        <f>_xlfn.XLOOKUP(Ledger[[#This Row],[Employee_ID]],Employees!C:C,Employees!B:B)</f>
        <v>BR03</v>
      </c>
      <c r="G3966" t="s">
        <v>38</v>
      </c>
      <c r="H3966" t="s">
        <v>313</v>
      </c>
      <c r="I3966">
        <v>2</v>
      </c>
      <c r="J3966">
        <f>_xlfn.XLOOKUP(Ledger[[#This Row],[SKU]]&amp;"|"&amp;Ledger[[#This Row],[Branch_ID]], PriceList!E:E,PriceList!C:C,"")</f>
        <v>140</v>
      </c>
      <c r="K3966">
        <f>_xlfn.XLOOKUP(Ledger[[#This Row],[SKU]]&amp;"|"&amp;Ledger[[#This Row],[Branch_ID]], PriceList[Key], PriceList[Unit_Retail_Price_EGP], "")</f>
        <v>359</v>
      </c>
      <c r="L3966">
        <f>YEAR(Ledger[[#This Row],[Date]])</f>
        <v>2025</v>
      </c>
      <c r="M3966" t="str">
        <f>"Qtr"&amp;ROUNDUP(MONTH(Ledger[[#This Row],[Date]])/3,0)</f>
        <v>Qtr4</v>
      </c>
      <c r="N3966">
        <f>MONTH(Ledger[[#This Row],[Date]])</f>
        <v>11</v>
      </c>
      <c r="O3966" t="str">
        <f>TEXT(Ledger[[#This Row],[Date]],"mmm")</f>
        <v>Nov</v>
      </c>
    </row>
    <row r="3967" spans="1:15" x14ac:dyDescent="0.35">
      <c r="A3967" t="s">
        <v>3897</v>
      </c>
      <c r="B3967" s="8">
        <v>45975</v>
      </c>
      <c r="C3967" s="5">
        <v>0.41944444444444445</v>
      </c>
      <c r="D3967" t="str">
        <f>_xlfn.XLOOKUP(Ledger[[#This Row],[Employee_ID]],Employees!C:C,Employees!A:A)</f>
        <v>Morning</v>
      </c>
      <c r="E3967" t="s">
        <v>932</v>
      </c>
      <c r="F3967" t="str">
        <f>_xlfn.XLOOKUP(Ledger[[#This Row],[Employee_ID]],Employees!C:C,Employees!B:B)</f>
        <v>BR03</v>
      </c>
      <c r="G3967" t="s">
        <v>38</v>
      </c>
      <c r="H3967" t="s">
        <v>409</v>
      </c>
      <c r="I3967">
        <v>2</v>
      </c>
      <c r="J3967">
        <f>_xlfn.XLOOKUP(Ledger[[#This Row],[SKU]]&amp;"|"&amp;Ledger[[#This Row],[Branch_ID]], PriceList!E:E,PriceList!C:C,"")</f>
        <v>700</v>
      </c>
      <c r="K3967">
        <f>_xlfn.XLOOKUP(Ledger[[#This Row],[SKU]]&amp;"|"&amp;Ledger[[#This Row],[Branch_ID]], PriceList[Key], PriceList[Unit_Retail_Price_EGP], "")</f>
        <v>1649</v>
      </c>
      <c r="L3967">
        <f>YEAR(Ledger[[#This Row],[Date]])</f>
        <v>2025</v>
      </c>
      <c r="M3967" t="str">
        <f>"Qtr"&amp;ROUNDUP(MONTH(Ledger[[#This Row],[Date]])/3,0)</f>
        <v>Qtr4</v>
      </c>
      <c r="N3967">
        <f>MONTH(Ledger[[#This Row],[Date]])</f>
        <v>11</v>
      </c>
      <c r="O3967" t="str">
        <f>TEXT(Ledger[[#This Row],[Date]],"mmm")</f>
        <v>Nov</v>
      </c>
    </row>
    <row r="3968" spans="1:15" x14ac:dyDescent="0.35">
      <c r="A3968" t="s">
        <v>3938</v>
      </c>
      <c r="B3968" s="8">
        <v>45977</v>
      </c>
      <c r="C3968" s="5">
        <v>0.4548611111111111</v>
      </c>
      <c r="D3968" t="str">
        <f>_xlfn.XLOOKUP(Ledger[[#This Row],[Employee_ID]],Employees!C:C,Employees!A:A)</f>
        <v>Morning</v>
      </c>
      <c r="E3968" t="s">
        <v>932</v>
      </c>
      <c r="F3968" t="str">
        <f>_xlfn.XLOOKUP(Ledger[[#This Row],[Employee_ID]],Employees!C:C,Employees!B:B)</f>
        <v>BR03</v>
      </c>
      <c r="G3968" t="s">
        <v>38</v>
      </c>
      <c r="H3968" t="s">
        <v>404</v>
      </c>
      <c r="I3968">
        <v>2</v>
      </c>
      <c r="J3968">
        <f>_xlfn.XLOOKUP(Ledger[[#This Row],[SKU]]&amp;"|"&amp;Ledger[[#This Row],[Branch_ID]], PriceList!E:E,PriceList!C:C,"")</f>
        <v>140</v>
      </c>
      <c r="K3968">
        <f>_xlfn.XLOOKUP(Ledger[[#This Row],[SKU]]&amp;"|"&amp;Ledger[[#This Row],[Branch_ID]], PriceList[Key], PriceList[Unit_Retail_Price_EGP], "")</f>
        <v>359</v>
      </c>
      <c r="L3968">
        <f>YEAR(Ledger[[#This Row],[Date]])</f>
        <v>2025</v>
      </c>
      <c r="M3968" t="str">
        <f>"Qtr"&amp;ROUNDUP(MONTH(Ledger[[#This Row],[Date]])/3,0)</f>
        <v>Qtr4</v>
      </c>
      <c r="N3968">
        <f>MONTH(Ledger[[#This Row],[Date]])</f>
        <v>11</v>
      </c>
      <c r="O3968" t="str">
        <f>TEXT(Ledger[[#This Row],[Date]],"mmm")</f>
        <v>Nov</v>
      </c>
    </row>
    <row r="3969" spans="1:15" x14ac:dyDescent="0.35">
      <c r="A3969" t="s">
        <v>3963</v>
      </c>
      <c r="B3969" s="8">
        <v>45979</v>
      </c>
      <c r="C3969" s="5">
        <v>0.4597222222222222</v>
      </c>
      <c r="D3969" t="str">
        <f>_xlfn.XLOOKUP(Ledger[[#This Row],[Employee_ID]],Employees!C:C,Employees!A:A)</f>
        <v>Morning</v>
      </c>
      <c r="E3969" t="s">
        <v>932</v>
      </c>
      <c r="F3969" t="str">
        <f>_xlfn.XLOOKUP(Ledger[[#This Row],[Employee_ID]],Employees!C:C,Employees!B:B)</f>
        <v>BR03</v>
      </c>
      <c r="G3969" t="s">
        <v>38</v>
      </c>
      <c r="H3969" t="s">
        <v>135</v>
      </c>
      <c r="I3969">
        <v>2</v>
      </c>
      <c r="J3969">
        <f>_xlfn.XLOOKUP(Ledger[[#This Row],[SKU]]&amp;"|"&amp;Ledger[[#This Row],[Branch_ID]], PriceList!E:E,PriceList!C:C,"")</f>
        <v>140</v>
      </c>
      <c r="K3969">
        <f>_xlfn.XLOOKUP(Ledger[[#This Row],[SKU]]&amp;"|"&amp;Ledger[[#This Row],[Branch_ID]], PriceList[Key], PriceList[Unit_Retail_Price_EGP], "")</f>
        <v>359</v>
      </c>
      <c r="L3969">
        <f>YEAR(Ledger[[#This Row],[Date]])</f>
        <v>2025</v>
      </c>
      <c r="M3969" t="str">
        <f>"Qtr"&amp;ROUNDUP(MONTH(Ledger[[#This Row],[Date]])/3,0)</f>
        <v>Qtr4</v>
      </c>
      <c r="N3969">
        <f>MONTH(Ledger[[#This Row],[Date]])</f>
        <v>11</v>
      </c>
      <c r="O3969" t="str">
        <f>TEXT(Ledger[[#This Row],[Date]],"mmm")</f>
        <v>Nov</v>
      </c>
    </row>
    <row r="3970" spans="1:15" x14ac:dyDescent="0.35">
      <c r="A3970" t="s">
        <v>4192</v>
      </c>
      <c r="B3970" s="8">
        <v>45995</v>
      </c>
      <c r="C3970" s="5">
        <v>0.50555555555555554</v>
      </c>
      <c r="D3970" t="str">
        <f>_xlfn.XLOOKUP(Ledger[[#This Row],[Employee_ID]],Employees!C:C,Employees!A:A)</f>
        <v>Morning</v>
      </c>
      <c r="E3970" t="s">
        <v>932</v>
      </c>
      <c r="F3970" t="str">
        <f>_xlfn.XLOOKUP(Ledger[[#This Row],[Employee_ID]],Employees!C:C,Employees!B:B)</f>
        <v>BR03</v>
      </c>
      <c r="G3970" t="s">
        <v>38</v>
      </c>
      <c r="H3970" t="s">
        <v>565</v>
      </c>
      <c r="I3970">
        <v>2</v>
      </c>
      <c r="J3970">
        <f>_xlfn.XLOOKUP(Ledger[[#This Row],[SKU]]&amp;"|"&amp;Ledger[[#This Row],[Branch_ID]], PriceList!E:E,PriceList!C:C,"")</f>
        <v>420</v>
      </c>
      <c r="K3970">
        <f>_xlfn.XLOOKUP(Ledger[[#This Row],[SKU]]&amp;"|"&amp;Ledger[[#This Row],[Branch_ID]], PriceList[Key], PriceList[Unit_Retail_Price_EGP], "")</f>
        <v>1029</v>
      </c>
      <c r="L3970">
        <f>YEAR(Ledger[[#This Row],[Date]])</f>
        <v>2025</v>
      </c>
      <c r="M3970" t="str">
        <f>"Qtr"&amp;ROUNDUP(MONTH(Ledger[[#This Row],[Date]])/3,0)</f>
        <v>Qtr4</v>
      </c>
      <c r="N3970">
        <f>MONTH(Ledger[[#This Row],[Date]])</f>
        <v>12</v>
      </c>
      <c r="O3970" t="str">
        <f>TEXT(Ledger[[#This Row],[Date]],"mmm")</f>
        <v>Dec</v>
      </c>
    </row>
    <row r="3971" spans="1:15" x14ac:dyDescent="0.35">
      <c r="A3971" t="s">
        <v>4204</v>
      </c>
      <c r="B3971" s="8">
        <v>45996</v>
      </c>
      <c r="C3971" s="5">
        <v>0.42152777777777778</v>
      </c>
      <c r="D3971" t="str">
        <f>_xlfn.XLOOKUP(Ledger[[#This Row],[Employee_ID]],Employees!C:C,Employees!A:A)</f>
        <v>Morning</v>
      </c>
      <c r="E3971" t="s">
        <v>932</v>
      </c>
      <c r="F3971" t="str">
        <f>_xlfn.XLOOKUP(Ledger[[#This Row],[Employee_ID]],Employees!C:C,Employees!B:B)</f>
        <v>BR03</v>
      </c>
      <c r="G3971" t="s">
        <v>38</v>
      </c>
      <c r="H3971" t="s">
        <v>200</v>
      </c>
      <c r="I3971">
        <v>2</v>
      </c>
      <c r="J3971">
        <f>_xlfn.XLOOKUP(Ledger[[#This Row],[SKU]]&amp;"|"&amp;Ledger[[#This Row],[Branch_ID]], PriceList!E:E,PriceList!C:C,"")</f>
        <v>180</v>
      </c>
      <c r="K3971">
        <f>_xlfn.XLOOKUP(Ledger[[#This Row],[SKU]]&amp;"|"&amp;Ledger[[#This Row],[Branch_ID]], PriceList[Key], PriceList[Unit_Retail_Price_EGP], "")</f>
        <v>459</v>
      </c>
      <c r="L3971">
        <f>YEAR(Ledger[[#This Row],[Date]])</f>
        <v>2025</v>
      </c>
      <c r="M3971" t="str">
        <f>"Qtr"&amp;ROUNDUP(MONTH(Ledger[[#This Row],[Date]])/3,0)</f>
        <v>Qtr4</v>
      </c>
      <c r="N3971">
        <f>MONTH(Ledger[[#This Row],[Date]])</f>
        <v>12</v>
      </c>
      <c r="O3971" t="str">
        <f>TEXT(Ledger[[#This Row],[Date]],"mmm")</f>
        <v>Dec</v>
      </c>
    </row>
    <row r="3972" spans="1:15" x14ac:dyDescent="0.35">
      <c r="A3972" t="s">
        <v>4338</v>
      </c>
      <c r="B3972" s="8">
        <v>46005</v>
      </c>
      <c r="C3972" s="5">
        <v>0.47222222222222221</v>
      </c>
      <c r="D3972" t="str">
        <f>_xlfn.XLOOKUP(Ledger[[#This Row],[Employee_ID]],Employees!C:C,Employees!A:A)</f>
        <v>Morning</v>
      </c>
      <c r="E3972" t="s">
        <v>932</v>
      </c>
      <c r="F3972" t="str">
        <f>_xlfn.XLOOKUP(Ledger[[#This Row],[Employee_ID]],Employees!C:C,Employees!B:B)</f>
        <v>BR03</v>
      </c>
      <c r="G3972" t="s">
        <v>38</v>
      </c>
      <c r="H3972" t="s">
        <v>315</v>
      </c>
      <c r="I3972">
        <v>2</v>
      </c>
      <c r="J3972">
        <f>_xlfn.XLOOKUP(Ledger[[#This Row],[SKU]]&amp;"|"&amp;Ledger[[#This Row],[Branch_ID]], PriceList!E:E,PriceList!C:C,"")</f>
        <v>180</v>
      </c>
      <c r="K3972">
        <f>_xlfn.XLOOKUP(Ledger[[#This Row],[SKU]]&amp;"|"&amp;Ledger[[#This Row],[Branch_ID]], PriceList[Key], PriceList[Unit_Retail_Price_EGP], "")</f>
        <v>459</v>
      </c>
      <c r="L3972">
        <f>YEAR(Ledger[[#This Row],[Date]])</f>
        <v>2025</v>
      </c>
      <c r="M3972" t="str">
        <f>"Qtr"&amp;ROUNDUP(MONTH(Ledger[[#This Row],[Date]])/3,0)</f>
        <v>Qtr4</v>
      </c>
      <c r="N3972">
        <f>MONTH(Ledger[[#This Row],[Date]])</f>
        <v>12</v>
      </c>
      <c r="O3972" t="str">
        <f>TEXT(Ledger[[#This Row],[Date]],"mmm")</f>
        <v>Dec</v>
      </c>
    </row>
    <row r="3973" spans="1:15" x14ac:dyDescent="0.35">
      <c r="A3973" t="s">
        <v>4357</v>
      </c>
      <c r="B3973" s="8">
        <v>46006</v>
      </c>
      <c r="C3973" s="5">
        <v>0.57291666666666663</v>
      </c>
      <c r="D3973" t="str">
        <f>_xlfn.XLOOKUP(Ledger[[#This Row],[Employee_ID]],Employees!C:C,Employees!A:A)</f>
        <v>Morning</v>
      </c>
      <c r="E3973" t="s">
        <v>932</v>
      </c>
      <c r="F3973" t="str">
        <f>_xlfn.XLOOKUP(Ledger[[#This Row],[Employee_ID]],Employees!C:C,Employees!B:B)</f>
        <v>BR03</v>
      </c>
      <c r="G3973" t="s">
        <v>38</v>
      </c>
      <c r="H3973" t="s">
        <v>460</v>
      </c>
      <c r="I3973">
        <v>2</v>
      </c>
      <c r="J3973">
        <f>_xlfn.XLOOKUP(Ledger[[#This Row],[SKU]]&amp;"|"&amp;Ledger[[#This Row],[Branch_ID]], PriceList!E:E,PriceList!C:C,"")</f>
        <v>140</v>
      </c>
      <c r="K3973">
        <f>_xlfn.XLOOKUP(Ledger[[#This Row],[SKU]]&amp;"|"&amp;Ledger[[#This Row],[Branch_ID]], PriceList[Key], PriceList[Unit_Retail_Price_EGP], "")</f>
        <v>359</v>
      </c>
      <c r="L3973">
        <f>YEAR(Ledger[[#This Row],[Date]])</f>
        <v>2025</v>
      </c>
      <c r="M3973" t="str">
        <f>"Qtr"&amp;ROUNDUP(MONTH(Ledger[[#This Row],[Date]])/3,0)</f>
        <v>Qtr4</v>
      </c>
      <c r="N3973">
        <f>MONTH(Ledger[[#This Row],[Date]])</f>
        <v>12</v>
      </c>
      <c r="O3973" t="str">
        <f>TEXT(Ledger[[#This Row],[Date]],"mmm")</f>
        <v>Dec</v>
      </c>
    </row>
    <row r="3974" spans="1:15" x14ac:dyDescent="0.35">
      <c r="A3974" t="s">
        <v>4487</v>
      </c>
      <c r="B3974" s="8">
        <v>46016</v>
      </c>
      <c r="C3974" s="5">
        <v>0.43472222222222223</v>
      </c>
      <c r="D3974" t="str">
        <f>_xlfn.XLOOKUP(Ledger[[#This Row],[Employee_ID]],Employees!C:C,Employees!A:A)</f>
        <v>Morning</v>
      </c>
      <c r="E3974" t="s">
        <v>932</v>
      </c>
      <c r="F3974" t="str">
        <f>_xlfn.XLOOKUP(Ledger[[#This Row],[Employee_ID]],Employees!C:C,Employees!B:B)</f>
        <v>BR03</v>
      </c>
      <c r="G3974" t="s">
        <v>38</v>
      </c>
      <c r="H3974" t="s">
        <v>281</v>
      </c>
      <c r="I3974">
        <v>2</v>
      </c>
      <c r="J3974">
        <f>_xlfn.XLOOKUP(Ledger[[#This Row],[SKU]]&amp;"|"&amp;Ledger[[#This Row],[Branch_ID]], PriceList!E:E,PriceList!C:C,"")</f>
        <v>140</v>
      </c>
      <c r="K3974">
        <f>_xlfn.XLOOKUP(Ledger[[#This Row],[SKU]]&amp;"|"&amp;Ledger[[#This Row],[Branch_ID]], PriceList[Key], PriceList[Unit_Retail_Price_EGP], "")</f>
        <v>359</v>
      </c>
      <c r="L3974">
        <f>YEAR(Ledger[[#This Row],[Date]])</f>
        <v>2025</v>
      </c>
      <c r="M3974" t="str">
        <f>"Qtr"&amp;ROUNDUP(MONTH(Ledger[[#This Row],[Date]])/3,0)</f>
        <v>Qtr4</v>
      </c>
      <c r="N3974">
        <f>MONTH(Ledger[[#This Row],[Date]])</f>
        <v>12</v>
      </c>
      <c r="O3974" t="str">
        <f>TEXT(Ledger[[#This Row],[Date]],"mmm")</f>
        <v>Dec</v>
      </c>
    </row>
    <row r="3975" spans="1:15" x14ac:dyDescent="0.35">
      <c r="A3975" t="s">
        <v>4523</v>
      </c>
      <c r="B3975" s="8">
        <v>46018</v>
      </c>
      <c r="C3975" s="5">
        <v>0.44722222222222224</v>
      </c>
      <c r="D3975" t="str">
        <f>_xlfn.XLOOKUP(Ledger[[#This Row],[Employee_ID]],Employees!C:C,Employees!A:A)</f>
        <v>Morning</v>
      </c>
      <c r="E3975" t="s">
        <v>932</v>
      </c>
      <c r="F3975" t="str">
        <f>_xlfn.XLOOKUP(Ledger[[#This Row],[Employee_ID]],Employees!C:C,Employees!B:B)</f>
        <v>BR03</v>
      </c>
      <c r="G3975" t="s">
        <v>38</v>
      </c>
      <c r="H3975" t="s">
        <v>284</v>
      </c>
      <c r="I3975">
        <v>2</v>
      </c>
      <c r="J3975">
        <f>_xlfn.XLOOKUP(Ledger[[#This Row],[SKU]]&amp;"|"&amp;Ledger[[#This Row],[Branch_ID]], PriceList!E:E,PriceList!C:C,"")</f>
        <v>480</v>
      </c>
      <c r="K3975">
        <f>_xlfn.XLOOKUP(Ledger[[#This Row],[SKU]]&amp;"|"&amp;Ledger[[#This Row],[Branch_ID]], PriceList[Key], PriceList[Unit_Retail_Price_EGP], "")</f>
        <v>1129</v>
      </c>
      <c r="L3975">
        <f>YEAR(Ledger[[#This Row],[Date]])</f>
        <v>2025</v>
      </c>
      <c r="M3975" t="str">
        <f>"Qtr"&amp;ROUNDUP(MONTH(Ledger[[#This Row],[Date]])/3,0)</f>
        <v>Qtr4</v>
      </c>
      <c r="N3975">
        <f>MONTH(Ledger[[#This Row],[Date]])</f>
        <v>12</v>
      </c>
      <c r="O3975" t="str">
        <f>TEXT(Ledger[[#This Row],[Date]],"mmm")</f>
        <v>Dec</v>
      </c>
    </row>
    <row r="3976" spans="1:15" x14ac:dyDescent="0.35">
      <c r="A3976" t="s">
        <v>4625</v>
      </c>
      <c r="B3976" s="8">
        <v>46025</v>
      </c>
      <c r="C3976" s="5">
        <v>0.54861111111111116</v>
      </c>
      <c r="D3976" t="str">
        <f>_xlfn.XLOOKUP(Ledger[[#This Row],[Employee_ID]],Employees!C:C,Employees!A:A)</f>
        <v>Morning</v>
      </c>
      <c r="E3976" t="s">
        <v>932</v>
      </c>
      <c r="F3976" t="str">
        <f>_xlfn.XLOOKUP(Ledger[[#This Row],[Employee_ID]],Employees!C:C,Employees!B:B)</f>
        <v>BR03</v>
      </c>
      <c r="G3976" t="s">
        <v>38</v>
      </c>
      <c r="H3976" t="s">
        <v>238</v>
      </c>
      <c r="I3976">
        <v>2</v>
      </c>
      <c r="J3976">
        <f>_xlfn.XLOOKUP(Ledger[[#This Row],[SKU]]&amp;"|"&amp;Ledger[[#This Row],[Branch_ID]], PriceList!E:E,PriceList!C:C,"")</f>
        <v>260</v>
      </c>
      <c r="K3976">
        <f>_xlfn.XLOOKUP(Ledger[[#This Row],[SKU]]&amp;"|"&amp;Ledger[[#This Row],[Branch_ID]], PriceList[Key], PriceList[Unit_Retail_Price_EGP], "")</f>
        <v>619</v>
      </c>
      <c r="L3976">
        <f>YEAR(Ledger[[#This Row],[Date]])</f>
        <v>2026</v>
      </c>
      <c r="M3976" t="str">
        <f>"Qtr"&amp;ROUNDUP(MONTH(Ledger[[#This Row],[Date]])/3,0)</f>
        <v>Qtr1</v>
      </c>
      <c r="N3976">
        <f>MONTH(Ledger[[#This Row],[Date]])</f>
        <v>1</v>
      </c>
      <c r="O3976" t="str">
        <f>TEXT(Ledger[[#This Row],[Date]],"mmm")</f>
        <v>Jan</v>
      </c>
    </row>
    <row r="3977" spans="1:15" x14ac:dyDescent="0.35">
      <c r="A3977" t="s">
        <v>4776</v>
      </c>
      <c r="B3977" s="8">
        <v>46037</v>
      </c>
      <c r="C3977" s="5">
        <v>0.42152777777777778</v>
      </c>
      <c r="D3977" t="str">
        <f>_xlfn.XLOOKUP(Ledger[[#This Row],[Employee_ID]],Employees!C:C,Employees!A:A)</f>
        <v>Morning</v>
      </c>
      <c r="E3977" t="s">
        <v>932</v>
      </c>
      <c r="F3977" t="str">
        <f>_xlfn.XLOOKUP(Ledger[[#This Row],[Employee_ID]],Employees!C:C,Employees!B:B)</f>
        <v>BR03</v>
      </c>
      <c r="G3977" t="s">
        <v>38</v>
      </c>
      <c r="H3977" t="s">
        <v>106</v>
      </c>
      <c r="I3977">
        <v>2</v>
      </c>
      <c r="J3977">
        <f>_xlfn.XLOOKUP(Ledger[[#This Row],[SKU]]&amp;"|"&amp;Ledger[[#This Row],[Branch_ID]], PriceList!E:E,PriceList!C:C,"")</f>
        <v>220</v>
      </c>
      <c r="K3977">
        <f>_xlfn.XLOOKUP(Ledger[[#This Row],[SKU]]&amp;"|"&amp;Ledger[[#This Row],[Branch_ID]], PriceList[Key], PriceList[Unit_Retail_Price_EGP], "")</f>
        <v>569</v>
      </c>
      <c r="L3977">
        <f>YEAR(Ledger[[#This Row],[Date]])</f>
        <v>2026</v>
      </c>
      <c r="M3977" t="str">
        <f>"Qtr"&amp;ROUNDUP(MONTH(Ledger[[#This Row],[Date]])/3,0)</f>
        <v>Qtr1</v>
      </c>
      <c r="N3977">
        <f>MONTH(Ledger[[#This Row],[Date]])</f>
        <v>1</v>
      </c>
      <c r="O3977" t="str">
        <f>TEXT(Ledger[[#This Row],[Date]],"mmm")</f>
        <v>Jan</v>
      </c>
    </row>
    <row r="3978" spans="1:15" x14ac:dyDescent="0.35">
      <c r="A3978" t="s">
        <v>5001</v>
      </c>
      <c r="B3978" s="8">
        <v>46053</v>
      </c>
      <c r="C3978" s="5">
        <v>0.5083333333333333</v>
      </c>
      <c r="D3978" t="str">
        <f>_xlfn.XLOOKUP(Ledger[[#This Row],[Employee_ID]],Employees!C:C,Employees!A:A)</f>
        <v>Morning</v>
      </c>
      <c r="E3978" t="s">
        <v>932</v>
      </c>
      <c r="F3978" t="str">
        <f>_xlfn.XLOOKUP(Ledger[[#This Row],[Employee_ID]],Employees!C:C,Employees!B:B)</f>
        <v>BR03</v>
      </c>
      <c r="G3978" t="s">
        <v>38</v>
      </c>
      <c r="H3978" t="s">
        <v>209</v>
      </c>
      <c r="I3978">
        <v>2</v>
      </c>
      <c r="J3978">
        <f>_xlfn.XLOOKUP(Ledger[[#This Row],[SKU]]&amp;"|"&amp;Ledger[[#This Row],[Branch_ID]], PriceList!E:E,PriceList!C:C,"")</f>
        <v>160</v>
      </c>
      <c r="K3978">
        <f>_xlfn.XLOOKUP(Ledger[[#This Row],[SKU]]&amp;"|"&amp;Ledger[[#This Row],[Branch_ID]], PriceList[Key], PriceList[Unit_Retail_Price_EGP], "")</f>
        <v>409</v>
      </c>
      <c r="L3978">
        <f>YEAR(Ledger[[#This Row],[Date]])</f>
        <v>2026</v>
      </c>
      <c r="M3978" t="str">
        <f>"Qtr"&amp;ROUNDUP(MONTH(Ledger[[#This Row],[Date]])/3,0)</f>
        <v>Qtr1</v>
      </c>
      <c r="N3978">
        <f>MONTH(Ledger[[#This Row],[Date]])</f>
        <v>1</v>
      </c>
      <c r="O3978" t="str">
        <f>TEXT(Ledger[[#This Row],[Date]],"mmm")</f>
        <v>Jan</v>
      </c>
    </row>
    <row r="3979" spans="1:15" x14ac:dyDescent="0.35">
      <c r="A3979" t="s">
        <v>5114</v>
      </c>
      <c r="B3979" s="8">
        <v>46061</v>
      </c>
      <c r="C3979" s="5">
        <v>0.49930555555555556</v>
      </c>
      <c r="D3979" t="str">
        <f>_xlfn.XLOOKUP(Ledger[[#This Row],[Employee_ID]],Employees!C:C,Employees!A:A)</f>
        <v>Morning</v>
      </c>
      <c r="E3979" t="s">
        <v>932</v>
      </c>
      <c r="F3979" t="str">
        <f>_xlfn.XLOOKUP(Ledger[[#This Row],[Employee_ID]],Employees!C:C,Employees!B:B)</f>
        <v>BR03</v>
      </c>
      <c r="G3979" t="s">
        <v>38</v>
      </c>
      <c r="H3979" t="s">
        <v>313</v>
      </c>
      <c r="I3979">
        <v>2</v>
      </c>
      <c r="J3979">
        <f>_xlfn.XLOOKUP(Ledger[[#This Row],[SKU]]&amp;"|"&amp;Ledger[[#This Row],[Branch_ID]], PriceList!E:E,PriceList!C:C,"")</f>
        <v>140</v>
      </c>
      <c r="K3979">
        <f>_xlfn.XLOOKUP(Ledger[[#This Row],[SKU]]&amp;"|"&amp;Ledger[[#This Row],[Branch_ID]], PriceList[Key], PriceList[Unit_Retail_Price_EGP], "")</f>
        <v>359</v>
      </c>
      <c r="L3979">
        <f>YEAR(Ledger[[#This Row],[Date]])</f>
        <v>2026</v>
      </c>
      <c r="M3979" t="str">
        <f>"Qtr"&amp;ROUNDUP(MONTH(Ledger[[#This Row],[Date]])/3,0)</f>
        <v>Qtr1</v>
      </c>
      <c r="N3979">
        <f>MONTH(Ledger[[#This Row],[Date]])</f>
        <v>2</v>
      </c>
      <c r="O3979" t="str">
        <f>TEXT(Ledger[[#This Row],[Date]],"mmm")</f>
        <v>Feb</v>
      </c>
    </row>
    <row r="3980" spans="1:15" x14ac:dyDescent="0.35">
      <c r="A3980" t="s">
        <v>5255</v>
      </c>
      <c r="B3980" s="8">
        <v>46071</v>
      </c>
      <c r="C3980" s="5">
        <v>0.52777777777777779</v>
      </c>
      <c r="D3980" t="str">
        <f>_xlfn.XLOOKUP(Ledger[[#This Row],[Employee_ID]],Employees!C:C,Employees!A:A)</f>
        <v>Morning</v>
      </c>
      <c r="E3980" t="s">
        <v>932</v>
      </c>
      <c r="F3980" t="str">
        <f>_xlfn.XLOOKUP(Ledger[[#This Row],[Employee_ID]],Employees!C:C,Employees!B:B)</f>
        <v>BR03</v>
      </c>
      <c r="G3980" t="s">
        <v>38</v>
      </c>
      <c r="H3980" t="s">
        <v>106</v>
      </c>
      <c r="I3980">
        <v>2</v>
      </c>
      <c r="J3980">
        <f>_xlfn.XLOOKUP(Ledger[[#This Row],[SKU]]&amp;"|"&amp;Ledger[[#This Row],[Branch_ID]], PriceList!E:E,PriceList!C:C,"")</f>
        <v>220</v>
      </c>
      <c r="K3980">
        <f>_xlfn.XLOOKUP(Ledger[[#This Row],[SKU]]&amp;"|"&amp;Ledger[[#This Row],[Branch_ID]], PriceList[Key], PriceList[Unit_Retail_Price_EGP], "")</f>
        <v>569</v>
      </c>
      <c r="L3980">
        <f>YEAR(Ledger[[#This Row],[Date]])</f>
        <v>2026</v>
      </c>
      <c r="M3980" t="str">
        <f>"Qtr"&amp;ROUNDUP(MONTH(Ledger[[#This Row],[Date]])/3,0)</f>
        <v>Qtr1</v>
      </c>
      <c r="N3980">
        <f>MONTH(Ledger[[#This Row],[Date]])</f>
        <v>2</v>
      </c>
      <c r="O3980" t="str">
        <f>TEXT(Ledger[[#This Row],[Date]],"mmm")</f>
        <v>Feb</v>
      </c>
    </row>
    <row r="3981" spans="1:15" x14ac:dyDescent="0.35">
      <c r="A3981" t="s">
        <v>5406</v>
      </c>
      <c r="B3981" s="8">
        <v>46081</v>
      </c>
      <c r="C3981" s="5">
        <v>0.58125000000000004</v>
      </c>
      <c r="D3981" t="str">
        <f>_xlfn.XLOOKUP(Ledger[[#This Row],[Employee_ID]],Employees!C:C,Employees!A:A)</f>
        <v>Morning</v>
      </c>
      <c r="E3981" t="s">
        <v>932</v>
      </c>
      <c r="F3981" t="str">
        <f>_xlfn.XLOOKUP(Ledger[[#This Row],[Employee_ID]],Employees!C:C,Employees!B:B)</f>
        <v>BR03</v>
      </c>
      <c r="G3981" t="s">
        <v>38</v>
      </c>
      <c r="H3981" t="s">
        <v>460</v>
      </c>
      <c r="I3981">
        <v>2</v>
      </c>
      <c r="J3981">
        <f>_xlfn.XLOOKUP(Ledger[[#This Row],[SKU]]&amp;"|"&amp;Ledger[[#This Row],[Branch_ID]], PriceList!E:E,PriceList!C:C,"")</f>
        <v>140</v>
      </c>
      <c r="K3981">
        <f>_xlfn.XLOOKUP(Ledger[[#This Row],[SKU]]&amp;"|"&amp;Ledger[[#This Row],[Branch_ID]], PriceList[Key], PriceList[Unit_Retail_Price_EGP], "")</f>
        <v>359</v>
      </c>
      <c r="L3981">
        <f>YEAR(Ledger[[#This Row],[Date]])</f>
        <v>2026</v>
      </c>
      <c r="M3981" t="str">
        <f>"Qtr"&amp;ROUNDUP(MONTH(Ledger[[#This Row],[Date]])/3,0)</f>
        <v>Qtr1</v>
      </c>
      <c r="N3981">
        <f>MONTH(Ledger[[#This Row],[Date]])</f>
        <v>2</v>
      </c>
      <c r="O3981" t="str">
        <f>TEXT(Ledger[[#This Row],[Date]],"mmm")</f>
        <v>Feb</v>
      </c>
    </row>
    <row r="3982" spans="1:15" x14ac:dyDescent="0.35">
      <c r="A3982" t="s">
        <v>5517</v>
      </c>
      <c r="B3982" s="8">
        <v>46089</v>
      </c>
      <c r="C3982" s="5">
        <v>0.4236111111111111</v>
      </c>
      <c r="D3982" t="str">
        <f>_xlfn.XLOOKUP(Ledger[[#This Row],[Employee_ID]],Employees!C:C,Employees!A:A)</f>
        <v>Morning</v>
      </c>
      <c r="E3982" t="s">
        <v>932</v>
      </c>
      <c r="F3982" t="str">
        <f>_xlfn.XLOOKUP(Ledger[[#This Row],[Employee_ID]],Employees!C:C,Employees!B:B)</f>
        <v>BR03</v>
      </c>
      <c r="G3982" t="s">
        <v>38</v>
      </c>
      <c r="H3982" t="s">
        <v>344</v>
      </c>
      <c r="I3982">
        <v>2</v>
      </c>
      <c r="J3982">
        <f>_xlfn.XLOOKUP(Ledger[[#This Row],[SKU]]&amp;"|"&amp;Ledger[[#This Row],[Branch_ID]], PriceList!E:E,PriceList!C:C,"")</f>
        <v>420</v>
      </c>
      <c r="K3982">
        <f>_xlfn.XLOOKUP(Ledger[[#This Row],[SKU]]&amp;"|"&amp;Ledger[[#This Row],[Branch_ID]], PriceList[Key], PriceList[Unit_Retail_Price_EGP], "")</f>
        <v>1029</v>
      </c>
      <c r="L3982">
        <f>YEAR(Ledger[[#This Row],[Date]])</f>
        <v>2026</v>
      </c>
      <c r="M3982" t="str">
        <f>"Qtr"&amp;ROUNDUP(MONTH(Ledger[[#This Row],[Date]])/3,0)</f>
        <v>Qtr1</v>
      </c>
      <c r="N3982">
        <f>MONTH(Ledger[[#This Row],[Date]])</f>
        <v>3</v>
      </c>
      <c r="O3982" t="str">
        <f>TEXT(Ledger[[#This Row],[Date]],"mmm")</f>
        <v>Mar</v>
      </c>
    </row>
    <row r="3983" spans="1:15" x14ac:dyDescent="0.35">
      <c r="A3983" t="s">
        <v>5536</v>
      </c>
      <c r="B3983" s="8">
        <v>46090</v>
      </c>
      <c r="C3983" s="5">
        <v>0.51875000000000004</v>
      </c>
      <c r="D3983" t="str">
        <f>_xlfn.XLOOKUP(Ledger[[#This Row],[Employee_ID]],Employees!C:C,Employees!A:A)</f>
        <v>Morning</v>
      </c>
      <c r="E3983" t="s">
        <v>932</v>
      </c>
      <c r="F3983" t="str">
        <f>_xlfn.XLOOKUP(Ledger[[#This Row],[Employee_ID]],Employees!C:C,Employees!B:B)</f>
        <v>BR03</v>
      </c>
      <c r="G3983" t="s">
        <v>38</v>
      </c>
      <c r="H3983" t="s">
        <v>359</v>
      </c>
      <c r="I3983">
        <v>2</v>
      </c>
      <c r="J3983">
        <f>_xlfn.XLOOKUP(Ledger[[#This Row],[SKU]]&amp;"|"&amp;Ledger[[#This Row],[Branch_ID]], PriceList!E:E,PriceList!C:C,"")</f>
        <v>140</v>
      </c>
      <c r="K3983">
        <f>_xlfn.XLOOKUP(Ledger[[#This Row],[SKU]]&amp;"|"&amp;Ledger[[#This Row],[Branch_ID]], PriceList[Key], PriceList[Unit_Retail_Price_EGP], "")</f>
        <v>359</v>
      </c>
      <c r="L3983">
        <f>YEAR(Ledger[[#This Row],[Date]])</f>
        <v>2026</v>
      </c>
      <c r="M3983" t="str">
        <f>"Qtr"&amp;ROUNDUP(MONTH(Ledger[[#This Row],[Date]])/3,0)</f>
        <v>Qtr1</v>
      </c>
      <c r="N3983">
        <f>MONTH(Ledger[[#This Row],[Date]])</f>
        <v>3</v>
      </c>
      <c r="O3983" t="str">
        <f>TEXT(Ledger[[#This Row],[Date]],"mmm")</f>
        <v>Mar</v>
      </c>
    </row>
    <row r="3984" spans="1:15" x14ac:dyDescent="0.35">
      <c r="A3984" t="s">
        <v>5585</v>
      </c>
      <c r="B3984" s="8">
        <v>46094</v>
      </c>
      <c r="C3984" s="5">
        <v>0.45694444444444443</v>
      </c>
      <c r="D3984" t="str">
        <f>_xlfn.XLOOKUP(Ledger[[#This Row],[Employee_ID]],Employees!C:C,Employees!A:A)</f>
        <v>Morning</v>
      </c>
      <c r="E3984" t="s">
        <v>932</v>
      </c>
      <c r="F3984" t="str">
        <f>_xlfn.XLOOKUP(Ledger[[#This Row],[Employee_ID]],Employees!C:C,Employees!B:B)</f>
        <v>BR03</v>
      </c>
      <c r="G3984" t="s">
        <v>38</v>
      </c>
      <c r="H3984" t="s">
        <v>184</v>
      </c>
      <c r="I3984">
        <v>2</v>
      </c>
      <c r="J3984">
        <f>_xlfn.XLOOKUP(Ledger[[#This Row],[SKU]]&amp;"|"&amp;Ledger[[#This Row],[Branch_ID]], PriceList!E:E,PriceList!C:C,"")</f>
        <v>260</v>
      </c>
      <c r="K3984">
        <f>_xlfn.XLOOKUP(Ledger[[#This Row],[SKU]]&amp;"|"&amp;Ledger[[#This Row],[Branch_ID]], PriceList[Key], PriceList[Unit_Retail_Price_EGP], "")</f>
        <v>619</v>
      </c>
      <c r="L3984">
        <f>YEAR(Ledger[[#This Row],[Date]])</f>
        <v>2026</v>
      </c>
      <c r="M3984" t="str">
        <f>"Qtr"&amp;ROUNDUP(MONTH(Ledger[[#This Row],[Date]])/3,0)</f>
        <v>Qtr1</v>
      </c>
      <c r="N3984">
        <f>MONTH(Ledger[[#This Row],[Date]])</f>
        <v>3</v>
      </c>
      <c r="O3984" t="str">
        <f>TEXT(Ledger[[#This Row],[Date]],"mmm")</f>
        <v>Mar</v>
      </c>
    </row>
    <row r="3985" spans="1:15" x14ac:dyDescent="0.35">
      <c r="A3985" t="s">
        <v>5622</v>
      </c>
      <c r="B3985" s="8">
        <v>46096</v>
      </c>
      <c r="C3985" s="5">
        <v>0.46666666666666667</v>
      </c>
      <c r="D3985" t="str">
        <f>_xlfn.XLOOKUP(Ledger[[#This Row],[Employee_ID]],Employees!C:C,Employees!A:A)</f>
        <v>Morning</v>
      </c>
      <c r="E3985" t="s">
        <v>932</v>
      </c>
      <c r="F3985" t="str">
        <f>_xlfn.XLOOKUP(Ledger[[#This Row],[Employee_ID]],Employees!C:C,Employees!B:B)</f>
        <v>BR03</v>
      </c>
      <c r="G3985" t="s">
        <v>38</v>
      </c>
      <c r="H3985" t="s">
        <v>48</v>
      </c>
      <c r="I3985">
        <v>2</v>
      </c>
      <c r="J3985">
        <f>_xlfn.XLOOKUP(Ledger[[#This Row],[SKU]]&amp;"|"&amp;Ledger[[#This Row],[Branch_ID]], PriceList!E:E,PriceList!C:C,"")</f>
        <v>140</v>
      </c>
      <c r="K3985">
        <f>_xlfn.XLOOKUP(Ledger[[#This Row],[SKU]]&amp;"|"&amp;Ledger[[#This Row],[Branch_ID]], PriceList[Key], PriceList[Unit_Retail_Price_EGP], "")</f>
        <v>359</v>
      </c>
      <c r="L3985">
        <f>YEAR(Ledger[[#This Row],[Date]])</f>
        <v>2026</v>
      </c>
      <c r="M3985" t="str">
        <f>"Qtr"&amp;ROUNDUP(MONTH(Ledger[[#This Row],[Date]])/3,0)</f>
        <v>Qtr1</v>
      </c>
      <c r="N3985">
        <f>MONTH(Ledger[[#This Row],[Date]])</f>
        <v>3</v>
      </c>
      <c r="O3985" t="str">
        <f>TEXT(Ledger[[#This Row],[Date]],"mmm")</f>
        <v>Mar</v>
      </c>
    </row>
    <row r="3986" spans="1:15" x14ac:dyDescent="0.35">
      <c r="A3986" t="s">
        <v>5639</v>
      </c>
      <c r="B3986" s="8">
        <v>46097</v>
      </c>
      <c r="C3986" s="5">
        <v>0.54166666666666663</v>
      </c>
      <c r="D3986" t="str">
        <f>_xlfn.XLOOKUP(Ledger[[#This Row],[Employee_ID]],Employees!C:C,Employees!A:A)</f>
        <v>Morning</v>
      </c>
      <c r="E3986" t="s">
        <v>932</v>
      </c>
      <c r="F3986" t="str">
        <f>_xlfn.XLOOKUP(Ledger[[#This Row],[Employee_ID]],Employees!C:C,Employees!B:B)</f>
        <v>BR03</v>
      </c>
      <c r="G3986" t="s">
        <v>38</v>
      </c>
      <c r="H3986" t="s">
        <v>82</v>
      </c>
      <c r="I3986">
        <v>2</v>
      </c>
      <c r="J3986">
        <f>_xlfn.XLOOKUP(Ledger[[#This Row],[SKU]]&amp;"|"&amp;Ledger[[#This Row],[Branch_ID]], PriceList!E:E,PriceList!C:C,"")</f>
        <v>110</v>
      </c>
      <c r="K3986">
        <f>_xlfn.XLOOKUP(Ledger[[#This Row],[SKU]]&amp;"|"&amp;Ledger[[#This Row],[Branch_ID]], PriceList[Key], PriceList[Unit_Retail_Price_EGP], "")</f>
        <v>289</v>
      </c>
      <c r="L3986">
        <f>YEAR(Ledger[[#This Row],[Date]])</f>
        <v>2026</v>
      </c>
      <c r="M3986" t="str">
        <f>"Qtr"&amp;ROUNDUP(MONTH(Ledger[[#This Row],[Date]])/3,0)</f>
        <v>Qtr1</v>
      </c>
      <c r="N3986">
        <f>MONTH(Ledger[[#This Row],[Date]])</f>
        <v>3</v>
      </c>
      <c r="O3986" t="str">
        <f>TEXT(Ledger[[#This Row],[Date]],"mmm")</f>
        <v>Mar</v>
      </c>
    </row>
    <row r="3987" spans="1:15" x14ac:dyDescent="0.35">
      <c r="A3987" t="s">
        <v>5763</v>
      </c>
      <c r="B3987" s="8">
        <v>46106</v>
      </c>
      <c r="C3987" s="5">
        <v>0.45555555555555555</v>
      </c>
      <c r="D3987" t="str">
        <f>_xlfn.XLOOKUP(Ledger[[#This Row],[Employee_ID]],Employees!C:C,Employees!A:A)</f>
        <v>Morning</v>
      </c>
      <c r="E3987" t="s">
        <v>932</v>
      </c>
      <c r="F3987" t="str">
        <f>_xlfn.XLOOKUP(Ledger[[#This Row],[Employee_ID]],Employees!C:C,Employees!B:B)</f>
        <v>BR03</v>
      </c>
      <c r="G3987" t="s">
        <v>38</v>
      </c>
      <c r="H3987" t="s">
        <v>342</v>
      </c>
      <c r="I3987">
        <v>2</v>
      </c>
      <c r="J3987">
        <f>_xlfn.XLOOKUP(Ledger[[#This Row],[SKU]]&amp;"|"&amp;Ledger[[#This Row],[Branch_ID]], PriceList!E:E,PriceList!C:C,"")</f>
        <v>460</v>
      </c>
      <c r="K3987">
        <f>_xlfn.XLOOKUP(Ledger[[#This Row],[SKU]]&amp;"|"&amp;Ledger[[#This Row],[Branch_ID]], PriceList[Key], PriceList[Unit_Retail_Price_EGP], "")</f>
        <v>1129</v>
      </c>
      <c r="L3987">
        <f>YEAR(Ledger[[#This Row],[Date]])</f>
        <v>2026</v>
      </c>
      <c r="M3987" t="str">
        <f>"Qtr"&amp;ROUNDUP(MONTH(Ledger[[#This Row],[Date]])/3,0)</f>
        <v>Qtr1</v>
      </c>
      <c r="N3987">
        <f>MONTH(Ledger[[#This Row],[Date]])</f>
        <v>3</v>
      </c>
      <c r="O3987" t="str">
        <f>TEXT(Ledger[[#This Row],[Date]],"mmm")</f>
        <v>Mar</v>
      </c>
    </row>
    <row r="3988" spans="1:15" x14ac:dyDescent="0.35">
      <c r="A3988" t="s">
        <v>5773</v>
      </c>
      <c r="B3988" s="8">
        <v>46107</v>
      </c>
      <c r="C3988" s="5">
        <v>0.44722222222222224</v>
      </c>
      <c r="D3988" t="str">
        <f>_xlfn.XLOOKUP(Ledger[[#This Row],[Employee_ID]],Employees!C:C,Employees!A:A)</f>
        <v>Morning</v>
      </c>
      <c r="E3988" t="s">
        <v>932</v>
      </c>
      <c r="F3988" t="str">
        <f>_xlfn.XLOOKUP(Ledger[[#This Row],[Employee_ID]],Employees!C:C,Employees!B:B)</f>
        <v>BR03</v>
      </c>
      <c r="G3988" t="s">
        <v>38</v>
      </c>
      <c r="H3988" t="s">
        <v>119</v>
      </c>
      <c r="I3988">
        <v>2</v>
      </c>
      <c r="J3988">
        <f>_xlfn.XLOOKUP(Ledger[[#This Row],[SKU]]&amp;"|"&amp;Ledger[[#This Row],[Branch_ID]], PriceList!E:E,PriceList!C:C,"")</f>
        <v>220</v>
      </c>
      <c r="K3988">
        <f>_xlfn.XLOOKUP(Ledger[[#This Row],[SKU]]&amp;"|"&amp;Ledger[[#This Row],[Branch_ID]], PriceList[Key], PriceList[Unit_Retail_Price_EGP], "")</f>
        <v>569</v>
      </c>
      <c r="L3988">
        <f>YEAR(Ledger[[#This Row],[Date]])</f>
        <v>2026</v>
      </c>
      <c r="M3988" t="str">
        <f>"Qtr"&amp;ROUNDUP(MONTH(Ledger[[#This Row],[Date]])/3,0)</f>
        <v>Qtr1</v>
      </c>
      <c r="N3988">
        <f>MONTH(Ledger[[#This Row],[Date]])</f>
        <v>3</v>
      </c>
      <c r="O3988" t="str">
        <f>TEXT(Ledger[[#This Row],[Date]],"mmm")</f>
        <v>Mar</v>
      </c>
    </row>
    <row r="3989" spans="1:15" x14ac:dyDescent="0.35">
      <c r="A3989" t="s">
        <v>5808</v>
      </c>
      <c r="B3989" s="8">
        <v>46109</v>
      </c>
      <c r="C3989" s="5">
        <v>0.51180555555555551</v>
      </c>
      <c r="D3989" t="str">
        <f>_xlfn.XLOOKUP(Ledger[[#This Row],[Employee_ID]],Employees!C:C,Employees!A:A)</f>
        <v>Morning</v>
      </c>
      <c r="E3989" t="s">
        <v>932</v>
      </c>
      <c r="F3989" t="str">
        <f>_xlfn.XLOOKUP(Ledger[[#This Row],[Employee_ID]],Employees!C:C,Employees!B:B)</f>
        <v>BR03</v>
      </c>
      <c r="G3989" t="s">
        <v>38</v>
      </c>
      <c r="H3989" t="s">
        <v>225</v>
      </c>
      <c r="I3989">
        <v>2</v>
      </c>
      <c r="J3989">
        <f>_xlfn.XLOOKUP(Ledger[[#This Row],[SKU]]&amp;"|"&amp;Ledger[[#This Row],[Branch_ID]], PriceList!E:E,PriceList!C:C,"")</f>
        <v>420</v>
      </c>
      <c r="K3989">
        <f>_xlfn.XLOOKUP(Ledger[[#This Row],[SKU]]&amp;"|"&amp;Ledger[[#This Row],[Branch_ID]], PriceList[Key], PriceList[Unit_Retail_Price_EGP], "")</f>
        <v>1029</v>
      </c>
      <c r="L3989">
        <f>YEAR(Ledger[[#This Row],[Date]])</f>
        <v>2026</v>
      </c>
      <c r="M3989" t="str">
        <f>"Qtr"&amp;ROUNDUP(MONTH(Ledger[[#This Row],[Date]])/3,0)</f>
        <v>Qtr1</v>
      </c>
      <c r="N3989">
        <f>MONTH(Ledger[[#This Row],[Date]])</f>
        <v>3</v>
      </c>
      <c r="O3989" t="str">
        <f>TEXT(Ledger[[#This Row],[Date]],"mmm")</f>
        <v>Mar</v>
      </c>
    </row>
    <row r="3990" spans="1:15" x14ac:dyDescent="0.35">
      <c r="A3990" t="s">
        <v>5909</v>
      </c>
      <c r="B3990" s="8">
        <v>46116</v>
      </c>
      <c r="C3990" s="5">
        <v>0.55902777777777779</v>
      </c>
      <c r="D3990" t="str">
        <f>_xlfn.XLOOKUP(Ledger[[#This Row],[Employee_ID]],Employees!C:C,Employees!A:A)</f>
        <v>Morning</v>
      </c>
      <c r="E3990" t="s">
        <v>932</v>
      </c>
      <c r="F3990" t="str">
        <f>_xlfn.XLOOKUP(Ledger[[#This Row],[Employee_ID]],Employees!C:C,Employees!B:B)</f>
        <v>BR03</v>
      </c>
      <c r="G3990" t="s">
        <v>38</v>
      </c>
      <c r="H3990" t="s">
        <v>558</v>
      </c>
      <c r="I3990">
        <v>2</v>
      </c>
      <c r="J3990">
        <f>_xlfn.XLOOKUP(Ledger[[#This Row],[SKU]]&amp;"|"&amp;Ledger[[#This Row],[Branch_ID]], PriceList!E:E,PriceList!C:C,"")</f>
        <v>180</v>
      </c>
      <c r="K3990">
        <f>_xlfn.XLOOKUP(Ledger[[#This Row],[SKU]]&amp;"|"&amp;Ledger[[#This Row],[Branch_ID]], PriceList[Key], PriceList[Unit_Retail_Price_EGP], "")</f>
        <v>459</v>
      </c>
      <c r="L3990">
        <f>YEAR(Ledger[[#This Row],[Date]])</f>
        <v>2026</v>
      </c>
      <c r="M3990" t="str">
        <f>"Qtr"&amp;ROUNDUP(MONTH(Ledger[[#This Row],[Date]])/3,0)</f>
        <v>Qtr2</v>
      </c>
      <c r="N3990">
        <f>MONTH(Ledger[[#This Row],[Date]])</f>
        <v>4</v>
      </c>
      <c r="O3990" t="str">
        <f>TEXT(Ledger[[#This Row],[Date]],"mmm")</f>
        <v>Apr</v>
      </c>
    </row>
    <row r="3991" spans="1:15" x14ac:dyDescent="0.35">
      <c r="A3991" t="s">
        <v>6153</v>
      </c>
      <c r="B3991" s="8">
        <v>46133</v>
      </c>
      <c r="C3991" s="5">
        <v>0.4201388888888889</v>
      </c>
      <c r="D3991" t="str">
        <f>_xlfn.XLOOKUP(Ledger[[#This Row],[Employee_ID]],Employees!C:C,Employees!A:A)</f>
        <v>Morning</v>
      </c>
      <c r="E3991" t="s">
        <v>932</v>
      </c>
      <c r="F3991" t="str">
        <f>_xlfn.XLOOKUP(Ledger[[#This Row],[Employee_ID]],Employees!C:C,Employees!B:B)</f>
        <v>BR03</v>
      </c>
      <c r="G3991" t="s">
        <v>38</v>
      </c>
      <c r="H3991" t="s">
        <v>732</v>
      </c>
      <c r="I3991">
        <v>2</v>
      </c>
      <c r="J3991">
        <f>_xlfn.XLOOKUP(Ledger[[#This Row],[SKU]]&amp;"|"&amp;Ledger[[#This Row],[Branch_ID]], PriceList!E:E,PriceList!C:C,"")</f>
        <v>180</v>
      </c>
      <c r="K3991">
        <f>_xlfn.XLOOKUP(Ledger[[#This Row],[SKU]]&amp;"|"&amp;Ledger[[#This Row],[Branch_ID]], PriceList[Key], PriceList[Unit_Retail_Price_EGP], "")</f>
        <v>459</v>
      </c>
      <c r="L3991">
        <f>YEAR(Ledger[[#This Row],[Date]])</f>
        <v>2026</v>
      </c>
      <c r="M3991" t="str">
        <f>"Qtr"&amp;ROUNDUP(MONTH(Ledger[[#This Row],[Date]])/3,0)</f>
        <v>Qtr2</v>
      </c>
      <c r="N3991">
        <f>MONTH(Ledger[[#This Row],[Date]])</f>
        <v>4</v>
      </c>
      <c r="O3991" t="str">
        <f>TEXT(Ledger[[#This Row],[Date]],"mmm")</f>
        <v>Apr</v>
      </c>
    </row>
    <row r="3992" spans="1:15" x14ac:dyDescent="0.35">
      <c r="A3992" t="s">
        <v>6390</v>
      </c>
      <c r="B3992" s="8">
        <v>46150</v>
      </c>
      <c r="C3992" s="5">
        <v>0.50694444444444442</v>
      </c>
      <c r="D3992" t="str">
        <f>_xlfn.XLOOKUP(Ledger[[#This Row],[Employee_ID]],Employees!C:C,Employees!A:A)</f>
        <v>Morning</v>
      </c>
      <c r="E3992" t="s">
        <v>932</v>
      </c>
      <c r="F3992" t="str">
        <f>_xlfn.XLOOKUP(Ledger[[#This Row],[Employee_ID]],Employees!C:C,Employees!B:B)</f>
        <v>BR03</v>
      </c>
      <c r="G3992" t="s">
        <v>38</v>
      </c>
      <c r="H3992" t="s">
        <v>87</v>
      </c>
      <c r="I3992">
        <v>2</v>
      </c>
      <c r="J3992">
        <f>_xlfn.XLOOKUP(Ledger[[#This Row],[SKU]]&amp;"|"&amp;Ledger[[#This Row],[Branch_ID]], PriceList!E:E,PriceList!C:C,"")</f>
        <v>460</v>
      </c>
      <c r="K3992">
        <f>_xlfn.XLOOKUP(Ledger[[#This Row],[SKU]]&amp;"|"&amp;Ledger[[#This Row],[Branch_ID]], PriceList[Key], PriceList[Unit_Retail_Price_EGP], "")</f>
        <v>1129</v>
      </c>
      <c r="L3992">
        <f>YEAR(Ledger[[#This Row],[Date]])</f>
        <v>2026</v>
      </c>
      <c r="M3992" t="str">
        <f>"Qtr"&amp;ROUNDUP(MONTH(Ledger[[#This Row],[Date]])/3,0)</f>
        <v>Qtr2</v>
      </c>
      <c r="N3992">
        <f>MONTH(Ledger[[#This Row],[Date]])</f>
        <v>5</v>
      </c>
      <c r="O3992" t="str">
        <f>TEXT(Ledger[[#This Row],[Date]],"mmm")</f>
        <v>May</v>
      </c>
    </row>
    <row r="3993" spans="1:15" x14ac:dyDescent="0.35">
      <c r="A3993" t="s">
        <v>1161</v>
      </c>
      <c r="B3993" s="8">
        <v>45817</v>
      </c>
      <c r="C3993" s="5">
        <v>0.65763888888888888</v>
      </c>
      <c r="D3993" t="str">
        <f>_xlfn.XLOOKUP(Ledger[[#This Row],[Employee_ID]],Employees!C:C,Employees!A:A)</f>
        <v>Afternoon</v>
      </c>
      <c r="E3993" t="s">
        <v>932</v>
      </c>
      <c r="F3993" t="str">
        <f>_xlfn.XLOOKUP(Ledger[[#This Row],[Employee_ID]],Employees!C:C,Employees!B:B)</f>
        <v>BR03</v>
      </c>
      <c r="G3993" t="s">
        <v>983</v>
      </c>
      <c r="H3993" t="s">
        <v>232</v>
      </c>
      <c r="I3993">
        <v>2</v>
      </c>
      <c r="J3993">
        <f>_xlfn.XLOOKUP(Ledger[[#This Row],[SKU]]&amp;"|"&amp;Ledger[[#This Row],[Branch_ID]], PriceList!E:E,PriceList!C:C,"")</f>
        <v>380</v>
      </c>
      <c r="K3993">
        <f>_xlfn.XLOOKUP(Ledger[[#This Row],[SKU]]&amp;"|"&amp;Ledger[[#This Row],[Branch_ID]], PriceList[Key], PriceList[Unit_Retail_Price_EGP], "")</f>
        <v>929</v>
      </c>
      <c r="L3993">
        <f>YEAR(Ledger[[#This Row],[Date]])</f>
        <v>2025</v>
      </c>
      <c r="M3993" t="str">
        <f>"Qtr"&amp;ROUNDUP(MONTH(Ledger[[#This Row],[Date]])/3,0)</f>
        <v>Qtr2</v>
      </c>
      <c r="N3993">
        <f>MONTH(Ledger[[#This Row],[Date]])</f>
        <v>6</v>
      </c>
      <c r="O3993" t="str">
        <f>TEXT(Ledger[[#This Row],[Date]],"mmm")</f>
        <v>Jun</v>
      </c>
    </row>
    <row r="3994" spans="1:15" x14ac:dyDescent="0.35">
      <c r="A3994" t="s">
        <v>1177</v>
      </c>
      <c r="B3994" s="8">
        <v>45818</v>
      </c>
      <c r="C3994" s="5">
        <v>0.67986111111111114</v>
      </c>
      <c r="D3994" t="str">
        <f>_xlfn.XLOOKUP(Ledger[[#This Row],[Employee_ID]],Employees!C:C,Employees!A:A)</f>
        <v>Afternoon</v>
      </c>
      <c r="E3994" t="s">
        <v>932</v>
      </c>
      <c r="F3994" t="str">
        <f>_xlfn.XLOOKUP(Ledger[[#This Row],[Employee_ID]],Employees!C:C,Employees!B:B)</f>
        <v>BR03</v>
      </c>
      <c r="G3994" t="s">
        <v>983</v>
      </c>
      <c r="H3994" t="s">
        <v>197</v>
      </c>
      <c r="I3994">
        <v>2</v>
      </c>
      <c r="J3994">
        <f>_xlfn.XLOOKUP(Ledger[[#This Row],[SKU]]&amp;"|"&amp;Ledger[[#This Row],[Branch_ID]], PriceList!E:E,PriceList!C:C,"")</f>
        <v>220</v>
      </c>
      <c r="K3994">
        <f>_xlfn.XLOOKUP(Ledger[[#This Row],[SKU]]&amp;"|"&amp;Ledger[[#This Row],[Branch_ID]], PriceList[Key], PriceList[Unit_Retail_Price_EGP], "")</f>
        <v>569</v>
      </c>
      <c r="L3994">
        <f>YEAR(Ledger[[#This Row],[Date]])</f>
        <v>2025</v>
      </c>
      <c r="M3994" t="str">
        <f>"Qtr"&amp;ROUNDUP(MONTH(Ledger[[#This Row],[Date]])/3,0)</f>
        <v>Qtr2</v>
      </c>
      <c r="N3994">
        <f>MONTH(Ledger[[#This Row],[Date]])</f>
        <v>6</v>
      </c>
      <c r="O3994" t="str">
        <f>TEXT(Ledger[[#This Row],[Date]],"mmm")</f>
        <v>Jun</v>
      </c>
    </row>
    <row r="3995" spans="1:15" x14ac:dyDescent="0.35">
      <c r="A3995" t="s">
        <v>1286</v>
      </c>
      <c r="B3995" s="8">
        <v>45822</v>
      </c>
      <c r="C3995" s="5">
        <v>0.72361111111111109</v>
      </c>
      <c r="D3995" t="str">
        <f>_xlfn.XLOOKUP(Ledger[[#This Row],[Employee_ID]],Employees!C:C,Employees!A:A)</f>
        <v>Afternoon</v>
      </c>
      <c r="E3995" t="s">
        <v>932</v>
      </c>
      <c r="F3995" t="str">
        <f>_xlfn.XLOOKUP(Ledger[[#This Row],[Employee_ID]],Employees!C:C,Employees!B:B)</f>
        <v>BR03</v>
      </c>
      <c r="G3995" t="s">
        <v>983</v>
      </c>
      <c r="H3995" t="s">
        <v>103</v>
      </c>
      <c r="I3995">
        <v>2</v>
      </c>
      <c r="J3995">
        <f>_xlfn.XLOOKUP(Ledger[[#This Row],[SKU]]&amp;"|"&amp;Ledger[[#This Row],[Branch_ID]], PriceList!E:E,PriceList!C:C,"")</f>
        <v>160</v>
      </c>
      <c r="K3995">
        <f>_xlfn.XLOOKUP(Ledger[[#This Row],[SKU]]&amp;"|"&amp;Ledger[[#This Row],[Branch_ID]], PriceList[Key], PriceList[Unit_Retail_Price_EGP], "")</f>
        <v>409</v>
      </c>
      <c r="L3995">
        <f>YEAR(Ledger[[#This Row],[Date]])</f>
        <v>2025</v>
      </c>
      <c r="M3995" t="str">
        <f>"Qtr"&amp;ROUNDUP(MONTH(Ledger[[#This Row],[Date]])/3,0)</f>
        <v>Qtr2</v>
      </c>
      <c r="N3995">
        <f>MONTH(Ledger[[#This Row],[Date]])</f>
        <v>6</v>
      </c>
      <c r="O3995" t="str">
        <f>TEXT(Ledger[[#This Row],[Date]],"mmm")</f>
        <v>Jun</v>
      </c>
    </row>
    <row r="3996" spans="1:15" x14ac:dyDescent="0.35">
      <c r="A3996" t="s">
        <v>1442</v>
      </c>
      <c r="B3996" s="8">
        <v>45829</v>
      </c>
      <c r="C3996" s="5">
        <v>0.6</v>
      </c>
      <c r="D3996" t="str">
        <f>_xlfn.XLOOKUP(Ledger[[#This Row],[Employee_ID]],Employees!C:C,Employees!A:A)</f>
        <v>Afternoon</v>
      </c>
      <c r="E3996" t="s">
        <v>932</v>
      </c>
      <c r="F3996" t="str">
        <f>_xlfn.XLOOKUP(Ledger[[#This Row],[Employee_ID]],Employees!C:C,Employees!B:B)</f>
        <v>BR03</v>
      </c>
      <c r="G3996" t="s">
        <v>983</v>
      </c>
      <c r="H3996" t="s">
        <v>528</v>
      </c>
      <c r="I3996">
        <v>2</v>
      </c>
      <c r="J3996">
        <f>_xlfn.XLOOKUP(Ledger[[#This Row],[SKU]]&amp;"|"&amp;Ledger[[#This Row],[Branch_ID]], PriceList!E:E,PriceList!C:C,"")</f>
        <v>380</v>
      </c>
      <c r="K3996">
        <f>_xlfn.XLOOKUP(Ledger[[#This Row],[SKU]]&amp;"|"&amp;Ledger[[#This Row],[Branch_ID]], PriceList[Key], PriceList[Unit_Retail_Price_EGP], "")</f>
        <v>929</v>
      </c>
      <c r="L3996">
        <f>YEAR(Ledger[[#This Row],[Date]])</f>
        <v>2025</v>
      </c>
      <c r="M3996" t="str">
        <f>"Qtr"&amp;ROUNDUP(MONTH(Ledger[[#This Row],[Date]])/3,0)</f>
        <v>Qtr2</v>
      </c>
      <c r="N3996">
        <f>MONTH(Ledger[[#This Row],[Date]])</f>
        <v>6</v>
      </c>
      <c r="O3996" t="str">
        <f>TEXT(Ledger[[#This Row],[Date]],"mmm")</f>
        <v>Jun</v>
      </c>
    </row>
    <row r="3997" spans="1:15" x14ac:dyDescent="0.35">
      <c r="A3997" t="s">
        <v>1505</v>
      </c>
      <c r="B3997" s="8">
        <v>45832</v>
      </c>
      <c r="C3997" s="5">
        <v>0.60555555555555551</v>
      </c>
      <c r="D3997" t="str">
        <f>_xlfn.XLOOKUP(Ledger[[#This Row],[Employee_ID]],Employees!C:C,Employees!A:A)</f>
        <v>Afternoon</v>
      </c>
      <c r="E3997" t="s">
        <v>932</v>
      </c>
      <c r="F3997" t="str">
        <f>_xlfn.XLOOKUP(Ledger[[#This Row],[Employee_ID]],Employees!C:C,Employees!B:B)</f>
        <v>BR03</v>
      </c>
      <c r="G3997" t="s">
        <v>983</v>
      </c>
      <c r="H3997" t="s">
        <v>313</v>
      </c>
      <c r="I3997">
        <v>2</v>
      </c>
      <c r="J3997">
        <f>_xlfn.XLOOKUP(Ledger[[#This Row],[SKU]]&amp;"|"&amp;Ledger[[#This Row],[Branch_ID]], PriceList!E:E,PriceList!C:C,"")</f>
        <v>140</v>
      </c>
      <c r="K3997">
        <f>_xlfn.XLOOKUP(Ledger[[#This Row],[SKU]]&amp;"|"&amp;Ledger[[#This Row],[Branch_ID]], PriceList[Key], PriceList[Unit_Retail_Price_EGP], "")</f>
        <v>359</v>
      </c>
      <c r="L3997">
        <f>YEAR(Ledger[[#This Row],[Date]])</f>
        <v>2025</v>
      </c>
      <c r="M3997" t="str">
        <f>"Qtr"&amp;ROUNDUP(MONTH(Ledger[[#This Row],[Date]])/3,0)</f>
        <v>Qtr2</v>
      </c>
      <c r="N3997">
        <f>MONTH(Ledger[[#This Row],[Date]])</f>
        <v>6</v>
      </c>
      <c r="O3997" t="str">
        <f>TEXT(Ledger[[#This Row],[Date]],"mmm")</f>
        <v>Jun</v>
      </c>
    </row>
    <row r="3998" spans="1:15" x14ac:dyDescent="0.35">
      <c r="A3998" t="s">
        <v>1810</v>
      </c>
      <c r="B3998" s="8">
        <v>45847</v>
      </c>
      <c r="C3998" s="5">
        <v>0.62083333333333335</v>
      </c>
      <c r="D3998" t="str">
        <f>_xlfn.XLOOKUP(Ledger[[#This Row],[Employee_ID]],Employees!C:C,Employees!A:A)</f>
        <v>Afternoon</v>
      </c>
      <c r="E3998" t="s">
        <v>932</v>
      </c>
      <c r="F3998" t="str">
        <f>_xlfn.XLOOKUP(Ledger[[#This Row],[Employee_ID]],Employees!C:C,Employees!B:B)</f>
        <v>BR03</v>
      </c>
      <c r="G3998" t="s">
        <v>983</v>
      </c>
      <c r="H3998" t="s">
        <v>681</v>
      </c>
      <c r="I3998">
        <v>2</v>
      </c>
      <c r="J3998">
        <f>_xlfn.XLOOKUP(Ledger[[#This Row],[SKU]]&amp;"|"&amp;Ledger[[#This Row],[Branch_ID]], PriceList!E:E,PriceList!C:C,"")</f>
        <v>140</v>
      </c>
      <c r="K3998">
        <f>_xlfn.XLOOKUP(Ledger[[#This Row],[SKU]]&amp;"|"&amp;Ledger[[#This Row],[Branch_ID]], PriceList[Key], PriceList[Unit_Retail_Price_EGP], "")</f>
        <v>359</v>
      </c>
      <c r="L3998">
        <f>YEAR(Ledger[[#This Row],[Date]])</f>
        <v>2025</v>
      </c>
      <c r="M3998" t="str">
        <f>"Qtr"&amp;ROUNDUP(MONTH(Ledger[[#This Row],[Date]])/3,0)</f>
        <v>Qtr3</v>
      </c>
      <c r="N3998">
        <f>MONTH(Ledger[[#This Row],[Date]])</f>
        <v>7</v>
      </c>
      <c r="O3998" t="str">
        <f>TEXT(Ledger[[#This Row],[Date]],"mmm")</f>
        <v>Jul</v>
      </c>
    </row>
    <row r="3999" spans="1:15" x14ac:dyDescent="0.35">
      <c r="A3999" t="s">
        <v>1911</v>
      </c>
      <c r="B3999" s="8">
        <v>45852</v>
      </c>
      <c r="C3999" s="5">
        <v>0.68263888888888891</v>
      </c>
      <c r="D3999" t="str">
        <f>_xlfn.XLOOKUP(Ledger[[#This Row],[Employee_ID]],Employees!C:C,Employees!A:A)</f>
        <v>Afternoon</v>
      </c>
      <c r="E3999" t="s">
        <v>932</v>
      </c>
      <c r="F3999" t="str">
        <f>_xlfn.XLOOKUP(Ledger[[#This Row],[Employee_ID]],Employees!C:C,Employees!B:B)</f>
        <v>BR03</v>
      </c>
      <c r="G3999" t="s">
        <v>983</v>
      </c>
      <c r="H3999" t="s">
        <v>295</v>
      </c>
      <c r="I3999">
        <v>2</v>
      </c>
      <c r="J3999">
        <f>_xlfn.XLOOKUP(Ledger[[#This Row],[SKU]]&amp;"|"&amp;Ledger[[#This Row],[Branch_ID]], PriceList!E:E,PriceList!C:C,"")</f>
        <v>140</v>
      </c>
      <c r="K3999">
        <f>_xlfn.XLOOKUP(Ledger[[#This Row],[SKU]]&amp;"|"&amp;Ledger[[#This Row],[Branch_ID]], PriceList[Key], PriceList[Unit_Retail_Price_EGP], "")</f>
        <v>359</v>
      </c>
      <c r="L3999">
        <f>YEAR(Ledger[[#This Row],[Date]])</f>
        <v>2025</v>
      </c>
      <c r="M3999" t="str">
        <f>"Qtr"&amp;ROUNDUP(MONTH(Ledger[[#This Row],[Date]])/3,0)</f>
        <v>Qtr3</v>
      </c>
      <c r="N3999">
        <f>MONTH(Ledger[[#This Row],[Date]])</f>
        <v>7</v>
      </c>
      <c r="O3999" t="str">
        <f>TEXT(Ledger[[#This Row],[Date]],"mmm")</f>
        <v>Jul</v>
      </c>
    </row>
    <row r="4000" spans="1:15" x14ac:dyDescent="0.35">
      <c r="A4000" t="s">
        <v>1912</v>
      </c>
      <c r="B4000" s="8">
        <v>45852</v>
      </c>
      <c r="C4000" s="5">
        <v>0.69305555555555554</v>
      </c>
      <c r="D4000" t="str">
        <f>_xlfn.XLOOKUP(Ledger[[#This Row],[Employee_ID]],Employees!C:C,Employees!A:A)</f>
        <v>Afternoon</v>
      </c>
      <c r="E4000" t="s">
        <v>932</v>
      </c>
      <c r="F4000" t="str">
        <f>_xlfn.XLOOKUP(Ledger[[#This Row],[Employee_ID]],Employees!C:C,Employees!B:B)</f>
        <v>BR03</v>
      </c>
      <c r="G4000" t="s">
        <v>983</v>
      </c>
      <c r="H4000" t="s">
        <v>574</v>
      </c>
      <c r="I4000">
        <v>2</v>
      </c>
      <c r="J4000">
        <f>_xlfn.XLOOKUP(Ledger[[#This Row],[SKU]]&amp;"|"&amp;Ledger[[#This Row],[Branch_ID]], PriceList!E:E,PriceList!C:C,"")</f>
        <v>220</v>
      </c>
      <c r="K4000">
        <f>_xlfn.XLOOKUP(Ledger[[#This Row],[SKU]]&amp;"|"&amp;Ledger[[#This Row],[Branch_ID]], PriceList[Key], PriceList[Unit_Retail_Price_EGP], "")</f>
        <v>569</v>
      </c>
      <c r="L4000">
        <f>YEAR(Ledger[[#This Row],[Date]])</f>
        <v>2025</v>
      </c>
      <c r="M4000" t="str">
        <f>"Qtr"&amp;ROUNDUP(MONTH(Ledger[[#This Row],[Date]])/3,0)</f>
        <v>Qtr3</v>
      </c>
      <c r="N4000">
        <f>MONTH(Ledger[[#This Row],[Date]])</f>
        <v>7</v>
      </c>
      <c r="O4000" t="str">
        <f>TEXT(Ledger[[#This Row],[Date]],"mmm")</f>
        <v>Jul</v>
      </c>
    </row>
    <row r="4001" spans="1:15" x14ac:dyDescent="0.35">
      <c r="A4001" t="s">
        <v>1988</v>
      </c>
      <c r="B4001" s="8">
        <v>45856</v>
      </c>
      <c r="C4001" s="5">
        <v>0.65625</v>
      </c>
      <c r="D4001" t="str">
        <f>_xlfn.XLOOKUP(Ledger[[#This Row],[Employee_ID]],Employees!C:C,Employees!A:A)</f>
        <v>Afternoon</v>
      </c>
      <c r="E4001" t="s">
        <v>932</v>
      </c>
      <c r="F4001" t="str">
        <f>_xlfn.XLOOKUP(Ledger[[#This Row],[Employee_ID]],Employees!C:C,Employees!B:B)</f>
        <v>BR03</v>
      </c>
      <c r="G4001" t="s">
        <v>983</v>
      </c>
      <c r="H4001" t="s">
        <v>148</v>
      </c>
      <c r="I4001">
        <v>2</v>
      </c>
      <c r="J4001">
        <f>_xlfn.XLOOKUP(Ledger[[#This Row],[SKU]]&amp;"|"&amp;Ledger[[#This Row],[Branch_ID]], PriceList!E:E,PriceList!C:C,"")</f>
        <v>260</v>
      </c>
      <c r="K4001">
        <f>_xlfn.XLOOKUP(Ledger[[#This Row],[SKU]]&amp;"|"&amp;Ledger[[#This Row],[Branch_ID]], PriceList[Key], PriceList[Unit_Retail_Price_EGP], "")</f>
        <v>619</v>
      </c>
      <c r="L4001">
        <f>YEAR(Ledger[[#This Row],[Date]])</f>
        <v>2025</v>
      </c>
      <c r="M4001" t="str">
        <f>"Qtr"&amp;ROUNDUP(MONTH(Ledger[[#This Row],[Date]])/3,0)</f>
        <v>Qtr3</v>
      </c>
      <c r="N4001">
        <f>MONTH(Ledger[[#This Row],[Date]])</f>
        <v>7</v>
      </c>
      <c r="O4001" t="str">
        <f>TEXT(Ledger[[#This Row],[Date]],"mmm")</f>
        <v>Jul</v>
      </c>
    </row>
    <row r="4002" spans="1:15" x14ac:dyDescent="0.35">
      <c r="A4002" t="s">
        <v>2019</v>
      </c>
      <c r="B4002" s="8">
        <v>45857</v>
      </c>
      <c r="C4002" s="5">
        <v>0.65625</v>
      </c>
      <c r="D4002" t="str">
        <f>_xlfn.XLOOKUP(Ledger[[#This Row],[Employee_ID]],Employees!C:C,Employees!A:A)</f>
        <v>Afternoon</v>
      </c>
      <c r="E4002" t="s">
        <v>932</v>
      </c>
      <c r="F4002" t="str">
        <f>_xlfn.XLOOKUP(Ledger[[#This Row],[Employee_ID]],Employees!C:C,Employees!B:B)</f>
        <v>BR03</v>
      </c>
      <c r="G4002" t="s">
        <v>983</v>
      </c>
      <c r="H4002" t="s">
        <v>315</v>
      </c>
      <c r="I4002">
        <v>2</v>
      </c>
      <c r="J4002">
        <f>_xlfn.XLOOKUP(Ledger[[#This Row],[SKU]]&amp;"|"&amp;Ledger[[#This Row],[Branch_ID]], PriceList!E:E,PriceList!C:C,"")</f>
        <v>180</v>
      </c>
      <c r="K4002">
        <f>_xlfn.XLOOKUP(Ledger[[#This Row],[SKU]]&amp;"|"&amp;Ledger[[#This Row],[Branch_ID]], PriceList[Key], PriceList[Unit_Retail_Price_EGP], "")</f>
        <v>459</v>
      </c>
      <c r="L4002">
        <f>YEAR(Ledger[[#This Row],[Date]])</f>
        <v>2025</v>
      </c>
      <c r="M4002" t="str">
        <f>"Qtr"&amp;ROUNDUP(MONTH(Ledger[[#This Row],[Date]])/3,0)</f>
        <v>Qtr3</v>
      </c>
      <c r="N4002">
        <f>MONTH(Ledger[[#This Row],[Date]])</f>
        <v>7</v>
      </c>
      <c r="O4002" t="str">
        <f>TEXT(Ledger[[#This Row],[Date]],"mmm")</f>
        <v>Jul</v>
      </c>
    </row>
    <row r="4003" spans="1:15" x14ac:dyDescent="0.35">
      <c r="A4003" t="s">
        <v>2057</v>
      </c>
      <c r="B4003" s="8">
        <v>45859</v>
      </c>
      <c r="C4003" s="5">
        <v>0.71250000000000002</v>
      </c>
      <c r="D4003" t="str">
        <f>_xlfn.XLOOKUP(Ledger[[#This Row],[Employee_ID]],Employees!C:C,Employees!A:A)</f>
        <v>Afternoon</v>
      </c>
      <c r="E4003" t="s">
        <v>932</v>
      </c>
      <c r="F4003" t="str">
        <f>_xlfn.XLOOKUP(Ledger[[#This Row],[Employee_ID]],Employees!C:C,Employees!B:B)</f>
        <v>BR03</v>
      </c>
      <c r="G4003" t="s">
        <v>983</v>
      </c>
      <c r="H4003" t="s">
        <v>460</v>
      </c>
      <c r="I4003">
        <v>2</v>
      </c>
      <c r="J4003">
        <f>_xlfn.XLOOKUP(Ledger[[#This Row],[SKU]]&amp;"|"&amp;Ledger[[#This Row],[Branch_ID]], PriceList!E:E,PriceList!C:C,"")</f>
        <v>140</v>
      </c>
      <c r="K4003">
        <f>_xlfn.XLOOKUP(Ledger[[#This Row],[SKU]]&amp;"|"&amp;Ledger[[#This Row],[Branch_ID]], PriceList[Key], PriceList[Unit_Retail_Price_EGP], "")</f>
        <v>359</v>
      </c>
      <c r="L4003">
        <f>YEAR(Ledger[[#This Row],[Date]])</f>
        <v>2025</v>
      </c>
      <c r="M4003" t="str">
        <f>"Qtr"&amp;ROUNDUP(MONTH(Ledger[[#This Row],[Date]])/3,0)</f>
        <v>Qtr3</v>
      </c>
      <c r="N4003">
        <f>MONTH(Ledger[[#This Row],[Date]])</f>
        <v>7</v>
      </c>
      <c r="O4003" t="str">
        <f>TEXT(Ledger[[#This Row],[Date]],"mmm")</f>
        <v>Jul</v>
      </c>
    </row>
    <row r="4004" spans="1:15" x14ac:dyDescent="0.35">
      <c r="A4004" t="s">
        <v>2074</v>
      </c>
      <c r="B4004" s="8">
        <v>45860</v>
      </c>
      <c r="C4004" s="5">
        <v>0.70694444444444449</v>
      </c>
      <c r="D4004" t="str">
        <f>_xlfn.XLOOKUP(Ledger[[#This Row],[Employee_ID]],Employees!C:C,Employees!A:A)</f>
        <v>Afternoon</v>
      </c>
      <c r="E4004" t="s">
        <v>932</v>
      </c>
      <c r="F4004" t="str">
        <f>_xlfn.XLOOKUP(Ledger[[#This Row],[Employee_ID]],Employees!C:C,Employees!B:B)</f>
        <v>BR03</v>
      </c>
      <c r="G4004" t="s">
        <v>983</v>
      </c>
      <c r="H4004" t="s">
        <v>119</v>
      </c>
      <c r="I4004">
        <v>2</v>
      </c>
      <c r="J4004">
        <f>_xlfn.XLOOKUP(Ledger[[#This Row],[SKU]]&amp;"|"&amp;Ledger[[#This Row],[Branch_ID]], PriceList!E:E,PriceList!C:C,"")</f>
        <v>220</v>
      </c>
      <c r="K4004">
        <f>_xlfn.XLOOKUP(Ledger[[#This Row],[SKU]]&amp;"|"&amp;Ledger[[#This Row],[Branch_ID]], PriceList[Key], PriceList[Unit_Retail_Price_EGP], "")</f>
        <v>569</v>
      </c>
      <c r="L4004">
        <f>YEAR(Ledger[[#This Row],[Date]])</f>
        <v>2025</v>
      </c>
      <c r="M4004" t="str">
        <f>"Qtr"&amp;ROUNDUP(MONTH(Ledger[[#This Row],[Date]])/3,0)</f>
        <v>Qtr3</v>
      </c>
      <c r="N4004">
        <f>MONTH(Ledger[[#This Row],[Date]])</f>
        <v>7</v>
      </c>
      <c r="O4004" t="str">
        <f>TEXT(Ledger[[#This Row],[Date]],"mmm")</f>
        <v>Jul</v>
      </c>
    </row>
    <row r="4005" spans="1:15" x14ac:dyDescent="0.35">
      <c r="A4005" t="s">
        <v>2110</v>
      </c>
      <c r="B4005" s="8">
        <v>45862</v>
      </c>
      <c r="C4005" s="5">
        <v>0.74236111111111114</v>
      </c>
      <c r="D4005" t="str">
        <f>_xlfn.XLOOKUP(Ledger[[#This Row],[Employee_ID]],Employees!C:C,Employees!A:A)</f>
        <v>Afternoon</v>
      </c>
      <c r="E4005" t="s">
        <v>932</v>
      </c>
      <c r="F4005" t="str">
        <f>_xlfn.XLOOKUP(Ledger[[#This Row],[Employee_ID]],Employees!C:C,Employees!B:B)</f>
        <v>BR03</v>
      </c>
      <c r="G4005" t="s">
        <v>983</v>
      </c>
      <c r="H4005" t="s">
        <v>610</v>
      </c>
      <c r="I4005">
        <v>2</v>
      </c>
      <c r="J4005">
        <f>_xlfn.XLOOKUP(Ledger[[#This Row],[SKU]]&amp;"|"&amp;Ledger[[#This Row],[Branch_ID]], PriceList!E:E,PriceList!C:C,"")</f>
        <v>180</v>
      </c>
      <c r="K4005">
        <f>_xlfn.XLOOKUP(Ledger[[#This Row],[SKU]]&amp;"|"&amp;Ledger[[#This Row],[Branch_ID]], PriceList[Key], PriceList[Unit_Retail_Price_EGP], "")</f>
        <v>459</v>
      </c>
      <c r="L4005">
        <f>YEAR(Ledger[[#This Row],[Date]])</f>
        <v>2025</v>
      </c>
      <c r="M4005" t="str">
        <f>"Qtr"&amp;ROUNDUP(MONTH(Ledger[[#This Row],[Date]])/3,0)</f>
        <v>Qtr3</v>
      </c>
      <c r="N4005">
        <f>MONTH(Ledger[[#This Row],[Date]])</f>
        <v>7</v>
      </c>
      <c r="O4005" t="str">
        <f>TEXT(Ledger[[#This Row],[Date]],"mmm")</f>
        <v>Jul</v>
      </c>
    </row>
    <row r="4006" spans="1:15" x14ac:dyDescent="0.35">
      <c r="A4006" t="s">
        <v>2168</v>
      </c>
      <c r="B4006" s="8">
        <v>45865</v>
      </c>
      <c r="C4006" s="5">
        <v>0.63680555555555551</v>
      </c>
      <c r="D4006" t="str">
        <f>_xlfn.XLOOKUP(Ledger[[#This Row],[Employee_ID]],Employees!C:C,Employees!A:A)</f>
        <v>Afternoon</v>
      </c>
      <c r="E4006" t="s">
        <v>932</v>
      </c>
      <c r="F4006" t="str">
        <f>_xlfn.XLOOKUP(Ledger[[#This Row],[Employee_ID]],Employees!C:C,Employees!B:B)</f>
        <v>BR03</v>
      </c>
      <c r="G4006" t="s">
        <v>983</v>
      </c>
      <c r="H4006" t="s">
        <v>151</v>
      </c>
      <c r="I4006">
        <v>2</v>
      </c>
      <c r="J4006">
        <f>_xlfn.XLOOKUP(Ledger[[#This Row],[SKU]]&amp;"|"&amp;Ledger[[#This Row],[Branch_ID]], PriceList!E:E,PriceList!C:C,"")</f>
        <v>160</v>
      </c>
      <c r="K4006">
        <f>_xlfn.XLOOKUP(Ledger[[#This Row],[SKU]]&amp;"|"&amp;Ledger[[#This Row],[Branch_ID]], PriceList[Key], PriceList[Unit_Retail_Price_EGP], "")</f>
        <v>409</v>
      </c>
      <c r="L4006">
        <f>YEAR(Ledger[[#This Row],[Date]])</f>
        <v>2025</v>
      </c>
      <c r="M4006" t="str">
        <f>"Qtr"&amp;ROUNDUP(MONTH(Ledger[[#This Row],[Date]])/3,0)</f>
        <v>Qtr3</v>
      </c>
      <c r="N4006">
        <f>MONTH(Ledger[[#This Row],[Date]])</f>
        <v>7</v>
      </c>
      <c r="O4006" t="str">
        <f>TEXT(Ledger[[#This Row],[Date]],"mmm")</f>
        <v>Jul</v>
      </c>
    </row>
    <row r="4007" spans="1:15" x14ac:dyDescent="0.35">
      <c r="A4007" t="s">
        <v>2258</v>
      </c>
      <c r="B4007" s="8">
        <v>45870</v>
      </c>
      <c r="C4007" s="5">
        <v>0.71111111111111114</v>
      </c>
      <c r="D4007" t="str">
        <f>_xlfn.XLOOKUP(Ledger[[#This Row],[Employee_ID]],Employees!C:C,Employees!A:A)</f>
        <v>Afternoon</v>
      </c>
      <c r="E4007" t="s">
        <v>932</v>
      </c>
      <c r="F4007" t="str">
        <f>_xlfn.XLOOKUP(Ledger[[#This Row],[Employee_ID]],Employees!C:C,Employees!B:B)</f>
        <v>BR03</v>
      </c>
      <c r="G4007" t="s">
        <v>983</v>
      </c>
      <c r="H4007" t="s">
        <v>359</v>
      </c>
      <c r="I4007">
        <v>2</v>
      </c>
      <c r="J4007">
        <f>_xlfn.XLOOKUP(Ledger[[#This Row],[SKU]]&amp;"|"&amp;Ledger[[#This Row],[Branch_ID]], PriceList!E:E,PriceList!C:C,"")</f>
        <v>140</v>
      </c>
      <c r="K4007">
        <f>_xlfn.XLOOKUP(Ledger[[#This Row],[SKU]]&amp;"|"&amp;Ledger[[#This Row],[Branch_ID]], PriceList[Key], PriceList[Unit_Retail_Price_EGP], "")</f>
        <v>359</v>
      </c>
      <c r="L4007">
        <f>YEAR(Ledger[[#This Row],[Date]])</f>
        <v>2025</v>
      </c>
      <c r="M4007" t="str">
        <f>"Qtr"&amp;ROUNDUP(MONTH(Ledger[[#This Row],[Date]])/3,0)</f>
        <v>Qtr3</v>
      </c>
      <c r="N4007">
        <f>MONTH(Ledger[[#This Row],[Date]])</f>
        <v>8</v>
      </c>
      <c r="O4007" t="str">
        <f>TEXT(Ledger[[#This Row],[Date]],"mmm")</f>
        <v>Aug</v>
      </c>
    </row>
    <row r="4008" spans="1:15" x14ac:dyDescent="0.35">
      <c r="A4008" t="s">
        <v>2286</v>
      </c>
      <c r="B4008" s="8">
        <v>45871</v>
      </c>
      <c r="C4008" s="5">
        <v>0.67152777777777772</v>
      </c>
      <c r="D4008" t="str">
        <f>_xlfn.XLOOKUP(Ledger[[#This Row],[Employee_ID]],Employees!C:C,Employees!A:A)</f>
        <v>Afternoon</v>
      </c>
      <c r="E4008" t="s">
        <v>932</v>
      </c>
      <c r="F4008" t="str">
        <f>_xlfn.XLOOKUP(Ledger[[#This Row],[Employee_ID]],Employees!C:C,Employees!B:B)</f>
        <v>BR03</v>
      </c>
      <c r="G4008" t="s">
        <v>983</v>
      </c>
      <c r="H4008" t="s">
        <v>130</v>
      </c>
      <c r="I4008">
        <v>2</v>
      </c>
      <c r="J4008">
        <f>_xlfn.XLOOKUP(Ledger[[#This Row],[SKU]]&amp;"|"&amp;Ledger[[#This Row],[Branch_ID]], PriceList!E:E,PriceList!C:C,"")</f>
        <v>220</v>
      </c>
      <c r="K4008">
        <f>_xlfn.XLOOKUP(Ledger[[#This Row],[SKU]]&amp;"|"&amp;Ledger[[#This Row],[Branch_ID]], PriceList[Key], PriceList[Unit_Retail_Price_EGP], "")</f>
        <v>569</v>
      </c>
      <c r="L4008">
        <f>YEAR(Ledger[[#This Row],[Date]])</f>
        <v>2025</v>
      </c>
      <c r="M4008" t="str">
        <f>"Qtr"&amp;ROUNDUP(MONTH(Ledger[[#This Row],[Date]])/3,0)</f>
        <v>Qtr3</v>
      </c>
      <c r="N4008">
        <f>MONTH(Ledger[[#This Row],[Date]])</f>
        <v>8</v>
      </c>
      <c r="O4008" t="str">
        <f>TEXT(Ledger[[#This Row],[Date]],"mmm")</f>
        <v>Aug</v>
      </c>
    </row>
    <row r="4009" spans="1:15" x14ac:dyDescent="0.35">
      <c r="A4009" t="s">
        <v>2790</v>
      </c>
      <c r="B4009" s="8">
        <v>45900</v>
      </c>
      <c r="C4009" s="5">
        <v>0.63124999999999998</v>
      </c>
      <c r="D4009" t="str">
        <f>_xlfn.XLOOKUP(Ledger[[#This Row],[Employee_ID]],Employees!C:C,Employees!A:A)</f>
        <v>Afternoon</v>
      </c>
      <c r="E4009" t="s">
        <v>932</v>
      </c>
      <c r="F4009" t="str">
        <f>_xlfn.XLOOKUP(Ledger[[#This Row],[Employee_ID]],Employees!C:C,Employees!B:B)</f>
        <v>BR03</v>
      </c>
      <c r="G4009" t="s">
        <v>983</v>
      </c>
      <c r="H4009" t="s">
        <v>184</v>
      </c>
      <c r="I4009">
        <v>2</v>
      </c>
      <c r="J4009">
        <f>_xlfn.XLOOKUP(Ledger[[#This Row],[SKU]]&amp;"|"&amp;Ledger[[#This Row],[Branch_ID]], PriceList!E:E,PriceList!C:C,"")</f>
        <v>260</v>
      </c>
      <c r="K4009">
        <f>_xlfn.XLOOKUP(Ledger[[#This Row],[SKU]]&amp;"|"&amp;Ledger[[#This Row],[Branch_ID]], PriceList[Key], PriceList[Unit_Retail_Price_EGP], "")</f>
        <v>619</v>
      </c>
      <c r="L4009">
        <f>YEAR(Ledger[[#This Row],[Date]])</f>
        <v>2025</v>
      </c>
      <c r="M4009" t="str">
        <f>"Qtr"&amp;ROUNDUP(MONTH(Ledger[[#This Row],[Date]])/3,0)</f>
        <v>Qtr3</v>
      </c>
      <c r="N4009">
        <f>MONTH(Ledger[[#This Row],[Date]])</f>
        <v>8</v>
      </c>
      <c r="O4009" t="str">
        <f>TEXT(Ledger[[#This Row],[Date]],"mmm")</f>
        <v>Aug</v>
      </c>
    </row>
    <row r="4010" spans="1:15" x14ac:dyDescent="0.35">
      <c r="A4010" t="s">
        <v>2794</v>
      </c>
      <c r="B4010" s="8">
        <v>45900</v>
      </c>
      <c r="C4010" s="5">
        <v>0.72916666666666663</v>
      </c>
      <c r="D4010" t="str">
        <f>_xlfn.XLOOKUP(Ledger[[#This Row],[Employee_ID]],Employees!C:C,Employees!A:A)</f>
        <v>Afternoon</v>
      </c>
      <c r="E4010" t="s">
        <v>932</v>
      </c>
      <c r="F4010" t="str">
        <f>_xlfn.XLOOKUP(Ledger[[#This Row],[Employee_ID]],Employees!C:C,Employees!B:B)</f>
        <v>BR03</v>
      </c>
      <c r="G4010" t="s">
        <v>983</v>
      </c>
      <c r="H4010" t="s">
        <v>103</v>
      </c>
      <c r="I4010">
        <v>2</v>
      </c>
      <c r="J4010">
        <f>_xlfn.XLOOKUP(Ledger[[#This Row],[SKU]]&amp;"|"&amp;Ledger[[#This Row],[Branch_ID]], PriceList!E:E,PriceList!C:C,"")</f>
        <v>160</v>
      </c>
      <c r="K4010">
        <f>_xlfn.XLOOKUP(Ledger[[#This Row],[SKU]]&amp;"|"&amp;Ledger[[#This Row],[Branch_ID]], PriceList[Key], PriceList[Unit_Retail_Price_EGP], "")</f>
        <v>409</v>
      </c>
      <c r="L4010">
        <f>YEAR(Ledger[[#This Row],[Date]])</f>
        <v>2025</v>
      </c>
      <c r="M4010" t="str">
        <f>"Qtr"&amp;ROUNDUP(MONTH(Ledger[[#This Row],[Date]])/3,0)</f>
        <v>Qtr3</v>
      </c>
      <c r="N4010">
        <f>MONTH(Ledger[[#This Row],[Date]])</f>
        <v>8</v>
      </c>
      <c r="O4010" t="str">
        <f>TEXT(Ledger[[#This Row],[Date]],"mmm")</f>
        <v>Aug</v>
      </c>
    </row>
    <row r="4011" spans="1:15" x14ac:dyDescent="0.35">
      <c r="A4011" t="s">
        <v>2804</v>
      </c>
      <c r="B4011" s="8">
        <v>45901</v>
      </c>
      <c r="C4011" s="5">
        <v>0.71736111111111112</v>
      </c>
      <c r="D4011" t="str">
        <f>_xlfn.XLOOKUP(Ledger[[#This Row],[Employee_ID]],Employees!C:C,Employees!A:A)</f>
        <v>Afternoon</v>
      </c>
      <c r="E4011" t="s">
        <v>932</v>
      </c>
      <c r="F4011" t="str">
        <f>_xlfn.XLOOKUP(Ledger[[#This Row],[Employee_ID]],Employees!C:C,Employees!B:B)</f>
        <v>BR03</v>
      </c>
      <c r="G4011" t="s">
        <v>983</v>
      </c>
      <c r="H4011" t="s">
        <v>151</v>
      </c>
      <c r="I4011">
        <v>2</v>
      </c>
      <c r="J4011">
        <f>_xlfn.XLOOKUP(Ledger[[#This Row],[SKU]]&amp;"|"&amp;Ledger[[#This Row],[Branch_ID]], PriceList!E:E,PriceList!C:C,"")</f>
        <v>160</v>
      </c>
      <c r="K4011">
        <f>_xlfn.XLOOKUP(Ledger[[#This Row],[SKU]]&amp;"|"&amp;Ledger[[#This Row],[Branch_ID]], PriceList[Key], PriceList[Unit_Retail_Price_EGP], "")</f>
        <v>409</v>
      </c>
      <c r="L4011">
        <f>YEAR(Ledger[[#This Row],[Date]])</f>
        <v>2025</v>
      </c>
      <c r="M4011" t="str">
        <f>"Qtr"&amp;ROUNDUP(MONTH(Ledger[[#This Row],[Date]])/3,0)</f>
        <v>Qtr3</v>
      </c>
      <c r="N4011">
        <f>MONTH(Ledger[[#This Row],[Date]])</f>
        <v>9</v>
      </c>
      <c r="O4011" t="str">
        <f>TEXT(Ledger[[#This Row],[Date]],"mmm")</f>
        <v>Sep</v>
      </c>
    </row>
    <row r="4012" spans="1:15" x14ac:dyDescent="0.35">
      <c r="A4012" t="s">
        <v>2812</v>
      </c>
      <c r="B4012" s="8">
        <v>45902</v>
      </c>
      <c r="C4012" s="5">
        <v>0.65416666666666667</v>
      </c>
      <c r="D4012" t="str">
        <f>_xlfn.XLOOKUP(Ledger[[#This Row],[Employee_ID]],Employees!C:C,Employees!A:A)</f>
        <v>Afternoon</v>
      </c>
      <c r="E4012" t="s">
        <v>932</v>
      </c>
      <c r="F4012" t="str">
        <f>_xlfn.XLOOKUP(Ledger[[#This Row],[Employee_ID]],Employees!C:C,Employees!B:B)</f>
        <v>BR03</v>
      </c>
      <c r="G4012" t="s">
        <v>983</v>
      </c>
      <c r="H4012" t="s">
        <v>123</v>
      </c>
      <c r="I4012">
        <v>2</v>
      </c>
      <c r="J4012">
        <f>_xlfn.XLOOKUP(Ledger[[#This Row],[SKU]]&amp;"|"&amp;Ledger[[#This Row],[Branch_ID]], PriceList!E:E,PriceList!C:C,"")</f>
        <v>180</v>
      </c>
      <c r="K4012">
        <f>_xlfn.XLOOKUP(Ledger[[#This Row],[SKU]]&amp;"|"&amp;Ledger[[#This Row],[Branch_ID]], PriceList[Key], PriceList[Unit_Retail_Price_EGP], "")</f>
        <v>459</v>
      </c>
      <c r="L4012">
        <f>YEAR(Ledger[[#This Row],[Date]])</f>
        <v>2025</v>
      </c>
      <c r="M4012" t="str">
        <f>"Qtr"&amp;ROUNDUP(MONTH(Ledger[[#This Row],[Date]])/3,0)</f>
        <v>Qtr3</v>
      </c>
      <c r="N4012">
        <f>MONTH(Ledger[[#This Row],[Date]])</f>
        <v>9</v>
      </c>
      <c r="O4012" t="str">
        <f>TEXT(Ledger[[#This Row],[Date]],"mmm")</f>
        <v>Sep</v>
      </c>
    </row>
    <row r="4013" spans="1:15" x14ac:dyDescent="0.35">
      <c r="A4013" t="s">
        <v>2837</v>
      </c>
      <c r="B4013" s="8">
        <v>45904</v>
      </c>
      <c r="C4013" s="5">
        <v>0.70625000000000004</v>
      </c>
      <c r="D4013" t="str">
        <f>_xlfn.XLOOKUP(Ledger[[#This Row],[Employee_ID]],Employees!C:C,Employees!A:A)</f>
        <v>Afternoon</v>
      </c>
      <c r="E4013" t="s">
        <v>932</v>
      </c>
      <c r="F4013" t="str">
        <f>_xlfn.XLOOKUP(Ledger[[#This Row],[Employee_ID]],Employees!C:C,Employees!B:B)</f>
        <v>BR03</v>
      </c>
      <c r="G4013" t="s">
        <v>983</v>
      </c>
      <c r="H4013" t="s">
        <v>244</v>
      </c>
      <c r="I4013">
        <v>2</v>
      </c>
      <c r="J4013">
        <f>_xlfn.XLOOKUP(Ledger[[#This Row],[SKU]]&amp;"|"&amp;Ledger[[#This Row],[Branch_ID]], PriceList!E:E,PriceList!C:C,"")</f>
        <v>460</v>
      </c>
      <c r="K4013">
        <f>_xlfn.XLOOKUP(Ledger[[#This Row],[SKU]]&amp;"|"&amp;Ledger[[#This Row],[Branch_ID]], PriceList[Key], PriceList[Unit_Retail_Price_EGP], "")</f>
        <v>1129</v>
      </c>
      <c r="L4013">
        <f>YEAR(Ledger[[#This Row],[Date]])</f>
        <v>2025</v>
      </c>
      <c r="M4013" t="str">
        <f>"Qtr"&amp;ROUNDUP(MONTH(Ledger[[#This Row],[Date]])/3,0)</f>
        <v>Qtr3</v>
      </c>
      <c r="N4013">
        <f>MONTH(Ledger[[#This Row],[Date]])</f>
        <v>9</v>
      </c>
      <c r="O4013" t="str">
        <f>TEXT(Ledger[[#This Row],[Date]],"mmm")</f>
        <v>Sep</v>
      </c>
    </row>
    <row r="4014" spans="1:15" x14ac:dyDescent="0.35">
      <c r="A4014" t="s">
        <v>2850</v>
      </c>
      <c r="B4014" s="8">
        <v>45905</v>
      </c>
      <c r="C4014" s="5">
        <v>0.62777777777777777</v>
      </c>
      <c r="D4014" t="str">
        <f>_xlfn.XLOOKUP(Ledger[[#This Row],[Employee_ID]],Employees!C:C,Employees!A:A)</f>
        <v>Afternoon</v>
      </c>
      <c r="E4014" t="s">
        <v>932</v>
      </c>
      <c r="F4014" t="str">
        <f>_xlfn.XLOOKUP(Ledger[[#This Row],[Employee_ID]],Employees!C:C,Employees!B:B)</f>
        <v>BR03</v>
      </c>
      <c r="G4014" t="s">
        <v>983</v>
      </c>
      <c r="H4014" t="s">
        <v>213</v>
      </c>
      <c r="I4014">
        <v>2</v>
      </c>
      <c r="J4014">
        <f>_xlfn.XLOOKUP(Ledger[[#This Row],[SKU]]&amp;"|"&amp;Ledger[[#This Row],[Branch_ID]], PriceList!E:E,PriceList!C:C,"")</f>
        <v>520</v>
      </c>
      <c r="K4014">
        <f>_xlfn.XLOOKUP(Ledger[[#This Row],[SKU]]&amp;"|"&amp;Ledger[[#This Row],[Branch_ID]], PriceList[Key], PriceList[Unit_Retail_Price_EGP], "")</f>
        <v>1229</v>
      </c>
      <c r="L4014">
        <f>YEAR(Ledger[[#This Row],[Date]])</f>
        <v>2025</v>
      </c>
      <c r="M4014" t="str">
        <f>"Qtr"&amp;ROUNDUP(MONTH(Ledger[[#This Row],[Date]])/3,0)</f>
        <v>Qtr3</v>
      </c>
      <c r="N4014">
        <f>MONTH(Ledger[[#This Row],[Date]])</f>
        <v>9</v>
      </c>
      <c r="O4014" t="str">
        <f>TEXT(Ledger[[#This Row],[Date]],"mmm")</f>
        <v>Sep</v>
      </c>
    </row>
    <row r="4015" spans="1:15" x14ac:dyDescent="0.35">
      <c r="A4015" t="s">
        <v>3036</v>
      </c>
      <c r="B4015" s="8">
        <v>45916</v>
      </c>
      <c r="C4015" s="5">
        <v>0.59097222222222223</v>
      </c>
      <c r="D4015" t="str">
        <f>_xlfn.XLOOKUP(Ledger[[#This Row],[Employee_ID]],Employees!C:C,Employees!A:A)</f>
        <v>Afternoon</v>
      </c>
      <c r="E4015" t="s">
        <v>932</v>
      </c>
      <c r="F4015" t="str">
        <f>_xlfn.XLOOKUP(Ledger[[#This Row],[Employee_ID]],Employees!C:C,Employees!B:B)</f>
        <v>BR03</v>
      </c>
      <c r="G4015" t="s">
        <v>983</v>
      </c>
      <c r="H4015" t="s">
        <v>164</v>
      </c>
      <c r="I4015">
        <v>2</v>
      </c>
      <c r="J4015">
        <f>_xlfn.XLOOKUP(Ledger[[#This Row],[SKU]]&amp;"|"&amp;Ledger[[#This Row],[Branch_ID]], PriceList!E:E,PriceList!C:C,"")</f>
        <v>420</v>
      </c>
      <c r="K4015">
        <f>_xlfn.XLOOKUP(Ledger[[#This Row],[SKU]]&amp;"|"&amp;Ledger[[#This Row],[Branch_ID]], PriceList[Key], PriceList[Unit_Retail_Price_EGP], "")</f>
        <v>1029</v>
      </c>
      <c r="L4015">
        <f>YEAR(Ledger[[#This Row],[Date]])</f>
        <v>2025</v>
      </c>
      <c r="M4015" t="str">
        <f>"Qtr"&amp;ROUNDUP(MONTH(Ledger[[#This Row],[Date]])/3,0)</f>
        <v>Qtr3</v>
      </c>
      <c r="N4015">
        <f>MONTH(Ledger[[#This Row],[Date]])</f>
        <v>9</v>
      </c>
      <c r="O4015" t="str">
        <f>TEXT(Ledger[[#This Row],[Date]],"mmm")</f>
        <v>Sep</v>
      </c>
    </row>
    <row r="4016" spans="1:15" x14ac:dyDescent="0.35">
      <c r="A4016" t="s">
        <v>3120</v>
      </c>
      <c r="B4016" s="8">
        <v>45921</v>
      </c>
      <c r="C4016" s="5">
        <v>0.62986111111111109</v>
      </c>
      <c r="D4016" t="str">
        <f>_xlfn.XLOOKUP(Ledger[[#This Row],[Employee_ID]],Employees!C:C,Employees!A:A)</f>
        <v>Afternoon</v>
      </c>
      <c r="E4016" t="s">
        <v>932</v>
      </c>
      <c r="F4016" t="str">
        <f>_xlfn.XLOOKUP(Ledger[[#This Row],[Employee_ID]],Employees!C:C,Employees!B:B)</f>
        <v>BR03</v>
      </c>
      <c r="G4016" t="s">
        <v>983</v>
      </c>
      <c r="H4016" t="s">
        <v>460</v>
      </c>
      <c r="I4016">
        <v>2</v>
      </c>
      <c r="J4016">
        <f>_xlfn.XLOOKUP(Ledger[[#This Row],[SKU]]&amp;"|"&amp;Ledger[[#This Row],[Branch_ID]], PriceList!E:E,PriceList!C:C,"")</f>
        <v>140</v>
      </c>
      <c r="K4016">
        <f>_xlfn.XLOOKUP(Ledger[[#This Row],[SKU]]&amp;"|"&amp;Ledger[[#This Row],[Branch_ID]], PriceList[Key], PriceList[Unit_Retail_Price_EGP], "")</f>
        <v>359</v>
      </c>
      <c r="L4016">
        <f>YEAR(Ledger[[#This Row],[Date]])</f>
        <v>2025</v>
      </c>
      <c r="M4016" t="str">
        <f>"Qtr"&amp;ROUNDUP(MONTH(Ledger[[#This Row],[Date]])/3,0)</f>
        <v>Qtr3</v>
      </c>
      <c r="N4016">
        <f>MONTH(Ledger[[#This Row],[Date]])</f>
        <v>9</v>
      </c>
      <c r="O4016" t="str">
        <f>TEXT(Ledger[[#This Row],[Date]],"mmm")</f>
        <v>Sep</v>
      </c>
    </row>
    <row r="4017" spans="1:15" x14ac:dyDescent="0.35">
      <c r="A4017" t="s">
        <v>3165</v>
      </c>
      <c r="B4017" s="8">
        <v>45924</v>
      </c>
      <c r="C4017" s="5">
        <v>0.70694444444444449</v>
      </c>
      <c r="D4017" t="str">
        <f>_xlfn.XLOOKUP(Ledger[[#This Row],[Employee_ID]],Employees!C:C,Employees!A:A)</f>
        <v>Afternoon</v>
      </c>
      <c r="E4017" t="s">
        <v>932</v>
      </c>
      <c r="F4017" t="str">
        <f>_xlfn.XLOOKUP(Ledger[[#This Row],[Employee_ID]],Employees!C:C,Employees!B:B)</f>
        <v>BR03</v>
      </c>
      <c r="G4017" t="s">
        <v>983</v>
      </c>
      <c r="H4017" t="s">
        <v>154</v>
      </c>
      <c r="I4017">
        <v>2</v>
      </c>
      <c r="J4017">
        <f>_xlfn.XLOOKUP(Ledger[[#This Row],[SKU]]&amp;"|"&amp;Ledger[[#This Row],[Branch_ID]], PriceList!E:E,PriceList!C:C,"")</f>
        <v>160</v>
      </c>
      <c r="K4017">
        <f>_xlfn.XLOOKUP(Ledger[[#This Row],[SKU]]&amp;"|"&amp;Ledger[[#This Row],[Branch_ID]], PriceList[Key], PriceList[Unit_Retail_Price_EGP], "")</f>
        <v>409</v>
      </c>
      <c r="L4017">
        <f>YEAR(Ledger[[#This Row],[Date]])</f>
        <v>2025</v>
      </c>
      <c r="M4017" t="str">
        <f>"Qtr"&amp;ROUNDUP(MONTH(Ledger[[#This Row],[Date]])/3,0)</f>
        <v>Qtr3</v>
      </c>
      <c r="N4017">
        <f>MONTH(Ledger[[#This Row],[Date]])</f>
        <v>9</v>
      </c>
      <c r="O4017" t="str">
        <f>TEXT(Ledger[[#This Row],[Date]],"mmm")</f>
        <v>Sep</v>
      </c>
    </row>
    <row r="4018" spans="1:15" x14ac:dyDescent="0.35">
      <c r="A4018" t="s">
        <v>3192</v>
      </c>
      <c r="B4018" s="8">
        <v>45926</v>
      </c>
      <c r="C4018" s="5">
        <v>0.61458333333333337</v>
      </c>
      <c r="D4018" t="str">
        <f>_xlfn.XLOOKUP(Ledger[[#This Row],[Employee_ID]],Employees!C:C,Employees!A:A)</f>
        <v>Afternoon</v>
      </c>
      <c r="E4018" t="s">
        <v>932</v>
      </c>
      <c r="F4018" t="str">
        <f>_xlfn.XLOOKUP(Ledger[[#This Row],[Employee_ID]],Employees!C:C,Employees!B:B)</f>
        <v>BR03</v>
      </c>
      <c r="G4018" t="s">
        <v>983</v>
      </c>
      <c r="H4018" t="s">
        <v>197</v>
      </c>
      <c r="I4018">
        <v>2</v>
      </c>
      <c r="J4018">
        <f>_xlfn.XLOOKUP(Ledger[[#This Row],[SKU]]&amp;"|"&amp;Ledger[[#This Row],[Branch_ID]], PriceList!E:E,PriceList!C:C,"")</f>
        <v>220</v>
      </c>
      <c r="K4018">
        <f>_xlfn.XLOOKUP(Ledger[[#This Row],[SKU]]&amp;"|"&amp;Ledger[[#This Row],[Branch_ID]], PriceList[Key], PriceList[Unit_Retail_Price_EGP], "")</f>
        <v>569</v>
      </c>
      <c r="L4018">
        <f>YEAR(Ledger[[#This Row],[Date]])</f>
        <v>2025</v>
      </c>
      <c r="M4018" t="str">
        <f>"Qtr"&amp;ROUNDUP(MONTH(Ledger[[#This Row],[Date]])/3,0)</f>
        <v>Qtr3</v>
      </c>
      <c r="N4018">
        <f>MONTH(Ledger[[#This Row],[Date]])</f>
        <v>9</v>
      </c>
      <c r="O4018" t="str">
        <f>TEXT(Ledger[[#This Row],[Date]],"mmm")</f>
        <v>Sep</v>
      </c>
    </row>
    <row r="4019" spans="1:15" x14ac:dyDescent="0.35">
      <c r="A4019" t="s">
        <v>3216</v>
      </c>
      <c r="B4019" s="8">
        <v>45927</v>
      </c>
      <c r="C4019" s="5">
        <v>0.6118055555555556</v>
      </c>
      <c r="D4019" t="str">
        <f>_xlfn.XLOOKUP(Ledger[[#This Row],[Employee_ID]],Employees!C:C,Employees!A:A)</f>
        <v>Afternoon</v>
      </c>
      <c r="E4019" t="s">
        <v>932</v>
      </c>
      <c r="F4019" t="str">
        <f>_xlfn.XLOOKUP(Ledger[[#This Row],[Employee_ID]],Employees!C:C,Employees!B:B)</f>
        <v>BR03</v>
      </c>
      <c r="G4019" t="s">
        <v>983</v>
      </c>
      <c r="H4019" t="s">
        <v>195</v>
      </c>
      <c r="I4019">
        <v>2</v>
      </c>
      <c r="J4019">
        <f>_xlfn.XLOOKUP(Ledger[[#This Row],[SKU]]&amp;"|"&amp;Ledger[[#This Row],[Branch_ID]], PriceList!E:E,PriceList!C:C,"")</f>
        <v>160</v>
      </c>
      <c r="K4019">
        <f>_xlfn.XLOOKUP(Ledger[[#This Row],[SKU]]&amp;"|"&amp;Ledger[[#This Row],[Branch_ID]], PriceList[Key], PriceList[Unit_Retail_Price_EGP], "")</f>
        <v>409</v>
      </c>
      <c r="L4019">
        <f>YEAR(Ledger[[#This Row],[Date]])</f>
        <v>2025</v>
      </c>
      <c r="M4019" t="str">
        <f>"Qtr"&amp;ROUNDUP(MONTH(Ledger[[#This Row],[Date]])/3,0)</f>
        <v>Qtr3</v>
      </c>
      <c r="N4019">
        <f>MONTH(Ledger[[#This Row],[Date]])</f>
        <v>9</v>
      </c>
      <c r="O4019" t="str">
        <f>TEXT(Ledger[[#This Row],[Date]],"mmm")</f>
        <v>Sep</v>
      </c>
    </row>
    <row r="4020" spans="1:15" x14ac:dyDescent="0.35">
      <c r="A4020" t="s">
        <v>3231</v>
      </c>
      <c r="B4020" s="8">
        <v>45928</v>
      </c>
      <c r="C4020" s="5">
        <v>0.59722222222222221</v>
      </c>
      <c r="D4020" t="str">
        <f>_xlfn.XLOOKUP(Ledger[[#This Row],[Employee_ID]],Employees!C:C,Employees!A:A)</f>
        <v>Afternoon</v>
      </c>
      <c r="E4020" t="s">
        <v>932</v>
      </c>
      <c r="F4020" t="str">
        <f>_xlfn.XLOOKUP(Ledger[[#This Row],[Employee_ID]],Employees!C:C,Employees!B:B)</f>
        <v>BR03</v>
      </c>
      <c r="G4020" t="s">
        <v>983</v>
      </c>
      <c r="H4020" t="s">
        <v>123</v>
      </c>
      <c r="I4020">
        <v>2</v>
      </c>
      <c r="J4020">
        <f>_xlfn.XLOOKUP(Ledger[[#This Row],[SKU]]&amp;"|"&amp;Ledger[[#This Row],[Branch_ID]], PriceList!E:E,PriceList!C:C,"")</f>
        <v>180</v>
      </c>
      <c r="K4020">
        <f>_xlfn.XLOOKUP(Ledger[[#This Row],[SKU]]&amp;"|"&amp;Ledger[[#This Row],[Branch_ID]], PriceList[Key], PriceList[Unit_Retail_Price_EGP], "")</f>
        <v>459</v>
      </c>
      <c r="L4020">
        <f>YEAR(Ledger[[#This Row],[Date]])</f>
        <v>2025</v>
      </c>
      <c r="M4020" t="str">
        <f>"Qtr"&amp;ROUNDUP(MONTH(Ledger[[#This Row],[Date]])/3,0)</f>
        <v>Qtr3</v>
      </c>
      <c r="N4020">
        <f>MONTH(Ledger[[#This Row],[Date]])</f>
        <v>9</v>
      </c>
      <c r="O4020" t="str">
        <f>TEXT(Ledger[[#This Row],[Date]],"mmm")</f>
        <v>Sep</v>
      </c>
    </row>
    <row r="4021" spans="1:15" x14ac:dyDescent="0.35">
      <c r="A4021" t="s">
        <v>3233</v>
      </c>
      <c r="B4021" s="8">
        <v>45928</v>
      </c>
      <c r="C4021" s="5">
        <v>0.61736111111111114</v>
      </c>
      <c r="D4021" t="str">
        <f>_xlfn.XLOOKUP(Ledger[[#This Row],[Employee_ID]],Employees!C:C,Employees!A:A)</f>
        <v>Afternoon</v>
      </c>
      <c r="E4021" t="s">
        <v>932</v>
      </c>
      <c r="F4021" t="str">
        <f>_xlfn.XLOOKUP(Ledger[[#This Row],[Employee_ID]],Employees!C:C,Employees!B:B)</f>
        <v>BR03</v>
      </c>
      <c r="G4021" t="s">
        <v>983</v>
      </c>
      <c r="H4021" t="s">
        <v>171</v>
      </c>
      <c r="I4021">
        <v>2</v>
      </c>
      <c r="J4021">
        <f>_xlfn.XLOOKUP(Ledger[[#This Row],[SKU]]&amp;"|"&amp;Ledger[[#This Row],[Branch_ID]], PriceList!E:E,PriceList!C:C,"")</f>
        <v>460</v>
      </c>
      <c r="K4021">
        <f>_xlfn.XLOOKUP(Ledger[[#This Row],[SKU]]&amp;"|"&amp;Ledger[[#This Row],[Branch_ID]], PriceList[Key], PriceList[Unit_Retail_Price_EGP], "")</f>
        <v>1129</v>
      </c>
      <c r="L4021">
        <f>YEAR(Ledger[[#This Row],[Date]])</f>
        <v>2025</v>
      </c>
      <c r="M4021" t="str">
        <f>"Qtr"&amp;ROUNDUP(MONTH(Ledger[[#This Row],[Date]])/3,0)</f>
        <v>Qtr3</v>
      </c>
      <c r="N4021">
        <f>MONTH(Ledger[[#This Row],[Date]])</f>
        <v>9</v>
      </c>
      <c r="O4021" t="str">
        <f>TEXT(Ledger[[#This Row],[Date]],"mmm")</f>
        <v>Sep</v>
      </c>
    </row>
    <row r="4022" spans="1:15" x14ac:dyDescent="0.35">
      <c r="A4022" t="s">
        <v>3321</v>
      </c>
      <c r="B4022" s="8">
        <v>45934</v>
      </c>
      <c r="C4022" s="5">
        <v>0.7104166666666667</v>
      </c>
      <c r="D4022" t="str">
        <f>_xlfn.XLOOKUP(Ledger[[#This Row],[Employee_ID]],Employees!C:C,Employees!A:A)</f>
        <v>Afternoon</v>
      </c>
      <c r="E4022" t="s">
        <v>932</v>
      </c>
      <c r="F4022" t="str">
        <f>_xlfn.XLOOKUP(Ledger[[#This Row],[Employee_ID]],Employees!C:C,Employees!B:B)</f>
        <v>BR03</v>
      </c>
      <c r="G4022" t="s">
        <v>983</v>
      </c>
      <c r="H4022" t="s">
        <v>179</v>
      </c>
      <c r="I4022">
        <v>2</v>
      </c>
      <c r="J4022">
        <f>_xlfn.XLOOKUP(Ledger[[#This Row],[SKU]]&amp;"|"&amp;Ledger[[#This Row],[Branch_ID]], PriceList!E:E,PriceList!C:C,"")</f>
        <v>380</v>
      </c>
      <c r="K4022">
        <f>_xlfn.XLOOKUP(Ledger[[#This Row],[SKU]]&amp;"|"&amp;Ledger[[#This Row],[Branch_ID]], PriceList[Key], PriceList[Unit_Retail_Price_EGP], "")</f>
        <v>929</v>
      </c>
      <c r="L4022">
        <f>YEAR(Ledger[[#This Row],[Date]])</f>
        <v>2025</v>
      </c>
      <c r="M4022" t="str">
        <f>"Qtr"&amp;ROUNDUP(MONTH(Ledger[[#This Row],[Date]])/3,0)</f>
        <v>Qtr4</v>
      </c>
      <c r="N4022">
        <f>MONTH(Ledger[[#This Row],[Date]])</f>
        <v>10</v>
      </c>
      <c r="O4022" t="str">
        <f>TEXT(Ledger[[#This Row],[Date]],"mmm")</f>
        <v>Oct</v>
      </c>
    </row>
    <row r="4023" spans="1:15" x14ac:dyDescent="0.35">
      <c r="A4023" t="s">
        <v>3430</v>
      </c>
      <c r="B4023" s="8">
        <v>45941</v>
      </c>
      <c r="C4023" s="5">
        <v>0.74097222222222225</v>
      </c>
      <c r="D4023" t="str">
        <f>_xlfn.XLOOKUP(Ledger[[#This Row],[Employee_ID]],Employees!C:C,Employees!A:A)</f>
        <v>Afternoon</v>
      </c>
      <c r="E4023" t="s">
        <v>932</v>
      </c>
      <c r="F4023" t="str">
        <f>_xlfn.XLOOKUP(Ledger[[#This Row],[Employee_ID]],Employees!C:C,Employees!B:B)</f>
        <v>BR03</v>
      </c>
      <c r="G4023" t="s">
        <v>983</v>
      </c>
      <c r="H4023" t="s">
        <v>348</v>
      </c>
      <c r="I4023">
        <v>2</v>
      </c>
      <c r="J4023">
        <f>_xlfn.XLOOKUP(Ledger[[#This Row],[SKU]]&amp;"|"&amp;Ledger[[#This Row],[Branch_ID]], PriceList!E:E,PriceList!C:C,"")</f>
        <v>520</v>
      </c>
      <c r="K4023">
        <f>_xlfn.XLOOKUP(Ledger[[#This Row],[SKU]]&amp;"|"&amp;Ledger[[#This Row],[Branch_ID]], PriceList[Key], PriceList[Unit_Retail_Price_EGP], "")</f>
        <v>1229</v>
      </c>
      <c r="L4023">
        <f>YEAR(Ledger[[#This Row],[Date]])</f>
        <v>2025</v>
      </c>
      <c r="M4023" t="str">
        <f>"Qtr"&amp;ROUNDUP(MONTH(Ledger[[#This Row],[Date]])/3,0)</f>
        <v>Qtr4</v>
      </c>
      <c r="N4023">
        <f>MONTH(Ledger[[#This Row],[Date]])</f>
        <v>10</v>
      </c>
      <c r="O4023" t="str">
        <f>TEXT(Ledger[[#This Row],[Date]],"mmm")</f>
        <v>Oct</v>
      </c>
    </row>
    <row r="4024" spans="1:15" x14ac:dyDescent="0.35">
      <c r="A4024" t="s">
        <v>3437</v>
      </c>
      <c r="B4024" s="8">
        <v>45942</v>
      </c>
      <c r="C4024" s="5">
        <v>0.65416666666666667</v>
      </c>
      <c r="D4024" t="str">
        <f>_xlfn.XLOOKUP(Ledger[[#This Row],[Employee_ID]],Employees!C:C,Employees!A:A)</f>
        <v>Afternoon</v>
      </c>
      <c r="E4024" t="s">
        <v>932</v>
      </c>
      <c r="F4024" t="str">
        <f>_xlfn.XLOOKUP(Ledger[[#This Row],[Employee_ID]],Employees!C:C,Employees!B:B)</f>
        <v>BR03</v>
      </c>
      <c r="G4024" t="s">
        <v>983</v>
      </c>
      <c r="H4024" t="s">
        <v>313</v>
      </c>
      <c r="I4024">
        <v>2</v>
      </c>
      <c r="J4024">
        <f>_xlfn.XLOOKUP(Ledger[[#This Row],[SKU]]&amp;"|"&amp;Ledger[[#This Row],[Branch_ID]], PriceList!E:E,PriceList!C:C,"")</f>
        <v>140</v>
      </c>
      <c r="K4024">
        <f>_xlfn.XLOOKUP(Ledger[[#This Row],[SKU]]&amp;"|"&amp;Ledger[[#This Row],[Branch_ID]], PriceList[Key], PriceList[Unit_Retail_Price_EGP], "")</f>
        <v>359</v>
      </c>
      <c r="L4024">
        <f>YEAR(Ledger[[#This Row],[Date]])</f>
        <v>2025</v>
      </c>
      <c r="M4024" t="str">
        <f>"Qtr"&amp;ROUNDUP(MONTH(Ledger[[#This Row],[Date]])/3,0)</f>
        <v>Qtr4</v>
      </c>
      <c r="N4024">
        <f>MONTH(Ledger[[#This Row],[Date]])</f>
        <v>10</v>
      </c>
      <c r="O4024" t="str">
        <f>TEXT(Ledger[[#This Row],[Date]],"mmm")</f>
        <v>Oct</v>
      </c>
    </row>
    <row r="4025" spans="1:15" x14ac:dyDescent="0.35">
      <c r="A4025" t="s">
        <v>3729</v>
      </c>
      <c r="B4025" s="8">
        <v>45962</v>
      </c>
      <c r="C4025" s="5">
        <v>0.66111111111111109</v>
      </c>
      <c r="D4025" t="str">
        <f>_xlfn.XLOOKUP(Ledger[[#This Row],[Employee_ID]],Employees!C:C,Employees!A:A)</f>
        <v>Afternoon</v>
      </c>
      <c r="E4025" t="s">
        <v>932</v>
      </c>
      <c r="F4025" t="str">
        <f>_xlfn.XLOOKUP(Ledger[[#This Row],[Employee_ID]],Employees!C:C,Employees!B:B)</f>
        <v>BR03</v>
      </c>
      <c r="G4025" t="s">
        <v>983</v>
      </c>
      <c r="H4025" t="s">
        <v>491</v>
      </c>
      <c r="I4025">
        <v>2</v>
      </c>
      <c r="J4025">
        <f>_xlfn.XLOOKUP(Ledger[[#This Row],[SKU]]&amp;"|"&amp;Ledger[[#This Row],[Branch_ID]], PriceList!E:E,PriceList!C:C,"")</f>
        <v>460</v>
      </c>
      <c r="K4025">
        <f>_xlfn.XLOOKUP(Ledger[[#This Row],[SKU]]&amp;"|"&amp;Ledger[[#This Row],[Branch_ID]], PriceList[Key], PriceList[Unit_Retail_Price_EGP], "")</f>
        <v>1129</v>
      </c>
      <c r="L4025">
        <f>YEAR(Ledger[[#This Row],[Date]])</f>
        <v>2025</v>
      </c>
      <c r="M4025" t="str">
        <f>"Qtr"&amp;ROUNDUP(MONTH(Ledger[[#This Row],[Date]])/3,0)</f>
        <v>Qtr4</v>
      </c>
      <c r="N4025">
        <f>MONTH(Ledger[[#This Row],[Date]])</f>
        <v>11</v>
      </c>
      <c r="O4025" t="str">
        <f>TEXT(Ledger[[#This Row],[Date]],"mmm")</f>
        <v>Nov</v>
      </c>
    </row>
    <row r="4026" spans="1:15" x14ac:dyDescent="0.35">
      <c r="A4026" t="s">
        <v>3797</v>
      </c>
      <c r="B4026" s="8">
        <v>45967</v>
      </c>
      <c r="C4026" s="5">
        <v>0.71736111111111112</v>
      </c>
      <c r="D4026" t="str">
        <f>_xlfn.XLOOKUP(Ledger[[#This Row],[Employee_ID]],Employees!C:C,Employees!A:A)</f>
        <v>Afternoon</v>
      </c>
      <c r="E4026" t="s">
        <v>932</v>
      </c>
      <c r="F4026" t="str">
        <f>_xlfn.XLOOKUP(Ledger[[#This Row],[Employee_ID]],Employees!C:C,Employees!B:B)</f>
        <v>BR03</v>
      </c>
      <c r="G4026" t="s">
        <v>983</v>
      </c>
      <c r="H4026" t="s">
        <v>154</v>
      </c>
      <c r="I4026">
        <v>2</v>
      </c>
      <c r="J4026">
        <f>_xlfn.XLOOKUP(Ledger[[#This Row],[SKU]]&amp;"|"&amp;Ledger[[#This Row],[Branch_ID]], PriceList!E:E,PriceList!C:C,"")</f>
        <v>160</v>
      </c>
      <c r="K4026">
        <f>_xlfn.XLOOKUP(Ledger[[#This Row],[SKU]]&amp;"|"&amp;Ledger[[#This Row],[Branch_ID]], PriceList[Key], PriceList[Unit_Retail_Price_EGP], "")</f>
        <v>409</v>
      </c>
      <c r="L4026">
        <f>YEAR(Ledger[[#This Row],[Date]])</f>
        <v>2025</v>
      </c>
      <c r="M4026" t="str">
        <f>"Qtr"&amp;ROUNDUP(MONTH(Ledger[[#This Row],[Date]])/3,0)</f>
        <v>Qtr4</v>
      </c>
      <c r="N4026">
        <f>MONTH(Ledger[[#This Row],[Date]])</f>
        <v>11</v>
      </c>
      <c r="O4026" t="str">
        <f>TEXT(Ledger[[#This Row],[Date]],"mmm")</f>
        <v>Nov</v>
      </c>
    </row>
    <row r="4027" spans="1:15" x14ac:dyDescent="0.35">
      <c r="A4027" t="s">
        <v>3856</v>
      </c>
      <c r="B4027" s="8">
        <v>45971</v>
      </c>
      <c r="C4027" s="5">
        <v>0.70208333333333328</v>
      </c>
      <c r="D4027" t="str">
        <f>_xlfn.XLOOKUP(Ledger[[#This Row],[Employee_ID]],Employees!C:C,Employees!A:A)</f>
        <v>Afternoon</v>
      </c>
      <c r="E4027" t="s">
        <v>932</v>
      </c>
      <c r="F4027" t="str">
        <f>_xlfn.XLOOKUP(Ledger[[#This Row],[Employee_ID]],Employees!C:C,Employees!B:B)</f>
        <v>BR03</v>
      </c>
      <c r="G4027" t="s">
        <v>983</v>
      </c>
      <c r="H4027" t="s">
        <v>335</v>
      </c>
      <c r="I4027">
        <v>2</v>
      </c>
      <c r="J4027">
        <f>_xlfn.XLOOKUP(Ledger[[#This Row],[SKU]]&amp;"|"&amp;Ledger[[#This Row],[Branch_ID]], PriceList!E:E,PriceList!C:C,"")</f>
        <v>180</v>
      </c>
      <c r="K4027">
        <f>_xlfn.XLOOKUP(Ledger[[#This Row],[SKU]]&amp;"|"&amp;Ledger[[#This Row],[Branch_ID]], PriceList[Key], PriceList[Unit_Retail_Price_EGP], "")</f>
        <v>459</v>
      </c>
      <c r="L4027">
        <f>YEAR(Ledger[[#This Row],[Date]])</f>
        <v>2025</v>
      </c>
      <c r="M4027" t="str">
        <f>"Qtr"&amp;ROUNDUP(MONTH(Ledger[[#This Row],[Date]])/3,0)</f>
        <v>Qtr4</v>
      </c>
      <c r="N4027">
        <f>MONTH(Ledger[[#This Row],[Date]])</f>
        <v>11</v>
      </c>
      <c r="O4027" t="str">
        <f>TEXT(Ledger[[#This Row],[Date]],"mmm")</f>
        <v>Nov</v>
      </c>
    </row>
    <row r="4028" spans="1:15" x14ac:dyDescent="0.35">
      <c r="A4028" t="s">
        <v>3905</v>
      </c>
      <c r="B4028" s="8">
        <v>45975</v>
      </c>
      <c r="C4028" s="5">
        <v>0.6743055555555556</v>
      </c>
      <c r="D4028" t="str">
        <f>_xlfn.XLOOKUP(Ledger[[#This Row],[Employee_ID]],Employees!C:C,Employees!A:A)</f>
        <v>Afternoon</v>
      </c>
      <c r="E4028" t="s">
        <v>932</v>
      </c>
      <c r="F4028" t="str">
        <f>_xlfn.XLOOKUP(Ledger[[#This Row],[Employee_ID]],Employees!C:C,Employees!B:B)</f>
        <v>BR03</v>
      </c>
      <c r="G4028" t="s">
        <v>983</v>
      </c>
      <c r="H4028" t="s">
        <v>307</v>
      </c>
      <c r="I4028">
        <v>2</v>
      </c>
      <c r="J4028">
        <f>_xlfn.XLOOKUP(Ledger[[#This Row],[SKU]]&amp;"|"&amp;Ledger[[#This Row],[Branch_ID]], PriceList!E:E,PriceList!C:C,"")</f>
        <v>140</v>
      </c>
      <c r="K4028">
        <f>_xlfn.XLOOKUP(Ledger[[#This Row],[SKU]]&amp;"|"&amp;Ledger[[#This Row],[Branch_ID]], PriceList[Key], PriceList[Unit_Retail_Price_EGP], "")</f>
        <v>359</v>
      </c>
      <c r="L4028">
        <f>YEAR(Ledger[[#This Row],[Date]])</f>
        <v>2025</v>
      </c>
      <c r="M4028" t="str">
        <f>"Qtr"&amp;ROUNDUP(MONTH(Ledger[[#This Row],[Date]])/3,0)</f>
        <v>Qtr4</v>
      </c>
      <c r="N4028">
        <f>MONTH(Ledger[[#This Row],[Date]])</f>
        <v>11</v>
      </c>
      <c r="O4028" t="str">
        <f>TEXT(Ledger[[#This Row],[Date]],"mmm")</f>
        <v>Nov</v>
      </c>
    </row>
    <row r="4029" spans="1:15" x14ac:dyDescent="0.35">
      <c r="A4029" t="s">
        <v>3967</v>
      </c>
      <c r="B4029" s="8">
        <v>45979</v>
      </c>
      <c r="C4029" s="5">
        <v>0.62430555555555556</v>
      </c>
      <c r="D4029" t="str">
        <f>_xlfn.XLOOKUP(Ledger[[#This Row],[Employee_ID]],Employees!C:C,Employees!A:A)</f>
        <v>Afternoon</v>
      </c>
      <c r="E4029" t="s">
        <v>932</v>
      </c>
      <c r="F4029" t="str">
        <f>_xlfn.XLOOKUP(Ledger[[#This Row],[Employee_ID]],Employees!C:C,Employees!B:B)</f>
        <v>BR03</v>
      </c>
      <c r="G4029" t="s">
        <v>983</v>
      </c>
      <c r="H4029" t="s">
        <v>151</v>
      </c>
      <c r="I4029">
        <v>2</v>
      </c>
      <c r="J4029">
        <f>_xlfn.XLOOKUP(Ledger[[#This Row],[SKU]]&amp;"|"&amp;Ledger[[#This Row],[Branch_ID]], PriceList!E:E,PriceList!C:C,"")</f>
        <v>160</v>
      </c>
      <c r="K4029">
        <f>_xlfn.XLOOKUP(Ledger[[#This Row],[SKU]]&amp;"|"&amp;Ledger[[#This Row],[Branch_ID]], PriceList[Key], PriceList[Unit_Retail_Price_EGP], "")</f>
        <v>409</v>
      </c>
      <c r="L4029">
        <f>YEAR(Ledger[[#This Row],[Date]])</f>
        <v>2025</v>
      </c>
      <c r="M4029" t="str">
        <f>"Qtr"&amp;ROUNDUP(MONTH(Ledger[[#This Row],[Date]])/3,0)</f>
        <v>Qtr4</v>
      </c>
      <c r="N4029">
        <f>MONTH(Ledger[[#This Row],[Date]])</f>
        <v>11</v>
      </c>
      <c r="O4029" t="str">
        <f>TEXT(Ledger[[#This Row],[Date]],"mmm")</f>
        <v>Nov</v>
      </c>
    </row>
    <row r="4030" spans="1:15" x14ac:dyDescent="0.35">
      <c r="A4030" t="s">
        <v>4027</v>
      </c>
      <c r="B4030" s="8">
        <v>45983</v>
      </c>
      <c r="C4030" s="5">
        <v>0.6069444444444444</v>
      </c>
      <c r="D4030" t="str">
        <f>_xlfn.XLOOKUP(Ledger[[#This Row],[Employee_ID]],Employees!C:C,Employees!A:A)</f>
        <v>Afternoon</v>
      </c>
      <c r="E4030" t="s">
        <v>932</v>
      </c>
      <c r="F4030" t="str">
        <f>_xlfn.XLOOKUP(Ledger[[#This Row],[Employee_ID]],Employees!C:C,Employees!B:B)</f>
        <v>BR03</v>
      </c>
      <c r="G4030" t="s">
        <v>983</v>
      </c>
      <c r="H4030" t="s">
        <v>565</v>
      </c>
      <c r="I4030">
        <v>2</v>
      </c>
      <c r="J4030">
        <f>_xlfn.XLOOKUP(Ledger[[#This Row],[SKU]]&amp;"|"&amp;Ledger[[#This Row],[Branch_ID]], PriceList!E:E,PriceList!C:C,"")</f>
        <v>420</v>
      </c>
      <c r="K4030">
        <f>_xlfn.XLOOKUP(Ledger[[#This Row],[SKU]]&amp;"|"&amp;Ledger[[#This Row],[Branch_ID]], PriceList[Key], PriceList[Unit_Retail_Price_EGP], "")</f>
        <v>1029</v>
      </c>
      <c r="L4030">
        <f>YEAR(Ledger[[#This Row],[Date]])</f>
        <v>2025</v>
      </c>
      <c r="M4030" t="str">
        <f>"Qtr"&amp;ROUNDUP(MONTH(Ledger[[#This Row],[Date]])/3,0)</f>
        <v>Qtr4</v>
      </c>
      <c r="N4030">
        <f>MONTH(Ledger[[#This Row],[Date]])</f>
        <v>11</v>
      </c>
      <c r="O4030" t="str">
        <f>TEXT(Ledger[[#This Row],[Date]],"mmm")</f>
        <v>Nov</v>
      </c>
    </row>
    <row r="4031" spans="1:15" x14ac:dyDescent="0.35">
      <c r="A4031" t="s">
        <v>4066</v>
      </c>
      <c r="B4031" s="8">
        <v>45986</v>
      </c>
      <c r="C4031" s="5">
        <v>0.6645833333333333</v>
      </c>
      <c r="D4031" t="str">
        <f>_xlfn.XLOOKUP(Ledger[[#This Row],[Employee_ID]],Employees!C:C,Employees!A:A)</f>
        <v>Afternoon</v>
      </c>
      <c r="E4031" t="s">
        <v>932</v>
      </c>
      <c r="F4031" t="str">
        <f>_xlfn.XLOOKUP(Ledger[[#This Row],[Employee_ID]],Employees!C:C,Employees!B:B)</f>
        <v>BR03</v>
      </c>
      <c r="G4031" t="s">
        <v>983</v>
      </c>
      <c r="H4031" t="s">
        <v>174</v>
      </c>
      <c r="I4031">
        <v>2</v>
      </c>
      <c r="J4031">
        <f>_xlfn.XLOOKUP(Ledger[[#This Row],[SKU]]&amp;"|"&amp;Ledger[[#This Row],[Branch_ID]], PriceList!E:E,PriceList!C:C,"")</f>
        <v>180</v>
      </c>
      <c r="K4031">
        <f>_xlfn.XLOOKUP(Ledger[[#This Row],[SKU]]&amp;"|"&amp;Ledger[[#This Row],[Branch_ID]], PriceList[Key], PriceList[Unit_Retail_Price_EGP], "")</f>
        <v>459</v>
      </c>
      <c r="L4031">
        <f>YEAR(Ledger[[#This Row],[Date]])</f>
        <v>2025</v>
      </c>
      <c r="M4031" t="str">
        <f>"Qtr"&amp;ROUNDUP(MONTH(Ledger[[#This Row],[Date]])/3,0)</f>
        <v>Qtr4</v>
      </c>
      <c r="N4031">
        <f>MONTH(Ledger[[#This Row],[Date]])</f>
        <v>11</v>
      </c>
      <c r="O4031" t="str">
        <f>TEXT(Ledger[[#This Row],[Date]],"mmm")</f>
        <v>Nov</v>
      </c>
    </row>
    <row r="4032" spans="1:15" x14ac:dyDescent="0.35">
      <c r="A4032" t="s">
        <v>4317</v>
      </c>
      <c r="B4032" s="8">
        <v>46003</v>
      </c>
      <c r="C4032" s="5">
        <v>0.7270833333333333</v>
      </c>
      <c r="D4032" t="str">
        <f>_xlfn.XLOOKUP(Ledger[[#This Row],[Employee_ID]],Employees!C:C,Employees!A:A)</f>
        <v>Afternoon</v>
      </c>
      <c r="E4032" t="s">
        <v>932</v>
      </c>
      <c r="F4032" t="str">
        <f>_xlfn.XLOOKUP(Ledger[[#This Row],[Employee_ID]],Employees!C:C,Employees!B:B)</f>
        <v>BR03</v>
      </c>
      <c r="G4032" t="s">
        <v>983</v>
      </c>
      <c r="H4032" t="s">
        <v>242</v>
      </c>
      <c r="I4032">
        <v>2</v>
      </c>
      <c r="J4032">
        <f>_xlfn.XLOOKUP(Ledger[[#This Row],[SKU]]&amp;"|"&amp;Ledger[[#This Row],[Branch_ID]], PriceList!E:E,PriceList!C:C,"")</f>
        <v>700</v>
      </c>
      <c r="K4032">
        <f>_xlfn.XLOOKUP(Ledger[[#This Row],[SKU]]&amp;"|"&amp;Ledger[[#This Row],[Branch_ID]], PriceList[Key], PriceList[Unit_Retail_Price_EGP], "")</f>
        <v>1649</v>
      </c>
      <c r="L4032">
        <f>YEAR(Ledger[[#This Row],[Date]])</f>
        <v>2025</v>
      </c>
      <c r="M4032" t="str">
        <f>"Qtr"&amp;ROUNDUP(MONTH(Ledger[[#This Row],[Date]])/3,0)</f>
        <v>Qtr4</v>
      </c>
      <c r="N4032">
        <f>MONTH(Ledger[[#This Row],[Date]])</f>
        <v>12</v>
      </c>
      <c r="O4032" t="str">
        <f>TEXT(Ledger[[#This Row],[Date]],"mmm")</f>
        <v>Dec</v>
      </c>
    </row>
    <row r="4033" spans="1:15" x14ac:dyDescent="0.35">
      <c r="A4033" t="s">
        <v>4361</v>
      </c>
      <c r="B4033" s="8">
        <v>46006</v>
      </c>
      <c r="C4033" s="5">
        <v>0.65069444444444446</v>
      </c>
      <c r="D4033" t="str">
        <f>_xlfn.XLOOKUP(Ledger[[#This Row],[Employee_ID]],Employees!C:C,Employees!A:A)</f>
        <v>Afternoon</v>
      </c>
      <c r="E4033" t="s">
        <v>932</v>
      </c>
      <c r="F4033" t="str">
        <f>_xlfn.XLOOKUP(Ledger[[#This Row],[Employee_ID]],Employees!C:C,Employees!B:B)</f>
        <v>BR03</v>
      </c>
      <c r="G4033" t="s">
        <v>983</v>
      </c>
      <c r="H4033" t="s">
        <v>242</v>
      </c>
      <c r="I4033">
        <v>2</v>
      </c>
      <c r="J4033">
        <f>_xlfn.XLOOKUP(Ledger[[#This Row],[SKU]]&amp;"|"&amp;Ledger[[#This Row],[Branch_ID]], PriceList!E:E,PriceList!C:C,"")</f>
        <v>700</v>
      </c>
      <c r="K4033">
        <f>_xlfn.XLOOKUP(Ledger[[#This Row],[SKU]]&amp;"|"&amp;Ledger[[#This Row],[Branch_ID]], PriceList[Key], PriceList[Unit_Retail_Price_EGP], "")</f>
        <v>1649</v>
      </c>
      <c r="L4033">
        <f>YEAR(Ledger[[#This Row],[Date]])</f>
        <v>2025</v>
      </c>
      <c r="M4033" t="str">
        <f>"Qtr"&amp;ROUNDUP(MONTH(Ledger[[#This Row],[Date]])/3,0)</f>
        <v>Qtr4</v>
      </c>
      <c r="N4033">
        <f>MONTH(Ledger[[#This Row],[Date]])</f>
        <v>12</v>
      </c>
      <c r="O4033" t="str">
        <f>TEXT(Ledger[[#This Row],[Date]],"mmm")</f>
        <v>Dec</v>
      </c>
    </row>
    <row r="4034" spans="1:15" x14ac:dyDescent="0.35">
      <c r="A4034" t="s">
        <v>4368</v>
      </c>
      <c r="B4034" s="8">
        <v>46007</v>
      </c>
      <c r="C4034" s="5">
        <v>0.68472222222222223</v>
      </c>
      <c r="D4034" t="str">
        <f>_xlfn.XLOOKUP(Ledger[[#This Row],[Employee_ID]],Employees!C:C,Employees!A:A)</f>
        <v>Afternoon</v>
      </c>
      <c r="E4034" t="s">
        <v>932</v>
      </c>
      <c r="F4034" t="str">
        <f>_xlfn.XLOOKUP(Ledger[[#This Row],[Employee_ID]],Employees!C:C,Employees!B:B)</f>
        <v>BR03</v>
      </c>
      <c r="G4034" t="s">
        <v>983</v>
      </c>
      <c r="H4034" t="s">
        <v>244</v>
      </c>
      <c r="I4034">
        <v>2</v>
      </c>
      <c r="J4034">
        <f>_xlfn.XLOOKUP(Ledger[[#This Row],[SKU]]&amp;"|"&amp;Ledger[[#This Row],[Branch_ID]], PriceList!E:E,PriceList!C:C,"")</f>
        <v>460</v>
      </c>
      <c r="K4034">
        <f>_xlfn.XLOOKUP(Ledger[[#This Row],[SKU]]&amp;"|"&amp;Ledger[[#This Row],[Branch_ID]], PriceList[Key], PriceList[Unit_Retail_Price_EGP], "")</f>
        <v>1129</v>
      </c>
      <c r="L4034">
        <f>YEAR(Ledger[[#This Row],[Date]])</f>
        <v>2025</v>
      </c>
      <c r="M4034" t="str">
        <f>"Qtr"&amp;ROUNDUP(MONTH(Ledger[[#This Row],[Date]])/3,0)</f>
        <v>Qtr4</v>
      </c>
      <c r="N4034">
        <f>MONTH(Ledger[[#This Row],[Date]])</f>
        <v>12</v>
      </c>
      <c r="O4034" t="str">
        <f>TEXT(Ledger[[#This Row],[Date]],"mmm")</f>
        <v>Dec</v>
      </c>
    </row>
    <row r="4035" spans="1:15" x14ac:dyDescent="0.35">
      <c r="A4035" t="s">
        <v>4415</v>
      </c>
      <c r="B4035" s="8">
        <v>46010</v>
      </c>
      <c r="C4035" s="5">
        <v>0.74513888888888891</v>
      </c>
      <c r="D4035" t="str">
        <f>_xlfn.XLOOKUP(Ledger[[#This Row],[Employee_ID]],Employees!C:C,Employees!A:A)</f>
        <v>Afternoon</v>
      </c>
      <c r="E4035" t="s">
        <v>932</v>
      </c>
      <c r="F4035" t="str">
        <f>_xlfn.XLOOKUP(Ledger[[#This Row],[Employee_ID]],Employees!C:C,Employees!B:B)</f>
        <v>BR03</v>
      </c>
      <c r="G4035" t="s">
        <v>983</v>
      </c>
      <c r="H4035" t="s">
        <v>188</v>
      </c>
      <c r="I4035">
        <v>2</v>
      </c>
      <c r="J4035">
        <f>_xlfn.XLOOKUP(Ledger[[#This Row],[SKU]]&amp;"|"&amp;Ledger[[#This Row],[Branch_ID]], PriceList!E:E,PriceList!C:C,"")</f>
        <v>480</v>
      </c>
      <c r="K4035">
        <f>_xlfn.XLOOKUP(Ledger[[#This Row],[SKU]]&amp;"|"&amp;Ledger[[#This Row],[Branch_ID]], PriceList[Key], PriceList[Unit_Retail_Price_EGP], "")</f>
        <v>1129</v>
      </c>
      <c r="L4035">
        <f>YEAR(Ledger[[#This Row],[Date]])</f>
        <v>2025</v>
      </c>
      <c r="M4035" t="str">
        <f>"Qtr"&amp;ROUNDUP(MONTH(Ledger[[#This Row],[Date]])/3,0)</f>
        <v>Qtr4</v>
      </c>
      <c r="N4035">
        <f>MONTH(Ledger[[#This Row],[Date]])</f>
        <v>12</v>
      </c>
      <c r="O4035" t="str">
        <f>TEXT(Ledger[[#This Row],[Date]],"mmm")</f>
        <v>Dec</v>
      </c>
    </row>
    <row r="4036" spans="1:15" x14ac:dyDescent="0.35">
      <c r="A4036" t="s">
        <v>4428</v>
      </c>
      <c r="B4036" s="8">
        <v>46011</v>
      </c>
      <c r="C4036" s="5">
        <v>0.62222222222222223</v>
      </c>
      <c r="D4036" t="str">
        <f>_xlfn.XLOOKUP(Ledger[[#This Row],[Employee_ID]],Employees!C:C,Employees!A:A)</f>
        <v>Afternoon</v>
      </c>
      <c r="E4036" t="s">
        <v>932</v>
      </c>
      <c r="F4036" t="str">
        <f>_xlfn.XLOOKUP(Ledger[[#This Row],[Employee_ID]],Employees!C:C,Employees!B:B)</f>
        <v>BR03</v>
      </c>
      <c r="G4036" t="s">
        <v>983</v>
      </c>
      <c r="H4036" t="s">
        <v>491</v>
      </c>
      <c r="I4036">
        <v>2</v>
      </c>
      <c r="J4036">
        <f>_xlfn.XLOOKUP(Ledger[[#This Row],[SKU]]&amp;"|"&amp;Ledger[[#This Row],[Branch_ID]], PriceList!E:E,PriceList!C:C,"")</f>
        <v>460</v>
      </c>
      <c r="K4036">
        <f>_xlfn.XLOOKUP(Ledger[[#This Row],[SKU]]&amp;"|"&amp;Ledger[[#This Row],[Branch_ID]], PriceList[Key], PriceList[Unit_Retail_Price_EGP], "")</f>
        <v>1129</v>
      </c>
      <c r="L4036">
        <f>YEAR(Ledger[[#This Row],[Date]])</f>
        <v>2025</v>
      </c>
      <c r="M4036" t="str">
        <f>"Qtr"&amp;ROUNDUP(MONTH(Ledger[[#This Row],[Date]])/3,0)</f>
        <v>Qtr4</v>
      </c>
      <c r="N4036">
        <f>MONTH(Ledger[[#This Row],[Date]])</f>
        <v>12</v>
      </c>
      <c r="O4036" t="str">
        <f>TEXT(Ledger[[#This Row],[Date]],"mmm")</f>
        <v>Dec</v>
      </c>
    </row>
    <row r="4037" spans="1:15" x14ac:dyDescent="0.35">
      <c r="A4037" t="s">
        <v>4509</v>
      </c>
      <c r="B4037" s="8">
        <v>46017</v>
      </c>
      <c r="C4037" s="5">
        <v>0.69861111111111107</v>
      </c>
      <c r="D4037" t="str">
        <f>_xlfn.XLOOKUP(Ledger[[#This Row],[Employee_ID]],Employees!C:C,Employees!A:A)</f>
        <v>Afternoon</v>
      </c>
      <c r="E4037" t="s">
        <v>932</v>
      </c>
      <c r="F4037" t="str">
        <f>_xlfn.XLOOKUP(Ledger[[#This Row],[Employee_ID]],Employees!C:C,Employees!B:B)</f>
        <v>BR03</v>
      </c>
      <c r="G4037" t="s">
        <v>983</v>
      </c>
      <c r="H4037" t="s">
        <v>177</v>
      </c>
      <c r="I4037">
        <v>2</v>
      </c>
      <c r="J4037">
        <f>_xlfn.XLOOKUP(Ledger[[#This Row],[SKU]]&amp;"|"&amp;Ledger[[#This Row],[Branch_ID]], PriceList!E:E,PriceList!C:C,"")</f>
        <v>260</v>
      </c>
      <c r="K4037">
        <f>_xlfn.XLOOKUP(Ledger[[#This Row],[SKU]]&amp;"|"&amp;Ledger[[#This Row],[Branch_ID]], PriceList[Key], PriceList[Unit_Retail_Price_EGP], "")</f>
        <v>619</v>
      </c>
      <c r="L4037">
        <f>YEAR(Ledger[[#This Row],[Date]])</f>
        <v>2025</v>
      </c>
      <c r="M4037" t="str">
        <f>"Qtr"&amp;ROUNDUP(MONTH(Ledger[[#This Row],[Date]])/3,0)</f>
        <v>Qtr4</v>
      </c>
      <c r="N4037">
        <f>MONTH(Ledger[[#This Row],[Date]])</f>
        <v>12</v>
      </c>
      <c r="O4037" t="str">
        <f>TEXT(Ledger[[#This Row],[Date]],"mmm")</f>
        <v>Dec</v>
      </c>
    </row>
    <row r="4038" spans="1:15" x14ac:dyDescent="0.35">
      <c r="A4038" t="s">
        <v>4630</v>
      </c>
      <c r="B4038" s="8">
        <v>46025</v>
      </c>
      <c r="C4038" s="5">
        <v>0.6645833333333333</v>
      </c>
      <c r="D4038" t="str">
        <f>_xlfn.XLOOKUP(Ledger[[#This Row],[Employee_ID]],Employees!C:C,Employees!A:A)</f>
        <v>Afternoon</v>
      </c>
      <c r="E4038" t="s">
        <v>932</v>
      </c>
      <c r="F4038" t="str">
        <f>_xlfn.XLOOKUP(Ledger[[#This Row],[Employee_ID]],Employees!C:C,Employees!B:B)</f>
        <v>BR03</v>
      </c>
      <c r="G4038" t="s">
        <v>983</v>
      </c>
      <c r="H4038" t="s">
        <v>197</v>
      </c>
      <c r="I4038">
        <v>2</v>
      </c>
      <c r="J4038">
        <f>_xlfn.XLOOKUP(Ledger[[#This Row],[SKU]]&amp;"|"&amp;Ledger[[#This Row],[Branch_ID]], PriceList!E:E,PriceList!C:C,"")</f>
        <v>220</v>
      </c>
      <c r="K4038">
        <f>_xlfn.XLOOKUP(Ledger[[#This Row],[SKU]]&amp;"|"&amp;Ledger[[#This Row],[Branch_ID]], PriceList[Key], PriceList[Unit_Retail_Price_EGP], "")</f>
        <v>569</v>
      </c>
      <c r="L4038">
        <f>YEAR(Ledger[[#This Row],[Date]])</f>
        <v>2026</v>
      </c>
      <c r="M4038" t="str">
        <f>"Qtr"&amp;ROUNDUP(MONTH(Ledger[[#This Row],[Date]])/3,0)</f>
        <v>Qtr1</v>
      </c>
      <c r="N4038">
        <f>MONTH(Ledger[[#This Row],[Date]])</f>
        <v>1</v>
      </c>
      <c r="O4038" t="str">
        <f>TEXT(Ledger[[#This Row],[Date]],"mmm")</f>
        <v>Jan</v>
      </c>
    </row>
    <row r="4039" spans="1:15" x14ac:dyDescent="0.35">
      <c r="A4039" t="s">
        <v>4687</v>
      </c>
      <c r="B4039" s="8">
        <v>46030</v>
      </c>
      <c r="C4039" s="5">
        <v>0.69097222222222221</v>
      </c>
      <c r="D4039" t="str">
        <f>_xlfn.XLOOKUP(Ledger[[#This Row],[Employee_ID]],Employees!C:C,Employees!A:A)</f>
        <v>Afternoon</v>
      </c>
      <c r="E4039" t="s">
        <v>932</v>
      </c>
      <c r="F4039" t="str">
        <f>_xlfn.XLOOKUP(Ledger[[#This Row],[Employee_ID]],Employees!C:C,Employees!B:B)</f>
        <v>BR03</v>
      </c>
      <c r="G4039" t="s">
        <v>983</v>
      </c>
      <c r="H4039" t="s">
        <v>108</v>
      </c>
      <c r="I4039">
        <v>2</v>
      </c>
      <c r="J4039">
        <f>_xlfn.XLOOKUP(Ledger[[#This Row],[SKU]]&amp;"|"&amp;Ledger[[#This Row],[Branch_ID]], PriceList!E:E,PriceList!C:C,"")</f>
        <v>160</v>
      </c>
      <c r="K4039">
        <f>_xlfn.XLOOKUP(Ledger[[#This Row],[SKU]]&amp;"|"&amp;Ledger[[#This Row],[Branch_ID]], PriceList[Key], PriceList[Unit_Retail_Price_EGP], "")</f>
        <v>409</v>
      </c>
      <c r="L4039">
        <f>YEAR(Ledger[[#This Row],[Date]])</f>
        <v>2026</v>
      </c>
      <c r="M4039" t="str">
        <f>"Qtr"&amp;ROUNDUP(MONTH(Ledger[[#This Row],[Date]])/3,0)</f>
        <v>Qtr1</v>
      </c>
      <c r="N4039">
        <f>MONTH(Ledger[[#This Row],[Date]])</f>
        <v>1</v>
      </c>
      <c r="O4039" t="str">
        <f>TEXT(Ledger[[#This Row],[Date]],"mmm")</f>
        <v>Jan</v>
      </c>
    </row>
    <row r="4040" spans="1:15" x14ac:dyDescent="0.35">
      <c r="A4040" t="s">
        <v>4904</v>
      </c>
      <c r="B4040" s="8">
        <v>46046</v>
      </c>
      <c r="C4040" s="5">
        <v>0.68888888888888888</v>
      </c>
      <c r="D4040" t="str">
        <f>_xlfn.XLOOKUP(Ledger[[#This Row],[Employee_ID]],Employees!C:C,Employees!A:A)</f>
        <v>Afternoon</v>
      </c>
      <c r="E4040" t="s">
        <v>932</v>
      </c>
      <c r="F4040" t="str">
        <f>_xlfn.XLOOKUP(Ledger[[#This Row],[Employee_ID]],Employees!C:C,Employees!B:B)</f>
        <v>BR03</v>
      </c>
      <c r="G4040" t="s">
        <v>983</v>
      </c>
      <c r="H4040" t="s">
        <v>96</v>
      </c>
      <c r="I4040">
        <v>2</v>
      </c>
      <c r="J4040">
        <f>_xlfn.XLOOKUP(Ledger[[#This Row],[SKU]]&amp;"|"&amp;Ledger[[#This Row],[Branch_ID]], PriceList!E:E,PriceList!C:C,"")</f>
        <v>700</v>
      </c>
      <c r="K4040">
        <f>_xlfn.XLOOKUP(Ledger[[#This Row],[SKU]]&amp;"|"&amp;Ledger[[#This Row],[Branch_ID]], PriceList[Key], PriceList[Unit_Retail_Price_EGP], "")</f>
        <v>1649</v>
      </c>
      <c r="L4040">
        <f>YEAR(Ledger[[#This Row],[Date]])</f>
        <v>2026</v>
      </c>
      <c r="M4040" t="str">
        <f>"Qtr"&amp;ROUNDUP(MONTH(Ledger[[#This Row],[Date]])/3,0)</f>
        <v>Qtr1</v>
      </c>
      <c r="N4040">
        <f>MONTH(Ledger[[#This Row],[Date]])</f>
        <v>1</v>
      </c>
      <c r="O4040" t="str">
        <f>TEXT(Ledger[[#This Row],[Date]],"mmm")</f>
        <v>Jan</v>
      </c>
    </row>
    <row r="4041" spans="1:15" x14ac:dyDescent="0.35">
      <c r="A4041" t="s">
        <v>4933</v>
      </c>
      <c r="B4041" s="8">
        <v>46048</v>
      </c>
      <c r="C4041" s="5">
        <v>0.59097222222222223</v>
      </c>
      <c r="D4041" t="str">
        <f>_xlfn.XLOOKUP(Ledger[[#This Row],[Employee_ID]],Employees!C:C,Employees!A:A)</f>
        <v>Afternoon</v>
      </c>
      <c r="E4041" t="s">
        <v>932</v>
      </c>
      <c r="F4041" t="str">
        <f>_xlfn.XLOOKUP(Ledger[[#This Row],[Employee_ID]],Employees!C:C,Employees!B:B)</f>
        <v>BR03</v>
      </c>
      <c r="G4041" t="s">
        <v>983</v>
      </c>
      <c r="H4041" t="s">
        <v>430</v>
      </c>
      <c r="I4041">
        <v>2</v>
      </c>
      <c r="J4041">
        <f>_xlfn.XLOOKUP(Ledger[[#This Row],[SKU]]&amp;"|"&amp;Ledger[[#This Row],[Branch_ID]], PriceList!E:E,PriceList!C:C,"")</f>
        <v>640</v>
      </c>
      <c r="K4041">
        <f>_xlfn.XLOOKUP(Ledger[[#This Row],[SKU]]&amp;"|"&amp;Ledger[[#This Row],[Branch_ID]], PriceList[Key], PriceList[Unit_Retail_Price_EGP], "")</f>
        <v>1539</v>
      </c>
      <c r="L4041">
        <f>YEAR(Ledger[[#This Row],[Date]])</f>
        <v>2026</v>
      </c>
      <c r="M4041" t="str">
        <f>"Qtr"&amp;ROUNDUP(MONTH(Ledger[[#This Row],[Date]])/3,0)</f>
        <v>Qtr1</v>
      </c>
      <c r="N4041">
        <f>MONTH(Ledger[[#This Row],[Date]])</f>
        <v>1</v>
      </c>
      <c r="O4041" t="str">
        <f>TEXT(Ledger[[#This Row],[Date]],"mmm")</f>
        <v>Jan</v>
      </c>
    </row>
    <row r="4042" spans="1:15" x14ac:dyDescent="0.35">
      <c r="A4042" t="s">
        <v>4960</v>
      </c>
      <c r="B4042" s="8">
        <v>46050</v>
      </c>
      <c r="C4042" s="5">
        <v>0.7416666666666667</v>
      </c>
      <c r="D4042" t="str">
        <f>_xlfn.XLOOKUP(Ledger[[#This Row],[Employee_ID]],Employees!C:C,Employees!A:A)</f>
        <v>Afternoon</v>
      </c>
      <c r="E4042" t="s">
        <v>932</v>
      </c>
      <c r="F4042" t="str">
        <f>_xlfn.XLOOKUP(Ledger[[#This Row],[Employee_ID]],Employees!C:C,Employees!B:B)</f>
        <v>BR03</v>
      </c>
      <c r="G4042" t="s">
        <v>983</v>
      </c>
      <c r="H4042" t="s">
        <v>151</v>
      </c>
      <c r="I4042">
        <v>2</v>
      </c>
      <c r="J4042">
        <f>_xlfn.XLOOKUP(Ledger[[#This Row],[SKU]]&amp;"|"&amp;Ledger[[#This Row],[Branch_ID]], PriceList!E:E,PriceList!C:C,"")</f>
        <v>160</v>
      </c>
      <c r="K4042">
        <f>_xlfn.XLOOKUP(Ledger[[#This Row],[SKU]]&amp;"|"&amp;Ledger[[#This Row],[Branch_ID]], PriceList[Key], PriceList[Unit_Retail_Price_EGP], "")</f>
        <v>409</v>
      </c>
      <c r="L4042">
        <f>YEAR(Ledger[[#This Row],[Date]])</f>
        <v>2026</v>
      </c>
      <c r="M4042" t="str">
        <f>"Qtr"&amp;ROUNDUP(MONTH(Ledger[[#This Row],[Date]])/3,0)</f>
        <v>Qtr1</v>
      </c>
      <c r="N4042">
        <f>MONTH(Ledger[[#This Row],[Date]])</f>
        <v>1</v>
      </c>
      <c r="O4042" t="str">
        <f>TEXT(Ledger[[#This Row],[Date]],"mmm")</f>
        <v>Jan</v>
      </c>
    </row>
    <row r="4043" spans="1:15" x14ac:dyDescent="0.35">
      <c r="A4043" t="s">
        <v>4992</v>
      </c>
      <c r="B4043" s="8">
        <v>46052</v>
      </c>
      <c r="C4043" s="5">
        <v>0.62222222222222223</v>
      </c>
      <c r="D4043" t="str">
        <f>_xlfn.XLOOKUP(Ledger[[#This Row],[Employee_ID]],Employees!C:C,Employees!A:A)</f>
        <v>Afternoon</v>
      </c>
      <c r="E4043" t="s">
        <v>932</v>
      </c>
      <c r="F4043" t="str">
        <f>_xlfn.XLOOKUP(Ledger[[#This Row],[Employee_ID]],Employees!C:C,Employees!B:B)</f>
        <v>BR03</v>
      </c>
      <c r="G4043" t="s">
        <v>983</v>
      </c>
      <c r="H4043" t="s">
        <v>154</v>
      </c>
      <c r="I4043">
        <v>2</v>
      </c>
      <c r="J4043">
        <f>_xlfn.XLOOKUP(Ledger[[#This Row],[SKU]]&amp;"|"&amp;Ledger[[#This Row],[Branch_ID]], PriceList!E:E,PriceList!C:C,"")</f>
        <v>160</v>
      </c>
      <c r="K4043">
        <f>_xlfn.XLOOKUP(Ledger[[#This Row],[SKU]]&amp;"|"&amp;Ledger[[#This Row],[Branch_ID]], PriceList[Key], PriceList[Unit_Retail_Price_EGP], "")</f>
        <v>409</v>
      </c>
      <c r="L4043">
        <f>YEAR(Ledger[[#This Row],[Date]])</f>
        <v>2026</v>
      </c>
      <c r="M4043" t="str">
        <f>"Qtr"&amp;ROUNDUP(MONTH(Ledger[[#This Row],[Date]])/3,0)</f>
        <v>Qtr1</v>
      </c>
      <c r="N4043">
        <f>MONTH(Ledger[[#This Row],[Date]])</f>
        <v>1</v>
      </c>
      <c r="O4043" t="str">
        <f>TEXT(Ledger[[#This Row],[Date]],"mmm")</f>
        <v>Jan</v>
      </c>
    </row>
    <row r="4044" spans="1:15" x14ac:dyDescent="0.35">
      <c r="A4044" t="s">
        <v>5142</v>
      </c>
      <c r="B4044" s="8">
        <v>46063</v>
      </c>
      <c r="C4044" s="5">
        <v>0.58958333333333335</v>
      </c>
      <c r="D4044" t="str">
        <f>_xlfn.XLOOKUP(Ledger[[#This Row],[Employee_ID]],Employees!C:C,Employees!A:A)</f>
        <v>Afternoon</v>
      </c>
      <c r="E4044" t="s">
        <v>932</v>
      </c>
      <c r="F4044" t="str">
        <f>_xlfn.XLOOKUP(Ledger[[#This Row],[Employee_ID]],Employees!C:C,Employees!B:B)</f>
        <v>BR03</v>
      </c>
      <c r="G4044" t="s">
        <v>983</v>
      </c>
      <c r="H4044" t="s">
        <v>317</v>
      </c>
      <c r="I4044">
        <v>2</v>
      </c>
      <c r="J4044">
        <f>_xlfn.XLOOKUP(Ledger[[#This Row],[SKU]]&amp;"|"&amp;Ledger[[#This Row],[Branch_ID]], PriceList!E:E,PriceList!C:C,"")</f>
        <v>260</v>
      </c>
      <c r="K4044">
        <f>_xlfn.XLOOKUP(Ledger[[#This Row],[SKU]]&amp;"|"&amp;Ledger[[#This Row],[Branch_ID]], PriceList[Key], PriceList[Unit_Retail_Price_EGP], "")</f>
        <v>619</v>
      </c>
      <c r="L4044">
        <f>YEAR(Ledger[[#This Row],[Date]])</f>
        <v>2026</v>
      </c>
      <c r="M4044" t="str">
        <f>"Qtr"&amp;ROUNDUP(MONTH(Ledger[[#This Row],[Date]])/3,0)</f>
        <v>Qtr1</v>
      </c>
      <c r="N4044">
        <f>MONTH(Ledger[[#This Row],[Date]])</f>
        <v>2</v>
      </c>
      <c r="O4044" t="str">
        <f>TEXT(Ledger[[#This Row],[Date]],"mmm")</f>
        <v>Feb</v>
      </c>
    </row>
    <row r="4045" spans="1:15" x14ac:dyDescent="0.35">
      <c r="A4045" t="s">
        <v>5146</v>
      </c>
      <c r="B4045" s="8">
        <v>46063</v>
      </c>
      <c r="C4045" s="5">
        <v>0.67986111111111114</v>
      </c>
      <c r="D4045" t="str">
        <f>_xlfn.XLOOKUP(Ledger[[#This Row],[Employee_ID]],Employees!C:C,Employees!A:A)</f>
        <v>Afternoon</v>
      </c>
      <c r="E4045" t="s">
        <v>932</v>
      </c>
      <c r="F4045" t="str">
        <f>_xlfn.XLOOKUP(Ledger[[#This Row],[Employee_ID]],Employees!C:C,Employees!B:B)</f>
        <v>BR03</v>
      </c>
      <c r="G4045" t="s">
        <v>983</v>
      </c>
      <c r="H4045" t="s">
        <v>359</v>
      </c>
      <c r="I4045">
        <v>2</v>
      </c>
      <c r="J4045">
        <f>_xlfn.XLOOKUP(Ledger[[#This Row],[SKU]]&amp;"|"&amp;Ledger[[#This Row],[Branch_ID]], PriceList!E:E,PriceList!C:C,"")</f>
        <v>140</v>
      </c>
      <c r="K4045">
        <f>_xlfn.XLOOKUP(Ledger[[#This Row],[SKU]]&amp;"|"&amp;Ledger[[#This Row],[Branch_ID]], PriceList[Key], PriceList[Unit_Retail_Price_EGP], "")</f>
        <v>359</v>
      </c>
      <c r="L4045">
        <f>YEAR(Ledger[[#This Row],[Date]])</f>
        <v>2026</v>
      </c>
      <c r="M4045" t="str">
        <f>"Qtr"&amp;ROUNDUP(MONTH(Ledger[[#This Row],[Date]])/3,0)</f>
        <v>Qtr1</v>
      </c>
      <c r="N4045">
        <f>MONTH(Ledger[[#This Row],[Date]])</f>
        <v>2</v>
      </c>
      <c r="O4045" t="str">
        <f>TEXT(Ledger[[#This Row],[Date]],"mmm")</f>
        <v>Feb</v>
      </c>
    </row>
    <row r="4046" spans="1:15" x14ac:dyDescent="0.35">
      <c r="A4046" t="s">
        <v>5247</v>
      </c>
      <c r="B4046" s="8">
        <v>46070</v>
      </c>
      <c r="C4046" s="5">
        <v>0.70347222222222228</v>
      </c>
      <c r="D4046" t="str">
        <f>_xlfn.XLOOKUP(Ledger[[#This Row],[Employee_ID]],Employees!C:C,Employees!A:A)</f>
        <v>Afternoon</v>
      </c>
      <c r="E4046" t="s">
        <v>932</v>
      </c>
      <c r="F4046" t="str">
        <f>_xlfn.XLOOKUP(Ledger[[#This Row],[Employee_ID]],Employees!C:C,Employees!B:B)</f>
        <v>BR03</v>
      </c>
      <c r="G4046" t="s">
        <v>983</v>
      </c>
      <c r="H4046" t="s">
        <v>652</v>
      </c>
      <c r="I4046">
        <v>2</v>
      </c>
      <c r="J4046">
        <f>_xlfn.XLOOKUP(Ledger[[#This Row],[SKU]]&amp;"|"&amp;Ledger[[#This Row],[Branch_ID]], PriceList!E:E,PriceList!C:C,"")</f>
        <v>520</v>
      </c>
      <c r="K4046">
        <f>_xlfn.XLOOKUP(Ledger[[#This Row],[SKU]]&amp;"|"&amp;Ledger[[#This Row],[Branch_ID]], PriceList[Key], PriceList[Unit_Retail_Price_EGP], "")</f>
        <v>1229</v>
      </c>
      <c r="L4046">
        <f>YEAR(Ledger[[#This Row],[Date]])</f>
        <v>2026</v>
      </c>
      <c r="M4046" t="str">
        <f>"Qtr"&amp;ROUNDUP(MONTH(Ledger[[#This Row],[Date]])/3,0)</f>
        <v>Qtr1</v>
      </c>
      <c r="N4046">
        <f>MONTH(Ledger[[#This Row],[Date]])</f>
        <v>2</v>
      </c>
      <c r="O4046" t="str">
        <f>TEXT(Ledger[[#This Row],[Date]],"mmm")</f>
        <v>Feb</v>
      </c>
    </row>
    <row r="4047" spans="1:15" x14ac:dyDescent="0.35">
      <c r="A4047" t="s">
        <v>5273</v>
      </c>
      <c r="B4047" s="8">
        <v>46072</v>
      </c>
      <c r="C4047" s="5">
        <v>0.66527777777777775</v>
      </c>
      <c r="D4047" t="str">
        <f>_xlfn.XLOOKUP(Ledger[[#This Row],[Employee_ID]],Employees!C:C,Employees!A:A)</f>
        <v>Afternoon</v>
      </c>
      <c r="E4047" t="s">
        <v>932</v>
      </c>
      <c r="F4047" t="str">
        <f>_xlfn.XLOOKUP(Ledger[[#This Row],[Employee_ID]],Employees!C:C,Employees!B:B)</f>
        <v>BR03</v>
      </c>
      <c r="G4047" t="s">
        <v>983</v>
      </c>
      <c r="H4047" t="s">
        <v>249</v>
      </c>
      <c r="I4047">
        <v>2</v>
      </c>
      <c r="J4047">
        <f>_xlfn.XLOOKUP(Ledger[[#This Row],[SKU]]&amp;"|"&amp;Ledger[[#This Row],[Branch_ID]], PriceList!E:E,PriceList!C:C,"")</f>
        <v>520</v>
      </c>
      <c r="K4047">
        <f>_xlfn.XLOOKUP(Ledger[[#This Row],[SKU]]&amp;"|"&amp;Ledger[[#This Row],[Branch_ID]], PriceList[Key], PriceList[Unit_Retail_Price_EGP], "")</f>
        <v>1229</v>
      </c>
      <c r="L4047">
        <f>YEAR(Ledger[[#This Row],[Date]])</f>
        <v>2026</v>
      </c>
      <c r="M4047" t="str">
        <f>"Qtr"&amp;ROUNDUP(MONTH(Ledger[[#This Row],[Date]])/3,0)</f>
        <v>Qtr1</v>
      </c>
      <c r="N4047">
        <f>MONTH(Ledger[[#This Row],[Date]])</f>
        <v>2</v>
      </c>
      <c r="O4047" t="str">
        <f>TEXT(Ledger[[#This Row],[Date]],"mmm")</f>
        <v>Feb</v>
      </c>
    </row>
    <row r="4048" spans="1:15" x14ac:dyDescent="0.35">
      <c r="A4048" t="s">
        <v>5363</v>
      </c>
      <c r="B4048" s="8">
        <v>46078</v>
      </c>
      <c r="C4048" s="5">
        <v>0.69513888888888886</v>
      </c>
      <c r="D4048" t="str">
        <f>_xlfn.XLOOKUP(Ledger[[#This Row],[Employee_ID]],Employees!C:C,Employees!A:A)</f>
        <v>Afternoon</v>
      </c>
      <c r="E4048" t="s">
        <v>932</v>
      </c>
      <c r="F4048" t="str">
        <f>_xlfn.XLOOKUP(Ledger[[#This Row],[Employee_ID]],Employees!C:C,Employees!B:B)</f>
        <v>BR03</v>
      </c>
      <c r="G4048" t="s">
        <v>983</v>
      </c>
      <c r="H4048" t="s">
        <v>143</v>
      </c>
      <c r="I4048">
        <v>2</v>
      </c>
      <c r="J4048">
        <f>_xlfn.XLOOKUP(Ledger[[#This Row],[SKU]]&amp;"|"&amp;Ledger[[#This Row],[Branch_ID]], PriceList!E:E,PriceList!C:C,"")</f>
        <v>220</v>
      </c>
      <c r="K4048">
        <f>_xlfn.XLOOKUP(Ledger[[#This Row],[SKU]]&amp;"|"&amp;Ledger[[#This Row],[Branch_ID]], PriceList[Key], PriceList[Unit_Retail_Price_EGP], "")</f>
        <v>569</v>
      </c>
      <c r="L4048">
        <f>YEAR(Ledger[[#This Row],[Date]])</f>
        <v>2026</v>
      </c>
      <c r="M4048" t="str">
        <f>"Qtr"&amp;ROUNDUP(MONTH(Ledger[[#This Row],[Date]])/3,0)</f>
        <v>Qtr1</v>
      </c>
      <c r="N4048">
        <f>MONTH(Ledger[[#This Row],[Date]])</f>
        <v>2</v>
      </c>
      <c r="O4048" t="str">
        <f>TEXT(Ledger[[#This Row],[Date]],"mmm")</f>
        <v>Feb</v>
      </c>
    </row>
    <row r="4049" spans="1:15" x14ac:dyDescent="0.35">
      <c r="A4049" t="s">
        <v>5374</v>
      </c>
      <c r="B4049" s="8">
        <v>46079</v>
      </c>
      <c r="C4049" s="5">
        <v>0.60763888888888884</v>
      </c>
      <c r="D4049" t="str">
        <f>_xlfn.XLOOKUP(Ledger[[#This Row],[Employee_ID]],Employees!C:C,Employees!A:A)</f>
        <v>Afternoon</v>
      </c>
      <c r="E4049" t="s">
        <v>932</v>
      </c>
      <c r="F4049" t="str">
        <f>_xlfn.XLOOKUP(Ledger[[#This Row],[Employee_ID]],Employees!C:C,Employees!B:B)</f>
        <v>BR03</v>
      </c>
      <c r="G4049" t="s">
        <v>983</v>
      </c>
      <c r="H4049" t="s">
        <v>186</v>
      </c>
      <c r="I4049">
        <v>2</v>
      </c>
      <c r="J4049">
        <f>_xlfn.XLOOKUP(Ledger[[#This Row],[SKU]]&amp;"|"&amp;Ledger[[#This Row],[Branch_ID]], PriceList!E:E,PriceList!C:C,"")</f>
        <v>220</v>
      </c>
      <c r="K4049">
        <f>_xlfn.XLOOKUP(Ledger[[#This Row],[SKU]]&amp;"|"&amp;Ledger[[#This Row],[Branch_ID]], PriceList[Key], PriceList[Unit_Retail_Price_EGP], "")</f>
        <v>569</v>
      </c>
      <c r="L4049">
        <f>YEAR(Ledger[[#This Row],[Date]])</f>
        <v>2026</v>
      </c>
      <c r="M4049" t="str">
        <f>"Qtr"&amp;ROUNDUP(MONTH(Ledger[[#This Row],[Date]])/3,0)</f>
        <v>Qtr1</v>
      </c>
      <c r="N4049">
        <f>MONTH(Ledger[[#This Row],[Date]])</f>
        <v>2</v>
      </c>
      <c r="O4049" t="str">
        <f>TEXT(Ledger[[#This Row],[Date]],"mmm")</f>
        <v>Feb</v>
      </c>
    </row>
    <row r="4050" spans="1:15" x14ac:dyDescent="0.35">
      <c r="A4050" t="s">
        <v>5391</v>
      </c>
      <c r="B4050" s="8">
        <v>46080</v>
      </c>
      <c r="C4050" s="5">
        <v>0.65</v>
      </c>
      <c r="D4050" t="str">
        <f>_xlfn.XLOOKUP(Ledger[[#This Row],[Employee_ID]],Employees!C:C,Employees!A:A)</f>
        <v>Afternoon</v>
      </c>
      <c r="E4050" t="s">
        <v>932</v>
      </c>
      <c r="F4050" t="str">
        <f>_xlfn.XLOOKUP(Ledger[[#This Row],[Employee_ID]],Employees!C:C,Employees!B:B)</f>
        <v>BR03</v>
      </c>
      <c r="G4050" t="s">
        <v>983</v>
      </c>
      <c r="H4050" t="s">
        <v>382</v>
      </c>
      <c r="I4050">
        <v>2</v>
      </c>
      <c r="J4050">
        <f>_xlfn.XLOOKUP(Ledger[[#This Row],[SKU]]&amp;"|"&amp;Ledger[[#This Row],[Branch_ID]], PriceList!E:E,PriceList!C:C,"")</f>
        <v>160</v>
      </c>
      <c r="K4050">
        <f>_xlfn.XLOOKUP(Ledger[[#This Row],[SKU]]&amp;"|"&amp;Ledger[[#This Row],[Branch_ID]], PriceList[Key], PriceList[Unit_Retail_Price_EGP], "")</f>
        <v>409</v>
      </c>
      <c r="L4050">
        <f>YEAR(Ledger[[#This Row],[Date]])</f>
        <v>2026</v>
      </c>
      <c r="M4050" t="str">
        <f>"Qtr"&amp;ROUNDUP(MONTH(Ledger[[#This Row],[Date]])/3,0)</f>
        <v>Qtr1</v>
      </c>
      <c r="N4050">
        <f>MONTH(Ledger[[#This Row],[Date]])</f>
        <v>2</v>
      </c>
      <c r="O4050" t="str">
        <f>TEXT(Ledger[[#This Row],[Date]],"mmm")</f>
        <v>Feb</v>
      </c>
    </row>
    <row r="4051" spans="1:15" x14ac:dyDescent="0.35">
      <c r="A4051" t="s">
        <v>5393</v>
      </c>
      <c r="B4051" s="8">
        <v>46080</v>
      </c>
      <c r="C4051" s="5">
        <v>0.66180555555555554</v>
      </c>
      <c r="D4051" t="str">
        <f>_xlfn.XLOOKUP(Ledger[[#This Row],[Employee_ID]],Employees!C:C,Employees!A:A)</f>
        <v>Afternoon</v>
      </c>
      <c r="E4051" t="s">
        <v>932</v>
      </c>
      <c r="F4051" t="str">
        <f>_xlfn.XLOOKUP(Ledger[[#This Row],[Employee_ID]],Employees!C:C,Employees!B:B)</f>
        <v>BR03</v>
      </c>
      <c r="G4051" t="s">
        <v>983</v>
      </c>
      <c r="H4051" t="s">
        <v>313</v>
      </c>
      <c r="I4051">
        <v>2</v>
      </c>
      <c r="J4051">
        <f>_xlfn.XLOOKUP(Ledger[[#This Row],[SKU]]&amp;"|"&amp;Ledger[[#This Row],[Branch_ID]], PriceList!E:E,PriceList!C:C,"")</f>
        <v>140</v>
      </c>
      <c r="K4051">
        <f>_xlfn.XLOOKUP(Ledger[[#This Row],[SKU]]&amp;"|"&amp;Ledger[[#This Row],[Branch_ID]], PriceList[Key], PriceList[Unit_Retail_Price_EGP], "")</f>
        <v>359</v>
      </c>
      <c r="L4051">
        <f>YEAR(Ledger[[#This Row],[Date]])</f>
        <v>2026</v>
      </c>
      <c r="M4051" t="str">
        <f>"Qtr"&amp;ROUNDUP(MONTH(Ledger[[#This Row],[Date]])/3,0)</f>
        <v>Qtr1</v>
      </c>
      <c r="N4051">
        <f>MONTH(Ledger[[#This Row],[Date]])</f>
        <v>2</v>
      </c>
      <c r="O4051" t="str">
        <f>TEXT(Ledger[[#This Row],[Date]],"mmm")</f>
        <v>Feb</v>
      </c>
    </row>
    <row r="4052" spans="1:15" x14ac:dyDescent="0.35">
      <c r="A4052" t="s">
        <v>5434</v>
      </c>
      <c r="B4052" s="8">
        <v>46083</v>
      </c>
      <c r="C4052" s="5">
        <v>0.60138888888888886</v>
      </c>
      <c r="D4052" t="str">
        <f>_xlfn.XLOOKUP(Ledger[[#This Row],[Employee_ID]],Employees!C:C,Employees!A:A)</f>
        <v>Afternoon</v>
      </c>
      <c r="E4052" t="s">
        <v>932</v>
      </c>
      <c r="F4052" t="str">
        <f>_xlfn.XLOOKUP(Ledger[[#This Row],[Employee_ID]],Employees!C:C,Employees!B:B)</f>
        <v>BR03</v>
      </c>
      <c r="G4052" t="s">
        <v>983</v>
      </c>
      <c r="H4052" t="s">
        <v>467</v>
      </c>
      <c r="I4052">
        <v>2</v>
      </c>
      <c r="J4052">
        <f>_xlfn.XLOOKUP(Ledger[[#This Row],[SKU]]&amp;"|"&amp;Ledger[[#This Row],[Branch_ID]], PriceList!E:E,PriceList!C:C,"")</f>
        <v>460</v>
      </c>
      <c r="K4052">
        <f>_xlfn.XLOOKUP(Ledger[[#This Row],[SKU]]&amp;"|"&amp;Ledger[[#This Row],[Branch_ID]], PriceList[Key], PriceList[Unit_Retail_Price_EGP], "")</f>
        <v>1129</v>
      </c>
      <c r="L4052">
        <f>YEAR(Ledger[[#This Row],[Date]])</f>
        <v>2026</v>
      </c>
      <c r="M4052" t="str">
        <f>"Qtr"&amp;ROUNDUP(MONTH(Ledger[[#This Row],[Date]])/3,0)</f>
        <v>Qtr1</v>
      </c>
      <c r="N4052">
        <f>MONTH(Ledger[[#This Row],[Date]])</f>
        <v>3</v>
      </c>
      <c r="O4052" t="str">
        <f>TEXT(Ledger[[#This Row],[Date]],"mmm")</f>
        <v>Mar</v>
      </c>
    </row>
    <row r="4053" spans="1:15" x14ac:dyDescent="0.35">
      <c r="A4053" t="s">
        <v>5505</v>
      </c>
      <c r="B4053" s="8">
        <v>46088</v>
      </c>
      <c r="C4053" s="5">
        <v>0.68194444444444446</v>
      </c>
      <c r="D4053" t="str">
        <f>_xlfn.XLOOKUP(Ledger[[#This Row],[Employee_ID]],Employees!C:C,Employees!A:A)</f>
        <v>Afternoon</v>
      </c>
      <c r="E4053" t="s">
        <v>932</v>
      </c>
      <c r="F4053" t="str">
        <f>_xlfn.XLOOKUP(Ledger[[#This Row],[Employee_ID]],Employees!C:C,Employees!B:B)</f>
        <v>BR03</v>
      </c>
      <c r="G4053" t="s">
        <v>983</v>
      </c>
      <c r="H4053" t="s">
        <v>681</v>
      </c>
      <c r="I4053">
        <v>2</v>
      </c>
      <c r="J4053">
        <f>_xlfn.XLOOKUP(Ledger[[#This Row],[SKU]]&amp;"|"&amp;Ledger[[#This Row],[Branch_ID]], PriceList!E:E,PriceList!C:C,"")</f>
        <v>140</v>
      </c>
      <c r="K4053">
        <f>_xlfn.XLOOKUP(Ledger[[#This Row],[SKU]]&amp;"|"&amp;Ledger[[#This Row],[Branch_ID]], PriceList[Key], PriceList[Unit_Retail_Price_EGP], "")</f>
        <v>359</v>
      </c>
      <c r="L4053">
        <f>YEAR(Ledger[[#This Row],[Date]])</f>
        <v>2026</v>
      </c>
      <c r="M4053" t="str">
        <f>"Qtr"&amp;ROUNDUP(MONTH(Ledger[[#This Row],[Date]])/3,0)</f>
        <v>Qtr1</v>
      </c>
      <c r="N4053">
        <f>MONTH(Ledger[[#This Row],[Date]])</f>
        <v>3</v>
      </c>
      <c r="O4053" t="str">
        <f>TEXT(Ledger[[#This Row],[Date]],"mmm")</f>
        <v>Mar</v>
      </c>
    </row>
    <row r="4054" spans="1:15" x14ac:dyDescent="0.35">
      <c r="A4054" t="s">
        <v>5735</v>
      </c>
      <c r="B4054" s="8">
        <v>46103</v>
      </c>
      <c r="C4054" s="5">
        <v>0.65833333333333333</v>
      </c>
      <c r="D4054" t="str">
        <f>_xlfn.XLOOKUP(Ledger[[#This Row],[Employee_ID]],Employees!C:C,Employees!A:A)</f>
        <v>Afternoon</v>
      </c>
      <c r="E4054" t="s">
        <v>932</v>
      </c>
      <c r="F4054" t="str">
        <f>_xlfn.XLOOKUP(Ledger[[#This Row],[Employee_ID]],Employees!C:C,Employees!B:B)</f>
        <v>BR03</v>
      </c>
      <c r="G4054" t="s">
        <v>983</v>
      </c>
      <c r="H4054" t="s">
        <v>128</v>
      </c>
      <c r="I4054">
        <v>2</v>
      </c>
      <c r="J4054">
        <f>_xlfn.XLOOKUP(Ledger[[#This Row],[SKU]]&amp;"|"&amp;Ledger[[#This Row],[Branch_ID]], PriceList!E:E,PriceList!C:C,"")</f>
        <v>480</v>
      </c>
      <c r="K4054">
        <f>_xlfn.XLOOKUP(Ledger[[#This Row],[SKU]]&amp;"|"&amp;Ledger[[#This Row],[Branch_ID]], PriceList[Key], PriceList[Unit_Retail_Price_EGP], "")</f>
        <v>1129</v>
      </c>
      <c r="L4054">
        <f>YEAR(Ledger[[#This Row],[Date]])</f>
        <v>2026</v>
      </c>
      <c r="M4054" t="str">
        <f>"Qtr"&amp;ROUNDUP(MONTH(Ledger[[#This Row],[Date]])/3,0)</f>
        <v>Qtr1</v>
      </c>
      <c r="N4054">
        <f>MONTH(Ledger[[#This Row],[Date]])</f>
        <v>3</v>
      </c>
      <c r="O4054" t="str">
        <f>TEXT(Ledger[[#This Row],[Date]],"mmm")</f>
        <v>Mar</v>
      </c>
    </row>
    <row r="4055" spans="1:15" x14ac:dyDescent="0.35">
      <c r="A4055" t="s">
        <v>5852</v>
      </c>
      <c r="B4055" s="8">
        <v>46112</v>
      </c>
      <c r="C4055" s="5">
        <v>0.62013888888888891</v>
      </c>
      <c r="D4055" t="str">
        <f>_xlfn.XLOOKUP(Ledger[[#This Row],[Employee_ID]],Employees!C:C,Employees!A:A)</f>
        <v>Afternoon</v>
      </c>
      <c r="E4055" t="s">
        <v>932</v>
      </c>
      <c r="F4055" t="str">
        <f>_xlfn.XLOOKUP(Ledger[[#This Row],[Employee_ID]],Employees!C:C,Employees!B:B)</f>
        <v>BR03</v>
      </c>
      <c r="G4055" t="s">
        <v>983</v>
      </c>
      <c r="H4055" t="s">
        <v>663</v>
      </c>
      <c r="I4055">
        <v>2</v>
      </c>
      <c r="J4055">
        <f>_xlfn.XLOOKUP(Ledger[[#This Row],[SKU]]&amp;"|"&amp;Ledger[[#This Row],[Branch_ID]], PriceList!E:E,PriceList!C:C,"")</f>
        <v>420</v>
      </c>
      <c r="K4055">
        <f>_xlfn.XLOOKUP(Ledger[[#This Row],[SKU]]&amp;"|"&amp;Ledger[[#This Row],[Branch_ID]], PriceList[Key], PriceList[Unit_Retail_Price_EGP], "")</f>
        <v>1029</v>
      </c>
      <c r="L4055">
        <f>YEAR(Ledger[[#This Row],[Date]])</f>
        <v>2026</v>
      </c>
      <c r="M4055" t="str">
        <f>"Qtr"&amp;ROUNDUP(MONTH(Ledger[[#This Row],[Date]])/3,0)</f>
        <v>Qtr1</v>
      </c>
      <c r="N4055">
        <f>MONTH(Ledger[[#This Row],[Date]])</f>
        <v>3</v>
      </c>
      <c r="O4055" t="str">
        <f>TEXT(Ledger[[#This Row],[Date]],"mmm")</f>
        <v>Mar</v>
      </c>
    </row>
    <row r="4056" spans="1:15" x14ac:dyDescent="0.35">
      <c r="A4056" t="s">
        <v>6096</v>
      </c>
      <c r="B4056" s="8">
        <v>46129</v>
      </c>
      <c r="C4056" s="5">
        <v>0.6333333333333333</v>
      </c>
      <c r="D4056" t="str">
        <f>_xlfn.XLOOKUP(Ledger[[#This Row],[Employee_ID]],Employees!C:C,Employees!A:A)</f>
        <v>Afternoon</v>
      </c>
      <c r="E4056" t="s">
        <v>932</v>
      </c>
      <c r="F4056" t="str">
        <f>_xlfn.XLOOKUP(Ledger[[#This Row],[Employee_ID]],Employees!C:C,Employees!B:B)</f>
        <v>BR03</v>
      </c>
      <c r="G4056" t="s">
        <v>983</v>
      </c>
      <c r="H4056" t="s">
        <v>436</v>
      </c>
      <c r="I4056">
        <v>2</v>
      </c>
      <c r="J4056">
        <f>_xlfn.XLOOKUP(Ledger[[#This Row],[SKU]]&amp;"|"&amp;Ledger[[#This Row],[Branch_ID]], PriceList!E:E,PriceList!C:C,"")</f>
        <v>140</v>
      </c>
      <c r="K4056">
        <f>_xlfn.XLOOKUP(Ledger[[#This Row],[SKU]]&amp;"|"&amp;Ledger[[#This Row],[Branch_ID]], PriceList[Key], PriceList[Unit_Retail_Price_EGP], "")</f>
        <v>359</v>
      </c>
      <c r="L4056">
        <f>YEAR(Ledger[[#This Row],[Date]])</f>
        <v>2026</v>
      </c>
      <c r="M4056" t="str">
        <f>"Qtr"&amp;ROUNDUP(MONTH(Ledger[[#This Row],[Date]])/3,0)</f>
        <v>Qtr2</v>
      </c>
      <c r="N4056">
        <f>MONTH(Ledger[[#This Row],[Date]])</f>
        <v>4</v>
      </c>
      <c r="O4056" t="str">
        <f>TEXT(Ledger[[#This Row],[Date]],"mmm")</f>
        <v>Apr</v>
      </c>
    </row>
    <row r="4057" spans="1:15" x14ac:dyDescent="0.35">
      <c r="A4057" t="s">
        <v>6175</v>
      </c>
      <c r="B4057" s="8">
        <v>46134</v>
      </c>
      <c r="C4057" s="5">
        <v>0.74513888888888891</v>
      </c>
      <c r="D4057" t="str">
        <f>_xlfn.XLOOKUP(Ledger[[#This Row],[Employee_ID]],Employees!C:C,Employees!A:A)</f>
        <v>Afternoon</v>
      </c>
      <c r="E4057" t="s">
        <v>932</v>
      </c>
      <c r="F4057" t="str">
        <f>_xlfn.XLOOKUP(Ledger[[#This Row],[Employee_ID]],Employees!C:C,Employees!B:B)</f>
        <v>BR03</v>
      </c>
      <c r="G4057" t="s">
        <v>983</v>
      </c>
      <c r="H4057" t="s">
        <v>154</v>
      </c>
      <c r="I4057">
        <v>2</v>
      </c>
      <c r="J4057">
        <f>_xlfn.XLOOKUP(Ledger[[#This Row],[SKU]]&amp;"|"&amp;Ledger[[#This Row],[Branch_ID]], PriceList!E:E,PriceList!C:C,"")</f>
        <v>160</v>
      </c>
      <c r="K4057">
        <f>_xlfn.XLOOKUP(Ledger[[#This Row],[SKU]]&amp;"|"&amp;Ledger[[#This Row],[Branch_ID]], PriceList[Key], PriceList[Unit_Retail_Price_EGP], "")</f>
        <v>409</v>
      </c>
      <c r="L4057">
        <f>YEAR(Ledger[[#This Row],[Date]])</f>
        <v>2026</v>
      </c>
      <c r="M4057" t="str">
        <f>"Qtr"&amp;ROUNDUP(MONTH(Ledger[[#This Row],[Date]])/3,0)</f>
        <v>Qtr2</v>
      </c>
      <c r="N4057">
        <f>MONTH(Ledger[[#This Row],[Date]])</f>
        <v>4</v>
      </c>
      <c r="O4057" t="str">
        <f>TEXT(Ledger[[#This Row],[Date]],"mmm")</f>
        <v>Apr</v>
      </c>
    </row>
    <row r="4058" spans="1:15" x14ac:dyDescent="0.35">
      <c r="A4058" t="s">
        <v>6216</v>
      </c>
      <c r="B4058" s="8">
        <v>46137</v>
      </c>
      <c r="C4058" s="5">
        <v>0.58888888888888891</v>
      </c>
      <c r="D4058" t="str">
        <f>_xlfn.XLOOKUP(Ledger[[#This Row],[Employee_ID]],Employees!C:C,Employees!A:A)</f>
        <v>Afternoon</v>
      </c>
      <c r="E4058" t="s">
        <v>932</v>
      </c>
      <c r="F4058" t="str">
        <f>_xlfn.XLOOKUP(Ledger[[#This Row],[Employee_ID]],Employees!C:C,Employees!B:B)</f>
        <v>BR03</v>
      </c>
      <c r="G4058" t="s">
        <v>983</v>
      </c>
      <c r="H4058" t="s">
        <v>404</v>
      </c>
      <c r="I4058">
        <v>2</v>
      </c>
      <c r="J4058">
        <f>_xlfn.XLOOKUP(Ledger[[#This Row],[SKU]]&amp;"|"&amp;Ledger[[#This Row],[Branch_ID]], PriceList!E:E,PriceList!C:C,"")</f>
        <v>140</v>
      </c>
      <c r="K4058">
        <f>_xlfn.XLOOKUP(Ledger[[#This Row],[SKU]]&amp;"|"&amp;Ledger[[#This Row],[Branch_ID]], PriceList[Key], PriceList[Unit_Retail_Price_EGP], "")</f>
        <v>359</v>
      </c>
      <c r="L4058">
        <f>YEAR(Ledger[[#This Row],[Date]])</f>
        <v>2026</v>
      </c>
      <c r="M4058" t="str">
        <f>"Qtr"&amp;ROUNDUP(MONTH(Ledger[[#This Row],[Date]])/3,0)</f>
        <v>Qtr2</v>
      </c>
      <c r="N4058">
        <f>MONTH(Ledger[[#This Row],[Date]])</f>
        <v>4</v>
      </c>
      <c r="O4058" t="str">
        <f>TEXT(Ledger[[#This Row],[Date]],"mmm")</f>
        <v>Apr</v>
      </c>
    </row>
    <row r="4059" spans="1:15" x14ac:dyDescent="0.35">
      <c r="A4059" t="s">
        <v>6317</v>
      </c>
      <c r="B4059" s="8">
        <v>46144</v>
      </c>
      <c r="C4059" s="5">
        <v>0.7368055555555556</v>
      </c>
      <c r="D4059" t="str">
        <f>_xlfn.XLOOKUP(Ledger[[#This Row],[Employee_ID]],Employees!C:C,Employees!A:A)</f>
        <v>Afternoon</v>
      </c>
      <c r="E4059" t="s">
        <v>932</v>
      </c>
      <c r="F4059" t="str">
        <f>_xlfn.XLOOKUP(Ledger[[#This Row],[Employee_ID]],Employees!C:C,Employees!B:B)</f>
        <v>BR03</v>
      </c>
      <c r="G4059" t="s">
        <v>983</v>
      </c>
      <c r="H4059" t="s">
        <v>281</v>
      </c>
      <c r="I4059">
        <v>2</v>
      </c>
      <c r="J4059">
        <f>_xlfn.XLOOKUP(Ledger[[#This Row],[SKU]]&amp;"|"&amp;Ledger[[#This Row],[Branch_ID]], PriceList!E:E,PriceList!C:C,"")</f>
        <v>140</v>
      </c>
      <c r="K4059">
        <f>_xlfn.XLOOKUP(Ledger[[#This Row],[SKU]]&amp;"|"&amp;Ledger[[#This Row],[Branch_ID]], PriceList[Key], PriceList[Unit_Retail_Price_EGP], "")</f>
        <v>359</v>
      </c>
      <c r="L4059">
        <f>YEAR(Ledger[[#This Row],[Date]])</f>
        <v>2026</v>
      </c>
      <c r="M4059" t="str">
        <f>"Qtr"&amp;ROUNDUP(MONTH(Ledger[[#This Row],[Date]])/3,0)</f>
        <v>Qtr2</v>
      </c>
      <c r="N4059">
        <f>MONTH(Ledger[[#This Row],[Date]])</f>
        <v>5</v>
      </c>
      <c r="O4059" t="str">
        <f>TEXT(Ledger[[#This Row],[Date]],"mmm")</f>
        <v>May</v>
      </c>
    </row>
    <row r="4060" spans="1:15" x14ac:dyDescent="0.35">
      <c r="A4060" t="s">
        <v>6343</v>
      </c>
      <c r="B4060" s="8">
        <v>46146</v>
      </c>
      <c r="C4060" s="5">
        <v>0.58958333333333335</v>
      </c>
      <c r="D4060" t="str">
        <f>_xlfn.XLOOKUP(Ledger[[#This Row],[Employee_ID]],Employees!C:C,Employees!A:A)</f>
        <v>Afternoon</v>
      </c>
      <c r="E4060" t="s">
        <v>932</v>
      </c>
      <c r="F4060" t="str">
        <f>_xlfn.XLOOKUP(Ledger[[#This Row],[Employee_ID]],Employees!C:C,Employees!B:B)</f>
        <v>BR03</v>
      </c>
      <c r="G4060" t="s">
        <v>983</v>
      </c>
      <c r="H4060" t="s">
        <v>278</v>
      </c>
      <c r="I4060">
        <v>2</v>
      </c>
      <c r="J4060">
        <f>_xlfn.XLOOKUP(Ledger[[#This Row],[SKU]]&amp;"|"&amp;Ledger[[#This Row],[Branch_ID]], PriceList!E:E,PriceList!C:C,"")</f>
        <v>380</v>
      </c>
      <c r="K4060">
        <f>_xlfn.XLOOKUP(Ledger[[#This Row],[SKU]]&amp;"|"&amp;Ledger[[#This Row],[Branch_ID]], PriceList[Key], PriceList[Unit_Retail_Price_EGP], "")</f>
        <v>929</v>
      </c>
      <c r="L4060">
        <f>YEAR(Ledger[[#This Row],[Date]])</f>
        <v>2026</v>
      </c>
      <c r="M4060" t="str">
        <f>"Qtr"&amp;ROUNDUP(MONTH(Ledger[[#This Row],[Date]])/3,0)</f>
        <v>Qtr2</v>
      </c>
      <c r="N4060">
        <f>MONTH(Ledger[[#This Row],[Date]])</f>
        <v>5</v>
      </c>
      <c r="O4060" t="str">
        <f>TEXT(Ledger[[#This Row],[Date]],"mmm")</f>
        <v>May</v>
      </c>
    </row>
    <row r="4061" spans="1:15" x14ac:dyDescent="0.35">
      <c r="A4061" t="s">
        <v>6514</v>
      </c>
      <c r="B4061" s="8">
        <v>46158</v>
      </c>
      <c r="C4061" s="5">
        <v>0.66111111111111109</v>
      </c>
      <c r="D4061" t="str">
        <f>_xlfn.XLOOKUP(Ledger[[#This Row],[Employee_ID]],Employees!C:C,Employees!A:A)</f>
        <v>Afternoon</v>
      </c>
      <c r="E4061" t="s">
        <v>932</v>
      </c>
      <c r="F4061" t="str">
        <f>_xlfn.XLOOKUP(Ledger[[#This Row],[Employee_ID]],Employees!C:C,Employees!B:B)</f>
        <v>BR03</v>
      </c>
      <c r="G4061" t="s">
        <v>983</v>
      </c>
      <c r="H4061" t="s">
        <v>395</v>
      </c>
      <c r="I4061">
        <v>2</v>
      </c>
      <c r="J4061">
        <f>_xlfn.XLOOKUP(Ledger[[#This Row],[SKU]]&amp;"|"&amp;Ledger[[#This Row],[Branch_ID]], PriceList!E:E,PriceList!C:C,"")</f>
        <v>260</v>
      </c>
      <c r="K4061">
        <f>_xlfn.XLOOKUP(Ledger[[#This Row],[SKU]]&amp;"|"&amp;Ledger[[#This Row],[Branch_ID]], PriceList[Key], PriceList[Unit_Retail_Price_EGP], "")</f>
        <v>619</v>
      </c>
      <c r="L4061">
        <f>YEAR(Ledger[[#This Row],[Date]])</f>
        <v>2026</v>
      </c>
      <c r="M4061" t="str">
        <f>"Qtr"&amp;ROUNDUP(MONTH(Ledger[[#This Row],[Date]])/3,0)</f>
        <v>Qtr2</v>
      </c>
      <c r="N4061">
        <f>MONTH(Ledger[[#This Row],[Date]])</f>
        <v>5</v>
      </c>
      <c r="O4061" t="str">
        <f>TEXT(Ledger[[#This Row],[Date]],"mmm")</f>
        <v>May</v>
      </c>
    </row>
    <row r="4062" spans="1:15" x14ac:dyDescent="0.35">
      <c r="A4062" t="s">
        <v>6653</v>
      </c>
      <c r="B4062" s="8">
        <v>46168</v>
      </c>
      <c r="C4062" s="5">
        <v>0.65763888888888888</v>
      </c>
      <c r="D4062" t="str">
        <f>_xlfn.XLOOKUP(Ledger[[#This Row],[Employee_ID]],Employees!C:C,Employees!A:A)</f>
        <v>Afternoon</v>
      </c>
      <c r="E4062" t="s">
        <v>932</v>
      </c>
      <c r="F4062" t="str">
        <f>_xlfn.XLOOKUP(Ledger[[#This Row],[Employee_ID]],Employees!C:C,Employees!B:B)</f>
        <v>BR03</v>
      </c>
      <c r="G4062" t="s">
        <v>983</v>
      </c>
      <c r="H4062" t="s">
        <v>40</v>
      </c>
      <c r="I4062">
        <v>2</v>
      </c>
      <c r="J4062">
        <f>_xlfn.XLOOKUP(Ledger[[#This Row],[SKU]]&amp;"|"&amp;Ledger[[#This Row],[Branch_ID]], PriceList!E:E,PriceList!C:C,"")</f>
        <v>480</v>
      </c>
      <c r="K4062">
        <f>_xlfn.XLOOKUP(Ledger[[#This Row],[SKU]]&amp;"|"&amp;Ledger[[#This Row],[Branch_ID]], PriceList[Key], PriceList[Unit_Retail_Price_EGP], "")</f>
        <v>1129</v>
      </c>
      <c r="L4062">
        <f>YEAR(Ledger[[#This Row],[Date]])</f>
        <v>2026</v>
      </c>
      <c r="M4062" t="str">
        <f>"Qtr"&amp;ROUNDUP(MONTH(Ledger[[#This Row],[Date]])/3,0)</f>
        <v>Qtr2</v>
      </c>
      <c r="N4062">
        <f>MONTH(Ledger[[#This Row],[Date]])</f>
        <v>5</v>
      </c>
      <c r="O4062" t="str">
        <f>TEXT(Ledger[[#This Row],[Date]],"mmm")</f>
        <v>May</v>
      </c>
    </row>
    <row r="4063" spans="1:15" x14ac:dyDescent="0.35">
      <c r="A4063" t="s">
        <v>6654</v>
      </c>
      <c r="B4063" s="8">
        <v>46168</v>
      </c>
      <c r="C4063" s="5">
        <v>0.68125000000000002</v>
      </c>
      <c r="D4063" t="str">
        <f>_xlfn.XLOOKUP(Ledger[[#This Row],[Employee_ID]],Employees!C:C,Employees!A:A)</f>
        <v>Afternoon</v>
      </c>
      <c r="E4063" t="s">
        <v>932</v>
      </c>
      <c r="F4063" t="str">
        <f>_xlfn.XLOOKUP(Ledger[[#This Row],[Employee_ID]],Employees!C:C,Employees!B:B)</f>
        <v>BR03</v>
      </c>
      <c r="G4063" t="s">
        <v>983</v>
      </c>
      <c r="H4063" t="s">
        <v>200</v>
      </c>
      <c r="I4063">
        <v>2</v>
      </c>
      <c r="J4063">
        <f>_xlfn.XLOOKUP(Ledger[[#This Row],[SKU]]&amp;"|"&amp;Ledger[[#This Row],[Branch_ID]], PriceList!E:E,PriceList!C:C,"")</f>
        <v>180</v>
      </c>
      <c r="K4063">
        <f>_xlfn.XLOOKUP(Ledger[[#This Row],[SKU]]&amp;"|"&amp;Ledger[[#This Row],[Branch_ID]], PriceList[Key], PriceList[Unit_Retail_Price_EGP], "")</f>
        <v>459</v>
      </c>
      <c r="L4063">
        <f>YEAR(Ledger[[#This Row],[Date]])</f>
        <v>2026</v>
      </c>
      <c r="M4063" t="str">
        <f>"Qtr"&amp;ROUNDUP(MONTH(Ledger[[#This Row],[Date]])/3,0)</f>
        <v>Qtr2</v>
      </c>
      <c r="N4063">
        <f>MONTH(Ledger[[#This Row],[Date]])</f>
        <v>5</v>
      </c>
      <c r="O4063" t="str">
        <f>TEXT(Ledger[[#This Row],[Date]],"mmm")</f>
        <v>May</v>
      </c>
    </row>
    <row r="4064" spans="1:15" x14ac:dyDescent="0.35">
      <c r="A4064" t="s">
        <v>6737</v>
      </c>
      <c r="B4064" s="8">
        <v>46173</v>
      </c>
      <c r="C4064" s="5">
        <v>0.65486111111111112</v>
      </c>
      <c r="D4064" t="str">
        <f>_xlfn.XLOOKUP(Ledger[[#This Row],[Employee_ID]],Employees!C:C,Employees!A:A)</f>
        <v>Afternoon</v>
      </c>
      <c r="E4064" t="s">
        <v>932</v>
      </c>
      <c r="F4064" t="str">
        <f>_xlfn.XLOOKUP(Ledger[[#This Row],[Employee_ID]],Employees!C:C,Employees!B:B)</f>
        <v>BR03</v>
      </c>
      <c r="G4064" t="s">
        <v>983</v>
      </c>
      <c r="H4064" t="s">
        <v>528</v>
      </c>
      <c r="I4064">
        <v>2</v>
      </c>
      <c r="J4064">
        <f>_xlfn.XLOOKUP(Ledger[[#This Row],[SKU]]&amp;"|"&amp;Ledger[[#This Row],[Branch_ID]], PriceList!E:E,PriceList!C:C,"")</f>
        <v>380</v>
      </c>
      <c r="K4064">
        <f>_xlfn.XLOOKUP(Ledger[[#This Row],[SKU]]&amp;"|"&amp;Ledger[[#This Row],[Branch_ID]], PriceList[Key], PriceList[Unit_Retail_Price_EGP], "")</f>
        <v>929</v>
      </c>
      <c r="L4064">
        <f>YEAR(Ledger[[#This Row],[Date]])</f>
        <v>2026</v>
      </c>
      <c r="M4064" t="str">
        <f>"Qtr"&amp;ROUNDUP(MONTH(Ledger[[#This Row],[Date]])/3,0)</f>
        <v>Qtr2</v>
      </c>
      <c r="N4064">
        <f>MONTH(Ledger[[#This Row],[Date]])</f>
        <v>5</v>
      </c>
      <c r="O4064" t="str">
        <f>TEXT(Ledger[[#This Row],[Date]],"mmm")</f>
        <v>May</v>
      </c>
    </row>
    <row r="4065" spans="1:15" x14ac:dyDescent="0.35">
      <c r="A4065" t="s">
        <v>1028</v>
      </c>
      <c r="B4065" s="8">
        <v>45812</v>
      </c>
      <c r="C4065" s="5">
        <v>0.75555555555555554</v>
      </c>
      <c r="D4065" t="str">
        <f>_xlfn.XLOOKUP(Ledger[[#This Row],[Employee_ID]],Employees!C:C,Employees!A:A)</f>
        <v>Evening</v>
      </c>
      <c r="E4065" t="s">
        <v>932</v>
      </c>
      <c r="F4065" t="str">
        <f>_xlfn.XLOOKUP(Ledger[[#This Row],[Employee_ID]],Employees!C:C,Employees!B:B)</f>
        <v>BR02</v>
      </c>
      <c r="G4065" t="s">
        <v>1011</v>
      </c>
      <c r="H4065" t="s">
        <v>143</v>
      </c>
      <c r="I4065">
        <v>2</v>
      </c>
      <c r="J4065">
        <f>_xlfn.XLOOKUP(Ledger[[#This Row],[SKU]]&amp;"|"&amp;Ledger[[#This Row],[Branch_ID]], PriceList!E:E,PriceList!C:C,"")</f>
        <v>225</v>
      </c>
      <c r="K4065">
        <f>_xlfn.XLOOKUP(Ledger[[#This Row],[SKU]]&amp;"|"&amp;Ledger[[#This Row],[Branch_ID]], PriceList[Key], PriceList[Unit_Retail_Price_EGP], "")</f>
        <v>579</v>
      </c>
      <c r="L4065">
        <f>YEAR(Ledger[[#This Row],[Date]])</f>
        <v>2025</v>
      </c>
      <c r="M4065" t="str">
        <f>"Qtr"&amp;ROUNDUP(MONTH(Ledger[[#This Row],[Date]])/3,0)</f>
        <v>Qtr2</v>
      </c>
      <c r="N4065">
        <f>MONTH(Ledger[[#This Row],[Date]])</f>
        <v>6</v>
      </c>
      <c r="O4065" t="str">
        <f>TEXT(Ledger[[#This Row],[Date]],"mmm")</f>
        <v>Jun</v>
      </c>
    </row>
    <row r="4066" spans="1:15" x14ac:dyDescent="0.35">
      <c r="A4066" t="s">
        <v>1081</v>
      </c>
      <c r="B4066" s="8">
        <v>45814</v>
      </c>
      <c r="C4066" s="5">
        <v>0.85416666666666663</v>
      </c>
      <c r="D4066" t="str">
        <f>_xlfn.XLOOKUP(Ledger[[#This Row],[Employee_ID]],Employees!C:C,Employees!A:A)</f>
        <v>Evening</v>
      </c>
      <c r="E4066" t="s">
        <v>932</v>
      </c>
      <c r="F4066" t="str">
        <f>_xlfn.XLOOKUP(Ledger[[#This Row],[Employee_ID]],Employees!C:C,Employees!B:B)</f>
        <v>BR02</v>
      </c>
      <c r="G4066" t="s">
        <v>1011</v>
      </c>
      <c r="H4066" t="s">
        <v>186</v>
      </c>
      <c r="I4066">
        <v>2</v>
      </c>
      <c r="J4066">
        <f>_xlfn.XLOOKUP(Ledger[[#This Row],[SKU]]&amp;"|"&amp;Ledger[[#This Row],[Branch_ID]], PriceList!E:E,PriceList!C:C,"")</f>
        <v>225</v>
      </c>
      <c r="K4066">
        <f>_xlfn.XLOOKUP(Ledger[[#This Row],[SKU]]&amp;"|"&amp;Ledger[[#This Row],[Branch_ID]], PriceList[Key], PriceList[Unit_Retail_Price_EGP], "")</f>
        <v>579</v>
      </c>
      <c r="L4066">
        <f>YEAR(Ledger[[#This Row],[Date]])</f>
        <v>2025</v>
      </c>
      <c r="M4066" t="str">
        <f>"Qtr"&amp;ROUNDUP(MONTH(Ledger[[#This Row],[Date]])/3,0)</f>
        <v>Qtr2</v>
      </c>
      <c r="N4066">
        <f>MONTH(Ledger[[#This Row],[Date]])</f>
        <v>6</v>
      </c>
      <c r="O4066" t="str">
        <f>TEXT(Ledger[[#This Row],[Date]],"mmm")</f>
        <v>Jun</v>
      </c>
    </row>
    <row r="4067" spans="1:15" x14ac:dyDescent="0.35">
      <c r="A4067" t="s">
        <v>1124</v>
      </c>
      <c r="B4067" s="8">
        <v>45815</v>
      </c>
      <c r="C4067" s="5">
        <v>0.79027777777777775</v>
      </c>
      <c r="D4067" t="str">
        <f>_xlfn.XLOOKUP(Ledger[[#This Row],[Employee_ID]],Employees!C:C,Employees!A:A)</f>
        <v>Evening</v>
      </c>
      <c r="E4067" t="s">
        <v>932</v>
      </c>
      <c r="F4067" t="str">
        <f>_xlfn.XLOOKUP(Ledger[[#This Row],[Employee_ID]],Employees!C:C,Employees!B:B)</f>
        <v>BR02</v>
      </c>
      <c r="G4067" t="s">
        <v>1011</v>
      </c>
      <c r="H4067" t="s">
        <v>151</v>
      </c>
      <c r="I4067">
        <v>2</v>
      </c>
      <c r="J4067">
        <f>_xlfn.XLOOKUP(Ledger[[#This Row],[SKU]]&amp;"|"&amp;Ledger[[#This Row],[Branch_ID]], PriceList!E:E,PriceList!C:C,"")</f>
        <v>165</v>
      </c>
      <c r="K4067">
        <f>_xlfn.XLOOKUP(Ledger[[#This Row],[SKU]]&amp;"|"&amp;Ledger[[#This Row],[Branch_ID]], PriceList[Key], PriceList[Unit_Retail_Price_EGP], "")</f>
        <v>419</v>
      </c>
      <c r="L4067">
        <f>YEAR(Ledger[[#This Row],[Date]])</f>
        <v>2025</v>
      </c>
      <c r="M4067" t="str">
        <f>"Qtr"&amp;ROUNDUP(MONTH(Ledger[[#This Row],[Date]])/3,0)</f>
        <v>Qtr2</v>
      </c>
      <c r="N4067">
        <f>MONTH(Ledger[[#This Row],[Date]])</f>
        <v>6</v>
      </c>
      <c r="O4067" t="str">
        <f>TEXT(Ledger[[#This Row],[Date]],"mmm")</f>
        <v>Jun</v>
      </c>
    </row>
    <row r="4068" spans="1:15" x14ac:dyDescent="0.35">
      <c r="A4068" t="s">
        <v>1181</v>
      </c>
      <c r="B4068" s="8">
        <v>45818</v>
      </c>
      <c r="C4068" s="5">
        <v>0.82708333333333328</v>
      </c>
      <c r="D4068" t="str">
        <f>_xlfn.XLOOKUP(Ledger[[#This Row],[Employee_ID]],Employees!C:C,Employees!A:A)</f>
        <v>Evening</v>
      </c>
      <c r="E4068" t="s">
        <v>932</v>
      </c>
      <c r="F4068" t="str">
        <f>_xlfn.XLOOKUP(Ledger[[#This Row],[Employee_ID]],Employees!C:C,Employees!B:B)</f>
        <v>BR02</v>
      </c>
      <c r="G4068" t="s">
        <v>1011</v>
      </c>
      <c r="H4068" t="s">
        <v>272</v>
      </c>
      <c r="I4068">
        <v>2</v>
      </c>
      <c r="J4068">
        <f>_xlfn.XLOOKUP(Ledger[[#This Row],[SKU]]&amp;"|"&amp;Ledger[[#This Row],[Branch_ID]], PriceList!E:E,PriceList!C:C,"")</f>
        <v>430</v>
      </c>
      <c r="K4068">
        <f>_xlfn.XLOOKUP(Ledger[[#This Row],[SKU]]&amp;"|"&amp;Ledger[[#This Row],[Branch_ID]], PriceList[Key], PriceList[Unit_Retail_Price_EGP], "")</f>
        <v>1059</v>
      </c>
      <c r="L4068">
        <f>YEAR(Ledger[[#This Row],[Date]])</f>
        <v>2025</v>
      </c>
      <c r="M4068" t="str">
        <f>"Qtr"&amp;ROUNDUP(MONTH(Ledger[[#This Row],[Date]])/3,0)</f>
        <v>Qtr2</v>
      </c>
      <c r="N4068">
        <f>MONTH(Ledger[[#This Row],[Date]])</f>
        <v>6</v>
      </c>
      <c r="O4068" t="str">
        <f>TEXT(Ledger[[#This Row],[Date]],"mmm")</f>
        <v>Jun</v>
      </c>
    </row>
    <row r="4069" spans="1:15" x14ac:dyDescent="0.35">
      <c r="A4069" t="s">
        <v>1330</v>
      </c>
      <c r="B4069" s="8">
        <v>45824</v>
      </c>
      <c r="C4069" s="5">
        <v>0.79791666666666672</v>
      </c>
      <c r="D4069" t="str">
        <f>_xlfn.XLOOKUP(Ledger[[#This Row],[Employee_ID]],Employees!C:C,Employees!A:A)</f>
        <v>Evening</v>
      </c>
      <c r="E4069" t="s">
        <v>932</v>
      </c>
      <c r="F4069" t="str">
        <f>_xlfn.XLOOKUP(Ledger[[#This Row],[Employee_ID]],Employees!C:C,Employees!B:B)</f>
        <v>BR02</v>
      </c>
      <c r="G4069" t="s">
        <v>1011</v>
      </c>
      <c r="H4069" t="s">
        <v>307</v>
      </c>
      <c r="I4069">
        <v>2</v>
      </c>
      <c r="J4069">
        <f>_xlfn.XLOOKUP(Ledger[[#This Row],[SKU]]&amp;"|"&amp;Ledger[[#This Row],[Branch_ID]], PriceList!E:E,PriceList!C:C,"")</f>
        <v>145</v>
      </c>
      <c r="K4069">
        <f>_xlfn.XLOOKUP(Ledger[[#This Row],[SKU]]&amp;"|"&amp;Ledger[[#This Row],[Branch_ID]], PriceList[Key], PriceList[Unit_Retail_Price_EGP], "")</f>
        <v>369</v>
      </c>
      <c r="L4069">
        <f>YEAR(Ledger[[#This Row],[Date]])</f>
        <v>2025</v>
      </c>
      <c r="M4069" t="str">
        <f>"Qtr"&amp;ROUNDUP(MONTH(Ledger[[#This Row],[Date]])/3,0)</f>
        <v>Qtr2</v>
      </c>
      <c r="N4069">
        <f>MONTH(Ledger[[#This Row],[Date]])</f>
        <v>6</v>
      </c>
      <c r="O4069" t="str">
        <f>TEXT(Ledger[[#This Row],[Date]],"mmm")</f>
        <v>Jun</v>
      </c>
    </row>
    <row r="4070" spans="1:15" x14ac:dyDescent="0.35">
      <c r="A4070" t="s">
        <v>1454</v>
      </c>
      <c r="B4070" s="8">
        <v>45829</v>
      </c>
      <c r="C4070" s="5">
        <v>0.87569444444444444</v>
      </c>
      <c r="D4070" t="str">
        <f>_xlfn.XLOOKUP(Ledger[[#This Row],[Employee_ID]],Employees!C:C,Employees!A:A)</f>
        <v>Evening</v>
      </c>
      <c r="E4070" t="s">
        <v>932</v>
      </c>
      <c r="F4070" t="str">
        <f>_xlfn.XLOOKUP(Ledger[[#This Row],[Employee_ID]],Employees!C:C,Employees!B:B)</f>
        <v>BR02</v>
      </c>
      <c r="G4070" t="s">
        <v>1011</v>
      </c>
      <c r="H4070" t="s">
        <v>380</v>
      </c>
      <c r="I4070">
        <v>2</v>
      </c>
      <c r="J4070">
        <f>_xlfn.XLOOKUP(Ledger[[#This Row],[SKU]]&amp;"|"&amp;Ledger[[#This Row],[Branch_ID]], PriceList!E:E,PriceList!C:C,"")</f>
        <v>225</v>
      </c>
      <c r="K4070">
        <f>_xlfn.XLOOKUP(Ledger[[#This Row],[SKU]]&amp;"|"&amp;Ledger[[#This Row],[Branch_ID]], PriceList[Key], PriceList[Unit_Retail_Price_EGP], "")</f>
        <v>579</v>
      </c>
      <c r="L4070">
        <f>YEAR(Ledger[[#This Row],[Date]])</f>
        <v>2025</v>
      </c>
      <c r="M4070" t="str">
        <f>"Qtr"&amp;ROUNDUP(MONTH(Ledger[[#This Row],[Date]])/3,0)</f>
        <v>Qtr2</v>
      </c>
      <c r="N4070">
        <f>MONTH(Ledger[[#This Row],[Date]])</f>
        <v>6</v>
      </c>
      <c r="O4070" t="str">
        <f>TEXT(Ledger[[#This Row],[Date]],"mmm")</f>
        <v>Jun</v>
      </c>
    </row>
    <row r="4071" spans="1:15" x14ac:dyDescent="0.35">
      <c r="A4071" t="s">
        <v>1512</v>
      </c>
      <c r="B4071" s="8">
        <v>45832</v>
      </c>
      <c r="C4071" s="5">
        <v>0.81597222222222221</v>
      </c>
      <c r="D4071" t="str">
        <f>_xlfn.XLOOKUP(Ledger[[#This Row],[Employee_ID]],Employees!C:C,Employees!A:A)</f>
        <v>Evening</v>
      </c>
      <c r="E4071" t="s">
        <v>932</v>
      </c>
      <c r="F4071" t="str">
        <f>_xlfn.XLOOKUP(Ledger[[#This Row],[Employee_ID]],Employees!C:C,Employees!B:B)</f>
        <v>BR02</v>
      </c>
      <c r="G4071" t="s">
        <v>1011</v>
      </c>
      <c r="H4071" t="s">
        <v>130</v>
      </c>
      <c r="I4071">
        <v>2</v>
      </c>
      <c r="J4071">
        <f>_xlfn.XLOOKUP(Ledger[[#This Row],[SKU]]&amp;"|"&amp;Ledger[[#This Row],[Branch_ID]], PriceList!E:E,PriceList!C:C,"")</f>
        <v>225</v>
      </c>
      <c r="K4071">
        <f>_xlfn.XLOOKUP(Ledger[[#This Row],[SKU]]&amp;"|"&amp;Ledger[[#This Row],[Branch_ID]], PriceList[Key], PriceList[Unit_Retail_Price_EGP], "")</f>
        <v>579</v>
      </c>
      <c r="L4071">
        <f>YEAR(Ledger[[#This Row],[Date]])</f>
        <v>2025</v>
      </c>
      <c r="M4071" t="str">
        <f>"Qtr"&amp;ROUNDUP(MONTH(Ledger[[#This Row],[Date]])/3,0)</f>
        <v>Qtr2</v>
      </c>
      <c r="N4071">
        <f>MONTH(Ledger[[#This Row],[Date]])</f>
        <v>6</v>
      </c>
      <c r="O4071" t="str">
        <f>TEXT(Ledger[[#This Row],[Date]],"mmm")</f>
        <v>Jun</v>
      </c>
    </row>
    <row r="4072" spans="1:15" x14ac:dyDescent="0.35">
      <c r="A4072" t="s">
        <v>1535</v>
      </c>
      <c r="B4072" s="8">
        <v>45833</v>
      </c>
      <c r="C4072" s="5">
        <v>0.88611111111111107</v>
      </c>
      <c r="D4072" t="str">
        <f>_xlfn.XLOOKUP(Ledger[[#This Row],[Employee_ID]],Employees!C:C,Employees!A:A)</f>
        <v>Evening</v>
      </c>
      <c r="E4072" t="s">
        <v>932</v>
      </c>
      <c r="F4072" t="str">
        <f>_xlfn.XLOOKUP(Ledger[[#This Row],[Employee_ID]],Employees!C:C,Employees!B:B)</f>
        <v>BR02</v>
      </c>
      <c r="G4072" t="s">
        <v>1011</v>
      </c>
      <c r="H4072" t="s">
        <v>82</v>
      </c>
      <c r="I4072">
        <v>2</v>
      </c>
      <c r="J4072">
        <f>_xlfn.XLOOKUP(Ledger[[#This Row],[SKU]]&amp;"|"&amp;Ledger[[#This Row],[Branch_ID]], PriceList!E:E,PriceList!C:C,"")</f>
        <v>110</v>
      </c>
      <c r="K4072">
        <f>_xlfn.XLOOKUP(Ledger[[#This Row],[SKU]]&amp;"|"&amp;Ledger[[#This Row],[Branch_ID]], PriceList[Key], PriceList[Unit_Retail_Price_EGP], "")</f>
        <v>299</v>
      </c>
      <c r="L4072">
        <f>YEAR(Ledger[[#This Row],[Date]])</f>
        <v>2025</v>
      </c>
      <c r="M4072" t="str">
        <f>"Qtr"&amp;ROUNDUP(MONTH(Ledger[[#This Row],[Date]])/3,0)</f>
        <v>Qtr2</v>
      </c>
      <c r="N4072">
        <f>MONTH(Ledger[[#This Row],[Date]])</f>
        <v>6</v>
      </c>
      <c r="O4072" t="str">
        <f>TEXT(Ledger[[#This Row],[Date]],"mmm")</f>
        <v>Jun</v>
      </c>
    </row>
    <row r="4073" spans="1:15" x14ac:dyDescent="0.35">
      <c r="A4073" t="s">
        <v>1548</v>
      </c>
      <c r="B4073" s="8">
        <v>45834</v>
      </c>
      <c r="C4073" s="5">
        <v>0.77083333333333337</v>
      </c>
      <c r="D4073" t="str">
        <f>_xlfn.XLOOKUP(Ledger[[#This Row],[Employee_ID]],Employees!C:C,Employees!A:A)</f>
        <v>Evening</v>
      </c>
      <c r="E4073" t="s">
        <v>932</v>
      </c>
      <c r="F4073" t="str">
        <f>_xlfn.XLOOKUP(Ledger[[#This Row],[Employee_ID]],Employees!C:C,Employees!B:B)</f>
        <v>BR02</v>
      </c>
      <c r="G4073" t="s">
        <v>1011</v>
      </c>
      <c r="H4073" t="s">
        <v>197</v>
      </c>
      <c r="I4073">
        <v>2</v>
      </c>
      <c r="J4073">
        <f>_xlfn.XLOOKUP(Ledger[[#This Row],[SKU]]&amp;"|"&amp;Ledger[[#This Row],[Branch_ID]], PriceList!E:E,PriceList!C:C,"")</f>
        <v>225</v>
      </c>
      <c r="K4073">
        <f>_xlfn.XLOOKUP(Ledger[[#This Row],[SKU]]&amp;"|"&amp;Ledger[[#This Row],[Branch_ID]], PriceList[Key], PriceList[Unit_Retail_Price_EGP], "")</f>
        <v>579</v>
      </c>
      <c r="L4073">
        <f>YEAR(Ledger[[#This Row],[Date]])</f>
        <v>2025</v>
      </c>
      <c r="M4073" t="str">
        <f>"Qtr"&amp;ROUNDUP(MONTH(Ledger[[#This Row],[Date]])/3,0)</f>
        <v>Qtr2</v>
      </c>
      <c r="N4073">
        <f>MONTH(Ledger[[#This Row],[Date]])</f>
        <v>6</v>
      </c>
      <c r="O4073" t="str">
        <f>TEXT(Ledger[[#This Row],[Date]],"mmm")</f>
        <v>Jun</v>
      </c>
    </row>
    <row r="4074" spans="1:15" x14ac:dyDescent="0.35">
      <c r="A4074" t="s">
        <v>1668</v>
      </c>
      <c r="B4074" s="8">
        <v>45839</v>
      </c>
      <c r="C4074" s="5">
        <v>0.86458333333333337</v>
      </c>
      <c r="D4074" t="str">
        <f>_xlfn.XLOOKUP(Ledger[[#This Row],[Employee_ID]],Employees!C:C,Employees!A:A)</f>
        <v>Evening</v>
      </c>
      <c r="E4074" t="s">
        <v>932</v>
      </c>
      <c r="F4074" t="str">
        <f>_xlfn.XLOOKUP(Ledger[[#This Row],[Employee_ID]],Employees!C:C,Employees!B:B)</f>
        <v>BR02</v>
      </c>
      <c r="G4074" t="s">
        <v>1011</v>
      </c>
      <c r="H4074" t="s">
        <v>78</v>
      </c>
      <c r="I4074">
        <v>2</v>
      </c>
      <c r="J4074">
        <f>_xlfn.XLOOKUP(Ledger[[#This Row],[SKU]]&amp;"|"&amp;Ledger[[#This Row],[Branch_ID]], PriceList!E:E,PriceList!C:C,"")</f>
        <v>225</v>
      </c>
      <c r="K4074">
        <f>_xlfn.XLOOKUP(Ledger[[#This Row],[SKU]]&amp;"|"&amp;Ledger[[#This Row],[Branch_ID]], PriceList[Key], PriceList[Unit_Retail_Price_EGP], "")</f>
        <v>579</v>
      </c>
      <c r="L4074">
        <f>YEAR(Ledger[[#This Row],[Date]])</f>
        <v>2025</v>
      </c>
      <c r="M4074" t="str">
        <f>"Qtr"&amp;ROUNDUP(MONTH(Ledger[[#This Row],[Date]])/3,0)</f>
        <v>Qtr3</v>
      </c>
      <c r="N4074">
        <f>MONTH(Ledger[[#This Row],[Date]])</f>
        <v>7</v>
      </c>
      <c r="O4074" t="str">
        <f>TEXT(Ledger[[#This Row],[Date]],"mmm")</f>
        <v>Jul</v>
      </c>
    </row>
    <row r="4075" spans="1:15" x14ac:dyDescent="0.35">
      <c r="A4075" t="s">
        <v>1709</v>
      </c>
      <c r="B4075" s="8">
        <v>45841</v>
      </c>
      <c r="C4075" s="5">
        <v>0.91180555555555554</v>
      </c>
      <c r="D4075" t="str">
        <f>_xlfn.XLOOKUP(Ledger[[#This Row],[Employee_ID]],Employees!C:C,Employees!A:A)</f>
        <v>Evening</v>
      </c>
      <c r="E4075" t="s">
        <v>932</v>
      </c>
      <c r="F4075" t="str">
        <f>_xlfn.XLOOKUP(Ledger[[#This Row],[Employee_ID]],Employees!C:C,Employees!B:B)</f>
        <v>BR02</v>
      </c>
      <c r="G4075" t="s">
        <v>1011</v>
      </c>
      <c r="H4075" t="s">
        <v>125</v>
      </c>
      <c r="I4075">
        <v>2</v>
      </c>
      <c r="J4075">
        <f>_xlfn.XLOOKUP(Ledger[[#This Row],[SKU]]&amp;"|"&amp;Ledger[[#This Row],[Branch_ID]], PriceList!E:E,PriceList!C:C,"")</f>
        <v>265</v>
      </c>
      <c r="K4075">
        <f>_xlfn.XLOOKUP(Ledger[[#This Row],[SKU]]&amp;"|"&amp;Ledger[[#This Row],[Branch_ID]], PriceList[Key], PriceList[Unit_Retail_Price_EGP], "")</f>
        <v>629</v>
      </c>
      <c r="L4075">
        <f>YEAR(Ledger[[#This Row],[Date]])</f>
        <v>2025</v>
      </c>
      <c r="M4075" t="str">
        <f>"Qtr"&amp;ROUNDUP(MONTH(Ledger[[#This Row],[Date]])/3,0)</f>
        <v>Qtr3</v>
      </c>
      <c r="N4075">
        <f>MONTH(Ledger[[#This Row],[Date]])</f>
        <v>7</v>
      </c>
      <c r="O4075" t="str">
        <f>TEXT(Ledger[[#This Row],[Date]],"mmm")</f>
        <v>Jul</v>
      </c>
    </row>
    <row r="4076" spans="1:15" x14ac:dyDescent="0.35">
      <c r="A4076" t="s">
        <v>1933</v>
      </c>
      <c r="B4076" s="8">
        <v>45853</v>
      </c>
      <c r="C4076" s="5">
        <v>0.82430555555555551</v>
      </c>
      <c r="D4076" t="str">
        <f>_xlfn.XLOOKUP(Ledger[[#This Row],[Employee_ID]],Employees!C:C,Employees!A:A)</f>
        <v>Evening</v>
      </c>
      <c r="E4076" t="s">
        <v>932</v>
      </c>
      <c r="F4076" t="str">
        <f>_xlfn.XLOOKUP(Ledger[[#This Row],[Employee_ID]],Employees!C:C,Employees!B:B)</f>
        <v>BR02</v>
      </c>
      <c r="G4076" t="s">
        <v>1011</v>
      </c>
      <c r="H4076" t="s">
        <v>574</v>
      </c>
      <c r="I4076">
        <v>2</v>
      </c>
      <c r="J4076">
        <f>_xlfn.XLOOKUP(Ledger[[#This Row],[SKU]]&amp;"|"&amp;Ledger[[#This Row],[Branch_ID]], PriceList!E:E,PriceList!C:C,"")</f>
        <v>225</v>
      </c>
      <c r="K4076">
        <f>_xlfn.XLOOKUP(Ledger[[#This Row],[SKU]]&amp;"|"&amp;Ledger[[#This Row],[Branch_ID]], PriceList[Key], PriceList[Unit_Retail_Price_EGP], "")</f>
        <v>579</v>
      </c>
      <c r="L4076">
        <f>YEAR(Ledger[[#This Row],[Date]])</f>
        <v>2025</v>
      </c>
      <c r="M4076" t="str">
        <f>"Qtr"&amp;ROUNDUP(MONTH(Ledger[[#This Row],[Date]])/3,0)</f>
        <v>Qtr3</v>
      </c>
      <c r="N4076">
        <f>MONTH(Ledger[[#This Row],[Date]])</f>
        <v>7</v>
      </c>
      <c r="O4076" t="str">
        <f>TEXT(Ledger[[#This Row],[Date]],"mmm")</f>
        <v>Jul</v>
      </c>
    </row>
    <row r="4077" spans="1:15" x14ac:dyDescent="0.35">
      <c r="A4077" t="s">
        <v>2082</v>
      </c>
      <c r="B4077" s="8">
        <v>45860</v>
      </c>
      <c r="C4077" s="5">
        <v>0.78333333333333333</v>
      </c>
      <c r="D4077" t="str">
        <f>_xlfn.XLOOKUP(Ledger[[#This Row],[Employee_ID]],Employees!C:C,Employees!A:A)</f>
        <v>Evening</v>
      </c>
      <c r="E4077" t="s">
        <v>932</v>
      </c>
      <c r="F4077" t="str">
        <f>_xlfn.XLOOKUP(Ledger[[#This Row],[Employee_ID]],Employees!C:C,Employees!B:B)</f>
        <v>BR02</v>
      </c>
      <c r="G4077" t="s">
        <v>1011</v>
      </c>
      <c r="H4077" t="s">
        <v>193</v>
      </c>
      <c r="I4077">
        <v>2</v>
      </c>
      <c r="J4077">
        <f>_xlfn.XLOOKUP(Ledger[[#This Row],[SKU]]&amp;"|"&amp;Ledger[[#This Row],[Branch_ID]], PriceList!E:E,PriceList!C:C,"")</f>
        <v>145</v>
      </c>
      <c r="K4077">
        <f>_xlfn.XLOOKUP(Ledger[[#This Row],[SKU]]&amp;"|"&amp;Ledger[[#This Row],[Branch_ID]], PriceList[Key], PriceList[Unit_Retail_Price_EGP], "")</f>
        <v>369</v>
      </c>
      <c r="L4077">
        <f>YEAR(Ledger[[#This Row],[Date]])</f>
        <v>2025</v>
      </c>
      <c r="M4077" t="str">
        <f>"Qtr"&amp;ROUNDUP(MONTH(Ledger[[#This Row],[Date]])/3,0)</f>
        <v>Qtr3</v>
      </c>
      <c r="N4077">
        <f>MONTH(Ledger[[#This Row],[Date]])</f>
        <v>7</v>
      </c>
      <c r="O4077" t="str">
        <f>TEXT(Ledger[[#This Row],[Date]],"mmm")</f>
        <v>Jul</v>
      </c>
    </row>
    <row r="4078" spans="1:15" x14ac:dyDescent="0.35">
      <c r="A4078" t="s">
        <v>2100</v>
      </c>
      <c r="B4078" s="8">
        <v>45861</v>
      </c>
      <c r="C4078" s="5">
        <v>0.90208333333333335</v>
      </c>
      <c r="D4078" t="str">
        <f>_xlfn.XLOOKUP(Ledger[[#This Row],[Employee_ID]],Employees!C:C,Employees!A:A)</f>
        <v>Evening</v>
      </c>
      <c r="E4078" t="s">
        <v>932</v>
      </c>
      <c r="F4078" t="str">
        <f>_xlfn.XLOOKUP(Ledger[[#This Row],[Employee_ID]],Employees!C:C,Employees!B:B)</f>
        <v>BR02</v>
      </c>
      <c r="G4078" t="s">
        <v>1011</v>
      </c>
      <c r="H4078" t="s">
        <v>335</v>
      </c>
      <c r="I4078">
        <v>2</v>
      </c>
      <c r="J4078">
        <f>_xlfn.XLOOKUP(Ledger[[#This Row],[SKU]]&amp;"|"&amp;Ledger[[#This Row],[Branch_ID]], PriceList!E:E,PriceList!C:C,"")</f>
        <v>185</v>
      </c>
      <c r="K4078">
        <f>_xlfn.XLOOKUP(Ledger[[#This Row],[SKU]]&amp;"|"&amp;Ledger[[#This Row],[Branch_ID]], PriceList[Key], PriceList[Unit_Retail_Price_EGP], "")</f>
        <v>479</v>
      </c>
      <c r="L4078">
        <f>YEAR(Ledger[[#This Row],[Date]])</f>
        <v>2025</v>
      </c>
      <c r="M4078" t="str">
        <f>"Qtr"&amp;ROUNDUP(MONTH(Ledger[[#This Row],[Date]])/3,0)</f>
        <v>Qtr3</v>
      </c>
      <c r="N4078">
        <f>MONTH(Ledger[[#This Row],[Date]])</f>
        <v>7</v>
      </c>
      <c r="O4078" t="str">
        <f>TEXT(Ledger[[#This Row],[Date]],"mmm")</f>
        <v>Jul</v>
      </c>
    </row>
    <row r="4079" spans="1:15" x14ac:dyDescent="0.35">
      <c r="A4079" t="s">
        <v>2204</v>
      </c>
      <c r="B4079" s="8">
        <v>45867</v>
      </c>
      <c r="C4079" s="5">
        <v>0.85624999999999996</v>
      </c>
      <c r="D4079" t="str">
        <f>_xlfn.XLOOKUP(Ledger[[#This Row],[Employee_ID]],Employees!C:C,Employees!A:A)</f>
        <v>Evening</v>
      </c>
      <c r="E4079" t="s">
        <v>932</v>
      </c>
      <c r="F4079" t="str">
        <f>_xlfn.XLOOKUP(Ledger[[#This Row],[Employee_ID]],Employees!C:C,Employees!B:B)</f>
        <v>BR02</v>
      </c>
      <c r="G4079" t="s">
        <v>1011</v>
      </c>
      <c r="H4079" t="s">
        <v>286</v>
      </c>
      <c r="I4079">
        <v>2</v>
      </c>
      <c r="J4079">
        <f>_xlfn.XLOOKUP(Ledger[[#This Row],[SKU]]&amp;"|"&amp;Ledger[[#This Row],[Branch_ID]], PriceList!E:E,PriceList!C:C,"")</f>
        <v>145</v>
      </c>
      <c r="K4079">
        <f>_xlfn.XLOOKUP(Ledger[[#This Row],[SKU]]&amp;"|"&amp;Ledger[[#This Row],[Branch_ID]], PriceList[Key], PriceList[Unit_Retail_Price_EGP], "")</f>
        <v>369</v>
      </c>
      <c r="L4079">
        <f>YEAR(Ledger[[#This Row],[Date]])</f>
        <v>2025</v>
      </c>
      <c r="M4079" t="str">
        <f>"Qtr"&amp;ROUNDUP(MONTH(Ledger[[#This Row],[Date]])/3,0)</f>
        <v>Qtr3</v>
      </c>
      <c r="N4079">
        <f>MONTH(Ledger[[#This Row],[Date]])</f>
        <v>7</v>
      </c>
      <c r="O4079" t="str">
        <f>TEXT(Ledger[[#This Row],[Date]],"mmm")</f>
        <v>Jul</v>
      </c>
    </row>
    <row r="4080" spans="1:15" x14ac:dyDescent="0.35">
      <c r="A4080" t="s">
        <v>2205</v>
      </c>
      <c r="B4080" s="8">
        <v>45867</v>
      </c>
      <c r="C4080" s="5">
        <v>0.90625</v>
      </c>
      <c r="D4080" t="str">
        <f>_xlfn.XLOOKUP(Ledger[[#This Row],[Employee_ID]],Employees!C:C,Employees!A:A)</f>
        <v>Evening</v>
      </c>
      <c r="E4080" t="s">
        <v>932</v>
      </c>
      <c r="F4080" t="str">
        <f>_xlfn.XLOOKUP(Ledger[[#This Row],[Employee_ID]],Employees!C:C,Employees!B:B)</f>
        <v>BR02</v>
      </c>
      <c r="G4080" t="s">
        <v>1011</v>
      </c>
      <c r="H4080" t="s">
        <v>436</v>
      </c>
      <c r="I4080">
        <v>2</v>
      </c>
      <c r="J4080">
        <f>_xlfn.XLOOKUP(Ledger[[#This Row],[SKU]]&amp;"|"&amp;Ledger[[#This Row],[Branch_ID]], PriceList!E:E,PriceList!C:C,"")</f>
        <v>145</v>
      </c>
      <c r="K4080">
        <f>_xlfn.XLOOKUP(Ledger[[#This Row],[SKU]]&amp;"|"&amp;Ledger[[#This Row],[Branch_ID]], PriceList[Key], PriceList[Unit_Retail_Price_EGP], "")</f>
        <v>369</v>
      </c>
      <c r="L4080">
        <f>YEAR(Ledger[[#This Row],[Date]])</f>
        <v>2025</v>
      </c>
      <c r="M4080" t="str">
        <f>"Qtr"&amp;ROUNDUP(MONTH(Ledger[[#This Row],[Date]])/3,0)</f>
        <v>Qtr3</v>
      </c>
      <c r="N4080">
        <f>MONTH(Ledger[[#This Row],[Date]])</f>
        <v>7</v>
      </c>
      <c r="O4080" t="str">
        <f>TEXT(Ledger[[#This Row],[Date]],"mmm")</f>
        <v>Jul</v>
      </c>
    </row>
    <row r="4081" spans="1:15" x14ac:dyDescent="0.35">
      <c r="A4081" t="s">
        <v>2366</v>
      </c>
      <c r="B4081" s="8">
        <v>45876</v>
      </c>
      <c r="C4081" s="5">
        <v>0.82222222222222219</v>
      </c>
      <c r="D4081" t="str">
        <f>_xlfn.XLOOKUP(Ledger[[#This Row],[Employee_ID]],Employees!C:C,Employees!A:A)</f>
        <v>Evening</v>
      </c>
      <c r="E4081" t="s">
        <v>932</v>
      </c>
      <c r="F4081" t="str">
        <f>_xlfn.XLOOKUP(Ledger[[#This Row],[Employee_ID]],Employees!C:C,Employees!B:B)</f>
        <v>BR02</v>
      </c>
      <c r="G4081" t="s">
        <v>1011</v>
      </c>
      <c r="H4081" t="s">
        <v>485</v>
      </c>
      <c r="I4081">
        <v>2</v>
      </c>
      <c r="J4081">
        <f>_xlfn.XLOOKUP(Ledger[[#This Row],[SKU]]&amp;"|"&amp;Ledger[[#This Row],[Branch_ID]], PriceList!E:E,PriceList!C:C,"")</f>
        <v>135</v>
      </c>
      <c r="K4081">
        <f>_xlfn.XLOOKUP(Ledger[[#This Row],[SKU]]&amp;"|"&amp;Ledger[[#This Row],[Branch_ID]], PriceList[Key], PriceList[Unit_Retail_Price_EGP], "")</f>
        <v>319</v>
      </c>
      <c r="L4081">
        <f>YEAR(Ledger[[#This Row],[Date]])</f>
        <v>2025</v>
      </c>
      <c r="M4081" t="str">
        <f>"Qtr"&amp;ROUNDUP(MONTH(Ledger[[#This Row],[Date]])/3,0)</f>
        <v>Qtr3</v>
      </c>
      <c r="N4081">
        <f>MONTH(Ledger[[#This Row],[Date]])</f>
        <v>8</v>
      </c>
      <c r="O4081" t="str">
        <f>TEXT(Ledger[[#This Row],[Date]],"mmm")</f>
        <v>Aug</v>
      </c>
    </row>
    <row r="4082" spans="1:15" x14ac:dyDescent="0.35">
      <c r="A4082" t="s">
        <v>2368</v>
      </c>
      <c r="B4082" s="8">
        <v>45876</v>
      </c>
      <c r="C4082" s="5">
        <v>0.90972222222222221</v>
      </c>
      <c r="D4082" t="str">
        <f>_xlfn.XLOOKUP(Ledger[[#This Row],[Employee_ID]],Employees!C:C,Employees!A:A)</f>
        <v>Evening</v>
      </c>
      <c r="E4082" t="s">
        <v>932</v>
      </c>
      <c r="F4082" t="str">
        <f>_xlfn.XLOOKUP(Ledger[[#This Row],[Employee_ID]],Employees!C:C,Employees!B:B)</f>
        <v>BR02</v>
      </c>
      <c r="G4082" t="s">
        <v>1011</v>
      </c>
      <c r="H4082" t="s">
        <v>164</v>
      </c>
      <c r="I4082">
        <v>2</v>
      </c>
      <c r="J4082">
        <f>_xlfn.XLOOKUP(Ledger[[#This Row],[SKU]]&amp;"|"&amp;Ledger[[#This Row],[Branch_ID]], PriceList!E:E,PriceList!C:C,"")</f>
        <v>430</v>
      </c>
      <c r="K4082">
        <f>_xlfn.XLOOKUP(Ledger[[#This Row],[SKU]]&amp;"|"&amp;Ledger[[#This Row],[Branch_ID]], PriceList[Key], PriceList[Unit_Retail_Price_EGP], "")</f>
        <v>1059</v>
      </c>
      <c r="L4082">
        <f>YEAR(Ledger[[#This Row],[Date]])</f>
        <v>2025</v>
      </c>
      <c r="M4082" t="str">
        <f>"Qtr"&amp;ROUNDUP(MONTH(Ledger[[#This Row],[Date]])/3,0)</f>
        <v>Qtr3</v>
      </c>
      <c r="N4082">
        <f>MONTH(Ledger[[#This Row],[Date]])</f>
        <v>8</v>
      </c>
      <c r="O4082" t="str">
        <f>TEXT(Ledger[[#This Row],[Date]],"mmm")</f>
        <v>Aug</v>
      </c>
    </row>
    <row r="4083" spans="1:15" x14ac:dyDescent="0.35">
      <c r="A4083" t="s">
        <v>2550</v>
      </c>
      <c r="B4083" s="8">
        <v>45885</v>
      </c>
      <c r="C4083" s="5">
        <v>0.87222222222222223</v>
      </c>
      <c r="D4083" t="str">
        <f>_xlfn.XLOOKUP(Ledger[[#This Row],[Employee_ID]],Employees!C:C,Employees!A:A)</f>
        <v>Evening</v>
      </c>
      <c r="E4083" t="s">
        <v>932</v>
      </c>
      <c r="F4083" t="str">
        <f>_xlfn.XLOOKUP(Ledger[[#This Row],[Employee_ID]],Employees!C:C,Employees!B:B)</f>
        <v>BR02</v>
      </c>
      <c r="G4083" t="s">
        <v>1011</v>
      </c>
      <c r="H4083" t="s">
        <v>174</v>
      </c>
      <c r="I4083">
        <v>2</v>
      </c>
      <c r="J4083">
        <f>_xlfn.XLOOKUP(Ledger[[#This Row],[SKU]]&amp;"|"&amp;Ledger[[#This Row],[Branch_ID]], PriceList!E:E,PriceList!C:C,"")</f>
        <v>185</v>
      </c>
      <c r="K4083">
        <f>_xlfn.XLOOKUP(Ledger[[#This Row],[SKU]]&amp;"|"&amp;Ledger[[#This Row],[Branch_ID]], PriceList[Key], PriceList[Unit_Retail_Price_EGP], "")</f>
        <v>479</v>
      </c>
      <c r="L4083">
        <f>YEAR(Ledger[[#This Row],[Date]])</f>
        <v>2025</v>
      </c>
      <c r="M4083" t="str">
        <f>"Qtr"&amp;ROUNDUP(MONTH(Ledger[[#This Row],[Date]])/3,0)</f>
        <v>Qtr3</v>
      </c>
      <c r="N4083">
        <f>MONTH(Ledger[[#This Row],[Date]])</f>
        <v>8</v>
      </c>
      <c r="O4083" t="str">
        <f>TEXT(Ledger[[#This Row],[Date]],"mmm")</f>
        <v>Aug</v>
      </c>
    </row>
    <row r="4084" spans="1:15" x14ac:dyDescent="0.35">
      <c r="A4084" t="s">
        <v>2686</v>
      </c>
      <c r="B4084" s="8">
        <v>45894</v>
      </c>
      <c r="C4084" s="5">
        <v>0.81805555555555554</v>
      </c>
      <c r="D4084" t="str">
        <f>_xlfn.XLOOKUP(Ledger[[#This Row],[Employee_ID]],Employees!C:C,Employees!A:A)</f>
        <v>Evening</v>
      </c>
      <c r="E4084" t="s">
        <v>932</v>
      </c>
      <c r="F4084" t="str">
        <f>_xlfn.XLOOKUP(Ledger[[#This Row],[Employee_ID]],Employees!C:C,Employees!B:B)</f>
        <v>BR02</v>
      </c>
      <c r="G4084" t="s">
        <v>1011</v>
      </c>
      <c r="H4084" t="s">
        <v>502</v>
      </c>
      <c r="I4084">
        <v>2</v>
      </c>
      <c r="J4084">
        <f>_xlfn.XLOOKUP(Ledger[[#This Row],[SKU]]&amp;"|"&amp;Ledger[[#This Row],[Branch_ID]], PriceList!E:E,PriceList!C:C,"")</f>
        <v>305</v>
      </c>
      <c r="K4084">
        <f>_xlfn.XLOOKUP(Ledger[[#This Row],[SKU]]&amp;"|"&amp;Ledger[[#This Row],[Branch_ID]], PriceList[Key], PriceList[Unit_Retail_Price_EGP], "")</f>
        <v>739</v>
      </c>
      <c r="L4084">
        <f>YEAR(Ledger[[#This Row],[Date]])</f>
        <v>2025</v>
      </c>
      <c r="M4084" t="str">
        <f>"Qtr"&amp;ROUNDUP(MONTH(Ledger[[#This Row],[Date]])/3,0)</f>
        <v>Qtr3</v>
      </c>
      <c r="N4084">
        <f>MONTH(Ledger[[#This Row],[Date]])</f>
        <v>8</v>
      </c>
      <c r="O4084" t="str">
        <f>TEXT(Ledger[[#This Row],[Date]],"mmm")</f>
        <v>Aug</v>
      </c>
    </row>
    <row r="4085" spans="1:15" x14ac:dyDescent="0.35">
      <c r="A4085" t="s">
        <v>2702</v>
      </c>
      <c r="B4085" s="8">
        <v>45895</v>
      </c>
      <c r="C4085" s="5">
        <v>0.86388888888888893</v>
      </c>
      <c r="D4085" t="str">
        <f>_xlfn.XLOOKUP(Ledger[[#This Row],[Employee_ID]],Employees!C:C,Employees!A:A)</f>
        <v>Evening</v>
      </c>
      <c r="E4085" t="s">
        <v>932</v>
      </c>
      <c r="F4085" t="str">
        <f>_xlfn.XLOOKUP(Ledger[[#This Row],[Employee_ID]],Employees!C:C,Employees!B:B)</f>
        <v>BR02</v>
      </c>
      <c r="G4085" t="s">
        <v>1011</v>
      </c>
      <c r="H4085" t="s">
        <v>103</v>
      </c>
      <c r="I4085">
        <v>2</v>
      </c>
      <c r="J4085">
        <f>_xlfn.XLOOKUP(Ledger[[#This Row],[SKU]]&amp;"|"&amp;Ledger[[#This Row],[Branch_ID]], PriceList!E:E,PriceList!C:C,"")</f>
        <v>165</v>
      </c>
      <c r="K4085">
        <f>_xlfn.XLOOKUP(Ledger[[#This Row],[SKU]]&amp;"|"&amp;Ledger[[#This Row],[Branch_ID]], PriceList[Key], PriceList[Unit_Retail_Price_EGP], "")</f>
        <v>419</v>
      </c>
      <c r="L4085">
        <f>YEAR(Ledger[[#This Row],[Date]])</f>
        <v>2025</v>
      </c>
      <c r="M4085" t="str">
        <f>"Qtr"&amp;ROUNDUP(MONTH(Ledger[[#This Row],[Date]])/3,0)</f>
        <v>Qtr3</v>
      </c>
      <c r="N4085">
        <f>MONTH(Ledger[[#This Row],[Date]])</f>
        <v>8</v>
      </c>
      <c r="O4085" t="str">
        <f>TEXT(Ledger[[#This Row],[Date]],"mmm")</f>
        <v>Aug</v>
      </c>
    </row>
    <row r="4086" spans="1:15" x14ac:dyDescent="0.35">
      <c r="A4086" t="s">
        <v>2717</v>
      </c>
      <c r="B4086" s="8">
        <v>45896</v>
      </c>
      <c r="C4086" s="5">
        <v>0.78819444444444442</v>
      </c>
      <c r="D4086" t="str">
        <f>_xlfn.XLOOKUP(Ledger[[#This Row],[Employee_ID]],Employees!C:C,Employees!A:A)</f>
        <v>Evening</v>
      </c>
      <c r="E4086" t="s">
        <v>932</v>
      </c>
      <c r="F4086" t="str">
        <f>_xlfn.XLOOKUP(Ledger[[#This Row],[Employee_ID]],Employees!C:C,Employees!B:B)</f>
        <v>BR02</v>
      </c>
      <c r="G4086" t="s">
        <v>1011</v>
      </c>
      <c r="H4086" t="s">
        <v>380</v>
      </c>
      <c r="I4086">
        <v>2</v>
      </c>
      <c r="J4086">
        <f>_xlfn.XLOOKUP(Ledger[[#This Row],[SKU]]&amp;"|"&amp;Ledger[[#This Row],[Branch_ID]], PriceList!E:E,PriceList!C:C,"")</f>
        <v>225</v>
      </c>
      <c r="K4086">
        <f>_xlfn.XLOOKUP(Ledger[[#This Row],[SKU]]&amp;"|"&amp;Ledger[[#This Row],[Branch_ID]], PriceList[Key], PriceList[Unit_Retail_Price_EGP], "")</f>
        <v>579</v>
      </c>
      <c r="L4086">
        <f>YEAR(Ledger[[#This Row],[Date]])</f>
        <v>2025</v>
      </c>
      <c r="M4086" t="str">
        <f>"Qtr"&amp;ROUNDUP(MONTH(Ledger[[#This Row],[Date]])/3,0)</f>
        <v>Qtr3</v>
      </c>
      <c r="N4086">
        <f>MONTH(Ledger[[#This Row],[Date]])</f>
        <v>8</v>
      </c>
      <c r="O4086" t="str">
        <f>TEXT(Ledger[[#This Row],[Date]],"mmm")</f>
        <v>Aug</v>
      </c>
    </row>
    <row r="4087" spans="1:15" x14ac:dyDescent="0.35">
      <c r="A4087" t="s">
        <v>2755</v>
      </c>
      <c r="B4087" s="8">
        <v>45898</v>
      </c>
      <c r="C4087" s="5">
        <v>0.90277777777777779</v>
      </c>
      <c r="D4087" t="str">
        <f>_xlfn.XLOOKUP(Ledger[[#This Row],[Employee_ID]],Employees!C:C,Employees!A:A)</f>
        <v>Evening</v>
      </c>
      <c r="E4087" t="s">
        <v>932</v>
      </c>
      <c r="F4087" t="str">
        <f>_xlfn.XLOOKUP(Ledger[[#This Row],[Employee_ID]],Employees!C:C,Employees!B:B)</f>
        <v>BR02</v>
      </c>
      <c r="G4087" t="s">
        <v>1011</v>
      </c>
      <c r="H4087" t="s">
        <v>299</v>
      </c>
      <c r="I4087">
        <v>2</v>
      </c>
      <c r="J4087">
        <f>_xlfn.XLOOKUP(Ledger[[#This Row],[SKU]]&amp;"|"&amp;Ledger[[#This Row],[Branch_ID]], PriceList!E:E,PriceList!C:C,"")</f>
        <v>165</v>
      </c>
      <c r="K4087">
        <f>_xlfn.XLOOKUP(Ledger[[#This Row],[SKU]]&amp;"|"&amp;Ledger[[#This Row],[Branch_ID]], PriceList[Key], PriceList[Unit_Retail_Price_EGP], "")</f>
        <v>419</v>
      </c>
      <c r="L4087">
        <f>YEAR(Ledger[[#This Row],[Date]])</f>
        <v>2025</v>
      </c>
      <c r="M4087" t="str">
        <f>"Qtr"&amp;ROUNDUP(MONTH(Ledger[[#This Row],[Date]])/3,0)</f>
        <v>Qtr3</v>
      </c>
      <c r="N4087">
        <f>MONTH(Ledger[[#This Row],[Date]])</f>
        <v>8</v>
      </c>
      <c r="O4087" t="str">
        <f>TEXT(Ledger[[#This Row],[Date]],"mmm")</f>
        <v>Aug</v>
      </c>
    </row>
    <row r="4088" spans="1:15" x14ac:dyDescent="0.35">
      <c r="A4088" t="s">
        <v>2795</v>
      </c>
      <c r="B4088" s="8">
        <v>45900</v>
      </c>
      <c r="C4088" s="5">
        <v>0.7729166666666667</v>
      </c>
      <c r="D4088" t="str">
        <f>_xlfn.XLOOKUP(Ledger[[#This Row],[Employee_ID]],Employees!C:C,Employees!A:A)</f>
        <v>Evening</v>
      </c>
      <c r="E4088" t="s">
        <v>932</v>
      </c>
      <c r="F4088" t="str">
        <f>_xlfn.XLOOKUP(Ledger[[#This Row],[Employee_ID]],Employees!C:C,Employees!B:B)</f>
        <v>BR02</v>
      </c>
      <c r="G4088" t="s">
        <v>1011</v>
      </c>
      <c r="H4088" t="s">
        <v>330</v>
      </c>
      <c r="I4088">
        <v>2</v>
      </c>
      <c r="J4088">
        <f>_xlfn.XLOOKUP(Ledger[[#This Row],[SKU]]&amp;"|"&amp;Ledger[[#This Row],[Branch_ID]], PriceList!E:E,PriceList!C:C,"")</f>
        <v>430</v>
      </c>
      <c r="K4088">
        <f>_xlfn.XLOOKUP(Ledger[[#This Row],[SKU]]&amp;"|"&amp;Ledger[[#This Row],[Branch_ID]], PriceList[Key], PriceList[Unit_Retail_Price_EGP], "")</f>
        <v>1059</v>
      </c>
      <c r="L4088">
        <f>YEAR(Ledger[[#This Row],[Date]])</f>
        <v>2025</v>
      </c>
      <c r="M4088" t="str">
        <f>"Qtr"&amp;ROUNDUP(MONTH(Ledger[[#This Row],[Date]])/3,0)</f>
        <v>Qtr3</v>
      </c>
      <c r="N4088">
        <f>MONTH(Ledger[[#This Row],[Date]])</f>
        <v>8</v>
      </c>
      <c r="O4088" t="str">
        <f>TEXT(Ledger[[#This Row],[Date]],"mmm")</f>
        <v>Aug</v>
      </c>
    </row>
    <row r="4089" spans="1:15" x14ac:dyDescent="0.35">
      <c r="A4089" t="s">
        <v>2816</v>
      </c>
      <c r="B4089" s="8">
        <v>45902</v>
      </c>
      <c r="C4089" s="5">
        <v>0.79652777777777772</v>
      </c>
      <c r="D4089" t="str">
        <f>_xlfn.XLOOKUP(Ledger[[#This Row],[Employee_ID]],Employees!C:C,Employees!A:A)</f>
        <v>Evening</v>
      </c>
      <c r="E4089" t="s">
        <v>932</v>
      </c>
      <c r="F4089" t="str">
        <f>_xlfn.XLOOKUP(Ledger[[#This Row],[Employee_ID]],Employees!C:C,Employees!B:B)</f>
        <v>BR02</v>
      </c>
      <c r="G4089" t="s">
        <v>1011</v>
      </c>
      <c r="H4089" t="s">
        <v>337</v>
      </c>
      <c r="I4089">
        <v>2</v>
      </c>
      <c r="J4089">
        <f>_xlfn.XLOOKUP(Ledger[[#This Row],[SKU]]&amp;"|"&amp;Ledger[[#This Row],[Branch_ID]], PriceList!E:E,PriceList!C:C,"")</f>
        <v>145</v>
      </c>
      <c r="K4089">
        <f>_xlfn.XLOOKUP(Ledger[[#This Row],[SKU]]&amp;"|"&amp;Ledger[[#This Row],[Branch_ID]], PriceList[Key], PriceList[Unit_Retail_Price_EGP], "")</f>
        <v>369</v>
      </c>
      <c r="L4089">
        <f>YEAR(Ledger[[#This Row],[Date]])</f>
        <v>2025</v>
      </c>
      <c r="M4089" t="str">
        <f>"Qtr"&amp;ROUNDUP(MONTH(Ledger[[#This Row],[Date]])/3,0)</f>
        <v>Qtr3</v>
      </c>
      <c r="N4089">
        <f>MONTH(Ledger[[#This Row],[Date]])</f>
        <v>9</v>
      </c>
      <c r="O4089" t="str">
        <f>TEXT(Ledger[[#This Row],[Date]],"mmm")</f>
        <v>Sep</v>
      </c>
    </row>
    <row r="4090" spans="1:15" x14ac:dyDescent="0.35">
      <c r="A4090" t="s">
        <v>2828</v>
      </c>
      <c r="B4090" s="8">
        <v>45903</v>
      </c>
      <c r="C4090" s="5">
        <v>0.8</v>
      </c>
      <c r="D4090" t="str">
        <f>_xlfn.XLOOKUP(Ledger[[#This Row],[Employee_ID]],Employees!C:C,Employees!A:A)</f>
        <v>Evening</v>
      </c>
      <c r="E4090" t="s">
        <v>932</v>
      </c>
      <c r="F4090" t="str">
        <f>_xlfn.XLOOKUP(Ledger[[#This Row],[Employee_ID]],Employees!C:C,Employees!B:B)</f>
        <v>BR02</v>
      </c>
      <c r="G4090" t="s">
        <v>1011</v>
      </c>
      <c r="H4090" t="s">
        <v>313</v>
      </c>
      <c r="I4090">
        <v>2</v>
      </c>
      <c r="J4090">
        <f>_xlfn.XLOOKUP(Ledger[[#This Row],[SKU]]&amp;"|"&amp;Ledger[[#This Row],[Branch_ID]], PriceList!E:E,PriceList!C:C,"")</f>
        <v>145</v>
      </c>
      <c r="K4090">
        <f>_xlfn.XLOOKUP(Ledger[[#This Row],[SKU]]&amp;"|"&amp;Ledger[[#This Row],[Branch_ID]], PriceList[Key], PriceList[Unit_Retail_Price_EGP], "")</f>
        <v>369</v>
      </c>
      <c r="L4090">
        <f>YEAR(Ledger[[#This Row],[Date]])</f>
        <v>2025</v>
      </c>
      <c r="M4090" t="str">
        <f>"Qtr"&amp;ROUNDUP(MONTH(Ledger[[#This Row],[Date]])/3,0)</f>
        <v>Qtr3</v>
      </c>
      <c r="N4090">
        <f>MONTH(Ledger[[#This Row],[Date]])</f>
        <v>9</v>
      </c>
      <c r="O4090" t="str">
        <f>TEXT(Ledger[[#This Row],[Date]],"mmm")</f>
        <v>Sep</v>
      </c>
    </row>
    <row r="4091" spans="1:15" x14ac:dyDescent="0.35">
      <c r="A4091" t="s">
        <v>2880</v>
      </c>
      <c r="B4091" s="8">
        <v>45906</v>
      </c>
      <c r="C4091" s="5">
        <v>0.78472222222222221</v>
      </c>
      <c r="D4091" t="str">
        <f>_xlfn.XLOOKUP(Ledger[[#This Row],[Employee_ID]],Employees!C:C,Employees!A:A)</f>
        <v>Evening</v>
      </c>
      <c r="E4091" t="s">
        <v>932</v>
      </c>
      <c r="F4091" t="str">
        <f>_xlfn.XLOOKUP(Ledger[[#This Row],[Employee_ID]],Employees!C:C,Employees!B:B)</f>
        <v>BR02</v>
      </c>
      <c r="G4091" t="s">
        <v>1011</v>
      </c>
      <c r="H4091" t="s">
        <v>242</v>
      </c>
      <c r="I4091">
        <v>2</v>
      </c>
      <c r="J4091">
        <f>_xlfn.XLOOKUP(Ledger[[#This Row],[SKU]]&amp;"|"&amp;Ledger[[#This Row],[Branch_ID]], PriceList!E:E,PriceList!C:C,"")</f>
        <v>715</v>
      </c>
      <c r="K4091">
        <f>_xlfn.XLOOKUP(Ledger[[#This Row],[SKU]]&amp;"|"&amp;Ledger[[#This Row],[Branch_ID]], PriceList[Key], PriceList[Unit_Retail_Price_EGP], "")</f>
        <v>1689</v>
      </c>
      <c r="L4091">
        <f>YEAR(Ledger[[#This Row],[Date]])</f>
        <v>2025</v>
      </c>
      <c r="M4091" t="str">
        <f>"Qtr"&amp;ROUNDUP(MONTH(Ledger[[#This Row],[Date]])/3,0)</f>
        <v>Qtr3</v>
      </c>
      <c r="N4091">
        <f>MONTH(Ledger[[#This Row],[Date]])</f>
        <v>9</v>
      </c>
      <c r="O4091" t="str">
        <f>TEXT(Ledger[[#This Row],[Date]],"mmm")</f>
        <v>Sep</v>
      </c>
    </row>
    <row r="4092" spans="1:15" x14ac:dyDescent="0.35">
      <c r="A4092" t="s">
        <v>2903</v>
      </c>
      <c r="B4092" s="8">
        <v>45907</v>
      </c>
      <c r="C4092" s="5">
        <v>0.90972222222222221</v>
      </c>
      <c r="D4092" t="str">
        <f>_xlfn.XLOOKUP(Ledger[[#This Row],[Employee_ID]],Employees!C:C,Employees!A:A)</f>
        <v>Evening</v>
      </c>
      <c r="E4092" t="s">
        <v>932</v>
      </c>
      <c r="F4092" t="str">
        <f>_xlfn.XLOOKUP(Ledger[[#This Row],[Employee_ID]],Employees!C:C,Employees!B:B)</f>
        <v>BR02</v>
      </c>
      <c r="G4092" t="s">
        <v>1011</v>
      </c>
      <c r="H4092" t="s">
        <v>78</v>
      </c>
      <c r="I4092">
        <v>2</v>
      </c>
      <c r="J4092">
        <f>_xlfn.XLOOKUP(Ledger[[#This Row],[SKU]]&amp;"|"&amp;Ledger[[#This Row],[Branch_ID]], PriceList!E:E,PriceList!C:C,"")</f>
        <v>225</v>
      </c>
      <c r="K4092">
        <f>_xlfn.XLOOKUP(Ledger[[#This Row],[SKU]]&amp;"|"&amp;Ledger[[#This Row],[Branch_ID]], PriceList[Key], PriceList[Unit_Retail_Price_EGP], "")</f>
        <v>579</v>
      </c>
      <c r="L4092">
        <f>YEAR(Ledger[[#This Row],[Date]])</f>
        <v>2025</v>
      </c>
      <c r="M4092" t="str">
        <f>"Qtr"&amp;ROUNDUP(MONTH(Ledger[[#This Row],[Date]])/3,0)</f>
        <v>Qtr3</v>
      </c>
      <c r="N4092">
        <f>MONTH(Ledger[[#This Row],[Date]])</f>
        <v>9</v>
      </c>
      <c r="O4092" t="str">
        <f>TEXT(Ledger[[#This Row],[Date]],"mmm")</f>
        <v>Sep</v>
      </c>
    </row>
    <row r="4093" spans="1:15" x14ac:dyDescent="0.35">
      <c r="A4093" t="s">
        <v>2979</v>
      </c>
      <c r="B4093" s="8">
        <v>45912</v>
      </c>
      <c r="C4093" s="5">
        <v>0.80208333333333337</v>
      </c>
      <c r="D4093" t="str">
        <f>_xlfn.XLOOKUP(Ledger[[#This Row],[Employee_ID]],Employees!C:C,Employees!A:A)</f>
        <v>Evening</v>
      </c>
      <c r="E4093" t="s">
        <v>932</v>
      </c>
      <c r="F4093" t="str">
        <f>_xlfn.XLOOKUP(Ledger[[#This Row],[Employee_ID]],Employees!C:C,Employees!B:B)</f>
        <v>BR02</v>
      </c>
      <c r="G4093" t="s">
        <v>1011</v>
      </c>
      <c r="H4093" t="s">
        <v>168</v>
      </c>
      <c r="I4093">
        <v>2</v>
      </c>
      <c r="J4093">
        <f>_xlfn.XLOOKUP(Ledger[[#This Row],[SKU]]&amp;"|"&amp;Ledger[[#This Row],[Branch_ID]], PriceList!E:E,PriceList!C:C,"")</f>
        <v>390</v>
      </c>
      <c r="K4093">
        <f>_xlfn.XLOOKUP(Ledger[[#This Row],[SKU]]&amp;"|"&amp;Ledger[[#This Row],[Branch_ID]], PriceList[Key], PriceList[Unit_Retail_Price_EGP], "")</f>
        <v>949</v>
      </c>
      <c r="L4093">
        <f>YEAR(Ledger[[#This Row],[Date]])</f>
        <v>2025</v>
      </c>
      <c r="M4093" t="str">
        <f>"Qtr"&amp;ROUNDUP(MONTH(Ledger[[#This Row],[Date]])/3,0)</f>
        <v>Qtr3</v>
      </c>
      <c r="N4093">
        <f>MONTH(Ledger[[#This Row],[Date]])</f>
        <v>9</v>
      </c>
      <c r="O4093" t="str">
        <f>TEXT(Ledger[[#This Row],[Date]],"mmm")</f>
        <v>Sep</v>
      </c>
    </row>
    <row r="4094" spans="1:15" x14ac:dyDescent="0.35">
      <c r="A4094" t="s">
        <v>2980</v>
      </c>
      <c r="B4094" s="8">
        <v>45912</v>
      </c>
      <c r="C4094" s="5">
        <v>0.80555555555555558</v>
      </c>
      <c r="D4094" t="str">
        <f>_xlfn.XLOOKUP(Ledger[[#This Row],[Employee_ID]],Employees!C:C,Employees!A:A)</f>
        <v>Evening</v>
      </c>
      <c r="E4094" t="s">
        <v>932</v>
      </c>
      <c r="F4094" t="str">
        <f>_xlfn.XLOOKUP(Ledger[[#This Row],[Employee_ID]],Employees!C:C,Employees!B:B)</f>
        <v>BR02</v>
      </c>
      <c r="G4094" t="s">
        <v>1011</v>
      </c>
      <c r="H4094" t="s">
        <v>236</v>
      </c>
      <c r="I4094">
        <v>2</v>
      </c>
      <c r="J4094">
        <f>_xlfn.XLOOKUP(Ledger[[#This Row],[SKU]]&amp;"|"&amp;Ledger[[#This Row],[Branch_ID]], PriceList!E:E,PriceList!C:C,"")</f>
        <v>530</v>
      </c>
      <c r="K4094">
        <f>_xlfn.XLOOKUP(Ledger[[#This Row],[SKU]]&amp;"|"&amp;Ledger[[#This Row],[Branch_ID]], PriceList[Key], PriceList[Unit_Retail_Price_EGP], "")</f>
        <v>1269</v>
      </c>
      <c r="L4094">
        <f>YEAR(Ledger[[#This Row],[Date]])</f>
        <v>2025</v>
      </c>
      <c r="M4094" t="str">
        <f>"Qtr"&amp;ROUNDUP(MONTH(Ledger[[#This Row],[Date]])/3,0)</f>
        <v>Qtr3</v>
      </c>
      <c r="N4094">
        <f>MONTH(Ledger[[#This Row],[Date]])</f>
        <v>9</v>
      </c>
      <c r="O4094" t="str">
        <f>TEXT(Ledger[[#This Row],[Date]],"mmm")</f>
        <v>Sep</v>
      </c>
    </row>
    <row r="4095" spans="1:15" x14ac:dyDescent="0.35">
      <c r="A4095" t="s">
        <v>3001</v>
      </c>
      <c r="B4095" s="8">
        <v>45913</v>
      </c>
      <c r="C4095" s="5">
        <v>0.86041666666666672</v>
      </c>
      <c r="D4095" t="str">
        <f>_xlfn.XLOOKUP(Ledger[[#This Row],[Employee_ID]],Employees!C:C,Employees!A:A)</f>
        <v>Evening</v>
      </c>
      <c r="E4095" t="s">
        <v>932</v>
      </c>
      <c r="F4095" t="str">
        <f>_xlfn.XLOOKUP(Ledger[[#This Row],[Employee_ID]],Employees!C:C,Employees!B:B)</f>
        <v>BR02</v>
      </c>
      <c r="G4095" t="s">
        <v>1011</v>
      </c>
      <c r="H4095" t="s">
        <v>639</v>
      </c>
      <c r="I4095">
        <v>2</v>
      </c>
      <c r="J4095">
        <f>_xlfn.XLOOKUP(Ledger[[#This Row],[SKU]]&amp;"|"&amp;Ledger[[#This Row],[Branch_ID]], PriceList!E:E,PriceList!C:C,"")</f>
        <v>225</v>
      </c>
      <c r="K4095">
        <f>_xlfn.XLOOKUP(Ledger[[#This Row],[SKU]]&amp;"|"&amp;Ledger[[#This Row],[Branch_ID]], PriceList[Key], PriceList[Unit_Retail_Price_EGP], "")</f>
        <v>579</v>
      </c>
      <c r="L4095">
        <f>YEAR(Ledger[[#This Row],[Date]])</f>
        <v>2025</v>
      </c>
      <c r="M4095" t="str">
        <f>"Qtr"&amp;ROUNDUP(MONTH(Ledger[[#This Row],[Date]])/3,0)</f>
        <v>Qtr3</v>
      </c>
      <c r="N4095">
        <f>MONTH(Ledger[[#This Row],[Date]])</f>
        <v>9</v>
      </c>
      <c r="O4095" t="str">
        <f>TEXT(Ledger[[#This Row],[Date]],"mmm")</f>
        <v>Sep</v>
      </c>
    </row>
    <row r="4096" spans="1:15" x14ac:dyDescent="0.35">
      <c r="A4096" t="s">
        <v>3125</v>
      </c>
      <c r="B4096" s="8">
        <v>45921</v>
      </c>
      <c r="C4096" s="5">
        <v>0.77430555555555558</v>
      </c>
      <c r="D4096" t="str">
        <f>_xlfn.XLOOKUP(Ledger[[#This Row],[Employee_ID]],Employees!C:C,Employees!A:A)</f>
        <v>Evening</v>
      </c>
      <c r="E4096" t="s">
        <v>932</v>
      </c>
      <c r="F4096" t="str">
        <f>_xlfn.XLOOKUP(Ledger[[#This Row],[Employee_ID]],Employees!C:C,Employees!B:B)</f>
        <v>BR02</v>
      </c>
      <c r="G4096" t="s">
        <v>1011</v>
      </c>
      <c r="H4096" t="s">
        <v>119</v>
      </c>
      <c r="I4096">
        <v>2</v>
      </c>
      <c r="J4096">
        <f>_xlfn.XLOOKUP(Ledger[[#This Row],[SKU]]&amp;"|"&amp;Ledger[[#This Row],[Branch_ID]], PriceList!E:E,PriceList!C:C,"")</f>
        <v>225</v>
      </c>
      <c r="K4096">
        <f>_xlfn.XLOOKUP(Ledger[[#This Row],[SKU]]&amp;"|"&amp;Ledger[[#This Row],[Branch_ID]], PriceList[Key], PriceList[Unit_Retail_Price_EGP], "")</f>
        <v>579</v>
      </c>
      <c r="L4096">
        <f>YEAR(Ledger[[#This Row],[Date]])</f>
        <v>2025</v>
      </c>
      <c r="M4096" t="str">
        <f>"Qtr"&amp;ROUNDUP(MONTH(Ledger[[#This Row],[Date]])/3,0)</f>
        <v>Qtr3</v>
      </c>
      <c r="N4096">
        <f>MONTH(Ledger[[#This Row],[Date]])</f>
        <v>9</v>
      </c>
      <c r="O4096" t="str">
        <f>TEXT(Ledger[[#This Row],[Date]],"mmm")</f>
        <v>Sep</v>
      </c>
    </row>
    <row r="4097" spans="1:15" x14ac:dyDescent="0.35">
      <c r="A4097" t="s">
        <v>3157</v>
      </c>
      <c r="B4097" s="8">
        <v>45923</v>
      </c>
      <c r="C4097" s="5">
        <v>0.89513888888888893</v>
      </c>
      <c r="D4097" t="str">
        <f>_xlfn.XLOOKUP(Ledger[[#This Row],[Employee_ID]],Employees!C:C,Employees!A:A)</f>
        <v>Evening</v>
      </c>
      <c r="E4097" t="s">
        <v>932</v>
      </c>
      <c r="F4097" t="str">
        <f>_xlfn.XLOOKUP(Ledger[[#This Row],[Employee_ID]],Employees!C:C,Employees!B:B)</f>
        <v>BR02</v>
      </c>
      <c r="G4097" t="s">
        <v>1011</v>
      </c>
      <c r="H4097" t="s">
        <v>485</v>
      </c>
      <c r="I4097">
        <v>2</v>
      </c>
      <c r="J4097">
        <f>_xlfn.XLOOKUP(Ledger[[#This Row],[SKU]]&amp;"|"&amp;Ledger[[#This Row],[Branch_ID]], PriceList!E:E,PriceList!C:C,"")</f>
        <v>135</v>
      </c>
      <c r="K4097">
        <f>_xlfn.XLOOKUP(Ledger[[#This Row],[SKU]]&amp;"|"&amp;Ledger[[#This Row],[Branch_ID]], PriceList[Key], PriceList[Unit_Retail_Price_EGP], "")</f>
        <v>319</v>
      </c>
      <c r="L4097">
        <f>YEAR(Ledger[[#This Row],[Date]])</f>
        <v>2025</v>
      </c>
      <c r="M4097" t="str">
        <f>"Qtr"&amp;ROUNDUP(MONTH(Ledger[[#This Row],[Date]])/3,0)</f>
        <v>Qtr3</v>
      </c>
      <c r="N4097">
        <f>MONTH(Ledger[[#This Row],[Date]])</f>
        <v>9</v>
      </c>
      <c r="O4097" t="str">
        <f>TEXT(Ledger[[#This Row],[Date]],"mmm")</f>
        <v>Sep</v>
      </c>
    </row>
    <row r="4098" spans="1:15" x14ac:dyDescent="0.35">
      <c r="A4098" t="s">
        <v>3203</v>
      </c>
      <c r="B4098" s="8">
        <v>45926</v>
      </c>
      <c r="C4098" s="5">
        <v>0.82361111111111107</v>
      </c>
      <c r="D4098" t="str">
        <f>_xlfn.XLOOKUP(Ledger[[#This Row],[Employee_ID]],Employees!C:C,Employees!A:A)</f>
        <v>Evening</v>
      </c>
      <c r="E4098" t="s">
        <v>932</v>
      </c>
      <c r="F4098" t="str">
        <f>_xlfn.XLOOKUP(Ledger[[#This Row],[Employee_ID]],Employees!C:C,Employees!B:B)</f>
        <v>BR02</v>
      </c>
      <c r="G4098" t="s">
        <v>1011</v>
      </c>
      <c r="H4098" t="s">
        <v>174</v>
      </c>
      <c r="I4098">
        <v>2</v>
      </c>
      <c r="J4098">
        <f>_xlfn.XLOOKUP(Ledger[[#This Row],[SKU]]&amp;"|"&amp;Ledger[[#This Row],[Branch_ID]], PriceList!E:E,PriceList!C:C,"")</f>
        <v>185</v>
      </c>
      <c r="K4098">
        <f>_xlfn.XLOOKUP(Ledger[[#This Row],[SKU]]&amp;"|"&amp;Ledger[[#This Row],[Branch_ID]], PriceList[Key], PriceList[Unit_Retail_Price_EGP], "")</f>
        <v>479</v>
      </c>
      <c r="L4098">
        <f>YEAR(Ledger[[#This Row],[Date]])</f>
        <v>2025</v>
      </c>
      <c r="M4098" t="str">
        <f>"Qtr"&amp;ROUNDUP(MONTH(Ledger[[#This Row],[Date]])/3,0)</f>
        <v>Qtr3</v>
      </c>
      <c r="N4098">
        <f>MONTH(Ledger[[#This Row],[Date]])</f>
        <v>9</v>
      </c>
      <c r="O4098" t="str">
        <f>TEXT(Ledger[[#This Row],[Date]],"mmm")</f>
        <v>Sep</v>
      </c>
    </row>
    <row r="4099" spans="1:15" x14ac:dyDescent="0.35">
      <c r="A4099" t="s">
        <v>3224</v>
      </c>
      <c r="B4099" s="8">
        <v>45927</v>
      </c>
      <c r="C4099" s="5">
        <v>0.77708333333333335</v>
      </c>
      <c r="D4099" t="str">
        <f>_xlfn.XLOOKUP(Ledger[[#This Row],[Employee_ID]],Employees!C:C,Employees!A:A)</f>
        <v>Evening</v>
      </c>
      <c r="E4099" t="s">
        <v>932</v>
      </c>
      <c r="F4099" t="str">
        <f>_xlfn.XLOOKUP(Ledger[[#This Row],[Employee_ID]],Employees!C:C,Employees!B:B)</f>
        <v>BR02</v>
      </c>
      <c r="G4099" t="s">
        <v>1011</v>
      </c>
      <c r="H4099" t="s">
        <v>119</v>
      </c>
      <c r="I4099">
        <v>2</v>
      </c>
      <c r="J4099">
        <f>_xlfn.XLOOKUP(Ledger[[#This Row],[SKU]]&amp;"|"&amp;Ledger[[#This Row],[Branch_ID]], PriceList!E:E,PriceList!C:C,"")</f>
        <v>225</v>
      </c>
      <c r="K4099">
        <f>_xlfn.XLOOKUP(Ledger[[#This Row],[SKU]]&amp;"|"&amp;Ledger[[#This Row],[Branch_ID]], PriceList[Key], PriceList[Unit_Retail_Price_EGP], "")</f>
        <v>579</v>
      </c>
      <c r="L4099">
        <f>YEAR(Ledger[[#This Row],[Date]])</f>
        <v>2025</v>
      </c>
      <c r="M4099" t="str">
        <f>"Qtr"&amp;ROUNDUP(MONTH(Ledger[[#This Row],[Date]])/3,0)</f>
        <v>Qtr3</v>
      </c>
      <c r="N4099">
        <f>MONTH(Ledger[[#This Row],[Date]])</f>
        <v>9</v>
      </c>
      <c r="O4099" t="str">
        <f>TEXT(Ledger[[#This Row],[Date]],"mmm")</f>
        <v>Sep</v>
      </c>
    </row>
    <row r="4100" spans="1:15" x14ac:dyDescent="0.35">
      <c r="A4100" t="s">
        <v>3225</v>
      </c>
      <c r="B4100" s="8">
        <v>45927</v>
      </c>
      <c r="C4100" s="5">
        <v>0.86319444444444449</v>
      </c>
      <c r="D4100" t="str">
        <f>_xlfn.XLOOKUP(Ledger[[#This Row],[Employee_ID]],Employees!C:C,Employees!A:A)</f>
        <v>Evening</v>
      </c>
      <c r="E4100" t="s">
        <v>932</v>
      </c>
      <c r="F4100" t="str">
        <f>_xlfn.XLOOKUP(Ledger[[#This Row],[Employee_ID]],Employees!C:C,Employees!B:B)</f>
        <v>BR02</v>
      </c>
      <c r="G4100" t="s">
        <v>1011</v>
      </c>
      <c r="H4100" t="s">
        <v>286</v>
      </c>
      <c r="I4100">
        <v>2</v>
      </c>
      <c r="J4100">
        <f>_xlfn.XLOOKUP(Ledger[[#This Row],[SKU]]&amp;"|"&amp;Ledger[[#This Row],[Branch_ID]], PriceList!E:E,PriceList!C:C,"")</f>
        <v>145</v>
      </c>
      <c r="K4100">
        <f>_xlfn.XLOOKUP(Ledger[[#This Row],[SKU]]&amp;"|"&amp;Ledger[[#This Row],[Branch_ID]], PriceList[Key], PriceList[Unit_Retail_Price_EGP], "")</f>
        <v>369</v>
      </c>
      <c r="L4100">
        <f>YEAR(Ledger[[#This Row],[Date]])</f>
        <v>2025</v>
      </c>
      <c r="M4100" t="str">
        <f>"Qtr"&amp;ROUNDUP(MONTH(Ledger[[#This Row],[Date]])/3,0)</f>
        <v>Qtr3</v>
      </c>
      <c r="N4100">
        <f>MONTH(Ledger[[#This Row],[Date]])</f>
        <v>9</v>
      </c>
      <c r="O4100" t="str">
        <f>TEXT(Ledger[[#This Row],[Date]],"mmm")</f>
        <v>Sep</v>
      </c>
    </row>
    <row r="4101" spans="1:15" x14ac:dyDescent="0.35">
      <c r="A4101" t="s">
        <v>3292</v>
      </c>
      <c r="B4101" s="8">
        <v>45932</v>
      </c>
      <c r="C4101" s="5">
        <v>0.80486111111111114</v>
      </c>
      <c r="D4101" t="str">
        <f>_xlfn.XLOOKUP(Ledger[[#This Row],[Employee_ID]],Employees!C:C,Employees!A:A)</f>
        <v>Evening</v>
      </c>
      <c r="E4101" t="s">
        <v>932</v>
      </c>
      <c r="F4101" t="str">
        <f>_xlfn.XLOOKUP(Ledger[[#This Row],[Employee_ID]],Employees!C:C,Employees!B:B)</f>
        <v>BR02</v>
      </c>
      <c r="G4101" t="s">
        <v>1011</v>
      </c>
      <c r="H4101" t="s">
        <v>151</v>
      </c>
      <c r="I4101">
        <v>2</v>
      </c>
      <c r="J4101">
        <f>_xlfn.XLOOKUP(Ledger[[#This Row],[SKU]]&amp;"|"&amp;Ledger[[#This Row],[Branch_ID]], PriceList!E:E,PriceList!C:C,"")</f>
        <v>165</v>
      </c>
      <c r="K4101">
        <f>_xlfn.XLOOKUP(Ledger[[#This Row],[SKU]]&amp;"|"&amp;Ledger[[#This Row],[Branch_ID]], PriceList[Key], PriceList[Unit_Retail_Price_EGP], "")</f>
        <v>419</v>
      </c>
      <c r="L4101">
        <f>YEAR(Ledger[[#This Row],[Date]])</f>
        <v>2025</v>
      </c>
      <c r="M4101" t="str">
        <f>"Qtr"&amp;ROUNDUP(MONTH(Ledger[[#This Row],[Date]])/3,0)</f>
        <v>Qtr4</v>
      </c>
      <c r="N4101">
        <f>MONTH(Ledger[[#This Row],[Date]])</f>
        <v>10</v>
      </c>
      <c r="O4101" t="str">
        <f>TEXT(Ledger[[#This Row],[Date]],"mmm")</f>
        <v>Oct</v>
      </c>
    </row>
    <row r="4102" spans="1:15" x14ac:dyDescent="0.35">
      <c r="A4102" t="s">
        <v>3433</v>
      </c>
      <c r="B4102" s="8">
        <v>45941</v>
      </c>
      <c r="C4102" s="5">
        <v>0.85833333333333328</v>
      </c>
      <c r="D4102" t="str">
        <f>_xlfn.XLOOKUP(Ledger[[#This Row],[Employee_ID]],Employees!C:C,Employees!A:A)</f>
        <v>Evening</v>
      </c>
      <c r="E4102" t="s">
        <v>932</v>
      </c>
      <c r="F4102" t="str">
        <f>_xlfn.XLOOKUP(Ledger[[#This Row],[Employee_ID]],Employees!C:C,Employees!B:B)</f>
        <v>BR02</v>
      </c>
      <c r="G4102" t="s">
        <v>1011</v>
      </c>
      <c r="H4102" t="s">
        <v>234</v>
      </c>
      <c r="I4102">
        <v>2</v>
      </c>
      <c r="J4102">
        <f>_xlfn.XLOOKUP(Ledger[[#This Row],[SKU]]&amp;"|"&amp;Ledger[[#This Row],[Branch_ID]], PriceList!E:E,PriceList!C:C,"")</f>
        <v>470</v>
      </c>
      <c r="K4102">
        <f>_xlfn.XLOOKUP(Ledger[[#This Row],[SKU]]&amp;"|"&amp;Ledger[[#This Row],[Branch_ID]], PriceList[Key], PriceList[Unit_Retail_Price_EGP], "")</f>
        <v>1159</v>
      </c>
      <c r="L4102">
        <f>YEAR(Ledger[[#This Row],[Date]])</f>
        <v>2025</v>
      </c>
      <c r="M4102" t="str">
        <f>"Qtr"&amp;ROUNDUP(MONTH(Ledger[[#This Row],[Date]])/3,0)</f>
        <v>Qtr4</v>
      </c>
      <c r="N4102">
        <f>MONTH(Ledger[[#This Row],[Date]])</f>
        <v>10</v>
      </c>
      <c r="O4102" t="str">
        <f>TEXT(Ledger[[#This Row],[Date]],"mmm")</f>
        <v>Oct</v>
      </c>
    </row>
    <row r="4103" spans="1:15" x14ac:dyDescent="0.35">
      <c r="A4103" t="s">
        <v>3443</v>
      </c>
      <c r="B4103" s="8">
        <v>45942</v>
      </c>
      <c r="C4103" s="5">
        <v>0.90347222222222223</v>
      </c>
      <c r="D4103" t="str">
        <f>_xlfn.XLOOKUP(Ledger[[#This Row],[Employee_ID]],Employees!C:C,Employees!A:A)</f>
        <v>Evening</v>
      </c>
      <c r="E4103" t="s">
        <v>932</v>
      </c>
      <c r="F4103" t="str">
        <f>_xlfn.XLOOKUP(Ledger[[#This Row],[Employee_ID]],Employees!C:C,Employees!B:B)</f>
        <v>BR02</v>
      </c>
      <c r="G4103" t="s">
        <v>1011</v>
      </c>
      <c r="H4103" t="s">
        <v>168</v>
      </c>
      <c r="I4103">
        <v>2</v>
      </c>
      <c r="J4103">
        <f>_xlfn.XLOOKUP(Ledger[[#This Row],[SKU]]&amp;"|"&amp;Ledger[[#This Row],[Branch_ID]], PriceList!E:E,PriceList!C:C,"")</f>
        <v>390</v>
      </c>
      <c r="K4103">
        <f>_xlfn.XLOOKUP(Ledger[[#This Row],[SKU]]&amp;"|"&amp;Ledger[[#This Row],[Branch_ID]], PriceList[Key], PriceList[Unit_Retail_Price_EGP], "")</f>
        <v>949</v>
      </c>
      <c r="L4103">
        <f>YEAR(Ledger[[#This Row],[Date]])</f>
        <v>2025</v>
      </c>
      <c r="M4103" t="str">
        <f>"Qtr"&amp;ROUNDUP(MONTH(Ledger[[#This Row],[Date]])/3,0)</f>
        <v>Qtr4</v>
      </c>
      <c r="N4103">
        <f>MONTH(Ledger[[#This Row],[Date]])</f>
        <v>10</v>
      </c>
      <c r="O4103" t="str">
        <f>TEXT(Ledger[[#This Row],[Date]],"mmm")</f>
        <v>Oct</v>
      </c>
    </row>
    <row r="4104" spans="1:15" x14ac:dyDescent="0.35">
      <c r="A4104" t="s">
        <v>3588</v>
      </c>
      <c r="B4104" s="8">
        <v>45952</v>
      </c>
      <c r="C4104" s="5">
        <v>0.85972222222222228</v>
      </c>
      <c r="D4104" t="str">
        <f>_xlfn.XLOOKUP(Ledger[[#This Row],[Employee_ID]],Employees!C:C,Employees!A:A)</f>
        <v>Evening</v>
      </c>
      <c r="E4104" t="s">
        <v>932</v>
      </c>
      <c r="F4104" t="str">
        <f>_xlfn.XLOOKUP(Ledger[[#This Row],[Employee_ID]],Employees!C:C,Employees!B:B)</f>
        <v>BR02</v>
      </c>
      <c r="G4104" t="s">
        <v>1011</v>
      </c>
      <c r="H4104" t="s">
        <v>151</v>
      </c>
      <c r="I4104">
        <v>2</v>
      </c>
      <c r="J4104">
        <f>_xlfn.XLOOKUP(Ledger[[#This Row],[SKU]]&amp;"|"&amp;Ledger[[#This Row],[Branch_ID]], PriceList!E:E,PriceList!C:C,"")</f>
        <v>165</v>
      </c>
      <c r="K4104">
        <f>_xlfn.XLOOKUP(Ledger[[#This Row],[SKU]]&amp;"|"&amp;Ledger[[#This Row],[Branch_ID]], PriceList[Key], PriceList[Unit_Retail_Price_EGP], "")</f>
        <v>419</v>
      </c>
      <c r="L4104">
        <f>YEAR(Ledger[[#This Row],[Date]])</f>
        <v>2025</v>
      </c>
      <c r="M4104" t="str">
        <f>"Qtr"&amp;ROUNDUP(MONTH(Ledger[[#This Row],[Date]])/3,0)</f>
        <v>Qtr4</v>
      </c>
      <c r="N4104">
        <f>MONTH(Ledger[[#This Row],[Date]])</f>
        <v>10</v>
      </c>
      <c r="O4104" t="str">
        <f>TEXT(Ledger[[#This Row],[Date]],"mmm")</f>
        <v>Oct</v>
      </c>
    </row>
    <row r="4105" spans="1:15" x14ac:dyDescent="0.35">
      <c r="A4105" t="s">
        <v>3652</v>
      </c>
      <c r="B4105" s="8">
        <v>45956</v>
      </c>
      <c r="C4105" s="5">
        <v>0.7583333333333333</v>
      </c>
      <c r="D4105" t="str">
        <f>_xlfn.XLOOKUP(Ledger[[#This Row],[Employee_ID]],Employees!C:C,Employees!A:A)</f>
        <v>Evening</v>
      </c>
      <c r="E4105" t="s">
        <v>932</v>
      </c>
      <c r="F4105" t="str">
        <f>_xlfn.XLOOKUP(Ledger[[#This Row],[Employee_ID]],Employees!C:C,Employees!B:B)</f>
        <v>BR02</v>
      </c>
      <c r="G4105" t="s">
        <v>1011</v>
      </c>
      <c r="H4105" t="s">
        <v>315</v>
      </c>
      <c r="I4105">
        <v>2</v>
      </c>
      <c r="J4105">
        <f>_xlfn.XLOOKUP(Ledger[[#This Row],[SKU]]&amp;"|"&amp;Ledger[[#This Row],[Branch_ID]], PriceList!E:E,PriceList!C:C,"")</f>
        <v>185</v>
      </c>
      <c r="K4105">
        <f>_xlfn.XLOOKUP(Ledger[[#This Row],[SKU]]&amp;"|"&amp;Ledger[[#This Row],[Branch_ID]], PriceList[Key], PriceList[Unit_Retail_Price_EGP], "")</f>
        <v>479</v>
      </c>
      <c r="L4105">
        <f>YEAR(Ledger[[#This Row],[Date]])</f>
        <v>2025</v>
      </c>
      <c r="M4105" t="str">
        <f>"Qtr"&amp;ROUNDUP(MONTH(Ledger[[#This Row],[Date]])/3,0)</f>
        <v>Qtr4</v>
      </c>
      <c r="N4105">
        <f>MONTH(Ledger[[#This Row],[Date]])</f>
        <v>10</v>
      </c>
      <c r="O4105" t="str">
        <f>TEXT(Ledger[[#This Row],[Date]],"mmm")</f>
        <v>Oct</v>
      </c>
    </row>
    <row r="4106" spans="1:15" x14ac:dyDescent="0.35">
      <c r="A4106" t="s">
        <v>3668</v>
      </c>
      <c r="B4106" s="8">
        <v>45957</v>
      </c>
      <c r="C4106" s="5">
        <v>0.80902777777777779</v>
      </c>
      <c r="D4106" t="str">
        <f>_xlfn.XLOOKUP(Ledger[[#This Row],[Employee_ID]],Employees!C:C,Employees!A:A)</f>
        <v>Evening</v>
      </c>
      <c r="E4106" t="s">
        <v>932</v>
      </c>
      <c r="F4106" t="str">
        <f>_xlfn.XLOOKUP(Ledger[[#This Row],[Employee_ID]],Employees!C:C,Employees!B:B)</f>
        <v>BR02</v>
      </c>
      <c r="G4106" t="s">
        <v>1011</v>
      </c>
      <c r="H4106" t="s">
        <v>639</v>
      </c>
      <c r="I4106">
        <v>2</v>
      </c>
      <c r="J4106">
        <f>_xlfn.XLOOKUP(Ledger[[#This Row],[SKU]]&amp;"|"&amp;Ledger[[#This Row],[Branch_ID]], PriceList!E:E,PriceList!C:C,"")</f>
        <v>225</v>
      </c>
      <c r="K4106">
        <f>_xlfn.XLOOKUP(Ledger[[#This Row],[SKU]]&amp;"|"&amp;Ledger[[#This Row],[Branch_ID]], PriceList[Key], PriceList[Unit_Retail_Price_EGP], "")</f>
        <v>579</v>
      </c>
      <c r="L4106">
        <f>YEAR(Ledger[[#This Row],[Date]])</f>
        <v>2025</v>
      </c>
      <c r="M4106" t="str">
        <f>"Qtr"&amp;ROUNDUP(MONTH(Ledger[[#This Row],[Date]])/3,0)</f>
        <v>Qtr4</v>
      </c>
      <c r="N4106">
        <f>MONTH(Ledger[[#This Row],[Date]])</f>
        <v>10</v>
      </c>
      <c r="O4106" t="str">
        <f>TEXT(Ledger[[#This Row],[Date]],"mmm")</f>
        <v>Oct</v>
      </c>
    </row>
    <row r="4107" spans="1:15" x14ac:dyDescent="0.35">
      <c r="A4107" t="s">
        <v>3681</v>
      </c>
      <c r="B4107" s="8">
        <v>45958</v>
      </c>
      <c r="C4107" s="5">
        <v>0.90972222222222221</v>
      </c>
      <c r="D4107" t="str">
        <f>_xlfn.XLOOKUP(Ledger[[#This Row],[Employee_ID]],Employees!C:C,Employees!A:A)</f>
        <v>Evening</v>
      </c>
      <c r="E4107" t="s">
        <v>932</v>
      </c>
      <c r="F4107" t="str">
        <f>_xlfn.XLOOKUP(Ledger[[#This Row],[Employee_ID]],Employees!C:C,Employees!B:B)</f>
        <v>BR02</v>
      </c>
      <c r="G4107" t="s">
        <v>1011</v>
      </c>
      <c r="H4107" t="s">
        <v>232</v>
      </c>
      <c r="I4107">
        <v>2</v>
      </c>
      <c r="J4107">
        <f>_xlfn.XLOOKUP(Ledger[[#This Row],[SKU]]&amp;"|"&amp;Ledger[[#This Row],[Branch_ID]], PriceList!E:E,PriceList!C:C,"")</f>
        <v>390</v>
      </c>
      <c r="K4107">
        <f>_xlfn.XLOOKUP(Ledger[[#This Row],[SKU]]&amp;"|"&amp;Ledger[[#This Row],[Branch_ID]], PriceList[Key], PriceList[Unit_Retail_Price_EGP], "")</f>
        <v>949</v>
      </c>
      <c r="L4107">
        <f>YEAR(Ledger[[#This Row],[Date]])</f>
        <v>2025</v>
      </c>
      <c r="M4107" t="str">
        <f>"Qtr"&amp;ROUNDUP(MONTH(Ledger[[#This Row],[Date]])/3,0)</f>
        <v>Qtr4</v>
      </c>
      <c r="N4107">
        <f>MONTH(Ledger[[#This Row],[Date]])</f>
        <v>10</v>
      </c>
      <c r="O4107" t="str">
        <f>TEXT(Ledger[[#This Row],[Date]],"mmm")</f>
        <v>Oct</v>
      </c>
    </row>
    <row r="4108" spans="1:15" x14ac:dyDescent="0.35">
      <c r="A4108" t="s">
        <v>3994</v>
      </c>
      <c r="B4108" s="8">
        <v>45981</v>
      </c>
      <c r="C4108" s="5">
        <v>0.78402777777777777</v>
      </c>
      <c r="D4108" t="str">
        <f>_xlfn.XLOOKUP(Ledger[[#This Row],[Employee_ID]],Employees!C:C,Employees!A:A)</f>
        <v>Evening</v>
      </c>
      <c r="E4108" t="s">
        <v>932</v>
      </c>
      <c r="F4108" t="str">
        <f>_xlfn.XLOOKUP(Ledger[[#This Row],[Employee_ID]],Employees!C:C,Employees!B:B)</f>
        <v>BR02</v>
      </c>
      <c r="G4108" t="s">
        <v>1011</v>
      </c>
      <c r="H4108" t="s">
        <v>359</v>
      </c>
      <c r="I4108">
        <v>2</v>
      </c>
      <c r="J4108">
        <f>_xlfn.XLOOKUP(Ledger[[#This Row],[SKU]]&amp;"|"&amp;Ledger[[#This Row],[Branch_ID]], PriceList!E:E,PriceList!C:C,"")</f>
        <v>145</v>
      </c>
      <c r="K4108">
        <f>_xlfn.XLOOKUP(Ledger[[#This Row],[SKU]]&amp;"|"&amp;Ledger[[#This Row],[Branch_ID]], PriceList[Key], PriceList[Unit_Retail_Price_EGP], "")</f>
        <v>369</v>
      </c>
      <c r="L4108">
        <f>YEAR(Ledger[[#This Row],[Date]])</f>
        <v>2025</v>
      </c>
      <c r="M4108" t="str">
        <f>"Qtr"&amp;ROUNDUP(MONTH(Ledger[[#This Row],[Date]])/3,0)</f>
        <v>Qtr4</v>
      </c>
      <c r="N4108">
        <f>MONTH(Ledger[[#This Row],[Date]])</f>
        <v>11</v>
      </c>
      <c r="O4108" t="str">
        <f>TEXT(Ledger[[#This Row],[Date]],"mmm")</f>
        <v>Nov</v>
      </c>
    </row>
    <row r="4109" spans="1:15" x14ac:dyDescent="0.35">
      <c r="A4109" t="s">
        <v>4097</v>
      </c>
      <c r="B4109" s="8">
        <v>45988</v>
      </c>
      <c r="C4109" s="5">
        <v>0.76736111111111116</v>
      </c>
      <c r="D4109" t="str">
        <f>_xlfn.XLOOKUP(Ledger[[#This Row],[Employee_ID]],Employees!C:C,Employees!A:A)</f>
        <v>Evening</v>
      </c>
      <c r="E4109" t="s">
        <v>932</v>
      </c>
      <c r="F4109" t="str">
        <f>_xlfn.XLOOKUP(Ledger[[#This Row],[Employee_ID]],Employees!C:C,Employees!B:B)</f>
        <v>BR02</v>
      </c>
      <c r="G4109" t="s">
        <v>1011</v>
      </c>
      <c r="H4109" t="s">
        <v>193</v>
      </c>
      <c r="I4109">
        <v>2</v>
      </c>
      <c r="J4109">
        <f>_xlfn.XLOOKUP(Ledger[[#This Row],[SKU]]&amp;"|"&amp;Ledger[[#This Row],[Branch_ID]], PriceList!E:E,PriceList!C:C,"")</f>
        <v>145</v>
      </c>
      <c r="K4109">
        <f>_xlfn.XLOOKUP(Ledger[[#This Row],[SKU]]&amp;"|"&amp;Ledger[[#This Row],[Branch_ID]], PriceList[Key], PriceList[Unit_Retail_Price_EGP], "")</f>
        <v>369</v>
      </c>
      <c r="L4109">
        <f>YEAR(Ledger[[#This Row],[Date]])</f>
        <v>2025</v>
      </c>
      <c r="M4109" t="str">
        <f>"Qtr"&amp;ROUNDUP(MONTH(Ledger[[#This Row],[Date]])/3,0)</f>
        <v>Qtr4</v>
      </c>
      <c r="N4109">
        <f>MONTH(Ledger[[#This Row],[Date]])</f>
        <v>11</v>
      </c>
      <c r="O4109" t="str">
        <f>TEXT(Ledger[[#This Row],[Date]],"mmm")</f>
        <v>Nov</v>
      </c>
    </row>
    <row r="4110" spans="1:15" x14ac:dyDescent="0.35">
      <c r="A4110" t="s">
        <v>4161</v>
      </c>
      <c r="B4110" s="8">
        <v>45992</v>
      </c>
      <c r="C4110" s="5">
        <v>0.75138888888888888</v>
      </c>
      <c r="D4110" t="str">
        <f>_xlfn.XLOOKUP(Ledger[[#This Row],[Employee_ID]],Employees!C:C,Employees!A:A)</f>
        <v>Evening</v>
      </c>
      <c r="E4110" t="s">
        <v>932</v>
      </c>
      <c r="F4110" t="str">
        <f>_xlfn.XLOOKUP(Ledger[[#This Row],[Employee_ID]],Employees!C:C,Employees!B:B)</f>
        <v>BR02</v>
      </c>
      <c r="G4110" t="s">
        <v>1011</v>
      </c>
      <c r="H4110" t="s">
        <v>195</v>
      </c>
      <c r="I4110">
        <v>2</v>
      </c>
      <c r="J4110">
        <f>_xlfn.XLOOKUP(Ledger[[#This Row],[SKU]]&amp;"|"&amp;Ledger[[#This Row],[Branch_ID]], PriceList!E:E,PriceList!C:C,"")</f>
        <v>165</v>
      </c>
      <c r="K4110">
        <f>_xlfn.XLOOKUP(Ledger[[#This Row],[SKU]]&amp;"|"&amp;Ledger[[#This Row],[Branch_ID]], PriceList[Key], PriceList[Unit_Retail_Price_EGP], "")</f>
        <v>419</v>
      </c>
      <c r="L4110">
        <f>YEAR(Ledger[[#This Row],[Date]])</f>
        <v>2025</v>
      </c>
      <c r="M4110" t="str">
        <f>"Qtr"&amp;ROUNDUP(MONTH(Ledger[[#This Row],[Date]])/3,0)</f>
        <v>Qtr4</v>
      </c>
      <c r="N4110">
        <f>MONTH(Ledger[[#This Row],[Date]])</f>
        <v>12</v>
      </c>
      <c r="O4110" t="str">
        <f>TEXT(Ledger[[#This Row],[Date]],"mmm")</f>
        <v>Dec</v>
      </c>
    </row>
    <row r="4111" spans="1:15" x14ac:dyDescent="0.35">
      <c r="A4111" t="s">
        <v>4249</v>
      </c>
      <c r="B4111" s="8">
        <v>45998</v>
      </c>
      <c r="C4111" s="5">
        <v>0.75069444444444444</v>
      </c>
      <c r="D4111" t="str">
        <f>_xlfn.XLOOKUP(Ledger[[#This Row],[Employee_ID]],Employees!C:C,Employees!A:A)</f>
        <v>Evening</v>
      </c>
      <c r="E4111" t="s">
        <v>932</v>
      </c>
      <c r="F4111" t="str">
        <f>_xlfn.XLOOKUP(Ledger[[#This Row],[Employee_ID]],Employees!C:C,Employees!B:B)</f>
        <v>BR02</v>
      </c>
      <c r="G4111" t="s">
        <v>1011</v>
      </c>
      <c r="H4111" t="s">
        <v>382</v>
      </c>
      <c r="I4111">
        <v>2</v>
      </c>
      <c r="J4111">
        <f>_xlfn.XLOOKUP(Ledger[[#This Row],[SKU]]&amp;"|"&amp;Ledger[[#This Row],[Branch_ID]], PriceList!E:E,PriceList!C:C,"")</f>
        <v>165</v>
      </c>
      <c r="K4111">
        <f>_xlfn.XLOOKUP(Ledger[[#This Row],[SKU]]&amp;"|"&amp;Ledger[[#This Row],[Branch_ID]], PriceList[Key], PriceList[Unit_Retail_Price_EGP], "")</f>
        <v>419</v>
      </c>
      <c r="L4111">
        <f>YEAR(Ledger[[#This Row],[Date]])</f>
        <v>2025</v>
      </c>
      <c r="M4111" t="str">
        <f>"Qtr"&amp;ROUNDUP(MONTH(Ledger[[#This Row],[Date]])/3,0)</f>
        <v>Qtr4</v>
      </c>
      <c r="N4111">
        <f>MONTH(Ledger[[#This Row],[Date]])</f>
        <v>12</v>
      </c>
      <c r="O4111" t="str">
        <f>TEXT(Ledger[[#This Row],[Date]],"mmm")</f>
        <v>Dec</v>
      </c>
    </row>
    <row r="4112" spans="1:15" x14ac:dyDescent="0.35">
      <c r="A4112" t="s">
        <v>4336</v>
      </c>
      <c r="B4112" s="8">
        <v>46004</v>
      </c>
      <c r="C4112" s="5">
        <v>0.8569444444444444</v>
      </c>
      <c r="D4112" t="str">
        <f>_xlfn.XLOOKUP(Ledger[[#This Row],[Employee_ID]],Employees!C:C,Employees!A:A)</f>
        <v>Evening</v>
      </c>
      <c r="E4112" t="s">
        <v>932</v>
      </c>
      <c r="F4112" t="str">
        <f>_xlfn.XLOOKUP(Ledger[[#This Row],[Employee_ID]],Employees!C:C,Employees!B:B)</f>
        <v>BR02</v>
      </c>
      <c r="G4112" t="s">
        <v>1011</v>
      </c>
      <c r="H4112" t="s">
        <v>249</v>
      </c>
      <c r="I4112">
        <v>2</v>
      </c>
      <c r="J4112">
        <f>_xlfn.XLOOKUP(Ledger[[#This Row],[SKU]]&amp;"|"&amp;Ledger[[#This Row],[Branch_ID]], PriceList!E:E,PriceList!C:C,"")</f>
        <v>530</v>
      </c>
      <c r="K4112">
        <f>_xlfn.XLOOKUP(Ledger[[#This Row],[SKU]]&amp;"|"&amp;Ledger[[#This Row],[Branch_ID]], PriceList[Key], PriceList[Unit_Retail_Price_EGP], "")</f>
        <v>1269</v>
      </c>
      <c r="L4112">
        <f>YEAR(Ledger[[#This Row],[Date]])</f>
        <v>2025</v>
      </c>
      <c r="M4112" t="str">
        <f>"Qtr"&amp;ROUNDUP(MONTH(Ledger[[#This Row],[Date]])/3,0)</f>
        <v>Qtr4</v>
      </c>
      <c r="N4112">
        <f>MONTH(Ledger[[#This Row],[Date]])</f>
        <v>12</v>
      </c>
      <c r="O4112" t="str">
        <f>TEXT(Ledger[[#This Row],[Date]],"mmm")</f>
        <v>Dec</v>
      </c>
    </row>
    <row r="4113" spans="1:15" x14ac:dyDescent="0.35">
      <c r="A4113" t="s">
        <v>4402</v>
      </c>
      <c r="B4113" s="8">
        <v>46009</v>
      </c>
      <c r="C4113" s="5">
        <v>0.84513888888888888</v>
      </c>
      <c r="D4113" t="str">
        <f>_xlfn.XLOOKUP(Ledger[[#This Row],[Employee_ID]],Employees!C:C,Employees!A:A)</f>
        <v>Evening</v>
      </c>
      <c r="E4113" t="s">
        <v>932</v>
      </c>
      <c r="F4113" t="str">
        <f>_xlfn.XLOOKUP(Ledger[[#This Row],[Employee_ID]],Employees!C:C,Employees!B:B)</f>
        <v>BR02</v>
      </c>
      <c r="G4113" t="s">
        <v>1011</v>
      </c>
      <c r="H4113" t="s">
        <v>53</v>
      </c>
      <c r="I4113">
        <v>2</v>
      </c>
      <c r="J4113">
        <f>_xlfn.XLOOKUP(Ledger[[#This Row],[SKU]]&amp;"|"&amp;Ledger[[#This Row],[Branch_ID]], PriceList!E:E,PriceList!C:C,"")</f>
        <v>655</v>
      </c>
      <c r="K4113">
        <f>_xlfn.XLOOKUP(Ledger[[#This Row],[SKU]]&amp;"|"&amp;Ledger[[#This Row],[Branch_ID]], PriceList[Key], PriceList[Unit_Retail_Price_EGP], "")</f>
        <v>1589</v>
      </c>
      <c r="L4113">
        <f>YEAR(Ledger[[#This Row],[Date]])</f>
        <v>2025</v>
      </c>
      <c r="M4113" t="str">
        <f>"Qtr"&amp;ROUNDUP(MONTH(Ledger[[#This Row],[Date]])/3,0)</f>
        <v>Qtr4</v>
      </c>
      <c r="N4113">
        <f>MONTH(Ledger[[#This Row],[Date]])</f>
        <v>12</v>
      </c>
      <c r="O4113" t="str">
        <f>TEXT(Ledger[[#This Row],[Date]],"mmm")</f>
        <v>Dec</v>
      </c>
    </row>
    <row r="4114" spans="1:15" x14ac:dyDescent="0.35">
      <c r="A4114" t="s">
        <v>4442</v>
      </c>
      <c r="B4114" s="8">
        <v>46012</v>
      </c>
      <c r="C4114" s="5">
        <v>0.75208333333333333</v>
      </c>
      <c r="D4114" t="str">
        <f>_xlfn.XLOOKUP(Ledger[[#This Row],[Employee_ID]],Employees!C:C,Employees!A:A)</f>
        <v>Evening</v>
      </c>
      <c r="E4114" t="s">
        <v>932</v>
      </c>
      <c r="F4114" t="str">
        <f>_xlfn.XLOOKUP(Ledger[[#This Row],[Employee_ID]],Employees!C:C,Employees!B:B)</f>
        <v>BR02</v>
      </c>
      <c r="G4114" t="s">
        <v>1011</v>
      </c>
      <c r="H4114" t="s">
        <v>485</v>
      </c>
      <c r="I4114">
        <v>2</v>
      </c>
      <c r="J4114">
        <f>_xlfn.XLOOKUP(Ledger[[#This Row],[SKU]]&amp;"|"&amp;Ledger[[#This Row],[Branch_ID]], PriceList!E:E,PriceList!C:C,"")</f>
        <v>135</v>
      </c>
      <c r="K4114">
        <f>_xlfn.XLOOKUP(Ledger[[#This Row],[SKU]]&amp;"|"&amp;Ledger[[#This Row],[Branch_ID]], PriceList[Key], PriceList[Unit_Retail_Price_EGP], "")</f>
        <v>319</v>
      </c>
      <c r="L4114">
        <f>YEAR(Ledger[[#This Row],[Date]])</f>
        <v>2025</v>
      </c>
      <c r="M4114" t="str">
        <f>"Qtr"&amp;ROUNDUP(MONTH(Ledger[[#This Row],[Date]])/3,0)</f>
        <v>Qtr4</v>
      </c>
      <c r="N4114">
        <f>MONTH(Ledger[[#This Row],[Date]])</f>
        <v>12</v>
      </c>
      <c r="O4114" t="str">
        <f>TEXT(Ledger[[#This Row],[Date]],"mmm")</f>
        <v>Dec</v>
      </c>
    </row>
    <row r="4115" spans="1:15" x14ac:dyDescent="0.35">
      <c r="A4115" t="s">
        <v>4470</v>
      </c>
      <c r="B4115" s="8">
        <v>46014</v>
      </c>
      <c r="C4115" s="5">
        <v>0.82708333333333328</v>
      </c>
      <c r="D4115" t="str">
        <f>_xlfn.XLOOKUP(Ledger[[#This Row],[Employee_ID]],Employees!C:C,Employees!A:A)</f>
        <v>Evening</v>
      </c>
      <c r="E4115" t="s">
        <v>932</v>
      </c>
      <c r="F4115" t="str">
        <f>_xlfn.XLOOKUP(Ledger[[#This Row],[Employee_ID]],Employees!C:C,Employees!B:B)</f>
        <v>BR02</v>
      </c>
      <c r="G4115" t="s">
        <v>1011</v>
      </c>
      <c r="H4115" t="s">
        <v>330</v>
      </c>
      <c r="I4115">
        <v>2</v>
      </c>
      <c r="J4115">
        <f>_xlfn.XLOOKUP(Ledger[[#This Row],[SKU]]&amp;"|"&amp;Ledger[[#This Row],[Branch_ID]], PriceList!E:E,PriceList!C:C,"")</f>
        <v>430</v>
      </c>
      <c r="K4115">
        <f>_xlfn.XLOOKUP(Ledger[[#This Row],[SKU]]&amp;"|"&amp;Ledger[[#This Row],[Branch_ID]], PriceList[Key], PriceList[Unit_Retail_Price_EGP], "")</f>
        <v>1059</v>
      </c>
      <c r="L4115">
        <f>YEAR(Ledger[[#This Row],[Date]])</f>
        <v>2025</v>
      </c>
      <c r="M4115" t="str">
        <f>"Qtr"&amp;ROUNDUP(MONTH(Ledger[[#This Row],[Date]])/3,0)</f>
        <v>Qtr4</v>
      </c>
      <c r="N4115">
        <f>MONTH(Ledger[[#This Row],[Date]])</f>
        <v>12</v>
      </c>
      <c r="O4115" t="str">
        <f>TEXT(Ledger[[#This Row],[Date]],"mmm")</f>
        <v>Dec</v>
      </c>
    </row>
    <row r="4116" spans="1:15" x14ac:dyDescent="0.35">
      <c r="A4116" t="s">
        <v>4521</v>
      </c>
      <c r="B4116" s="8">
        <v>46017</v>
      </c>
      <c r="C4116" s="5">
        <v>0.88611111111111107</v>
      </c>
      <c r="D4116" t="str">
        <f>_xlfn.XLOOKUP(Ledger[[#This Row],[Employee_ID]],Employees!C:C,Employees!A:A)</f>
        <v>Evening</v>
      </c>
      <c r="E4116" t="s">
        <v>932</v>
      </c>
      <c r="F4116" t="str">
        <f>_xlfn.XLOOKUP(Ledger[[#This Row],[Employee_ID]],Employees!C:C,Employees!B:B)</f>
        <v>BR02</v>
      </c>
      <c r="G4116" t="s">
        <v>1011</v>
      </c>
      <c r="H4116" t="s">
        <v>242</v>
      </c>
      <c r="I4116">
        <v>2</v>
      </c>
      <c r="J4116">
        <f>_xlfn.XLOOKUP(Ledger[[#This Row],[SKU]]&amp;"|"&amp;Ledger[[#This Row],[Branch_ID]], PriceList!E:E,PriceList!C:C,"")</f>
        <v>715</v>
      </c>
      <c r="K4116">
        <f>_xlfn.XLOOKUP(Ledger[[#This Row],[SKU]]&amp;"|"&amp;Ledger[[#This Row],[Branch_ID]], PriceList[Key], PriceList[Unit_Retail_Price_EGP], "")</f>
        <v>1689</v>
      </c>
      <c r="L4116">
        <f>YEAR(Ledger[[#This Row],[Date]])</f>
        <v>2025</v>
      </c>
      <c r="M4116" t="str">
        <f>"Qtr"&amp;ROUNDUP(MONTH(Ledger[[#This Row],[Date]])/3,0)</f>
        <v>Qtr4</v>
      </c>
      <c r="N4116">
        <f>MONTH(Ledger[[#This Row],[Date]])</f>
        <v>12</v>
      </c>
      <c r="O4116" t="str">
        <f>TEXT(Ledger[[#This Row],[Date]],"mmm")</f>
        <v>Dec</v>
      </c>
    </row>
    <row r="4117" spans="1:15" x14ac:dyDescent="0.35">
      <c r="A4117" t="s">
        <v>4617</v>
      </c>
      <c r="B4117" s="8">
        <v>46024</v>
      </c>
      <c r="C4117" s="5">
        <v>0.76041666666666663</v>
      </c>
      <c r="D4117" t="str">
        <f>_xlfn.XLOOKUP(Ledger[[#This Row],[Employee_ID]],Employees!C:C,Employees!A:A)</f>
        <v>Evening</v>
      </c>
      <c r="E4117" t="s">
        <v>932</v>
      </c>
      <c r="F4117" t="str">
        <f>_xlfn.XLOOKUP(Ledger[[#This Row],[Employee_ID]],Employees!C:C,Employees!B:B)</f>
        <v>BR02</v>
      </c>
      <c r="G4117" t="s">
        <v>1011</v>
      </c>
      <c r="H4117" t="s">
        <v>436</v>
      </c>
      <c r="I4117">
        <v>2</v>
      </c>
      <c r="J4117">
        <f>_xlfn.XLOOKUP(Ledger[[#This Row],[SKU]]&amp;"|"&amp;Ledger[[#This Row],[Branch_ID]], PriceList!E:E,PriceList!C:C,"")</f>
        <v>145</v>
      </c>
      <c r="K4117">
        <f>_xlfn.XLOOKUP(Ledger[[#This Row],[SKU]]&amp;"|"&amp;Ledger[[#This Row],[Branch_ID]], PriceList[Key], PriceList[Unit_Retail_Price_EGP], "")</f>
        <v>369</v>
      </c>
      <c r="L4117">
        <f>YEAR(Ledger[[#This Row],[Date]])</f>
        <v>2026</v>
      </c>
      <c r="M4117" t="str">
        <f>"Qtr"&amp;ROUNDUP(MONTH(Ledger[[#This Row],[Date]])/3,0)</f>
        <v>Qtr1</v>
      </c>
      <c r="N4117">
        <f>MONTH(Ledger[[#This Row],[Date]])</f>
        <v>1</v>
      </c>
      <c r="O4117" t="str">
        <f>TEXT(Ledger[[#This Row],[Date]],"mmm")</f>
        <v>Jan</v>
      </c>
    </row>
    <row r="4118" spans="1:15" x14ac:dyDescent="0.35">
      <c r="A4118" t="s">
        <v>4634</v>
      </c>
      <c r="B4118" s="8">
        <v>46025</v>
      </c>
      <c r="C4118" s="5">
        <v>0.8</v>
      </c>
      <c r="D4118" t="str">
        <f>_xlfn.XLOOKUP(Ledger[[#This Row],[Employee_ID]],Employees!C:C,Employees!A:A)</f>
        <v>Evening</v>
      </c>
      <c r="E4118" t="s">
        <v>932</v>
      </c>
      <c r="F4118" t="str">
        <f>_xlfn.XLOOKUP(Ledger[[#This Row],[Employee_ID]],Employees!C:C,Employees!B:B)</f>
        <v>BR02</v>
      </c>
      <c r="G4118" t="s">
        <v>1011</v>
      </c>
      <c r="H4118" t="s">
        <v>234</v>
      </c>
      <c r="I4118">
        <v>2</v>
      </c>
      <c r="J4118">
        <f>_xlfn.XLOOKUP(Ledger[[#This Row],[SKU]]&amp;"|"&amp;Ledger[[#This Row],[Branch_ID]], PriceList!E:E,PriceList!C:C,"")</f>
        <v>470</v>
      </c>
      <c r="K4118">
        <f>_xlfn.XLOOKUP(Ledger[[#This Row],[SKU]]&amp;"|"&amp;Ledger[[#This Row],[Branch_ID]], PriceList[Key], PriceList[Unit_Retail_Price_EGP], "")</f>
        <v>1159</v>
      </c>
      <c r="L4118">
        <f>YEAR(Ledger[[#This Row],[Date]])</f>
        <v>2026</v>
      </c>
      <c r="M4118" t="str">
        <f>"Qtr"&amp;ROUNDUP(MONTH(Ledger[[#This Row],[Date]])/3,0)</f>
        <v>Qtr1</v>
      </c>
      <c r="N4118">
        <f>MONTH(Ledger[[#This Row],[Date]])</f>
        <v>1</v>
      </c>
      <c r="O4118" t="str">
        <f>TEXT(Ledger[[#This Row],[Date]],"mmm")</f>
        <v>Jan</v>
      </c>
    </row>
    <row r="4119" spans="1:15" x14ac:dyDescent="0.35">
      <c r="A4119" t="s">
        <v>4753</v>
      </c>
      <c r="B4119" s="8">
        <v>46034</v>
      </c>
      <c r="C4119" s="5">
        <v>0.83750000000000002</v>
      </c>
      <c r="D4119" t="str">
        <f>_xlfn.XLOOKUP(Ledger[[#This Row],[Employee_ID]],Employees!C:C,Employees!A:A)</f>
        <v>Evening</v>
      </c>
      <c r="E4119" t="s">
        <v>932</v>
      </c>
      <c r="F4119" t="str">
        <f>_xlfn.XLOOKUP(Ledger[[#This Row],[Employee_ID]],Employees!C:C,Employees!B:B)</f>
        <v>BR02</v>
      </c>
      <c r="G4119" t="s">
        <v>1011</v>
      </c>
      <c r="H4119" t="s">
        <v>229</v>
      </c>
      <c r="I4119">
        <v>2</v>
      </c>
      <c r="J4119">
        <f>_xlfn.XLOOKUP(Ledger[[#This Row],[SKU]]&amp;"|"&amp;Ledger[[#This Row],[Branch_ID]], PriceList!E:E,PriceList!C:C,"")</f>
        <v>225</v>
      </c>
      <c r="K4119">
        <f>_xlfn.XLOOKUP(Ledger[[#This Row],[SKU]]&amp;"|"&amp;Ledger[[#This Row],[Branch_ID]], PriceList[Key], PriceList[Unit_Retail_Price_EGP], "")</f>
        <v>579</v>
      </c>
      <c r="L4119">
        <f>YEAR(Ledger[[#This Row],[Date]])</f>
        <v>2026</v>
      </c>
      <c r="M4119" t="str">
        <f>"Qtr"&amp;ROUNDUP(MONTH(Ledger[[#This Row],[Date]])/3,0)</f>
        <v>Qtr1</v>
      </c>
      <c r="N4119">
        <f>MONTH(Ledger[[#This Row],[Date]])</f>
        <v>1</v>
      </c>
      <c r="O4119" t="str">
        <f>TEXT(Ledger[[#This Row],[Date]],"mmm")</f>
        <v>Jan</v>
      </c>
    </row>
    <row r="4120" spans="1:15" x14ac:dyDescent="0.35">
      <c r="A4120" t="s">
        <v>4773</v>
      </c>
      <c r="B4120" s="8">
        <v>46036</v>
      </c>
      <c r="C4120" s="5">
        <v>0.85277777777777775</v>
      </c>
      <c r="D4120" t="str">
        <f>_xlfn.XLOOKUP(Ledger[[#This Row],[Employee_ID]],Employees!C:C,Employees!A:A)</f>
        <v>Evening</v>
      </c>
      <c r="E4120" t="s">
        <v>932</v>
      </c>
      <c r="F4120" t="str">
        <f>_xlfn.XLOOKUP(Ledger[[#This Row],[Employee_ID]],Employees!C:C,Employees!B:B)</f>
        <v>BR02</v>
      </c>
      <c r="G4120" t="s">
        <v>1011</v>
      </c>
      <c r="H4120" t="s">
        <v>171</v>
      </c>
      <c r="I4120">
        <v>2</v>
      </c>
      <c r="J4120">
        <f>_xlfn.XLOOKUP(Ledger[[#This Row],[SKU]]&amp;"|"&amp;Ledger[[#This Row],[Branch_ID]], PriceList!E:E,PriceList!C:C,"")</f>
        <v>470</v>
      </c>
      <c r="K4120">
        <f>_xlfn.XLOOKUP(Ledger[[#This Row],[SKU]]&amp;"|"&amp;Ledger[[#This Row],[Branch_ID]], PriceList[Key], PriceList[Unit_Retail_Price_EGP], "")</f>
        <v>1159</v>
      </c>
      <c r="L4120">
        <f>YEAR(Ledger[[#This Row],[Date]])</f>
        <v>2026</v>
      </c>
      <c r="M4120" t="str">
        <f>"Qtr"&amp;ROUNDUP(MONTH(Ledger[[#This Row],[Date]])/3,0)</f>
        <v>Qtr1</v>
      </c>
      <c r="N4120">
        <f>MONTH(Ledger[[#This Row],[Date]])</f>
        <v>1</v>
      </c>
      <c r="O4120" t="str">
        <f>TEXT(Ledger[[#This Row],[Date]],"mmm")</f>
        <v>Jan</v>
      </c>
    </row>
    <row r="4121" spans="1:15" x14ac:dyDescent="0.35">
      <c r="A4121" t="s">
        <v>4774</v>
      </c>
      <c r="B4121" s="8">
        <v>46036</v>
      </c>
      <c r="C4121" s="5">
        <v>0.88958333333333328</v>
      </c>
      <c r="D4121" t="str">
        <f>_xlfn.XLOOKUP(Ledger[[#This Row],[Employee_ID]],Employees!C:C,Employees!A:A)</f>
        <v>Evening</v>
      </c>
      <c r="E4121" t="s">
        <v>932</v>
      </c>
      <c r="F4121" t="str">
        <f>_xlfn.XLOOKUP(Ledger[[#This Row],[Employee_ID]],Employees!C:C,Employees!B:B)</f>
        <v>BR02</v>
      </c>
      <c r="G4121" t="s">
        <v>1011</v>
      </c>
      <c r="H4121" t="s">
        <v>143</v>
      </c>
      <c r="I4121">
        <v>2</v>
      </c>
      <c r="J4121">
        <f>_xlfn.XLOOKUP(Ledger[[#This Row],[SKU]]&amp;"|"&amp;Ledger[[#This Row],[Branch_ID]], PriceList!E:E,PriceList!C:C,"")</f>
        <v>225</v>
      </c>
      <c r="K4121">
        <f>_xlfn.XLOOKUP(Ledger[[#This Row],[SKU]]&amp;"|"&amp;Ledger[[#This Row],[Branch_ID]], PriceList[Key], PriceList[Unit_Retail_Price_EGP], "")</f>
        <v>579</v>
      </c>
      <c r="L4121">
        <f>YEAR(Ledger[[#This Row],[Date]])</f>
        <v>2026</v>
      </c>
      <c r="M4121" t="str">
        <f>"Qtr"&amp;ROUNDUP(MONTH(Ledger[[#This Row],[Date]])/3,0)</f>
        <v>Qtr1</v>
      </c>
      <c r="N4121">
        <f>MONTH(Ledger[[#This Row],[Date]])</f>
        <v>1</v>
      </c>
      <c r="O4121" t="str">
        <f>TEXT(Ledger[[#This Row],[Date]],"mmm")</f>
        <v>Jan</v>
      </c>
    </row>
    <row r="4122" spans="1:15" x14ac:dyDescent="0.35">
      <c r="A4122" t="s">
        <v>4909</v>
      </c>
      <c r="B4122" s="8">
        <v>46046</v>
      </c>
      <c r="C4122" s="5">
        <v>0.86805555555555558</v>
      </c>
      <c r="D4122" t="str">
        <f>_xlfn.XLOOKUP(Ledger[[#This Row],[Employee_ID]],Employees!C:C,Employees!A:A)</f>
        <v>Evening</v>
      </c>
      <c r="E4122" t="s">
        <v>932</v>
      </c>
      <c r="F4122" t="str">
        <f>_xlfn.XLOOKUP(Ledger[[#This Row],[Employee_ID]],Employees!C:C,Employees!B:B)</f>
        <v>BR02</v>
      </c>
      <c r="G4122" t="s">
        <v>1011</v>
      </c>
      <c r="H4122" t="s">
        <v>272</v>
      </c>
      <c r="I4122">
        <v>2</v>
      </c>
      <c r="J4122">
        <f>_xlfn.XLOOKUP(Ledger[[#This Row],[SKU]]&amp;"|"&amp;Ledger[[#This Row],[Branch_ID]], PriceList!E:E,PriceList!C:C,"")</f>
        <v>430</v>
      </c>
      <c r="K4122">
        <f>_xlfn.XLOOKUP(Ledger[[#This Row],[SKU]]&amp;"|"&amp;Ledger[[#This Row],[Branch_ID]], PriceList[Key], PriceList[Unit_Retail_Price_EGP], "")</f>
        <v>1059</v>
      </c>
      <c r="L4122">
        <f>YEAR(Ledger[[#This Row],[Date]])</f>
        <v>2026</v>
      </c>
      <c r="M4122" t="str">
        <f>"Qtr"&amp;ROUNDUP(MONTH(Ledger[[#This Row],[Date]])/3,0)</f>
        <v>Qtr1</v>
      </c>
      <c r="N4122">
        <f>MONTH(Ledger[[#This Row],[Date]])</f>
        <v>1</v>
      </c>
      <c r="O4122" t="str">
        <f>TEXT(Ledger[[#This Row],[Date]],"mmm")</f>
        <v>Jan</v>
      </c>
    </row>
    <row r="4123" spans="1:15" x14ac:dyDescent="0.35">
      <c r="A4123" t="s">
        <v>4947</v>
      </c>
      <c r="B4123" s="8">
        <v>46049</v>
      </c>
      <c r="C4123" s="5">
        <v>0.80833333333333335</v>
      </c>
      <c r="D4123" t="str">
        <f>_xlfn.XLOOKUP(Ledger[[#This Row],[Employee_ID]],Employees!C:C,Employees!A:A)</f>
        <v>Evening</v>
      </c>
      <c r="E4123" t="s">
        <v>932</v>
      </c>
      <c r="F4123" t="str">
        <f>_xlfn.XLOOKUP(Ledger[[#This Row],[Employee_ID]],Employees!C:C,Employees!B:B)</f>
        <v>BR02</v>
      </c>
      <c r="G4123" t="s">
        <v>1011</v>
      </c>
      <c r="H4123" t="s">
        <v>137</v>
      </c>
      <c r="I4123">
        <v>2</v>
      </c>
      <c r="J4123">
        <f>_xlfn.XLOOKUP(Ledger[[#This Row],[SKU]]&amp;"|"&amp;Ledger[[#This Row],[Branch_ID]], PriceList!E:E,PriceList!C:C,"")</f>
        <v>530</v>
      </c>
      <c r="K4123">
        <f>_xlfn.XLOOKUP(Ledger[[#This Row],[SKU]]&amp;"|"&amp;Ledger[[#This Row],[Branch_ID]], PriceList[Key], PriceList[Unit_Retail_Price_EGP], "")</f>
        <v>1269</v>
      </c>
      <c r="L4123">
        <f>YEAR(Ledger[[#This Row],[Date]])</f>
        <v>2026</v>
      </c>
      <c r="M4123" t="str">
        <f>"Qtr"&amp;ROUNDUP(MONTH(Ledger[[#This Row],[Date]])/3,0)</f>
        <v>Qtr1</v>
      </c>
      <c r="N4123">
        <f>MONTH(Ledger[[#This Row],[Date]])</f>
        <v>1</v>
      </c>
      <c r="O4123" t="str">
        <f>TEXT(Ledger[[#This Row],[Date]],"mmm")</f>
        <v>Jan</v>
      </c>
    </row>
    <row r="4124" spans="1:15" x14ac:dyDescent="0.35">
      <c r="A4124" t="s">
        <v>5010</v>
      </c>
      <c r="B4124" s="8">
        <v>46053</v>
      </c>
      <c r="C4124" s="5">
        <v>0.76180555555555551</v>
      </c>
      <c r="D4124" t="str">
        <f>_xlfn.XLOOKUP(Ledger[[#This Row],[Employee_ID]],Employees!C:C,Employees!A:A)</f>
        <v>Evening</v>
      </c>
      <c r="E4124" t="s">
        <v>932</v>
      </c>
      <c r="F4124" t="str">
        <f>_xlfn.XLOOKUP(Ledger[[#This Row],[Employee_ID]],Employees!C:C,Employees!B:B)</f>
        <v>BR02</v>
      </c>
      <c r="G4124" t="s">
        <v>1011</v>
      </c>
      <c r="H4124" t="s">
        <v>130</v>
      </c>
      <c r="I4124">
        <v>2</v>
      </c>
      <c r="J4124">
        <f>_xlfn.XLOOKUP(Ledger[[#This Row],[SKU]]&amp;"|"&amp;Ledger[[#This Row],[Branch_ID]], PriceList!E:E,PriceList!C:C,"")</f>
        <v>225</v>
      </c>
      <c r="K4124">
        <f>_xlfn.XLOOKUP(Ledger[[#This Row],[SKU]]&amp;"|"&amp;Ledger[[#This Row],[Branch_ID]], PriceList[Key], PriceList[Unit_Retail_Price_EGP], "")</f>
        <v>579</v>
      </c>
      <c r="L4124">
        <f>YEAR(Ledger[[#This Row],[Date]])</f>
        <v>2026</v>
      </c>
      <c r="M4124" t="str">
        <f>"Qtr"&amp;ROUNDUP(MONTH(Ledger[[#This Row],[Date]])/3,0)</f>
        <v>Qtr1</v>
      </c>
      <c r="N4124">
        <f>MONTH(Ledger[[#This Row],[Date]])</f>
        <v>1</v>
      </c>
      <c r="O4124" t="str">
        <f>TEXT(Ledger[[#This Row],[Date]],"mmm")</f>
        <v>Jan</v>
      </c>
    </row>
    <row r="4125" spans="1:15" x14ac:dyDescent="0.35">
      <c r="A4125" t="s">
        <v>5062</v>
      </c>
      <c r="B4125" s="8">
        <v>46057</v>
      </c>
      <c r="C4125" s="5">
        <v>0.89375000000000004</v>
      </c>
      <c r="D4125" t="str">
        <f>_xlfn.XLOOKUP(Ledger[[#This Row],[Employee_ID]],Employees!C:C,Employees!A:A)</f>
        <v>Evening</v>
      </c>
      <c r="E4125" t="s">
        <v>932</v>
      </c>
      <c r="F4125" t="str">
        <f>_xlfn.XLOOKUP(Ledger[[#This Row],[Employee_ID]],Employees!C:C,Employees!B:B)</f>
        <v>BR02</v>
      </c>
      <c r="G4125" t="s">
        <v>1011</v>
      </c>
      <c r="H4125" t="s">
        <v>106</v>
      </c>
      <c r="I4125">
        <v>2</v>
      </c>
      <c r="J4125">
        <f>_xlfn.XLOOKUP(Ledger[[#This Row],[SKU]]&amp;"|"&amp;Ledger[[#This Row],[Branch_ID]], PriceList!E:E,PriceList!C:C,"")</f>
        <v>225</v>
      </c>
      <c r="K4125">
        <f>_xlfn.XLOOKUP(Ledger[[#This Row],[SKU]]&amp;"|"&amp;Ledger[[#This Row],[Branch_ID]], PriceList[Key], PriceList[Unit_Retail_Price_EGP], "")</f>
        <v>579</v>
      </c>
      <c r="L4125">
        <f>YEAR(Ledger[[#This Row],[Date]])</f>
        <v>2026</v>
      </c>
      <c r="M4125" t="str">
        <f>"Qtr"&amp;ROUNDUP(MONTH(Ledger[[#This Row],[Date]])/3,0)</f>
        <v>Qtr1</v>
      </c>
      <c r="N4125">
        <f>MONTH(Ledger[[#This Row],[Date]])</f>
        <v>2</v>
      </c>
      <c r="O4125" t="str">
        <f>TEXT(Ledger[[#This Row],[Date]],"mmm")</f>
        <v>Feb</v>
      </c>
    </row>
    <row r="4126" spans="1:15" x14ac:dyDescent="0.35">
      <c r="A4126" t="s">
        <v>5108</v>
      </c>
      <c r="B4126" s="8">
        <v>46060</v>
      </c>
      <c r="C4126" s="5">
        <v>0.86041666666666672</v>
      </c>
      <c r="D4126" t="str">
        <f>_xlfn.XLOOKUP(Ledger[[#This Row],[Employee_ID]],Employees!C:C,Employees!A:A)</f>
        <v>Evening</v>
      </c>
      <c r="E4126" t="s">
        <v>932</v>
      </c>
      <c r="F4126" t="str">
        <f>_xlfn.XLOOKUP(Ledger[[#This Row],[Employee_ID]],Employees!C:C,Employees!B:B)</f>
        <v>BR02</v>
      </c>
      <c r="G4126" t="s">
        <v>1011</v>
      </c>
      <c r="H4126" t="s">
        <v>168</v>
      </c>
      <c r="I4126">
        <v>2</v>
      </c>
      <c r="J4126">
        <f>_xlfn.XLOOKUP(Ledger[[#This Row],[SKU]]&amp;"|"&amp;Ledger[[#This Row],[Branch_ID]], PriceList!E:E,PriceList!C:C,"")</f>
        <v>390</v>
      </c>
      <c r="K4126">
        <f>_xlfn.XLOOKUP(Ledger[[#This Row],[SKU]]&amp;"|"&amp;Ledger[[#This Row],[Branch_ID]], PriceList[Key], PriceList[Unit_Retail_Price_EGP], "")</f>
        <v>949</v>
      </c>
      <c r="L4126">
        <f>YEAR(Ledger[[#This Row],[Date]])</f>
        <v>2026</v>
      </c>
      <c r="M4126" t="str">
        <f>"Qtr"&amp;ROUNDUP(MONTH(Ledger[[#This Row],[Date]])/3,0)</f>
        <v>Qtr1</v>
      </c>
      <c r="N4126">
        <f>MONTH(Ledger[[#This Row],[Date]])</f>
        <v>2</v>
      </c>
      <c r="O4126" t="str">
        <f>TEXT(Ledger[[#This Row],[Date]],"mmm")</f>
        <v>Feb</v>
      </c>
    </row>
    <row r="4127" spans="1:15" x14ac:dyDescent="0.35">
      <c r="A4127" t="s">
        <v>5194</v>
      </c>
      <c r="B4127" s="8">
        <v>46066</v>
      </c>
      <c r="C4127" s="5">
        <v>0.78333333333333333</v>
      </c>
      <c r="D4127" t="str">
        <f>_xlfn.XLOOKUP(Ledger[[#This Row],[Employee_ID]],Employees!C:C,Employees!A:A)</f>
        <v>Evening</v>
      </c>
      <c r="E4127" t="s">
        <v>932</v>
      </c>
      <c r="F4127" t="str">
        <f>_xlfn.XLOOKUP(Ledger[[#This Row],[Employee_ID]],Employees!C:C,Employees!B:B)</f>
        <v>BR02</v>
      </c>
      <c r="G4127" t="s">
        <v>1011</v>
      </c>
      <c r="H4127" t="s">
        <v>574</v>
      </c>
      <c r="I4127">
        <v>2</v>
      </c>
      <c r="J4127">
        <f>_xlfn.XLOOKUP(Ledger[[#This Row],[SKU]]&amp;"|"&amp;Ledger[[#This Row],[Branch_ID]], PriceList!E:E,PriceList!C:C,"")</f>
        <v>225</v>
      </c>
      <c r="K4127">
        <f>_xlfn.XLOOKUP(Ledger[[#This Row],[SKU]]&amp;"|"&amp;Ledger[[#This Row],[Branch_ID]], PriceList[Key], PriceList[Unit_Retail_Price_EGP], "")</f>
        <v>579</v>
      </c>
      <c r="L4127">
        <f>YEAR(Ledger[[#This Row],[Date]])</f>
        <v>2026</v>
      </c>
      <c r="M4127" t="str">
        <f>"Qtr"&amp;ROUNDUP(MONTH(Ledger[[#This Row],[Date]])/3,0)</f>
        <v>Qtr1</v>
      </c>
      <c r="N4127">
        <f>MONTH(Ledger[[#This Row],[Date]])</f>
        <v>2</v>
      </c>
      <c r="O4127" t="str">
        <f>TEXT(Ledger[[#This Row],[Date]],"mmm")</f>
        <v>Feb</v>
      </c>
    </row>
    <row r="4128" spans="1:15" x14ac:dyDescent="0.35">
      <c r="A4128" t="s">
        <v>5279</v>
      </c>
      <c r="B4128" s="8">
        <v>46072</v>
      </c>
      <c r="C4128" s="5">
        <v>0.85486111111111107</v>
      </c>
      <c r="D4128" t="str">
        <f>_xlfn.XLOOKUP(Ledger[[#This Row],[Employee_ID]],Employees!C:C,Employees!A:A)</f>
        <v>Evening</v>
      </c>
      <c r="E4128" t="s">
        <v>932</v>
      </c>
      <c r="F4128" t="str">
        <f>_xlfn.XLOOKUP(Ledger[[#This Row],[Employee_ID]],Employees!C:C,Employees!B:B)</f>
        <v>BR02</v>
      </c>
      <c r="G4128" t="s">
        <v>1011</v>
      </c>
      <c r="H4128" t="s">
        <v>240</v>
      </c>
      <c r="I4128">
        <v>2</v>
      </c>
      <c r="J4128">
        <f>_xlfn.XLOOKUP(Ledger[[#This Row],[SKU]]&amp;"|"&amp;Ledger[[#This Row],[Branch_ID]], PriceList!E:E,PriceList!C:C,"")</f>
        <v>490</v>
      </c>
      <c r="K4128">
        <f>_xlfn.XLOOKUP(Ledger[[#This Row],[SKU]]&amp;"|"&amp;Ledger[[#This Row],[Branch_ID]], PriceList[Key], PriceList[Unit_Retail_Price_EGP], "")</f>
        <v>1159</v>
      </c>
      <c r="L4128">
        <f>YEAR(Ledger[[#This Row],[Date]])</f>
        <v>2026</v>
      </c>
      <c r="M4128" t="str">
        <f>"Qtr"&amp;ROUNDUP(MONTH(Ledger[[#This Row],[Date]])/3,0)</f>
        <v>Qtr1</v>
      </c>
      <c r="N4128">
        <f>MONTH(Ledger[[#This Row],[Date]])</f>
        <v>2</v>
      </c>
      <c r="O4128" t="str">
        <f>TEXT(Ledger[[#This Row],[Date]],"mmm")</f>
        <v>Feb</v>
      </c>
    </row>
    <row r="4129" spans="1:15" x14ac:dyDescent="0.35">
      <c r="A4129" t="s">
        <v>5365</v>
      </c>
      <c r="B4129" s="8">
        <v>46078</v>
      </c>
      <c r="C4129" s="5">
        <v>0.8208333333333333</v>
      </c>
      <c r="D4129" t="str">
        <f>_xlfn.XLOOKUP(Ledger[[#This Row],[Employee_ID]],Employees!C:C,Employees!A:A)</f>
        <v>Evening</v>
      </c>
      <c r="E4129" t="s">
        <v>932</v>
      </c>
      <c r="F4129" t="str">
        <f>_xlfn.XLOOKUP(Ledger[[#This Row],[Employee_ID]],Employees!C:C,Employees!B:B)</f>
        <v>BR02</v>
      </c>
      <c r="G4129" t="s">
        <v>1011</v>
      </c>
      <c r="H4129" t="s">
        <v>395</v>
      </c>
      <c r="I4129">
        <v>2</v>
      </c>
      <c r="J4129">
        <f>_xlfn.XLOOKUP(Ledger[[#This Row],[SKU]]&amp;"|"&amp;Ledger[[#This Row],[Branch_ID]], PriceList!E:E,PriceList!C:C,"")</f>
        <v>265</v>
      </c>
      <c r="K4129">
        <f>_xlfn.XLOOKUP(Ledger[[#This Row],[SKU]]&amp;"|"&amp;Ledger[[#This Row],[Branch_ID]], PriceList[Key], PriceList[Unit_Retail_Price_EGP], "")</f>
        <v>629</v>
      </c>
      <c r="L4129">
        <f>YEAR(Ledger[[#This Row],[Date]])</f>
        <v>2026</v>
      </c>
      <c r="M4129" t="str">
        <f>"Qtr"&amp;ROUNDUP(MONTH(Ledger[[#This Row],[Date]])/3,0)</f>
        <v>Qtr1</v>
      </c>
      <c r="N4129">
        <f>MONTH(Ledger[[#This Row],[Date]])</f>
        <v>2</v>
      </c>
      <c r="O4129" t="str">
        <f>TEXT(Ledger[[#This Row],[Date]],"mmm")</f>
        <v>Feb</v>
      </c>
    </row>
    <row r="4130" spans="1:15" x14ac:dyDescent="0.35">
      <c r="A4130" t="s">
        <v>5382</v>
      </c>
      <c r="B4130" s="8">
        <v>46079</v>
      </c>
      <c r="C4130" s="5">
        <v>0.81736111111111109</v>
      </c>
      <c r="D4130" t="str">
        <f>_xlfn.XLOOKUP(Ledger[[#This Row],[Employee_ID]],Employees!C:C,Employees!A:A)</f>
        <v>Evening</v>
      </c>
      <c r="E4130" t="s">
        <v>932</v>
      </c>
      <c r="F4130" t="str">
        <f>_xlfn.XLOOKUP(Ledger[[#This Row],[Employee_ID]],Employees!C:C,Employees!B:B)</f>
        <v>BR02</v>
      </c>
      <c r="G4130" t="s">
        <v>1011</v>
      </c>
      <c r="H4130" t="s">
        <v>195</v>
      </c>
      <c r="I4130">
        <v>2</v>
      </c>
      <c r="J4130">
        <f>_xlfn.XLOOKUP(Ledger[[#This Row],[SKU]]&amp;"|"&amp;Ledger[[#This Row],[Branch_ID]], PriceList!E:E,PriceList!C:C,"")</f>
        <v>165</v>
      </c>
      <c r="K4130">
        <f>_xlfn.XLOOKUP(Ledger[[#This Row],[SKU]]&amp;"|"&amp;Ledger[[#This Row],[Branch_ID]], PriceList[Key], PriceList[Unit_Retail_Price_EGP], "")</f>
        <v>419</v>
      </c>
      <c r="L4130">
        <f>YEAR(Ledger[[#This Row],[Date]])</f>
        <v>2026</v>
      </c>
      <c r="M4130" t="str">
        <f>"Qtr"&amp;ROUNDUP(MONTH(Ledger[[#This Row],[Date]])/3,0)</f>
        <v>Qtr1</v>
      </c>
      <c r="N4130">
        <f>MONTH(Ledger[[#This Row],[Date]])</f>
        <v>2</v>
      </c>
      <c r="O4130" t="str">
        <f>TEXT(Ledger[[#This Row],[Date]],"mmm")</f>
        <v>Feb</v>
      </c>
    </row>
    <row r="4131" spans="1:15" x14ac:dyDescent="0.35">
      <c r="A4131" t="s">
        <v>5395</v>
      </c>
      <c r="B4131" s="8">
        <v>46080</v>
      </c>
      <c r="C4131" s="5">
        <v>0.7631944444444444</v>
      </c>
      <c r="D4131" t="str">
        <f>_xlfn.XLOOKUP(Ledger[[#This Row],[Employee_ID]],Employees!C:C,Employees!A:A)</f>
        <v>Evening</v>
      </c>
      <c r="E4131" t="s">
        <v>932</v>
      </c>
      <c r="F4131" t="str">
        <f>_xlfn.XLOOKUP(Ledger[[#This Row],[Employee_ID]],Employees!C:C,Employees!B:B)</f>
        <v>BR02</v>
      </c>
      <c r="G4131" t="s">
        <v>1011</v>
      </c>
      <c r="H4131" t="s">
        <v>197</v>
      </c>
      <c r="I4131">
        <v>2</v>
      </c>
      <c r="J4131">
        <f>_xlfn.XLOOKUP(Ledger[[#This Row],[SKU]]&amp;"|"&amp;Ledger[[#This Row],[Branch_ID]], PriceList!E:E,PriceList!C:C,"")</f>
        <v>225</v>
      </c>
      <c r="K4131">
        <f>_xlfn.XLOOKUP(Ledger[[#This Row],[SKU]]&amp;"|"&amp;Ledger[[#This Row],[Branch_ID]], PriceList[Key], PriceList[Unit_Retail_Price_EGP], "")</f>
        <v>579</v>
      </c>
      <c r="L4131">
        <f>YEAR(Ledger[[#This Row],[Date]])</f>
        <v>2026</v>
      </c>
      <c r="M4131" t="str">
        <f>"Qtr"&amp;ROUNDUP(MONTH(Ledger[[#This Row],[Date]])/3,0)</f>
        <v>Qtr1</v>
      </c>
      <c r="N4131">
        <f>MONTH(Ledger[[#This Row],[Date]])</f>
        <v>2</v>
      </c>
      <c r="O4131" t="str">
        <f>TEXT(Ledger[[#This Row],[Date]],"mmm")</f>
        <v>Feb</v>
      </c>
    </row>
    <row r="4132" spans="1:15" x14ac:dyDescent="0.35">
      <c r="A4132" t="s">
        <v>5426</v>
      </c>
      <c r="B4132" s="8">
        <v>46082</v>
      </c>
      <c r="C4132" s="5">
        <v>0.80347222222222225</v>
      </c>
      <c r="D4132" t="str">
        <f>_xlfn.XLOOKUP(Ledger[[#This Row],[Employee_ID]],Employees!C:C,Employees!A:A)</f>
        <v>Evening</v>
      </c>
      <c r="E4132" t="s">
        <v>932</v>
      </c>
      <c r="F4132" t="str">
        <f>_xlfn.XLOOKUP(Ledger[[#This Row],[Employee_ID]],Employees!C:C,Employees!B:B)</f>
        <v>BR02</v>
      </c>
      <c r="G4132" t="s">
        <v>1011</v>
      </c>
      <c r="H4132" t="s">
        <v>764</v>
      </c>
      <c r="I4132">
        <v>2</v>
      </c>
      <c r="J4132">
        <f>_xlfn.XLOOKUP(Ledger[[#This Row],[SKU]]&amp;"|"&amp;Ledger[[#This Row],[Branch_ID]], PriceList!E:E,PriceList!C:C,"")</f>
        <v>390</v>
      </c>
      <c r="K4132">
        <f>_xlfn.XLOOKUP(Ledger[[#This Row],[SKU]]&amp;"|"&amp;Ledger[[#This Row],[Branch_ID]], PriceList[Key], PriceList[Unit_Retail_Price_EGP], "")</f>
        <v>949</v>
      </c>
      <c r="L4132">
        <f>YEAR(Ledger[[#This Row],[Date]])</f>
        <v>2026</v>
      </c>
      <c r="M4132" t="str">
        <f>"Qtr"&amp;ROUNDUP(MONTH(Ledger[[#This Row],[Date]])/3,0)</f>
        <v>Qtr1</v>
      </c>
      <c r="N4132">
        <f>MONTH(Ledger[[#This Row],[Date]])</f>
        <v>3</v>
      </c>
      <c r="O4132" t="str">
        <f>TEXT(Ledger[[#This Row],[Date]],"mmm")</f>
        <v>Mar</v>
      </c>
    </row>
    <row r="4133" spans="1:15" x14ac:dyDescent="0.35">
      <c r="A4133" t="s">
        <v>5438</v>
      </c>
      <c r="B4133" s="8">
        <v>46083</v>
      </c>
      <c r="C4133" s="5">
        <v>0.80555555555555558</v>
      </c>
      <c r="D4133" t="str">
        <f>_xlfn.XLOOKUP(Ledger[[#This Row],[Employee_ID]],Employees!C:C,Employees!A:A)</f>
        <v>Evening</v>
      </c>
      <c r="E4133" t="s">
        <v>932</v>
      </c>
      <c r="F4133" t="str">
        <f>_xlfn.XLOOKUP(Ledger[[#This Row],[Employee_ID]],Employees!C:C,Employees!B:B)</f>
        <v>BR02</v>
      </c>
      <c r="G4133" t="s">
        <v>1011</v>
      </c>
      <c r="H4133" t="s">
        <v>29</v>
      </c>
      <c r="I4133">
        <v>2</v>
      </c>
      <c r="J4133">
        <f>_xlfn.XLOOKUP(Ledger[[#This Row],[SKU]]&amp;"|"&amp;Ledger[[#This Row],[Branch_ID]], PriceList!E:E,PriceList!C:C,"")</f>
        <v>490</v>
      </c>
      <c r="K4133">
        <f>_xlfn.XLOOKUP(Ledger[[#This Row],[SKU]]&amp;"|"&amp;Ledger[[#This Row],[Branch_ID]], PriceList[Key], PriceList[Unit_Retail_Price_EGP], "")</f>
        <v>1159</v>
      </c>
      <c r="L4133">
        <f>YEAR(Ledger[[#This Row],[Date]])</f>
        <v>2026</v>
      </c>
      <c r="M4133" t="str">
        <f>"Qtr"&amp;ROUNDUP(MONTH(Ledger[[#This Row],[Date]])/3,0)</f>
        <v>Qtr1</v>
      </c>
      <c r="N4133">
        <f>MONTH(Ledger[[#This Row],[Date]])</f>
        <v>3</v>
      </c>
      <c r="O4133" t="str">
        <f>TEXT(Ledger[[#This Row],[Date]],"mmm")</f>
        <v>Mar</v>
      </c>
    </row>
    <row r="4134" spans="1:15" x14ac:dyDescent="0.35">
      <c r="A4134" t="s">
        <v>5449</v>
      </c>
      <c r="B4134" s="8">
        <v>46084</v>
      </c>
      <c r="C4134" s="5">
        <v>0.77013888888888893</v>
      </c>
      <c r="D4134" t="str">
        <f>_xlfn.XLOOKUP(Ledger[[#This Row],[Employee_ID]],Employees!C:C,Employees!A:A)</f>
        <v>Evening</v>
      </c>
      <c r="E4134" t="s">
        <v>932</v>
      </c>
      <c r="F4134" t="str">
        <f>_xlfn.XLOOKUP(Ledger[[#This Row],[Employee_ID]],Employees!C:C,Employees!B:B)</f>
        <v>BR02</v>
      </c>
      <c r="G4134" t="s">
        <v>1011</v>
      </c>
      <c r="H4134" t="s">
        <v>382</v>
      </c>
      <c r="I4134">
        <v>2</v>
      </c>
      <c r="J4134">
        <f>_xlfn.XLOOKUP(Ledger[[#This Row],[SKU]]&amp;"|"&amp;Ledger[[#This Row],[Branch_ID]], PriceList!E:E,PriceList!C:C,"")</f>
        <v>165</v>
      </c>
      <c r="K4134">
        <f>_xlfn.XLOOKUP(Ledger[[#This Row],[SKU]]&amp;"|"&amp;Ledger[[#This Row],[Branch_ID]], PriceList[Key], PriceList[Unit_Retail_Price_EGP], "")</f>
        <v>419</v>
      </c>
      <c r="L4134">
        <f>YEAR(Ledger[[#This Row],[Date]])</f>
        <v>2026</v>
      </c>
      <c r="M4134" t="str">
        <f>"Qtr"&amp;ROUNDUP(MONTH(Ledger[[#This Row],[Date]])/3,0)</f>
        <v>Qtr1</v>
      </c>
      <c r="N4134">
        <f>MONTH(Ledger[[#This Row],[Date]])</f>
        <v>3</v>
      </c>
      <c r="O4134" t="str">
        <f>TEXT(Ledger[[#This Row],[Date]],"mmm")</f>
        <v>Mar</v>
      </c>
    </row>
    <row r="4135" spans="1:15" x14ac:dyDescent="0.35">
      <c r="A4135" t="s">
        <v>5510</v>
      </c>
      <c r="B4135" s="8">
        <v>46088</v>
      </c>
      <c r="C4135" s="5">
        <v>0.77986111111111112</v>
      </c>
      <c r="D4135" t="str">
        <f>_xlfn.XLOOKUP(Ledger[[#This Row],[Employee_ID]],Employees!C:C,Employees!A:A)</f>
        <v>Evening</v>
      </c>
      <c r="E4135" t="s">
        <v>932</v>
      </c>
      <c r="F4135" t="str">
        <f>_xlfn.XLOOKUP(Ledger[[#This Row],[Employee_ID]],Employees!C:C,Employees!B:B)</f>
        <v>BR02</v>
      </c>
      <c r="G4135" t="s">
        <v>1011</v>
      </c>
      <c r="H4135" t="s">
        <v>272</v>
      </c>
      <c r="I4135">
        <v>2</v>
      </c>
      <c r="J4135">
        <f>_xlfn.XLOOKUP(Ledger[[#This Row],[SKU]]&amp;"|"&amp;Ledger[[#This Row],[Branch_ID]], PriceList!E:E,PriceList!C:C,"")</f>
        <v>430</v>
      </c>
      <c r="K4135">
        <f>_xlfn.XLOOKUP(Ledger[[#This Row],[SKU]]&amp;"|"&amp;Ledger[[#This Row],[Branch_ID]], PriceList[Key], PriceList[Unit_Retail_Price_EGP], "")</f>
        <v>1059</v>
      </c>
      <c r="L4135">
        <f>YEAR(Ledger[[#This Row],[Date]])</f>
        <v>2026</v>
      </c>
      <c r="M4135" t="str">
        <f>"Qtr"&amp;ROUNDUP(MONTH(Ledger[[#This Row],[Date]])/3,0)</f>
        <v>Qtr1</v>
      </c>
      <c r="N4135">
        <f>MONTH(Ledger[[#This Row],[Date]])</f>
        <v>3</v>
      </c>
      <c r="O4135" t="str">
        <f>TEXT(Ledger[[#This Row],[Date]],"mmm")</f>
        <v>Mar</v>
      </c>
    </row>
    <row r="4136" spans="1:15" x14ac:dyDescent="0.35">
      <c r="A4136" t="s">
        <v>5554</v>
      </c>
      <c r="B4136" s="8">
        <v>46091</v>
      </c>
      <c r="C4136" s="5">
        <v>0.75555555555555554</v>
      </c>
      <c r="D4136" t="str">
        <f>_xlfn.XLOOKUP(Ledger[[#This Row],[Employee_ID]],Employees!C:C,Employees!A:A)</f>
        <v>Evening</v>
      </c>
      <c r="E4136" t="s">
        <v>932</v>
      </c>
      <c r="F4136" t="str">
        <f>_xlfn.XLOOKUP(Ledger[[#This Row],[Employee_ID]],Employees!C:C,Employees!B:B)</f>
        <v>BR02</v>
      </c>
      <c r="G4136" t="s">
        <v>1011</v>
      </c>
      <c r="H4136" t="s">
        <v>177</v>
      </c>
      <c r="I4136">
        <v>2</v>
      </c>
      <c r="J4136">
        <f>_xlfn.XLOOKUP(Ledger[[#This Row],[SKU]]&amp;"|"&amp;Ledger[[#This Row],[Branch_ID]], PriceList!E:E,PriceList!C:C,"")</f>
        <v>265</v>
      </c>
      <c r="K4136">
        <f>_xlfn.XLOOKUP(Ledger[[#This Row],[SKU]]&amp;"|"&amp;Ledger[[#This Row],[Branch_ID]], PriceList[Key], PriceList[Unit_Retail_Price_EGP], "")</f>
        <v>629</v>
      </c>
      <c r="L4136">
        <f>YEAR(Ledger[[#This Row],[Date]])</f>
        <v>2026</v>
      </c>
      <c r="M4136" t="str">
        <f>"Qtr"&amp;ROUNDUP(MONTH(Ledger[[#This Row],[Date]])/3,0)</f>
        <v>Qtr1</v>
      </c>
      <c r="N4136">
        <f>MONTH(Ledger[[#This Row],[Date]])</f>
        <v>3</v>
      </c>
      <c r="O4136" t="str">
        <f>TEXT(Ledger[[#This Row],[Date]],"mmm")</f>
        <v>Mar</v>
      </c>
    </row>
    <row r="4137" spans="1:15" x14ac:dyDescent="0.35">
      <c r="A4137" t="s">
        <v>5834</v>
      </c>
      <c r="B4137" s="8">
        <v>46110</v>
      </c>
      <c r="C4137" s="5">
        <v>0.88055555555555554</v>
      </c>
      <c r="D4137" t="str">
        <f>_xlfn.XLOOKUP(Ledger[[#This Row],[Employee_ID]],Employees!C:C,Employees!A:A)</f>
        <v>Evening</v>
      </c>
      <c r="E4137" t="s">
        <v>932</v>
      </c>
      <c r="F4137" t="str">
        <f>_xlfn.XLOOKUP(Ledger[[#This Row],[Employee_ID]],Employees!C:C,Employees!B:B)</f>
        <v>BR02</v>
      </c>
      <c r="G4137" t="s">
        <v>1011</v>
      </c>
      <c r="H4137" t="s">
        <v>263</v>
      </c>
      <c r="I4137">
        <v>2</v>
      </c>
      <c r="J4137">
        <f>_xlfn.XLOOKUP(Ledger[[#This Row],[SKU]]&amp;"|"&amp;Ledger[[#This Row],[Branch_ID]], PriceList!E:E,PriceList!C:C,"")</f>
        <v>165</v>
      </c>
      <c r="K4137">
        <f>_xlfn.XLOOKUP(Ledger[[#This Row],[SKU]]&amp;"|"&amp;Ledger[[#This Row],[Branch_ID]], PriceList[Key], PriceList[Unit_Retail_Price_EGP], "")</f>
        <v>419</v>
      </c>
      <c r="L4137">
        <f>YEAR(Ledger[[#This Row],[Date]])</f>
        <v>2026</v>
      </c>
      <c r="M4137" t="str">
        <f>"Qtr"&amp;ROUNDUP(MONTH(Ledger[[#This Row],[Date]])/3,0)</f>
        <v>Qtr1</v>
      </c>
      <c r="N4137">
        <f>MONTH(Ledger[[#This Row],[Date]])</f>
        <v>3</v>
      </c>
      <c r="O4137" t="str">
        <f>TEXT(Ledger[[#This Row],[Date]],"mmm")</f>
        <v>Mar</v>
      </c>
    </row>
    <row r="4138" spans="1:15" x14ac:dyDescent="0.35">
      <c r="A4138" t="s">
        <v>5881</v>
      </c>
      <c r="B4138" s="8">
        <v>46114</v>
      </c>
      <c r="C4138" s="5">
        <v>0.77847222222222223</v>
      </c>
      <c r="D4138" t="str">
        <f>_xlfn.XLOOKUP(Ledger[[#This Row],[Employee_ID]],Employees!C:C,Employees!A:A)</f>
        <v>Evening</v>
      </c>
      <c r="E4138" t="s">
        <v>932</v>
      </c>
      <c r="F4138" t="str">
        <f>_xlfn.XLOOKUP(Ledger[[#This Row],[Employee_ID]],Employees!C:C,Employees!B:B)</f>
        <v>BR02</v>
      </c>
      <c r="G4138" t="s">
        <v>1011</v>
      </c>
      <c r="H4138" t="s">
        <v>108</v>
      </c>
      <c r="I4138">
        <v>2</v>
      </c>
      <c r="J4138">
        <f>_xlfn.XLOOKUP(Ledger[[#This Row],[SKU]]&amp;"|"&amp;Ledger[[#This Row],[Branch_ID]], PriceList!E:E,PriceList!C:C,"")</f>
        <v>165</v>
      </c>
      <c r="K4138">
        <f>_xlfn.XLOOKUP(Ledger[[#This Row],[SKU]]&amp;"|"&amp;Ledger[[#This Row],[Branch_ID]], PriceList[Key], PriceList[Unit_Retail_Price_EGP], "")</f>
        <v>419</v>
      </c>
      <c r="L4138">
        <f>YEAR(Ledger[[#This Row],[Date]])</f>
        <v>2026</v>
      </c>
      <c r="M4138" t="str">
        <f>"Qtr"&amp;ROUNDUP(MONTH(Ledger[[#This Row],[Date]])/3,0)</f>
        <v>Qtr2</v>
      </c>
      <c r="N4138">
        <f>MONTH(Ledger[[#This Row],[Date]])</f>
        <v>4</v>
      </c>
      <c r="O4138" t="str">
        <f>TEXT(Ledger[[#This Row],[Date]],"mmm")</f>
        <v>Apr</v>
      </c>
    </row>
    <row r="4139" spans="1:15" x14ac:dyDescent="0.35">
      <c r="A4139" t="s">
        <v>5905</v>
      </c>
      <c r="B4139" s="8">
        <v>46115</v>
      </c>
      <c r="C4139" s="5">
        <v>0.91111111111111109</v>
      </c>
      <c r="D4139" t="str">
        <f>_xlfn.XLOOKUP(Ledger[[#This Row],[Employee_ID]],Employees!C:C,Employees!A:A)</f>
        <v>Evening</v>
      </c>
      <c r="E4139" t="s">
        <v>932</v>
      </c>
      <c r="F4139" t="str">
        <f>_xlfn.XLOOKUP(Ledger[[#This Row],[Employee_ID]],Employees!C:C,Employees!B:B)</f>
        <v>BR02</v>
      </c>
      <c r="G4139" t="s">
        <v>1011</v>
      </c>
      <c r="H4139" t="s">
        <v>523</v>
      </c>
      <c r="I4139">
        <v>2</v>
      </c>
      <c r="J4139">
        <f>_xlfn.XLOOKUP(Ledger[[#This Row],[SKU]]&amp;"|"&amp;Ledger[[#This Row],[Branch_ID]], PriceList!E:E,PriceList!C:C,"")</f>
        <v>430</v>
      </c>
      <c r="K4139">
        <f>_xlfn.XLOOKUP(Ledger[[#This Row],[SKU]]&amp;"|"&amp;Ledger[[#This Row],[Branch_ID]], PriceList[Key], PriceList[Unit_Retail_Price_EGP], "")</f>
        <v>1059</v>
      </c>
      <c r="L4139">
        <f>YEAR(Ledger[[#This Row],[Date]])</f>
        <v>2026</v>
      </c>
      <c r="M4139" t="str">
        <f>"Qtr"&amp;ROUNDUP(MONTH(Ledger[[#This Row],[Date]])/3,0)</f>
        <v>Qtr2</v>
      </c>
      <c r="N4139">
        <f>MONTH(Ledger[[#This Row],[Date]])</f>
        <v>4</v>
      </c>
      <c r="O4139" t="str">
        <f>TEXT(Ledger[[#This Row],[Date]],"mmm")</f>
        <v>Apr</v>
      </c>
    </row>
    <row r="4140" spans="1:15" x14ac:dyDescent="0.35">
      <c r="A4140" t="s">
        <v>5913</v>
      </c>
      <c r="B4140" s="8">
        <v>46116</v>
      </c>
      <c r="C4140" s="5">
        <v>0.75347222222222221</v>
      </c>
      <c r="D4140" t="str">
        <f>_xlfn.XLOOKUP(Ledger[[#This Row],[Employee_ID]],Employees!C:C,Employees!A:A)</f>
        <v>Evening</v>
      </c>
      <c r="E4140" t="s">
        <v>932</v>
      </c>
      <c r="F4140" t="str">
        <f>_xlfn.XLOOKUP(Ledger[[#This Row],[Employee_ID]],Employees!C:C,Employees!B:B)</f>
        <v>BR02</v>
      </c>
      <c r="G4140" t="s">
        <v>1011</v>
      </c>
      <c r="H4140" t="s">
        <v>211</v>
      </c>
      <c r="I4140">
        <v>2</v>
      </c>
      <c r="J4140">
        <f>_xlfn.XLOOKUP(Ledger[[#This Row],[SKU]]&amp;"|"&amp;Ledger[[#This Row],[Branch_ID]], PriceList!E:E,PriceList!C:C,"")</f>
        <v>265</v>
      </c>
      <c r="K4140">
        <f>_xlfn.XLOOKUP(Ledger[[#This Row],[SKU]]&amp;"|"&amp;Ledger[[#This Row],[Branch_ID]], PriceList[Key], PriceList[Unit_Retail_Price_EGP], "")</f>
        <v>629</v>
      </c>
      <c r="L4140">
        <f>YEAR(Ledger[[#This Row],[Date]])</f>
        <v>2026</v>
      </c>
      <c r="M4140" t="str">
        <f>"Qtr"&amp;ROUNDUP(MONTH(Ledger[[#This Row],[Date]])/3,0)</f>
        <v>Qtr2</v>
      </c>
      <c r="N4140">
        <f>MONTH(Ledger[[#This Row],[Date]])</f>
        <v>4</v>
      </c>
      <c r="O4140" t="str">
        <f>TEXT(Ledger[[#This Row],[Date]],"mmm")</f>
        <v>Apr</v>
      </c>
    </row>
    <row r="4141" spans="1:15" x14ac:dyDescent="0.35">
      <c r="A4141" t="s">
        <v>5932</v>
      </c>
      <c r="B4141" s="8">
        <v>46117</v>
      </c>
      <c r="C4141" s="5">
        <v>0.90347222222222223</v>
      </c>
      <c r="D4141" t="str">
        <f>_xlfn.XLOOKUP(Ledger[[#This Row],[Employee_ID]],Employees!C:C,Employees!A:A)</f>
        <v>Evening</v>
      </c>
      <c r="E4141" t="s">
        <v>932</v>
      </c>
      <c r="F4141" t="str">
        <f>_xlfn.XLOOKUP(Ledger[[#This Row],[Employee_ID]],Employees!C:C,Employees!B:B)</f>
        <v>BR02</v>
      </c>
      <c r="G4141" t="s">
        <v>1011</v>
      </c>
      <c r="H4141" t="s">
        <v>404</v>
      </c>
      <c r="I4141">
        <v>2</v>
      </c>
      <c r="J4141">
        <f>_xlfn.XLOOKUP(Ledger[[#This Row],[SKU]]&amp;"|"&amp;Ledger[[#This Row],[Branch_ID]], PriceList!E:E,PriceList!C:C,"")</f>
        <v>145</v>
      </c>
      <c r="K4141">
        <f>_xlfn.XLOOKUP(Ledger[[#This Row],[SKU]]&amp;"|"&amp;Ledger[[#This Row],[Branch_ID]], PriceList[Key], PriceList[Unit_Retail_Price_EGP], "")</f>
        <v>369</v>
      </c>
      <c r="L4141">
        <f>YEAR(Ledger[[#This Row],[Date]])</f>
        <v>2026</v>
      </c>
      <c r="M4141" t="str">
        <f>"Qtr"&amp;ROUNDUP(MONTH(Ledger[[#This Row],[Date]])/3,0)</f>
        <v>Qtr2</v>
      </c>
      <c r="N4141">
        <f>MONTH(Ledger[[#This Row],[Date]])</f>
        <v>4</v>
      </c>
      <c r="O4141" t="str">
        <f>TEXT(Ledger[[#This Row],[Date]],"mmm")</f>
        <v>Apr</v>
      </c>
    </row>
    <row r="4142" spans="1:15" x14ac:dyDescent="0.35">
      <c r="A4142" t="s">
        <v>5940</v>
      </c>
      <c r="B4142" s="8">
        <v>46118</v>
      </c>
      <c r="C4142" s="5">
        <v>0.78194444444444444</v>
      </c>
      <c r="D4142" t="str">
        <f>_xlfn.XLOOKUP(Ledger[[#This Row],[Employee_ID]],Employees!C:C,Employees!A:A)</f>
        <v>Evening</v>
      </c>
      <c r="E4142" t="s">
        <v>932</v>
      </c>
      <c r="F4142" t="str">
        <f>_xlfn.XLOOKUP(Ledger[[#This Row],[Employee_ID]],Employees!C:C,Employees!B:B)</f>
        <v>BR02</v>
      </c>
      <c r="G4142" t="s">
        <v>1011</v>
      </c>
      <c r="H4142" t="s">
        <v>313</v>
      </c>
      <c r="I4142">
        <v>2</v>
      </c>
      <c r="J4142">
        <f>_xlfn.XLOOKUP(Ledger[[#This Row],[SKU]]&amp;"|"&amp;Ledger[[#This Row],[Branch_ID]], PriceList!E:E,PriceList!C:C,"")</f>
        <v>145</v>
      </c>
      <c r="K4142">
        <f>_xlfn.XLOOKUP(Ledger[[#This Row],[SKU]]&amp;"|"&amp;Ledger[[#This Row],[Branch_ID]], PriceList[Key], PriceList[Unit_Retail_Price_EGP], "")</f>
        <v>369</v>
      </c>
      <c r="L4142">
        <f>YEAR(Ledger[[#This Row],[Date]])</f>
        <v>2026</v>
      </c>
      <c r="M4142" t="str">
        <f>"Qtr"&amp;ROUNDUP(MONTH(Ledger[[#This Row],[Date]])/3,0)</f>
        <v>Qtr2</v>
      </c>
      <c r="N4142">
        <f>MONTH(Ledger[[#This Row],[Date]])</f>
        <v>4</v>
      </c>
      <c r="O4142" t="str">
        <f>TEXT(Ledger[[#This Row],[Date]],"mmm")</f>
        <v>Apr</v>
      </c>
    </row>
    <row r="4143" spans="1:15" x14ac:dyDescent="0.35">
      <c r="A4143" t="s">
        <v>5955</v>
      </c>
      <c r="B4143" s="8">
        <v>46119</v>
      </c>
      <c r="C4143" s="5">
        <v>0.81805555555555554</v>
      </c>
      <c r="D4143" t="str">
        <f>_xlfn.XLOOKUP(Ledger[[#This Row],[Employee_ID]],Employees!C:C,Employees!A:A)</f>
        <v>Evening</v>
      </c>
      <c r="E4143" t="s">
        <v>932</v>
      </c>
      <c r="F4143" t="str">
        <f>_xlfn.XLOOKUP(Ledger[[#This Row],[Employee_ID]],Employees!C:C,Employees!B:B)</f>
        <v>BR02</v>
      </c>
      <c r="G4143" t="s">
        <v>1011</v>
      </c>
      <c r="H4143" t="s">
        <v>267</v>
      </c>
      <c r="I4143">
        <v>2</v>
      </c>
      <c r="J4143">
        <f>_xlfn.XLOOKUP(Ledger[[#This Row],[SKU]]&amp;"|"&amp;Ledger[[#This Row],[Branch_ID]], PriceList!E:E,PriceList!C:C,"")</f>
        <v>165</v>
      </c>
      <c r="K4143">
        <f>_xlfn.XLOOKUP(Ledger[[#This Row],[SKU]]&amp;"|"&amp;Ledger[[#This Row],[Branch_ID]], PriceList[Key], PriceList[Unit_Retail_Price_EGP], "")</f>
        <v>419</v>
      </c>
      <c r="L4143">
        <f>YEAR(Ledger[[#This Row],[Date]])</f>
        <v>2026</v>
      </c>
      <c r="M4143" t="str">
        <f>"Qtr"&amp;ROUNDUP(MONTH(Ledger[[#This Row],[Date]])/3,0)</f>
        <v>Qtr2</v>
      </c>
      <c r="N4143">
        <f>MONTH(Ledger[[#This Row],[Date]])</f>
        <v>4</v>
      </c>
      <c r="O4143" t="str">
        <f>TEXT(Ledger[[#This Row],[Date]],"mmm")</f>
        <v>Apr</v>
      </c>
    </row>
    <row r="4144" spans="1:15" x14ac:dyDescent="0.35">
      <c r="A4144" t="s">
        <v>5984</v>
      </c>
      <c r="B4144" s="8">
        <v>46121</v>
      </c>
      <c r="C4144" s="5">
        <v>0.86527777777777781</v>
      </c>
      <c r="D4144" t="str">
        <f>_xlfn.XLOOKUP(Ledger[[#This Row],[Employee_ID]],Employees!C:C,Employees!A:A)</f>
        <v>Evening</v>
      </c>
      <c r="E4144" t="s">
        <v>932</v>
      </c>
      <c r="F4144" t="str">
        <f>_xlfn.XLOOKUP(Ledger[[#This Row],[Employee_ID]],Employees!C:C,Employees!B:B)</f>
        <v>BR02</v>
      </c>
      <c r="G4144" t="s">
        <v>1011</v>
      </c>
      <c r="H4144" t="s">
        <v>558</v>
      </c>
      <c r="I4144">
        <v>2</v>
      </c>
      <c r="J4144">
        <f>_xlfn.XLOOKUP(Ledger[[#This Row],[SKU]]&amp;"|"&amp;Ledger[[#This Row],[Branch_ID]], PriceList!E:E,PriceList!C:C,"")</f>
        <v>185</v>
      </c>
      <c r="K4144">
        <f>_xlfn.XLOOKUP(Ledger[[#This Row],[SKU]]&amp;"|"&amp;Ledger[[#This Row],[Branch_ID]], PriceList[Key], PriceList[Unit_Retail_Price_EGP], "")</f>
        <v>479</v>
      </c>
      <c r="L4144">
        <f>YEAR(Ledger[[#This Row],[Date]])</f>
        <v>2026</v>
      </c>
      <c r="M4144" t="str">
        <f>"Qtr"&amp;ROUNDUP(MONTH(Ledger[[#This Row],[Date]])/3,0)</f>
        <v>Qtr2</v>
      </c>
      <c r="N4144">
        <f>MONTH(Ledger[[#This Row],[Date]])</f>
        <v>4</v>
      </c>
      <c r="O4144" t="str">
        <f>TEXT(Ledger[[#This Row],[Date]],"mmm")</f>
        <v>Apr</v>
      </c>
    </row>
    <row r="4145" spans="1:15" x14ac:dyDescent="0.35">
      <c r="A4145" t="s">
        <v>5985</v>
      </c>
      <c r="B4145" s="8">
        <v>46121</v>
      </c>
      <c r="C4145" s="5">
        <v>0.875</v>
      </c>
      <c r="D4145" t="str">
        <f>_xlfn.XLOOKUP(Ledger[[#This Row],[Employee_ID]],Employees!C:C,Employees!A:A)</f>
        <v>Evening</v>
      </c>
      <c r="E4145" t="s">
        <v>932</v>
      </c>
      <c r="F4145" t="str">
        <f>_xlfn.XLOOKUP(Ledger[[#This Row],[Employee_ID]],Employees!C:C,Employees!B:B)</f>
        <v>BR02</v>
      </c>
      <c r="G4145" t="s">
        <v>1011</v>
      </c>
      <c r="H4145" t="s">
        <v>117</v>
      </c>
      <c r="I4145">
        <v>2</v>
      </c>
      <c r="J4145">
        <f>_xlfn.XLOOKUP(Ledger[[#This Row],[SKU]]&amp;"|"&amp;Ledger[[#This Row],[Branch_ID]], PriceList!E:E,PriceList!C:C,"")</f>
        <v>470</v>
      </c>
      <c r="K4145">
        <f>_xlfn.XLOOKUP(Ledger[[#This Row],[SKU]]&amp;"|"&amp;Ledger[[#This Row],[Branch_ID]], PriceList[Key], PriceList[Unit_Retail_Price_EGP], "")</f>
        <v>1159</v>
      </c>
      <c r="L4145">
        <f>YEAR(Ledger[[#This Row],[Date]])</f>
        <v>2026</v>
      </c>
      <c r="M4145" t="str">
        <f>"Qtr"&amp;ROUNDUP(MONTH(Ledger[[#This Row],[Date]])/3,0)</f>
        <v>Qtr2</v>
      </c>
      <c r="N4145">
        <f>MONTH(Ledger[[#This Row],[Date]])</f>
        <v>4</v>
      </c>
      <c r="O4145" t="str">
        <f>TEXT(Ledger[[#This Row],[Date]],"mmm")</f>
        <v>Apr</v>
      </c>
    </row>
    <row r="4146" spans="1:15" x14ac:dyDescent="0.35">
      <c r="A4146" t="s">
        <v>6002</v>
      </c>
      <c r="B4146" s="8">
        <v>46122</v>
      </c>
      <c r="C4146" s="5">
        <v>0.81041666666666667</v>
      </c>
      <c r="D4146" t="str">
        <f>_xlfn.XLOOKUP(Ledger[[#This Row],[Employee_ID]],Employees!C:C,Employees!A:A)</f>
        <v>Evening</v>
      </c>
      <c r="E4146" t="s">
        <v>932</v>
      </c>
      <c r="F4146" t="str">
        <f>_xlfn.XLOOKUP(Ledger[[#This Row],[Employee_ID]],Employees!C:C,Employees!B:B)</f>
        <v>BR02</v>
      </c>
      <c r="G4146" t="s">
        <v>1011</v>
      </c>
      <c r="H4146" t="s">
        <v>639</v>
      </c>
      <c r="I4146">
        <v>2</v>
      </c>
      <c r="J4146">
        <f>_xlfn.XLOOKUP(Ledger[[#This Row],[SKU]]&amp;"|"&amp;Ledger[[#This Row],[Branch_ID]], PriceList!E:E,PriceList!C:C,"")</f>
        <v>225</v>
      </c>
      <c r="K4146">
        <f>_xlfn.XLOOKUP(Ledger[[#This Row],[SKU]]&amp;"|"&amp;Ledger[[#This Row],[Branch_ID]], PriceList[Key], PriceList[Unit_Retail_Price_EGP], "")</f>
        <v>579</v>
      </c>
      <c r="L4146">
        <f>YEAR(Ledger[[#This Row],[Date]])</f>
        <v>2026</v>
      </c>
      <c r="M4146" t="str">
        <f>"Qtr"&amp;ROUNDUP(MONTH(Ledger[[#This Row],[Date]])/3,0)</f>
        <v>Qtr2</v>
      </c>
      <c r="N4146">
        <f>MONTH(Ledger[[#This Row],[Date]])</f>
        <v>4</v>
      </c>
      <c r="O4146" t="str">
        <f>TEXT(Ledger[[#This Row],[Date]],"mmm")</f>
        <v>Apr</v>
      </c>
    </row>
    <row r="4147" spans="1:15" x14ac:dyDescent="0.35">
      <c r="A4147" t="s">
        <v>6124</v>
      </c>
      <c r="B4147" s="8">
        <v>46130</v>
      </c>
      <c r="C4147" s="5">
        <v>0.90486111111111112</v>
      </c>
      <c r="D4147" t="str">
        <f>_xlfn.XLOOKUP(Ledger[[#This Row],[Employee_ID]],Employees!C:C,Employees!A:A)</f>
        <v>Evening</v>
      </c>
      <c r="E4147" t="s">
        <v>932</v>
      </c>
      <c r="F4147" t="str">
        <f>_xlfn.XLOOKUP(Ledger[[#This Row],[Employee_ID]],Employees!C:C,Employees!B:B)</f>
        <v>BR02</v>
      </c>
      <c r="G4147" t="s">
        <v>1011</v>
      </c>
      <c r="H4147" t="s">
        <v>395</v>
      </c>
      <c r="I4147">
        <v>2</v>
      </c>
      <c r="J4147">
        <f>_xlfn.XLOOKUP(Ledger[[#This Row],[SKU]]&amp;"|"&amp;Ledger[[#This Row],[Branch_ID]], PriceList!E:E,PriceList!C:C,"")</f>
        <v>265</v>
      </c>
      <c r="K4147">
        <f>_xlfn.XLOOKUP(Ledger[[#This Row],[SKU]]&amp;"|"&amp;Ledger[[#This Row],[Branch_ID]], PriceList[Key], PriceList[Unit_Retail_Price_EGP], "")</f>
        <v>629</v>
      </c>
      <c r="L4147">
        <f>YEAR(Ledger[[#This Row],[Date]])</f>
        <v>2026</v>
      </c>
      <c r="M4147" t="str">
        <f>"Qtr"&amp;ROUNDUP(MONTH(Ledger[[#This Row],[Date]])/3,0)</f>
        <v>Qtr2</v>
      </c>
      <c r="N4147">
        <f>MONTH(Ledger[[#This Row],[Date]])</f>
        <v>4</v>
      </c>
      <c r="O4147" t="str">
        <f>TEXT(Ledger[[#This Row],[Date]],"mmm")</f>
        <v>Apr</v>
      </c>
    </row>
    <row r="4148" spans="1:15" x14ac:dyDescent="0.35">
      <c r="A4148" t="s">
        <v>6349</v>
      </c>
      <c r="B4148" s="8">
        <v>46146</v>
      </c>
      <c r="C4148" s="5">
        <v>0.77638888888888891</v>
      </c>
      <c r="D4148" t="str">
        <f>_xlfn.XLOOKUP(Ledger[[#This Row],[Employee_ID]],Employees!C:C,Employees!A:A)</f>
        <v>Evening</v>
      </c>
      <c r="E4148" t="s">
        <v>932</v>
      </c>
      <c r="F4148" t="str">
        <f>_xlfn.XLOOKUP(Ledger[[#This Row],[Employee_ID]],Employees!C:C,Employees!B:B)</f>
        <v>BR02</v>
      </c>
      <c r="G4148" t="s">
        <v>1011</v>
      </c>
      <c r="H4148" t="s">
        <v>240</v>
      </c>
      <c r="I4148">
        <v>2</v>
      </c>
      <c r="J4148">
        <f>_xlfn.XLOOKUP(Ledger[[#This Row],[SKU]]&amp;"|"&amp;Ledger[[#This Row],[Branch_ID]], PriceList!E:E,PriceList!C:C,"")</f>
        <v>490</v>
      </c>
      <c r="K4148">
        <f>_xlfn.XLOOKUP(Ledger[[#This Row],[SKU]]&amp;"|"&amp;Ledger[[#This Row],[Branch_ID]], PriceList[Key], PriceList[Unit_Retail_Price_EGP], "")</f>
        <v>1159</v>
      </c>
      <c r="L4148">
        <f>YEAR(Ledger[[#This Row],[Date]])</f>
        <v>2026</v>
      </c>
      <c r="M4148" t="str">
        <f>"Qtr"&amp;ROUNDUP(MONTH(Ledger[[#This Row],[Date]])/3,0)</f>
        <v>Qtr2</v>
      </c>
      <c r="N4148">
        <f>MONTH(Ledger[[#This Row],[Date]])</f>
        <v>5</v>
      </c>
      <c r="O4148" t="str">
        <f>TEXT(Ledger[[#This Row],[Date]],"mmm")</f>
        <v>May</v>
      </c>
    </row>
    <row r="4149" spans="1:15" x14ac:dyDescent="0.35">
      <c r="A4149" t="s">
        <v>6434</v>
      </c>
      <c r="B4149" s="8">
        <v>46152</v>
      </c>
      <c r="C4149" s="5">
        <v>0.84513888888888888</v>
      </c>
      <c r="D4149" t="str">
        <f>_xlfn.XLOOKUP(Ledger[[#This Row],[Employee_ID]],Employees!C:C,Employees!A:A)</f>
        <v>Evening</v>
      </c>
      <c r="E4149" t="s">
        <v>932</v>
      </c>
      <c r="F4149" t="str">
        <f>_xlfn.XLOOKUP(Ledger[[#This Row],[Employee_ID]],Employees!C:C,Employees!B:B)</f>
        <v>BR02</v>
      </c>
      <c r="G4149" t="s">
        <v>1011</v>
      </c>
      <c r="H4149" t="s">
        <v>247</v>
      </c>
      <c r="I4149">
        <v>2</v>
      </c>
      <c r="J4149">
        <f>_xlfn.XLOOKUP(Ledger[[#This Row],[SKU]]&amp;"|"&amp;Ledger[[#This Row],[Branch_ID]], PriceList!E:E,PriceList!C:C,"")</f>
        <v>390</v>
      </c>
      <c r="K4149">
        <f>_xlfn.XLOOKUP(Ledger[[#This Row],[SKU]]&amp;"|"&amp;Ledger[[#This Row],[Branch_ID]], PriceList[Key], PriceList[Unit_Retail_Price_EGP], "")</f>
        <v>949</v>
      </c>
      <c r="L4149">
        <f>YEAR(Ledger[[#This Row],[Date]])</f>
        <v>2026</v>
      </c>
      <c r="M4149" t="str">
        <f>"Qtr"&amp;ROUNDUP(MONTH(Ledger[[#This Row],[Date]])/3,0)</f>
        <v>Qtr2</v>
      </c>
      <c r="N4149">
        <f>MONTH(Ledger[[#This Row],[Date]])</f>
        <v>5</v>
      </c>
      <c r="O4149" t="str">
        <f>TEXT(Ledger[[#This Row],[Date]],"mmm")</f>
        <v>May</v>
      </c>
    </row>
    <row r="4150" spans="1:15" x14ac:dyDescent="0.35">
      <c r="A4150" t="s">
        <v>6472</v>
      </c>
      <c r="B4150" s="8">
        <v>46155</v>
      </c>
      <c r="C4150" s="5">
        <v>0.78263888888888888</v>
      </c>
      <c r="D4150" t="str">
        <f>_xlfn.XLOOKUP(Ledger[[#This Row],[Employee_ID]],Employees!C:C,Employees!A:A)</f>
        <v>Evening</v>
      </c>
      <c r="E4150" t="s">
        <v>932</v>
      </c>
      <c r="F4150" t="str">
        <f>_xlfn.XLOOKUP(Ledger[[#This Row],[Employee_ID]],Employees!C:C,Employees!B:B)</f>
        <v>BR02</v>
      </c>
      <c r="G4150" t="s">
        <v>1011</v>
      </c>
      <c r="H4150" t="s">
        <v>315</v>
      </c>
      <c r="I4150">
        <v>2</v>
      </c>
      <c r="J4150">
        <f>_xlfn.XLOOKUP(Ledger[[#This Row],[SKU]]&amp;"|"&amp;Ledger[[#This Row],[Branch_ID]], PriceList!E:E,PriceList!C:C,"")</f>
        <v>185</v>
      </c>
      <c r="K4150">
        <f>_xlfn.XLOOKUP(Ledger[[#This Row],[SKU]]&amp;"|"&amp;Ledger[[#This Row],[Branch_ID]], PriceList[Key], PriceList[Unit_Retail_Price_EGP], "")</f>
        <v>479</v>
      </c>
      <c r="L4150">
        <f>YEAR(Ledger[[#This Row],[Date]])</f>
        <v>2026</v>
      </c>
      <c r="M4150" t="str">
        <f>"Qtr"&amp;ROUNDUP(MONTH(Ledger[[#This Row],[Date]])/3,0)</f>
        <v>Qtr2</v>
      </c>
      <c r="N4150">
        <f>MONTH(Ledger[[#This Row],[Date]])</f>
        <v>5</v>
      </c>
      <c r="O4150" t="str">
        <f>TEXT(Ledger[[#This Row],[Date]],"mmm")</f>
        <v>May</v>
      </c>
    </row>
    <row r="4151" spans="1:15" x14ac:dyDescent="0.35">
      <c r="A4151" t="s">
        <v>6606</v>
      </c>
      <c r="B4151" s="8">
        <v>46164</v>
      </c>
      <c r="C4151" s="5">
        <v>0.83958333333333335</v>
      </c>
      <c r="D4151" t="str">
        <f>_xlfn.XLOOKUP(Ledger[[#This Row],[Employee_ID]],Employees!C:C,Employees!A:A)</f>
        <v>Evening</v>
      </c>
      <c r="E4151" t="s">
        <v>932</v>
      </c>
      <c r="F4151" t="str">
        <f>_xlfn.XLOOKUP(Ledger[[#This Row],[Employee_ID]],Employees!C:C,Employees!B:B)</f>
        <v>BR02</v>
      </c>
      <c r="G4151" t="s">
        <v>1011</v>
      </c>
      <c r="H4151" t="s">
        <v>143</v>
      </c>
      <c r="I4151">
        <v>2</v>
      </c>
      <c r="J4151">
        <f>_xlfn.XLOOKUP(Ledger[[#This Row],[SKU]]&amp;"|"&amp;Ledger[[#This Row],[Branch_ID]], PriceList!E:E,PriceList!C:C,"")</f>
        <v>225</v>
      </c>
      <c r="K4151">
        <f>_xlfn.XLOOKUP(Ledger[[#This Row],[SKU]]&amp;"|"&amp;Ledger[[#This Row],[Branch_ID]], PriceList[Key], PriceList[Unit_Retail_Price_EGP], "")</f>
        <v>579</v>
      </c>
      <c r="L4151">
        <f>YEAR(Ledger[[#This Row],[Date]])</f>
        <v>2026</v>
      </c>
      <c r="M4151" t="str">
        <f>"Qtr"&amp;ROUNDUP(MONTH(Ledger[[#This Row],[Date]])/3,0)</f>
        <v>Qtr2</v>
      </c>
      <c r="N4151">
        <f>MONTH(Ledger[[#This Row],[Date]])</f>
        <v>5</v>
      </c>
      <c r="O4151" t="str">
        <f>TEXT(Ledger[[#This Row],[Date]],"mmm")</f>
        <v>May</v>
      </c>
    </row>
    <row r="4152" spans="1:15" x14ac:dyDescent="0.35">
      <c r="A4152" t="s">
        <v>6743</v>
      </c>
      <c r="B4152" s="8">
        <v>46173</v>
      </c>
      <c r="C4152" s="5">
        <v>0.79583333333333328</v>
      </c>
      <c r="D4152" t="str">
        <f>_xlfn.XLOOKUP(Ledger[[#This Row],[Employee_ID]],Employees!C:C,Employees!A:A)</f>
        <v>Evening</v>
      </c>
      <c r="E4152" t="s">
        <v>932</v>
      </c>
      <c r="F4152" t="str">
        <f>_xlfn.XLOOKUP(Ledger[[#This Row],[Employee_ID]],Employees!C:C,Employees!B:B)</f>
        <v>BR02</v>
      </c>
      <c r="G4152" t="s">
        <v>1011</v>
      </c>
      <c r="H4152" t="s">
        <v>108</v>
      </c>
      <c r="I4152">
        <v>2</v>
      </c>
      <c r="J4152">
        <f>_xlfn.XLOOKUP(Ledger[[#This Row],[SKU]]&amp;"|"&amp;Ledger[[#This Row],[Branch_ID]], PriceList!E:E,PriceList!C:C,"")</f>
        <v>165</v>
      </c>
      <c r="K4152">
        <f>_xlfn.XLOOKUP(Ledger[[#This Row],[SKU]]&amp;"|"&amp;Ledger[[#This Row],[Branch_ID]], PriceList[Key], PriceList[Unit_Retail_Price_EGP], "")</f>
        <v>419</v>
      </c>
      <c r="L4152">
        <f>YEAR(Ledger[[#This Row],[Date]])</f>
        <v>2026</v>
      </c>
      <c r="M4152" t="str">
        <f>"Qtr"&amp;ROUNDUP(MONTH(Ledger[[#This Row],[Date]])/3,0)</f>
        <v>Qtr2</v>
      </c>
      <c r="N4152">
        <f>MONTH(Ledger[[#This Row],[Date]])</f>
        <v>5</v>
      </c>
      <c r="O4152" t="str">
        <f>TEXT(Ledger[[#This Row],[Date]],"mmm")</f>
        <v>May</v>
      </c>
    </row>
    <row r="4153" spans="1:15" x14ac:dyDescent="0.35">
      <c r="A4153" t="s">
        <v>1095</v>
      </c>
      <c r="B4153" s="8">
        <v>45815</v>
      </c>
      <c r="C4153" s="5">
        <v>0.5625</v>
      </c>
      <c r="D4153" t="str">
        <f>_xlfn.XLOOKUP(Ledger[[#This Row],[Employee_ID]],Employees!C:C,Employees!A:A)</f>
        <v>Morning</v>
      </c>
      <c r="E4153" t="s">
        <v>932</v>
      </c>
      <c r="F4153" t="str">
        <f>_xlfn.XLOOKUP(Ledger[[#This Row],[Employee_ID]],Employees!C:C,Employees!B:B)</f>
        <v>BR02</v>
      </c>
      <c r="G4153" t="s">
        <v>27</v>
      </c>
      <c r="H4153" t="s">
        <v>190</v>
      </c>
      <c r="I4153">
        <v>2</v>
      </c>
      <c r="J4153">
        <f>_xlfn.XLOOKUP(Ledger[[#This Row],[SKU]]&amp;"|"&amp;Ledger[[#This Row],[Branch_ID]], PriceList!E:E,PriceList!C:C,"")</f>
        <v>390</v>
      </c>
      <c r="K4153">
        <f>_xlfn.XLOOKUP(Ledger[[#This Row],[SKU]]&amp;"|"&amp;Ledger[[#This Row],[Branch_ID]], PriceList[Key], PriceList[Unit_Retail_Price_EGP], "")</f>
        <v>949</v>
      </c>
      <c r="L4153">
        <f>YEAR(Ledger[[#This Row],[Date]])</f>
        <v>2025</v>
      </c>
      <c r="M4153" t="str">
        <f>"Qtr"&amp;ROUNDUP(MONTH(Ledger[[#This Row],[Date]])/3,0)</f>
        <v>Qtr2</v>
      </c>
      <c r="N4153">
        <f>MONTH(Ledger[[#This Row],[Date]])</f>
        <v>6</v>
      </c>
      <c r="O4153" t="str">
        <f>TEXT(Ledger[[#This Row],[Date]],"mmm")</f>
        <v>Jun</v>
      </c>
    </row>
    <row r="4154" spans="1:15" x14ac:dyDescent="0.35">
      <c r="A4154" t="s">
        <v>1128</v>
      </c>
      <c r="B4154" s="8">
        <v>45816</v>
      </c>
      <c r="C4154" s="5">
        <v>0.43958333333333333</v>
      </c>
      <c r="D4154" t="str">
        <f>_xlfn.XLOOKUP(Ledger[[#This Row],[Employee_ID]],Employees!C:C,Employees!A:A)</f>
        <v>Morning</v>
      </c>
      <c r="E4154" t="s">
        <v>932</v>
      </c>
      <c r="F4154" t="str">
        <f>_xlfn.XLOOKUP(Ledger[[#This Row],[Employee_ID]],Employees!C:C,Employees!B:B)</f>
        <v>BR02</v>
      </c>
      <c r="G4154" t="s">
        <v>27</v>
      </c>
      <c r="H4154" t="s">
        <v>382</v>
      </c>
      <c r="I4154">
        <v>2</v>
      </c>
      <c r="J4154">
        <f>_xlfn.XLOOKUP(Ledger[[#This Row],[SKU]]&amp;"|"&amp;Ledger[[#This Row],[Branch_ID]], PriceList!E:E,PriceList!C:C,"")</f>
        <v>165</v>
      </c>
      <c r="K4154">
        <f>_xlfn.XLOOKUP(Ledger[[#This Row],[SKU]]&amp;"|"&amp;Ledger[[#This Row],[Branch_ID]], PriceList[Key], PriceList[Unit_Retail_Price_EGP], "")</f>
        <v>419</v>
      </c>
      <c r="L4154">
        <f>YEAR(Ledger[[#This Row],[Date]])</f>
        <v>2025</v>
      </c>
      <c r="M4154" t="str">
        <f>"Qtr"&amp;ROUNDUP(MONTH(Ledger[[#This Row],[Date]])/3,0)</f>
        <v>Qtr2</v>
      </c>
      <c r="N4154">
        <f>MONTH(Ledger[[#This Row],[Date]])</f>
        <v>6</v>
      </c>
      <c r="O4154" t="str">
        <f>TEXT(Ledger[[#This Row],[Date]],"mmm")</f>
        <v>Jun</v>
      </c>
    </row>
    <row r="4155" spans="1:15" x14ac:dyDescent="0.35">
      <c r="A4155" t="s">
        <v>1155</v>
      </c>
      <c r="B4155" s="8">
        <v>45817</v>
      </c>
      <c r="C4155" s="5">
        <v>0.45208333333333334</v>
      </c>
      <c r="D4155" t="str">
        <f>_xlfn.XLOOKUP(Ledger[[#This Row],[Employee_ID]],Employees!C:C,Employees!A:A)</f>
        <v>Morning</v>
      </c>
      <c r="E4155" t="s">
        <v>932</v>
      </c>
      <c r="F4155" t="str">
        <f>_xlfn.XLOOKUP(Ledger[[#This Row],[Employee_ID]],Employees!C:C,Employees!B:B)</f>
        <v>BR02</v>
      </c>
      <c r="G4155" t="s">
        <v>27</v>
      </c>
      <c r="H4155" t="s">
        <v>485</v>
      </c>
      <c r="I4155">
        <v>2</v>
      </c>
      <c r="J4155">
        <f>_xlfn.XLOOKUP(Ledger[[#This Row],[SKU]]&amp;"|"&amp;Ledger[[#This Row],[Branch_ID]], PriceList!E:E,PriceList!C:C,"")</f>
        <v>135</v>
      </c>
      <c r="K4155">
        <f>_xlfn.XLOOKUP(Ledger[[#This Row],[SKU]]&amp;"|"&amp;Ledger[[#This Row],[Branch_ID]], PriceList[Key], PriceList[Unit_Retail_Price_EGP], "")</f>
        <v>319</v>
      </c>
      <c r="L4155">
        <f>YEAR(Ledger[[#This Row],[Date]])</f>
        <v>2025</v>
      </c>
      <c r="M4155" t="str">
        <f>"Qtr"&amp;ROUNDUP(MONTH(Ledger[[#This Row],[Date]])/3,0)</f>
        <v>Qtr2</v>
      </c>
      <c r="N4155">
        <f>MONTH(Ledger[[#This Row],[Date]])</f>
        <v>6</v>
      </c>
      <c r="O4155" t="str">
        <f>TEXT(Ledger[[#This Row],[Date]],"mmm")</f>
        <v>Jun</v>
      </c>
    </row>
    <row r="4156" spans="1:15" x14ac:dyDescent="0.35">
      <c r="A4156" t="s">
        <v>1216</v>
      </c>
      <c r="B4156" s="8">
        <v>45820</v>
      </c>
      <c r="C4156" s="5">
        <v>0.55347222222222225</v>
      </c>
      <c r="D4156" t="str">
        <f>_xlfn.XLOOKUP(Ledger[[#This Row],[Employee_ID]],Employees!C:C,Employees!A:A)</f>
        <v>Morning</v>
      </c>
      <c r="E4156" t="s">
        <v>932</v>
      </c>
      <c r="F4156" t="str">
        <f>_xlfn.XLOOKUP(Ledger[[#This Row],[Employee_ID]],Employees!C:C,Employees!B:B)</f>
        <v>BR02</v>
      </c>
      <c r="G4156" t="s">
        <v>27</v>
      </c>
      <c r="H4156" t="s">
        <v>295</v>
      </c>
      <c r="I4156">
        <v>2</v>
      </c>
      <c r="J4156">
        <f>_xlfn.XLOOKUP(Ledger[[#This Row],[SKU]]&amp;"|"&amp;Ledger[[#This Row],[Branch_ID]], PriceList!E:E,PriceList!C:C,"")</f>
        <v>145</v>
      </c>
      <c r="K4156">
        <f>_xlfn.XLOOKUP(Ledger[[#This Row],[SKU]]&amp;"|"&amp;Ledger[[#This Row],[Branch_ID]], PriceList[Key], PriceList[Unit_Retail_Price_EGP], "")</f>
        <v>369</v>
      </c>
      <c r="L4156">
        <f>YEAR(Ledger[[#This Row],[Date]])</f>
        <v>2025</v>
      </c>
      <c r="M4156" t="str">
        <f>"Qtr"&amp;ROUNDUP(MONTH(Ledger[[#This Row],[Date]])/3,0)</f>
        <v>Qtr2</v>
      </c>
      <c r="N4156">
        <f>MONTH(Ledger[[#This Row],[Date]])</f>
        <v>6</v>
      </c>
      <c r="O4156" t="str">
        <f>TEXT(Ledger[[#This Row],[Date]],"mmm")</f>
        <v>Jun</v>
      </c>
    </row>
    <row r="4157" spans="1:15" x14ac:dyDescent="0.35">
      <c r="A4157" t="s">
        <v>1384</v>
      </c>
      <c r="B4157" s="8">
        <v>45827</v>
      </c>
      <c r="C4157" s="5">
        <v>0.4909722222222222</v>
      </c>
      <c r="D4157" t="str">
        <f>_xlfn.XLOOKUP(Ledger[[#This Row],[Employee_ID]],Employees!C:C,Employees!A:A)</f>
        <v>Morning</v>
      </c>
      <c r="E4157" t="s">
        <v>932</v>
      </c>
      <c r="F4157" t="str">
        <f>_xlfn.XLOOKUP(Ledger[[#This Row],[Employee_ID]],Employees!C:C,Employees!B:B)</f>
        <v>BR02</v>
      </c>
      <c r="G4157" t="s">
        <v>27</v>
      </c>
      <c r="H4157" t="s">
        <v>106</v>
      </c>
      <c r="I4157">
        <v>2</v>
      </c>
      <c r="J4157">
        <f>_xlfn.XLOOKUP(Ledger[[#This Row],[SKU]]&amp;"|"&amp;Ledger[[#This Row],[Branch_ID]], PriceList!E:E,PriceList!C:C,"")</f>
        <v>225</v>
      </c>
      <c r="K4157">
        <f>_xlfn.XLOOKUP(Ledger[[#This Row],[SKU]]&amp;"|"&amp;Ledger[[#This Row],[Branch_ID]], PriceList[Key], PriceList[Unit_Retail_Price_EGP], "")</f>
        <v>579</v>
      </c>
      <c r="L4157">
        <f>YEAR(Ledger[[#This Row],[Date]])</f>
        <v>2025</v>
      </c>
      <c r="M4157" t="str">
        <f>"Qtr"&amp;ROUNDUP(MONTH(Ledger[[#This Row],[Date]])/3,0)</f>
        <v>Qtr2</v>
      </c>
      <c r="N4157">
        <f>MONTH(Ledger[[#This Row],[Date]])</f>
        <v>6</v>
      </c>
      <c r="O4157" t="str">
        <f>TEXT(Ledger[[#This Row],[Date]],"mmm")</f>
        <v>Jun</v>
      </c>
    </row>
    <row r="4158" spans="1:15" x14ac:dyDescent="0.35">
      <c r="A4158" t="s">
        <v>1635</v>
      </c>
      <c r="B4158" s="8">
        <v>45838</v>
      </c>
      <c r="C4158" s="5">
        <v>0.53888888888888886</v>
      </c>
      <c r="D4158" t="str">
        <f>_xlfn.XLOOKUP(Ledger[[#This Row],[Employee_ID]],Employees!C:C,Employees!A:A)</f>
        <v>Morning</v>
      </c>
      <c r="E4158" t="s">
        <v>932</v>
      </c>
      <c r="F4158" t="str">
        <f>_xlfn.XLOOKUP(Ledger[[#This Row],[Employee_ID]],Employees!C:C,Employees!B:B)</f>
        <v>BR02</v>
      </c>
      <c r="G4158" t="s">
        <v>27</v>
      </c>
      <c r="H4158" t="s">
        <v>186</v>
      </c>
      <c r="I4158">
        <v>2</v>
      </c>
      <c r="J4158">
        <f>_xlfn.XLOOKUP(Ledger[[#This Row],[SKU]]&amp;"|"&amp;Ledger[[#This Row],[Branch_ID]], PriceList!E:E,PriceList!C:C,"")</f>
        <v>225</v>
      </c>
      <c r="K4158">
        <f>_xlfn.XLOOKUP(Ledger[[#This Row],[SKU]]&amp;"|"&amp;Ledger[[#This Row],[Branch_ID]], PriceList[Key], PriceList[Unit_Retail_Price_EGP], "")</f>
        <v>579</v>
      </c>
      <c r="L4158">
        <f>YEAR(Ledger[[#This Row],[Date]])</f>
        <v>2025</v>
      </c>
      <c r="M4158" t="str">
        <f>"Qtr"&amp;ROUNDUP(MONTH(Ledger[[#This Row],[Date]])/3,0)</f>
        <v>Qtr2</v>
      </c>
      <c r="N4158">
        <f>MONTH(Ledger[[#This Row],[Date]])</f>
        <v>6</v>
      </c>
      <c r="O4158" t="str">
        <f>TEXT(Ledger[[#This Row],[Date]],"mmm")</f>
        <v>Jun</v>
      </c>
    </row>
    <row r="4159" spans="1:15" x14ac:dyDescent="0.35">
      <c r="A4159" t="s">
        <v>1637</v>
      </c>
      <c r="B4159" s="8">
        <v>45838</v>
      </c>
      <c r="C4159" s="5">
        <v>0.54513888888888884</v>
      </c>
      <c r="D4159" t="str">
        <f>_xlfn.XLOOKUP(Ledger[[#This Row],[Employee_ID]],Employees!C:C,Employees!A:A)</f>
        <v>Morning</v>
      </c>
      <c r="E4159" t="s">
        <v>932</v>
      </c>
      <c r="F4159" t="str">
        <f>_xlfn.XLOOKUP(Ledger[[#This Row],[Employee_ID]],Employees!C:C,Employees!B:B)</f>
        <v>BR02</v>
      </c>
      <c r="G4159" t="s">
        <v>27</v>
      </c>
      <c r="H4159" t="s">
        <v>608</v>
      </c>
      <c r="I4159">
        <v>2</v>
      </c>
      <c r="J4159">
        <f>_xlfn.XLOOKUP(Ledger[[#This Row],[SKU]]&amp;"|"&amp;Ledger[[#This Row],[Branch_ID]], PriceList!E:E,PriceList!C:C,"")</f>
        <v>225</v>
      </c>
      <c r="K4159">
        <f>_xlfn.XLOOKUP(Ledger[[#This Row],[SKU]]&amp;"|"&amp;Ledger[[#This Row],[Branch_ID]], PriceList[Key], PriceList[Unit_Retail_Price_EGP], "")</f>
        <v>579</v>
      </c>
      <c r="L4159">
        <f>YEAR(Ledger[[#This Row],[Date]])</f>
        <v>2025</v>
      </c>
      <c r="M4159" t="str">
        <f>"Qtr"&amp;ROUNDUP(MONTH(Ledger[[#This Row],[Date]])/3,0)</f>
        <v>Qtr2</v>
      </c>
      <c r="N4159">
        <f>MONTH(Ledger[[#This Row],[Date]])</f>
        <v>6</v>
      </c>
      <c r="O4159" t="str">
        <f>TEXT(Ledger[[#This Row],[Date]],"mmm")</f>
        <v>Jun</v>
      </c>
    </row>
    <row r="4160" spans="1:15" x14ac:dyDescent="0.35">
      <c r="A4160" t="s">
        <v>1680</v>
      </c>
      <c r="B4160" s="8">
        <v>45840</v>
      </c>
      <c r="C4160" s="5">
        <v>0.57847222222222228</v>
      </c>
      <c r="D4160" t="str">
        <f>_xlfn.XLOOKUP(Ledger[[#This Row],[Employee_ID]],Employees!C:C,Employees!A:A)</f>
        <v>Morning</v>
      </c>
      <c r="E4160" t="s">
        <v>932</v>
      </c>
      <c r="F4160" t="str">
        <f>_xlfn.XLOOKUP(Ledger[[#This Row],[Employee_ID]],Employees!C:C,Employees!B:B)</f>
        <v>BR02</v>
      </c>
      <c r="G4160" t="s">
        <v>27</v>
      </c>
      <c r="H4160" t="s">
        <v>223</v>
      </c>
      <c r="I4160">
        <v>2</v>
      </c>
      <c r="J4160">
        <f>_xlfn.XLOOKUP(Ledger[[#This Row],[SKU]]&amp;"|"&amp;Ledger[[#This Row],[Branch_ID]], PriceList!E:E,PriceList!C:C,"")</f>
        <v>110</v>
      </c>
      <c r="K4160">
        <f>_xlfn.XLOOKUP(Ledger[[#This Row],[SKU]]&amp;"|"&amp;Ledger[[#This Row],[Branch_ID]], PriceList[Key], PriceList[Unit_Retail_Price_EGP], "")</f>
        <v>299</v>
      </c>
      <c r="L4160">
        <f>YEAR(Ledger[[#This Row],[Date]])</f>
        <v>2025</v>
      </c>
      <c r="M4160" t="str">
        <f>"Qtr"&amp;ROUNDUP(MONTH(Ledger[[#This Row],[Date]])/3,0)</f>
        <v>Qtr3</v>
      </c>
      <c r="N4160">
        <f>MONTH(Ledger[[#This Row],[Date]])</f>
        <v>7</v>
      </c>
      <c r="O4160" t="str">
        <f>TEXT(Ledger[[#This Row],[Date]],"mmm")</f>
        <v>Jul</v>
      </c>
    </row>
    <row r="4161" spans="1:15" x14ac:dyDescent="0.35">
      <c r="A4161" t="s">
        <v>1795</v>
      </c>
      <c r="B4161" s="8">
        <v>45846</v>
      </c>
      <c r="C4161" s="5">
        <v>0.52916666666666667</v>
      </c>
      <c r="D4161" t="str">
        <f>_xlfn.XLOOKUP(Ledger[[#This Row],[Employee_ID]],Employees!C:C,Employees!A:A)</f>
        <v>Morning</v>
      </c>
      <c r="E4161" t="s">
        <v>932</v>
      </c>
      <c r="F4161" t="str">
        <f>_xlfn.XLOOKUP(Ledger[[#This Row],[Employee_ID]],Employees!C:C,Employees!B:B)</f>
        <v>BR02</v>
      </c>
      <c r="G4161" t="s">
        <v>27</v>
      </c>
      <c r="H4161" t="s">
        <v>111</v>
      </c>
      <c r="I4161">
        <v>2</v>
      </c>
      <c r="J4161">
        <f>_xlfn.XLOOKUP(Ledger[[#This Row],[SKU]]&amp;"|"&amp;Ledger[[#This Row],[Branch_ID]], PriceList!E:E,PriceList!C:C,"")</f>
        <v>45</v>
      </c>
      <c r="K4161">
        <f>_xlfn.XLOOKUP(Ledger[[#This Row],[SKU]]&amp;"|"&amp;Ledger[[#This Row],[Branch_ID]], PriceList[Key], PriceList[Unit_Retail_Price_EGP], "")</f>
        <v>129</v>
      </c>
      <c r="L4161">
        <f>YEAR(Ledger[[#This Row],[Date]])</f>
        <v>2025</v>
      </c>
      <c r="M4161" t="str">
        <f>"Qtr"&amp;ROUNDUP(MONTH(Ledger[[#This Row],[Date]])/3,0)</f>
        <v>Qtr3</v>
      </c>
      <c r="N4161">
        <f>MONTH(Ledger[[#This Row],[Date]])</f>
        <v>7</v>
      </c>
      <c r="O4161" t="str">
        <f>TEXT(Ledger[[#This Row],[Date]],"mmm")</f>
        <v>Jul</v>
      </c>
    </row>
    <row r="4162" spans="1:15" x14ac:dyDescent="0.35">
      <c r="A4162" t="s">
        <v>1841</v>
      </c>
      <c r="B4162" s="8">
        <v>45849</v>
      </c>
      <c r="C4162" s="5">
        <v>0.42083333333333334</v>
      </c>
      <c r="D4162" t="str">
        <f>_xlfn.XLOOKUP(Ledger[[#This Row],[Employee_ID]],Employees!C:C,Employees!A:A)</f>
        <v>Morning</v>
      </c>
      <c r="E4162" t="s">
        <v>932</v>
      </c>
      <c r="F4162" t="str">
        <f>_xlfn.XLOOKUP(Ledger[[#This Row],[Employee_ID]],Employees!C:C,Employees!B:B)</f>
        <v>BR02</v>
      </c>
      <c r="G4162" t="s">
        <v>27</v>
      </c>
      <c r="H4162" t="s">
        <v>263</v>
      </c>
      <c r="I4162">
        <v>2</v>
      </c>
      <c r="J4162">
        <f>_xlfn.XLOOKUP(Ledger[[#This Row],[SKU]]&amp;"|"&amp;Ledger[[#This Row],[Branch_ID]], PriceList!E:E,PriceList!C:C,"")</f>
        <v>165</v>
      </c>
      <c r="K4162">
        <f>_xlfn.XLOOKUP(Ledger[[#This Row],[SKU]]&amp;"|"&amp;Ledger[[#This Row],[Branch_ID]], PriceList[Key], PriceList[Unit_Retail_Price_EGP], "")</f>
        <v>419</v>
      </c>
      <c r="L4162">
        <f>YEAR(Ledger[[#This Row],[Date]])</f>
        <v>2025</v>
      </c>
      <c r="M4162" t="str">
        <f>"Qtr"&amp;ROUNDUP(MONTH(Ledger[[#This Row],[Date]])/3,0)</f>
        <v>Qtr3</v>
      </c>
      <c r="N4162">
        <f>MONTH(Ledger[[#This Row],[Date]])</f>
        <v>7</v>
      </c>
      <c r="O4162" t="str">
        <f>TEXT(Ledger[[#This Row],[Date]],"mmm")</f>
        <v>Jul</v>
      </c>
    </row>
    <row r="4163" spans="1:15" x14ac:dyDescent="0.35">
      <c r="A4163" t="s">
        <v>1844</v>
      </c>
      <c r="B4163" s="8">
        <v>45849</v>
      </c>
      <c r="C4163" s="5">
        <v>0.50972222222222219</v>
      </c>
      <c r="D4163" t="str">
        <f>_xlfn.XLOOKUP(Ledger[[#This Row],[Employee_ID]],Employees!C:C,Employees!A:A)</f>
        <v>Morning</v>
      </c>
      <c r="E4163" t="s">
        <v>932</v>
      </c>
      <c r="F4163" t="str">
        <f>_xlfn.XLOOKUP(Ledger[[#This Row],[Employee_ID]],Employees!C:C,Employees!B:B)</f>
        <v>BR02</v>
      </c>
      <c r="G4163" t="s">
        <v>27</v>
      </c>
      <c r="H4163" t="s">
        <v>565</v>
      </c>
      <c r="I4163">
        <v>2</v>
      </c>
      <c r="J4163">
        <f>_xlfn.XLOOKUP(Ledger[[#This Row],[SKU]]&amp;"|"&amp;Ledger[[#This Row],[Branch_ID]], PriceList!E:E,PriceList!C:C,"")</f>
        <v>430</v>
      </c>
      <c r="K4163">
        <f>_xlfn.XLOOKUP(Ledger[[#This Row],[SKU]]&amp;"|"&amp;Ledger[[#This Row],[Branch_ID]], PriceList[Key], PriceList[Unit_Retail_Price_EGP], "")</f>
        <v>1059</v>
      </c>
      <c r="L4163">
        <f>YEAR(Ledger[[#This Row],[Date]])</f>
        <v>2025</v>
      </c>
      <c r="M4163" t="str">
        <f>"Qtr"&amp;ROUNDUP(MONTH(Ledger[[#This Row],[Date]])/3,0)</f>
        <v>Qtr3</v>
      </c>
      <c r="N4163">
        <f>MONTH(Ledger[[#This Row],[Date]])</f>
        <v>7</v>
      </c>
      <c r="O4163" t="str">
        <f>TEXT(Ledger[[#This Row],[Date]],"mmm")</f>
        <v>Jul</v>
      </c>
    </row>
    <row r="4164" spans="1:15" x14ac:dyDescent="0.35">
      <c r="A4164" t="s">
        <v>1872</v>
      </c>
      <c r="B4164" s="8">
        <v>45850</v>
      </c>
      <c r="C4164" s="5">
        <v>0.5756944444444444</v>
      </c>
      <c r="D4164" t="str">
        <f>_xlfn.XLOOKUP(Ledger[[#This Row],[Employee_ID]],Employees!C:C,Employees!A:A)</f>
        <v>Morning</v>
      </c>
      <c r="E4164" t="s">
        <v>932</v>
      </c>
      <c r="F4164" t="str">
        <f>_xlfn.XLOOKUP(Ledger[[#This Row],[Employee_ID]],Employees!C:C,Employees!B:B)</f>
        <v>BR02</v>
      </c>
      <c r="G4164" t="s">
        <v>27</v>
      </c>
      <c r="H4164" t="s">
        <v>40</v>
      </c>
      <c r="I4164">
        <v>2</v>
      </c>
      <c r="J4164">
        <f>_xlfn.XLOOKUP(Ledger[[#This Row],[SKU]]&amp;"|"&amp;Ledger[[#This Row],[Branch_ID]], PriceList!E:E,PriceList!C:C,"")</f>
        <v>490</v>
      </c>
      <c r="K4164">
        <f>_xlfn.XLOOKUP(Ledger[[#This Row],[SKU]]&amp;"|"&amp;Ledger[[#This Row],[Branch_ID]], PriceList[Key], PriceList[Unit_Retail_Price_EGP], "")</f>
        <v>1159</v>
      </c>
      <c r="L4164">
        <f>YEAR(Ledger[[#This Row],[Date]])</f>
        <v>2025</v>
      </c>
      <c r="M4164" t="str">
        <f>"Qtr"&amp;ROUNDUP(MONTH(Ledger[[#This Row],[Date]])/3,0)</f>
        <v>Qtr3</v>
      </c>
      <c r="N4164">
        <f>MONTH(Ledger[[#This Row],[Date]])</f>
        <v>7</v>
      </c>
      <c r="O4164" t="str">
        <f>TEXT(Ledger[[#This Row],[Date]],"mmm")</f>
        <v>Jul</v>
      </c>
    </row>
    <row r="4165" spans="1:15" x14ac:dyDescent="0.35">
      <c r="A4165" t="s">
        <v>1887</v>
      </c>
      <c r="B4165" s="8">
        <v>45851</v>
      </c>
      <c r="C4165" s="5">
        <v>0.47222222222222221</v>
      </c>
      <c r="D4165" t="str">
        <f>_xlfn.XLOOKUP(Ledger[[#This Row],[Employee_ID]],Employees!C:C,Employees!A:A)</f>
        <v>Morning</v>
      </c>
      <c r="E4165" t="s">
        <v>932</v>
      </c>
      <c r="F4165" t="str">
        <f>_xlfn.XLOOKUP(Ledger[[#This Row],[Employee_ID]],Employees!C:C,Employees!B:B)</f>
        <v>BR02</v>
      </c>
      <c r="G4165" t="s">
        <v>27</v>
      </c>
      <c r="H4165" t="s">
        <v>335</v>
      </c>
      <c r="I4165">
        <v>2</v>
      </c>
      <c r="J4165">
        <f>_xlfn.XLOOKUP(Ledger[[#This Row],[SKU]]&amp;"|"&amp;Ledger[[#This Row],[Branch_ID]], PriceList!E:E,PriceList!C:C,"")</f>
        <v>185</v>
      </c>
      <c r="K4165">
        <f>_xlfn.XLOOKUP(Ledger[[#This Row],[SKU]]&amp;"|"&amp;Ledger[[#This Row],[Branch_ID]], PriceList[Key], PriceList[Unit_Retail_Price_EGP], "")</f>
        <v>479</v>
      </c>
      <c r="L4165">
        <f>YEAR(Ledger[[#This Row],[Date]])</f>
        <v>2025</v>
      </c>
      <c r="M4165" t="str">
        <f>"Qtr"&amp;ROUNDUP(MONTH(Ledger[[#This Row],[Date]])/3,0)</f>
        <v>Qtr3</v>
      </c>
      <c r="N4165">
        <f>MONTH(Ledger[[#This Row],[Date]])</f>
        <v>7</v>
      </c>
      <c r="O4165" t="str">
        <f>TEXT(Ledger[[#This Row],[Date]],"mmm")</f>
        <v>Jul</v>
      </c>
    </row>
    <row r="4166" spans="1:15" x14ac:dyDescent="0.35">
      <c r="A4166" t="s">
        <v>1935</v>
      </c>
      <c r="B4166" s="8">
        <v>45854</v>
      </c>
      <c r="C4166" s="5">
        <v>0.42152777777777778</v>
      </c>
      <c r="D4166" t="str">
        <f>_xlfn.XLOOKUP(Ledger[[#This Row],[Employee_ID]],Employees!C:C,Employees!A:A)</f>
        <v>Morning</v>
      </c>
      <c r="E4166" t="s">
        <v>932</v>
      </c>
      <c r="F4166" t="str">
        <f>_xlfn.XLOOKUP(Ledger[[#This Row],[Employee_ID]],Employees!C:C,Employees!B:B)</f>
        <v>BR02</v>
      </c>
      <c r="G4166" t="s">
        <v>27</v>
      </c>
      <c r="H4166" t="s">
        <v>162</v>
      </c>
      <c r="I4166">
        <v>2</v>
      </c>
      <c r="J4166">
        <f>_xlfn.XLOOKUP(Ledger[[#This Row],[SKU]]&amp;"|"&amp;Ledger[[#This Row],[Branch_ID]], PriceList!E:E,PriceList!C:C,"")</f>
        <v>165</v>
      </c>
      <c r="K4166">
        <f>_xlfn.XLOOKUP(Ledger[[#This Row],[SKU]]&amp;"|"&amp;Ledger[[#This Row],[Branch_ID]], PriceList[Key], PriceList[Unit_Retail_Price_EGP], "")</f>
        <v>419</v>
      </c>
      <c r="L4166">
        <f>YEAR(Ledger[[#This Row],[Date]])</f>
        <v>2025</v>
      </c>
      <c r="M4166" t="str">
        <f>"Qtr"&amp;ROUNDUP(MONTH(Ledger[[#This Row],[Date]])/3,0)</f>
        <v>Qtr3</v>
      </c>
      <c r="N4166">
        <f>MONTH(Ledger[[#This Row],[Date]])</f>
        <v>7</v>
      </c>
      <c r="O4166" t="str">
        <f>TEXT(Ledger[[#This Row],[Date]],"mmm")</f>
        <v>Jul</v>
      </c>
    </row>
    <row r="4167" spans="1:15" x14ac:dyDescent="0.35">
      <c r="A4167" t="s">
        <v>1958</v>
      </c>
      <c r="B4167" s="8">
        <v>45855</v>
      </c>
      <c r="C4167" s="5">
        <v>0.51944444444444449</v>
      </c>
      <c r="D4167" t="str">
        <f>_xlfn.XLOOKUP(Ledger[[#This Row],[Employee_ID]],Employees!C:C,Employees!A:A)</f>
        <v>Morning</v>
      </c>
      <c r="E4167" t="s">
        <v>932</v>
      </c>
      <c r="F4167" t="str">
        <f>_xlfn.XLOOKUP(Ledger[[#This Row],[Employee_ID]],Employees!C:C,Employees!B:B)</f>
        <v>BR02</v>
      </c>
      <c r="G4167" t="s">
        <v>27</v>
      </c>
      <c r="H4167" t="s">
        <v>240</v>
      </c>
      <c r="I4167">
        <v>2</v>
      </c>
      <c r="J4167">
        <f>_xlfn.XLOOKUP(Ledger[[#This Row],[SKU]]&amp;"|"&amp;Ledger[[#This Row],[Branch_ID]], PriceList!E:E,PriceList!C:C,"")</f>
        <v>490</v>
      </c>
      <c r="K4167">
        <f>_xlfn.XLOOKUP(Ledger[[#This Row],[SKU]]&amp;"|"&amp;Ledger[[#This Row],[Branch_ID]], PriceList[Key], PriceList[Unit_Retail_Price_EGP], "")</f>
        <v>1159</v>
      </c>
      <c r="L4167">
        <f>YEAR(Ledger[[#This Row],[Date]])</f>
        <v>2025</v>
      </c>
      <c r="M4167" t="str">
        <f>"Qtr"&amp;ROUNDUP(MONTH(Ledger[[#This Row],[Date]])/3,0)</f>
        <v>Qtr3</v>
      </c>
      <c r="N4167">
        <f>MONTH(Ledger[[#This Row],[Date]])</f>
        <v>7</v>
      </c>
      <c r="O4167" t="str">
        <f>TEXT(Ledger[[#This Row],[Date]],"mmm")</f>
        <v>Jul</v>
      </c>
    </row>
    <row r="4168" spans="1:15" x14ac:dyDescent="0.35">
      <c r="A4168" t="s">
        <v>2246</v>
      </c>
      <c r="B4168" s="8">
        <v>45870</v>
      </c>
      <c r="C4168" s="5">
        <v>0.52152777777777781</v>
      </c>
      <c r="D4168" t="str">
        <f>_xlfn.XLOOKUP(Ledger[[#This Row],[Employee_ID]],Employees!C:C,Employees!A:A)</f>
        <v>Morning</v>
      </c>
      <c r="E4168" t="s">
        <v>932</v>
      </c>
      <c r="F4168" t="str">
        <f>_xlfn.XLOOKUP(Ledger[[#This Row],[Employee_ID]],Employees!C:C,Employees!B:B)</f>
        <v>BR02</v>
      </c>
      <c r="G4168" t="s">
        <v>27</v>
      </c>
      <c r="H4168" t="s">
        <v>558</v>
      </c>
      <c r="I4168">
        <v>2</v>
      </c>
      <c r="J4168">
        <f>_xlfn.XLOOKUP(Ledger[[#This Row],[SKU]]&amp;"|"&amp;Ledger[[#This Row],[Branch_ID]], PriceList!E:E,PriceList!C:C,"")</f>
        <v>185</v>
      </c>
      <c r="K4168">
        <f>_xlfn.XLOOKUP(Ledger[[#This Row],[SKU]]&amp;"|"&amp;Ledger[[#This Row],[Branch_ID]], PriceList[Key], PriceList[Unit_Retail_Price_EGP], "")</f>
        <v>479</v>
      </c>
      <c r="L4168">
        <f>YEAR(Ledger[[#This Row],[Date]])</f>
        <v>2025</v>
      </c>
      <c r="M4168" t="str">
        <f>"Qtr"&amp;ROUNDUP(MONTH(Ledger[[#This Row],[Date]])/3,0)</f>
        <v>Qtr3</v>
      </c>
      <c r="N4168">
        <f>MONTH(Ledger[[#This Row],[Date]])</f>
        <v>8</v>
      </c>
      <c r="O4168" t="str">
        <f>TEXT(Ledger[[#This Row],[Date]],"mmm")</f>
        <v>Aug</v>
      </c>
    </row>
    <row r="4169" spans="1:15" x14ac:dyDescent="0.35">
      <c r="A4169" t="s">
        <v>2268</v>
      </c>
      <c r="B4169" s="8">
        <v>45871</v>
      </c>
      <c r="C4169" s="5">
        <v>0.4375</v>
      </c>
      <c r="D4169" t="str">
        <f>_xlfn.XLOOKUP(Ledger[[#This Row],[Employee_ID]],Employees!C:C,Employees!A:A)</f>
        <v>Morning</v>
      </c>
      <c r="E4169" t="s">
        <v>932</v>
      </c>
      <c r="F4169" t="str">
        <f>_xlfn.XLOOKUP(Ledger[[#This Row],[Employee_ID]],Employees!C:C,Employees!B:B)</f>
        <v>BR02</v>
      </c>
      <c r="G4169" t="s">
        <v>27</v>
      </c>
      <c r="H4169" t="s">
        <v>313</v>
      </c>
      <c r="I4169">
        <v>2</v>
      </c>
      <c r="J4169">
        <f>_xlfn.XLOOKUP(Ledger[[#This Row],[SKU]]&amp;"|"&amp;Ledger[[#This Row],[Branch_ID]], PriceList!E:E,PriceList!C:C,"")</f>
        <v>145</v>
      </c>
      <c r="K4169">
        <f>_xlfn.XLOOKUP(Ledger[[#This Row],[SKU]]&amp;"|"&amp;Ledger[[#This Row],[Branch_ID]], PriceList[Key], PriceList[Unit_Retail_Price_EGP], "")</f>
        <v>369</v>
      </c>
      <c r="L4169">
        <f>YEAR(Ledger[[#This Row],[Date]])</f>
        <v>2025</v>
      </c>
      <c r="M4169" t="str">
        <f>"Qtr"&amp;ROUNDUP(MONTH(Ledger[[#This Row],[Date]])/3,0)</f>
        <v>Qtr3</v>
      </c>
      <c r="N4169">
        <f>MONTH(Ledger[[#This Row],[Date]])</f>
        <v>8</v>
      </c>
      <c r="O4169" t="str">
        <f>TEXT(Ledger[[#This Row],[Date]],"mmm")</f>
        <v>Aug</v>
      </c>
    </row>
    <row r="4170" spans="1:15" x14ac:dyDescent="0.35">
      <c r="A4170" t="s">
        <v>2309</v>
      </c>
      <c r="B4170" s="8">
        <v>45873</v>
      </c>
      <c r="C4170" s="5">
        <v>0.53541666666666665</v>
      </c>
      <c r="D4170" t="str">
        <f>_xlfn.XLOOKUP(Ledger[[#This Row],[Employee_ID]],Employees!C:C,Employees!A:A)</f>
        <v>Morning</v>
      </c>
      <c r="E4170" t="s">
        <v>932</v>
      </c>
      <c r="F4170" t="str">
        <f>_xlfn.XLOOKUP(Ledger[[#This Row],[Employee_ID]],Employees!C:C,Employees!B:B)</f>
        <v>BR02</v>
      </c>
      <c r="G4170" t="s">
        <v>27</v>
      </c>
      <c r="H4170" t="s">
        <v>359</v>
      </c>
      <c r="I4170">
        <v>2</v>
      </c>
      <c r="J4170">
        <f>_xlfn.XLOOKUP(Ledger[[#This Row],[SKU]]&amp;"|"&amp;Ledger[[#This Row],[Branch_ID]], PriceList!E:E,PriceList!C:C,"")</f>
        <v>145</v>
      </c>
      <c r="K4170">
        <f>_xlfn.XLOOKUP(Ledger[[#This Row],[SKU]]&amp;"|"&amp;Ledger[[#This Row],[Branch_ID]], PriceList[Key], PriceList[Unit_Retail_Price_EGP], "")</f>
        <v>369</v>
      </c>
      <c r="L4170">
        <f>YEAR(Ledger[[#This Row],[Date]])</f>
        <v>2025</v>
      </c>
      <c r="M4170" t="str">
        <f>"Qtr"&amp;ROUNDUP(MONTH(Ledger[[#This Row],[Date]])/3,0)</f>
        <v>Qtr3</v>
      </c>
      <c r="N4170">
        <f>MONTH(Ledger[[#This Row],[Date]])</f>
        <v>8</v>
      </c>
      <c r="O4170" t="str">
        <f>TEXT(Ledger[[#This Row],[Date]],"mmm")</f>
        <v>Aug</v>
      </c>
    </row>
    <row r="4171" spans="1:15" x14ac:dyDescent="0.35">
      <c r="A4171" t="s">
        <v>2339</v>
      </c>
      <c r="B4171" s="8">
        <v>45875</v>
      </c>
      <c r="C4171" s="5">
        <v>0.46875</v>
      </c>
      <c r="D4171" t="str">
        <f>_xlfn.XLOOKUP(Ledger[[#This Row],[Employee_ID]],Employees!C:C,Employees!A:A)</f>
        <v>Morning</v>
      </c>
      <c r="E4171" t="s">
        <v>932</v>
      </c>
      <c r="F4171" t="str">
        <f>_xlfn.XLOOKUP(Ledger[[#This Row],[Employee_ID]],Employees!C:C,Employees!B:B)</f>
        <v>BR02</v>
      </c>
      <c r="G4171" t="s">
        <v>27</v>
      </c>
      <c r="H4171" t="s">
        <v>251</v>
      </c>
      <c r="I4171">
        <v>2</v>
      </c>
      <c r="J4171">
        <f>_xlfn.XLOOKUP(Ledger[[#This Row],[SKU]]&amp;"|"&amp;Ledger[[#This Row],[Branch_ID]], PriceList!E:E,PriceList!C:C,"")</f>
        <v>715</v>
      </c>
      <c r="K4171">
        <f>_xlfn.XLOOKUP(Ledger[[#This Row],[SKU]]&amp;"|"&amp;Ledger[[#This Row],[Branch_ID]], PriceList[Key], PriceList[Unit_Retail_Price_EGP], "")</f>
        <v>1689</v>
      </c>
      <c r="L4171">
        <f>YEAR(Ledger[[#This Row],[Date]])</f>
        <v>2025</v>
      </c>
      <c r="M4171" t="str">
        <f>"Qtr"&amp;ROUNDUP(MONTH(Ledger[[#This Row],[Date]])/3,0)</f>
        <v>Qtr3</v>
      </c>
      <c r="N4171">
        <f>MONTH(Ledger[[#This Row],[Date]])</f>
        <v>8</v>
      </c>
      <c r="O4171" t="str">
        <f>TEXT(Ledger[[#This Row],[Date]],"mmm")</f>
        <v>Aug</v>
      </c>
    </row>
    <row r="4172" spans="1:15" x14ac:dyDescent="0.35">
      <c r="A4172" t="s">
        <v>2356</v>
      </c>
      <c r="B4172" s="8">
        <v>45876</v>
      </c>
      <c r="C4172" s="5">
        <v>0.52013888888888893</v>
      </c>
      <c r="D4172" t="str">
        <f>_xlfn.XLOOKUP(Ledger[[#This Row],[Employee_ID]],Employees!C:C,Employees!A:A)</f>
        <v>Morning</v>
      </c>
      <c r="E4172" t="s">
        <v>932</v>
      </c>
      <c r="F4172" t="str">
        <f>_xlfn.XLOOKUP(Ledger[[#This Row],[Employee_ID]],Employees!C:C,Employees!B:B)</f>
        <v>BR02</v>
      </c>
      <c r="G4172" t="s">
        <v>27</v>
      </c>
      <c r="H4172" t="s">
        <v>130</v>
      </c>
      <c r="I4172">
        <v>2</v>
      </c>
      <c r="J4172">
        <f>_xlfn.XLOOKUP(Ledger[[#This Row],[SKU]]&amp;"|"&amp;Ledger[[#This Row],[Branch_ID]], PriceList!E:E,PriceList!C:C,"")</f>
        <v>225</v>
      </c>
      <c r="K4172">
        <f>_xlfn.XLOOKUP(Ledger[[#This Row],[SKU]]&amp;"|"&amp;Ledger[[#This Row],[Branch_ID]], PriceList[Key], PriceList[Unit_Retail_Price_EGP], "")</f>
        <v>579</v>
      </c>
      <c r="L4172">
        <f>YEAR(Ledger[[#This Row],[Date]])</f>
        <v>2025</v>
      </c>
      <c r="M4172" t="str">
        <f>"Qtr"&amp;ROUNDUP(MONTH(Ledger[[#This Row],[Date]])/3,0)</f>
        <v>Qtr3</v>
      </c>
      <c r="N4172">
        <f>MONTH(Ledger[[#This Row],[Date]])</f>
        <v>8</v>
      </c>
      <c r="O4172" t="str">
        <f>TEXT(Ledger[[#This Row],[Date]],"mmm")</f>
        <v>Aug</v>
      </c>
    </row>
    <row r="4173" spans="1:15" x14ac:dyDescent="0.35">
      <c r="A4173" t="s">
        <v>2402</v>
      </c>
      <c r="B4173" s="8">
        <v>45878</v>
      </c>
      <c r="C4173" s="5">
        <v>0.56180555555555556</v>
      </c>
      <c r="D4173" t="str">
        <f>_xlfn.XLOOKUP(Ledger[[#This Row],[Employee_ID]],Employees!C:C,Employees!A:A)</f>
        <v>Morning</v>
      </c>
      <c r="E4173" t="s">
        <v>932</v>
      </c>
      <c r="F4173" t="str">
        <f>_xlfn.XLOOKUP(Ledger[[#This Row],[Employee_ID]],Employees!C:C,Employees!B:B)</f>
        <v>BR02</v>
      </c>
      <c r="G4173" t="s">
        <v>27</v>
      </c>
      <c r="H4173" t="s">
        <v>608</v>
      </c>
      <c r="I4173">
        <v>2</v>
      </c>
      <c r="J4173">
        <f>_xlfn.XLOOKUP(Ledger[[#This Row],[SKU]]&amp;"|"&amp;Ledger[[#This Row],[Branch_ID]], PriceList!E:E,PriceList!C:C,"")</f>
        <v>225</v>
      </c>
      <c r="K4173">
        <f>_xlfn.XLOOKUP(Ledger[[#This Row],[SKU]]&amp;"|"&amp;Ledger[[#This Row],[Branch_ID]], PriceList[Key], PriceList[Unit_Retail_Price_EGP], "")</f>
        <v>579</v>
      </c>
      <c r="L4173">
        <f>YEAR(Ledger[[#This Row],[Date]])</f>
        <v>2025</v>
      </c>
      <c r="M4173" t="str">
        <f>"Qtr"&amp;ROUNDUP(MONTH(Ledger[[#This Row],[Date]])/3,0)</f>
        <v>Qtr3</v>
      </c>
      <c r="N4173">
        <f>MONTH(Ledger[[#This Row],[Date]])</f>
        <v>8</v>
      </c>
      <c r="O4173" t="str">
        <f>TEXT(Ledger[[#This Row],[Date]],"mmm")</f>
        <v>Aug</v>
      </c>
    </row>
    <row r="4174" spans="1:15" x14ac:dyDescent="0.35">
      <c r="A4174" t="s">
        <v>2454</v>
      </c>
      <c r="B4174" s="8">
        <v>45881</v>
      </c>
      <c r="C4174" s="5">
        <v>0.52986111111111112</v>
      </c>
      <c r="D4174" t="str">
        <f>_xlfn.XLOOKUP(Ledger[[#This Row],[Employee_ID]],Employees!C:C,Employees!A:A)</f>
        <v>Morning</v>
      </c>
      <c r="E4174" t="s">
        <v>932</v>
      </c>
      <c r="F4174" t="str">
        <f>_xlfn.XLOOKUP(Ledger[[#This Row],[Employee_ID]],Employees!C:C,Employees!B:B)</f>
        <v>BR02</v>
      </c>
      <c r="G4174" t="s">
        <v>27</v>
      </c>
      <c r="H4174" t="s">
        <v>681</v>
      </c>
      <c r="I4174">
        <v>2</v>
      </c>
      <c r="J4174">
        <f>_xlfn.XLOOKUP(Ledger[[#This Row],[SKU]]&amp;"|"&amp;Ledger[[#This Row],[Branch_ID]], PriceList!E:E,PriceList!C:C,"")</f>
        <v>145</v>
      </c>
      <c r="K4174">
        <f>_xlfn.XLOOKUP(Ledger[[#This Row],[SKU]]&amp;"|"&amp;Ledger[[#This Row],[Branch_ID]], PriceList[Key], PriceList[Unit_Retail_Price_EGP], "")</f>
        <v>369</v>
      </c>
      <c r="L4174">
        <f>YEAR(Ledger[[#This Row],[Date]])</f>
        <v>2025</v>
      </c>
      <c r="M4174" t="str">
        <f>"Qtr"&amp;ROUNDUP(MONTH(Ledger[[#This Row],[Date]])/3,0)</f>
        <v>Qtr3</v>
      </c>
      <c r="N4174">
        <f>MONTH(Ledger[[#This Row],[Date]])</f>
        <v>8</v>
      </c>
      <c r="O4174" t="str">
        <f>TEXT(Ledger[[#This Row],[Date]],"mmm")</f>
        <v>Aug</v>
      </c>
    </row>
    <row r="4175" spans="1:15" x14ac:dyDescent="0.35">
      <c r="A4175" t="s">
        <v>2706</v>
      </c>
      <c r="B4175" s="8">
        <v>45896</v>
      </c>
      <c r="C4175" s="5">
        <v>0.46944444444444444</v>
      </c>
      <c r="D4175" t="str">
        <f>_xlfn.XLOOKUP(Ledger[[#This Row],[Employee_ID]],Employees!C:C,Employees!A:A)</f>
        <v>Morning</v>
      </c>
      <c r="E4175" t="s">
        <v>932</v>
      </c>
      <c r="F4175" t="str">
        <f>_xlfn.XLOOKUP(Ledger[[#This Row],[Employee_ID]],Employees!C:C,Employees!B:B)</f>
        <v>BR02</v>
      </c>
      <c r="G4175" t="s">
        <v>27</v>
      </c>
      <c r="H4175" t="s">
        <v>317</v>
      </c>
      <c r="I4175">
        <v>2</v>
      </c>
      <c r="J4175">
        <f>_xlfn.XLOOKUP(Ledger[[#This Row],[SKU]]&amp;"|"&amp;Ledger[[#This Row],[Branch_ID]], PriceList!E:E,PriceList!C:C,"")</f>
        <v>265</v>
      </c>
      <c r="K4175">
        <f>_xlfn.XLOOKUP(Ledger[[#This Row],[SKU]]&amp;"|"&amp;Ledger[[#This Row],[Branch_ID]], PriceList[Key], PriceList[Unit_Retail_Price_EGP], "")</f>
        <v>629</v>
      </c>
      <c r="L4175">
        <f>YEAR(Ledger[[#This Row],[Date]])</f>
        <v>2025</v>
      </c>
      <c r="M4175" t="str">
        <f>"Qtr"&amp;ROUNDUP(MONTH(Ledger[[#This Row],[Date]])/3,0)</f>
        <v>Qtr3</v>
      </c>
      <c r="N4175">
        <f>MONTH(Ledger[[#This Row],[Date]])</f>
        <v>8</v>
      </c>
      <c r="O4175" t="str">
        <f>TEXT(Ledger[[#This Row],[Date]],"mmm")</f>
        <v>Aug</v>
      </c>
    </row>
    <row r="4176" spans="1:15" x14ac:dyDescent="0.35">
      <c r="A4176" t="s">
        <v>2736</v>
      </c>
      <c r="B4176" s="8">
        <v>45898</v>
      </c>
      <c r="C4176" s="5">
        <v>0.45763888888888887</v>
      </c>
      <c r="D4176" t="str">
        <f>_xlfn.XLOOKUP(Ledger[[#This Row],[Employee_ID]],Employees!C:C,Employees!A:A)</f>
        <v>Morning</v>
      </c>
      <c r="E4176" t="s">
        <v>932</v>
      </c>
      <c r="F4176" t="str">
        <f>_xlfn.XLOOKUP(Ledger[[#This Row],[Employee_ID]],Employees!C:C,Employees!B:B)</f>
        <v>BR02</v>
      </c>
      <c r="G4176" t="s">
        <v>27</v>
      </c>
      <c r="H4176" t="s">
        <v>177</v>
      </c>
      <c r="I4176">
        <v>2</v>
      </c>
      <c r="J4176">
        <f>_xlfn.XLOOKUP(Ledger[[#This Row],[SKU]]&amp;"|"&amp;Ledger[[#This Row],[Branch_ID]], PriceList!E:E,PriceList!C:C,"")</f>
        <v>265</v>
      </c>
      <c r="K4176">
        <f>_xlfn.XLOOKUP(Ledger[[#This Row],[SKU]]&amp;"|"&amp;Ledger[[#This Row],[Branch_ID]], PriceList[Key], PriceList[Unit_Retail_Price_EGP], "")</f>
        <v>629</v>
      </c>
      <c r="L4176">
        <f>YEAR(Ledger[[#This Row],[Date]])</f>
        <v>2025</v>
      </c>
      <c r="M4176" t="str">
        <f>"Qtr"&amp;ROUNDUP(MONTH(Ledger[[#This Row],[Date]])/3,0)</f>
        <v>Qtr3</v>
      </c>
      <c r="N4176">
        <f>MONTH(Ledger[[#This Row],[Date]])</f>
        <v>8</v>
      </c>
      <c r="O4176" t="str">
        <f>TEXT(Ledger[[#This Row],[Date]],"mmm")</f>
        <v>Aug</v>
      </c>
    </row>
    <row r="4177" spans="1:15" x14ac:dyDescent="0.35">
      <c r="A4177" t="s">
        <v>2784</v>
      </c>
      <c r="B4177" s="8">
        <v>45900</v>
      </c>
      <c r="C4177" s="5">
        <v>0.42430555555555555</v>
      </c>
      <c r="D4177" t="str">
        <f>_xlfn.XLOOKUP(Ledger[[#This Row],[Employee_ID]],Employees!C:C,Employees!A:A)</f>
        <v>Morning</v>
      </c>
      <c r="E4177" t="s">
        <v>932</v>
      </c>
      <c r="F4177" t="str">
        <f>_xlfn.XLOOKUP(Ledger[[#This Row],[Employee_ID]],Employees!C:C,Employees!B:B)</f>
        <v>BR02</v>
      </c>
      <c r="G4177" t="s">
        <v>27</v>
      </c>
      <c r="H4177" t="s">
        <v>29</v>
      </c>
      <c r="I4177">
        <v>2</v>
      </c>
      <c r="J4177">
        <f>_xlfn.XLOOKUP(Ledger[[#This Row],[SKU]]&amp;"|"&amp;Ledger[[#This Row],[Branch_ID]], PriceList!E:E,PriceList!C:C,"")</f>
        <v>490</v>
      </c>
      <c r="K4177">
        <f>_xlfn.XLOOKUP(Ledger[[#This Row],[SKU]]&amp;"|"&amp;Ledger[[#This Row],[Branch_ID]], PriceList[Key], PriceList[Unit_Retail_Price_EGP], "")</f>
        <v>1159</v>
      </c>
      <c r="L4177">
        <f>YEAR(Ledger[[#This Row],[Date]])</f>
        <v>2025</v>
      </c>
      <c r="M4177" t="str">
        <f>"Qtr"&amp;ROUNDUP(MONTH(Ledger[[#This Row],[Date]])/3,0)</f>
        <v>Qtr3</v>
      </c>
      <c r="N4177">
        <f>MONTH(Ledger[[#This Row],[Date]])</f>
        <v>8</v>
      </c>
      <c r="O4177" t="str">
        <f>TEXT(Ledger[[#This Row],[Date]],"mmm")</f>
        <v>Aug</v>
      </c>
    </row>
    <row r="4178" spans="1:15" x14ac:dyDescent="0.35">
      <c r="A4178" t="s">
        <v>2799</v>
      </c>
      <c r="B4178" s="8">
        <v>45901</v>
      </c>
      <c r="C4178" s="5">
        <v>0.46597222222222223</v>
      </c>
      <c r="D4178" t="str">
        <f>_xlfn.XLOOKUP(Ledger[[#This Row],[Employee_ID]],Employees!C:C,Employees!A:A)</f>
        <v>Morning</v>
      </c>
      <c r="E4178" t="s">
        <v>932</v>
      </c>
      <c r="F4178" t="str">
        <f>_xlfn.XLOOKUP(Ledger[[#This Row],[Employee_ID]],Employees!C:C,Employees!B:B)</f>
        <v>BR02</v>
      </c>
      <c r="G4178" t="s">
        <v>27</v>
      </c>
      <c r="H4178" t="s">
        <v>218</v>
      </c>
      <c r="I4178">
        <v>2</v>
      </c>
      <c r="J4178">
        <f>_xlfn.XLOOKUP(Ledger[[#This Row],[SKU]]&amp;"|"&amp;Ledger[[#This Row],[Branch_ID]], PriceList!E:E,PriceList!C:C,"")</f>
        <v>655</v>
      </c>
      <c r="K4178">
        <f>_xlfn.XLOOKUP(Ledger[[#This Row],[SKU]]&amp;"|"&amp;Ledger[[#This Row],[Branch_ID]], PriceList[Key], PriceList[Unit_Retail_Price_EGP], "")</f>
        <v>1589</v>
      </c>
      <c r="L4178">
        <f>YEAR(Ledger[[#This Row],[Date]])</f>
        <v>2025</v>
      </c>
      <c r="M4178" t="str">
        <f>"Qtr"&amp;ROUNDUP(MONTH(Ledger[[#This Row],[Date]])/3,0)</f>
        <v>Qtr3</v>
      </c>
      <c r="N4178">
        <f>MONTH(Ledger[[#This Row],[Date]])</f>
        <v>9</v>
      </c>
      <c r="O4178" t="str">
        <f>TEXT(Ledger[[#This Row],[Date]],"mmm")</f>
        <v>Sep</v>
      </c>
    </row>
    <row r="4179" spans="1:15" x14ac:dyDescent="0.35">
      <c r="A4179" t="s">
        <v>2823</v>
      </c>
      <c r="B4179" s="8">
        <v>45903</v>
      </c>
      <c r="C4179" s="5">
        <v>0.55000000000000004</v>
      </c>
      <c r="D4179" t="str">
        <f>_xlfn.XLOOKUP(Ledger[[#This Row],[Employee_ID]],Employees!C:C,Employees!A:A)</f>
        <v>Morning</v>
      </c>
      <c r="E4179" t="s">
        <v>932</v>
      </c>
      <c r="F4179" t="str">
        <f>_xlfn.XLOOKUP(Ledger[[#This Row],[Employee_ID]],Employees!C:C,Employees!B:B)</f>
        <v>BR02</v>
      </c>
      <c r="G4179" t="s">
        <v>27</v>
      </c>
      <c r="H4179" t="s">
        <v>154</v>
      </c>
      <c r="I4179">
        <v>2</v>
      </c>
      <c r="J4179">
        <f>_xlfn.XLOOKUP(Ledger[[#This Row],[SKU]]&amp;"|"&amp;Ledger[[#This Row],[Branch_ID]], PriceList!E:E,PriceList!C:C,"")</f>
        <v>165</v>
      </c>
      <c r="K4179">
        <f>_xlfn.XLOOKUP(Ledger[[#This Row],[SKU]]&amp;"|"&amp;Ledger[[#This Row],[Branch_ID]], PriceList[Key], PriceList[Unit_Retail_Price_EGP], "")</f>
        <v>419</v>
      </c>
      <c r="L4179">
        <f>YEAR(Ledger[[#This Row],[Date]])</f>
        <v>2025</v>
      </c>
      <c r="M4179" t="str">
        <f>"Qtr"&amp;ROUNDUP(MONTH(Ledger[[#This Row],[Date]])/3,0)</f>
        <v>Qtr3</v>
      </c>
      <c r="N4179">
        <f>MONTH(Ledger[[#This Row],[Date]])</f>
        <v>9</v>
      </c>
      <c r="O4179" t="str">
        <f>TEXT(Ledger[[#This Row],[Date]],"mmm")</f>
        <v>Sep</v>
      </c>
    </row>
    <row r="4180" spans="1:15" x14ac:dyDescent="0.35">
      <c r="A4180" t="s">
        <v>2847</v>
      </c>
      <c r="B4180" s="8">
        <v>45905</v>
      </c>
      <c r="C4180" s="5">
        <v>0.44861111111111113</v>
      </c>
      <c r="D4180" t="str">
        <f>_xlfn.XLOOKUP(Ledger[[#This Row],[Employee_ID]],Employees!C:C,Employees!A:A)</f>
        <v>Morning</v>
      </c>
      <c r="E4180" t="s">
        <v>932</v>
      </c>
      <c r="F4180" t="str">
        <f>_xlfn.XLOOKUP(Ledger[[#This Row],[Employee_ID]],Employees!C:C,Employees!B:B)</f>
        <v>BR02</v>
      </c>
      <c r="G4180" t="s">
        <v>27</v>
      </c>
      <c r="H4180" t="s">
        <v>278</v>
      </c>
      <c r="I4180">
        <v>2</v>
      </c>
      <c r="J4180">
        <f>_xlfn.XLOOKUP(Ledger[[#This Row],[SKU]]&amp;"|"&amp;Ledger[[#This Row],[Branch_ID]], PriceList!E:E,PriceList!C:C,"")</f>
        <v>390</v>
      </c>
      <c r="K4180">
        <f>_xlfn.XLOOKUP(Ledger[[#This Row],[SKU]]&amp;"|"&amp;Ledger[[#This Row],[Branch_ID]], PriceList[Key], PriceList[Unit_Retail_Price_EGP], "")</f>
        <v>949</v>
      </c>
      <c r="L4180">
        <f>YEAR(Ledger[[#This Row],[Date]])</f>
        <v>2025</v>
      </c>
      <c r="M4180" t="str">
        <f>"Qtr"&amp;ROUNDUP(MONTH(Ledger[[#This Row],[Date]])/3,0)</f>
        <v>Qtr3</v>
      </c>
      <c r="N4180">
        <f>MONTH(Ledger[[#This Row],[Date]])</f>
        <v>9</v>
      </c>
      <c r="O4180" t="str">
        <f>TEXT(Ledger[[#This Row],[Date]],"mmm")</f>
        <v>Sep</v>
      </c>
    </row>
    <row r="4181" spans="1:15" x14ac:dyDescent="0.35">
      <c r="A4181" t="s">
        <v>3018</v>
      </c>
      <c r="B4181" s="8">
        <v>45915</v>
      </c>
      <c r="C4181" s="5">
        <v>0.49861111111111112</v>
      </c>
      <c r="D4181" t="str">
        <f>_xlfn.XLOOKUP(Ledger[[#This Row],[Employee_ID]],Employees!C:C,Employees!A:A)</f>
        <v>Morning</v>
      </c>
      <c r="E4181" t="s">
        <v>932</v>
      </c>
      <c r="F4181" t="str">
        <f>_xlfn.XLOOKUP(Ledger[[#This Row],[Employee_ID]],Employees!C:C,Employees!B:B)</f>
        <v>BR02</v>
      </c>
      <c r="G4181" t="s">
        <v>27</v>
      </c>
      <c r="H4181" t="s">
        <v>186</v>
      </c>
      <c r="I4181">
        <v>2</v>
      </c>
      <c r="J4181">
        <f>_xlfn.XLOOKUP(Ledger[[#This Row],[SKU]]&amp;"|"&amp;Ledger[[#This Row],[Branch_ID]], PriceList!E:E,PriceList!C:C,"")</f>
        <v>225</v>
      </c>
      <c r="K4181">
        <f>_xlfn.XLOOKUP(Ledger[[#This Row],[SKU]]&amp;"|"&amp;Ledger[[#This Row],[Branch_ID]], PriceList[Key], PriceList[Unit_Retail_Price_EGP], "")</f>
        <v>579</v>
      </c>
      <c r="L4181">
        <f>YEAR(Ledger[[#This Row],[Date]])</f>
        <v>2025</v>
      </c>
      <c r="M4181" t="str">
        <f>"Qtr"&amp;ROUNDUP(MONTH(Ledger[[#This Row],[Date]])/3,0)</f>
        <v>Qtr3</v>
      </c>
      <c r="N4181">
        <f>MONTH(Ledger[[#This Row],[Date]])</f>
        <v>9</v>
      </c>
      <c r="O4181" t="str">
        <f>TEXT(Ledger[[#This Row],[Date]],"mmm")</f>
        <v>Sep</v>
      </c>
    </row>
    <row r="4182" spans="1:15" x14ac:dyDescent="0.35">
      <c r="A4182" t="s">
        <v>3035</v>
      </c>
      <c r="B4182" s="8">
        <v>45916</v>
      </c>
      <c r="C4182" s="5">
        <v>0.55902777777777779</v>
      </c>
      <c r="D4182" t="str">
        <f>_xlfn.XLOOKUP(Ledger[[#This Row],[Employee_ID]],Employees!C:C,Employees!A:A)</f>
        <v>Morning</v>
      </c>
      <c r="E4182" t="s">
        <v>932</v>
      </c>
      <c r="F4182" t="str">
        <f>_xlfn.XLOOKUP(Ledger[[#This Row],[Employee_ID]],Employees!C:C,Employees!B:B)</f>
        <v>BR02</v>
      </c>
      <c r="G4182" t="s">
        <v>27</v>
      </c>
      <c r="H4182" t="s">
        <v>565</v>
      </c>
      <c r="I4182">
        <v>2</v>
      </c>
      <c r="J4182">
        <f>_xlfn.XLOOKUP(Ledger[[#This Row],[SKU]]&amp;"|"&amp;Ledger[[#This Row],[Branch_ID]], PriceList!E:E,PriceList!C:C,"")</f>
        <v>430</v>
      </c>
      <c r="K4182">
        <f>_xlfn.XLOOKUP(Ledger[[#This Row],[SKU]]&amp;"|"&amp;Ledger[[#This Row],[Branch_ID]], PriceList[Key], PriceList[Unit_Retail_Price_EGP], "")</f>
        <v>1059</v>
      </c>
      <c r="L4182">
        <f>YEAR(Ledger[[#This Row],[Date]])</f>
        <v>2025</v>
      </c>
      <c r="M4182" t="str">
        <f>"Qtr"&amp;ROUNDUP(MONTH(Ledger[[#This Row],[Date]])/3,0)</f>
        <v>Qtr3</v>
      </c>
      <c r="N4182">
        <f>MONTH(Ledger[[#This Row],[Date]])</f>
        <v>9</v>
      </c>
      <c r="O4182" t="str">
        <f>TEXT(Ledger[[#This Row],[Date]],"mmm")</f>
        <v>Sep</v>
      </c>
    </row>
    <row r="4183" spans="1:15" x14ac:dyDescent="0.35">
      <c r="A4183" t="s">
        <v>3057</v>
      </c>
      <c r="B4183" s="8">
        <v>45918</v>
      </c>
      <c r="C4183" s="5">
        <v>0.46180555555555558</v>
      </c>
      <c r="D4183" t="str">
        <f>_xlfn.XLOOKUP(Ledger[[#This Row],[Employee_ID]],Employees!C:C,Employees!A:A)</f>
        <v>Morning</v>
      </c>
      <c r="E4183" t="s">
        <v>932</v>
      </c>
      <c r="F4183" t="str">
        <f>_xlfn.XLOOKUP(Ledger[[#This Row],[Employee_ID]],Employees!C:C,Employees!B:B)</f>
        <v>BR02</v>
      </c>
      <c r="G4183" t="s">
        <v>27</v>
      </c>
      <c r="H4183" t="s">
        <v>133</v>
      </c>
      <c r="I4183">
        <v>2</v>
      </c>
      <c r="J4183">
        <f>_xlfn.XLOOKUP(Ledger[[#This Row],[SKU]]&amp;"|"&amp;Ledger[[#This Row],[Branch_ID]], PriceList!E:E,PriceList!C:C,"")</f>
        <v>470</v>
      </c>
      <c r="K4183">
        <f>_xlfn.XLOOKUP(Ledger[[#This Row],[SKU]]&amp;"|"&amp;Ledger[[#This Row],[Branch_ID]], PriceList[Key], PriceList[Unit_Retail_Price_EGP], "")</f>
        <v>1159</v>
      </c>
      <c r="L4183">
        <f>YEAR(Ledger[[#This Row],[Date]])</f>
        <v>2025</v>
      </c>
      <c r="M4183" t="str">
        <f>"Qtr"&amp;ROUNDUP(MONTH(Ledger[[#This Row],[Date]])/3,0)</f>
        <v>Qtr3</v>
      </c>
      <c r="N4183">
        <f>MONTH(Ledger[[#This Row],[Date]])</f>
        <v>9</v>
      </c>
      <c r="O4183" t="str">
        <f>TEXT(Ledger[[#This Row],[Date]],"mmm")</f>
        <v>Sep</v>
      </c>
    </row>
    <row r="4184" spans="1:15" x14ac:dyDescent="0.35">
      <c r="A4184" t="s">
        <v>3073</v>
      </c>
      <c r="B4184" s="8">
        <v>45919</v>
      </c>
      <c r="C4184" s="5">
        <v>0.55902777777777779</v>
      </c>
      <c r="D4184" t="str">
        <f>_xlfn.XLOOKUP(Ledger[[#This Row],[Employee_ID]],Employees!C:C,Employees!A:A)</f>
        <v>Morning</v>
      </c>
      <c r="E4184" t="s">
        <v>932</v>
      </c>
      <c r="F4184" t="str">
        <f>_xlfn.XLOOKUP(Ledger[[#This Row],[Employee_ID]],Employees!C:C,Employees!B:B)</f>
        <v>BR02</v>
      </c>
      <c r="G4184" t="s">
        <v>27</v>
      </c>
      <c r="H4184" t="s">
        <v>78</v>
      </c>
      <c r="I4184">
        <v>2</v>
      </c>
      <c r="J4184">
        <f>_xlfn.XLOOKUP(Ledger[[#This Row],[SKU]]&amp;"|"&amp;Ledger[[#This Row],[Branch_ID]], PriceList!E:E,PriceList!C:C,"")</f>
        <v>225</v>
      </c>
      <c r="K4184">
        <f>_xlfn.XLOOKUP(Ledger[[#This Row],[SKU]]&amp;"|"&amp;Ledger[[#This Row],[Branch_ID]], PriceList[Key], PriceList[Unit_Retail_Price_EGP], "")</f>
        <v>579</v>
      </c>
      <c r="L4184">
        <f>YEAR(Ledger[[#This Row],[Date]])</f>
        <v>2025</v>
      </c>
      <c r="M4184" t="str">
        <f>"Qtr"&amp;ROUNDUP(MONTH(Ledger[[#This Row],[Date]])/3,0)</f>
        <v>Qtr3</v>
      </c>
      <c r="N4184">
        <f>MONTH(Ledger[[#This Row],[Date]])</f>
        <v>9</v>
      </c>
      <c r="O4184" t="str">
        <f>TEXT(Ledger[[#This Row],[Date]],"mmm")</f>
        <v>Sep</v>
      </c>
    </row>
    <row r="4185" spans="1:15" x14ac:dyDescent="0.35">
      <c r="A4185" t="s">
        <v>3386</v>
      </c>
      <c r="B4185" s="8">
        <v>45939</v>
      </c>
      <c r="C4185" s="5">
        <v>0.46805555555555556</v>
      </c>
      <c r="D4185" t="str">
        <f>_xlfn.XLOOKUP(Ledger[[#This Row],[Employee_ID]],Employees!C:C,Employees!A:A)</f>
        <v>Morning</v>
      </c>
      <c r="E4185" t="s">
        <v>932</v>
      </c>
      <c r="F4185" t="str">
        <f>_xlfn.XLOOKUP(Ledger[[#This Row],[Employee_ID]],Employees!C:C,Employees!B:B)</f>
        <v>BR02</v>
      </c>
      <c r="G4185" t="s">
        <v>27</v>
      </c>
      <c r="H4185" t="s">
        <v>209</v>
      </c>
      <c r="I4185">
        <v>2</v>
      </c>
      <c r="J4185">
        <f>_xlfn.XLOOKUP(Ledger[[#This Row],[SKU]]&amp;"|"&amp;Ledger[[#This Row],[Branch_ID]], PriceList!E:E,PriceList!C:C,"")</f>
        <v>165</v>
      </c>
      <c r="K4185">
        <f>_xlfn.XLOOKUP(Ledger[[#This Row],[SKU]]&amp;"|"&amp;Ledger[[#This Row],[Branch_ID]], PriceList[Key], PriceList[Unit_Retail_Price_EGP], "")</f>
        <v>419</v>
      </c>
      <c r="L4185">
        <f>YEAR(Ledger[[#This Row],[Date]])</f>
        <v>2025</v>
      </c>
      <c r="M4185" t="str">
        <f>"Qtr"&amp;ROUNDUP(MONTH(Ledger[[#This Row],[Date]])/3,0)</f>
        <v>Qtr4</v>
      </c>
      <c r="N4185">
        <f>MONTH(Ledger[[#This Row],[Date]])</f>
        <v>10</v>
      </c>
      <c r="O4185" t="str">
        <f>TEXT(Ledger[[#This Row],[Date]],"mmm")</f>
        <v>Oct</v>
      </c>
    </row>
    <row r="4186" spans="1:15" x14ac:dyDescent="0.35">
      <c r="A4186" t="s">
        <v>3460</v>
      </c>
      <c r="B4186" s="8">
        <v>45944</v>
      </c>
      <c r="C4186" s="5">
        <v>0.46388888888888891</v>
      </c>
      <c r="D4186" t="str">
        <f>_xlfn.XLOOKUP(Ledger[[#This Row],[Employee_ID]],Employees!C:C,Employees!A:A)</f>
        <v>Morning</v>
      </c>
      <c r="E4186" t="s">
        <v>932</v>
      </c>
      <c r="F4186" t="str">
        <f>_xlfn.XLOOKUP(Ledger[[#This Row],[Employee_ID]],Employees!C:C,Employees!B:B)</f>
        <v>BR02</v>
      </c>
      <c r="G4186" t="s">
        <v>27</v>
      </c>
      <c r="H4186" t="s">
        <v>106</v>
      </c>
      <c r="I4186">
        <v>2</v>
      </c>
      <c r="J4186">
        <f>_xlfn.XLOOKUP(Ledger[[#This Row],[SKU]]&amp;"|"&amp;Ledger[[#This Row],[Branch_ID]], PriceList!E:E,PriceList!C:C,"")</f>
        <v>225</v>
      </c>
      <c r="K4186">
        <f>_xlfn.XLOOKUP(Ledger[[#This Row],[SKU]]&amp;"|"&amp;Ledger[[#This Row],[Branch_ID]], PriceList[Key], PriceList[Unit_Retail_Price_EGP], "")</f>
        <v>579</v>
      </c>
      <c r="L4186">
        <f>YEAR(Ledger[[#This Row],[Date]])</f>
        <v>2025</v>
      </c>
      <c r="M4186" t="str">
        <f>"Qtr"&amp;ROUNDUP(MONTH(Ledger[[#This Row],[Date]])/3,0)</f>
        <v>Qtr4</v>
      </c>
      <c r="N4186">
        <f>MONTH(Ledger[[#This Row],[Date]])</f>
        <v>10</v>
      </c>
      <c r="O4186" t="str">
        <f>TEXT(Ledger[[#This Row],[Date]],"mmm")</f>
        <v>Oct</v>
      </c>
    </row>
    <row r="4187" spans="1:15" x14ac:dyDescent="0.35">
      <c r="A4187" t="s">
        <v>3477</v>
      </c>
      <c r="B4187" s="8">
        <v>45945</v>
      </c>
      <c r="C4187" s="5">
        <v>0.5708333333333333</v>
      </c>
      <c r="D4187" t="str">
        <f>_xlfn.XLOOKUP(Ledger[[#This Row],[Employee_ID]],Employees!C:C,Employees!A:A)</f>
        <v>Morning</v>
      </c>
      <c r="E4187" t="s">
        <v>932</v>
      </c>
      <c r="F4187" t="str">
        <f>_xlfn.XLOOKUP(Ledger[[#This Row],[Employee_ID]],Employees!C:C,Employees!B:B)</f>
        <v>BR02</v>
      </c>
      <c r="G4187" t="s">
        <v>27</v>
      </c>
      <c r="H4187" t="s">
        <v>574</v>
      </c>
      <c r="I4187">
        <v>2</v>
      </c>
      <c r="J4187">
        <f>_xlfn.XLOOKUP(Ledger[[#This Row],[SKU]]&amp;"|"&amp;Ledger[[#This Row],[Branch_ID]], PriceList!E:E,PriceList!C:C,"")</f>
        <v>225</v>
      </c>
      <c r="K4187">
        <f>_xlfn.XLOOKUP(Ledger[[#This Row],[SKU]]&amp;"|"&amp;Ledger[[#This Row],[Branch_ID]], PriceList[Key], PriceList[Unit_Retail_Price_EGP], "")</f>
        <v>579</v>
      </c>
      <c r="L4187">
        <f>YEAR(Ledger[[#This Row],[Date]])</f>
        <v>2025</v>
      </c>
      <c r="M4187" t="str">
        <f>"Qtr"&amp;ROUNDUP(MONTH(Ledger[[#This Row],[Date]])/3,0)</f>
        <v>Qtr4</v>
      </c>
      <c r="N4187">
        <f>MONTH(Ledger[[#This Row],[Date]])</f>
        <v>10</v>
      </c>
      <c r="O4187" t="str">
        <f>TEXT(Ledger[[#This Row],[Date]],"mmm")</f>
        <v>Oct</v>
      </c>
    </row>
    <row r="4188" spans="1:15" x14ac:dyDescent="0.35">
      <c r="A4188" t="s">
        <v>3564</v>
      </c>
      <c r="B4188" s="8">
        <v>45951</v>
      </c>
      <c r="C4188" s="5">
        <v>0.48680555555555555</v>
      </c>
      <c r="D4188" t="str">
        <f>_xlfn.XLOOKUP(Ledger[[#This Row],[Employee_ID]],Employees!C:C,Employees!A:A)</f>
        <v>Morning</v>
      </c>
      <c r="E4188" t="s">
        <v>932</v>
      </c>
      <c r="F4188" t="str">
        <f>_xlfn.XLOOKUP(Ledger[[#This Row],[Employee_ID]],Employees!C:C,Employees!B:B)</f>
        <v>BR02</v>
      </c>
      <c r="G4188" t="s">
        <v>27</v>
      </c>
      <c r="H4188" t="s">
        <v>249</v>
      </c>
      <c r="I4188">
        <v>2</v>
      </c>
      <c r="J4188">
        <f>_xlfn.XLOOKUP(Ledger[[#This Row],[SKU]]&amp;"|"&amp;Ledger[[#This Row],[Branch_ID]], PriceList!E:E,PriceList!C:C,"")</f>
        <v>530</v>
      </c>
      <c r="K4188">
        <f>_xlfn.XLOOKUP(Ledger[[#This Row],[SKU]]&amp;"|"&amp;Ledger[[#This Row],[Branch_ID]], PriceList[Key], PriceList[Unit_Retail_Price_EGP], "")</f>
        <v>1269</v>
      </c>
      <c r="L4188">
        <f>YEAR(Ledger[[#This Row],[Date]])</f>
        <v>2025</v>
      </c>
      <c r="M4188" t="str">
        <f>"Qtr"&amp;ROUNDUP(MONTH(Ledger[[#This Row],[Date]])/3,0)</f>
        <v>Qtr4</v>
      </c>
      <c r="N4188">
        <f>MONTH(Ledger[[#This Row],[Date]])</f>
        <v>10</v>
      </c>
      <c r="O4188" t="str">
        <f>TEXT(Ledger[[#This Row],[Date]],"mmm")</f>
        <v>Oct</v>
      </c>
    </row>
    <row r="4189" spans="1:15" x14ac:dyDescent="0.35">
      <c r="A4189" t="s">
        <v>3751</v>
      </c>
      <c r="B4189" s="8">
        <v>45964</v>
      </c>
      <c r="C4189" s="5">
        <v>0.49236111111111114</v>
      </c>
      <c r="D4189" t="str">
        <f>_xlfn.XLOOKUP(Ledger[[#This Row],[Employee_ID]],Employees!C:C,Employees!A:A)</f>
        <v>Morning</v>
      </c>
      <c r="E4189" t="s">
        <v>932</v>
      </c>
      <c r="F4189" t="str">
        <f>_xlfn.XLOOKUP(Ledger[[#This Row],[Employee_ID]],Employees!C:C,Employees!B:B)</f>
        <v>BR02</v>
      </c>
      <c r="G4189" t="s">
        <v>27</v>
      </c>
      <c r="H4189" t="s">
        <v>78</v>
      </c>
      <c r="I4189">
        <v>2</v>
      </c>
      <c r="J4189">
        <f>_xlfn.XLOOKUP(Ledger[[#This Row],[SKU]]&amp;"|"&amp;Ledger[[#This Row],[Branch_ID]], PriceList!E:E,PriceList!C:C,"")</f>
        <v>225</v>
      </c>
      <c r="K4189">
        <f>_xlfn.XLOOKUP(Ledger[[#This Row],[SKU]]&amp;"|"&amp;Ledger[[#This Row],[Branch_ID]], PriceList[Key], PriceList[Unit_Retail_Price_EGP], "")</f>
        <v>579</v>
      </c>
      <c r="L4189">
        <f>YEAR(Ledger[[#This Row],[Date]])</f>
        <v>2025</v>
      </c>
      <c r="M4189" t="str">
        <f>"Qtr"&amp;ROUNDUP(MONTH(Ledger[[#This Row],[Date]])/3,0)</f>
        <v>Qtr4</v>
      </c>
      <c r="N4189">
        <f>MONTH(Ledger[[#This Row],[Date]])</f>
        <v>11</v>
      </c>
      <c r="O4189" t="str">
        <f>TEXT(Ledger[[#This Row],[Date]],"mmm")</f>
        <v>Nov</v>
      </c>
    </row>
    <row r="4190" spans="1:15" x14ac:dyDescent="0.35">
      <c r="A4190" t="s">
        <v>3765</v>
      </c>
      <c r="B4190" s="8">
        <v>45965</v>
      </c>
      <c r="C4190" s="5">
        <v>0.46666666666666667</v>
      </c>
      <c r="D4190" t="str">
        <f>_xlfn.XLOOKUP(Ledger[[#This Row],[Employee_ID]],Employees!C:C,Employees!A:A)</f>
        <v>Morning</v>
      </c>
      <c r="E4190" t="s">
        <v>932</v>
      </c>
      <c r="F4190" t="str">
        <f>_xlfn.XLOOKUP(Ledger[[#This Row],[Employee_ID]],Employees!C:C,Employees!B:B)</f>
        <v>BR02</v>
      </c>
      <c r="G4190" t="s">
        <v>27</v>
      </c>
      <c r="H4190" t="s">
        <v>456</v>
      </c>
      <c r="I4190">
        <v>2</v>
      </c>
      <c r="J4190">
        <f>_xlfn.XLOOKUP(Ledger[[#This Row],[SKU]]&amp;"|"&amp;Ledger[[#This Row],[Branch_ID]], PriceList!E:E,PriceList!C:C,"")</f>
        <v>715</v>
      </c>
      <c r="K4190">
        <f>_xlfn.XLOOKUP(Ledger[[#This Row],[SKU]]&amp;"|"&amp;Ledger[[#This Row],[Branch_ID]], PriceList[Key], PriceList[Unit_Retail_Price_EGP], "")</f>
        <v>1689</v>
      </c>
      <c r="L4190">
        <f>YEAR(Ledger[[#This Row],[Date]])</f>
        <v>2025</v>
      </c>
      <c r="M4190" t="str">
        <f>"Qtr"&amp;ROUNDUP(MONTH(Ledger[[#This Row],[Date]])/3,0)</f>
        <v>Qtr4</v>
      </c>
      <c r="N4190">
        <f>MONTH(Ledger[[#This Row],[Date]])</f>
        <v>11</v>
      </c>
      <c r="O4190" t="str">
        <f>TEXT(Ledger[[#This Row],[Date]],"mmm")</f>
        <v>Nov</v>
      </c>
    </row>
    <row r="4191" spans="1:15" x14ac:dyDescent="0.35">
      <c r="A4191" t="s">
        <v>3790</v>
      </c>
      <c r="B4191" s="8">
        <v>45967</v>
      </c>
      <c r="C4191" s="5">
        <v>0.41805555555555557</v>
      </c>
      <c r="D4191" t="str">
        <f>_xlfn.XLOOKUP(Ledger[[#This Row],[Employee_ID]],Employees!C:C,Employees!A:A)</f>
        <v>Morning</v>
      </c>
      <c r="E4191" t="s">
        <v>932</v>
      </c>
      <c r="F4191" t="str">
        <f>_xlfn.XLOOKUP(Ledger[[#This Row],[Employee_ID]],Employees!C:C,Employees!B:B)</f>
        <v>BR02</v>
      </c>
      <c r="G4191" t="s">
        <v>27</v>
      </c>
      <c r="H4191" t="s">
        <v>460</v>
      </c>
      <c r="I4191">
        <v>2</v>
      </c>
      <c r="J4191">
        <f>_xlfn.XLOOKUP(Ledger[[#This Row],[SKU]]&amp;"|"&amp;Ledger[[#This Row],[Branch_ID]], PriceList!E:E,PriceList!C:C,"")</f>
        <v>145</v>
      </c>
      <c r="K4191">
        <f>_xlfn.XLOOKUP(Ledger[[#This Row],[SKU]]&amp;"|"&amp;Ledger[[#This Row],[Branch_ID]], PriceList[Key], PriceList[Unit_Retail_Price_EGP], "")</f>
        <v>369</v>
      </c>
      <c r="L4191">
        <f>YEAR(Ledger[[#This Row],[Date]])</f>
        <v>2025</v>
      </c>
      <c r="M4191" t="str">
        <f>"Qtr"&amp;ROUNDUP(MONTH(Ledger[[#This Row],[Date]])/3,0)</f>
        <v>Qtr4</v>
      </c>
      <c r="N4191">
        <f>MONTH(Ledger[[#This Row],[Date]])</f>
        <v>11</v>
      </c>
      <c r="O4191" t="str">
        <f>TEXT(Ledger[[#This Row],[Date]],"mmm")</f>
        <v>Nov</v>
      </c>
    </row>
    <row r="4192" spans="1:15" x14ac:dyDescent="0.35">
      <c r="A4192" t="s">
        <v>3851</v>
      </c>
      <c r="B4192" s="8">
        <v>45971</v>
      </c>
      <c r="C4192" s="5">
        <v>0.52708333333333335</v>
      </c>
      <c r="D4192" t="str">
        <f>_xlfn.XLOOKUP(Ledger[[#This Row],[Employee_ID]],Employees!C:C,Employees!A:A)</f>
        <v>Morning</v>
      </c>
      <c r="E4192" t="s">
        <v>932</v>
      </c>
      <c r="F4192" t="str">
        <f>_xlfn.XLOOKUP(Ledger[[#This Row],[Employee_ID]],Employees!C:C,Employees!B:B)</f>
        <v>BR02</v>
      </c>
      <c r="G4192" t="s">
        <v>27</v>
      </c>
      <c r="H4192" t="s">
        <v>558</v>
      </c>
      <c r="I4192">
        <v>2</v>
      </c>
      <c r="J4192">
        <f>_xlfn.XLOOKUP(Ledger[[#This Row],[SKU]]&amp;"|"&amp;Ledger[[#This Row],[Branch_ID]], PriceList!E:E,PriceList!C:C,"")</f>
        <v>185</v>
      </c>
      <c r="K4192">
        <f>_xlfn.XLOOKUP(Ledger[[#This Row],[SKU]]&amp;"|"&amp;Ledger[[#This Row],[Branch_ID]], PriceList[Key], PriceList[Unit_Retail_Price_EGP], "")</f>
        <v>479</v>
      </c>
      <c r="L4192">
        <f>YEAR(Ledger[[#This Row],[Date]])</f>
        <v>2025</v>
      </c>
      <c r="M4192" t="str">
        <f>"Qtr"&amp;ROUNDUP(MONTH(Ledger[[#This Row],[Date]])/3,0)</f>
        <v>Qtr4</v>
      </c>
      <c r="N4192">
        <f>MONTH(Ledger[[#This Row],[Date]])</f>
        <v>11</v>
      </c>
      <c r="O4192" t="str">
        <f>TEXT(Ledger[[#This Row],[Date]],"mmm")</f>
        <v>Nov</v>
      </c>
    </row>
    <row r="4193" spans="1:15" x14ac:dyDescent="0.35">
      <c r="A4193" t="s">
        <v>3950</v>
      </c>
      <c r="B4193" s="8">
        <v>45978</v>
      </c>
      <c r="C4193" s="5">
        <v>0.45069444444444445</v>
      </c>
      <c r="D4193" t="str">
        <f>_xlfn.XLOOKUP(Ledger[[#This Row],[Employee_ID]],Employees!C:C,Employees!A:A)</f>
        <v>Morning</v>
      </c>
      <c r="E4193" t="s">
        <v>932</v>
      </c>
      <c r="F4193" t="str">
        <f>_xlfn.XLOOKUP(Ledger[[#This Row],[Employee_ID]],Employees!C:C,Employees!B:B)</f>
        <v>BR02</v>
      </c>
      <c r="G4193" t="s">
        <v>27</v>
      </c>
      <c r="H4193" t="s">
        <v>154</v>
      </c>
      <c r="I4193">
        <v>2</v>
      </c>
      <c r="J4193">
        <f>_xlfn.XLOOKUP(Ledger[[#This Row],[SKU]]&amp;"|"&amp;Ledger[[#This Row],[Branch_ID]], PriceList!E:E,PriceList!C:C,"")</f>
        <v>165</v>
      </c>
      <c r="K4193">
        <f>_xlfn.XLOOKUP(Ledger[[#This Row],[SKU]]&amp;"|"&amp;Ledger[[#This Row],[Branch_ID]], PriceList[Key], PriceList[Unit_Retail_Price_EGP], "")</f>
        <v>419</v>
      </c>
      <c r="L4193">
        <f>YEAR(Ledger[[#This Row],[Date]])</f>
        <v>2025</v>
      </c>
      <c r="M4193" t="str">
        <f>"Qtr"&amp;ROUNDUP(MONTH(Ledger[[#This Row],[Date]])/3,0)</f>
        <v>Qtr4</v>
      </c>
      <c r="N4193">
        <f>MONTH(Ledger[[#This Row],[Date]])</f>
        <v>11</v>
      </c>
      <c r="O4193" t="str">
        <f>TEXT(Ledger[[#This Row],[Date]],"mmm")</f>
        <v>Nov</v>
      </c>
    </row>
    <row r="4194" spans="1:15" x14ac:dyDescent="0.35">
      <c r="A4194" t="s">
        <v>4125</v>
      </c>
      <c r="B4194" s="8">
        <v>45990</v>
      </c>
      <c r="C4194" s="5">
        <v>0.56319444444444444</v>
      </c>
      <c r="D4194" t="str">
        <f>_xlfn.XLOOKUP(Ledger[[#This Row],[Employee_ID]],Employees!C:C,Employees!A:A)</f>
        <v>Morning</v>
      </c>
      <c r="E4194" t="s">
        <v>932</v>
      </c>
      <c r="F4194" t="str">
        <f>_xlfn.XLOOKUP(Ledger[[#This Row],[Employee_ID]],Employees!C:C,Employees!B:B)</f>
        <v>BR02</v>
      </c>
      <c r="G4194" t="s">
        <v>27</v>
      </c>
      <c r="H4194" t="s">
        <v>232</v>
      </c>
      <c r="I4194">
        <v>2</v>
      </c>
      <c r="J4194">
        <f>_xlfn.XLOOKUP(Ledger[[#This Row],[SKU]]&amp;"|"&amp;Ledger[[#This Row],[Branch_ID]], PriceList!E:E,PriceList!C:C,"")</f>
        <v>390</v>
      </c>
      <c r="K4194">
        <f>_xlfn.XLOOKUP(Ledger[[#This Row],[SKU]]&amp;"|"&amp;Ledger[[#This Row],[Branch_ID]], PriceList[Key], PriceList[Unit_Retail_Price_EGP], "")</f>
        <v>949</v>
      </c>
      <c r="L4194">
        <f>YEAR(Ledger[[#This Row],[Date]])</f>
        <v>2025</v>
      </c>
      <c r="M4194" t="str">
        <f>"Qtr"&amp;ROUNDUP(MONTH(Ledger[[#This Row],[Date]])/3,0)</f>
        <v>Qtr4</v>
      </c>
      <c r="N4194">
        <f>MONTH(Ledger[[#This Row],[Date]])</f>
        <v>11</v>
      </c>
      <c r="O4194" t="str">
        <f>TEXT(Ledger[[#This Row],[Date]],"mmm")</f>
        <v>Nov</v>
      </c>
    </row>
    <row r="4195" spans="1:15" x14ac:dyDescent="0.35">
      <c r="A4195" t="s">
        <v>4181</v>
      </c>
      <c r="B4195" s="8">
        <v>45994</v>
      </c>
      <c r="C4195" s="5">
        <v>0.55833333333333335</v>
      </c>
      <c r="D4195" t="str">
        <f>_xlfn.XLOOKUP(Ledger[[#This Row],[Employee_ID]],Employees!C:C,Employees!A:A)</f>
        <v>Morning</v>
      </c>
      <c r="E4195" t="s">
        <v>932</v>
      </c>
      <c r="F4195" t="str">
        <f>_xlfn.XLOOKUP(Ledger[[#This Row],[Employee_ID]],Employees!C:C,Employees!B:B)</f>
        <v>BR02</v>
      </c>
      <c r="G4195" t="s">
        <v>27</v>
      </c>
      <c r="H4195" t="s">
        <v>652</v>
      </c>
      <c r="I4195">
        <v>2</v>
      </c>
      <c r="J4195">
        <f>_xlfn.XLOOKUP(Ledger[[#This Row],[SKU]]&amp;"|"&amp;Ledger[[#This Row],[Branch_ID]], PriceList!E:E,PriceList!C:C,"")</f>
        <v>530</v>
      </c>
      <c r="K4195">
        <f>_xlfn.XLOOKUP(Ledger[[#This Row],[SKU]]&amp;"|"&amp;Ledger[[#This Row],[Branch_ID]], PriceList[Key], PriceList[Unit_Retail_Price_EGP], "")</f>
        <v>1269</v>
      </c>
      <c r="L4195">
        <f>YEAR(Ledger[[#This Row],[Date]])</f>
        <v>2025</v>
      </c>
      <c r="M4195" t="str">
        <f>"Qtr"&amp;ROUNDUP(MONTH(Ledger[[#This Row],[Date]])/3,0)</f>
        <v>Qtr4</v>
      </c>
      <c r="N4195">
        <f>MONTH(Ledger[[#This Row],[Date]])</f>
        <v>12</v>
      </c>
      <c r="O4195" t="str">
        <f>TEXT(Ledger[[#This Row],[Date]],"mmm")</f>
        <v>Dec</v>
      </c>
    </row>
    <row r="4196" spans="1:15" x14ac:dyDescent="0.35">
      <c r="A4196" t="s">
        <v>4641</v>
      </c>
      <c r="B4196" s="8">
        <v>46026</v>
      </c>
      <c r="C4196" s="5">
        <v>0.51666666666666672</v>
      </c>
      <c r="D4196" t="str">
        <f>_xlfn.XLOOKUP(Ledger[[#This Row],[Employee_ID]],Employees!C:C,Employees!A:A)</f>
        <v>Morning</v>
      </c>
      <c r="E4196" t="s">
        <v>932</v>
      </c>
      <c r="F4196" t="str">
        <f>_xlfn.XLOOKUP(Ledger[[#This Row],[Employee_ID]],Employees!C:C,Employees!B:B)</f>
        <v>BR02</v>
      </c>
      <c r="G4196" t="s">
        <v>27</v>
      </c>
      <c r="H4196" t="s">
        <v>181</v>
      </c>
      <c r="I4196">
        <v>2</v>
      </c>
      <c r="J4196">
        <f>_xlfn.XLOOKUP(Ledger[[#This Row],[SKU]]&amp;"|"&amp;Ledger[[#This Row],[Branch_ID]], PriceList!E:E,PriceList!C:C,"")</f>
        <v>490</v>
      </c>
      <c r="K4196">
        <f>_xlfn.XLOOKUP(Ledger[[#This Row],[SKU]]&amp;"|"&amp;Ledger[[#This Row],[Branch_ID]], PriceList[Key], PriceList[Unit_Retail_Price_EGP], "")</f>
        <v>1159</v>
      </c>
      <c r="L4196">
        <f>YEAR(Ledger[[#This Row],[Date]])</f>
        <v>2026</v>
      </c>
      <c r="M4196" t="str">
        <f>"Qtr"&amp;ROUNDUP(MONTH(Ledger[[#This Row],[Date]])/3,0)</f>
        <v>Qtr1</v>
      </c>
      <c r="N4196">
        <f>MONTH(Ledger[[#This Row],[Date]])</f>
        <v>1</v>
      </c>
      <c r="O4196" t="str">
        <f>TEXT(Ledger[[#This Row],[Date]],"mmm")</f>
        <v>Jan</v>
      </c>
    </row>
    <row r="4197" spans="1:15" x14ac:dyDescent="0.35">
      <c r="A4197" t="s">
        <v>4677</v>
      </c>
      <c r="B4197" s="8">
        <v>46029</v>
      </c>
      <c r="C4197" s="5">
        <v>0.56111111111111112</v>
      </c>
      <c r="D4197" t="str">
        <f>_xlfn.XLOOKUP(Ledger[[#This Row],[Employee_ID]],Employees!C:C,Employees!A:A)</f>
        <v>Morning</v>
      </c>
      <c r="E4197" t="s">
        <v>932</v>
      </c>
      <c r="F4197" t="str">
        <f>_xlfn.XLOOKUP(Ledger[[#This Row],[Employee_ID]],Employees!C:C,Employees!B:B)</f>
        <v>BR02</v>
      </c>
      <c r="G4197" t="s">
        <v>27</v>
      </c>
      <c r="H4197" t="s">
        <v>478</v>
      </c>
      <c r="I4197">
        <v>2</v>
      </c>
      <c r="J4197">
        <f>_xlfn.XLOOKUP(Ledger[[#This Row],[SKU]]&amp;"|"&amp;Ledger[[#This Row],[Branch_ID]], PriceList!E:E,PriceList!C:C,"")</f>
        <v>715</v>
      </c>
      <c r="K4197">
        <f>_xlfn.XLOOKUP(Ledger[[#This Row],[SKU]]&amp;"|"&amp;Ledger[[#This Row],[Branch_ID]], PriceList[Key], PriceList[Unit_Retail_Price_EGP], "")</f>
        <v>1689</v>
      </c>
      <c r="L4197">
        <f>YEAR(Ledger[[#This Row],[Date]])</f>
        <v>2026</v>
      </c>
      <c r="M4197" t="str">
        <f>"Qtr"&amp;ROUNDUP(MONTH(Ledger[[#This Row],[Date]])/3,0)</f>
        <v>Qtr1</v>
      </c>
      <c r="N4197">
        <f>MONTH(Ledger[[#This Row],[Date]])</f>
        <v>1</v>
      </c>
      <c r="O4197" t="str">
        <f>TEXT(Ledger[[#This Row],[Date]],"mmm")</f>
        <v>Jan</v>
      </c>
    </row>
    <row r="4198" spans="1:15" x14ac:dyDescent="0.35">
      <c r="A4198" t="s">
        <v>4914</v>
      </c>
      <c r="B4198" s="8">
        <v>46047</v>
      </c>
      <c r="C4198" s="5">
        <v>0.42430555555555555</v>
      </c>
      <c r="D4198" t="str">
        <f>_xlfn.XLOOKUP(Ledger[[#This Row],[Employee_ID]],Employees!C:C,Employees!A:A)</f>
        <v>Morning</v>
      </c>
      <c r="E4198" t="s">
        <v>932</v>
      </c>
      <c r="F4198" t="str">
        <f>_xlfn.XLOOKUP(Ledger[[#This Row],[Employee_ID]],Employees!C:C,Employees!B:B)</f>
        <v>BR02</v>
      </c>
      <c r="G4198" t="s">
        <v>27</v>
      </c>
      <c r="H4198" t="s">
        <v>236</v>
      </c>
      <c r="I4198">
        <v>2</v>
      </c>
      <c r="J4198">
        <f>_xlfn.XLOOKUP(Ledger[[#This Row],[SKU]]&amp;"|"&amp;Ledger[[#This Row],[Branch_ID]], PriceList!E:E,PriceList!C:C,"")</f>
        <v>530</v>
      </c>
      <c r="K4198">
        <f>_xlfn.XLOOKUP(Ledger[[#This Row],[SKU]]&amp;"|"&amp;Ledger[[#This Row],[Branch_ID]], PriceList[Key], PriceList[Unit_Retail_Price_EGP], "")</f>
        <v>1269</v>
      </c>
      <c r="L4198">
        <f>YEAR(Ledger[[#This Row],[Date]])</f>
        <v>2026</v>
      </c>
      <c r="M4198" t="str">
        <f>"Qtr"&amp;ROUNDUP(MONTH(Ledger[[#This Row],[Date]])/3,0)</f>
        <v>Qtr1</v>
      </c>
      <c r="N4198">
        <f>MONTH(Ledger[[#This Row],[Date]])</f>
        <v>1</v>
      </c>
      <c r="O4198" t="str">
        <f>TEXT(Ledger[[#This Row],[Date]],"mmm")</f>
        <v>Jan</v>
      </c>
    </row>
    <row r="4199" spans="1:15" x14ac:dyDescent="0.35">
      <c r="A4199" t="s">
        <v>4954</v>
      </c>
      <c r="B4199" s="8">
        <v>46050</v>
      </c>
      <c r="C4199" s="5">
        <v>0.42222222222222222</v>
      </c>
      <c r="D4199" t="str">
        <f>_xlfn.XLOOKUP(Ledger[[#This Row],[Employee_ID]],Employees!C:C,Employees!A:A)</f>
        <v>Morning</v>
      </c>
      <c r="E4199" t="s">
        <v>932</v>
      </c>
      <c r="F4199" t="str">
        <f>_xlfn.XLOOKUP(Ledger[[#This Row],[Employee_ID]],Employees!C:C,Employees!B:B)</f>
        <v>BR02</v>
      </c>
      <c r="G4199" t="s">
        <v>27</v>
      </c>
      <c r="H4199" t="s">
        <v>229</v>
      </c>
      <c r="I4199">
        <v>2</v>
      </c>
      <c r="J4199">
        <f>_xlfn.XLOOKUP(Ledger[[#This Row],[SKU]]&amp;"|"&amp;Ledger[[#This Row],[Branch_ID]], PriceList!E:E,PriceList!C:C,"")</f>
        <v>225</v>
      </c>
      <c r="K4199">
        <f>_xlfn.XLOOKUP(Ledger[[#This Row],[SKU]]&amp;"|"&amp;Ledger[[#This Row],[Branch_ID]], PriceList[Key], PriceList[Unit_Retail_Price_EGP], "")</f>
        <v>579</v>
      </c>
      <c r="L4199">
        <f>YEAR(Ledger[[#This Row],[Date]])</f>
        <v>2026</v>
      </c>
      <c r="M4199" t="str">
        <f>"Qtr"&amp;ROUNDUP(MONTH(Ledger[[#This Row],[Date]])/3,0)</f>
        <v>Qtr1</v>
      </c>
      <c r="N4199">
        <f>MONTH(Ledger[[#This Row],[Date]])</f>
        <v>1</v>
      </c>
      <c r="O4199" t="str">
        <f>TEXT(Ledger[[#This Row],[Date]],"mmm")</f>
        <v>Jan</v>
      </c>
    </row>
    <row r="4200" spans="1:15" x14ac:dyDescent="0.35">
      <c r="A4200" t="s">
        <v>4968</v>
      </c>
      <c r="B4200" s="8">
        <v>46051</v>
      </c>
      <c r="C4200" s="5">
        <v>0.5625</v>
      </c>
      <c r="D4200" t="str">
        <f>_xlfn.XLOOKUP(Ledger[[#This Row],[Employee_ID]],Employees!C:C,Employees!A:A)</f>
        <v>Morning</v>
      </c>
      <c r="E4200" t="s">
        <v>932</v>
      </c>
      <c r="F4200" t="str">
        <f>_xlfn.XLOOKUP(Ledger[[#This Row],[Employee_ID]],Employees!C:C,Employees!B:B)</f>
        <v>BR02</v>
      </c>
      <c r="G4200" t="s">
        <v>27</v>
      </c>
      <c r="H4200" t="s">
        <v>229</v>
      </c>
      <c r="I4200">
        <v>2</v>
      </c>
      <c r="J4200">
        <f>_xlfn.XLOOKUP(Ledger[[#This Row],[SKU]]&amp;"|"&amp;Ledger[[#This Row],[Branch_ID]], PriceList!E:E,PriceList!C:C,"")</f>
        <v>225</v>
      </c>
      <c r="K4200">
        <f>_xlfn.XLOOKUP(Ledger[[#This Row],[SKU]]&amp;"|"&amp;Ledger[[#This Row],[Branch_ID]], PriceList[Key], PriceList[Unit_Retail_Price_EGP], "")</f>
        <v>579</v>
      </c>
      <c r="L4200">
        <f>YEAR(Ledger[[#This Row],[Date]])</f>
        <v>2026</v>
      </c>
      <c r="M4200" t="str">
        <f>"Qtr"&amp;ROUNDUP(MONTH(Ledger[[#This Row],[Date]])/3,0)</f>
        <v>Qtr1</v>
      </c>
      <c r="N4200">
        <f>MONTH(Ledger[[#This Row],[Date]])</f>
        <v>1</v>
      </c>
      <c r="O4200" t="str">
        <f>TEXT(Ledger[[#This Row],[Date]],"mmm")</f>
        <v>Jan</v>
      </c>
    </row>
    <row r="4201" spans="1:15" x14ac:dyDescent="0.35">
      <c r="A4201" t="s">
        <v>4983</v>
      </c>
      <c r="B4201" s="8">
        <v>46052</v>
      </c>
      <c r="C4201" s="5">
        <v>0.48541666666666666</v>
      </c>
      <c r="D4201" t="str">
        <f>_xlfn.XLOOKUP(Ledger[[#This Row],[Employee_ID]],Employees!C:C,Employees!A:A)</f>
        <v>Morning</v>
      </c>
      <c r="E4201" t="s">
        <v>932</v>
      </c>
      <c r="F4201" t="str">
        <f>_xlfn.XLOOKUP(Ledger[[#This Row],[Employee_ID]],Employees!C:C,Employees!B:B)</f>
        <v>BR02</v>
      </c>
      <c r="G4201" t="s">
        <v>27</v>
      </c>
      <c r="H4201" t="s">
        <v>151</v>
      </c>
      <c r="I4201">
        <v>2</v>
      </c>
      <c r="J4201">
        <f>_xlfn.XLOOKUP(Ledger[[#This Row],[SKU]]&amp;"|"&amp;Ledger[[#This Row],[Branch_ID]], PriceList!E:E,PriceList!C:C,"")</f>
        <v>165</v>
      </c>
      <c r="K4201">
        <f>_xlfn.XLOOKUP(Ledger[[#This Row],[SKU]]&amp;"|"&amp;Ledger[[#This Row],[Branch_ID]], PriceList[Key], PriceList[Unit_Retail_Price_EGP], "")</f>
        <v>419</v>
      </c>
      <c r="L4201">
        <f>YEAR(Ledger[[#This Row],[Date]])</f>
        <v>2026</v>
      </c>
      <c r="M4201" t="str">
        <f>"Qtr"&amp;ROUNDUP(MONTH(Ledger[[#This Row],[Date]])/3,0)</f>
        <v>Qtr1</v>
      </c>
      <c r="N4201">
        <f>MONTH(Ledger[[#This Row],[Date]])</f>
        <v>1</v>
      </c>
      <c r="O4201" t="str">
        <f>TEXT(Ledger[[#This Row],[Date]],"mmm")</f>
        <v>Jan</v>
      </c>
    </row>
    <row r="4202" spans="1:15" x14ac:dyDescent="0.35">
      <c r="A4202" t="s">
        <v>5126</v>
      </c>
      <c r="B4202" s="8">
        <v>46062</v>
      </c>
      <c r="C4202" s="5">
        <v>0.50138888888888888</v>
      </c>
      <c r="D4202" t="str">
        <f>_xlfn.XLOOKUP(Ledger[[#This Row],[Employee_ID]],Employees!C:C,Employees!A:A)</f>
        <v>Morning</v>
      </c>
      <c r="E4202" t="s">
        <v>932</v>
      </c>
      <c r="F4202" t="str">
        <f>_xlfn.XLOOKUP(Ledger[[#This Row],[Employee_ID]],Employees!C:C,Employees!B:B)</f>
        <v>BR02</v>
      </c>
      <c r="G4202" t="s">
        <v>27</v>
      </c>
      <c r="H4202" t="s">
        <v>380</v>
      </c>
      <c r="I4202">
        <v>2</v>
      </c>
      <c r="J4202">
        <f>_xlfn.XLOOKUP(Ledger[[#This Row],[SKU]]&amp;"|"&amp;Ledger[[#This Row],[Branch_ID]], PriceList!E:E,PriceList!C:C,"")</f>
        <v>225</v>
      </c>
      <c r="K4202">
        <f>_xlfn.XLOOKUP(Ledger[[#This Row],[SKU]]&amp;"|"&amp;Ledger[[#This Row],[Branch_ID]], PriceList[Key], PriceList[Unit_Retail_Price_EGP], "")</f>
        <v>579</v>
      </c>
      <c r="L4202">
        <f>YEAR(Ledger[[#This Row],[Date]])</f>
        <v>2026</v>
      </c>
      <c r="M4202" t="str">
        <f>"Qtr"&amp;ROUNDUP(MONTH(Ledger[[#This Row],[Date]])/3,0)</f>
        <v>Qtr1</v>
      </c>
      <c r="N4202">
        <f>MONTH(Ledger[[#This Row],[Date]])</f>
        <v>2</v>
      </c>
      <c r="O4202" t="str">
        <f>TEXT(Ledger[[#This Row],[Date]],"mmm")</f>
        <v>Feb</v>
      </c>
    </row>
    <row r="4203" spans="1:15" x14ac:dyDescent="0.35">
      <c r="A4203" t="s">
        <v>5139</v>
      </c>
      <c r="B4203" s="8">
        <v>46063</v>
      </c>
      <c r="C4203" s="5">
        <v>0.5395833333333333</v>
      </c>
      <c r="D4203" t="str">
        <f>_xlfn.XLOOKUP(Ledger[[#This Row],[Employee_ID]],Employees!C:C,Employees!A:A)</f>
        <v>Morning</v>
      </c>
      <c r="E4203" t="s">
        <v>932</v>
      </c>
      <c r="F4203" t="str">
        <f>_xlfn.XLOOKUP(Ledger[[#This Row],[Employee_ID]],Employees!C:C,Employees!B:B)</f>
        <v>BR02</v>
      </c>
      <c r="G4203" t="s">
        <v>27</v>
      </c>
      <c r="H4203" t="s">
        <v>528</v>
      </c>
      <c r="I4203">
        <v>2</v>
      </c>
      <c r="J4203">
        <f>_xlfn.XLOOKUP(Ledger[[#This Row],[SKU]]&amp;"|"&amp;Ledger[[#This Row],[Branch_ID]], PriceList!E:E,PriceList!C:C,"")</f>
        <v>390</v>
      </c>
      <c r="K4203">
        <f>_xlfn.XLOOKUP(Ledger[[#This Row],[SKU]]&amp;"|"&amp;Ledger[[#This Row],[Branch_ID]], PriceList[Key], PriceList[Unit_Retail_Price_EGP], "")</f>
        <v>949</v>
      </c>
      <c r="L4203">
        <f>YEAR(Ledger[[#This Row],[Date]])</f>
        <v>2026</v>
      </c>
      <c r="M4203" t="str">
        <f>"Qtr"&amp;ROUNDUP(MONTH(Ledger[[#This Row],[Date]])/3,0)</f>
        <v>Qtr1</v>
      </c>
      <c r="N4203">
        <f>MONTH(Ledger[[#This Row],[Date]])</f>
        <v>2</v>
      </c>
      <c r="O4203" t="str">
        <f>TEXT(Ledger[[#This Row],[Date]],"mmm")</f>
        <v>Feb</v>
      </c>
    </row>
    <row r="4204" spans="1:15" x14ac:dyDescent="0.35">
      <c r="A4204" t="s">
        <v>5335</v>
      </c>
      <c r="B4204" s="8">
        <v>46076</v>
      </c>
      <c r="C4204" s="5">
        <v>0.4548611111111111</v>
      </c>
      <c r="D4204" t="str">
        <f>_xlfn.XLOOKUP(Ledger[[#This Row],[Employee_ID]],Employees!C:C,Employees!A:A)</f>
        <v>Morning</v>
      </c>
      <c r="E4204" t="s">
        <v>932</v>
      </c>
      <c r="F4204" t="str">
        <f>_xlfn.XLOOKUP(Ledger[[#This Row],[Employee_ID]],Employees!C:C,Employees!B:B)</f>
        <v>BR02</v>
      </c>
      <c r="G4204" t="s">
        <v>27</v>
      </c>
      <c r="H4204" t="s">
        <v>186</v>
      </c>
      <c r="I4204">
        <v>2</v>
      </c>
      <c r="J4204">
        <f>_xlfn.XLOOKUP(Ledger[[#This Row],[SKU]]&amp;"|"&amp;Ledger[[#This Row],[Branch_ID]], PriceList!E:E,PriceList!C:C,"")</f>
        <v>225</v>
      </c>
      <c r="K4204">
        <f>_xlfn.XLOOKUP(Ledger[[#This Row],[SKU]]&amp;"|"&amp;Ledger[[#This Row],[Branch_ID]], PriceList[Key], PriceList[Unit_Retail_Price_EGP], "")</f>
        <v>579</v>
      </c>
      <c r="L4204">
        <f>YEAR(Ledger[[#This Row],[Date]])</f>
        <v>2026</v>
      </c>
      <c r="M4204" t="str">
        <f>"Qtr"&amp;ROUNDUP(MONTH(Ledger[[#This Row],[Date]])/3,0)</f>
        <v>Qtr1</v>
      </c>
      <c r="N4204">
        <f>MONTH(Ledger[[#This Row],[Date]])</f>
        <v>2</v>
      </c>
      <c r="O4204" t="str">
        <f>TEXT(Ledger[[#This Row],[Date]],"mmm")</f>
        <v>Feb</v>
      </c>
    </row>
    <row r="4205" spans="1:15" x14ac:dyDescent="0.35">
      <c r="A4205" t="s">
        <v>5402</v>
      </c>
      <c r="B4205" s="8">
        <v>46081</v>
      </c>
      <c r="C4205" s="5">
        <v>0.46875</v>
      </c>
      <c r="D4205" t="str">
        <f>_xlfn.XLOOKUP(Ledger[[#This Row],[Employee_ID]],Employees!C:C,Employees!A:A)</f>
        <v>Morning</v>
      </c>
      <c r="E4205" t="s">
        <v>932</v>
      </c>
      <c r="F4205" t="str">
        <f>_xlfn.XLOOKUP(Ledger[[#This Row],[Employee_ID]],Employees!C:C,Employees!B:B)</f>
        <v>BR02</v>
      </c>
      <c r="G4205" t="s">
        <v>27</v>
      </c>
      <c r="H4205" t="s">
        <v>327</v>
      </c>
      <c r="I4205">
        <v>2</v>
      </c>
      <c r="J4205">
        <f>_xlfn.XLOOKUP(Ledger[[#This Row],[SKU]]&amp;"|"&amp;Ledger[[#This Row],[Branch_ID]], PriceList!E:E,PriceList!C:C,"")</f>
        <v>655</v>
      </c>
      <c r="K4205">
        <f>_xlfn.XLOOKUP(Ledger[[#This Row],[SKU]]&amp;"|"&amp;Ledger[[#This Row],[Branch_ID]], PriceList[Key], PriceList[Unit_Retail_Price_EGP], "")</f>
        <v>1589</v>
      </c>
      <c r="L4205">
        <f>YEAR(Ledger[[#This Row],[Date]])</f>
        <v>2026</v>
      </c>
      <c r="M4205" t="str">
        <f>"Qtr"&amp;ROUNDUP(MONTH(Ledger[[#This Row],[Date]])/3,0)</f>
        <v>Qtr1</v>
      </c>
      <c r="N4205">
        <f>MONTH(Ledger[[#This Row],[Date]])</f>
        <v>2</v>
      </c>
      <c r="O4205" t="str">
        <f>TEXT(Ledger[[#This Row],[Date]],"mmm")</f>
        <v>Feb</v>
      </c>
    </row>
    <row r="4206" spans="1:15" x14ac:dyDescent="0.35">
      <c r="A4206" t="s">
        <v>5521</v>
      </c>
      <c r="B4206" s="8">
        <v>46089</v>
      </c>
      <c r="C4206" s="5">
        <v>0.50347222222222221</v>
      </c>
      <c r="D4206" t="str">
        <f>_xlfn.XLOOKUP(Ledger[[#This Row],[Employee_ID]],Employees!C:C,Employees!A:A)</f>
        <v>Morning</v>
      </c>
      <c r="E4206" t="s">
        <v>932</v>
      </c>
      <c r="F4206" t="str">
        <f>_xlfn.XLOOKUP(Ledger[[#This Row],[Employee_ID]],Employees!C:C,Employees!B:B)</f>
        <v>BR02</v>
      </c>
      <c r="G4206" t="s">
        <v>27</v>
      </c>
      <c r="H4206" t="s">
        <v>344</v>
      </c>
      <c r="I4206">
        <v>2</v>
      </c>
      <c r="J4206">
        <f>_xlfn.XLOOKUP(Ledger[[#This Row],[SKU]]&amp;"|"&amp;Ledger[[#This Row],[Branch_ID]], PriceList!E:E,PriceList!C:C,"")</f>
        <v>430</v>
      </c>
      <c r="K4206">
        <f>_xlfn.XLOOKUP(Ledger[[#This Row],[SKU]]&amp;"|"&amp;Ledger[[#This Row],[Branch_ID]], PriceList[Key], PriceList[Unit_Retail_Price_EGP], "")</f>
        <v>1059</v>
      </c>
      <c r="L4206">
        <f>YEAR(Ledger[[#This Row],[Date]])</f>
        <v>2026</v>
      </c>
      <c r="M4206" t="str">
        <f>"Qtr"&amp;ROUNDUP(MONTH(Ledger[[#This Row],[Date]])/3,0)</f>
        <v>Qtr1</v>
      </c>
      <c r="N4206">
        <f>MONTH(Ledger[[#This Row],[Date]])</f>
        <v>3</v>
      </c>
      <c r="O4206" t="str">
        <f>TEXT(Ledger[[#This Row],[Date]],"mmm")</f>
        <v>Mar</v>
      </c>
    </row>
    <row r="4207" spans="1:15" x14ac:dyDescent="0.35">
      <c r="A4207" t="s">
        <v>5548</v>
      </c>
      <c r="B4207" s="8">
        <v>46091</v>
      </c>
      <c r="C4207" s="5">
        <v>0.44583333333333336</v>
      </c>
      <c r="D4207" t="str">
        <f>_xlfn.XLOOKUP(Ledger[[#This Row],[Employee_ID]],Employees!C:C,Employees!A:A)</f>
        <v>Morning</v>
      </c>
      <c r="E4207" t="s">
        <v>932</v>
      </c>
      <c r="F4207" t="str">
        <f>_xlfn.XLOOKUP(Ledger[[#This Row],[Employee_ID]],Employees!C:C,Employees!B:B)</f>
        <v>BR02</v>
      </c>
      <c r="G4207" t="s">
        <v>27</v>
      </c>
      <c r="H4207" t="s">
        <v>247</v>
      </c>
      <c r="I4207">
        <v>2</v>
      </c>
      <c r="J4207">
        <f>_xlfn.XLOOKUP(Ledger[[#This Row],[SKU]]&amp;"|"&amp;Ledger[[#This Row],[Branch_ID]], PriceList!E:E,PriceList!C:C,"")</f>
        <v>390</v>
      </c>
      <c r="K4207">
        <f>_xlfn.XLOOKUP(Ledger[[#This Row],[SKU]]&amp;"|"&amp;Ledger[[#This Row],[Branch_ID]], PriceList[Key], PriceList[Unit_Retail_Price_EGP], "")</f>
        <v>949</v>
      </c>
      <c r="L4207">
        <f>YEAR(Ledger[[#This Row],[Date]])</f>
        <v>2026</v>
      </c>
      <c r="M4207" t="str">
        <f>"Qtr"&amp;ROUNDUP(MONTH(Ledger[[#This Row],[Date]])/3,0)</f>
        <v>Qtr1</v>
      </c>
      <c r="N4207">
        <f>MONTH(Ledger[[#This Row],[Date]])</f>
        <v>3</v>
      </c>
      <c r="O4207" t="str">
        <f>TEXT(Ledger[[#This Row],[Date]],"mmm")</f>
        <v>Mar</v>
      </c>
    </row>
    <row r="4208" spans="1:15" x14ac:dyDescent="0.35">
      <c r="A4208" t="s">
        <v>5602</v>
      </c>
      <c r="B4208" s="8">
        <v>46095</v>
      </c>
      <c r="C4208" s="5">
        <v>0.43402777777777779</v>
      </c>
      <c r="D4208" t="str">
        <f>_xlfn.XLOOKUP(Ledger[[#This Row],[Employee_ID]],Employees!C:C,Employees!A:A)</f>
        <v>Morning</v>
      </c>
      <c r="E4208" t="s">
        <v>932</v>
      </c>
      <c r="F4208" t="str">
        <f>_xlfn.XLOOKUP(Ledger[[#This Row],[Employee_ID]],Employees!C:C,Employees!B:B)</f>
        <v>BR02</v>
      </c>
      <c r="G4208" t="s">
        <v>27</v>
      </c>
      <c r="H4208" t="s">
        <v>106</v>
      </c>
      <c r="I4208">
        <v>2</v>
      </c>
      <c r="J4208">
        <f>_xlfn.XLOOKUP(Ledger[[#This Row],[SKU]]&amp;"|"&amp;Ledger[[#This Row],[Branch_ID]], PriceList!E:E,PriceList!C:C,"")</f>
        <v>225</v>
      </c>
      <c r="K4208">
        <f>_xlfn.XLOOKUP(Ledger[[#This Row],[SKU]]&amp;"|"&amp;Ledger[[#This Row],[Branch_ID]], PriceList[Key], PriceList[Unit_Retail_Price_EGP], "")</f>
        <v>579</v>
      </c>
      <c r="L4208">
        <f>YEAR(Ledger[[#This Row],[Date]])</f>
        <v>2026</v>
      </c>
      <c r="M4208" t="str">
        <f>"Qtr"&amp;ROUNDUP(MONTH(Ledger[[#This Row],[Date]])/3,0)</f>
        <v>Qtr1</v>
      </c>
      <c r="N4208">
        <f>MONTH(Ledger[[#This Row],[Date]])</f>
        <v>3</v>
      </c>
      <c r="O4208" t="str">
        <f>TEXT(Ledger[[#This Row],[Date]],"mmm")</f>
        <v>Mar</v>
      </c>
    </row>
    <row r="4209" spans="1:15" x14ac:dyDescent="0.35">
      <c r="A4209" t="s">
        <v>5650</v>
      </c>
      <c r="B4209" s="8">
        <v>46098</v>
      </c>
      <c r="C4209" s="5">
        <v>0.43055555555555558</v>
      </c>
      <c r="D4209" t="str">
        <f>_xlfn.XLOOKUP(Ledger[[#This Row],[Employee_ID]],Employees!C:C,Employees!A:A)</f>
        <v>Morning</v>
      </c>
      <c r="E4209" t="s">
        <v>932</v>
      </c>
      <c r="F4209" t="str">
        <f>_xlfn.XLOOKUP(Ledger[[#This Row],[Employee_ID]],Employees!C:C,Employees!B:B)</f>
        <v>BR02</v>
      </c>
      <c r="G4209" t="s">
        <v>27</v>
      </c>
      <c r="H4209" t="s">
        <v>263</v>
      </c>
      <c r="I4209">
        <v>2</v>
      </c>
      <c r="J4209">
        <f>_xlfn.XLOOKUP(Ledger[[#This Row],[SKU]]&amp;"|"&amp;Ledger[[#This Row],[Branch_ID]], PriceList!E:E,PriceList!C:C,"")</f>
        <v>165</v>
      </c>
      <c r="K4209">
        <f>_xlfn.XLOOKUP(Ledger[[#This Row],[SKU]]&amp;"|"&amp;Ledger[[#This Row],[Branch_ID]], PriceList[Key], PriceList[Unit_Retail_Price_EGP], "")</f>
        <v>419</v>
      </c>
      <c r="L4209">
        <f>YEAR(Ledger[[#This Row],[Date]])</f>
        <v>2026</v>
      </c>
      <c r="M4209" t="str">
        <f>"Qtr"&amp;ROUNDUP(MONTH(Ledger[[#This Row],[Date]])/3,0)</f>
        <v>Qtr1</v>
      </c>
      <c r="N4209">
        <f>MONTH(Ledger[[#This Row],[Date]])</f>
        <v>3</v>
      </c>
      <c r="O4209" t="str">
        <f>TEXT(Ledger[[#This Row],[Date]],"mmm")</f>
        <v>Mar</v>
      </c>
    </row>
    <row r="4210" spans="1:15" x14ac:dyDescent="0.35">
      <c r="A4210" t="s">
        <v>5690</v>
      </c>
      <c r="B4210" s="8">
        <v>46101</v>
      </c>
      <c r="C4210" s="5">
        <v>0.52777777777777779</v>
      </c>
      <c r="D4210" t="str">
        <f>_xlfn.XLOOKUP(Ledger[[#This Row],[Employee_ID]],Employees!C:C,Employees!A:A)</f>
        <v>Morning</v>
      </c>
      <c r="E4210" t="s">
        <v>932</v>
      </c>
      <c r="F4210" t="str">
        <f>_xlfn.XLOOKUP(Ledger[[#This Row],[Employee_ID]],Employees!C:C,Employees!B:B)</f>
        <v>BR02</v>
      </c>
      <c r="G4210" t="s">
        <v>27</v>
      </c>
      <c r="H4210" t="s">
        <v>307</v>
      </c>
      <c r="I4210">
        <v>2</v>
      </c>
      <c r="J4210">
        <f>_xlfn.XLOOKUP(Ledger[[#This Row],[SKU]]&amp;"|"&amp;Ledger[[#This Row],[Branch_ID]], PriceList!E:E,PriceList!C:C,"")</f>
        <v>145</v>
      </c>
      <c r="K4210">
        <f>_xlfn.XLOOKUP(Ledger[[#This Row],[SKU]]&amp;"|"&amp;Ledger[[#This Row],[Branch_ID]], PriceList[Key], PriceList[Unit_Retail_Price_EGP], "")</f>
        <v>369</v>
      </c>
      <c r="L4210">
        <f>YEAR(Ledger[[#This Row],[Date]])</f>
        <v>2026</v>
      </c>
      <c r="M4210" t="str">
        <f>"Qtr"&amp;ROUNDUP(MONTH(Ledger[[#This Row],[Date]])/3,0)</f>
        <v>Qtr1</v>
      </c>
      <c r="N4210">
        <f>MONTH(Ledger[[#This Row],[Date]])</f>
        <v>3</v>
      </c>
      <c r="O4210" t="str">
        <f>TEXT(Ledger[[#This Row],[Date]],"mmm")</f>
        <v>Mar</v>
      </c>
    </row>
    <row r="4211" spans="1:15" x14ac:dyDescent="0.35">
      <c r="A4211" t="s">
        <v>5729</v>
      </c>
      <c r="B4211" s="8">
        <v>46103</v>
      </c>
      <c r="C4211" s="5">
        <v>0.51527777777777772</v>
      </c>
      <c r="D4211" t="str">
        <f>_xlfn.XLOOKUP(Ledger[[#This Row],[Employee_ID]],Employees!C:C,Employees!A:A)</f>
        <v>Morning</v>
      </c>
      <c r="E4211" t="s">
        <v>932</v>
      </c>
      <c r="F4211" t="str">
        <f>_xlfn.XLOOKUP(Ledger[[#This Row],[Employee_ID]],Employees!C:C,Employees!B:B)</f>
        <v>BR02</v>
      </c>
      <c r="G4211" t="s">
        <v>27</v>
      </c>
      <c r="H4211" t="s">
        <v>330</v>
      </c>
      <c r="I4211">
        <v>2</v>
      </c>
      <c r="J4211">
        <f>_xlfn.XLOOKUP(Ledger[[#This Row],[SKU]]&amp;"|"&amp;Ledger[[#This Row],[Branch_ID]], PriceList!E:E,PriceList!C:C,"")</f>
        <v>430</v>
      </c>
      <c r="K4211">
        <f>_xlfn.XLOOKUP(Ledger[[#This Row],[SKU]]&amp;"|"&amp;Ledger[[#This Row],[Branch_ID]], PriceList[Key], PriceList[Unit_Retail_Price_EGP], "")</f>
        <v>1059</v>
      </c>
      <c r="L4211">
        <f>YEAR(Ledger[[#This Row],[Date]])</f>
        <v>2026</v>
      </c>
      <c r="M4211" t="str">
        <f>"Qtr"&amp;ROUNDUP(MONTH(Ledger[[#This Row],[Date]])/3,0)</f>
        <v>Qtr1</v>
      </c>
      <c r="N4211">
        <f>MONTH(Ledger[[#This Row],[Date]])</f>
        <v>3</v>
      </c>
      <c r="O4211" t="str">
        <f>TEXT(Ledger[[#This Row],[Date]],"mmm")</f>
        <v>Mar</v>
      </c>
    </row>
    <row r="4212" spans="1:15" x14ac:dyDescent="0.35">
      <c r="A4212" t="s">
        <v>5730</v>
      </c>
      <c r="B4212" s="8">
        <v>46103</v>
      </c>
      <c r="C4212" s="5">
        <v>0.56180555555555556</v>
      </c>
      <c r="D4212" t="str">
        <f>_xlfn.XLOOKUP(Ledger[[#This Row],[Employee_ID]],Employees!C:C,Employees!A:A)</f>
        <v>Morning</v>
      </c>
      <c r="E4212" t="s">
        <v>932</v>
      </c>
      <c r="F4212" t="str">
        <f>_xlfn.XLOOKUP(Ledger[[#This Row],[Employee_ID]],Employees!C:C,Employees!B:B)</f>
        <v>BR02</v>
      </c>
      <c r="G4212" t="s">
        <v>27</v>
      </c>
      <c r="H4212" t="s">
        <v>151</v>
      </c>
      <c r="I4212">
        <v>2</v>
      </c>
      <c r="J4212">
        <f>_xlfn.XLOOKUP(Ledger[[#This Row],[SKU]]&amp;"|"&amp;Ledger[[#This Row],[Branch_ID]], PriceList!E:E,PriceList!C:C,"")</f>
        <v>165</v>
      </c>
      <c r="K4212">
        <f>_xlfn.XLOOKUP(Ledger[[#This Row],[SKU]]&amp;"|"&amp;Ledger[[#This Row],[Branch_ID]], PriceList[Key], PriceList[Unit_Retail_Price_EGP], "")</f>
        <v>419</v>
      </c>
      <c r="L4212">
        <f>YEAR(Ledger[[#This Row],[Date]])</f>
        <v>2026</v>
      </c>
      <c r="M4212" t="str">
        <f>"Qtr"&amp;ROUNDUP(MONTH(Ledger[[#This Row],[Date]])/3,0)</f>
        <v>Qtr1</v>
      </c>
      <c r="N4212">
        <f>MONTH(Ledger[[#This Row],[Date]])</f>
        <v>3</v>
      </c>
      <c r="O4212" t="str">
        <f>TEXT(Ledger[[#This Row],[Date]],"mmm")</f>
        <v>Mar</v>
      </c>
    </row>
    <row r="4213" spans="1:15" x14ac:dyDescent="0.35">
      <c r="A4213" t="s">
        <v>5805</v>
      </c>
      <c r="B4213" s="8">
        <v>46109</v>
      </c>
      <c r="C4213" s="5">
        <v>0.43402777777777779</v>
      </c>
      <c r="D4213" t="str">
        <f>_xlfn.XLOOKUP(Ledger[[#This Row],[Employee_ID]],Employees!C:C,Employees!A:A)</f>
        <v>Morning</v>
      </c>
      <c r="E4213" t="s">
        <v>932</v>
      </c>
      <c r="F4213" t="str">
        <f>_xlfn.XLOOKUP(Ledger[[#This Row],[Employee_ID]],Employees!C:C,Employees!B:B)</f>
        <v>BR02</v>
      </c>
      <c r="G4213" t="s">
        <v>27</v>
      </c>
      <c r="H4213" t="s">
        <v>190</v>
      </c>
      <c r="I4213">
        <v>2</v>
      </c>
      <c r="J4213">
        <f>_xlfn.XLOOKUP(Ledger[[#This Row],[SKU]]&amp;"|"&amp;Ledger[[#This Row],[Branch_ID]], PriceList!E:E,PriceList!C:C,"")</f>
        <v>390</v>
      </c>
      <c r="K4213">
        <f>_xlfn.XLOOKUP(Ledger[[#This Row],[SKU]]&amp;"|"&amp;Ledger[[#This Row],[Branch_ID]], PriceList[Key], PriceList[Unit_Retail_Price_EGP], "")</f>
        <v>949</v>
      </c>
      <c r="L4213">
        <f>YEAR(Ledger[[#This Row],[Date]])</f>
        <v>2026</v>
      </c>
      <c r="M4213" t="str">
        <f>"Qtr"&amp;ROUNDUP(MONTH(Ledger[[#This Row],[Date]])/3,0)</f>
        <v>Qtr1</v>
      </c>
      <c r="N4213">
        <f>MONTH(Ledger[[#This Row],[Date]])</f>
        <v>3</v>
      </c>
      <c r="O4213" t="str">
        <f>TEXT(Ledger[[#This Row],[Date]],"mmm")</f>
        <v>Mar</v>
      </c>
    </row>
    <row r="4214" spans="1:15" x14ac:dyDescent="0.35">
      <c r="A4214" t="s">
        <v>5806</v>
      </c>
      <c r="B4214" s="8">
        <v>46109</v>
      </c>
      <c r="C4214" s="5">
        <v>0.47638888888888886</v>
      </c>
      <c r="D4214" t="str">
        <f>_xlfn.XLOOKUP(Ledger[[#This Row],[Employee_ID]],Employees!C:C,Employees!A:A)</f>
        <v>Morning</v>
      </c>
      <c r="E4214" t="s">
        <v>932</v>
      </c>
      <c r="F4214" t="str">
        <f>_xlfn.XLOOKUP(Ledger[[#This Row],[Employee_ID]],Employees!C:C,Employees!B:B)</f>
        <v>BR02</v>
      </c>
      <c r="G4214" t="s">
        <v>27</v>
      </c>
      <c r="H4214" t="s">
        <v>229</v>
      </c>
      <c r="I4214">
        <v>2</v>
      </c>
      <c r="J4214">
        <f>_xlfn.XLOOKUP(Ledger[[#This Row],[SKU]]&amp;"|"&amp;Ledger[[#This Row],[Branch_ID]], PriceList!E:E,PriceList!C:C,"")</f>
        <v>225</v>
      </c>
      <c r="K4214">
        <f>_xlfn.XLOOKUP(Ledger[[#This Row],[SKU]]&amp;"|"&amp;Ledger[[#This Row],[Branch_ID]], PriceList[Key], PriceList[Unit_Retail_Price_EGP], "")</f>
        <v>579</v>
      </c>
      <c r="L4214">
        <f>YEAR(Ledger[[#This Row],[Date]])</f>
        <v>2026</v>
      </c>
      <c r="M4214" t="str">
        <f>"Qtr"&amp;ROUNDUP(MONTH(Ledger[[#This Row],[Date]])/3,0)</f>
        <v>Qtr1</v>
      </c>
      <c r="N4214">
        <f>MONTH(Ledger[[#This Row],[Date]])</f>
        <v>3</v>
      </c>
      <c r="O4214" t="str">
        <f>TEXT(Ledger[[#This Row],[Date]],"mmm")</f>
        <v>Mar</v>
      </c>
    </row>
    <row r="4215" spans="1:15" x14ac:dyDescent="0.35">
      <c r="A4215" t="s">
        <v>5872</v>
      </c>
      <c r="B4215" s="8">
        <v>46114</v>
      </c>
      <c r="C4215" s="5">
        <v>0.5395833333333333</v>
      </c>
      <c r="D4215" t="str">
        <f>_xlfn.XLOOKUP(Ledger[[#This Row],[Employee_ID]],Employees!C:C,Employees!A:A)</f>
        <v>Morning</v>
      </c>
      <c r="E4215" t="s">
        <v>932</v>
      </c>
      <c r="F4215" t="str">
        <f>_xlfn.XLOOKUP(Ledger[[#This Row],[Employee_ID]],Employees!C:C,Employees!B:B)</f>
        <v>BR02</v>
      </c>
      <c r="G4215" t="s">
        <v>27</v>
      </c>
      <c r="H4215" t="s">
        <v>133</v>
      </c>
      <c r="I4215">
        <v>2</v>
      </c>
      <c r="J4215">
        <f>_xlfn.XLOOKUP(Ledger[[#This Row],[SKU]]&amp;"|"&amp;Ledger[[#This Row],[Branch_ID]], PriceList!E:E,PriceList!C:C,"")</f>
        <v>470</v>
      </c>
      <c r="K4215">
        <f>_xlfn.XLOOKUP(Ledger[[#This Row],[SKU]]&amp;"|"&amp;Ledger[[#This Row],[Branch_ID]], PriceList[Key], PriceList[Unit_Retail_Price_EGP], "")</f>
        <v>1159</v>
      </c>
      <c r="L4215">
        <f>YEAR(Ledger[[#This Row],[Date]])</f>
        <v>2026</v>
      </c>
      <c r="M4215" t="str">
        <f>"Qtr"&amp;ROUNDUP(MONTH(Ledger[[#This Row],[Date]])/3,0)</f>
        <v>Qtr2</v>
      </c>
      <c r="N4215">
        <f>MONTH(Ledger[[#This Row],[Date]])</f>
        <v>4</v>
      </c>
      <c r="O4215" t="str">
        <f>TEXT(Ledger[[#This Row],[Date]],"mmm")</f>
        <v>Apr</v>
      </c>
    </row>
    <row r="4216" spans="1:15" x14ac:dyDescent="0.35">
      <c r="A4216" t="s">
        <v>5947</v>
      </c>
      <c r="B4216" s="8">
        <v>46119</v>
      </c>
      <c r="C4216" s="5">
        <v>0.51458333333333328</v>
      </c>
      <c r="D4216" t="str">
        <f>_xlfn.XLOOKUP(Ledger[[#This Row],[Employee_ID]],Employees!C:C,Employees!A:A)</f>
        <v>Morning</v>
      </c>
      <c r="E4216" t="s">
        <v>932</v>
      </c>
      <c r="F4216" t="str">
        <f>_xlfn.XLOOKUP(Ledger[[#This Row],[Employee_ID]],Employees!C:C,Employees!B:B)</f>
        <v>BR02</v>
      </c>
      <c r="G4216" t="s">
        <v>27</v>
      </c>
      <c r="H4216" t="s">
        <v>221</v>
      </c>
      <c r="I4216">
        <v>2</v>
      </c>
      <c r="J4216">
        <f>_xlfn.XLOOKUP(Ledger[[#This Row],[SKU]]&amp;"|"&amp;Ledger[[#This Row],[Branch_ID]], PriceList!E:E,PriceList!C:C,"")</f>
        <v>490</v>
      </c>
      <c r="K4216">
        <f>_xlfn.XLOOKUP(Ledger[[#This Row],[SKU]]&amp;"|"&amp;Ledger[[#This Row],[Branch_ID]], PriceList[Key], PriceList[Unit_Retail_Price_EGP], "")</f>
        <v>1159</v>
      </c>
      <c r="L4216">
        <f>YEAR(Ledger[[#This Row],[Date]])</f>
        <v>2026</v>
      </c>
      <c r="M4216" t="str">
        <f>"Qtr"&amp;ROUNDUP(MONTH(Ledger[[#This Row],[Date]])/3,0)</f>
        <v>Qtr2</v>
      </c>
      <c r="N4216">
        <f>MONTH(Ledger[[#This Row],[Date]])</f>
        <v>4</v>
      </c>
      <c r="O4216" t="str">
        <f>TEXT(Ledger[[#This Row],[Date]],"mmm")</f>
        <v>Apr</v>
      </c>
    </row>
    <row r="4217" spans="1:15" x14ac:dyDescent="0.35">
      <c r="A4217" t="s">
        <v>6009</v>
      </c>
      <c r="B4217" s="8">
        <v>46123</v>
      </c>
      <c r="C4217" s="5">
        <v>0.5180555555555556</v>
      </c>
      <c r="D4217" t="str">
        <f>_xlfn.XLOOKUP(Ledger[[#This Row],[Employee_ID]],Employees!C:C,Employees!A:A)</f>
        <v>Morning</v>
      </c>
      <c r="E4217" t="s">
        <v>932</v>
      </c>
      <c r="F4217" t="str">
        <f>_xlfn.XLOOKUP(Ledger[[#This Row],[Employee_ID]],Employees!C:C,Employees!B:B)</f>
        <v>BR02</v>
      </c>
      <c r="G4217" t="s">
        <v>27</v>
      </c>
      <c r="H4217" t="s">
        <v>123</v>
      </c>
      <c r="I4217">
        <v>2</v>
      </c>
      <c r="J4217">
        <f>_xlfn.XLOOKUP(Ledger[[#This Row],[SKU]]&amp;"|"&amp;Ledger[[#This Row],[Branch_ID]], PriceList!E:E,PriceList!C:C,"")</f>
        <v>185</v>
      </c>
      <c r="K4217">
        <f>_xlfn.XLOOKUP(Ledger[[#This Row],[SKU]]&amp;"|"&amp;Ledger[[#This Row],[Branch_ID]], PriceList[Key], PriceList[Unit_Retail_Price_EGP], "")</f>
        <v>479</v>
      </c>
      <c r="L4217">
        <f>YEAR(Ledger[[#This Row],[Date]])</f>
        <v>2026</v>
      </c>
      <c r="M4217" t="str">
        <f>"Qtr"&amp;ROUNDUP(MONTH(Ledger[[#This Row],[Date]])/3,0)</f>
        <v>Qtr2</v>
      </c>
      <c r="N4217">
        <f>MONTH(Ledger[[#This Row],[Date]])</f>
        <v>4</v>
      </c>
      <c r="O4217" t="str">
        <f>TEXT(Ledger[[#This Row],[Date]],"mmm")</f>
        <v>Apr</v>
      </c>
    </row>
    <row r="4218" spans="1:15" x14ac:dyDescent="0.35">
      <c r="A4218" t="s">
        <v>6110</v>
      </c>
      <c r="B4218" s="8">
        <v>46130</v>
      </c>
      <c r="C4218" s="5">
        <v>0.56180555555555556</v>
      </c>
      <c r="D4218" t="str">
        <f>_xlfn.XLOOKUP(Ledger[[#This Row],[Employee_ID]],Employees!C:C,Employees!A:A)</f>
        <v>Morning</v>
      </c>
      <c r="E4218" t="s">
        <v>932</v>
      </c>
      <c r="F4218" t="str">
        <f>_xlfn.XLOOKUP(Ledger[[#This Row],[Employee_ID]],Employees!C:C,Employees!B:B)</f>
        <v>BR02</v>
      </c>
      <c r="G4218" t="s">
        <v>27</v>
      </c>
      <c r="H4218" t="s">
        <v>322</v>
      </c>
      <c r="I4218">
        <v>2</v>
      </c>
      <c r="J4218">
        <f>_xlfn.XLOOKUP(Ledger[[#This Row],[SKU]]&amp;"|"&amp;Ledger[[#This Row],[Branch_ID]], PriceList!E:E,PriceList!C:C,"")</f>
        <v>430</v>
      </c>
      <c r="K4218">
        <f>_xlfn.XLOOKUP(Ledger[[#This Row],[SKU]]&amp;"|"&amp;Ledger[[#This Row],[Branch_ID]], PriceList[Key], PriceList[Unit_Retail_Price_EGP], "")</f>
        <v>1059</v>
      </c>
      <c r="L4218">
        <f>YEAR(Ledger[[#This Row],[Date]])</f>
        <v>2026</v>
      </c>
      <c r="M4218" t="str">
        <f>"Qtr"&amp;ROUNDUP(MONTH(Ledger[[#This Row],[Date]])/3,0)</f>
        <v>Qtr2</v>
      </c>
      <c r="N4218">
        <f>MONTH(Ledger[[#This Row],[Date]])</f>
        <v>4</v>
      </c>
      <c r="O4218" t="str">
        <f>TEXT(Ledger[[#This Row],[Date]],"mmm")</f>
        <v>Apr</v>
      </c>
    </row>
    <row r="4219" spans="1:15" x14ac:dyDescent="0.35">
      <c r="A4219" t="s">
        <v>6212</v>
      </c>
      <c r="B4219" s="8">
        <v>46137</v>
      </c>
      <c r="C4219" s="5">
        <v>0.51458333333333328</v>
      </c>
      <c r="D4219" t="str">
        <f>_xlfn.XLOOKUP(Ledger[[#This Row],[Employee_ID]],Employees!C:C,Employees!A:A)</f>
        <v>Morning</v>
      </c>
      <c r="E4219" t="s">
        <v>932</v>
      </c>
      <c r="F4219" t="str">
        <f>_xlfn.XLOOKUP(Ledger[[#This Row],[Employee_ID]],Employees!C:C,Employees!B:B)</f>
        <v>BR02</v>
      </c>
      <c r="G4219" t="s">
        <v>27</v>
      </c>
      <c r="H4219" t="s">
        <v>436</v>
      </c>
      <c r="I4219">
        <v>2</v>
      </c>
      <c r="J4219">
        <f>_xlfn.XLOOKUP(Ledger[[#This Row],[SKU]]&amp;"|"&amp;Ledger[[#This Row],[Branch_ID]], PriceList!E:E,PriceList!C:C,"")</f>
        <v>145</v>
      </c>
      <c r="K4219">
        <f>_xlfn.XLOOKUP(Ledger[[#This Row],[SKU]]&amp;"|"&amp;Ledger[[#This Row],[Branch_ID]], PriceList[Key], PriceList[Unit_Retail_Price_EGP], "")</f>
        <v>369</v>
      </c>
      <c r="L4219">
        <f>YEAR(Ledger[[#This Row],[Date]])</f>
        <v>2026</v>
      </c>
      <c r="M4219" t="str">
        <f>"Qtr"&amp;ROUNDUP(MONTH(Ledger[[#This Row],[Date]])/3,0)</f>
        <v>Qtr2</v>
      </c>
      <c r="N4219">
        <f>MONTH(Ledger[[#This Row],[Date]])</f>
        <v>4</v>
      </c>
      <c r="O4219" t="str">
        <f>TEXT(Ledger[[#This Row],[Date]],"mmm")</f>
        <v>Apr</v>
      </c>
    </row>
    <row r="4220" spans="1:15" x14ac:dyDescent="0.35">
      <c r="A4220" t="s">
        <v>6275</v>
      </c>
      <c r="B4220" s="8">
        <v>46142</v>
      </c>
      <c r="C4220" s="5">
        <v>0.45694444444444443</v>
      </c>
      <c r="D4220" t="str">
        <f>_xlfn.XLOOKUP(Ledger[[#This Row],[Employee_ID]],Employees!C:C,Employees!A:A)</f>
        <v>Morning</v>
      </c>
      <c r="E4220" t="s">
        <v>932</v>
      </c>
      <c r="F4220" t="str">
        <f>_xlfn.XLOOKUP(Ledger[[#This Row],[Employee_ID]],Employees!C:C,Employees!B:B)</f>
        <v>BR02</v>
      </c>
      <c r="G4220" t="s">
        <v>27</v>
      </c>
      <c r="H4220" t="s">
        <v>193</v>
      </c>
      <c r="I4220">
        <v>2</v>
      </c>
      <c r="J4220">
        <f>_xlfn.XLOOKUP(Ledger[[#This Row],[SKU]]&amp;"|"&amp;Ledger[[#This Row],[Branch_ID]], PriceList!E:E,PriceList!C:C,"")</f>
        <v>145</v>
      </c>
      <c r="K4220">
        <f>_xlfn.XLOOKUP(Ledger[[#This Row],[SKU]]&amp;"|"&amp;Ledger[[#This Row],[Branch_ID]], PriceList[Key], PriceList[Unit_Retail_Price_EGP], "")</f>
        <v>369</v>
      </c>
      <c r="L4220">
        <f>YEAR(Ledger[[#This Row],[Date]])</f>
        <v>2026</v>
      </c>
      <c r="M4220" t="str">
        <f>"Qtr"&amp;ROUNDUP(MONTH(Ledger[[#This Row],[Date]])/3,0)</f>
        <v>Qtr2</v>
      </c>
      <c r="N4220">
        <f>MONTH(Ledger[[#This Row],[Date]])</f>
        <v>4</v>
      </c>
      <c r="O4220" t="str">
        <f>TEXT(Ledger[[#This Row],[Date]],"mmm")</f>
        <v>Apr</v>
      </c>
    </row>
    <row r="4221" spans="1:15" x14ac:dyDescent="0.35">
      <c r="A4221" t="s">
        <v>6289</v>
      </c>
      <c r="B4221" s="8">
        <v>46143</v>
      </c>
      <c r="C4221" s="5">
        <v>0.57430555555555551</v>
      </c>
      <c r="D4221" t="str">
        <f>_xlfn.XLOOKUP(Ledger[[#This Row],[Employee_ID]],Employees!C:C,Employees!A:A)</f>
        <v>Morning</v>
      </c>
      <c r="E4221" t="s">
        <v>932</v>
      </c>
      <c r="F4221" t="str">
        <f>_xlfn.XLOOKUP(Ledger[[#This Row],[Employee_ID]],Employees!C:C,Employees!B:B)</f>
        <v>BR02</v>
      </c>
      <c r="G4221" t="s">
        <v>27</v>
      </c>
      <c r="H4221" t="s">
        <v>565</v>
      </c>
      <c r="I4221">
        <v>2</v>
      </c>
      <c r="J4221">
        <f>_xlfn.XLOOKUP(Ledger[[#This Row],[SKU]]&amp;"|"&amp;Ledger[[#This Row],[Branch_ID]], PriceList!E:E,PriceList!C:C,"")</f>
        <v>430</v>
      </c>
      <c r="K4221">
        <f>_xlfn.XLOOKUP(Ledger[[#This Row],[SKU]]&amp;"|"&amp;Ledger[[#This Row],[Branch_ID]], PriceList[Key], PriceList[Unit_Retail_Price_EGP], "")</f>
        <v>1059</v>
      </c>
      <c r="L4221">
        <f>YEAR(Ledger[[#This Row],[Date]])</f>
        <v>2026</v>
      </c>
      <c r="M4221" t="str">
        <f>"Qtr"&amp;ROUNDUP(MONTH(Ledger[[#This Row],[Date]])/3,0)</f>
        <v>Qtr2</v>
      </c>
      <c r="N4221">
        <f>MONTH(Ledger[[#This Row],[Date]])</f>
        <v>5</v>
      </c>
      <c r="O4221" t="str">
        <f>TEXT(Ledger[[#This Row],[Date]],"mmm")</f>
        <v>May</v>
      </c>
    </row>
    <row r="4222" spans="1:15" x14ac:dyDescent="0.35">
      <c r="A4222" t="s">
        <v>6692</v>
      </c>
      <c r="B4222" s="8">
        <v>46171</v>
      </c>
      <c r="C4222" s="5">
        <v>0.44097222222222221</v>
      </c>
      <c r="D4222" t="str">
        <f>_xlfn.XLOOKUP(Ledger[[#This Row],[Employee_ID]],Employees!C:C,Employees!A:A)</f>
        <v>Morning</v>
      </c>
      <c r="E4222" t="s">
        <v>932</v>
      </c>
      <c r="F4222" t="str">
        <f>_xlfn.XLOOKUP(Ledger[[#This Row],[Employee_ID]],Employees!C:C,Employees!B:B)</f>
        <v>BR02</v>
      </c>
      <c r="G4222" t="s">
        <v>27</v>
      </c>
      <c r="H4222" t="s">
        <v>678</v>
      </c>
      <c r="I4222">
        <v>2</v>
      </c>
      <c r="J4222">
        <f>_xlfn.XLOOKUP(Ledger[[#This Row],[SKU]]&amp;"|"&amp;Ledger[[#This Row],[Branch_ID]], PriceList!E:E,PriceList!C:C,"")</f>
        <v>390</v>
      </c>
      <c r="K4222">
        <f>_xlfn.XLOOKUP(Ledger[[#This Row],[SKU]]&amp;"|"&amp;Ledger[[#This Row],[Branch_ID]], PriceList[Key], PriceList[Unit_Retail_Price_EGP], "")</f>
        <v>949</v>
      </c>
      <c r="L4222">
        <f>YEAR(Ledger[[#This Row],[Date]])</f>
        <v>2026</v>
      </c>
      <c r="M4222" t="str">
        <f>"Qtr"&amp;ROUNDUP(MONTH(Ledger[[#This Row],[Date]])/3,0)</f>
        <v>Qtr2</v>
      </c>
      <c r="N4222">
        <f>MONTH(Ledger[[#This Row],[Date]])</f>
        <v>5</v>
      </c>
      <c r="O4222" t="str">
        <f>TEXT(Ledger[[#This Row],[Date]],"mmm")</f>
        <v>May</v>
      </c>
    </row>
    <row r="4223" spans="1:15" x14ac:dyDescent="0.35">
      <c r="A4223" t="s">
        <v>975</v>
      </c>
      <c r="B4223" s="8">
        <v>45810</v>
      </c>
      <c r="C4223" s="5">
        <v>0.70138888888888884</v>
      </c>
      <c r="D4223" t="str">
        <f>_xlfn.XLOOKUP(Ledger[[#This Row],[Employee_ID]],Employees!C:C,Employees!A:A)</f>
        <v>Afternoon</v>
      </c>
      <c r="E4223" t="s">
        <v>932</v>
      </c>
      <c r="F4223" t="str">
        <f>_xlfn.XLOOKUP(Ledger[[#This Row],[Employee_ID]],Employees!C:C,Employees!B:B)</f>
        <v>BR02</v>
      </c>
      <c r="G4223" t="s">
        <v>944</v>
      </c>
      <c r="H4223" t="s">
        <v>162</v>
      </c>
      <c r="I4223">
        <v>2</v>
      </c>
      <c r="J4223">
        <f>_xlfn.XLOOKUP(Ledger[[#This Row],[SKU]]&amp;"|"&amp;Ledger[[#This Row],[Branch_ID]], PriceList!E:E,PriceList!C:C,"")</f>
        <v>165</v>
      </c>
      <c r="K4223">
        <f>_xlfn.XLOOKUP(Ledger[[#This Row],[SKU]]&amp;"|"&amp;Ledger[[#This Row],[Branch_ID]], PriceList[Key], PriceList[Unit_Retail_Price_EGP], "")</f>
        <v>419</v>
      </c>
      <c r="L4223">
        <f>YEAR(Ledger[[#This Row],[Date]])</f>
        <v>2025</v>
      </c>
      <c r="M4223" t="str">
        <f>"Qtr"&amp;ROUNDUP(MONTH(Ledger[[#This Row],[Date]])/3,0)</f>
        <v>Qtr2</v>
      </c>
      <c r="N4223">
        <f>MONTH(Ledger[[#This Row],[Date]])</f>
        <v>6</v>
      </c>
      <c r="O4223" t="str">
        <f>TEXT(Ledger[[#This Row],[Date]],"mmm")</f>
        <v>Jun</v>
      </c>
    </row>
    <row r="4224" spans="1:15" x14ac:dyDescent="0.35">
      <c r="A4224" t="s">
        <v>1066</v>
      </c>
      <c r="B4224" s="8">
        <v>45814</v>
      </c>
      <c r="C4224" s="5">
        <v>0.63888888888888884</v>
      </c>
      <c r="D4224" t="str">
        <f>_xlfn.XLOOKUP(Ledger[[#This Row],[Employee_ID]],Employees!C:C,Employees!A:A)</f>
        <v>Afternoon</v>
      </c>
      <c r="E4224" t="s">
        <v>932</v>
      </c>
      <c r="F4224" t="str">
        <f>_xlfn.XLOOKUP(Ledger[[#This Row],[Employee_ID]],Employees!C:C,Employees!B:B)</f>
        <v>BR02</v>
      </c>
      <c r="G4224" t="s">
        <v>944</v>
      </c>
      <c r="H4224" t="s">
        <v>460</v>
      </c>
      <c r="I4224">
        <v>2</v>
      </c>
      <c r="J4224">
        <f>_xlfn.XLOOKUP(Ledger[[#This Row],[SKU]]&amp;"|"&amp;Ledger[[#This Row],[Branch_ID]], PriceList!E:E,PriceList!C:C,"")</f>
        <v>145</v>
      </c>
      <c r="K4224">
        <f>_xlfn.XLOOKUP(Ledger[[#This Row],[SKU]]&amp;"|"&amp;Ledger[[#This Row],[Branch_ID]], PriceList[Key], PriceList[Unit_Retail_Price_EGP], "")</f>
        <v>369</v>
      </c>
      <c r="L4224">
        <f>YEAR(Ledger[[#This Row],[Date]])</f>
        <v>2025</v>
      </c>
      <c r="M4224" t="str">
        <f>"Qtr"&amp;ROUNDUP(MONTH(Ledger[[#This Row],[Date]])/3,0)</f>
        <v>Qtr2</v>
      </c>
      <c r="N4224">
        <f>MONTH(Ledger[[#This Row],[Date]])</f>
        <v>6</v>
      </c>
      <c r="O4224" t="str">
        <f>TEXT(Ledger[[#This Row],[Date]],"mmm")</f>
        <v>Jun</v>
      </c>
    </row>
    <row r="4225" spans="1:15" x14ac:dyDescent="0.35">
      <c r="A4225" t="s">
        <v>1157</v>
      </c>
      <c r="B4225" s="8">
        <v>45817</v>
      </c>
      <c r="C4225" s="5">
        <v>0.63402777777777775</v>
      </c>
      <c r="D4225" t="str">
        <f>_xlfn.XLOOKUP(Ledger[[#This Row],[Employee_ID]],Employees!C:C,Employees!A:A)</f>
        <v>Afternoon</v>
      </c>
      <c r="E4225" t="s">
        <v>932</v>
      </c>
      <c r="F4225" t="str">
        <f>_xlfn.XLOOKUP(Ledger[[#This Row],[Employee_ID]],Employees!C:C,Employees!B:B)</f>
        <v>BR02</v>
      </c>
      <c r="G4225" t="s">
        <v>944</v>
      </c>
      <c r="H4225" t="s">
        <v>478</v>
      </c>
      <c r="I4225">
        <v>2</v>
      </c>
      <c r="J4225">
        <f>_xlfn.XLOOKUP(Ledger[[#This Row],[SKU]]&amp;"|"&amp;Ledger[[#This Row],[Branch_ID]], PriceList!E:E,PriceList!C:C,"")</f>
        <v>715</v>
      </c>
      <c r="K4225">
        <f>_xlfn.XLOOKUP(Ledger[[#This Row],[SKU]]&amp;"|"&amp;Ledger[[#This Row],[Branch_ID]], PriceList[Key], PriceList[Unit_Retail_Price_EGP], "")</f>
        <v>1689</v>
      </c>
      <c r="L4225">
        <f>YEAR(Ledger[[#This Row],[Date]])</f>
        <v>2025</v>
      </c>
      <c r="M4225" t="str">
        <f>"Qtr"&amp;ROUNDUP(MONTH(Ledger[[#This Row],[Date]])/3,0)</f>
        <v>Qtr2</v>
      </c>
      <c r="N4225">
        <f>MONTH(Ledger[[#This Row],[Date]])</f>
        <v>6</v>
      </c>
      <c r="O4225" t="str">
        <f>TEXT(Ledger[[#This Row],[Date]],"mmm")</f>
        <v>Jun</v>
      </c>
    </row>
    <row r="4226" spans="1:15" x14ac:dyDescent="0.35">
      <c r="A4226" t="s">
        <v>1198</v>
      </c>
      <c r="B4226" s="8">
        <v>45819</v>
      </c>
      <c r="C4226" s="5">
        <v>0.71527777777777779</v>
      </c>
      <c r="D4226" t="str">
        <f>_xlfn.XLOOKUP(Ledger[[#This Row],[Employee_ID]],Employees!C:C,Employees!A:A)</f>
        <v>Afternoon</v>
      </c>
      <c r="E4226" t="s">
        <v>932</v>
      </c>
      <c r="F4226" t="str">
        <f>_xlfn.XLOOKUP(Ledger[[#This Row],[Employee_ID]],Employees!C:C,Employees!B:B)</f>
        <v>BR02</v>
      </c>
      <c r="G4226" t="s">
        <v>944</v>
      </c>
      <c r="H4226" t="s">
        <v>211</v>
      </c>
      <c r="I4226">
        <v>2</v>
      </c>
      <c r="J4226">
        <f>_xlfn.XLOOKUP(Ledger[[#This Row],[SKU]]&amp;"|"&amp;Ledger[[#This Row],[Branch_ID]], PriceList!E:E,PriceList!C:C,"")</f>
        <v>265</v>
      </c>
      <c r="K4226">
        <f>_xlfn.XLOOKUP(Ledger[[#This Row],[SKU]]&amp;"|"&amp;Ledger[[#This Row],[Branch_ID]], PriceList[Key], PriceList[Unit_Retail_Price_EGP], "")</f>
        <v>629</v>
      </c>
      <c r="L4226">
        <f>YEAR(Ledger[[#This Row],[Date]])</f>
        <v>2025</v>
      </c>
      <c r="M4226" t="str">
        <f>"Qtr"&amp;ROUNDUP(MONTH(Ledger[[#This Row],[Date]])/3,0)</f>
        <v>Qtr2</v>
      </c>
      <c r="N4226">
        <f>MONTH(Ledger[[#This Row],[Date]])</f>
        <v>6</v>
      </c>
      <c r="O4226" t="str">
        <f>TEXT(Ledger[[#This Row],[Date]],"mmm")</f>
        <v>Jun</v>
      </c>
    </row>
    <row r="4227" spans="1:15" x14ac:dyDescent="0.35">
      <c r="A4227" t="s">
        <v>1224</v>
      </c>
      <c r="B4227" s="8">
        <v>45820</v>
      </c>
      <c r="C4227" s="5">
        <v>0.60486111111111107</v>
      </c>
      <c r="D4227" t="str">
        <f>_xlfn.XLOOKUP(Ledger[[#This Row],[Employee_ID]],Employees!C:C,Employees!A:A)</f>
        <v>Afternoon</v>
      </c>
      <c r="E4227" t="s">
        <v>932</v>
      </c>
      <c r="F4227" t="str">
        <f>_xlfn.XLOOKUP(Ledger[[#This Row],[Employee_ID]],Employees!C:C,Employees!B:B)</f>
        <v>BR02</v>
      </c>
      <c r="G4227" t="s">
        <v>944</v>
      </c>
      <c r="H4227" t="s">
        <v>565</v>
      </c>
      <c r="I4227">
        <v>2</v>
      </c>
      <c r="J4227">
        <f>_xlfn.XLOOKUP(Ledger[[#This Row],[SKU]]&amp;"|"&amp;Ledger[[#This Row],[Branch_ID]], PriceList!E:E,PriceList!C:C,"")</f>
        <v>430</v>
      </c>
      <c r="K4227">
        <f>_xlfn.XLOOKUP(Ledger[[#This Row],[SKU]]&amp;"|"&amp;Ledger[[#This Row],[Branch_ID]], PriceList[Key], PriceList[Unit_Retail_Price_EGP], "")</f>
        <v>1059</v>
      </c>
      <c r="L4227">
        <f>YEAR(Ledger[[#This Row],[Date]])</f>
        <v>2025</v>
      </c>
      <c r="M4227" t="str">
        <f>"Qtr"&amp;ROUNDUP(MONTH(Ledger[[#This Row],[Date]])/3,0)</f>
        <v>Qtr2</v>
      </c>
      <c r="N4227">
        <f>MONTH(Ledger[[#This Row],[Date]])</f>
        <v>6</v>
      </c>
      <c r="O4227" t="str">
        <f>TEXT(Ledger[[#This Row],[Date]],"mmm")</f>
        <v>Jun</v>
      </c>
    </row>
    <row r="4228" spans="1:15" x14ac:dyDescent="0.35">
      <c r="A4228" t="s">
        <v>1248</v>
      </c>
      <c r="B4228" s="8">
        <v>45821</v>
      </c>
      <c r="C4228" s="5">
        <v>0.59583333333333333</v>
      </c>
      <c r="D4228" t="str">
        <f>_xlfn.XLOOKUP(Ledger[[#This Row],[Employee_ID]],Employees!C:C,Employees!A:A)</f>
        <v>Afternoon</v>
      </c>
      <c r="E4228" t="s">
        <v>932</v>
      </c>
      <c r="F4228" t="str">
        <f>_xlfn.XLOOKUP(Ledger[[#This Row],[Employee_ID]],Employees!C:C,Employees!B:B)</f>
        <v>BR02</v>
      </c>
      <c r="G4228" t="s">
        <v>944</v>
      </c>
      <c r="H4228" t="s">
        <v>315</v>
      </c>
      <c r="I4228">
        <v>2</v>
      </c>
      <c r="J4228">
        <f>_xlfn.XLOOKUP(Ledger[[#This Row],[SKU]]&amp;"|"&amp;Ledger[[#This Row],[Branch_ID]], PriceList!E:E,PriceList!C:C,"")</f>
        <v>185</v>
      </c>
      <c r="K4228">
        <f>_xlfn.XLOOKUP(Ledger[[#This Row],[SKU]]&amp;"|"&amp;Ledger[[#This Row],[Branch_ID]], PriceList[Key], PriceList[Unit_Retail_Price_EGP], "")</f>
        <v>479</v>
      </c>
      <c r="L4228">
        <f>YEAR(Ledger[[#This Row],[Date]])</f>
        <v>2025</v>
      </c>
      <c r="M4228" t="str">
        <f>"Qtr"&amp;ROUNDUP(MONTH(Ledger[[#This Row],[Date]])/3,0)</f>
        <v>Qtr2</v>
      </c>
      <c r="N4228">
        <f>MONTH(Ledger[[#This Row],[Date]])</f>
        <v>6</v>
      </c>
      <c r="O4228" t="str">
        <f>TEXT(Ledger[[#This Row],[Date]],"mmm")</f>
        <v>Jun</v>
      </c>
    </row>
    <row r="4229" spans="1:15" x14ac:dyDescent="0.35">
      <c r="A4229" t="s">
        <v>1369</v>
      </c>
      <c r="B4229" s="8">
        <v>45826</v>
      </c>
      <c r="C4229" s="5">
        <v>0.59930555555555554</v>
      </c>
      <c r="D4229" t="str">
        <f>_xlfn.XLOOKUP(Ledger[[#This Row],[Employee_ID]],Employees!C:C,Employees!A:A)</f>
        <v>Afternoon</v>
      </c>
      <c r="E4229" t="s">
        <v>932</v>
      </c>
      <c r="F4229" t="str">
        <f>_xlfn.XLOOKUP(Ledger[[#This Row],[Employee_ID]],Employees!C:C,Employees!B:B)</f>
        <v>BR02</v>
      </c>
      <c r="G4229" t="s">
        <v>944</v>
      </c>
      <c r="H4229" t="s">
        <v>206</v>
      </c>
      <c r="I4229">
        <v>2</v>
      </c>
      <c r="J4229">
        <f>_xlfn.XLOOKUP(Ledger[[#This Row],[SKU]]&amp;"|"&amp;Ledger[[#This Row],[Branch_ID]], PriceList!E:E,PriceList!C:C,"")</f>
        <v>145</v>
      </c>
      <c r="K4229">
        <f>_xlfn.XLOOKUP(Ledger[[#This Row],[SKU]]&amp;"|"&amp;Ledger[[#This Row],[Branch_ID]], PriceList[Key], PriceList[Unit_Retail_Price_EGP], "")</f>
        <v>369</v>
      </c>
      <c r="L4229">
        <f>YEAR(Ledger[[#This Row],[Date]])</f>
        <v>2025</v>
      </c>
      <c r="M4229" t="str">
        <f>"Qtr"&amp;ROUNDUP(MONTH(Ledger[[#This Row],[Date]])/3,0)</f>
        <v>Qtr2</v>
      </c>
      <c r="N4229">
        <f>MONTH(Ledger[[#This Row],[Date]])</f>
        <v>6</v>
      </c>
      <c r="O4229" t="str">
        <f>TEXT(Ledger[[#This Row],[Date]],"mmm")</f>
        <v>Jun</v>
      </c>
    </row>
    <row r="4230" spans="1:15" x14ac:dyDescent="0.35">
      <c r="A4230" t="s">
        <v>1446</v>
      </c>
      <c r="B4230" s="8">
        <v>45829</v>
      </c>
      <c r="C4230" s="5">
        <v>0.67847222222222225</v>
      </c>
      <c r="D4230" t="str">
        <f>_xlfn.XLOOKUP(Ledger[[#This Row],[Employee_ID]],Employees!C:C,Employees!A:A)</f>
        <v>Afternoon</v>
      </c>
      <c r="E4230" t="s">
        <v>932</v>
      </c>
      <c r="F4230" t="str">
        <f>_xlfn.XLOOKUP(Ledger[[#This Row],[Employee_ID]],Employees!C:C,Employees!B:B)</f>
        <v>BR02</v>
      </c>
      <c r="G4230" t="s">
        <v>944</v>
      </c>
      <c r="H4230" t="s">
        <v>267</v>
      </c>
      <c r="I4230">
        <v>2</v>
      </c>
      <c r="J4230">
        <f>_xlfn.XLOOKUP(Ledger[[#This Row],[SKU]]&amp;"|"&amp;Ledger[[#This Row],[Branch_ID]], PriceList!E:E,PriceList!C:C,"")</f>
        <v>165</v>
      </c>
      <c r="K4230">
        <f>_xlfn.XLOOKUP(Ledger[[#This Row],[SKU]]&amp;"|"&amp;Ledger[[#This Row],[Branch_ID]], PriceList[Key], PriceList[Unit_Retail_Price_EGP], "")</f>
        <v>419</v>
      </c>
      <c r="L4230">
        <f>YEAR(Ledger[[#This Row],[Date]])</f>
        <v>2025</v>
      </c>
      <c r="M4230" t="str">
        <f>"Qtr"&amp;ROUNDUP(MONTH(Ledger[[#This Row],[Date]])/3,0)</f>
        <v>Qtr2</v>
      </c>
      <c r="N4230">
        <f>MONTH(Ledger[[#This Row],[Date]])</f>
        <v>6</v>
      </c>
      <c r="O4230" t="str">
        <f>TEXT(Ledger[[#This Row],[Date]],"mmm")</f>
        <v>Jun</v>
      </c>
    </row>
    <row r="4231" spans="1:15" x14ac:dyDescent="0.35">
      <c r="A4231" t="s">
        <v>1540</v>
      </c>
      <c r="B4231" s="8">
        <v>45834</v>
      </c>
      <c r="C4231" s="5">
        <v>0.65486111111111112</v>
      </c>
      <c r="D4231" t="str">
        <f>_xlfn.XLOOKUP(Ledger[[#This Row],[Employee_ID]],Employees!C:C,Employees!A:A)</f>
        <v>Afternoon</v>
      </c>
      <c r="E4231" t="s">
        <v>932</v>
      </c>
      <c r="F4231" t="str">
        <f>_xlfn.XLOOKUP(Ledger[[#This Row],[Employee_ID]],Employees!C:C,Employees!B:B)</f>
        <v>BR02</v>
      </c>
      <c r="G4231" t="s">
        <v>944</v>
      </c>
      <c r="H4231" t="s">
        <v>128</v>
      </c>
      <c r="I4231">
        <v>2</v>
      </c>
      <c r="J4231">
        <f>_xlfn.XLOOKUP(Ledger[[#This Row],[SKU]]&amp;"|"&amp;Ledger[[#This Row],[Branch_ID]], PriceList!E:E,PriceList!C:C,"")</f>
        <v>490</v>
      </c>
      <c r="K4231">
        <f>_xlfn.XLOOKUP(Ledger[[#This Row],[SKU]]&amp;"|"&amp;Ledger[[#This Row],[Branch_ID]], PriceList[Key], PriceList[Unit_Retail_Price_EGP], "")</f>
        <v>1159</v>
      </c>
      <c r="L4231">
        <f>YEAR(Ledger[[#This Row],[Date]])</f>
        <v>2025</v>
      </c>
      <c r="M4231" t="str">
        <f>"Qtr"&amp;ROUNDUP(MONTH(Ledger[[#This Row],[Date]])/3,0)</f>
        <v>Qtr2</v>
      </c>
      <c r="N4231">
        <f>MONTH(Ledger[[#This Row],[Date]])</f>
        <v>6</v>
      </c>
      <c r="O4231" t="str">
        <f>TEXT(Ledger[[#This Row],[Date]],"mmm")</f>
        <v>Jun</v>
      </c>
    </row>
    <row r="4232" spans="1:15" x14ac:dyDescent="0.35">
      <c r="A4232" t="s">
        <v>1622</v>
      </c>
      <c r="B4232" s="8">
        <v>45837</v>
      </c>
      <c r="C4232" s="5">
        <v>0.74375000000000002</v>
      </c>
      <c r="D4232" t="str">
        <f>_xlfn.XLOOKUP(Ledger[[#This Row],[Employee_ID]],Employees!C:C,Employees!A:A)</f>
        <v>Afternoon</v>
      </c>
      <c r="E4232" t="s">
        <v>932</v>
      </c>
      <c r="F4232" t="str">
        <f>_xlfn.XLOOKUP(Ledger[[#This Row],[Employee_ID]],Employees!C:C,Employees!B:B)</f>
        <v>BR02</v>
      </c>
      <c r="G4232" t="s">
        <v>944</v>
      </c>
      <c r="H4232" t="s">
        <v>608</v>
      </c>
      <c r="I4232">
        <v>2</v>
      </c>
      <c r="J4232">
        <f>_xlfn.XLOOKUP(Ledger[[#This Row],[SKU]]&amp;"|"&amp;Ledger[[#This Row],[Branch_ID]], PriceList!E:E,PriceList!C:C,"")</f>
        <v>225</v>
      </c>
      <c r="K4232">
        <f>_xlfn.XLOOKUP(Ledger[[#This Row],[SKU]]&amp;"|"&amp;Ledger[[#This Row],[Branch_ID]], PriceList[Key], PriceList[Unit_Retail_Price_EGP], "")</f>
        <v>579</v>
      </c>
      <c r="L4232">
        <f>YEAR(Ledger[[#This Row],[Date]])</f>
        <v>2025</v>
      </c>
      <c r="M4232" t="str">
        <f>"Qtr"&amp;ROUNDUP(MONTH(Ledger[[#This Row],[Date]])/3,0)</f>
        <v>Qtr2</v>
      </c>
      <c r="N4232">
        <f>MONTH(Ledger[[#This Row],[Date]])</f>
        <v>6</v>
      </c>
      <c r="O4232" t="str">
        <f>TEXT(Ledger[[#This Row],[Date]],"mmm")</f>
        <v>Jun</v>
      </c>
    </row>
    <row r="4233" spans="1:15" x14ac:dyDescent="0.35">
      <c r="A4233" t="s">
        <v>1660</v>
      </c>
      <c r="B4233" s="8">
        <v>45839</v>
      </c>
      <c r="C4233" s="5">
        <v>0.6430555555555556</v>
      </c>
      <c r="D4233" t="str">
        <f>_xlfn.XLOOKUP(Ledger[[#This Row],[Employee_ID]],Employees!C:C,Employees!A:A)</f>
        <v>Afternoon</v>
      </c>
      <c r="E4233" t="s">
        <v>932</v>
      </c>
      <c r="F4233" t="str">
        <f>_xlfn.XLOOKUP(Ledger[[#This Row],[Employee_ID]],Employees!C:C,Employees!B:B)</f>
        <v>BR02</v>
      </c>
      <c r="G4233" t="s">
        <v>944</v>
      </c>
      <c r="H4233" t="s">
        <v>154</v>
      </c>
      <c r="I4233">
        <v>2</v>
      </c>
      <c r="J4233">
        <f>_xlfn.XLOOKUP(Ledger[[#This Row],[SKU]]&amp;"|"&amp;Ledger[[#This Row],[Branch_ID]], PriceList!E:E,PriceList!C:C,"")</f>
        <v>165</v>
      </c>
      <c r="K4233">
        <f>_xlfn.XLOOKUP(Ledger[[#This Row],[SKU]]&amp;"|"&amp;Ledger[[#This Row],[Branch_ID]], PriceList[Key], PriceList[Unit_Retail_Price_EGP], "")</f>
        <v>419</v>
      </c>
      <c r="L4233">
        <f>YEAR(Ledger[[#This Row],[Date]])</f>
        <v>2025</v>
      </c>
      <c r="M4233" t="str">
        <f>"Qtr"&amp;ROUNDUP(MONTH(Ledger[[#This Row],[Date]])/3,0)</f>
        <v>Qtr3</v>
      </c>
      <c r="N4233">
        <f>MONTH(Ledger[[#This Row],[Date]])</f>
        <v>7</v>
      </c>
      <c r="O4233" t="str">
        <f>TEXT(Ledger[[#This Row],[Date]],"mmm")</f>
        <v>Jul</v>
      </c>
    </row>
    <row r="4234" spans="1:15" x14ac:dyDescent="0.35">
      <c r="A4234" t="s">
        <v>1698</v>
      </c>
      <c r="B4234" s="8">
        <v>45841</v>
      </c>
      <c r="C4234" s="5">
        <v>0.63888888888888884</v>
      </c>
      <c r="D4234" t="str">
        <f>_xlfn.XLOOKUP(Ledger[[#This Row],[Employee_ID]],Employees!C:C,Employees!A:A)</f>
        <v>Afternoon</v>
      </c>
      <c r="E4234" t="s">
        <v>932</v>
      </c>
      <c r="F4234" t="str">
        <f>_xlfn.XLOOKUP(Ledger[[#This Row],[Employee_ID]],Employees!C:C,Employees!B:B)</f>
        <v>BR02</v>
      </c>
      <c r="G4234" t="s">
        <v>944</v>
      </c>
      <c r="H4234" t="s">
        <v>359</v>
      </c>
      <c r="I4234">
        <v>2</v>
      </c>
      <c r="J4234">
        <f>_xlfn.XLOOKUP(Ledger[[#This Row],[SKU]]&amp;"|"&amp;Ledger[[#This Row],[Branch_ID]], PriceList!E:E,PriceList!C:C,"")</f>
        <v>145</v>
      </c>
      <c r="K4234">
        <f>_xlfn.XLOOKUP(Ledger[[#This Row],[SKU]]&amp;"|"&amp;Ledger[[#This Row],[Branch_ID]], PriceList[Key], PriceList[Unit_Retail_Price_EGP], "")</f>
        <v>369</v>
      </c>
      <c r="L4234">
        <f>YEAR(Ledger[[#This Row],[Date]])</f>
        <v>2025</v>
      </c>
      <c r="M4234" t="str">
        <f>"Qtr"&amp;ROUNDUP(MONTH(Ledger[[#This Row],[Date]])/3,0)</f>
        <v>Qtr3</v>
      </c>
      <c r="N4234">
        <f>MONTH(Ledger[[#This Row],[Date]])</f>
        <v>7</v>
      </c>
      <c r="O4234" t="str">
        <f>TEXT(Ledger[[#This Row],[Date]],"mmm")</f>
        <v>Jul</v>
      </c>
    </row>
    <row r="4235" spans="1:15" x14ac:dyDescent="0.35">
      <c r="A4235" t="s">
        <v>1779</v>
      </c>
      <c r="B4235" s="8">
        <v>45845</v>
      </c>
      <c r="C4235" s="5">
        <v>0.64166666666666672</v>
      </c>
      <c r="D4235" t="str">
        <f>_xlfn.XLOOKUP(Ledger[[#This Row],[Employee_ID]],Employees!C:C,Employees!A:A)</f>
        <v>Afternoon</v>
      </c>
      <c r="E4235" t="s">
        <v>932</v>
      </c>
      <c r="F4235" t="str">
        <f>_xlfn.XLOOKUP(Ledger[[#This Row],[Employee_ID]],Employees!C:C,Employees!B:B)</f>
        <v>BR02</v>
      </c>
      <c r="G4235" t="s">
        <v>944</v>
      </c>
      <c r="H4235" t="s">
        <v>232</v>
      </c>
      <c r="I4235">
        <v>2</v>
      </c>
      <c r="J4235">
        <f>_xlfn.XLOOKUP(Ledger[[#This Row],[SKU]]&amp;"|"&amp;Ledger[[#This Row],[Branch_ID]], PriceList!E:E,PriceList!C:C,"")</f>
        <v>390</v>
      </c>
      <c r="K4235">
        <f>_xlfn.XLOOKUP(Ledger[[#This Row],[SKU]]&amp;"|"&amp;Ledger[[#This Row],[Branch_ID]], PriceList[Key], PriceList[Unit_Retail_Price_EGP], "")</f>
        <v>949</v>
      </c>
      <c r="L4235">
        <f>YEAR(Ledger[[#This Row],[Date]])</f>
        <v>2025</v>
      </c>
      <c r="M4235" t="str">
        <f>"Qtr"&amp;ROUNDUP(MONTH(Ledger[[#This Row],[Date]])/3,0)</f>
        <v>Qtr3</v>
      </c>
      <c r="N4235">
        <f>MONTH(Ledger[[#This Row],[Date]])</f>
        <v>7</v>
      </c>
      <c r="O4235" t="str">
        <f>TEXT(Ledger[[#This Row],[Date]],"mmm")</f>
        <v>Jul</v>
      </c>
    </row>
    <row r="4236" spans="1:15" x14ac:dyDescent="0.35">
      <c r="A4236" t="s">
        <v>1799</v>
      </c>
      <c r="B4236" s="8">
        <v>45846</v>
      </c>
      <c r="C4236" s="5">
        <v>0.62361111111111112</v>
      </c>
      <c r="D4236" t="str">
        <f>_xlfn.XLOOKUP(Ledger[[#This Row],[Employee_ID]],Employees!C:C,Employees!A:A)</f>
        <v>Afternoon</v>
      </c>
      <c r="E4236" t="s">
        <v>932</v>
      </c>
      <c r="F4236" t="str">
        <f>_xlfn.XLOOKUP(Ledger[[#This Row],[Employee_ID]],Employees!C:C,Employees!B:B)</f>
        <v>BR02</v>
      </c>
      <c r="G4236" t="s">
        <v>944</v>
      </c>
      <c r="H4236" t="s">
        <v>78</v>
      </c>
      <c r="I4236">
        <v>2</v>
      </c>
      <c r="J4236">
        <f>_xlfn.XLOOKUP(Ledger[[#This Row],[SKU]]&amp;"|"&amp;Ledger[[#This Row],[Branch_ID]], PriceList!E:E,PriceList!C:C,"")</f>
        <v>225</v>
      </c>
      <c r="K4236">
        <f>_xlfn.XLOOKUP(Ledger[[#This Row],[SKU]]&amp;"|"&amp;Ledger[[#This Row],[Branch_ID]], PriceList[Key], PriceList[Unit_Retail_Price_EGP], "")</f>
        <v>579</v>
      </c>
      <c r="L4236">
        <f>YEAR(Ledger[[#This Row],[Date]])</f>
        <v>2025</v>
      </c>
      <c r="M4236" t="str">
        <f>"Qtr"&amp;ROUNDUP(MONTH(Ledger[[#This Row],[Date]])/3,0)</f>
        <v>Qtr3</v>
      </c>
      <c r="N4236">
        <f>MONTH(Ledger[[#This Row],[Date]])</f>
        <v>7</v>
      </c>
      <c r="O4236" t="str">
        <f>TEXT(Ledger[[#This Row],[Date]],"mmm")</f>
        <v>Jul</v>
      </c>
    </row>
    <row r="4237" spans="1:15" x14ac:dyDescent="0.35">
      <c r="A4237" t="s">
        <v>1875</v>
      </c>
      <c r="B4237" s="8">
        <v>45850</v>
      </c>
      <c r="C4237" s="5">
        <v>0.70277777777777772</v>
      </c>
      <c r="D4237" t="str">
        <f>_xlfn.XLOOKUP(Ledger[[#This Row],[Employee_ID]],Employees!C:C,Employees!A:A)</f>
        <v>Afternoon</v>
      </c>
      <c r="E4237" t="s">
        <v>932</v>
      </c>
      <c r="F4237" t="str">
        <f>_xlfn.XLOOKUP(Ledger[[#This Row],[Employee_ID]],Employees!C:C,Employees!B:B)</f>
        <v>BR02</v>
      </c>
      <c r="G4237" t="s">
        <v>944</v>
      </c>
      <c r="H4237" t="s">
        <v>436</v>
      </c>
      <c r="I4237">
        <v>2</v>
      </c>
      <c r="J4237">
        <f>_xlfn.XLOOKUP(Ledger[[#This Row],[SKU]]&amp;"|"&amp;Ledger[[#This Row],[Branch_ID]], PriceList!E:E,PriceList!C:C,"")</f>
        <v>145</v>
      </c>
      <c r="K4237">
        <f>_xlfn.XLOOKUP(Ledger[[#This Row],[SKU]]&amp;"|"&amp;Ledger[[#This Row],[Branch_ID]], PriceList[Key], PriceList[Unit_Retail_Price_EGP], "")</f>
        <v>369</v>
      </c>
      <c r="L4237">
        <f>YEAR(Ledger[[#This Row],[Date]])</f>
        <v>2025</v>
      </c>
      <c r="M4237" t="str">
        <f>"Qtr"&amp;ROUNDUP(MONTH(Ledger[[#This Row],[Date]])/3,0)</f>
        <v>Qtr3</v>
      </c>
      <c r="N4237">
        <f>MONTH(Ledger[[#This Row],[Date]])</f>
        <v>7</v>
      </c>
      <c r="O4237" t="str">
        <f>TEXT(Ledger[[#This Row],[Date]],"mmm")</f>
        <v>Jul</v>
      </c>
    </row>
    <row r="4238" spans="1:15" x14ac:dyDescent="0.35">
      <c r="A4238" t="s">
        <v>1931</v>
      </c>
      <c r="B4238" s="8">
        <v>45853</v>
      </c>
      <c r="C4238" s="5">
        <v>0.7104166666666667</v>
      </c>
      <c r="D4238" t="str">
        <f>_xlfn.XLOOKUP(Ledger[[#This Row],[Employee_ID]],Employees!C:C,Employees!A:A)</f>
        <v>Afternoon</v>
      </c>
      <c r="E4238" t="s">
        <v>932</v>
      </c>
      <c r="F4238" t="str">
        <f>_xlfn.XLOOKUP(Ledger[[#This Row],[Employee_ID]],Employees!C:C,Employees!B:B)</f>
        <v>BR02</v>
      </c>
      <c r="G4238" t="s">
        <v>944</v>
      </c>
      <c r="H4238" t="s">
        <v>337</v>
      </c>
      <c r="I4238">
        <v>2</v>
      </c>
      <c r="J4238">
        <f>_xlfn.XLOOKUP(Ledger[[#This Row],[SKU]]&amp;"|"&amp;Ledger[[#This Row],[Branch_ID]], PriceList!E:E,PriceList!C:C,"")</f>
        <v>145</v>
      </c>
      <c r="K4238">
        <f>_xlfn.XLOOKUP(Ledger[[#This Row],[SKU]]&amp;"|"&amp;Ledger[[#This Row],[Branch_ID]], PriceList[Key], PriceList[Unit_Retail_Price_EGP], "")</f>
        <v>369</v>
      </c>
      <c r="L4238">
        <f>YEAR(Ledger[[#This Row],[Date]])</f>
        <v>2025</v>
      </c>
      <c r="M4238" t="str">
        <f>"Qtr"&amp;ROUNDUP(MONTH(Ledger[[#This Row],[Date]])/3,0)</f>
        <v>Qtr3</v>
      </c>
      <c r="N4238">
        <f>MONTH(Ledger[[#This Row],[Date]])</f>
        <v>7</v>
      </c>
      <c r="O4238" t="str">
        <f>TEXT(Ledger[[#This Row],[Date]],"mmm")</f>
        <v>Jul</v>
      </c>
    </row>
    <row r="4239" spans="1:15" x14ac:dyDescent="0.35">
      <c r="A4239" t="s">
        <v>1965</v>
      </c>
      <c r="B4239" s="8">
        <v>45855</v>
      </c>
      <c r="C4239" s="5">
        <v>0.6430555555555556</v>
      </c>
      <c r="D4239" t="str">
        <f>_xlfn.XLOOKUP(Ledger[[#This Row],[Employee_ID]],Employees!C:C,Employees!A:A)</f>
        <v>Afternoon</v>
      </c>
      <c r="E4239" t="s">
        <v>932</v>
      </c>
      <c r="F4239" t="str">
        <f>_xlfn.XLOOKUP(Ledger[[#This Row],[Employee_ID]],Employees!C:C,Employees!B:B)</f>
        <v>BR02</v>
      </c>
      <c r="G4239" t="s">
        <v>944</v>
      </c>
      <c r="H4239" t="s">
        <v>281</v>
      </c>
      <c r="I4239">
        <v>2</v>
      </c>
      <c r="J4239">
        <f>_xlfn.XLOOKUP(Ledger[[#This Row],[SKU]]&amp;"|"&amp;Ledger[[#This Row],[Branch_ID]], PriceList!E:E,PriceList!C:C,"")</f>
        <v>145</v>
      </c>
      <c r="K4239">
        <f>_xlfn.XLOOKUP(Ledger[[#This Row],[SKU]]&amp;"|"&amp;Ledger[[#This Row],[Branch_ID]], PriceList[Key], PriceList[Unit_Retail_Price_EGP], "")</f>
        <v>369</v>
      </c>
      <c r="L4239">
        <f>YEAR(Ledger[[#This Row],[Date]])</f>
        <v>2025</v>
      </c>
      <c r="M4239" t="str">
        <f>"Qtr"&amp;ROUNDUP(MONTH(Ledger[[#This Row],[Date]])/3,0)</f>
        <v>Qtr3</v>
      </c>
      <c r="N4239">
        <f>MONTH(Ledger[[#This Row],[Date]])</f>
        <v>7</v>
      </c>
      <c r="O4239" t="str">
        <f>TEXT(Ledger[[#This Row],[Date]],"mmm")</f>
        <v>Jul</v>
      </c>
    </row>
    <row r="4240" spans="1:15" x14ac:dyDescent="0.35">
      <c r="A4240" t="s">
        <v>1987</v>
      </c>
      <c r="B4240" s="8">
        <v>45856</v>
      </c>
      <c r="C4240" s="5">
        <v>0.6479166666666667</v>
      </c>
      <c r="D4240" t="str">
        <f>_xlfn.XLOOKUP(Ledger[[#This Row],[Employee_ID]],Employees!C:C,Employees!A:A)</f>
        <v>Afternoon</v>
      </c>
      <c r="E4240" t="s">
        <v>932</v>
      </c>
      <c r="F4240" t="str">
        <f>_xlfn.XLOOKUP(Ledger[[#This Row],[Employee_ID]],Employees!C:C,Employees!B:B)</f>
        <v>BR02</v>
      </c>
      <c r="G4240" t="s">
        <v>944</v>
      </c>
      <c r="H4240" t="s">
        <v>297</v>
      </c>
      <c r="I4240">
        <v>2</v>
      </c>
      <c r="J4240">
        <f>_xlfn.XLOOKUP(Ledger[[#This Row],[SKU]]&amp;"|"&amp;Ledger[[#This Row],[Branch_ID]], PriceList!E:E,PriceList!C:C,"")</f>
        <v>110</v>
      </c>
      <c r="K4240">
        <f>_xlfn.XLOOKUP(Ledger[[#This Row],[SKU]]&amp;"|"&amp;Ledger[[#This Row],[Branch_ID]], PriceList[Key], PriceList[Unit_Retail_Price_EGP], "")</f>
        <v>299</v>
      </c>
      <c r="L4240">
        <f>YEAR(Ledger[[#This Row],[Date]])</f>
        <v>2025</v>
      </c>
      <c r="M4240" t="str">
        <f>"Qtr"&amp;ROUNDUP(MONTH(Ledger[[#This Row],[Date]])/3,0)</f>
        <v>Qtr3</v>
      </c>
      <c r="N4240">
        <f>MONTH(Ledger[[#This Row],[Date]])</f>
        <v>7</v>
      </c>
      <c r="O4240" t="str">
        <f>TEXT(Ledger[[#This Row],[Date]],"mmm")</f>
        <v>Jul</v>
      </c>
    </row>
    <row r="4241" spans="1:15" x14ac:dyDescent="0.35">
      <c r="A4241" t="s">
        <v>1994</v>
      </c>
      <c r="B4241" s="8">
        <v>45856</v>
      </c>
      <c r="C4241" s="5">
        <v>0.71527777777777779</v>
      </c>
      <c r="D4241" t="str">
        <f>_xlfn.XLOOKUP(Ledger[[#This Row],[Employee_ID]],Employees!C:C,Employees!A:A)</f>
        <v>Afternoon</v>
      </c>
      <c r="E4241" t="s">
        <v>932</v>
      </c>
      <c r="F4241" t="str">
        <f>_xlfn.XLOOKUP(Ledger[[#This Row],[Employee_ID]],Employees!C:C,Employees!B:B)</f>
        <v>BR02</v>
      </c>
      <c r="G4241" t="s">
        <v>944</v>
      </c>
      <c r="H4241" t="s">
        <v>255</v>
      </c>
      <c r="I4241">
        <v>2</v>
      </c>
      <c r="J4241">
        <f>_xlfn.XLOOKUP(Ledger[[#This Row],[SKU]]&amp;"|"&amp;Ledger[[#This Row],[Branch_ID]], PriceList!E:E,PriceList!C:C,"")</f>
        <v>165</v>
      </c>
      <c r="K4241">
        <f>_xlfn.XLOOKUP(Ledger[[#This Row],[SKU]]&amp;"|"&amp;Ledger[[#This Row],[Branch_ID]], PriceList[Key], PriceList[Unit_Retail_Price_EGP], "")</f>
        <v>419</v>
      </c>
      <c r="L4241">
        <f>YEAR(Ledger[[#This Row],[Date]])</f>
        <v>2025</v>
      </c>
      <c r="M4241" t="str">
        <f>"Qtr"&amp;ROUNDUP(MONTH(Ledger[[#This Row],[Date]])/3,0)</f>
        <v>Qtr3</v>
      </c>
      <c r="N4241">
        <f>MONTH(Ledger[[#This Row],[Date]])</f>
        <v>7</v>
      </c>
      <c r="O4241" t="str">
        <f>TEXT(Ledger[[#This Row],[Date]],"mmm")</f>
        <v>Jul</v>
      </c>
    </row>
    <row r="4242" spans="1:15" x14ac:dyDescent="0.35">
      <c r="A4242" t="s">
        <v>2061</v>
      </c>
      <c r="B4242" s="8">
        <v>45859</v>
      </c>
      <c r="C4242" s="5">
        <v>0.73541666666666672</v>
      </c>
      <c r="D4242" t="str">
        <f>_xlfn.XLOOKUP(Ledger[[#This Row],[Employee_ID]],Employees!C:C,Employees!A:A)</f>
        <v>Afternoon</v>
      </c>
      <c r="E4242" t="s">
        <v>932</v>
      </c>
      <c r="F4242" t="str">
        <f>_xlfn.XLOOKUP(Ledger[[#This Row],[Employee_ID]],Employees!C:C,Employees!B:B)</f>
        <v>BR02</v>
      </c>
      <c r="G4242" t="s">
        <v>944</v>
      </c>
      <c r="H4242" t="s">
        <v>148</v>
      </c>
      <c r="I4242">
        <v>2</v>
      </c>
      <c r="J4242">
        <f>_xlfn.XLOOKUP(Ledger[[#This Row],[SKU]]&amp;"|"&amp;Ledger[[#This Row],[Branch_ID]], PriceList!E:E,PriceList!C:C,"")</f>
        <v>265</v>
      </c>
      <c r="K4242">
        <f>_xlfn.XLOOKUP(Ledger[[#This Row],[SKU]]&amp;"|"&amp;Ledger[[#This Row],[Branch_ID]], PriceList[Key], PriceList[Unit_Retail_Price_EGP], "")</f>
        <v>629</v>
      </c>
      <c r="L4242">
        <f>YEAR(Ledger[[#This Row],[Date]])</f>
        <v>2025</v>
      </c>
      <c r="M4242" t="str">
        <f>"Qtr"&amp;ROUNDUP(MONTH(Ledger[[#This Row],[Date]])/3,0)</f>
        <v>Qtr3</v>
      </c>
      <c r="N4242">
        <f>MONTH(Ledger[[#This Row],[Date]])</f>
        <v>7</v>
      </c>
      <c r="O4242" t="str">
        <f>TEXT(Ledger[[#This Row],[Date]],"mmm")</f>
        <v>Jul</v>
      </c>
    </row>
    <row r="4243" spans="1:15" x14ac:dyDescent="0.35">
      <c r="A4243" t="s">
        <v>2107</v>
      </c>
      <c r="B4243" s="8">
        <v>45862</v>
      </c>
      <c r="C4243" s="5">
        <v>0.72430555555555554</v>
      </c>
      <c r="D4243" t="str">
        <f>_xlfn.XLOOKUP(Ledger[[#This Row],[Employee_ID]],Employees!C:C,Employees!A:A)</f>
        <v>Afternoon</v>
      </c>
      <c r="E4243" t="s">
        <v>932</v>
      </c>
      <c r="F4243" t="str">
        <f>_xlfn.XLOOKUP(Ledger[[#This Row],[Employee_ID]],Employees!C:C,Employees!B:B)</f>
        <v>BR02</v>
      </c>
      <c r="G4243" t="s">
        <v>944</v>
      </c>
      <c r="H4243" t="s">
        <v>491</v>
      </c>
      <c r="I4243">
        <v>2</v>
      </c>
      <c r="J4243">
        <f>_xlfn.XLOOKUP(Ledger[[#This Row],[SKU]]&amp;"|"&amp;Ledger[[#This Row],[Branch_ID]], PriceList!E:E,PriceList!C:C,"")</f>
        <v>470</v>
      </c>
      <c r="K4243">
        <f>_xlfn.XLOOKUP(Ledger[[#This Row],[SKU]]&amp;"|"&amp;Ledger[[#This Row],[Branch_ID]], PriceList[Key], PriceList[Unit_Retail_Price_EGP], "")</f>
        <v>1159</v>
      </c>
      <c r="L4243">
        <f>YEAR(Ledger[[#This Row],[Date]])</f>
        <v>2025</v>
      </c>
      <c r="M4243" t="str">
        <f>"Qtr"&amp;ROUNDUP(MONTH(Ledger[[#This Row],[Date]])/3,0)</f>
        <v>Qtr3</v>
      </c>
      <c r="N4243">
        <f>MONTH(Ledger[[#This Row],[Date]])</f>
        <v>7</v>
      </c>
      <c r="O4243" t="str">
        <f>TEXT(Ledger[[#This Row],[Date]],"mmm")</f>
        <v>Jul</v>
      </c>
    </row>
    <row r="4244" spans="1:15" x14ac:dyDescent="0.35">
      <c r="A4244" t="s">
        <v>2183</v>
      </c>
      <c r="B4244" s="8">
        <v>45866</v>
      </c>
      <c r="C4244" s="5">
        <v>0.66388888888888886</v>
      </c>
      <c r="D4244" t="str">
        <f>_xlfn.XLOOKUP(Ledger[[#This Row],[Employee_ID]],Employees!C:C,Employees!A:A)</f>
        <v>Afternoon</v>
      </c>
      <c r="E4244" t="s">
        <v>932</v>
      </c>
      <c r="F4244" t="str">
        <f>_xlfn.XLOOKUP(Ledger[[#This Row],[Employee_ID]],Employees!C:C,Employees!B:B)</f>
        <v>BR02</v>
      </c>
      <c r="G4244" t="s">
        <v>944</v>
      </c>
      <c r="H4244" t="s">
        <v>574</v>
      </c>
      <c r="I4244">
        <v>2</v>
      </c>
      <c r="J4244">
        <f>_xlfn.XLOOKUP(Ledger[[#This Row],[SKU]]&amp;"|"&amp;Ledger[[#This Row],[Branch_ID]], PriceList!E:E,PriceList!C:C,"")</f>
        <v>225</v>
      </c>
      <c r="K4244">
        <f>_xlfn.XLOOKUP(Ledger[[#This Row],[SKU]]&amp;"|"&amp;Ledger[[#This Row],[Branch_ID]], PriceList[Key], PriceList[Unit_Retail_Price_EGP], "")</f>
        <v>579</v>
      </c>
      <c r="L4244">
        <f>YEAR(Ledger[[#This Row],[Date]])</f>
        <v>2025</v>
      </c>
      <c r="M4244" t="str">
        <f>"Qtr"&amp;ROUNDUP(MONTH(Ledger[[#This Row],[Date]])/3,0)</f>
        <v>Qtr3</v>
      </c>
      <c r="N4244">
        <f>MONTH(Ledger[[#This Row],[Date]])</f>
        <v>7</v>
      </c>
      <c r="O4244" t="str">
        <f>TEXT(Ledger[[#This Row],[Date]],"mmm")</f>
        <v>Jul</v>
      </c>
    </row>
    <row r="4245" spans="1:15" x14ac:dyDescent="0.35">
      <c r="A4245" t="s">
        <v>2214</v>
      </c>
      <c r="B4245" s="8">
        <v>45868</v>
      </c>
      <c r="C4245" s="5">
        <v>0.6694444444444444</v>
      </c>
      <c r="D4245" t="str">
        <f>_xlfn.XLOOKUP(Ledger[[#This Row],[Employee_ID]],Employees!C:C,Employees!A:A)</f>
        <v>Afternoon</v>
      </c>
      <c r="E4245" t="s">
        <v>932</v>
      </c>
      <c r="F4245" t="str">
        <f>_xlfn.XLOOKUP(Ledger[[#This Row],[Employee_ID]],Employees!C:C,Employees!B:B)</f>
        <v>BR02</v>
      </c>
      <c r="G4245" t="s">
        <v>944</v>
      </c>
      <c r="H4245" t="s">
        <v>206</v>
      </c>
      <c r="I4245">
        <v>2</v>
      </c>
      <c r="J4245">
        <f>_xlfn.XLOOKUP(Ledger[[#This Row],[SKU]]&amp;"|"&amp;Ledger[[#This Row],[Branch_ID]], PriceList!E:E,PriceList!C:C,"")</f>
        <v>145</v>
      </c>
      <c r="K4245">
        <f>_xlfn.XLOOKUP(Ledger[[#This Row],[SKU]]&amp;"|"&amp;Ledger[[#This Row],[Branch_ID]], PriceList[Key], PriceList[Unit_Retail_Price_EGP], "")</f>
        <v>369</v>
      </c>
      <c r="L4245">
        <f>YEAR(Ledger[[#This Row],[Date]])</f>
        <v>2025</v>
      </c>
      <c r="M4245" t="str">
        <f>"Qtr"&amp;ROUNDUP(MONTH(Ledger[[#This Row],[Date]])/3,0)</f>
        <v>Qtr3</v>
      </c>
      <c r="N4245">
        <f>MONTH(Ledger[[#This Row],[Date]])</f>
        <v>7</v>
      </c>
      <c r="O4245" t="str">
        <f>TEXT(Ledger[[#This Row],[Date]],"mmm")</f>
        <v>Jul</v>
      </c>
    </row>
    <row r="4246" spans="1:15" x14ac:dyDescent="0.35">
      <c r="A4246" t="s">
        <v>2303</v>
      </c>
      <c r="B4246" s="8">
        <v>45872</v>
      </c>
      <c r="C4246" s="5">
        <v>0.7</v>
      </c>
      <c r="D4246" t="str">
        <f>_xlfn.XLOOKUP(Ledger[[#This Row],[Employee_ID]],Employees!C:C,Employees!A:A)</f>
        <v>Afternoon</v>
      </c>
      <c r="E4246" t="s">
        <v>932</v>
      </c>
      <c r="F4246" t="str">
        <f>_xlfn.XLOOKUP(Ledger[[#This Row],[Employee_ID]],Employees!C:C,Employees!B:B)</f>
        <v>BR02</v>
      </c>
      <c r="G4246" t="s">
        <v>944</v>
      </c>
      <c r="H4246" t="s">
        <v>123</v>
      </c>
      <c r="I4246">
        <v>2</v>
      </c>
      <c r="J4246">
        <f>_xlfn.XLOOKUP(Ledger[[#This Row],[SKU]]&amp;"|"&amp;Ledger[[#This Row],[Branch_ID]], PriceList!E:E,PriceList!C:C,"")</f>
        <v>185</v>
      </c>
      <c r="K4246">
        <f>_xlfn.XLOOKUP(Ledger[[#This Row],[SKU]]&amp;"|"&amp;Ledger[[#This Row],[Branch_ID]], PriceList[Key], PriceList[Unit_Retail_Price_EGP], "")</f>
        <v>479</v>
      </c>
      <c r="L4246">
        <f>YEAR(Ledger[[#This Row],[Date]])</f>
        <v>2025</v>
      </c>
      <c r="M4246" t="str">
        <f>"Qtr"&amp;ROUNDUP(MONTH(Ledger[[#This Row],[Date]])/3,0)</f>
        <v>Qtr3</v>
      </c>
      <c r="N4246">
        <f>MONTH(Ledger[[#This Row],[Date]])</f>
        <v>8</v>
      </c>
      <c r="O4246" t="str">
        <f>TEXT(Ledger[[#This Row],[Date]],"mmm")</f>
        <v>Aug</v>
      </c>
    </row>
    <row r="4247" spans="1:15" x14ac:dyDescent="0.35">
      <c r="A4247" t="s">
        <v>2521</v>
      </c>
      <c r="B4247" s="8">
        <v>45884</v>
      </c>
      <c r="C4247" s="5">
        <v>0.69513888888888886</v>
      </c>
      <c r="D4247" t="str">
        <f>_xlfn.XLOOKUP(Ledger[[#This Row],[Employee_ID]],Employees!C:C,Employees!A:A)</f>
        <v>Afternoon</v>
      </c>
      <c r="E4247" t="s">
        <v>932</v>
      </c>
      <c r="F4247" t="str">
        <f>_xlfn.XLOOKUP(Ledger[[#This Row],[Employee_ID]],Employees!C:C,Employees!B:B)</f>
        <v>BR02</v>
      </c>
      <c r="G4247" t="s">
        <v>944</v>
      </c>
      <c r="H4247" t="s">
        <v>188</v>
      </c>
      <c r="I4247">
        <v>2</v>
      </c>
      <c r="J4247">
        <f>_xlfn.XLOOKUP(Ledger[[#This Row],[SKU]]&amp;"|"&amp;Ledger[[#This Row],[Branch_ID]], PriceList!E:E,PriceList!C:C,"")</f>
        <v>490</v>
      </c>
      <c r="K4247">
        <f>_xlfn.XLOOKUP(Ledger[[#This Row],[SKU]]&amp;"|"&amp;Ledger[[#This Row],[Branch_ID]], PriceList[Key], PriceList[Unit_Retail_Price_EGP], "")</f>
        <v>1159</v>
      </c>
      <c r="L4247">
        <f>YEAR(Ledger[[#This Row],[Date]])</f>
        <v>2025</v>
      </c>
      <c r="M4247" t="str">
        <f>"Qtr"&amp;ROUNDUP(MONTH(Ledger[[#This Row],[Date]])/3,0)</f>
        <v>Qtr3</v>
      </c>
      <c r="N4247">
        <f>MONTH(Ledger[[#This Row],[Date]])</f>
        <v>8</v>
      </c>
      <c r="O4247" t="str">
        <f>TEXT(Ledger[[#This Row],[Date]],"mmm")</f>
        <v>Aug</v>
      </c>
    </row>
    <row r="4248" spans="1:15" x14ac:dyDescent="0.35">
      <c r="A4248" t="s">
        <v>2587</v>
      </c>
      <c r="B4248" s="8">
        <v>45888</v>
      </c>
      <c r="C4248" s="5">
        <v>0.60486111111111107</v>
      </c>
      <c r="D4248" t="str">
        <f>_xlfn.XLOOKUP(Ledger[[#This Row],[Employee_ID]],Employees!C:C,Employees!A:A)</f>
        <v>Afternoon</v>
      </c>
      <c r="E4248" t="s">
        <v>932</v>
      </c>
      <c r="F4248" t="str">
        <f>_xlfn.XLOOKUP(Ledger[[#This Row],[Employee_ID]],Employees!C:C,Employees!B:B)</f>
        <v>BR02</v>
      </c>
      <c r="G4248" t="s">
        <v>944</v>
      </c>
      <c r="H4248" t="s">
        <v>313</v>
      </c>
      <c r="I4248">
        <v>2</v>
      </c>
      <c r="J4248">
        <f>_xlfn.XLOOKUP(Ledger[[#This Row],[SKU]]&amp;"|"&amp;Ledger[[#This Row],[Branch_ID]], PriceList!E:E,PriceList!C:C,"")</f>
        <v>145</v>
      </c>
      <c r="K4248">
        <f>_xlfn.XLOOKUP(Ledger[[#This Row],[SKU]]&amp;"|"&amp;Ledger[[#This Row],[Branch_ID]], PriceList[Key], PriceList[Unit_Retail_Price_EGP], "")</f>
        <v>369</v>
      </c>
      <c r="L4248">
        <f>YEAR(Ledger[[#This Row],[Date]])</f>
        <v>2025</v>
      </c>
      <c r="M4248" t="str">
        <f>"Qtr"&amp;ROUNDUP(MONTH(Ledger[[#This Row],[Date]])/3,0)</f>
        <v>Qtr3</v>
      </c>
      <c r="N4248">
        <f>MONTH(Ledger[[#This Row],[Date]])</f>
        <v>8</v>
      </c>
      <c r="O4248" t="str">
        <f>TEXT(Ledger[[#This Row],[Date]],"mmm")</f>
        <v>Aug</v>
      </c>
    </row>
    <row r="4249" spans="1:15" x14ac:dyDescent="0.35">
      <c r="A4249" t="s">
        <v>2611</v>
      </c>
      <c r="B4249" s="8">
        <v>45890</v>
      </c>
      <c r="C4249" s="5">
        <v>0.61805555555555558</v>
      </c>
      <c r="D4249" t="str">
        <f>_xlfn.XLOOKUP(Ledger[[#This Row],[Employee_ID]],Employees!C:C,Employees!A:A)</f>
        <v>Afternoon</v>
      </c>
      <c r="E4249" t="s">
        <v>932</v>
      </c>
      <c r="F4249" t="str">
        <f>_xlfn.XLOOKUP(Ledger[[#This Row],[Employee_ID]],Employees!C:C,Employees!B:B)</f>
        <v>BR02</v>
      </c>
      <c r="G4249" t="s">
        <v>944</v>
      </c>
      <c r="H4249" t="s">
        <v>193</v>
      </c>
      <c r="I4249">
        <v>2</v>
      </c>
      <c r="J4249">
        <f>_xlfn.XLOOKUP(Ledger[[#This Row],[SKU]]&amp;"|"&amp;Ledger[[#This Row],[Branch_ID]], PriceList!E:E,PriceList!C:C,"")</f>
        <v>145</v>
      </c>
      <c r="K4249">
        <f>_xlfn.XLOOKUP(Ledger[[#This Row],[SKU]]&amp;"|"&amp;Ledger[[#This Row],[Branch_ID]], PriceList[Key], PriceList[Unit_Retail_Price_EGP], "")</f>
        <v>369</v>
      </c>
      <c r="L4249">
        <f>YEAR(Ledger[[#This Row],[Date]])</f>
        <v>2025</v>
      </c>
      <c r="M4249" t="str">
        <f>"Qtr"&amp;ROUNDUP(MONTH(Ledger[[#This Row],[Date]])/3,0)</f>
        <v>Qtr3</v>
      </c>
      <c r="N4249">
        <f>MONTH(Ledger[[#This Row],[Date]])</f>
        <v>8</v>
      </c>
      <c r="O4249" t="str">
        <f>TEXT(Ledger[[#This Row],[Date]],"mmm")</f>
        <v>Aug</v>
      </c>
    </row>
    <row r="4250" spans="1:15" x14ac:dyDescent="0.35">
      <c r="A4250" t="s">
        <v>2613</v>
      </c>
      <c r="B4250" s="8">
        <v>45890</v>
      </c>
      <c r="C4250" s="5">
        <v>0.67500000000000004</v>
      </c>
      <c r="D4250" t="str">
        <f>_xlfn.XLOOKUP(Ledger[[#This Row],[Employee_ID]],Employees!C:C,Employees!A:A)</f>
        <v>Afternoon</v>
      </c>
      <c r="E4250" t="s">
        <v>932</v>
      </c>
      <c r="F4250" t="str">
        <f>_xlfn.XLOOKUP(Ledger[[#This Row],[Employee_ID]],Employees!C:C,Employees!B:B)</f>
        <v>BR02</v>
      </c>
      <c r="G4250" t="s">
        <v>944</v>
      </c>
      <c r="H4250" t="s">
        <v>255</v>
      </c>
      <c r="I4250">
        <v>2</v>
      </c>
      <c r="J4250">
        <f>_xlfn.XLOOKUP(Ledger[[#This Row],[SKU]]&amp;"|"&amp;Ledger[[#This Row],[Branch_ID]], PriceList!E:E,PriceList!C:C,"")</f>
        <v>165</v>
      </c>
      <c r="K4250">
        <f>_xlfn.XLOOKUP(Ledger[[#This Row],[SKU]]&amp;"|"&amp;Ledger[[#This Row],[Branch_ID]], PriceList[Key], PriceList[Unit_Retail_Price_EGP], "")</f>
        <v>419</v>
      </c>
      <c r="L4250">
        <f>YEAR(Ledger[[#This Row],[Date]])</f>
        <v>2025</v>
      </c>
      <c r="M4250" t="str">
        <f>"Qtr"&amp;ROUNDUP(MONTH(Ledger[[#This Row],[Date]])/3,0)</f>
        <v>Qtr3</v>
      </c>
      <c r="N4250">
        <f>MONTH(Ledger[[#This Row],[Date]])</f>
        <v>8</v>
      </c>
      <c r="O4250" t="str">
        <f>TEXT(Ledger[[#This Row],[Date]],"mmm")</f>
        <v>Aug</v>
      </c>
    </row>
    <row r="4251" spans="1:15" x14ac:dyDescent="0.35">
      <c r="A4251" t="s">
        <v>2721</v>
      </c>
      <c r="B4251" s="8">
        <v>45897</v>
      </c>
      <c r="C4251" s="5">
        <v>0.58888888888888891</v>
      </c>
      <c r="D4251" t="str">
        <f>_xlfn.XLOOKUP(Ledger[[#This Row],[Employee_ID]],Employees!C:C,Employees!A:A)</f>
        <v>Afternoon</v>
      </c>
      <c r="E4251" t="s">
        <v>932</v>
      </c>
      <c r="F4251" t="str">
        <f>_xlfn.XLOOKUP(Ledger[[#This Row],[Employee_ID]],Employees!C:C,Employees!B:B)</f>
        <v>BR02</v>
      </c>
      <c r="G4251" t="s">
        <v>944</v>
      </c>
      <c r="H4251" t="s">
        <v>395</v>
      </c>
      <c r="I4251">
        <v>2</v>
      </c>
      <c r="J4251">
        <f>_xlfn.XLOOKUP(Ledger[[#This Row],[SKU]]&amp;"|"&amp;Ledger[[#This Row],[Branch_ID]], PriceList!E:E,PriceList!C:C,"")</f>
        <v>265</v>
      </c>
      <c r="K4251">
        <f>_xlfn.XLOOKUP(Ledger[[#This Row],[SKU]]&amp;"|"&amp;Ledger[[#This Row],[Branch_ID]], PriceList[Key], PriceList[Unit_Retail_Price_EGP], "")</f>
        <v>629</v>
      </c>
      <c r="L4251">
        <f>YEAR(Ledger[[#This Row],[Date]])</f>
        <v>2025</v>
      </c>
      <c r="M4251" t="str">
        <f>"Qtr"&amp;ROUNDUP(MONTH(Ledger[[#This Row],[Date]])/3,0)</f>
        <v>Qtr3</v>
      </c>
      <c r="N4251">
        <f>MONTH(Ledger[[#This Row],[Date]])</f>
        <v>8</v>
      </c>
      <c r="O4251" t="str">
        <f>TEXT(Ledger[[#This Row],[Date]],"mmm")</f>
        <v>Aug</v>
      </c>
    </row>
    <row r="4252" spans="1:15" x14ac:dyDescent="0.35">
      <c r="A4252" t="s">
        <v>2852</v>
      </c>
      <c r="B4252" s="8">
        <v>45905</v>
      </c>
      <c r="C4252" s="5">
        <v>0.66111111111111109</v>
      </c>
      <c r="D4252" t="str">
        <f>_xlfn.XLOOKUP(Ledger[[#This Row],[Employee_ID]],Employees!C:C,Employees!A:A)</f>
        <v>Afternoon</v>
      </c>
      <c r="E4252" t="s">
        <v>932</v>
      </c>
      <c r="F4252" t="str">
        <f>_xlfn.XLOOKUP(Ledger[[#This Row],[Employee_ID]],Employees!C:C,Employees!B:B)</f>
        <v>BR02</v>
      </c>
      <c r="G4252" t="s">
        <v>944</v>
      </c>
      <c r="H4252" t="s">
        <v>278</v>
      </c>
      <c r="I4252">
        <v>2</v>
      </c>
      <c r="J4252">
        <f>_xlfn.XLOOKUP(Ledger[[#This Row],[SKU]]&amp;"|"&amp;Ledger[[#This Row],[Branch_ID]], PriceList!E:E,PriceList!C:C,"")</f>
        <v>390</v>
      </c>
      <c r="K4252">
        <f>_xlfn.XLOOKUP(Ledger[[#This Row],[SKU]]&amp;"|"&amp;Ledger[[#This Row],[Branch_ID]], PriceList[Key], PriceList[Unit_Retail_Price_EGP], "")</f>
        <v>949</v>
      </c>
      <c r="L4252">
        <f>YEAR(Ledger[[#This Row],[Date]])</f>
        <v>2025</v>
      </c>
      <c r="M4252" t="str">
        <f>"Qtr"&amp;ROUNDUP(MONTH(Ledger[[#This Row],[Date]])/3,0)</f>
        <v>Qtr3</v>
      </c>
      <c r="N4252">
        <f>MONTH(Ledger[[#This Row],[Date]])</f>
        <v>9</v>
      </c>
      <c r="O4252" t="str">
        <f>TEXT(Ledger[[#This Row],[Date]],"mmm")</f>
        <v>Sep</v>
      </c>
    </row>
    <row r="4253" spans="1:15" x14ac:dyDescent="0.35">
      <c r="A4253" t="s">
        <v>2855</v>
      </c>
      <c r="B4253" s="8">
        <v>45905</v>
      </c>
      <c r="C4253" s="5">
        <v>0.68055555555555558</v>
      </c>
      <c r="D4253" t="str">
        <f>_xlfn.XLOOKUP(Ledger[[#This Row],[Employee_ID]],Employees!C:C,Employees!A:A)</f>
        <v>Afternoon</v>
      </c>
      <c r="E4253" t="s">
        <v>932</v>
      </c>
      <c r="F4253" t="str">
        <f>_xlfn.XLOOKUP(Ledger[[#This Row],[Employee_ID]],Employees!C:C,Employees!B:B)</f>
        <v>BR02</v>
      </c>
      <c r="G4253" t="s">
        <v>944</v>
      </c>
      <c r="H4253" t="s">
        <v>460</v>
      </c>
      <c r="I4253">
        <v>2</v>
      </c>
      <c r="J4253">
        <f>_xlfn.XLOOKUP(Ledger[[#This Row],[SKU]]&amp;"|"&amp;Ledger[[#This Row],[Branch_ID]], PriceList!E:E,PriceList!C:C,"")</f>
        <v>145</v>
      </c>
      <c r="K4253">
        <f>_xlfn.XLOOKUP(Ledger[[#This Row],[SKU]]&amp;"|"&amp;Ledger[[#This Row],[Branch_ID]], PriceList[Key], PriceList[Unit_Retail_Price_EGP], "")</f>
        <v>369</v>
      </c>
      <c r="L4253">
        <f>YEAR(Ledger[[#This Row],[Date]])</f>
        <v>2025</v>
      </c>
      <c r="M4253" t="str">
        <f>"Qtr"&amp;ROUNDUP(MONTH(Ledger[[#This Row],[Date]])/3,0)</f>
        <v>Qtr3</v>
      </c>
      <c r="N4253">
        <f>MONTH(Ledger[[#This Row],[Date]])</f>
        <v>9</v>
      </c>
      <c r="O4253" t="str">
        <f>TEXT(Ledger[[#This Row],[Date]],"mmm")</f>
        <v>Sep</v>
      </c>
    </row>
    <row r="4254" spans="1:15" x14ac:dyDescent="0.35">
      <c r="A4254" t="s">
        <v>2914</v>
      </c>
      <c r="B4254" s="8">
        <v>45908</v>
      </c>
      <c r="C4254" s="5">
        <v>0.73055555555555551</v>
      </c>
      <c r="D4254" t="str">
        <f>_xlfn.XLOOKUP(Ledger[[#This Row],[Employee_ID]],Employees!C:C,Employees!A:A)</f>
        <v>Afternoon</v>
      </c>
      <c r="E4254" t="s">
        <v>932</v>
      </c>
      <c r="F4254" t="str">
        <f>_xlfn.XLOOKUP(Ledger[[#This Row],[Employee_ID]],Employees!C:C,Employees!B:B)</f>
        <v>BR02</v>
      </c>
      <c r="G4254" t="s">
        <v>944</v>
      </c>
      <c r="H4254" t="s">
        <v>227</v>
      </c>
      <c r="I4254">
        <v>2</v>
      </c>
      <c r="J4254">
        <f>_xlfn.XLOOKUP(Ledger[[#This Row],[SKU]]&amp;"|"&amp;Ledger[[#This Row],[Branch_ID]], PriceList!E:E,PriceList!C:C,"")</f>
        <v>305</v>
      </c>
      <c r="K4254">
        <f>_xlfn.XLOOKUP(Ledger[[#This Row],[SKU]]&amp;"|"&amp;Ledger[[#This Row],[Branch_ID]], PriceList[Key], PriceList[Unit_Retail_Price_EGP], "")</f>
        <v>739</v>
      </c>
      <c r="L4254">
        <f>YEAR(Ledger[[#This Row],[Date]])</f>
        <v>2025</v>
      </c>
      <c r="M4254" t="str">
        <f>"Qtr"&amp;ROUNDUP(MONTH(Ledger[[#This Row],[Date]])/3,0)</f>
        <v>Qtr3</v>
      </c>
      <c r="N4254">
        <f>MONTH(Ledger[[#This Row],[Date]])</f>
        <v>9</v>
      </c>
      <c r="O4254" t="str">
        <f>TEXT(Ledger[[#This Row],[Date]],"mmm")</f>
        <v>Sep</v>
      </c>
    </row>
    <row r="4255" spans="1:15" x14ac:dyDescent="0.35">
      <c r="A4255" t="s">
        <v>2939</v>
      </c>
      <c r="B4255" s="8">
        <v>45910</v>
      </c>
      <c r="C4255" s="5">
        <v>0.73124999999999996</v>
      </c>
      <c r="D4255" t="str">
        <f>_xlfn.XLOOKUP(Ledger[[#This Row],[Employee_ID]],Employees!C:C,Employees!A:A)</f>
        <v>Afternoon</v>
      </c>
      <c r="E4255" t="s">
        <v>932</v>
      </c>
      <c r="F4255" t="str">
        <f>_xlfn.XLOOKUP(Ledger[[#This Row],[Employee_ID]],Employees!C:C,Employees!B:B)</f>
        <v>BR02</v>
      </c>
      <c r="G4255" t="s">
        <v>944</v>
      </c>
      <c r="H4255" t="s">
        <v>209</v>
      </c>
      <c r="I4255">
        <v>2</v>
      </c>
      <c r="J4255">
        <f>_xlfn.XLOOKUP(Ledger[[#This Row],[SKU]]&amp;"|"&amp;Ledger[[#This Row],[Branch_ID]], PriceList!E:E,PriceList!C:C,"")</f>
        <v>165</v>
      </c>
      <c r="K4255">
        <f>_xlfn.XLOOKUP(Ledger[[#This Row],[SKU]]&amp;"|"&amp;Ledger[[#This Row],[Branch_ID]], PriceList[Key], PriceList[Unit_Retail_Price_EGP], "")</f>
        <v>419</v>
      </c>
      <c r="L4255">
        <f>YEAR(Ledger[[#This Row],[Date]])</f>
        <v>2025</v>
      </c>
      <c r="M4255" t="str">
        <f>"Qtr"&amp;ROUNDUP(MONTH(Ledger[[#This Row],[Date]])/3,0)</f>
        <v>Qtr3</v>
      </c>
      <c r="N4255">
        <f>MONTH(Ledger[[#This Row],[Date]])</f>
        <v>9</v>
      </c>
      <c r="O4255" t="str">
        <f>TEXT(Ledger[[#This Row],[Date]],"mmm")</f>
        <v>Sep</v>
      </c>
    </row>
    <row r="4256" spans="1:15" x14ac:dyDescent="0.35">
      <c r="A4256" t="s">
        <v>2957</v>
      </c>
      <c r="B4256" s="8">
        <v>45911</v>
      </c>
      <c r="C4256" s="5">
        <v>0.61875000000000002</v>
      </c>
      <c r="D4256" t="str">
        <f>_xlfn.XLOOKUP(Ledger[[#This Row],[Employee_ID]],Employees!C:C,Employees!A:A)</f>
        <v>Afternoon</v>
      </c>
      <c r="E4256" t="s">
        <v>932</v>
      </c>
      <c r="F4256" t="str">
        <f>_xlfn.XLOOKUP(Ledger[[#This Row],[Employee_ID]],Employees!C:C,Employees!B:B)</f>
        <v>BR02</v>
      </c>
      <c r="G4256" t="s">
        <v>944</v>
      </c>
      <c r="H4256" t="s">
        <v>53</v>
      </c>
      <c r="I4256">
        <v>2</v>
      </c>
      <c r="J4256">
        <f>_xlfn.XLOOKUP(Ledger[[#This Row],[SKU]]&amp;"|"&amp;Ledger[[#This Row],[Branch_ID]], PriceList!E:E,PriceList!C:C,"")</f>
        <v>655</v>
      </c>
      <c r="K4256">
        <f>_xlfn.XLOOKUP(Ledger[[#This Row],[SKU]]&amp;"|"&amp;Ledger[[#This Row],[Branch_ID]], PriceList[Key], PriceList[Unit_Retail_Price_EGP], "")</f>
        <v>1589</v>
      </c>
      <c r="L4256">
        <f>YEAR(Ledger[[#This Row],[Date]])</f>
        <v>2025</v>
      </c>
      <c r="M4256" t="str">
        <f>"Qtr"&amp;ROUNDUP(MONTH(Ledger[[#This Row],[Date]])/3,0)</f>
        <v>Qtr3</v>
      </c>
      <c r="N4256">
        <f>MONTH(Ledger[[#This Row],[Date]])</f>
        <v>9</v>
      </c>
      <c r="O4256" t="str">
        <f>TEXT(Ledger[[#This Row],[Date]],"mmm")</f>
        <v>Sep</v>
      </c>
    </row>
    <row r="4257" spans="1:15" x14ac:dyDescent="0.35">
      <c r="A4257" t="s">
        <v>2962</v>
      </c>
      <c r="B4257" s="8">
        <v>45911</v>
      </c>
      <c r="C4257" s="5">
        <v>0.73124999999999996</v>
      </c>
      <c r="D4257" t="str">
        <f>_xlfn.XLOOKUP(Ledger[[#This Row],[Employee_ID]],Employees!C:C,Employees!A:A)</f>
        <v>Afternoon</v>
      </c>
      <c r="E4257" t="s">
        <v>932</v>
      </c>
      <c r="F4257" t="str">
        <f>_xlfn.XLOOKUP(Ledger[[#This Row],[Employee_ID]],Employees!C:C,Employees!B:B)</f>
        <v>BR02</v>
      </c>
      <c r="G4257" t="s">
        <v>944</v>
      </c>
      <c r="H4257" t="s">
        <v>162</v>
      </c>
      <c r="I4257">
        <v>2</v>
      </c>
      <c r="J4257">
        <f>_xlfn.XLOOKUP(Ledger[[#This Row],[SKU]]&amp;"|"&amp;Ledger[[#This Row],[Branch_ID]], PriceList!E:E,PriceList!C:C,"")</f>
        <v>165</v>
      </c>
      <c r="K4257">
        <f>_xlfn.XLOOKUP(Ledger[[#This Row],[SKU]]&amp;"|"&amp;Ledger[[#This Row],[Branch_ID]], PriceList[Key], PriceList[Unit_Retail_Price_EGP], "")</f>
        <v>419</v>
      </c>
      <c r="L4257">
        <f>YEAR(Ledger[[#This Row],[Date]])</f>
        <v>2025</v>
      </c>
      <c r="M4257" t="str">
        <f>"Qtr"&amp;ROUNDUP(MONTH(Ledger[[#This Row],[Date]])/3,0)</f>
        <v>Qtr3</v>
      </c>
      <c r="N4257">
        <f>MONTH(Ledger[[#This Row],[Date]])</f>
        <v>9</v>
      </c>
      <c r="O4257" t="str">
        <f>TEXT(Ledger[[#This Row],[Date]],"mmm")</f>
        <v>Sep</v>
      </c>
    </row>
    <row r="4258" spans="1:15" x14ac:dyDescent="0.35">
      <c r="A4258" t="s">
        <v>2989</v>
      </c>
      <c r="B4258" s="8">
        <v>45913</v>
      </c>
      <c r="C4258" s="5">
        <v>0.68402777777777779</v>
      </c>
      <c r="D4258" t="str">
        <f>_xlfn.XLOOKUP(Ledger[[#This Row],[Employee_ID]],Employees!C:C,Employees!A:A)</f>
        <v>Afternoon</v>
      </c>
      <c r="E4258" t="s">
        <v>932</v>
      </c>
      <c r="F4258" t="str">
        <f>_xlfn.XLOOKUP(Ledger[[#This Row],[Employee_ID]],Employees!C:C,Employees!B:B)</f>
        <v>BR02</v>
      </c>
      <c r="G4258" t="s">
        <v>944</v>
      </c>
      <c r="H4258" t="s">
        <v>295</v>
      </c>
      <c r="I4258">
        <v>2</v>
      </c>
      <c r="J4258">
        <f>_xlfn.XLOOKUP(Ledger[[#This Row],[SKU]]&amp;"|"&amp;Ledger[[#This Row],[Branch_ID]], PriceList!E:E,PriceList!C:C,"")</f>
        <v>145</v>
      </c>
      <c r="K4258">
        <f>_xlfn.XLOOKUP(Ledger[[#This Row],[SKU]]&amp;"|"&amp;Ledger[[#This Row],[Branch_ID]], PriceList[Key], PriceList[Unit_Retail_Price_EGP], "")</f>
        <v>369</v>
      </c>
      <c r="L4258">
        <f>YEAR(Ledger[[#This Row],[Date]])</f>
        <v>2025</v>
      </c>
      <c r="M4258" t="str">
        <f>"Qtr"&amp;ROUNDUP(MONTH(Ledger[[#This Row],[Date]])/3,0)</f>
        <v>Qtr3</v>
      </c>
      <c r="N4258">
        <f>MONTH(Ledger[[#This Row],[Date]])</f>
        <v>9</v>
      </c>
      <c r="O4258" t="str">
        <f>TEXT(Ledger[[#This Row],[Date]],"mmm")</f>
        <v>Sep</v>
      </c>
    </row>
    <row r="4259" spans="1:15" x14ac:dyDescent="0.35">
      <c r="A4259" t="s">
        <v>3164</v>
      </c>
      <c r="B4259" s="8">
        <v>45924</v>
      </c>
      <c r="C4259" s="5">
        <v>0.67569444444444449</v>
      </c>
      <c r="D4259" t="str">
        <f>_xlfn.XLOOKUP(Ledger[[#This Row],[Employee_ID]],Employees!C:C,Employees!A:A)</f>
        <v>Afternoon</v>
      </c>
      <c r="E4259" t="s">
        <v>932</v>
      </c>
      <c r="F4259" t="str">
        <f>_xlfn.XLOOKUP(Ledger[[#This Row],[Employee_ID]],Employees!C:C,Employees!B:B)</f>
        <v>BR02</v>
      </c>
      <c r="G4259" t="s">
        <v>944</v>
      </c>
      <c r="H4259" t="s">
        <v>177</v>
      </c>
      <c r="I4259">
        <v>2</v>
      </c>
      <c r="J4259">
        <f>_xlfn.XLOOKUP(Ledger[[#This Row],[SKU]]&amp;"|"&amp;Ledger[[#This Row],[Branch_ID]], PriceList!E:E,PriceList!C:C,"")</f>
        <v>265</v>
      </c>
      <c r="K4259">
        <f>_xlfn.XLOOKUP(Ledger[[#This Row],[SKU]]&amp;"|"&amp;Ledger[[#This Row],[Branch_ID]], PriceList[Key], PriceList[Unit_Retail_Price_EGP], "")</f>
        <v>629</v>
      </c>
      <c r="L4259">
        <f>YEAR(Ledger[[#This Row],[Date]])</f>
        <v>2025</v>
      </c>
      <c r="M4259" t="str">
        <f>"Qtr"&amp;ROUNDUP(MONTH(Ledger[[#This Row],[Date]])/3,0)</f>
        <v>Qtr3</v>
      </c>
      <c r="N4259">
        <f>MONTH(Ledger[[#This Row],[Date]])</f>
        <v>9</v>
      </c>
      <c r="O4259" t="str">
        <f>TEXT(Ledger[[#This Row],[Date]],"mmm")</f>
        <v>Sep</v>
      </c>
    </row>
    <row r="4260" spans="1:15" x14ac:dyDescent="0.35">
      <c r="A4260" t="s">
        <v>3191</v>
      </c>
      <c r="B4260" s="8">
        <v>45926</v>
      </c>
      <c r="C4260" s="5">
        <v>0.60277777777777775</v>
      </c>
      <c r="D4260" t="str">
        <f>_xlfn.XLOOKUP(Ledger[[#This Row],[Employee_ID]],Employees!C:C,Employees!A:A)</f>
        <v>Afternoon</v>
      </c>
      <c r="E4260" t="s">
        <v>932</v>
      </c>
      <c r="F4260" t="str">
        <f>_xlfn.XLOOKUP(Ledger[[#This Row],[Employee_ID]],Employees!C:C,Employees!B:B)</f>
        <v>BR02</v>
      </c>
      <c r="G4260" t="s">
        <v>944</v>
      </c>
      <c r="H4260" t="s">
        <v>249</v>
      </c>
      <c r="I4260">
        <v>2</v>
      </c>
      <c r="J4260">
        <f>_xlfn.XLOOKUP(Ledger[[#This Row],[SKU]]&amp;"|"&amp;Ledger[[#This Row],[Branch_ID]], PriceList!E:E,PriceList!C:C,"")</f>
        <v>530</v>
      </c>
      <c r="K4260">
        <f>_xlfn.XLOOKUP(Ledger[[#This Row],[SKU]]&amp;"|"&amp;Ledger[[#This Row],[Branch_ID]], PriceList[Key], PriceList[Unit_Retail_Price_EGP], "")</f>
        <v>1269</v>
      </c>
      <c r="L4260">
        <f>YEAR(Ledger[[#This Row],[Date]])</f>
        <v>2025</v>
      </c>
      <c r="M4260" t="str">
        <f>"Qtr"&amp;ROUNDUP(MONTH(Ledger[[#This Row],[Date]])/3,0)</f>
        <v>Qtr3</v>
      </c>
      <c r="N4260">
        <f>MONTH(Ledger[[#This Row],[Date]])</f>
        <v>9</v>
      </c>
      <c r="O4260" t="str">
        <f>TEXT(Ledger[[#This Row],[Date]],"mmm")</f>
        <v>Sep</v>
      </c>
    </row>
    <row r="4261" spans="1:15" x14ac:dyDescent="0.35">
      <c r="A4261" t="s">
        <v>3269</v>
      </c>
      <c r="B4261" s="8">
        <v>45931</v>
      </c>
      <c r="C4261" s="5">
        <v>0.58472222222222225</v>
      </c>
      <c r="D4261" t="str">
        <f>_xlfn.XLOOKUP(Ledger[[#This Row],[Employee_ID]],Employees!C:C,Employees!A:A)</f>
        <v>Afternoon</v>
      </c>
      <c r="E4261" t="s">
        <v>932</v>
      </c>
      <c r="F4261" t="str">
        <f>_xlfn.XLOOKUP(Ledger[[#This Row],[Employee_ID]],Employees!C:C,Employees!B:B)</f>
        <v>BR02</v>
      </c>
      <c r="G4261" t="s">
        <v>944</v>
      </c>
      <c r="H4261" t="s">
        <v>289</v>
      </c>
      <c r="I4261">
        <v>2</v>
      </c>
      <c r="J4261">
        <f>_xlfn.XLOOKUP(Ledger[[#This Row],[SKU]]&amp;"|"&amp;Ledger[[#This Row],[Branch_ID]], PriceList!E:E,PriceList!C:C,"")</f>
        <v>530</v>
      </c>
      <c r="K4261">
        <f>_xlfn.XLOOKUP(Ledger[[#This Row],[SKU]]&amp;"|"&amp;Ledger[[#This Row],[Branch_ID]], PriceList[Key], PriceList[Unit_Retail_Price_EGP], "")</f>
        <v>1269</v>
      </c>
      <c r="L4261">
        <f>YEAR(Ledger[[#This Row],[Date]])</f>
        <v>2025</v>
      </c>
      <c r="M4261" t="str">
        <f>"Qtr"&amp;ROUNDUP(MONTH(Ledger[[#This Row],[Date]])/3,0)</f>
        <v>Qtr4</v>
      </c>
      <c r="N4261">
        <f>MONTH(Ledger[[#This Row],[Date]])</f>
        <v>10</v>
      </c>
      <c r="O4261" t="str">
        <f>TEXT(Ledger[[#This Row],[Date]],"mmm")</f>
        <v>Oct</v>
      </c>
    </row>
    <row r="4262" spans="1:15" x14ac:dyDescent="0.35">
      <c r="A4262" t="s">
        <v>3271</v>
      </c>
      <c r="B4262" s="8">
        <v>45931</v>
      </c>
      <c r="C4262" s="5">
        <v>0.66319444444444442</v>
      </c>
      <c r="D4262" t="str">
        <f>_xlfn.XLOOKUP(Ledger[[#This Row],[Employee_ID]],Employees!C:C,Employees!A:A)</f>
        <v>Afternoon</v>
      </c>
      <c r="E4262" t="s">
        <v>932</v>
      </c>
      <c r="F4262" t="str">
        <f>_xlfn.XLOOKUP(Ledger[[#This Row],[Employee_ID]],Employees!C:C,Employees!B:B)</f>
        <v>BR02</v>
      </c>
      <c r="G4262" t="s">
        <v>944</v>
      </c>
      <c r="H4262" t="s">
        <v>346</v>
      </c>
      <c r="I4262">
        <v>2</v>
      </c>
      <c r="J4262">
        <f>_xlfn.XLOOKUP(Ledger[[#This Row],[SKU]]&amp;"|"&amp;Ledger[[#This Row],[Branch_ID]], PriceList!E:E,PriceList!C:C,"")</f>
        <v>185</v>
      </c>
      <c r="K4262">
        <f>_xlfn.XLOOKUP(Ledger[[#This Row],[SKU]]&amp;"|"&amp;Ledger[[#This Row],[Branch_ID]], PriceList[Key], PriceList[Unit_Retail_Price_EGP], "")</f>
        <v>479</v>
      </c>
      <c r="L4262">
        <f>YEAR(Ledger[[#This Row],[Date]])</f>
        <v>2025</v>
      </c>
      <c r="M4262" t="str">
        <f>"Qtr"&amp;ROUNDUP(MONTH(Ledger[[#This Row],[Date]])/3,0)</f>
        <v>Qtr4</v>
      </c>
      <c r="N4262">
        <f>MONTH(Ledger[[#This Row],[Date]])</f>
        <v>10</v>
      </c>
      <c r="O4262" t="str">
        <f>TEXT(Ledger[[#This Row],[Date]],"mmm")</f>
        <v>Oct</v>
      </c>
    </row>
    <row r="4263" spans="1:15" x14ac:dyDescent="0.35">
      <c r="A4263" t="s">
        <v>3336</v>
      </c>
      <c r="B4263" s="8">
        <v>45935</v>
      </c>
      <c r="C4263" s="5">
        <v>0.72013888888888888</v>
      </c>
      <c r="D4263" t="str">
        <f>_xlfn.XLOOKUP(Ledger[[#This Row],[Employee_ID]],Employees!C:C,Employees!A:A)</f>
        <v>Afternoon</v>
      </c>
      <c r="E4263" t="s">
        <v>932</v>
      </c>
      <c r="F4263" t="str">
        <f>_xlfn.XLOOKUP(Ledger[[#This Row],[Employee_ID]],Employees!C:C,Employees!B:B)</f>
        <v>BR02</v>
      </c>
      <c r="G4263" t="s">
        <v>944</v>
      </c>
      <c r="H4263" t="s">
        <v>119</v>
      </c>
      <c r="I4263">
        <v>2</v>
      </c>
      <c r="J4263">
        <f>_xlfn.XLOOKUP(Ledger[[#This Row],[SKU]]&amp;"|"&amp;Ledger[[#This Row],[Branch_ID]], PriceList!E:E,PriceList!C:C,"")</f>
        <v>225</v>
      </c>
      <c r="K4263">
        <f>_xlfn.XLOOKUP(Ledger[[#This Row],[SKU]]&amp;"|"&amp;Ledger[[#This Row],[Branch_ID]], PriceList[Key], PriceList[Unit_Retail_Price_EGP], "")</f>
        <v>579</v>
      </c>
      <c r="L4263">
        <f>YEAR(Ledger[[#This Row],[Date]])</f>
        <v>2025</v>
      </c>
      <c r="M4263" t="str">
        <f>"Qtr"&amp;ROUNDUP(MONTH(Ledger[[#This Row],[Date]])/3,0)</f>
        <v>Qtr4</v>
      </c>
      <c r="N4263">
        <f>MONTH(Ledger[[#This Row],[Date]])</f>
        <v>10</v>
      </c>
      <c r="O4263" t="str">
        <f>TEXT(Ledger[[#This Row],[Date]],"mmm")</f>
        <v>Oct</v>
      </c>
    </row>
    <row r="4264" spans="1:15" x14ac:dyDescent="0.35">
      <c r="A4264" t="s">
        <v>3390</v>
      </c>
      <c r="B4264" s="8">
        <v>45939</v>
      </c>
      <c r="C4264" s="5">
        <v>0.60277777777777775</v>
      </c>
      <c r="D4264" t="str">
        <f>_xlfn.XLOOKUP(Ledger[[#This Row],[Employee_ID]],Employees!C:C,Employees!A:A)</f>
        <v>Afternoon</v>
      </c>
      <c r="E4264" t="s">
        <v>932</v>
      </c>
      <c r="F4264" t="str">
        <f>_xlfn.XLOOKUP(Ledger[[#This Row],[Employee_ID]],Employees!C:C,Employees!B:B)</f>
        <v>BR02</v>
      </c>
      <c r="G4264" t="s">
        <v>944</v>
      </c>
      <c r="H4264" t="s">
        <v>223</v>
      </c>
      <c r="I4264">
        <v>2</v>
      </c>
      <c r="J4264">
        <f>_xlfn.XLOOKUP(Ledger[[#This Row],[SKU]]&amp;"|"&amp;Ledger[[#This Row],[Branch_ID]], PriceList!E:E,PriceList!C:C,"")</f>
        <v>110</v>
      </c>
      <c r="K4264">
        <f>_xlfn.XLOOKUP(Ledger[[#This Row],[SKU]]&amp;"|"&amp;Ledger[[#This Row],[Branch_ID]], PriceList[Key], PriceList[Unit_Retail_Price_EGP], "")</f>
        <v>299</v>
      </c>
      <c r="L4264">
        <f>YEAR(Ledger[[#This Row],[Date]])</f>
        <v>2025</v>
      </c>
      <c r="M4264" t="str">
        <f>"Qtr"&amp;ROUNDUP(MONTH(Ledger[[#This Row],[Date]])/3,0)</f>
        <v>Qtr4</v>
      </c>
      <c r="N4264">
        <f>MONTH(Ledger[[#This Row],[Date]])</f>
        <v>10</v>
      </c>
      <c r="O4264" t="str">
        <f>TEXT(Ledger[[#This Row],[Date]],"mmm")</f>
        <v>Oct</v>
      </c>
    </row>
    <row r="4265" spans="1:15" x14ac:dyDescent="0.35">
      <c r="A4265" t="s">
        <v>3421</v>
      </c>
      <c r="B4265" s="8">
        <v>45941</v>
      </c>
      <c r="C4265" s="5">
        <v>0.59722222222222221</v>
      </c>
      <c r="D4265" t="str">
        <f>_xlfn.XLOOKUP(Ledger[[#This Row],[Employee_ID]],Employees!C:C,Employees!A:A)</f>
        <v>Afternoon</v>
      </c>
      <c r="E4265" t="s">
        <v>932</v>
      </c>
      <c r="F4265" t="str">
        <f>_xlfn.XLOOKUP(Ledger[[#This Row],[Employee_ID]],Employees!C:C,Employees!B:B)</f>
        <v>BR02</v>
      </c>
      <c r="G4265" t="s">
        <v>944</v>
      </c>
      <c r="H4265" t="s">
        <v>119</v>
      </c>
      <c r="I4265">
        <v>2</v>
      </c>
      <c r="J4265">
        <f>_xlfn.XLOOKUP(Ledger[[#This Row],[SKU]]&amp;"|"&amp;Ledger[[#This Row],[Branch_ID]], PriceList!E:E,PriceList!C:C,"")</f>
        <v>225</v>
      </c>
      <c r="K4265">
        <f>_xlfn.XLOOKUP(Ledger[[#This Row],[SKU]]&amp;"|"&amp;Ledger[[#This Row],[Branch_ID]], PriceList[Key], PriceList[Unit_Retail_Price_EGP], "")</f>
        <v>579</v>
      </c>
      <c r="L4265">
        <f>YEAR(Ledger[[#This Row],[Date]])</f>
        <v>2025</v>
      </c>
      <c r="M4265" t="str">
        <f>"Qtr"&amp;ROUNDUP(MONTH(Ledger[[#This Row],[Date]])/3,0)</f>
        <v>Qtr4</v>
      </c>
      <c r="N4265">
        <f>MONTH(Ledger[[#This Row],[Date]])</f>
        <v>10</v>
      </c>
      <c r="O4265" t="str">
        <f>TEXT(Ledger[[#This Row],[Date]],"mmm")</f>
        <v>Oct</v>
      </c>
    </row>
    <row r="4266" spans="1:15" x14ac:dyDescent="0.35">
      <c r="A4266" t="s">
        <v>3424</v>
      </c>
      <c r="B4266" s="8">
        <v>45941</v>
      </c>
      <c r="C4266" s="5">
        <v>0.62152777777777779</v>
      </c>
      <c r="D4266" t="str">
        <f>_xlfn.XLOOKUP(Ledger[[#This Row],[Employee_ID]],Employees!C:C,Employees!A:A)</f>
        <v>Afternoon</v>
      </c>
      <c r="E4266" t="s">
        <v>932</v>
      </c>
      <c r="F4266" t="str">
        <f>_xlfn.XLOOKUP(Ledger[[#This Row],[Employee_ID]],Employees!C:C,Employees!B:B)</f>
        <v>BR02</v>
      </c>
      <c r="G4266" t="s">
        <v>944</v>
      </c>
      <c r="H4266" t="s">
        <v>681</v>
      </c>
      <c r="I4266">
        <v>2</v>
      </c>
      <c r="J4266">
        <f>_xlfn.XLOOKUP(Ledger[[#This Row],[SKU]]&amp;"|"&amp;Ledger[[#This Row],[Branch_ID]], PriceList!E:E,PriceList!C:C,"")</f>
        <v>145</v>
      </c>
      <c r="K4266">
        <f>_xlfn.XLOOKUP(Ledger[[#This Row],[SKU]]&amp;"|"&amp;Ledger[[#This Row],[Branch_ID]], PriceList[Key], PriceList[Unit_Retail_Price_EGP], "")</f>
        <v>369</v>
      </c>
      <c r="L4266">
        <f>YEAR(Ledger[[#This Row],[Date]])</f>
        <v>2025</v>
      </c>
      <c r="M4266" t="str">
        <f>"Qtr"&amp;ROUNDUP(MONTH(Ledger[[#This Row],[Date]])/3,0)</f>
        <v>Qtr4</v>
      </c>
      <c r="N4266">
        <f>MONTH(Ledger[[#This Row],[Date]])</f>
        <v>10</v>
      </c>
      <c r="O4266" t="str">
        <f>TEXT(Ledger[[#This Row],[Date]],"mmm")</f>
        <v>Oct</v>
      </c>
    </row>
    <row r="4267" spans="1:15" x14ac:dyDescent="0.35">
      <c r="A4267" t="s">
        <v>3481</v>
      </c>
      <c r="B4267" s="8">
        <v>45945</v>
      </c>
      <c r="C4267" s="5">
        <v>0.68125000000000002</v>
      </c>
      <c r="D4267" t="str">
        <f>_xlfn.XLOOKUP(Ledger[[#This Row],[Employee_ID]],Employees!C:C,Employees!A:A)</f>
        <v>Afternoon</v>
      </c>
      <c r="E4267" t="s">
        <v>932</v>
      </c>
      <c r="F4267" t="str">
        <f>_xlfn.XLOOKUP(Ledger[[#This Row],[Employee_ID]],Employees!C:C,Employees!B:B)</f>
        <v>BR02</v>
      </c>
      <c r="G4267" t="s">
        <v>944</v>
      </c>
      <c r="H4267" t="s">
        <v>143</v>
      </c>
      <c r="I4267">
        <v>2</v>
      </c>
      <c r="J4267">
        <f>_xlfn.XLOOKUP(Ledger[[#This Row],[SKU]]&amp;"|"&amp;Ledger[[#This Row],[Branch_ID]], PriceList!E:E,PriceList!C:C,"")</f>
        <v>225</v>
      </c>
      <c r="K4267">
        <f>_xlfn.XLOOKUP(Ledger[[#This Row],[SKU]]&amp;"|"&amp;Ledger[[#This Row],[Branch_ID]], PriceList[Key], PriceList[Unit_Retail_Price_EGP], "")</f>
        <v>579</v>
      </c>
      <c r="L4267">
        <f>YEAR(Ledger[[#This Row],[Date]])</f>
        <v>2025</v>
      </c>
      <c r="M4267" t="str">
        <f>"Qtr"&amp;ROUNDUP(MONTH(Ledger[[#This Row],[Date]])/3,0)</f>
        <v>Qtr4</v>
      </c>
      <c r="N4267">
        <f>MONTH(Ledger[[#This Row],[Date]])</f>
        <v>10</v>
      </c>
      <c r="O4267" t="str">
        <f>TEXT(Ledger[[#This Row],[Date]],"mmm")</f>
        <v>Oct</v>
      </c>
    </row>
    <row r="4268" spans="1:15" x14ac:dyDescent="0.35">
      <c r="A4268" t="s">
        <v>3505</v>
      </c>
      <c r="B4268" s="8">
        <v>45947</v>
      </c>
      <c r="C4268" s="5">
        <v>0.60069444444444442</v>
      </c>
      <c r="D4268" t="str">
        <f>_xlfn.XLOOKUP(Ledger[[#This Row],[Employee_ID]],Employees!C:C,Employees!A:A)</f>
        <v>Afternoon</v>
      </c>
      <c r="E4268" t="s">
        <v>932</v>
      </c>
      <c r="F4268" t="str">
        <f>_xlfn.XLOOKUP(Ledger[[#This Row],[Employee_ID]],Employees!C:C,Employees!B:B)</f>
        <v>BR02</v>
      </c>
      <c r="G4268" t="s">
        <v>944</v>
      </c>
      <c r="H4268" t="s">
        <v>117</v>
      </c>
      <c r="I4268">
        <v>2</v>
      </c>
      <c r="J4268">
        <f>_xlfn.XLOOKUP(Ledger[[#This Row],[SKU]]&amp;"|"&amp;Ledger[[#This Row],[Branch_ID]], PriceList!E:E,PriceList!C:C,"")</f>
        <v>470</v>
      </c>
      <c r="K4268">
        <f>_xlfn.XLOOKUP(Ledger[[#This Row],[SKU]]&amp;"|"&amp;Ledger[[#This Row],[Branch_ID]], PriceList[Key], PriceList[Unit_Retail_Price_EGP], "")</f>
        <v>1159</v>
      </c>
      <c r="L4268">
        <f>YEAR(Ledger[[#This Row],[Date]])</f>
        <v>2025</v>
      </c>
      <c r="M4268" t="str">
        <f>"Qtr"&amp;ROUNDUP(MONTH(Ledger[[#This Row],[Date]])/3,0)</f>
        <v>Qtr4</v>
      </c>
      <c r="N4268">
        <f>MONTH(Ledger[[#This Row],[Date]])</f>
        <v>10</v>
      </c>
      <c r="O4268" t="str">
        <f>TEXT(Ledger[[#This Row],[Date]],"mmm")</f>
        <v>Oct</v>
      </c>
    </row>
    <row r="4269" spans="1:15" x14ac:dyDescent="0.35">
      <c r="A4269" t="s">
        <v>3595</v>
      </c>
      <c r="B4269" s="8">
        <v>45953</v>
      </c>
      <c r="C4269" s="5">
        <v>0.60833333333333328</v>
      </c>
      <c r="D4269" t="str">
        <f>_xlfn.XLOOKUP(Ledger[[#This Row],[Employee_ID]],Employees!C:C,Employees!A:A)</f>
        <v>Afternoon</v>
      </c>
      <c r="E4269" t="s">
        <v>932</v>
      </c>
      <c r="F4269" t="str">
        <f>_xlfn.XLOOKUP(Ledger[[#This Row],[Employee_ID]],Employees!C:C,Employees!B:B)</f>
        <v>BR02</v>
      </c>
      <c r="G4269" t="s">
        <v>944</v>
      </c>
      <c r="H4269" t="s">
        <v>348</v>
      </c>
      <c r="I4269">
        <v>2</v>
      </c>
      <c r="J4269">
        <f>_xlfn.XLOOKUP(Ledger[[#This Row],[SKU]]&amp;"|"&amp;Ledger[[#This Row],[Branch_ID]], PriceList!E:E,PriceList!C:C,"")</f>
        <v>530</v>
      </c>
      <c r="K4269">
        <f>_xlfn.XLOOKUP(Ledger[[#This Row],[SKU]]&amp;"|"&amp;Ledger[[#This Row],[Branch_ID]], PriceList[Key], PriceList[Unit_Retail_Price_EGP], "")</f>
        <v>1269</v>
      </c>
      <c r="L4269">
        <f>YEAR(Ledger[[#This Row],[Date]])</f>
        <v>2025</v>
      </c>
      <c r="M4269" t="str">
        <f>"Qtr"&amp;ROUNDUP(MONTH(Ledger[[#This Row],[Date]])/3,0)</f>
        <v>Qtr4</v>
      </c>
      <c r="N4269">
        <f>MONTH(Ledger[[#This Row],[Date]])</f>
        <v>10</v>
      </c>
      <c r="O4269" t="str">
        <f>TEXT(Ledger[[#This Row],[Date]],"mmm")</f>
        <v>Oct</v>
      </c>
    </row>
    <row r="4270" spans="1:15" x14ac:dyDescent="0.35">
      <c r="A4270" t="s">
        <v>3662</v>
      </c>
      <c r="B4270" s="8">
        <v>45957</v>
      </c>
      <c r="C4270" s="5">
        <v>0.65069444444444446</v>
      </c>
      <c r="D4270" t="str">
        <f>_xlfn.XLOOKUP(Ledger[[#This Row],[Employee_ID]],Employees!C:C,Employees!A:A)</f>
        <v>Afternoon</v>
      </c>
      <c r="E4270" t="s">
        <v>932</v>
      </c>
      <c r="F4270" t="str">
        <f>_xlfn.XLOOKUP(Ledger[[#This Row],[Employee_ID]],Employees!C:C,Employees!B:B)</f>
        <v>BR02</v>
      </c>
      <c r="G4270" t="s">
        <v>944</v>
      </c>
      <c r="H4270" t="s">
        <v>133</v>
      </c>
      <c r="I4270">
        <v>2</v>
      </c>
      <c r="J4270">
        <f>_xlfn.XLOOKUP(Ledger[[#This Row],[SKU]]&amp;"|"&amp;Ledger[[#This Row],[Branch_ID]], PriceList!E:E,PriceList!C:C,"")</f>
        <v>470</v>
      </c>
      <c r="K4270">
        <f>_xlfn.XLOOKUP(Ledger[[#This Row],[SKU]]&amp;"|"&amp;Ledger[[#This Row],[Branch_ID]], PriceList[Key], PriceList[Unit_Retail_Price_EGP], "")</f>
        <v>1159</v>
      </c>
      <c r="L4270">
        <f>YEAR(Ledger[[#This Row],[Date]])</f>
        <v>2025</v>
      </c>
      <c r="M4270" t="str">
        <f>"Qtr"&amp;ROUNDUP(MONTH(Ledger[[#This Row],[Date]])/3,0)</f>
        <v>Qtr4</v>
      </c>
      <c r="N4270">
        <f>MONTH(Ledger[[#This Row],[Date]])</f>
        <v>10</v>
      </c>
      <c r="O4270" t="str">
        <f>TEXT(Ledger[[#This Row],[Date]],"mmm")</f>
        <v>Oct</v>
      </c>
    </row>
    <row r="4271" spans="1:15" x14ac:dyDescent="0.35">
      <c r="A4271" t="s">
        <v>3675</v>
      </c>
      <c r="B4271" s="8">
        <v>45958</v>
      </c>
      <c r="C4271" s="5">
        <v>0.66111111111111109</v>
      </c>
      <c r="D4271" t="str">
        <f>_xlfn.XLOOKUP(Ledger[[#This Row],[Employee_ID]],Employees!C:C,Employees!A:A)</f>
        <v>Afternoon</v>
      </c>
      <c r="E4271" t="s">
        <v>932</v>
      </c>
      <c r="F4271" t="str">
        <f>_xlfn.XLOOKUP(Ledger[[#This Row],[Employee_ID]],Employees!C:C,Employees!B:B)</f>
        <v>BR02</v>
      </c>
      <c r="G4271" t="s">
        <v>944</v>
      </c>
      <c r="H4271" t="s">
        <v>121</v>
      </c>
      <c r="I4271">
        <v>2</v>
      </c>
      <c r="J4271">
        <f>_xlfn.XLOOKUP(Ledger[[#This Row],[SKU]]&amp;"|"&amp;Ledger[[#This Row],[Branch_ID]], PriceList!E:E,PriceList!C:C,"")</f>
        <v>655</v>
      </c>
      <c r="K4271">
        <f>_xlfn.XLOOKUP(Ledger[[#This Row],[SKU]]&amp;"|"&amp;Ledger[[#This Row],[Branch_ID]], PriceList[Key], PriceList[Unit_Retail_Price_EGP], "")</f>
        <v>1589</v>
      </c>
      <c r="L4271">
        <f>YEAR(Ledger[[#This Row],[Date]])</f>
        <v>2025</v>
      </c>
      <c r="M4271" t="str">
        <f>"Qtr"&amp;ROUNDUP(MONTH(Ledger[[#This Row],[Date]])/3,0)</f>
        <v>Qtr4</v>
      </c>
      <c r="N4271">
        <f>MONTH(Ledger[[#This Row],[Date]])</f>
        <v>10</v>
      </c>
      <c r="O4271" t="str">
        <f>TEXT(Ledger[[#This Row],[Date]],"mmm")</f>
        <v>Oct</v>
      </c>
    </row>
    <row r="4272" spans="1:15" x14ac:dyDescent="0.35">
      <c r="A4272" t="s">
        <v>3731</v>
      </c>
      <c r="B4272" s="8">
        <v>45962</v>
      </c>
      <c r="C4272" s="5">
        <v>0.68472222222222223</v>
      </c>
      <c r="D4272" t="str">
        <f>_xlfn.XLOOKUP(Ledger[[#This Row],[Employee_ID]],Employees!C:C,Employees!A:A)</f>
        <v>Afternoon</v>
      </c>
      <c r="E4272" t="s">
        <v>932</v>
      </c>
      <c r="F4272" t="str">
        <f>_xlfn.XLOOKUP(Ledger[[#This Row],[Employee_ID]],Employees!C:C,Employees!B:B)</f>
        <v>BR02</v>
      </c>
      <c r="G4272" t="s">
        <v>944</v>
      </c>
      <c r="H4272" t="s">
        <v>48</v>
      </c>
      <c r="I4272">
        <v>2</v>
      </c>
      <c r="J4272">
        <f>_xlfn.XLOOKUP(Ledger[[#This Row],[SKU]]&amp;"|"&amp;Ledger[[#This Row],[Branch_ID]], PriceList!E:E,PriceList!C:C,"")</f>
        <v>145</v>
      </c>
      <c r="K4272">
        <f>_xlfn.XLOOKUP(Ledger[[#This Row],[SKU]]&amp;"|"&amp;Ledger[[#This Row],[Branch_ID]], PriceList[Key], PriceList[Unit_Retail_Price_EGP], "")</f>
        <v>369</v>
      </c>
      <c r="L4272">
        <f>YEAR(Ledger[[#This Row],[Date]])</f>
        <v>2025</v>
      </c>
      <c r="M4272" t="str">
        <f>"Qtr"&amp;ROUNDUP(MONTH(Ledger[[#This Row],[Date]])/3,0)</f>
        <v>Qtr4</v>
      </c>
      <c r="N4272">
        <f>MONTH(Ledger[[#This Row],[Date]])</f>
        <v>11</v>
      </c>
      <c r="O4272" t="str">
        <f>TEXT(Ledger[[#This Row],[Date]],"mmm")</f>
        <v>Nov</v>
      </c>
    </row>
    <row r="4273" spans="1:15" x14ac:dyDescent="0.35">
      <c r="A4273" t="s">
        <v>3815</v>
      </c>
      <c r="B4273" s="8">
        <v>45968</v>
      </c>
      <c r="C4273" s="5">
        <v>0.73472222222222228</v>
      </c>
      <c r="D4273" t="str">
        <f>_xlfn.XLOOKUP(Ledger[[#This Row],[Employee_ID]],Employees!C:C,Employees!A:A)</f>
        <v>Afternoon</v>
      </c>
      <c r="E4273" t="s">
        <v>932</v>
      </c>
      <c r="F4273" t="str">
        <f>_xlfn.XLOOKUP(Ledger[[#This Row],[Employee_ID]],Employees!C:C,Employees!B:B)</f>
        <v>BR02</v>
      </c>
      <c r="G4273" t="s">
        <v>944</v>
      </c>
      <c r="H4273" t="s">
        <v>171</v>
      </c>
      <c r="I4273">
        <v>2</v>
      </c>
      <c r="J4273">
        <f>_xlfn.XLOOKUP(Ledger[[#This Row],[SKU]]&amp;"|"&amp;Ledger[[#This Row],[Branch_ID]], PriceList!E:E,PriceList!C:C,"")</f>
        <v>470</v>
      </c>
      <c r="K4273">
        <f>_xlfn.XLOOKUP(Ledger[[#This Row],[SKU]]&amp;"|"&amp;Ledger[[#This Row],[Branch_ID]], PriceList[Key], PriceList[Unit_Retail_Price_EGP], "")</f>
        <v>1159</v>
      </c>
      <c r="L4273">
        <f>YEAR(Ledger[[#This Row],[Date]])</f>
        <v>2025</v>
      </c>
      <c r="M4273" t="str">
        <f>"Qtr"&amp;ROUNDUP(MONTH(Ledger[[#This Row],[Date]])/3,0)</f>
        <v>Qtr4</v>
      </c>
      <c r="N4273">
        <f>MONTH(Ledger[[#This Row],[Date]])</f>
        <v>11</v>
      </c>
      <c r="O4273" t="str">
        <f>TEXT(Ledger[[#This Row],[Date]],"mmm")</f>
        <v>Nov</v>
      </c>
    </row>
    <row r="4274" spans="1:15" x14ac:dyDescent="0.35">
      <c r="A4274" t="s">
        <v>3838</v>
      </c>
      <c r="B4274" s="8">
        <v>45970</v>
      </c>
      <c r="C4274" s="5">
        <v>0.71111111111111114</v>
      </c>
      <c r="D4274" t="str">
        <f>_xlfn.XLOOKUP(Ledger[[#This Row],[Employee_ID]],Employees!C:C,Employees!A:A)</f>
        <v>Afternoon</v>
      </c>
      <c r="E4274" t="s">
        <v>932</v>
      </c>
      <c r="F4274" t="str">
        <f>_xlfn.XLOOKUP(Ledger[[#This Row],[Employee_ID]],Employees!C:C,Employees!B:B)</f>
        <v>BR02</v>
      </c>
      <c r="G4274" t="s">
        <v>944</v>
      </c>
      <c r="H4274" t="s">
        <v>478</v>
      </c>
      <c r="I4274">
        <v>2</v>
      </c>
      <c r="J4274">
        <f>_xlfn.XLOOKUP(Ledger[[#This Row],[SKU]]&amp;"|"&amp;Ledger[[#This Row],[Branch_ID]], PriceList!E:E,PriceList!C:C,"")</f>
        <v>715</v>
      </c>
      <c r="K4274">
        <f>_xlfn.XLOOKUP(Ledger[[#This Row],[SKU]]&amp;"|"&amp;Ledger[[#This Row],[Branch_ID]], PriceList[Key], PriceList[Unit_Retail_Price_EGP], "")</f>
        <v>1689</v>
      </c>
      <c r="L4274">
        <f>YEAR(Ledger[[#This Row],[Date]])</f>
        <v>2025</v>
      </c>
      <c r="M4274" t="str">
        <f>"Qtr"&amp;ROUNDUP(MONTH(Ledger[[#This Row],[Date]])/3,0)</f>
        <v>Qtr4</v>
      </c>
      <c r="N4274">
        <f>MONTH(Ledger[[#This Row],[Date]])</f>
        <v>11</v>
      </c>
      <c r="O4274" t="str">
        <f>TEXT(Ledger[[#This Row],[Date]],"mmm")</f>
        <v>Nov</v>
      </c>
    </row>
    <row r="4275" spans="1:15" x14ac:dyDescent="0.35">
      <c r="A4275" t="s">
        <v>3909</v>
      </c>
      <c r="B4275" s="8">
        <v>45975</v>
      </c>
      <c r="C4275" s="5">
        <v>0.73055555555555551</v>
      </c>
      <c r="D4275" t="str">
        <f>_xlfn.XLOOKUP(Ledger[[#This Row],[Employee_ID]],Employees!C:C,Employees!A:A)</f>
        <v>Afternoon</v>
      </c>
      <c r="E4275" t="s">
        <v>932</v>
      </c>
      <c r="F4275" t="str">
        <f>_xlfn.XLOOKUP(Ledger[[#This Row],[Employee_ID]],Employees!C:C,Employees!B:B)</f>
        <v>BR02</v>
      </c>
      <c r="G4275" t="s">
        <v>944</v>
      </c>
      <c r="H4275" t="s">
        <v>460</v>
      </c>
      <c r="I4275">
        <v>2</v>
      </c>
      <c r="J4275">
        <f>_xlfn.XLOOKUP(Ledger[[#This Row],[SKU]]&amp;"|"&amp;Ledger[[#This Row],[Branch_ID]], PriceList!E:E,PriceList!C:C,"")</f>
        <v>145</v>
      </c>
      <c r="K4275">
        <f>_xlfn.XLOOKUP(Ledger[[#This Row],[SKU]]&amp;"|"&amp;Ledger[[#This Row],[Branch_ID]], PriceList[Key], PriceList[Unit_Retail_Price_EGP], "")</f>
        <v>369</v>
      </c>
      <c r="L4275">
        <f>YEAR(Ledger[[#This Row],[Date]])</f>
        <v>2025</v>
      </c>
      <c r="M4275" t="str">
        <f>"Qtr"&amp;ROUNDUP(MONTH(Ledger[[#This Row],[Date]])/3,0)</f>
        <v>Qtr4</v>
      </c>
      <c r="N4275">
        <f>MONTH(Ledger[[#This Row],[Date]])</f>
        <v>11</v>
      </c>
      <c r="O4275" t="str">
        <f>TEXT(Ledger[[#This Row],[Date]],"mmm")</f>
        <v>Nov</v>
      </c>
    </row>
    <row r="4276" spans="1:15" x14ac:dyDescent="0.35">
      <c r="A4276" t="s">
        <v>4006</v>
      </c>
      <c r="B4276" s="8">
        <v>45982</v>
      </c>
      <c r="C4276" s="5">
        <v>0.61736111111111114</v>
      </c>
      <c r="D4276" t="str">
        <f>_xlfn.XLOOKUP(Ledger[[#This Row],[Employee_ID]],Employees!C:C,Employees!A:A)</f>
        <v>Afternoon</v>
      </c>
      <c r="E4276" t="s">
        <v>932</v>
      </c>
      <c r="F4276" t="str">
        <f>_xlfn.XLOOKUP(Ledger[[#This Row],[Employee_ID]],Employees!C:C,Employees!B:B)</f>
        <v>BR02</v>
      </c>
      <c r="G4276" t="s">
        <v>944</v>
      </c>
      <c r="H4276" t="s">
        <v>764</v>
      </c>
      <c r="I4276">
        <v>2</v>
      </c>
      <c r="J4276">
        <f>_xlfn.XLOOKUP(Ledger[[#This Row],[SKU]]&amp;"|"&amp;Ledger[[#This Row],[Branch_ID]], PriceList!E:E,PriceList!C:C,"")</f>
        <v>390</v>
      </c>
      <c r="K4276">
        <f>_xlfn.XLOOKUP(Ledger[[#This Row],[SKU]]&amp;"|"&amp;Ledger[[#This Row],[Branch_ID]], PriceList[Key], PriceList[Unit_Retail_Price_EGP], "")</f>
        <v>949</v>
      </c>
      <c r="L4276">
        <f>YEAR(Ledger[[#This Row],[Date]])</f>
        <v>2025</v>
      </c>
      <c r="M4276" t="str">
        <f>"Qtr"&amp;ROUNDUP(MONTH(Ledger[[#This Row],[Date]])/3,0)</f>
        <v>Qtr4</v>
      </c>
      <c r="N4276">
        <f>MONTH(Ledger[[#This Row],[Date]])</f>
        <v>11</v>
      </c>
      <c r="O4276" t="str">
        <f>TEXT(Ledger[[#This Row],[Date]],"mmm")</f>
        <v>Nov</v>
      </c>
    </row>
    <row r="4277" spans="1:15" x14ac:dyDescent="0.35">
      <c r="A4277" t="s">
        <v>4012</v>
      </c>
      <c r="B4277" s="8">
        <v>45982</v>
      </c>
      <c r="C4277" s="5">
        <v>0.74027777777777781</v>
      </c>
      <c r="D4277" t="str">
        <f>_xlfn.XLOOKUP(Ledger[[#This Row],[Employee_ID]],Employees!C:C,Employees!A:A)</f>
        <v>Afternoon</v>
      </c>
      <c r="E4277" t="s">
        <v>932</v>
      </c>
      <c r="F4277" t="str">
        <f>_xlfn.XLOOKUP(Ledger[[#This Row],[Employee_ID]],Employees!C:C,Employees!B:B)</f>
        <v>BR02</v>
      </c>
      <c r="G4277" t="s">
        <v>944</v>
      </c>
      <c r="H4277" t="s">
        <v>348</v>
      </c>
      <c r="I4277">
        <v>2</v>
      </c>
      <c r="J4277">
        <f>_xlfn.XLOOKUP(Ledger[[#This Row],[SKU]]&amp;"|"&amp;Ledger[[#This Row],[Branch_ID]], PriceList!E:E,PriceList!C:C,"")</f>
        <v>530</v>
      </c>
      <c r="K4277">
        <f>_xlfn.XLOOKUP(Ledger[[#This Row],[SKU]]&amp;"|"&amp;Ledger[[#This Row],[Branch_ID]], PriceList[Key], PriceList[Unit_Retail_Price_EGP], "")</f>
        <v>1269</v>
      </c>
      <c r="L4277">
        <f>YEAR(Ledger[[#This Row],[Date]])</f>
        <v>2025</v>
      </c>
      <c r="M4277" t="str">
        <f>"Qtr"&amp;ROUNDUP(MONTH(Ledger[[#This Row],[Date]])/3,0)</f>
        <v>Qtr4</v>
      </c>
      <c r="N4277">
        <f>MONTH(Ledger[[#This Row],[Date]])</f>
        <v>11</v>
      </c>
      <c r="O4277" t="str">
        <f>TEXT(Ledger[[#This Row],[Date]],"mmm")</f>
        <v>Nov</v>
      </c>
    </row>
    <row r="4278" spans="1:15" x14ac:dyDescent="0.35">
      <c r="A4278" t="s">
        <v>4051</v>
      </c>
      <c r="B4278" s="8">
        <v>45985</v>
      </c>
      <c r="C4278" s="5">
        <v>0.58819444444444446</v>
      </c>
      <c r="D4278" t="str">
        <f>_xlfn.XLOOKUP(Ledger[[#This Row],[Employee_ID]],Employees!C:C,Employees!A:A)</f>
        <v>Afternoon</v>
      </c>
      <c r="E4278" t="s">
        <v>932</v>
      </c>
      <c r="F4278" t="str">
        <f>_xlfn.XLOOKUP(Ledger[[#This Row],[Employee_ID]],Employees!C:C,Employees!B:B)</f>
        <v>BR02</v>
      </c>
      <c r="G4278" t="s">
        <v>944</v>
      </c>
      <c r="H4278" t="s">
        <v>108</v>
      </c>
      <c r="I4278">
        <v>2</v>
      </c>
      <c r="J4278">
        <f>_xlfn.XLOOKUP(Ledger[[#This Row],[SKU]]&amp;"|"&amp;Ledger[[#This Row],[Branch_ID]], PriceList!E:E,PriceList!C:C,"")</f>
        <v>165</v>
      </c>
      <c r="K4278">
        <f>_xlfn.XLOOKUP(Ledger[[#This Row],[SKU]]&amp;"|"&amp;Ledger[[#This Row],[Branch_ID]], PriceList[Key], PriceList[Unit_Retail_Price_EGP], "")</f>
        <v>419</v>
      </c>
      <c r="L4278">
        <f>YEAR(Ledger[[#This Row],[Date]])</f>
        <v>2025</v>
      </c>
      <c r="M4278" t="str">
        <f>"Qtr"&amp;ROUNDUP(MONTH(Ledger[[#This Row],[Date]])/3,0)</f>
        <v>Qtr4</v>
      </c>
      <c r="N4278">
        <f>MONTH(Ledger[[#This Row],[Date]])</f>
        <v>11</v>
      </c>
      <c r="O4278" t="str">
        <f>TEXT(Ledger[[#This Row],[Date]],"mmm")</f>
        <v>Nov</v>
      </c>
    </row>
    <row r="4279" spans="1:15" x14ac:dyDescent="0.35">
      <c r="A4279" t="s">
        <v>4083</v>
      </c>
      <c r="B4279" s="8">
        <v>45987</v>
      </c>
      <c r="C4279" s="5">
        <v>0.70347222222222228</v>
      </c>
      <c r="D4279" t="str">
        <f>_xlfn.XLOOKUP(Ledger[[#This Row],[Employee_ID]],Employees!C:C,Employees!A:A)</f>
        <v>Afternoon</v>
      </c>
      <c r="E4279" t="s">
        <v>932</v>
      </c>
      <c r="F4279" t="str">
        <f>_xlfn.XLOOKUP(Ledger[[#This Row],[Employee_ID]],Employees!C:C,Employees!B:B)</f>
        <v>BR02</v>
      </c>
      <c r="G4279" t="s">
        <v>944</v>
      </c>
      <c r="H4279" t="s">
        <v>227</v>
      </c>
      <c r="I4279">
        <v>2</v>
      </c>
      <c r="J4279">
        <f>_xlfn.XLOOKUP(Ledger[[#This Row],[SKU]]&amp;"|"&amp;Ledger[[#This Row],[Branch_ID]], PriceList!E:E,PriceList!C:C,"")</f>
        <v>305</v>
      </c>
      <c r="K4279">
        <f>_xlfn.XLOOKUP(Ledger[[#This Row],[SKU]]&amp;"|"&amp;Ledger[[#This Row],[Branch_ID]], PriceList[Key], PriceList[Unit_Retail_Price_EGP], "")</f>
        <v>739</v>
      </c>
      <c r="L4279">
        <f>YEAR(Ledger[[#This Row],[Date]])</f>
        <v>2025</v>
      </c>
      <c r="M4279" t="str">
        <f>"Qtr"&amp;ROUNDUP(MONTH(Ledger[[#This Row],[Date]])/3,0)</f>
        <v>Qtr4</v>
      </c>
      <c r="N4279">
        <f>MONTH(Ledger[[#This Row],[Date]])</f>
        <v>11</v>
      </c>
      <c r="O4279" t="str">
        <f>TEXT(Ledger[[#This Row],[Date]],"mmm")</f>
        <v>Nov</v>
      </c>
    </row>
    <row r="4280" spans="1:15" x14ac:dyDescent="0.35">
      <c r="A4280" t="s">
        <v>4114</v>
      </c>
      <c r="B4280" s="8">
        <v>45989</v>
      </c>
      <c r="C4280" s="5">
        <v>0.74305555555555558</v>
      </c>
      <c r="D4280" t="str">
        <f>_xlfn.XLOOKUP(Ledger[[#This Row],[Employee_ID]],Employees!C:C,Employees!A:A)</f>
        <v>Afternoon</v>
      </c>
      <c r="E4280" t="s">
        <v>932</v>
      </c>
      <c r="F4280" t="str">
        <f>_xlfn.XLOOKUP(Ledger[[#This Row],[Employee_ID]],Employees!C:C,Employees!B:B)</f>
        <v>BR02</v>
      </c>
      <c r="G4280" t="s">
        <v>944</v>
      </c>
      <c r="H4280" t="s">
        <v>106</v>
      </c>
      <c r="I4280">
        <v>2</v>
      </c>
      <c r="J4280">
        <f>_xlfn.XLOOKUP(Ledger[[#This Row],[SKU]]&amp;"|"&amp;Ledger[[#This Row],[Branch_ID]], PriceList!E:E,PriceList!C:C,"")</f>
        <v>225</v>
      </c>
      <c r="K4280">
        <f>_xlfn.XLOOKUP(Ledger[[#This Row],[SKU]]&amp;"|"&amp;Ledger[[#This Row],[Branch_ID]], PriceList[Key], PriceList[Unit_Retail_Price_EGP], "")</f>
        <v>579</v>
      </c>
      <c r="L4280">
        <f>YEAR(Ledger[[#This Row],[Date]])</f>
        <v>2025</v>
      </c>
      <c r="M4280" t="str">
        <f>"Qtr"&amp;ROUNDUP(MONTH(Ledger[[#This Row],[Date]])/3,0)</f>
        <v>Qtr4</v>
      </c>
      <c r="N4280">
        <f>MONTH(Ledger[[#This Row],[Date]])</f>
        <v>11</v>
      </c>
      <c r="O4280" t="str">
        <f>TEXT(Ledger[[#This Row],[Date]],"mmm")</f>
        <v>Nov</v>
      </c>
    </row>
    <row r="4281" spans="1:15" x14ac:dyDescent="0.35">
      <c r="A4281" t="s">
        <v>4182</v>
      </c>
      <c r="B4281" s="8">
        <v>45994</v>
      </c>
      <c r="C4281" s="5">
        <v>0.59722222222222221</v>
      </c>
      <c r="D4281" t="str">
        <f>_xlfn.XLOOKUP(Ledger[[#This Row],[Employee_ID]],Employees!C:C,Employees!A:A)</f>
        <v>Afternoon</v>
      </c>
      <c r="E4281" t="s">
        <v>932</v>
      </c>
      <c r="F4281" t="str">
        <f>_xlfn.XLOOKUP(Ledger[[#This Row],[Employee_ID]],Employees!C:C,Employees!B:B)</f>
        <v>BR02</v>
      </c>
      <c r="G4281" t="s">
        <v>944</v>
      </c>
      <c r="H4281" t="s">
        <v>186</v>
      </c>
      <c r="I4281">
        <v>2</v>
      </c>
      <c r="J4281">
        <f>_xlfn.XLOOKUP(Ledger[[#This Row],[SKU]]&amp;"|"&amp;Ledger[[#This Row],[Branch_ID]], PriceList!E:E,PriceList!C:C,"")</f>
        <v>225</v>
      </c>
      <c r="K4281">
        <f>_xlfn.XLOOKUP(Ledger[[#This Row],[SKU]]&amp;"|"&amp;Ledger[[#This Row],[Branch_ID]], PriceList[Key], PriceList[Unit_Retail_Price_EGP], "")</f>
        <v>579</v>
      </c>
      <c r="L4281">
        <f>YEAR(Ledger[[#This Row],[Date]])</f>
        <v>2025</v>
      </c>
      <c r="M4281" t="str">
        <f>"Qtr"&amp;ROUNDUP(MONTH(Ledger[[#This Row],[Date]])/3,0)</f>
        <v>Qtr4</v>
      </c>
      <c r="N4281">
        <f>MONTH(Ledger[[#This Row],[Date]])</f>
        <v>12</v>
      </c>
      <c r="O4281" t="str">
        <f>TEXT(Ledger[[#This Row],[Date]],"mmm")</f>
        <v>Dec</v>
      </c>
    </row>
    <row r="4282" spans="1:15" x14ac:dyDescent="0.35">
      <c r="A4282" t="s">
        <v>4185</v>
      </c>
      <c r="B4282" s="8">
        <v>45994</v>
      </c>
      <c r="C4282" s="5">
        <v>0.69097222222222221</v>
      </c>
      <c r="D4282" t="str">
        <f>_xlfn.XLOOKUP(Ledger[[#This Row],[Employee_ID]],Employees!C:C,Employees!A:A)</f>
        <v>Afternoon</v>
      </c>
      <c r="E4282" t="s">
        <v>932</v>
      </c>
      <c r="F4282" t="str">
        <f>_xlfn.XLOOKUP(Ledger[[#This Row],[Employee_ID]],Employees!C:C,Employees!B:B)</f>
        <v>BR02</v>
      </c>
      <c r="G4282" t="s">
        <v>944</v>
      </c>
      <c r="H4282" t="s">
        <v>639</v>
      </c>
      <c r="I4282">
        <v>2</v>
      </c>
      <c r="J4282">
        <f>_xlfn.XLOOKUP(Ledger[[#This Row],[SKU]]&amp;"|"&amp;Ledger[[#This Row],[Branch_ID]], PriceList!E:E,PriceList!C:C,"")</f>
        <v>225</v>
      </c>
      <c r="K4282">
        <f>_xlfn.XLOOKUP(Ledger[[#This Row],[SKU]]&amp;"|"&amp;Ledger[[#This Row],[Branch_ID]], PriceList[Key], PriceList[Unit_Retail_Price_EGP], "")</f>
        <v>579</v>
      </c>
      <c r="L4282">
        <f>YEAR(Ledger[[#This Row],[Date]])</f>
        <v>2025</v>
      </c>
      <c r="M4282" t="str">
        <f>"Qtr"&amp;ROUNDUP(MONTH(Ledger[[#This Row],[Date]])/3,0)</f>
        <v>Qtr4</v>
      </c>
      <c r="N4282">
        <f>MONTH(Ledger[[#This Row],[Date]])</f>
        <v>12</v>
      </c>
      <c r="O4282" t="str">
        <f>TEXT(Ledger[[#This Row],[Date]],"mmm")</f>
        <v>Dec</v>
      </c>
    </row>
    <row r="4283" spans="1:15" x14ac:dyDescent="0.35">
      <c r="A4283" t="s">
        <v>4196</v>
      </c>
      <c r="B4283" s="8">
        <v>45995</v>
      </c>
      <c r="C4283" s="5">
        <v>0.59097222222222223</v>
      </c>
      <c r="D4283" t="str">
        <f>_xlfn.XLOOKUP(Ledger[[#This Row],[Employee_ID]],Employees!C:C,Employees!A:A)</f>
        <v>Afternoon</v>
      </c>
      <c r="E4283" t="s">
        <v>932</v>
      </c>
      <c r="F4283" t="str">
        <f>_xlfn.XLOOKUP(Ledger[[#This Row],[Employee_ID]],Employees!C:C,Employees!B:B)</f>
        <v>BR02</v>
      </c>
      <c r="G4283" t="s">
        <v>944</v>
      </c>
      <c r="H4283" t="s">
        <v>652</v>
      </c>
      <c r="I4283">
        <v>2</v>
      </c>
      <c r="J4283">
        <f>_xlfn.XLOOKUP(Ledger[[#This Row],[SKU]]&amp;"|"&amp;Ledger[[#This Row],[Branch_ID]], PriceList!E:E,PriceList!C:C,"")</f>
        <v>530</v>
      </c>
      <c r="K4283">
        <f>_xlfn.XLOOKUP(Ledger[[#This Row],[SKU]]&amp;"|"&amp;Ledger[[#This Row],[Branch_ID]], PriceList[Key], PriceList[Unit_Retail_Price_EGP], "")</f>
        <v>1269</v>
      </c>
      <c r="L4283">
        <f>YEAR(Ledger[[#This Row],[Date]])</f>
        <v>2025</v>
      </c>
      <c r="M4283" t="str">
        <f>"Qtr"&amp;ROUNDUP(MONTH(Ledger[[#This Row],[Date]])/3,0)</f>
        <v>Qtr4</v>
      </c>
      <c r="N4283">
        <f>MONTH(Ledger[[#This Row],[Date]])</f>
        <v>12</v>
      </c>
      <c r="O4283" t="str">
        <f>TEXT(Ledger[[#This Row],[Date]],"mmm")</f>
        <v>Dec</v>
      </c>
    </row>
    <row r="4284" spans="1:15" x14ac:dyDescent="0.35">
      <c r="A4284" t="s">
        <v>4310</v>
      </c>
      <c r="B4284" s="8">
        <v>46003</v>
      </c>
      <c r="C4284" s="5">
        <v>0.6430555555555556</v>
      </c>
      <c r="D4284" t="str">
        <f>_xlfn.XLOOKUP(Ledger[[#This Row],[Employee_ID]],Employees!C:C,Employees!A:A)</f>
        <v>Afternoon</v>
      </c>
      <c r="E4284" t="s">
        <v>932</v>
      </c>
      <c r="F4284" t="str">
        <f>_xlfn.XLOOKUP(Ledger[[#This Row],[Employee_ID]],Employees!C:C,Employees!B:B)</f>
        <v>BR02</v>
      </c>
      <c r="G4284" t="s">
        <v>944</v>
      </c>
      <c r="H4284" t="s">
        <v>244</v>
      </c>
      <c r="I4284">
        <v>2</v>
      </c>
      <c r="J4284">
        <f>_xlfn.XLOOKUP(Ledger[[#This Row],[SKU]]&amp;"|"&amp;Ledger[[#This Row],[Branch_ID]], PriceList!E:E,PriceList!C:C,"")</f>
        <v>470</v>
      </c>
      <c r="K4284">
        <f>_xlfn.XLOOKUP(Ledger[[#This Row],[SKU]]&amp;"|"&amp;Ledger[[#This Row],[Branch_ID]], PriceList[Key], PriceList[Unit_Retail_Price_EGP], "")</f>
        <v>1159</v>
      </c>
      <c r="L4284">
        <f>YEAR(Ledger[[#This Row],[Date]])</f>
        <v>2025</v>
      </c>
      <c r="M4284" t="str">
        <f>"Qtr"&amp;ROUNDUP(MONTH(Ledger[[#This Row],[Date]])/3,0)</f>
        <v>Qtr4</v>
      </c>
      <c r="N4284">
        <f>MONTH(Ledger[[#This Row],[Date]])</f>
        <v>12</v>
      </c>
      <c r="O4284" t="str">
        <f>TEXT(Ledger[[#This Row],[Date]],"mmm")</f>
        <v>Dec</v>
      </c>
    </row>
    <row r="4285" spans="1:15" x14ac:dyDescent="0.35">
      <c r="A4285" t="s">
        <v>4330</v>
      </c>
      <c r="B4285" s="8">
        <v>46004</v>
      </c>
      <c r="C4285" s="5">
        <v>0.6333333333333333</v>
      </c>
      <c r="D4285" t="str">
        <f>_xlfn.XLOOKUP(Ledger[[#This Row],[Employee_ID]],Employees!C:C,Employees!A:A)</f>
        <v>Afternoon</v>
      </c>
      <c r="E4285" t="s">
        <v>932</v>
      </c>
      <c r="F4285" t="str">
        <f>_xlfn.XLOOKUP(Ledger[[#This Row],[Employee_ID]],Employees!C:C,Employees!B:B)</f>
        <v>BR02</v>
      </c>
      <c r="G4285" t="s">
        <v>944</v>
      </c>
      <c r="H4285" t="s">
        <v>119</v>
      </c>
      <c r="I4285">
        <v>2</v>
      </c>
      <c r="J4285">
        <f>_xlfn.XLOOKUP(Ledger[[#This Row],[SKU]]&amp;"|"&amp;Ledger[[#This Row],[Branch_ID]], PriceList!E:E,PriceList!C:C,"")</f>
        <v>225</v>
      </c>
      <c r="K4285">
        <f>_xlfn.XLOOKUP(Ledger[[#This Row],[SKU]]&amp;"|"&amp;Ledger[[#This Row],[Branch_ID]], PriceList[Key], PriceList[Unit_Retail_Price_EGP], "")</f>
        <v>579</v>
      </c>
      <c r="L4285">
        <f>YEAR(Ledger[[#This Row],[Date]])</f>
        <v>2025</v>
      </c>
      <c r="M4285" t="str">
        <f>"Qtr"&amp;ROUNDUP(MONTH(Ledger[[#This Row],[Date]])/3,0)</f>
        <v>Qtr4</v>
      </c>
      <c r="N4285">
        <f>MONTH(Ledger[[#This Row],[Date]])</f>
        <v>12</v>
      </c>
      <c r="O4285" t="str">
        <f>TEXT(Ledger[[#This Row],[Date]],"mmm")</f>
        <v>Dec</v>
      </c>
    </row>
    <row r="4286" spans="1:15" x14ac:dyDescent="0.35">
      <c r="A4286" t="s">
        <v>4385</v>
      </c>
      <c r="B4286" s="8">
        <v>46008</v>
      </c>
      <c r="C4286" s="5">
        <v>0.71527777777777779</v>
      </c>
      <c r="D4286" t="str">
        <f>_xlfn.XLOOKUP(Ledger[[#This Row],[Employee_ID]],Employees!C:C,Employees!A:A)</f>
        <v>Afternoon</v>
      </c>
      <c r="E4286" t="s">
        <v>932</v>
      </c>
      <c r="F4286" t="str">
        <f>_xlfn.XLOOKUP(Ledger[[#This Row],[Employee_ID]],Employees!C:C,Employees!B:B)</f>
        <v>BR02</v>
      </c>
      <c r="G4286" t="s">
        <v>944</v>
      </c>
      <c r="H4286" t="s">
        <v>186</v>
      </c>
      <c r="I4286">
        <v>2</v>
      </c>
      <c r="J4286">
        <f>_xlfn.XLOOKUP(Ledger[[#This Row],[SKU]]&amp;"|"&amp;Ledger[[#This Row],[Branch_ID]], PriceList!E:E,PriceList!C:C,"")</f>
        <v>225</v>
      </c>
      <c r="K4286">
        <f>_xlfn.XLOOKUP(Ledger[[#This Row],[SKU]]&amp;"|"&amp;Ledger[[#This Row],[Branch_ID]], PriceList[Key], PriceList[Unit_Retail_Price_EGP], "")</f>
        <v>579</v>
      </c>
      <c r="L4286">
        <f>YEAR(Ledger[[#This Row],[Date]])</f>
        <v>2025</v>
      </c>
      <c r="M4286" t="str">
        <f>"Qtr"&amp;ROUNDUP(MONTH(Ledger[[#This Row],[Date]])/3,0)</f>
        <v>Qtr4</v>
      </c>
      <c r="N4286">
        <f>MONTH(Ledger[[#This Row],[Date]])</f>
        <v>12</v>
      </c>
      <c r="O4286" t="str">
        <f>TEXT(Ledger[[#This Row],[Date]],"mmm")</f>
        <v>Dec</v>
      </c>
    </row>
    <row r="4287" spans="1:15" x14ac:dyDescent="0.35">
      <c r="A4287" t="s">
        <v>4413</v>
      </c>
      <c r="B4287" s="8">
        <v>46010</v>
      </c>
      <c r="C4287" s="5">
        <v>0.7104166666666667</v>
      </c>
      <c r="D4287" t="str">
        <f>_xlfn.XLOOKUP(Ledger[[#This Row],[Employee_ID]],Employees!C:C,Employees!A:A)</f>
        <v>Afternoon</v>
      </c>
      <c r="E4287" t="s">
        <v>932</v>
      </c>
      <c r="F4287" t="str">
        <f>_xlfn.XLOOKUP(Ledger[[#This Row],[Employee_ID]],Employees!C:C,Employees!B:B)</f>
        <v>BR02</v>
      </c>
      <c r="G4287" t="s">
        <v>944</v>
      </c>
      <c r="H4287" t="s">
        <v>251</v>
      </c>
      <c r="I4287">
        <v>2</v>
      </c>
      <c r="J4287">
        <f>_xlfn.XLOOKUP(Ledger[[#This Row],[SKU]]&amp;"|"&amp;Ledger[[#This Row],[Branch_ID]], PriceList!E:E,PriceList!C:C,"")</f>
        <v>715</v>
      </c>
      <c r="K4287">
        <f>_xlfn.XLOOKUP(Ledger[[#This Row],[SKU]]&amp;"|"&amp;Ledger[[#This Row],[Branch_ID]], PriceList[Key], PriceList[Unit_Retail_Price_EGP], "")</f>
        <v>1689</v>
      </c>
      <c r="L4287">
        <f>YEAR(Ledger[[#This Row],[Date]])</f>
        <v>2025</v>
      </c>
      <c r="M4287" t="str">
        <f>"Qtr"&amp;ROUNDUP(MONTH(Ledger[[#This Row],[Date]])/3,0)</f>
        <v>Qtr4</v>
      </c>
      <c r="N4287">
        <f>MONTH(Ledger[[#This Row],[Date]])</f>
        <v>12</v>
      </c>
      <c r="O4287" t="str">
        <f>TEXT(Ledger[[#This Row],[Date]],"mmm")</f>
        <v>Dec</v>
      </c>
    </row>
    <row r="4288" spans="1:15" x14ac:dyDescent="0.35">
      <c r="A4288" t="s">
        <v>4507</v>
      </c>
      <c r="B4288" s="8">
        <v>46017</v>
      </c>
      <c r="C4288" s="5">
        <v>0.68680555555555556</v>
      </c>
      <c r="D4288" t="str">
        <f>_xlfn.XLOOKUP(Ledger[[#This Row],[Employee_ID]],Employees!C:C,Employees!A:A)</f>
        <v>Afternoon</v>
      </c>
      <c r="E4288" t="s">
        <v>932</v>
      </c>
      <c r="F4288" t="str">
        <f>_xlfn.XLOOKUP(Ledger[[#This Row],[Employee_ID]],Employees!C:C,Employees!B:B)</f>
        <v>BR02</v>
      </c>
      <c r="G4288" t="s">
        <v>944</v>
      </c>
      <c r="H4288" t="s">
        <v>348</v>
      </c>
      <c r="I4288">
        <v>2</v>
      </c>
      <c r="J4288">
        <f>_xlfn.XLOOKUP(Ledger[[#This Row],[SKU]]&amp;"|"&amp;Ledger[[#This Row],[Branch_ID]], PriceList!E:E,PriceList!C:C,"")</f>
        <v>530</v>
      </c>
      <c r="K4288">
        <f>_xlfn.XLOOKUP(Ledger[[#This Row],[SKU]]&amp;"|"&amp;Ledger[[#This Row],[Branch_ID]], PriceList[Key], PriceList[Unit_Retail_Price_EGP], "")</f>
        <v>1269</v>
      </c>
      <c r="L4288">
        <f>YEAR(Ledger[[#This Row],[Date]])</f>
        <v>2025</v>
      </c>
      <c r="M4288" t="str">
        <f>"Qtr"&amp;ROUNDUP(MONTH(Ledger[[#This Row],[Date]])/3,0)</f>
        <v>Qtr4</v>
      </c>
      <c r="N4288">
        <f>MONTH(Ledger[[#This Row],[Date]])</f>
        <v>12</v>
      </c>
      <c r="O4288" t="str">
        <f>TEXT(Ledger[[#This Row],[Date]],"mmm")</f>
        <v>Dec</v>
      </c>
    </row>
    <row r="4289" spans="1:15" x14ac:dyDescent="0.35">
      <c r="A4289" t="s">
        <v>4557</v>
      </c>
      <c r="B4289" s="8">
        <v>46020</v>
      </c>
      <c r="C4289" s="5">
        <v>0.7006944444444444</v>
      </c>
      <c r="D4289" t="str">
        <f>_xlfn.XLOOKUP(Ledger[[#This Row],[Employee_ID]],Employees!C:C,Employees!A:A)</f>
        <v>Afternoon</v>
      </c>
      <c r="E4289" t="s">
        <v>932</v>
      </c>
      <c r="F4289" t="str">
        <f>_xlfn.XLOOKUP(Ledger[[#This Row],[Employee_ID]],Employees!C:C,Employees!B:B)</f>
        <v>BR02</v>
      </c>
      <c r="G4289" t="s">
        <v>944</v>
      </c>
      <c r="H4289" t="s">
        <v>478</v>
      </c>
      <c r="I4289">
        <v>2</v>
      </c>
      <c r="J4289">
        <f>_xlfn.XLOOKUP(Ledger[[#This Row],[SKU]]&amp;"|"&amp;Ledger[[#This Row],[Branch_ID]], PriceList!E:E,PriceList!C:C,"")</f>
        <v>715</v>
      </c>
      <c r="K4289">
        <f>_xlfn.XLOOKUP(Ledger[[#This Row],[SKU]]&amp;"|"&amp;Ledger[[#This Row],[Branch_ID]], PriceList[Key], PriceList[Unit_Retail_Price_EGP], "")</f>
        <v>1689</v>
      </c>
      <c r="L4289">
        <f>YEAR(Ledger[[#This Row],[Date]])</f>
        <v>2025</v>
      </c>
      <c r="M4289" t="str">
        <f>"Qtr"&amp;ROUNDUP(MONTH(Ledger[[#This Row],[Date]])/3,0)</f>
        <v>Qtr4</v>
      </c>
      <c r="N4289">
        <f>MONTH(Ledger[[#This Row],[Date]])</f>
        <v>12</v>
      </c>
      <c r="O4289" t="str">
        <f>TEXT(Ledger[[#This Row],[Date]],"mmm")</f>
        <v>Dec</v>
      </c>
    </row>
    <row r="4290" spans="1:15" x14ac:dyDescent="0.35">
      <c r="A4290" t="s">
        <v>4615</v>
      </c>
      <c r="B4290" s="8">
        <v>46024</v>
      </c>
      <c r="C4290" s="5">
        <v>0.72430555555555554</v>
      </c>
      <c r="D4290" t="str">
        <f>_xlfn.XLOOKUP(Ledger[[#This Row],[Employee_ID]],Employees!C:C,Employees!A:A)</f>
        <v>Afternoon</v>
      </c>
      <c r="E4290" t="s">
        <v>932</v>
      </c>
      <c r="F4290" t="str">
        <f>_xlfn.XLOOKUP(Ledger[[#This Row],[Employee_ID]],Employees!C:C,Employees!B:B)</f>
        <v>BR02</v>
      </c>
      <c r="G4290" t="s">
        <v>944</v>
      </c>
      <c r="H4290" t="s">
        <v>195</v>
      </c>
      <c r="I4290">
        <v>2</v>
      </c>
      <c r="J4290">
        <f>_xlfn.XLOOKUP(Ledger[[#This Row],[SKU]]&amp;"|"&amp;Ledger[[#This Row],[Branch_ID]], PriceList!E:E,PriceList!C:C,"")</f>
        <v>165</v>
      </c>
      <c r="K4290">
        <f>_xlfn.XLOOKUP(Ledger[[#This Row],[SKU]]&amp;"|"&amp;Ledger[[#This Row],[Branch_ID]], PriceList[Key], PriceList[Unit_Retail_Price_EGP], "")</f>
        <v>419</v>
      </c>
      <c r="L4290">
        <f>YEAR(Ledger[[#This Row],[Date]])</f>
        <v>2026</v>
      </c>
      <c r="M4290" t="str">
        <f>"Qtr"&amp;ROUNDUP(MONTH(Ledger[[#This Row],[Date]])/3,0)</f>
        <v>Qtr1</v>
      </c>
      <c r="N4290">
        <f>MONTH(Ledger[[#This Row],[Date]])</f>
        <v>1</v>
      </c>
      <c r="O4290" t="str">
        <f>TEXT(Ledger[[#This Row],[Date]],"mmm")</f>
        <v>Jan</v>
      </c>
    </row>
    <row r="4291" spans="1:15" x14ac:dyDescent="0.35">
      <c r="A4291" t="s">
        <v>4645</v>
      </c>
      <c r="B4291" s="8">
        <v>46026</v>
      </c>
      <c r="C4291" s="5">
        <v>0.63541666666666663</v>
      </c>
      <c r="D4291" t="str">
        <f>_xlfn.XLOOKUP(Ledger[[#This Row],[Employee_ID]],Employees!C:C,Employees!A:A)</f>
        <v>Afternoon</v>
      </c>
      <c r="E4291" t="s">
        <v>932</v>
      </c>
      <c r="F4291" t="str">
        <f>_xlfn.XLOOKUP(Ledger[[#This Row],[Employee_ID]],Employees!C:C,Employees!B:B)</f>
        <v>BR02</v>
      </c>
      <c r="G4291" t="s">
        <v>944</v>
      </c>
      <c r="H4291" t="s">
        <v>467</v>
      </c>
      <c r="I4291">
        <v>2</v>
      </c>
      <c r="J4291">
        <f>_xlfn.XLOOKUP(Ledger[[#This Row],[SKU]]&amp;"|"&amp;Ledger[[#This Row],[Branch_ID]], PriceList!E:E,PriceList!C:C,"")</f>
        <v>470</v>
      </c>
      <c r="K4291">
        <f>_xlfn.XLOOKUP(Ledger[[#This Row],[SKU]]&amp;"|"&amp;Ledger[[#This Row],[Branch_ID]], PriceList[Key], PriceList[Unit_Retail_Price_EGP], "")</f>
        <v>1159</v>
      </c>
      <c r="L4291">
        <f>YEAR(Ledger[[#This Row],[Date]])</f>
        <v>2026</v>
      </c>
      <c r="M4291" t="str">
        <f>"Qtr"&amp;ROUNDUP(MONTH(Ledger[[#This Row],[Date]])/3,0)</f>
        <v>Qtr1</v>
      </c>
      <c r="N4291">
        <f>MONTH(Ledger[[#This Row],[Date]])</f>
        <v>1</v>
      </c>
      <c r="O4291" t="str">
        <f>TEXT(Ledger[[#This Row],[Date]],"mmm")</f>
        <v>Jan</v>
      </c>
    </row>
    <row r="4292" spans="1:15" x14ac:dyDescent="0.35">
      <c r="A4292" t="s">
        <v>4670</v>
      </c>
      <c r="B4292" s="8">
        <v>46028</v>
      </c>
      <c r="C4292" s="5">
        <v>0.71805555555555556</v>
      </c>
      <c r="D4292" t="str">
        <f>_xlfn.XLOOKUP(Ledger[[#This Row],[Employee_ID]],Employees!C:C,Employees!A:A)</f>
        <v>Afternoon</v>
      </c>
      <c r="E4292" t="s">
        <v>932</v>
      </c>
      <c r="F4292" t="str">
        <f>_xlfn.XLOOKUP(Ledger[[#This Row],[Employee_ID]],Employees!C:C,Employees!B:B)</f>
        <v>BR02</v>
      </c>
      <c r="G4292" t="s">
        <v>944</v>
      </c>
      <c r="H4292" t="s">
        <v>234</v>
      </c>
      <c r="I4292">
        <v>2</v>
      </c>
      <c r="J4292">
        <f>_xlfn.XLOOKUP(Ledger[[#This Row],[SKU]]&amp;"|"&amp;Ledger[[#This Row],[Branch_ID]], PriceList!E:E,PriceList!C:C,"")</f>
        <v>470</v>
      </c>
      <c r="K4292">
        <f>_xlfn.XLOOKUP(Ledger[[#This Row],[SKU]]&amp;"|"&amp;Ledger[[#This Row],[Branch_ID]], PriceList[Key], PriceList[Unit_Retail_Price_EGP], "")</f>
        <v>1159</v>
      </c>
      <c r="L4292">
        <f>YEAR(Ledger[[#This Row],[Date]])</f>
        <v>2026</v>
      </c>
      <c r="M4292" t="str">
        <f>"Qtr"&amp;ROUNDUP(MONTH(Ledger[[#This Row],[Date]])/3,0)</f>
        <v>Qtr1</v>
      </c>
      <c r="N4292">
        <f>MONTH(Ledger[[#This Row],[Date]])</f>
        <v>1</v>
      </c>
      <c r="O4292" t="str">
        <f>TEXT(Ledger[[#This Row],[Date]],"mmm")</f>
        <v>Jan</v>
      </c>
    </row>
    <row r="4293" spans="1:15" x14ac:dyDescent="0.35">
      <c r="A4293" t="s">
        <v>4737</v>
      </c>
      <c r="B4293" s="8">
        <v>46033</v>
      </c>
      <c r="C4293" s="5">
        <v>0.63888888888888884</v>
      </c>
      <c r="D4293" t="str">
        <f>_xlfn.XLOOKUP(Ledger[[#This Row],[Employee_ID]],Employees!C:C,Employees!A:A)</f>
        <v>Afternoon</v>
      </c>
      <c r="E4293" t="s">
        <v>932</v>
      </c>
      <c r="F4293" t="str">
        <f>_xlfn.XLOOKUP(Ledger[[#This Row],[Employee_ID]],Employees!C:C,Employees!B:B)</f>
        <v>BR02</v>
      </c>
      <c r="G4293" t="s">
        <v>944</v>
      </c>
      <c r="H4293" t="s">
        <v>177</v>
      </c>
      <c r="I4293">
        <v>2</v>
      </c>
      <c r="J4293">
        <f>_xlfn.XLOOKUP(Ledger[[#This Row],[SKU]]&amp;"|"&amp;Ledger[[#This Row],[Branch_ID]], PriceList!E:E,PriceList!C:C,"")</f>
        <v>265</v>
      </c>
      <c r="K4293">
        <f>_xlfn.XLOOKUP(Ledger[[#This Row],[SKU]]&amp;"|"&amp;Ledger[[#This Row],[Branch_ID]], PriceList[Key], PriceList[Unit_Retail_Price_EGP], "")</f>
        <v>629</v>
      </c>
      <c r="L4293">
        <f>YEAR(Ledger[[#This Row],[Date]])</f>
        <v>2026</v>
      </c>
      <c r="M4293" t="str">
        <f>"Qtr"&amp;ROUNDUP(MONTH(Ledger[[#This Row],[Date]])/3,0)</f>
        <v>Qtr1</v>
      </c>
      <c r="N4293">
        <f>MONTH(Ledger[[#This Row],[Date]])</f>
        <v>1</v>
      </c>
      <c r="O4293" t="str">
        <f>TEXT(Ledger[[#This Row],[Date]],"mmm")</f>
        <v>Jan</v>
      </c>
    </row>
    <row r="4294" spans="1:15" x14ac:dyDescent="0.35">
      <c r="A4294" t="s">
        <v>4759</v>
      </c>
      <c r="B4294" s="8">
        <v>46035</v>
      </c>
      <c r="C4294" s="5">
        <v>0.59861111111111109</v>
      </c>
      <c r="D4294" t="str">
        <f>_xlfn.XLOOKUP(Ledger[[#This Row],[Employee_ID]],Employees!C:C,Employees!A:A)</f>
        <v>Afternoon</v>
      </c>
      <c r="E4294" t="s">
        <v>932</v>
      </c>
      <c r="F4294" t="str">
        <f>_xlfn.XLOOKUP(Ledger[[#This Row],[Employee_ID]],Employees!C:C,Employees!B:B)</f>
        <v>BR02</v>
      </c>
      <c r="G4294" t="s">
        <v>944</v>
      </c>
      <c r="H4294" t="s">
        <v>53</v>
      </c>
      <c r="I4294">
        <v>2</v>
      </c>
      <c r="J4294">
        <f>_xlfn.XLOOKUP(Ledger[[#This Row],[SKU]]&amp;"|"&amp;Ledger[[#This Row],[Branch_ID]], PriceList!E:E,PriceList!C:C,"")</f>
        <v>655</v>
      </c>
      <c r="K4294">
        <f>_xlfn.XLOOKUP(Ledger[[#This Row],[SKU]]&amp;"|"&amp;Ledger[[#This Row],[Branch_ID]], PriceList[Key], PriceList[Unit_Retail_Price_EGP], "")</f>
        <v>1589</v>
      </c>
      <c r="L4294">
        <f>YEAR(Ledger[[#This Row],[Date]])</f>
        <v>2026</v>
      </c>
      <c r="M4294" t="str">
        <f>"Qtr"&amp;ROUNDUP(MONTH(Ledger[[#This Row],[Date]])/3,0)</f>
        <v>Qtr1</v>
      </c>
      <c r="N4294">
        <f>MONTH(Ledger[[#This Row],[Date]])</f>
        <v>1</v>
      </c>
      <c r="O4294" t="str">
        <f>TEXT(Ledger[[#This Row],[Date]],"mmm")</f>
        <v>Jan</v>
      </c>
    </row>
    <row r="4295" spans="1:15" x14ac:dyDescent="0.35">
      <c r="A4295" t="s">
        <v>4824</v>
      </c>
      <c r="B4295" s="8">
        <v>46040</v>
      </c>
      <c r="C4295" s="5">
        <v>0.63263888888888886</v>
      </c>
      <c r="D4295" t="str">
        <f>_xlfn.XLOOKUP(Ledger[[#This Row],[Employee_ID]],Employees!C:C,Employees!A:A)</f>
        <v>Afternoon</v>
      </c>
      <c r="E4295" t="s">
        <v>932</v>
      </c>
      <c r="F4295" t="str">
        <f>_xlfn.XLOOKUP(Ledger[[#This Row],[Employee_ID]],Employees!C:C,Employees!B:B)</f>
        <v>BR02</v>
      </c>
      <c r="G4295" t="s">
        <v>944</v>
      </c>
      <c r="H4295" t="s">
        <v>162</v>
      </c>
      <c r="I4295">
        <v>2</v>
      </c>
      <c r="J4295">
        <f>_xlfn.XLOOKUP(Ledger[[#This Row],[SKU]]&amp;"|"&amp;Ledger[[#This Row],[Branch_ID]], PriceList!E:E,PriceList!C:C,"")</f>
        <v>165</v>
      </c>
      <c r="K4295">
        <f>_xlfn.XLOOKUP(Ledger[[#This Row],[SKU]]&amp;"|"&amp;Ledger[[#This Row],[Branch_ID]], PriceList[Key], PriceList[Unit_Retail_Price_EGP], "")</f>
        <v>419</v>
      </c>
      <c r="L4295">
        <f>YEAR(Ledger[[#This Row],[Date]])</f>
        <v>2026</v>
      </c>
      <c r="M4295" t="str">
        <f>"Qtr"&amp;ROUNDUP(MONTH(Ledger[[#This Row],[Date]])/3,0)</f>
        <v>Qtr1</v>
      </c>
      <c r="N4295">
        <f>MONTH(Ledger[[#This Row],[Date]])</f>
        <v>1</v>
      </c>
      <c r="O4295" t="str">
        <f>TEXT(Ledger[[#This Row],[Date]],"mmm")</f>
        <v>Jan</v>
      </c>
    </row>
    <row r="4296" spans="1:15" x14ac:dyDescent="0.35">
      <c r="A4296" t="s">
        <v>4846</v>
      </c>
      <c r="B4296" s="8">
        <v>46042</v>
      </c>
      <c r="C4296" s="5">
        <v>0.69861111111111107</v>
      </c>
      <c r="D4296" t="str">
        <f>_xlfn.XLOOKUP(Ledger[[#This Row],[Employee_ID]],Employees!C:C,Employees!A:A)</f>
        <v>Afternoon</v>
      </c>
      <c r="E4296" t="s">
        <v>932</v>
      </c>
      <c r="F4296" t="str">
        <f>_xlfn.XLOOKUP(Ledger[[#This Row],[Employee_ID]],Employees!C:C,Employees!B:B)</f>
        <v>BR02</v>
      </c>
      <c r="G4296" t="s">
        <v>944</v>
      </c>
      <c r="H4296" t="s">
        <v>119</v>
      </c>
      <c r="I4296">
        <v>2</v>
      </c>
      <c r="J4296">
        <f>_xlfn.XLOOKUP(Ledger[[#This Row],[SKU]]&amp;"|"&amp;Ledger[[#This Row],[Branch_ID]], PriceList!E:E,PriceList!C:C,"")</f>
        <v>225</v>
      </c>
      <c r="K4296">
        <f>_xlfn.XLOOKUP(Ledger[[#This Row],[SKU]]&amp;"|"&amp;Ledger[[#This Row],[Branch_ID]], PriceList[Key], PriceList[Unit_Retail_Price_EGP], "")</f>
        <v>579</v>
      </c>
      <c r="L4296">
        <f>YEAR(Ledger[[#This Row],[Date]])</f>
        <v>2026</v>
      </c>
      <c r="M4296" t="str">
        <f>"Qtr"&amp;ROUNDUP(MONTH(Ledger[[#This Row],[Date]])/3,0)</f>
        <v>Qtr1</v>
      </c>
      <c r="N4296">
        <f>MONTH(Ledger[[#This Row],[Date]])</f>
        <v>1</v>
      </c>
      <c r="O4296" t="str">
        <f>TEXT(Ledger[[#This Row],[Date]],"mmm")</f>
        <v>Jan</v>
      </c>
    </row>
    <row r="4297" spans="1:15" x14ac:dyDescent="0.35">
      <c r="A4297" t="s">
        <v>4994</v>
      </c>
      <c r="B4297" s="8">
        <v>46052</v>
      </c>
      <c r="C4297" s="5">
        <v>0.73333333333333328</v>
      </c>
      <c r="D4297" t="str">
        <f>_xlfn.XLOOKUP(Ledger[[#This Row],[Employee_ID]],Employees!C:C,Employees!A:A)</f>
        <v>Afternoon</v>
      </c>
      <c r="E4297" t="s">
        <v>932</v>
      </c>
      <c r="F4297" t="str">
        <f>_xlfn.XLOOKUP(Ledger[[#This Row],[Employee_ID]],Employees!C:C,Employees!B:B)</f>
        <v>BR02</v>
      </c>
      <c r="G4297" t="s">
        <v>944</v>
      </c>
      <c r="H4297" t="s">
        <v>574</v>
      </c>
      <c r="I4297">
        <v>2</v>
      </c>
      <c r="J4297">
        <f>_xlfn.XLOOKUP(Ledger[[#This Row],[SKU]]&amp;"|"&amp;Ledger[[#This Row],[Branch_ID]], PriceList!E:E,PriceList!C:C,"")</f>
        <v>225</v>
      </c>
      <c r="K4297">
        <f>_xlfn.XLOOKUP(Ledger[[#This Row],[SKU]]&amp;"|"&amp;Ledger[[#This Row],[Branch_ID]], PriceList[Key], PriceList[Unit_Retail_Price_EGP], "")</f>
        <v>579</v>
      </c>
      <c r="L4297">
        <f>YEAR(Ledger[[#This Row],[Date]])</f>
        <v>2026</v>
      </c>
      <c r="M4297" t="str">
        <f>"Qtr"&amp;ROUNDUP(MONTH(Ledger[[#This Row],[Date]])/3,0)</f>
        <v>Qtr1</v>
      </c>
      <c r="N4297">
        <f>MONTH(Ledger[[#This Row],[Date]])</f>
        <v>1</v>
      </c>
      <c r="O4297" t="str">
        <f>TEXT(Ledger[[#This Row],[Date]],"mmm")</f>
        <v>Jan</v>
      </c>
    </row>
    <row r="4298" spans="1:15" x14ac:dyDescent="0.35">
      <c r="A4298" t="s">
        <v>5035</v>
      </c>
      <c r="B4298" s="8">
        <v>46055</v>
      </c>
      <c r="C4298" s="5">
        <v>0.60902777777777772</v>
      </c>
      <c r="D4298" t="str">
        <f>_xlfn.XLOOKUP(Ledger[[#This Row],[Employee_ID]],Employees!C:C,Employees!A:A)</f>
        <v>Afternoon</v>
      </c>
      <c r="E4298" t="s">
        <v>932</v>
      </c>
      <c r="F4298" t="str">
        <f>_xlfn.XLOOKUP(Ledger[[#This Row],[Employee_ID]],Employees!C:C,Employees!B:B)</f>
        <v>BR02</v>
      </c>
      <c r="G4298" t="s">
        <v>944</v>
      </c>
      <c r="H4298" t="s">
        <v>171</v>
      </c>
      <c r="I4298">
        <v>2</v>
      </c>
      <c r="J4298">
        <f>_xlfn.XLOOKUP(Ledger[[#This Row],[SKU]]&amp;"|"&amp;Ledger[[#This Row],[Branch_ID]], PriceList!E:E,PriceList!C:C,"")</f>
        <v>470</v>
      </c>
      <c r="K4298">
        <f>_xlfn.XLOOKUP(Ledger[[#This Row],[SKU]]&amp;"|"&amp;Ledger[[#This Row],[Branch_ID]], PriceList[Key], PriceList[Unit_Retail_Price_EGP], "")</f>
        <v>1159</v>
      </c>
      <c r="L4298">
        <f>YEAR(Ledger[[#This Row],[Date]])</f>
        <v>2026</v>
      </c>
      <c r="M4298" t="str">
        <f>"Qtr"&amp;ROUNDUP(MONTH(Ledger[[#This Row],[Date]])/3,0)</f>
        <v>Qtr1</v>
      </c>
      <c r="N4298">
        <f>MONTH(Ledger[[#This Row],[Date]])</f>
        <v>2</v>
      </c>
      <c r="O4298" t="str">
        <f>TEXT(Ledger[[#This Row],[Date]],"mmm")</f>
        <v>Feb</v>
      </c>
    </row>
    <row r="4299" spans="1:15" x14ac:dyDescent="0.35">
      <c r="A4299" t="s">
        <v>5047</v>
      </c>
      <c r="B4299" s="8">
        <v>46056</v>
      </c>
      <c r="C4299" s="5">
        <v>0.6166666666666667</v>
      </c>
      <c r="D4299" t="str">
        <f>_xlfn.XLOOKUP(Ledger[[#This Row],[Employee_ID]],Employees!C:C,Employees!A:A)</f>
        <v>Afternoon</v>
      </c>
      <c r="E4299" t="s">
        <v>932</v>
      </c>
      <c r="F4299" t="str">
        <f>_xlfn.XLOOKUP(Ledger[[#This Row],[Employee_ID]],Employees!C:C,Employees!B:B)</f>
        <v>BR02</v>
      </c>
      <c r="G4299" t="s">
        <v>944</v>
      </c>
      <c r="H4299" t="s">
        <v>382</v>
      </c>
      <c r="I4299">
        <v>2</v>
      </c>
      <c r="J4299">
        <f>_xlfn.XLOOKUP(Ledger[[#This Row],[SKU]]&amp;"|"&amp;Ledger[[#This Row],[Branch_ID]], PriceList!E:E,PriceList!C:C,"")</f>
        <v>165</v>
      </c>
      <c r="K4299">
        <f>_xlfn.XLOOKUP(Ledger[[#This Row],[SKU]]&amp;"|"&amp;Ledger[[#This Row],[Branch_ID]], PriceList[Key], PriceList[Unit_Retail_Price_EGP], "")</f>
        <v>419</v>
      </c>
      <c r="L4299">
        <f>YEAR(Ledger[[#This Row],[Date]])</f>
        <v>2026</v>
      </c>
      <c r="M4299" t="str">
        <f>"Qtr"&amp;ROUNDUP(MONTH(Ledger[[#This Row],[Date]])/3,0)</f>
        <v>Qtr1</v>
      </c>
      <c r="N4299">
        <f>MONTH(Ledger[[#This Row],[Date]])</f>
        <v>2</v>
      </c>
      <c r="O4299" t="str">
        <f>TEXT(Ledger[[#This Row],[Date]],"mmm")</f>
        <v>Feb</v>
      </c>
    </row>
    <row r="4300" spans="1:15" x14ac:dyDescent="0.35">
      <c r="A4300" t="s">
        <v>5069</v>
      </c>
      <c r="B4300" s="8">
        <v>46058</v>
      </c>
      <c r="C4300" s="5">
        <v>0.69097222222222221</v>
      </c>
      <c r="D4300" t="str">
        <f>_xlfn.XLOOKUP(Ledger[[#This Row],[Employee_ID]],Employees!C:C,Employees!A:A)</f>
        <v>Afternoon</v>
      </c>
      <c r="E4300" t="s">
        <v>932</v>
      </c>
      <c r="F4300" t="str">
        <f>_xlfn.XLOOKUP(Ledger[[#This Row],[Employee_ID]],Employees!C:C,Employees!B:B)</f>
        <v>BR02</v>
      </c>
      <c r="G4300" t="s">
        <v>944</v>
      </c>
      <c r="H4300" t="s">
        <v>382</v>
      </c>
      <c r="I4300">
        <v>2</v>
      </c>
      <c r="J4300">
        <f>_xlfn.XLOOKUP(Ledger[[#This Row],[SKU]]&amp;"|"&amp;Ledger[[#This Row],[Branch_ID]], PriceList!E:E,PriceList!C:C,"")</f>
        <v>165</v>
      </c>
      <c r="K4300">
        <f>_xlfn.XLOOKUP(Ledger[[#This Row],[SKU]]&amp;"|"&amp;Ledger[[#This Row],[Branch_ID]], PriceList[Key], PriceList[Unit_Retail_Price_EGP], "")</f>
        <v>419</v>
      </c>
      <c r="L4300">
        <f>YEAR(Ledger[[#This Row],[Date]])</f>
        <v>2026</v>
      </c>
      <c r="M4300" t="str">
        <f>"Qtr"&amp;ROUNDUP(MONTH(Ledger[[#This Row],[Date]])/3,0)</f>
        <v>Qtr1</v>
      </c>
      <c r="N4300">
        <f>MONTH(Ledger[[#This Row],[Date]])</f>
        <v>2</v>
      </c>
      <c r="O4300" t="str">
        <f>TEXT(Ledger[[#This Row],[Date]],"mmm")</f>
        <v>Feb</v>
      </c>
    </row>
    <row r="4301" spans="1:15" x14ac:dyDescent="0.35">
      <c r="A4301" t="s">
        <v>5116</v>
      </c>
      <c r="B4301" s="8">
        <v>46061</v>
      </c>
      <c r="C4301" s="5">
        <v>0.61250000000000004</v>
      </c>
      <c r="D4301" t="str">
        <f>_xlfn.XLOOKUP(Ledger[[#This Row],[Employee_ID]],Employees!C:C,Employees!A:A)</f>
        <v>Afternoon</v>
      </c>
      <c r="E4301" t="s">
        <v>932</v>
      </c>
      <c r="F4301" t="str">
        <f>_xlfn.XLOOKUP(Ledger[[#This Row],[Employee_ID]],Employees!C:C,Employees!B:B)</f>
        <v>BR02</v>
      </c>
      <c r="G4301" t="s">
        <v>944</v>
      </c>
      <c r="H4301" t="s">
        <v>168</v>
      </c>
      <c r="I4301">
        <v>2</v>
      </c>
      <c r="J4301">
        <f>_xlfn.XLOOKUP(Ledger[[#This Row],[SKU]]&amp;"|"&amp;Ledger[[#This Row],[Branch_ID]], PriceList!E:E,PriceList!C:C,"")</f>
        <v>390</v>
      </c>
      <c r="K4301">
        <f>_xlfn.XLOOKUP(Ledger[[#This Row],[SKU]]&amp;"|"&amp;Ledger[[#This Row],[Branch_ID]], PriceList[Key], PriceList[Unit_Retail_Price_EGP], "")</f>
        <v>949</v>
      </c>
      <c r="L4301">
        <f>YEAR(Ledger[[#This Row],[Date]])</f>
        <v>2026</v>
      </c>
      <c r="M4301" t="str">
        <f>"Qtr"&amp;ROUNDUP(MONTH(Ledger[[#This Row],[Date]])/3,0)</f>
        <v>Qtr1</v>
      </c>
      <c r="N4301">
        <f>MONTH(Ledger[[#This Row],[Date]])</f>
        <v>2</v>
      </c>
      <c r="O4301" t="str">
        <f>TEXT(Ledger[[#This Row],[Date]],"mmm")</f>
        <v>Feb</v>
      </c>
    </row>
    <row r="4302" spans="1:15" x14ac:dyDescent="0.35">
      <c r="A4302" t="s">
        <v>5154</v>
      </c>
      <c r="B4302" s="8">
        <v>46064</v>
      </c>
      <c r="C4302" s="5">
        <v>0.60416666666666663</v>
      </c>
      <c r="D4302" t="str">
        <f>_xlfn.XLOOKUP(Ledger[[#This Row],[Employee_ID]],Employees!C:C,Employees!A:A)</f>
        <v>Afternoon</v>
      </c>
      <c r="E4302" t="s">
        <v>932</v>
      </c>
      <c r="F4302" t="str">
        <f>_xlfn.XLOOKUP(Ledger[[#This Row],[Employee_ID]],Employees!C:C,Employees!B:B)</f>
        <v>BR02</v>
      </c>
      <c r="G4302" t="s">
        <v>944</v>
      </c>
      <c r="H4302" t="s">
        <v>190</v>
      </c>
      <c r="I4302">
        <v>2</v>
      </c>
      <c r="J4302">
        <f>_xlfn.XLOOKUP(Ledger[[#This Row],[SKU]]&amp;"|"&amp;Ledger[[#This Row],[Branch_ID]], PriceList!E:E,PriceList!C:C,"")</f>
        <v>390</v>
      </c>
      <c r="K4302">
        <f>_xlfn.XLOOKUP(Ledger[[#This Row],[SKU]]&amp;"|"&amp;Ledger[[#This Row],[Branch_ID]], PriceList[Key], PriceList[Unit_Retail_Price_EGP], "")</f>
        <v>949</v>
      </c>
      <c r="L4302">
        <f>YEAR(Ledger[[#This Row],[Date]])</f>
        <v>2026</v>
      </c>
      <c r="M4302" t="str">
        <f>"Qtr"&amp;ROUNDUP(MONTH(Ledger[[#This Row],[Date]])/3,0)</f>
        <v>Qtr1</v>
      </c>
      <c r="N4302">
        <f>MONTH(Ledger[[#This Row],[Date]])</f>
        <v>2</v>
      </c>
      <c r="O4302" t="str">
        <f>TEXT(Ledger[[#This Row],[Date]],"mmm")</f>
        <v>Feb</v>
      </c>
    </row>
    <row r="4303" spans="1:15" x14ac:dyDescent="0.35">
      <c r="A4303" t="s">
        <v>5157</v>
      </c>
      <c r="B4303" s="8">
        <v>46064</v>
      </c>
      <c r="C4303" s="5">
        <v>0.6118055555555556</v>
      </c>
      <c r="D4303" t="str">
        <f>_xlfn.XLOOKUP(Ledger[[#This Row],[Employee_ID]],Employees!C:C,Employees!A:A)</f>
        <v>Afternoon</v>
      </c>
      <c r="E4303" t="s">
        <v>932</v>
      </c>
      <c r="F4303" t="str">
        <f>_xlfn.XLOOKUP(Ledger[[#This Row],[Employee_ID]],Employees!C:C,Employees!B:B)</f>
        <v>BR02</v>
      </c>
      <c r="G4303" t="s">
        <v>944</v>
      </c>
      <c r="H4303" t="s">
        <v>499</v>
      </c>
      <c r="I4303">
        <v>2</v>
      </c>
      <c r="J4303">
        <f>_xlfn.XLOOKUP(Ledger[[#This Row],[SKU]]&amp;"|"&amp;Ledger[[#This Row],[Branch_ID]], PriceList!E:E,PriceList!C:C,"")</f>
        <v>305</v>
      </c>
      <c r="K4303">
        <f>_xlfn.XLOOKUP(Ledger[[#This Row],[SKU]]&amp;"|"&amp;Ledger[[#This Row],[Branch_ID]], PriceList[Key], PriceList[Unit_Retail_Price_EGP], "")</f>
        <v>739</v>
      </c>
      <c r="L4303">
        <f>YEAR(Ledger[[#This Row],[Date]])</f>
        <v>2026</v>
      </c>
      <c r="M4303" t="str">
        <f>"Qtr"&amp;ROUNDUP(MONTH(Ledger[[#This Row],[Date]])/3,0)</f>
        <v>Qtr1</v>
      </c>
      <c r="N4303">
        <f>MONTH(Ledger[[#This Row],[Date]])</f>
        <v>2</v>
      </c>
      <c r="O4303" t="str">
        <f>TEXT(Ledger[[#This Row],[Date]],"mmm")</f>
        <v>Feb</v>
      </c>
    </row>
    <row r="4304" spans="1:15" x14ac:dyDescent="0.35">
      <c r="A4304" t="s">
        <v>5187</v>
      </c>
      <c r="B4304" s="8">
        <v>46066</v>
      </c>
      <c r="C4304" s="5">
        <v>0.66319444444444442</v>
      </c>
      <c r="D4304" t="str">
        <f>_xlfn.XLOOKUP(Ledger[[#This Row],[Employee_ID]],Employees!C:C,Employees!A:A)</f>
        <v>Afternoon</v>
      </c>
      <c r="E4304" t="s">
        <v>932</v>
      </c>
      <c r="F4304" t="str">
        <f>_xlfn.XLOOKUP(Ledger[[#This Row],[Employee_ID]],Employees!C:C,Employees!B:B)</f>
        <v>BR02</v>
      </c>
      <c r="G4304" t="s">
        <v>944</v>
      </c>
      <c r="H4304" t="s">
        <v>87</v>
      </c>
      <c r="I4304">
        <v>2</v>
      </c>
      <c r="J4304">
        <f>_xlfn.XLOOKUP(Ledger[[#This Row],[SKU]]&amp;"|"&amp;Ledger[[#This Row],[Branch_ID]], PriceList!E:E,PriceList!C:C,"")</f>
        <v>470</v>
      </c>
      <c r="K4304">
        <f>_xlfn.XLOOKUP(Ledger[[#This Row],[SKU]]&amp;"|"&amp;Ledger[[#This Row],[Branch_ID]], PriceList[Key], PriceList[Unit_Retail_Price_EGP], "")</f>
        <v>1159</v>
      </c>
      <c r="L4304">
        <f>YEAR(Ledger[[#This Row],[Date]])</f>
        <v>2026</v>
      </c>
      <c r="M4304" t="str">
        <f>"Qtr"&amp;ROUNDUP(MONTH(Ledger[[#This Row],[Date]])/3,0)</f>
        <v>Qtr1</v>
      </c>
      <c r="N4304">
        <f>MONTH(Ledger[[#This Row],[Date]])</f>
        <v>2</v>
      </c>
      <c r="O4304" t="str">
        <f>TEXT(Ledger[[#This Row],[Date]],"mmm")</f>
        <v>Feb</v>
      </c>
    </row>
    <row r="4305" spans="1:15" x14ac:dyDescent="0.35">
      <c r="A4305" t="s">
        <v>5286</v>
      </c>
      <c r="B4305" s="8">
        <v>46073</v>
      </c>
      <c r="C4305" s="5">
        <v>0.63749999999999996</v>
      </c>
      <c r="D4305" t="str">
        <f>_xlfn.XLOOKUP(Ledger[[#This Row],[Employee_ID]],Employees!C:C,Employees!A:A)</f>
        <v>Afternoon</v>
      </c>
      <c r="E4305" t="s">
        <v>932</v>
      </c>
      <c r="F4305" t="str">
        <f>_xlfn.XLOOKUP(Ledger[[#This Row],[Employee_ID]],Employees!C:C,Employees!B:B)</f>
        <v>BR02</v>
      </c>
      <c r="G4305" t="s">
        <v>944</v>
      </c>
      <c r="H4305" t="s">
        <v>528</v>
      </c>
      <c r="I4305">
        <v>2</v>
      </c>
      <c r="J4305">
        <f>_xlfn.XLOOKUP(Ledger[[#This Row],[SKU]]&amp;"|"&amp;Ledger[[#This Row],[Branch_ID]], PriceList!E:E,PriceList!C:C,"")</f>
        <v>390</v>
      </c>
      <c r="K4305">
        <f>_xlfn.XLOOKUP(Ledger[[#This Row],[SKU]]&amp;"|"&amp;Ledger[[#This Row],[Branch_ID]], PriceList[Key], PriceList[Unit_Retail_Price_EGP], "")</f>
        <v>949</v>
      </c>
      <c r="L4305">
        <f>YEAR(Ledger[[#This Row],[Date]])</f>
        <v>2026</v>
      </c>
      <c r="M4305" t="str">
        <f>"Qtr"&amp;ROUNDUP(MONTH(Ledger[[#This Row],[Date]])/3,0)</f>
        <v>Qtr1</v>
      </c>
      <c r="N4305">
        <f>MONTH(Ledger[[#This Row],[Date]])</f>
        <v>2</v>
      </c>
      <c r="O4305" t="str">
        <f>TEXT(Ledger[[#This Row],[Date]],"mmm")</f>
        <v>Feb</v>
      </c>
    </row>
    <row r="4306" spans="1:15" x14ac:dyDescent="0.35">
      <c r="A4306" t="s">
        <v>5410</v>
      </c>
      <c r="B4306" s="8">
        <v>46081</v>
      </c>
      <c r="C4306" s="5">
        <v>0.61319444444444449</v>
      </c>
      <c r="D4306" t="str">
        <f>_xlfn.XLOOKUP(Ledger[[#This Row],[Employee_ID]],Employees!C:C,Employees!A:A)</f>
        <v>Afternoon</v>
      </c>
      <c r="E4306" t="s">
        <v>932</v>
      </c>
      <c r="F4306" t="str">
        <f>_xlfn.XLOOKUP(Ledger[[#This Row],[Employee_ID]],Employees!C:C,Employees!B:B)</f>
        <v>BR02</v>
      </c>
      <c r="G4306" t="s">
        <v>944</v>
      </c>
      <c r="H4306" t="s">
        <v>311</v>
      </c>
      <c r="I4306">
        <v>2</v>
      </c>
      <c r="J4306">
        <f>_xlfn.XLOOKUP(Ledger[[#This Row],[SKU]]&amp;"|"&amp;Ledger[[#This Row],[Branch_ID]], PriceList!E:E,PriceList!C:C,"")</f>
        <v>715</v>
      </c>
      <c r="K4306">
        <f>_xlfn.XLOOKUP(Ledger[[#This Row],[SKU]]&amp;"|"&amp;Ledger[[#This Row],[Branch_ID]], PriceList[Key], PriceList[Unit_Retail_Price_EGP], "")</f>
        <v>1689</v>
      </c>
      <c r="L4306">
        <f>YEAR(Ledger[[#This Row],[Date]])</f>
        <v>2026</v>
      </c>
      <c r="M4306" t="str">
        <f>"Qtr"&amp;ROUNDUP(MONTH(Ledger[[#This Row],[Date]])/3,0)</f>
        <v>Qtr1</v>
      </c>
      <c r="N4306">
        <f>MONTH(Ledger[[#This Row],[Date]])</f>
        <v>2</v>
      </c>
      <c r="O4306" t="str">
        <f>TEXT(Ledger[[#This Row],[Date]],"mmm")</f>
        <v>Feb</v>
      </c>
    </row>
    <row r="4307" spans="1:15" x14ac:dyDescent="0.35">
      <c r="A4307" t="s">
        <v>5461</v>
      </c>
      <c r="B4307" s="8">
        <v>46085</v>
      </c>
      <c r="C4307" s="5">
        <v>0.62083333333333335</v>
      </c>
      <c r="D4307" t="str">
        <f>_xlfn.XLOOKUP(Ledger[[#This Row],[Employee_ID]],Employees!C:C,Employees!A:A)</f>
        <v>Afternoon</v>
      </c>
      <c r="E4307" t="s">
        <v>932</v>
      </c>
      <c r="F4307" t="str">
        <f>_xlfn.XLOOKUP(Ledger[[#This Row],[Employee_ID]],Employees!C:C,Employees!B:B)</f>
        <v>BR02</v>
      </c>
      <c r="G4307" t="s">
        <v>944</v>
      </c>
      <c r="H4307" t="s">
        <v>317</v>
      </c>
      <c r="I4307">
        <v>2</v>
      </c>
      <c r="J4307">
        <f>_xlfn.XLOOKUP(Ledger[[#This Row],[SKU]]&amp;"|"&amp;Ledger[[#This Row],[Branch_ID]], PriceList!E:E,PriceList!C:C,"")</f>
        <v>265</v>
      </c>
      <c r="K4307">
        <f>_xlfn.XLOOKUP(Ledger[[#This Row],[SKU]]&amp;"|"&amp;Ledger[[#This Row],[Branch_ID]], PriceList[Key], PriceList[Unit_Retail_Price_EGP], "")</f>
        <v>629</v>
      </c>
      <c r="L4307">
        <f>YEAR(Ledger[[#This Row],[Date]])</f>
        <v>2026</v>
      </c>
      <c r="M4307" t="str">
        <f>"Qtr"&amp;ROUNDUP(MONTH(Ledger[[#This Row],[Date]])/3,0)</f>
        <v>Qtr1</v>
      </c>
      <c r="N4307">
        <f>MONTH(Ledger[[#This Row],[Date]])</f>
        <v>3</v>
      </c>
      <c r="O4307" t="str">
        <f>TEXT(Ledger[[#This Row],[Date]],"mmm")</f>
        <v>Mar</v>
      </c>
    </row>
    <row r="4308" spans="1:15" x14ac:dyDescent="0.35">
      <c r="A4308" t="s">
        <v>5473</v>
      </c>
      <c r="B4308" s="8">
        <v>46086</v>
      </c>
      <c r="C4308" s="5">
        <v>0.65138888888888891</v>
      </c>
      <c r="D4308" t="str">
        <f>_xlfn.XLOOKUP(Ledger[[#This Row],[Employee_ID]],Employees!C:C,Employees!A:A)</f>
        <v>Afternoon</v>
      </c>
      <c r="E4308" t="s">
        <v>932</v>
      </c>
      <c r="F4308" t="str">
        <f>_xlfn.XLOOKUP(Ledger[[#This Row],[Employee_ID]],Employees!C:C,Employees!B:B)</f>
        <v>BR02</v>
      </c>
      <c r="G4308" t="s">
        <v>944</v>
      </c>
      <c r="H4308" t="s">
        <v>229</v>
      </c>
      <c r="I4308">
        <v>2</v>
      </c>
      <c r="J4308">
        <f>_xlfn.XLOOKUP(Ledger[[#This Row],[SKU]]&amp;"|"&amp;Ledger[[#This Row],[Branch_ID]], PriceList!E:E,PriceList!C:C,"")</f>
        <v>225</v>
      </c>
      <c r="K4308">
        <f>_xlfn.XLOOKUP(Ledger[[#This Row],[SKU]]&amp;"|"&amp;Ledger[[#This Row],[Branch_ID]], PriceList[Key], PriceList[Unit_Retail_Price_EGP], "")</f>
        <v>579</v>
      </c>
      <c r="L4308">
        <f>YEAR(Ledger[[#This Row],[Date]])</f>
        <v>2026</v>
      </c>
      <c r="M4308" t="str">
        <f>"Qtr"&amp;ROUNDUP(MONTH(Ledger[[#This Row],[Date]])/3,0)</f>
        <v>Qtr1</v>
      </c>
      <c r="N4308">
        <f>MONTH(Ledger[[#This Row],[Date]])</f>
        <v>3</v>
      </c>
      <c r="O4308" t="str">
        <f>TEXT(Ledger[[#This Row],[Date]],"mmm")</f>
        <v>Mar</v>
      </c>
    </row>
    <row r="4309" spans="1:15" x14ac:dyDescent="0.35">
      <c r="A4309" t="s">
        <v>5550</v>
      </c>
      <c r="B4309" s="8">
        <v>46091</v>
      </c>
      <c r="C4309" s="5">
        <v>0.66874999999999996</v>
      </c>
      <c r="D4309" t="str">
        <f>_xlfn.XLOOKUP(Ledger[[#This Row],[Employee_ID]],Employees!C:C,Employees!A:A)</f>
        <v>Afternoon</v>
      </c>
      <c r="E4309" t="s">
        <v>932</v>
      </c>
      <c r="F4309" t="str">
        <f>_xlfn.XLOOKUP(Ledger[[#This Row],[Employee_ID]],Employees!C:C,Employees!B:B)</f>
        <v>BR02</v>
      </c>
      <c r="G4309" t="s">
        <v>944</v>
      </c>
      <c r="H4309" t="s">
        <v>240</v>
      </c>
      <c r="I4309">
        <v>2</v>
      </c>
      <c r="J4309">
        <f>_xlfn.XLOOKUP(Ledger[[#This Row],[SKU]]&amp;"|"&amp;Ledger[[#This Row],[Branch_ID]], PriceList!E:E,PriceList!C:C,"")</f>
        <v>490</v>
      </c>
      <c r="K4309">
        <f>_xlfn.XLOOKUP(Ledger[[#This Row],[SKU]]&amp;"|"&amp;Ledger[[#This Row],[Branch_ID]], PriceList[Key], PriceList[Unit_Retail_Price_EGP], "")</f>
        <v>1159</v>
      </c>
      <c r="L4309">
        <f>YEAR(Ledger[[#This Row],[Date]])</f>
        <v>2026</v>
      </c>
      <c r="M4309" t="str">
        <f>"Qtr"&amp;ROUNDUP(MONTH(Ledger[[#This Row],[Date]])/3,0)</f>
        <v>Qtr1</v>
      </c>
      <c r="N4309">
        <f>MONTH(Ledger[[#This Row],[Date]])</f>
        <v>3</v>
      </c>
      <c r="O4309" t="str">
        <f>TEXT(Ledger[[#This Row],[Date]],"mmm")</f>
        <v>Mar</v>
      </c>
    </row>
    <row r="4310" spans="1:15" x14ac:dyDescent="0.35">
      <c r="A4310" t="s">
        <v>5594</v>
      </c>
      <c r="B4310" s="8">
        <v>46094</v>
      </c>
      <c r="C4310" s="5">
        <v>0.74722222222222223</v>
      </c>
      <c r="D4310" t="str">
        <f>_xlfn.XLOOKUP(Ledger[[#This Row],[Employee_ID]],Employees!C:C,Employees!A:A)</f>
        <v>Afternoon</v>
      </c>
      <c r="E4310" t="s">
        <v>932</v>
      </c>
      <c r="F4310" t="str">
        <f>_xlfn.XLOOKUP(Ledger[[#This Row],[Employee_ID]],Employees!C:C,Employees!B:B)</f>
        <v>BR02</v>
      </c>
      <c r="G4310" t="s">
        <v>944</v>
      </c>
      <c r="H4310" t="s">
        <v>209</v>
      </c>
      <c r="I4310">
        <v>2</v>
      </c>
      <c r="J4310">
        <f>_xlfn.XLOOKUP(Ledger[[#This Row],[SKU]]&amp;"|"&amp;Ledger[[#This Row],[Branch_ID]], PriceList!E:E,PriceList!C:C,"")</f>
        <v>165</v>
      </c>
      <c r="K4310">
        <f>_xlfn.XLOOKUP(Ledger[[#This Row],[SKU]]&amp;"|"&amp;Ledger[[#This Row],[Branch_ID]], PriceList[Key], PriceList[Unit_Retail_Price_EGP], "")</f>
        <v>419</v>
      </c>
      <c r="L4310">
        <f>YEAR(Ledger[[#This Row],[Date]])</f>
        <v>2026</v>
      </c>
      <c r="M4310" t="str">
        <f>"Qtr"&amp;ROUNDUP(MONTH(Ledger[[#This Row],[Date]])/3,0)</f>
        <v>Qtr1</v>
      </c>
      <c r="N4310">
        <f>MONTH(Ledger[[#This Row],[Date]])</f>
        <v>3</v>
      </c>
      <c r="O4310" t="str">
        <f>TEXT(Ledger[[#This Row],[Date]],"mmm")</f>
        <v>Mar</v>
      </c>
    </row>
    <row r="4311" spans="1:15" x14ac:dyDescent="0.35">
      <c r="A4311" t="s">
        <v>5613</v>
      </c>
      <c r="B4311" s="8">
        <v>46095</v>
      </c>
      <c r="C4311" s="5">
        <v>0.73888888888888893</v>
      </c>
      <c r="D4311" t="str">
        <f>_xlfn.XLOOKUP(Ledger[[#This Row],[Employee_ID]],Employees!C:C,Employees!A:A)</f>
        <v>Afternoon</v>
      </c>
      <c r="E4311" t="s">
        <v>932</v>
      </c>
      <c r="F4311" t="str">
        <f>_xlfn.XLOOKUP(Ledger[[#This Row],[Employee_ID]],Employees!C:C,Employees!B:B)</f>
        <v>BR02</v>
      </c>
      <c r="G4311" t="s">
        <v>944</v>
      </c>
      <c r="H4311" t="s">
        <v>528</v>
      </c>
      <c r="I4311">
        <v>2</v>
      </c>
      <c r="J4311">
        <f>_xlfn.XLOOKUP(Ledger[[#This Row],[SKU]]&amp;"|"&amp;Ledger[[#This Row],[Branch_ID]], PriceList!E:E,PriceList!C:C,"")</f>
        <v>390</v>
      </c>
      <c r="K4311">
        <f>_xlfn.XLOOKUP(Ledger[[#This Row],[SKU]]&amp;"|"&amp;Ledger[[#This Row],[Branch_ID]], PriceList[Key], PriceList[Unit_Retail_Price_EGP], "")</f>
        <v>949</v>
      </c>
      <c r="L4311">
        <f>YEAR(Ledger[[#This Row],[Date]])</f>
        <v>2026</v>
      </c>
      <c r="M4311" t="str">
        <f>"Qtr"&amp;ROUNDUP(MONTH(Ledger[[#This Row],[Date]])/3,0)</f>
        <v>Qtr1</v>
      </c>
      <c r="N4311">
        <f>MONTH(Ledger[[#This Row],[Date]])</f>
        <v>3</v>
      </c>
      <c r="O4311" t="str">
        <f>TEXT(Ledger[[#This Row],[Date]],"mmm")</f>
        <v>Mar</v>
      </c>
    </row>
    <row r="4312" spans="1:15" x14ac:dyDescent="0.35">
      <c r="A4312" t="s">
        <v>5643</v>
      </c>
      <c r="B4312" s="8">
        <v>46097</v>
      </c>
      <c r="C4312" s="5">
        <v>0.66805555555555551</v>
      </c>
      <c r="D4312" t="str">
        <f>_xlfn.XLOOKUP(Ledger[[#This Row],[Employee_ID]],Employees!C:C,Employees!A:A)</f>
        <v>Afternoon</v>
      </c>
      <c r="E4312" t="s">
        <v>932</v>
      </c>
      <c r="F4312" t="str">
        <f>_xlfn.XLOOKUP(Ledger[[#This Row],[Employee_ID]],Employees!C:C,Employees!B:B)</f>
        <v>BR02</v>
      </c>
      <c r="G4312" t="s">
        <v>944</v>
      </c>
      <c r="H4312" t="s">
        <v>460</v>
      </c>
      <c r="I4312">
        <v>2</v>
      </c>
      <c r="J4312">
        <f>_xlfn.XLOOKUP(Ledger[[#This Row],[SKU]]&amp;"|"&amp;Ledger[[#This Row],[Branch_ID]], PriceList!E:E,PriceList!C:C,"")</f>
        <v>145</v>
      </c>
      <c r="K4312">
        <f>_xlfn.XLOOKUP(Ledger[[#This Row],[SKU]]&amp;"|"&amp;Ledger[[#This Row],[Branch_ID]], PriceList[Key], PriceList[Unit_Retail_Price_EGP], "")</f>
        <v>369</v>
      </c>
      <c r="L4312">
        <f>YEAR(Ledger[[#This Row],[Date]])</f>
        <v>2026</v>
      </c>
      <c r="M4312" t="str">
        <f>"Qtr"&amp;ROUNDUP(MONTH(Ledger[[#This Row],[Date]])/3,0)</f>
        <v>Qtr1</v>
      </c>
      <c r="N4312">
        <f>MONTH(Ledger[[#This Row],[Date]])</f>
        <v>3</v>
      </c>
      <c r="O4312" t="str">
        <f>TEXT(Ledger[[#This Row],[Date]],"mmm")</f>
        <v>Mar</v>
      </c>
    </row>
    <row r="4313" spans="1:15" x14ac:dyDescent="0.35">
      <c r="A4313" t="s">
        <v>5654</v>
      </c>
      <c r="B4313" s="8">
        <v>46098</v>
      </c>
      <c r="C4313" s="5">
        <v>0.63749999999999996</v>
      </c>
      <c r="D4313" t="str">
        <f>_xlfn.XLOOKUP(Ledger[[#This Row],[Employee_ID]],Employees!C:C,Employees!A:A)</f>
        <v>Afternoon</v>
      </c>
      <c r="E4313" t="s">
        <v>932</v>
      </c>
      <c r="F4313" t="str">
        <f>_xlfn.XLOOKUP(Ledger[[#This Row],[Employee_ID]],Employees!C:C,Employees!B:B)</f>
        <v>BR02</v>
      </c>
      <c r="G4313" t="s">
        <v>944</v>
      </c>
      <c r="H4313" t="s">
        <v>404</v>
      </c>
      <c r="I4313">
        <v>2</v>
      </c>
      <c r="J4313">
        <f>_xlfn.XLOOKUP(Ledger[[#This Row],[SKU]]&amp;"|"&amp;Ledger[[#This Row],[Branch_ID]], PriceList!E:E,PriceList!C:C,"")</f>
        <v>145</v>
      </c>
      <c r="K4313">
        <f>_xlfn.XLOOKUP(Ledger[[#This Row],[SKU]]&amp;"|"&amp;Ledger[[#This Row],[Branch_ID]], PriceList[Key], PriceList[Unit_Retail_Price_EGP], "")</f>
        <v>369</v>
      </c>
      <c r="L4313">
        <f>YEAR(Ledger[[#This Row],[Date]])</f>
        <v>2026</v>
      </c>
      <c r="M4313" t="str">
        <f>"Qtr"&amp;ROUNDUP(MONTH(Ledger[[#This Row],[Date]])/3,0)</f>
        <v>Qtr1</v>
      </c>
      <c r="N4313">
        <f>MONTH(Ledger[[#This Row],[Date]])</f>
        <v>3</v>
      </c>
      <c r="O4313" t="str">
        <f>TEXT(Ledger[[#This Row],[Date]],"mmm")</f>
        <v>Mar</v>
      </c>
    </row>
    <row r="4314" spans="1:15" x14ac:dyDescent="0.35">
      <c r="A4314" t="s">
        <v>5663</v>
      </c>
      <c r="B4314" s="8">
        <v>46099</v>
      </c>
      <c r="C4314" s="5">
        <v>0.60555555555555551</v>
      </c>
      <c r="D4314" t="str">
        <f>_xlfn.XLOOKUP(Ledger[[#This Row],[Employee_ID]],Employees!C:C,Employees!A:A)</f>
        <v>Afternoon</v>
      </c>
      <c r="E4314" t="s">
        <v>932</v>
      </c>
      <c r="F4314" t="str">
        <f>_xlfn.XLOOKUP(Ledger[[#This Row],[Employee_ID]],Employees!C:C,Employees!B:B)</f>
        <v>BR02</v>
      </c>
      <c r="G4314" t="s">
        <v>944</v>
      </c>
      <c r="H4314" t="s">
        <v>295</v>
      </c>
      <c r="I4314">
        <v>2</v>
      </c>
      <c r="J4314">
        <f>_xlfn.XLOOKUP(Ledger[[#This Row],[SKU]]&amp;"|"&amp;Ledger[[#This Row],[Branch_ID]], PriceList!E:E,PriceList!C:C,"")</f>
        <v>145</v>
      </c>
      <c r="K4314">
        <f>_xlfn.XLOOKUP(Ledger[[#This Row],[SKU]]&amp;"|"&amp;Ledger[[#This Row],[Branch_ID]], PriceList[Key], PriceList[Unit_Retail_Price_EGP], "")</f>
        <v>369</v>
      </c>
      <c r="L4314">
        <f>YEAR(Ledger[[#This Row],[Date]])</f>
        <v>2026</v>
      </c>
      <c r="M4314" t="str">
        <f>"Qtr"&amp;ROUNDUP(MONTH(Ledger[[#This Row],[Date]])/3,0)</f>
        <v>Qtr1</v>
      </c>
      <c r="N4314">
        <f>MONTH(Ledger[[#This Row],[Date]])</f>
        <v>3</v>
      </c>
      <c r="O4314" t="str">
        <f>TEXT(Ledger[[#This Row],[Date]],"mmm")</f>
        <v>Mar</v>
      </c>
    </row>
    <row r="4315" spans="1:15" x14ac:dyDescent="0.35">
      <c r="A4315" t="s">
        <v>5845</v>
      </c>
      <c r="B4315" s="8">
        <v>46111</v>
      </c>
      <c r="C4315" s="5">
        <v>0.67291666666666672</v>
      </c>
      <c r="D4315" t="str">
        <f>_xlfn.XLOOKUP(Ledger[[#This Row],[Employee_ID]],Employees!C:C,Employees!A:A)</f>
        <v>Afternoon</v>
      </c>
      <c r="E4315" t="s">
        <v>932</v>
      </c>
      <c r="F4315" t="str">
        <f>_xlfn.XLOOKUP(Ledger[[#This Row],[Employee_ID]],Employees!C:C,Employees!B:B)</f>
        <v>BR02</v>
      </c>
      <c r="G4315" t="s">
        <v>944</v>
      </c>
      <c r="H4315" t="s">
        <v>40</v>
      </c>
      <c r="I4315">
        <v>2</v>
      </c>
      <c r="J4315">
        <f>_xlfn.XLOOKUP(Ledger[[#This Row],[SKU]]&amp;"|"&amp;Ledger[[#This Row],[Branch_ID]], PriceList!E:E,PriceList!C:C,"")</f>
        <v>490</v>
      </c>
      <c r="K4315">
        <f>_xlfn.XLOOKUP(Ledger[[#This Row],[SKU]]&amp;"|"&amp;Ledger[[#This Row],[Branch_ID]], PriceList[Key], PriceList[Unit_Retail_Price_EGP], "")</f>
        <v>1159</v>
      </c>
      <c r="L4315">
        <f>YEAR(Ledger[[#This Row],[Date]])</f>
        <v>2026</v>
      </c>
      <c r="M4315" t="str">
        <f>"Qtr"&amp;ROUNDUP(MONTH(Ledger[[#This Row],[Date]])/3,0)</f>
        <v>Qtr1</v>
      </c>
      <c r="N4315">
        <f>MONTH(Ledger[[#This Row],[Date]])</f>
        <v>3</v>
      </c>
      <c r="O4315" t="str">
        <f>TEXT(Ledger[[#This Row],[Date]],"mmm")</f>
        <v>Mar</v>
      </c>
    </row>
    <row r="4316" spans="1:15" x14ac:dyDescent="0.35">
      <c r="A4316" t="s">
        <v>5866</v>
      </c>
      <c r="B4316" s="8">
        <v>46113</v>
      </c>
      <c r="C4316" s="5">
        <v>0.72291666666666665</v>
      </c>
      <c r="D4316" t="str">
        <f>_xlfn.XLOOKUP(Ledger[[#This Row],[Employee_ID]],Employees!C:C,Employees!A:A)</f>
        <v>Afternoon</v>
      </c>
      <c r="E4316" t="s">
        <v>932</v>
      </c>
      <c r="F4316" t="str">
        <f>_xlfn.XLOOKUP(Ledger[[#This Row],[Employee_ID]],Employees!C:C,Employees!B:B)</f>
        <v>BR02</v>
      </c>
      <c r="G4316" t="s">
        <v>944</v>
      </c>
      <c r="H4316" t="s">
        <v>313</v>
      </c>
      <c r="I4316">
        <v>2</v>
      </c>
      <c r="J4316">
        <f>_xlfn.XLOOKUP(Ledger[[#This Row],[SKU]]&amp;"|"&amp;Ledger[[#This Row],[Branch_ID]], PriceList!E:E,PriceList!C:C,"")</f>
        <v>145</v>
      </c>
      <c r="K4316">
        <f>_xlfn.XLOOKUP(Ledger[[#This Row],[SKU]]&amp;"|"&amp;Ledger[[#This Row],[Branch_ID]], PriceList[Key], PriceList[Unit_Retail_Price_EGP], "")</f>
        <v>369</v>
      </c>
      <c r="L4316">
        <f>YEAR(Ledger[[#This Row],[Date]])</f>
        <v>2026</v>
      </c>
      <c r="M4316" t="str">
        <f>"Qtr"&amp;ROUNDUP(MONTH(Ledger[[#This Row],[Date]])/3,0)</f>
        <v>Qtr2</v>
      </c>
      <c r="N4316">
        <f>MONTH(Ledger[[#This Row],[Date]])</f>
        <v>4</v>
      </c>
      <c r="O4316" t="str">
        <f>TEXT(Ledger[[#This Row],[Date]],"mmm")</f>
        <v>Apr</v>
      </c>
    </row>
    <row r="4317" spans="1:15" x14ac:dyDescent="0.35">
      <c r="A4317" t="s">
        <v>6035</v>
      </c>
      <c r="B4317" s="8">
        <v>46124</v>
      </c>
      <c r="C4317" s="5">
        <v>0.72569444444444442</v>
      </c>
      <c r="D4317" t="str">
        <f>_xlfn.XLOOKUP(Ledger[[#This Row],[Employee_ID]],Employees!C:C,Employees!A:A)</f>
        <v>Afternoon</v>
      </c>
      <c r="E4317" t="s">
        <v>932</v>
      </c>
      <c r="F4317" t="str">
        <f>_xlfn.XLOOKUP(Ledger[[#This Row],[Employee_ID]],Employees!C:C,Employees!B:B)</f>
        <v>BR02</v>
      </c>
      <c r="G4317" t="s">
        <v>944</v>
      </c>
      <c r="H4317" t="s">
        <v>278</v>
      </c>
      <c r="I4317">
        <v>2</v>
      </c>
      <c r="J4317">
        <f>_xlfn.XLOOKUP(Ledger[[#This Row],[SKU]]&amp;"|"&amp;Ledger[[#This Row],[Branch_ID]], PriceList!E:E,PriceList!C:C,"")</f>
        <v>390</v>
      </c>
      <c r="K4317">
        <f>_xlfn.XLOOKUP(Ledger[[#This Row],[SKU]]&amp;"|"&amp;Ledger[[#This Row],[Branch_ID]], PriceList[Key], PriceList[Unit_Retail_Price_EGP], "")</f>
        <v>949</v>
      </c>
      <c r="L4317">
        <f>YEAR(Ledger[[#This Row],[Date]])</f>
        <v>2026</v>
      </c>
      <c r="M4317" t="str">
        <f>"Qtr"&amp;ROUNDUP(MONTH(Ledger[[#This Row],[Date]])/3,0)</f>
        <v>Qtr2</v>
      </c>
      <c r="N4317">
        <f>MONTH(Ledger[[#This Row],[Date]])</f>
        <v>4</v>
      </c>
      <c r="O4317" t="str">
        <f>TEXT(Ledger[[#This Row],[Date]],"mmm")</f>
        <v>Apr</v>
      </c>
    </row>
    <row r="4318" spans="1:15" x14ac:dyDescent="0.35">
      <c r="A4318" t="s">
        <v>6044</v>
      </c>
      <c r="B4318" s="8">
        <v>46125</v>
      </c>
      <c r="C4318" s="5">
        <v>0.68611111111111112</v>
      </c>
      <c r="D4318" t="str">
        <f>_xlfn.XLOOKUP(Ledger[[#This Row],[Employee_ID]],Employees!C:C,Employees!A:A)</f>
        <v>Afternoon</v>
      </c>
      <c r="E4318" t="s">
        <v>932</v>
      </c>
      <c r="F4318" t="str">
        <f>_xlfn.XLOOKUP(Ledger[[#This Row],[Employee_ID]],Employees!C:C,Employees!B:B)</f>
        <v>BR02</v>
      </c>
      <c r="G4318" t="s">
        <v>944</v>
      </c>
      <c r="H4318" t="s">
        <v>154</v>
      </c>
      <c r="I4318">
        <v>2</v>
      </c>
      <c r="J4318">
        <f>_xlfn.XLOOKUP(Ledger[[#This Row],[SKU]]&amp;"|"&amp;Ledger[[#This Row],[Branch_ID]], PriceList!E:E,PriceList!C:C,"")</f>
        <v>165</v>
      </c>
      <c r="K4318">
        <f>_xlfn.XLOOKUP(Ledger[[#This Row],[SKU]]&amp;"|"&amp;Ledger[[#This Row],[Branch_ID]], PriceList[Key], PriceList[Unit_Retail_Price_EGP], "")</f>
        <v>419</v>
      </c>
      <c r="L4318">
        <f>YEAR(Ledger[[#This Row],[Date]])</f>
        <v>2026</v>
      </c>
      <c r="M4318" t="str">
        <f>"Qtr"&amp;ROUNDUP(MONTH(Ledger[[#This Row],[Date]])/3,0)</f>
        <v>Qtr2</v>
      </c>
      <c r="N4318">
        <f>MONTH(Ledger[[#This Row],[Date]])</f>
        <v>4</v>
      </c>
      <c r="O4318" t="str">
        <f>TEXT(Ledger[[#This Row],[Date]],"mmm")</f>
        <v>Apr</v>
      </c>
    </row>
    <row r="4319" spans="1:15" x14ac:dyDescent="0.35">
      <c r="A4319" t="s">
        <v>6046</v>
      </c>
      <c r="B4319" s="8">
        <v>46125</v>
      </c>
      <c r="C4319" s="5">
        <v>0.73611111111111116</v>
      </c>
      <c r="D4319" t="str">
        <f>_xlfn.XLOOKUP(Ledger[[#This Row],[Employee_ID]],Employees!C:C,Employees!A:A)</f>
        <v>Afternoon</v>
      </c>
      <c r="E4319" t="s">
        <v>932</v>
      </c>
      <c r="F4319" t="str">
        <f>_xlfn.XLOOKUP(Ledger[[#This Row],[Employee_ID]],Employees!C:C,Employees!B:B)</f>
        <v>BR02</v>
      </c>
      <c r="G4319" t="s">
        <v>944</v>
      </c>
      <c r="H4319" t="s">
        <v>255</v>
      </c>
      <c r="I4319">
        <v>2</v>
      </c>
      <c r="J4319">
        <f>_xlfn.XLOOKUP(Ledger[[#This Row],[SKU]]&amp;"|"&amp;Ledger[[#This Row],[Branch_ID]], PriceList!E:E,PriceList!C:C,"")</f>
        <v>165</v>
      </c>
      <c r="K4319">
        <f>_xlfn.XLOOKUP(Ledger[[#This Row],[SKU]]&amp;"|"&amp;Ledger[[#This Row],[Branch_ID]], PriceList[Key], PriceList[Unit_Retail_Price_EGP], "")</f>
        <v>419</v>
      </c>
      <c r="L4319">
        <f>YEAR(Ledger[[#This Row],[Date]])</f>
        <v>2026</v>
      </c>
      <c r="M4319" t="str">
        <f>"Qtr"&amp;ROUNDUP(MONTH(Ledger[[#This Row],[Date]])/3,0)</f>
        <v>Qtr2</v>
      </c>
      <c r="N4319">
        <f>MONTH(Ledger[[#This Row],[Date]])</f>
        <v>4</v>
      </c>
      <c r="O4319" t="str">
        <f>TEXT(Ledger[[#This Row],[Date]],"mmm")</f>
        <v>Apr</v>
      </c>
    </row>
    <row r="4320" spans="1:15" x14ac:dyDescent="0.35">
      <c r="A4320" t="s">
        <v>6056</v>
      </c>
      <c r="B4320" s="8">
        <v>46126</v>
      </c>
      <c r="C4320" s="5">
        <v>0.69791666666666663</v>
      </c>
      <c r="D4320" t="str">
        <f>_xlfn.XLOOKUP(Ledger[[#This Row],[Employee_ID]],Employees!C:C,Employees!A:A)</f>
        <v>Afternoon</v>
      </c>
      <c r="E4320" t="s">
        <v>932</v>
      </c>
      <c r="F4320" t="str">
        <f>_xlfn.XLOOKUP(Ledger[[#This Row],[Employee_ID]],Employees!C:C,Employees!B:B)</f>
        <v>BR02</v>
      </c>
      <c r="G4320" t="s">
        <v>944</v>
      </c>
      <c r="H4320" t="s">
        <v>154</v>
      </c>
      <c r="I4320">
        <v>2</v>
      </c>
      <c r="J4320">
        <f>_xlfn.XLOOKUP(Ledger[[#This Row],[SKU]]&amp;"|"&amp;Ledger[[#This Row],[Branch_ID]], PriceList!E:E,PriceList!C:C,"")</f>
        <v>165</v>
      </c>
      <c r="K4320">
        <f>_xlfn.XLOOKUP(Ledger[[#This Row],[SKU]]&amp;"|"&amp;Ledger[[#This Row],[Branch_ID]], PriceList[Key], PriceList[Unit_Retail_Price_EGP], "")</f>
        <v>419</v>
      </c>
      <c r="L4320">
        <f>YEAR(Ledger[[#This Row],[Date]])</f>
        <v>2026</v>
      </c>
      <c r="M4320" t="str">
        <f>"Qtr"&amp;ROUNDUP(MONTH(Ledger[[#This Row],[Date]])/3,0)</f>
        <v>Qtr2</v>
      </c>
      <c r="N4320">
        <f>MONTH(Ledger[[#This Row],[Date]])</f>
        <v>4</v>
      </c>
      <c r="O4320" t="str">
        <f>TEXT(Ledger[[#This Row],[Date]],"mmm")</f>
        <v>Apr</v>
      </c>
    </row>
    <row r="4321" spans="1:15" x14ac:dyDescent="0.35">
      <c r="A4321" t="s">
        <v>6132</v>
      </c>
      <c r="B4321" s="8">
        <v>46131</v>
      </c>
      <c r="C4321" s="5">
        <v>0.65</v>
      </c>
      <c r="D4321" t="str">
        <f>_xlfn.XLOOKUP(Ledger[[#This Row],[Employee_ID]],Employees!C:C,Employees!A:A)</f>
        <v>Afternoon</v>
      </c>
      <c r="E4321" t="s">
        <v>932</v>
      </c>
      <c r="F4321" t="str">
        <f>_xlfn.XLOOKUP(Ledger[[#This Row],[Employee_ID]],Employees!C:C,Employees!B:B)</f>
        <v>BR02</v>
      </c>
      <c r="G4321" t="s">
        <v>944</v>
      </c>
      <c r="H4321" t="s">
        <v>186</v>
      </c>
      <c r="I4321">
        <v>2</v>
      </c>
      <c r="J4321">
        <f>_xlfn.XLOOKUP(Ledger[[#This Row],[SKU]]&amp;"|"&amp;Ledger[[#This Row],[Branch_ID]], PriceList!E:E,PriceList!C:C,"")</f>
        <v>225</v>
      </c>
      <c r="K4321">
        <f>_xlfn.XLOOKUP(Ledger[[#This Row],[SKU]]&amp;"|"&amp;Ledger[[#This Row],[Branch_ID]], PriceList[Key], PriceList[Unit_Retail_Price_EGP], "")</f>
        <v>579</v>
      </c>
      <c r="L4321">
        <f>YEAR(Ledger[[#This Row],[Date]])</f>
        <v>2026</v>
      </c>
      <c r="M4321" t="str">
        <f>"Qtr"&amp;ROUNDUP(MONTH(Ledger[[#This Row],[Date]])/3,0)</f>
        <v>Qtr2</v>
      </c>
      <c r="N4321">
        <f>MONTH(Ledger[[#This Row],[Date]])</f>
        <v>4</v>
      </c>
      <c r="O4321" t="str">
        <f>TEXT(Ledger[[#This Row],[Date]],"mmm")</f>
        <v>Apr</v>
      </c>
    </row>
    <row r="4322" spans="1:15" x14ac:dyDescent="0.35">
      <c r="A4322" t="s">
        <v>6174</v>
      </c>
      <c r="B4322" s="8">
        <v>46134</v>
      </c>
      <c r="C4322" s="5">
        <v>0.73750000000000004</v>
      </c>
      <c r="D4322" t="str">
        <f>_xlfn.XLOOKUP(Ledger[[#This Row],[Employee_ID]],Employees!C:C,Employees!A:A)</f>
        <v>Afternoon</v>
      </c>
      <c r="E4322" t="s">
        <v>932</v>
      </c>
      <c r="F4322" t="str">
        <f>_xlfn.XLOOKUP(Ledger[[#This Row],[Employee_ID]],Employees!C:C,Employees!B:B)</f>
        <v>BR02</v>
      </c>
      <c r="G4322" t="s">
        <v>944</v>
      </c>
      <c r="H4322" t="s">
        <v>278</v>
      </c>
      <c r="I4322">
        <v>2</v>
      </c>
      <c r="J4322">
        <f>_xlfn.XLOOKUP(Ledger[[#This Row],[SKU]]&amp;"|"&amp;Ledger[[#This Row],[Branch_ID]], PriceList!E:E,PriceList!C:C,"")</f>
        <v>390</v>
      </c>
      <c r="K4322">
        <f>_xlfn.XLOOKUP(Ledger[[#This Row],[SKU]]&amp;"|"&amp;Ledger[[#This Row],[Branch_ID]], PriceList[Key], PriceList[Unit_Retail_Price_EGP], "")</f>
        <v>949</v>
      </c>
      <c r="L4322">
        <f>YEAR(Ledger[[#This Row],[Date]])</f>
        <v>2026</v>
      </c>
      <c r="M4322" t="str">
        <f>"Qtr"&amp;ROUNDUP(MONTH(Ledger[[#This Row],[Date]])/3,0)</f>
        <v>Qtr2</v>
      </c>
      <c r="N4322">
        <f>MONTH(Ledger[[#This Row],[Date]])</f>
        <v>4</v>
      </c>
      <c r="O4322" t="str">
        <f>TEXT(Ledger[[#This Row],[Date]],"mmm")</f>
        <v>Apr</v>
      </c>
    </row>
    <row r="4323" spans="1:15" x14ac:dyDescent="0.35">
      <c r="A4323" t="s">
        <v>6195</v>
      </c>
      <c r="B4323" s="8">
        <v>46136</v>
      </c>
      <c r="C4323" s="5">
        <v>0.59861111111111109</v>
      </c>
      <c r="D4323" t="str">
        <f>_xlfn.XLOOKUP(Ledger[[#This Row],[Employee_ID]],Employees!C:C,Employees!A:A)</f>
        <v>Afternoon</v>
      </c>
      <c r="E4323" t="s">
        <v>932</v>
      </c>
      <c r="F4323" t="str">
        <f>_xlfn.XLOOKUP(Ledger[[#This Row],[Employee_ID]],Employees!C:C,Employees!B:B)</f>
        <v>BR02</v>
      </c>
      <c r="G4323" t="s">
        <v>944</v>
      </c>
      <c r="H4323" t="s">
        <v>123</v>
      </c>
      <c r="I4323">
        <v>2</v>
      </c>
      <c r="J4323">
        <f>_xlfn.XLOOKUP(Ledger[[#This Row],[SKU]]&amp;"|"&amp;Ledger[[#This Row],[Branch_ID]], PriceList!E:E,PriceList!C:C,"")</f>
        <v>185</v>
      </c>
      <c r="K4323">
        <f>_xlfn.XLOOKUP(Ledger[[#This Row],[SKU]]&amp;"|"&amp;Ledger[[#This Row],[Branch_ID]], PriceList[Key], PriceList[Unit_Retail_Price_EGP], "")</f>
        <v>479</v>
      </c>
      <c r="L4323">
        <f>YEAR(Ledger[[#This Row],[Date]])</f>
        <v>2026</v>
      </c>
      <c r="M4323" t="str">
        <f>"Qtr"&amp;ROUNDUP(MONTH(Ledger[[#This Row],[Date]])/3,0)</f>
        <v>Qtr2</v>
      </c>
      <c r="N4323">
        <f>MONTH(Ledger[[#This Row],[Date]])</f>
        <v>4</v>
      </c>
      <c r="O4323" t="str">
        <f>TEXT(Ledger[[#This Row],[Date]],"mmm")</f>
        <v>Apr</v>
      </c>
    </row>
    <row r="4324" spans="1:15" x14ac:dyDescent="0.35">
      <c r="A4324" t="s">
        <v>6295</v>
      </c>
      <c r="B4324" s="8">
        <v>46143</v>
      </c>
      <c r="C4324" s="5">
        <v>0.72152777777777777</v>
      </c>
      <c r="D4324" t="str">
        <f>_xlfn.XLOOKUP(Ledger[[#This Row],[Employee_ID]],Employees!C:C,Employees!A:A)</f>
        <v>Afternoon</v>
      </c>
      <c r="E4324" t="s">
        <v>932</v>
      </c>
      <c r="F4324" t="str">
        <f>_xlfn.XLOOKUP(Ledger[[#This Row],[Employee_ID]],Employees!C:C,Employees!B:B)</f>
        <v>BR02</v>
      </c>
      <c r="G4324" t="s">
        <v>944</v>
      </c>
      <c r="H4324" t="s">
        <v>193</v>
      </c>
      <c r="I4324">
        <v>2</v>
      </c>
      <c r="J4324">
        <f>_xlfn.XLOOKUP(Ledger[[#This Row],[SKU]]&amp;"|"&amp;Ledger[[#This Row],[Branch_ID]], PriceList!E:E,PriceList!C:C,"")</f>
        <v>145</v>
      </c>
      <c r="K4324">
        <f>_xlfn.XLOOKUP(Ledger[[#This Row],[SKU]]&amp;"|"&amp;Ledger[[#This Row],[Branch_ID]], PriceList[Key], PriceList[Unit_Retail_Price_EGP], "")</f>
        <v>369</v>
      </c>
      <c r="L4324">
        <f>YEAR(Ledger[[#This Row],[Date]])</f>
        <v>2026</v>
      </c>
      <c r="M4324" t="str">
        <f>"Qtr"&amp;ROUNDUP(MONTH(Ledger[[#This Row],[Date]])/3,0)</f>
        <v>Qtr2</v>
      </c>
      <c r="N4324">
        <f>MONTH(Ledger[[#This Row],[Date]])</f>
        <v>5</v>
      </c>
      <c r="O4324" t="str">
        <f>TEXT(Ledger[[#This Row],[Date]],"mmm")</f>
        <v>May</v>
      </c>
    </row>
    <row r="4325" spans="1:15" x14ac:dyDescent="0.35">
      <c r="A4325" t="s">
        <v>6333</v>
      </c>
      <c r="B4325" s="8">
        <v>46145</v>
      </c>
      <c r="C4325" s="5">
        <v>0.70833333333333337</v>
      </c>
      <c r="D4325" t="str">
        <f>_xlfn.XLOOKUP(Ledger[[#This Row],[Employee_ID]],Employees!C:C,Employees!A:A)</f>
        <v>Afternoon</v>
      </c>
      <c r="E4325" t="s">
        <v>932</v>
      </c>
      <c r="F4325" t="str">
        <f>_xlfn.XLOOKUP(Ledger[[#This Row],[Employee_ID]],Employees!C:C,Employees!B:B)</f>
        <v>BR02</v>
      </c>
      <c r="G4325" t="s">
        <v>944</v>
      </c>
      <c r="H4325" t="s">
        <v>380</v>
      </c>
      <c r="I4325">
        <v>2</v>
      </c>
      <c r="J4325">
        <f>_xlfn.XLOOKUP(Ledger[[#This Row],[SKU]]&amp;"|"&amp;Ledger[[#This Row],[Branch_ID]], PriceList!E:E,PriceList!C:C,"")</f>
        <v>225</v>
      </c>
      <c r="K4325">
        <f>_xlfn.XLOOKUP(Ledger[[#This Row],[SKU]]&amp;"|"&amp;Ledger[[#This Row],[Branch_ID]], PriceList[Key], PriceList[Unit_Retail_Price_EGP], "")</f>
        <v>579</v>
      </c>
      <c r="L4325">
        <f>YEAR(Ledger[[#This Row],[Date]])</f>
        <v>2026</v>
      </c>
      <c r="M4325" t="str">
        <f>"Qtr"&amp;ROUNDUP(MONTH(Ledger[[#This Row],[Date]])/3,0)</f>
        <v>Qtr2</v>
      </c>
      <c r="N4325">
        <f>MONTH(Ledger[[#This Row],[Date]])</f>
        <v>5</v>
      </c>
      <c r="O4325" t="str">
        <f>TEXT(Ledger[[#This Row],[Date]],"mmm")</f>
        <v>May</v>
      </c>
    </row>
    <row r="4326" spans="1:15" x14ac:dyDescent="0.35">
      <c r="A4326" t="s">
        <v>6385</v>
      </c>
      <c r="B4326" s="8">
        <v>46149</v>
      </c>
      <c r="C4326" s="5">
        <v>0.72222222222222221</v>
      </c>
      <c r="D4326" t="str">
        <f>_xlfn.XLOOKUP(Ledger[[#This Row],[Employee_ID]],Employees!C:C,Employees!A:A)</f>
        <v>Afternoon</v>
      </c>
      <c r="E4326" t="s">
        <v>932</v>
      </c>
      <c r="F4326" t="str">
        <f>_xlfn.XLOOKUP(Ledger[[#This Row],[Employee_ID]],Employees!C:C,Employees!B:B)</f>
        <v>BR02</v>
      </c>
      <c r="G4326" t="s">
        <v>944</v>
      </c>
      <c r="H4326" t="s">
        <v>608</v>
      </c>
      <c r="I4326">
        <v>2</v>
      </c>
      <c r="J4326">
        <f>_xlfn.XLOOKUP(Ledger[[#This Row],[SKU]]&amp;"|"&amp;Ledger[[#This Row],[Branch_ID]], PriceList!E:E,PriceList!C:C,"")</f>
        <v>225</v>
      </c>
      <c r="K4326">
        <f>_xlfn.XLOOKUP(Ledger[[#This Row],[SKU]]&amp;"|"&amp;Ledger[[#This Row],[Branch_ID]], PriceList[Key], PriceList[Unit_Retail_Price_EGP], "")</f>
        <v>579</v>
      </c>
      <c r="L4326">
        <f>YEAR(Ledger[[#This Row],[Date]])</f>
        <v>2026</v>
      </c>
      <c r="M4326" t="str">
        <f>"Qtr"&amp;ROUNDUP(MONTH(Ledger[[#This Row],[Date]])/3,0)</f>
        <v>Qtr2</v>
      </c>
      <c r="N4326">
        <f>MONTH(Ledger[[#This Row],[Date]])</f>
        <v>5</v>
      </c>
      <c r="O4326" t="str">
        <f>TEXT(Ledger[[#This Row],[Date]],"mmm")</f>
        <v>May</v>
      </c>
    </row>
    <row r="4327" spans="1:15" x14ac:dyDescent="0.35">
      <c r="A4327" t="s">
        <v>6517</v>
      </c>
      <c r="B4327" s="8">
        <v>46158</v>
      </c>
      <c r="C4327" s="5">
        <v>0.68611111111111112</v>
      </c>
      <c r="D4327" t="str">
        <f>_xlfn.XLOOKUP(Ledger[[#This Row],[Employee_ID]],Employees!C:C,Employees!A:A)</f>
        <v>Afternoon</v>
      </c>
      <c r="E4327" t="s">
        <v>932</v>
      </c>
      <c r="F4327" t="str">
        <f>_xlfn.XLOOKUP(Ledger[[#This Row],[Employee_ID]],Employees!C:C,Employees!B:B)</f>
        <v>BR02</v>
      </c>
      <c r="G4327" t="s">
        <v>944</v>
      </c>
      <c r="H4327" t="s">
        <v>436</v>
      </c>
      <c r="I4327">
        <v>2</v>
      </c>
      <c r="J4327">
        <f>_xlfn.XLOOKUP(Ledger[[#This Row],[SKU]]&amp;"|"&amp;Ledger[[#This Row],[Branch_ID]], PriceList!E:E,PriceList!C:C,"")</f>
        <v>145</v>
      </c>
      <c r="K4327">
        <f>_xlfn.XLOOKUP(Ledger[[#This Row],[SKU]]&amp;"|"&amp;Ledger[[#This Row],[Branch_ID]], PriceList[Key], PriceList[Unit_Retail_Price_EGP], "")</f>
        <v>369</v>
      </c>
      <c r="L4327">
        <f>YEAR(Ledger[[#This Row],[Date]])</f>
        <v>2026</v>
      </c>
      <c r="M4327" t="str">
        <f>"Qtr"&amp;ROUNDUP(MONTH(Ledger[[#This Row],[Date]])/3,0)</f>
        <v>Qtr2</v>
      </c>
      <c r="N4327">
        <f>MONTH(Ledger[[#This Row],[Date]])</f>
        <v>5</v>
      </c>
      <c r="O4327" t="str">
        <f>TEXT(Ledger[[#This Row],[Date]],"mmm")</f>
        <v>May</v>
      </c>
    </row>
    <row r="4328" spans="1:15" x14ac:dyDescent="0.35">
      <c r="A4328" t="s">
        <v>6528</v>
      </c>
      <c r="B4328" s="8">
        <v>46159</v>
      </c>
      <c r="C4328" s="5">
        <v>0.59375</v>
      </c>
      <c r="D4328" t="str">
        <f>_xlfn.XLOOKUP(Ledger[[#This Row],[Employee_ID]],Employees!C:C,Employees!A:A)</f>
        <v>Afternoon</v>
      </c>
      <c r="E4328" t="s">
        <v>932</v>
      </c>
      <c r="F4328" t="str">
        <f>_xlfn.XLOOKUP(Ledger[[#This Row],[Employee_ID]],Employees!C:C,Employees!B:B)</f>
        <v>BR02</v>
      </c>
      <c r="G4328" t="s">
        <v>944</v>
      </c>
      <c r="H4328" t="s">
        <v>244</v>
      </c>
      <c r="I4328">
        <v>2</v>
      </c>
      <c r="J4328">
        <f>_xlfn.XLOOKUP(Ledger[[#This Row],[SKU]]&amp;"|"&amp;Ledger[[#This Row],[Branch_ID]], PriceList!E:E,PriceList!C:C,"")</f>
        <v>470</v>
      </c>
      <c r="K4328">
        <f>_xlfn.XLOOKUP(Ledger[[#This Row],[SKU]]&amp;"|"&amp;Ledger[[#This Row],[Branch_ID]], PriceList[Key], PriceList[Unit_Retail_Price_EGP], "")</f>
        <v>1159</v>
      </c>
      <c r="L4328">
        <f>YEAR(Ledger[[#This Row],[Date]])</f>
        <v>2026</v>
      </c>
      <c r="M4328" t="str">
        <f>"Qtr"&amp;ROUNDUP(MONTH(Ledger[[#This Row],[Date]])/3,0)</f>
        <v>Qtr2</v>
      </c>
      <c r="N4328">
        <f>MONTH(Ledger[[#This Row],[Date]])</f>
        <v>5</v>
      </c>
      <c r="O4328" t="str">
        <f>TEXT(Ledger[[#This Row],[Date]],"mmm")</f>
        <v>May</v>
      </c>
    </row>
    <row r="4329" spans="1:15" x14ac:dyDescent="0.35">
      <c r="A4329" t="s">
        <v>6546</v>
      </c>
      <c r="B4329" s="8">
        <v>46160</v>
      </c>
      <c r="C4329" s="5">
        <v>0.71666666666666667</v>
      </c>
      <c r="D4329" t="str">
        <f>_xlfn.XLOOKUP(Ledger[[#This Row],[Employee_ID]],Employees!C:C,Employees!A:A)</f>
        <v>Afternoon</v>
      </c>
      <c r="E4329" t="s">
        <v>932</v>
      </c>
      <c r="F4329" t="str">
        <f>_xlfn.XLOOKUP(Ledger[[#This Row],[Employee_ID]],Employees!C:C,Employees!B:B)</f>
        <v>BR02</v>
      </c>
      <c r="G4329" t="s">
        <v>944</v>
      </c>
      <c r="H4329" t="s">
        <v>78</v>
      </c>
      <c r="I4329">
        <v>2</v>
      </c>
      <c r="J4329">
        <f>_xlfn.XLOOKUP(Ledger[[#This Row],[SKU]]&amp;"|"&amp;Ledger[[#This Row],[Branch_ID]], PriceList!E:E,PriceList!C:C,"")</f>
        <v>225</v>
      </c>
      <c r="K4329">
        <f>_xlfn.XLOOKUP(Ledger[[#This Row],[SKU]]&amp;"|"&amp;Ledger[[#This Row],[Branch_ID]], PriceList[Key], PriceList[Unit_Retail_Price_EGP], "")</f>
        <v>579</v>
      </c>
      <c r="L4329">
        <f>YEAR(Ledger[[#This Row],[Date]])</f>
        <v>2026</v>
      </c>
      <c r="M4329" t="str">
        <f>"Qtr"&amp;ROUNDUP(MONTH(Ledger[[#This Row],[Date]])/3,0)</f>
        <v>Qtr2</v>
      </c>
      <c r="N4329">
        <f>MONTH(Ledger[[#This Row],[Date]])</f>
        <v>5</v>
      </c>
      <c r="O4329" t="str">
        <f>TEXT(Ledger[[#This Row],[Date]],"mmm")</f>
        <v>May</v>
      </c>
    </row>
    <row r="4330" spans="1:15" x14ac:dyDescent="0.35">
      <c r="A4330" t="s">
        <v>6568</v>
      </c>
      <c r="B4330" s="8">
        <v>46162</v>
      </c>
      <c r="C4330" s="5">
        <v>0.59930555555555554</v>
      </c>
      <c r="D4330" t="str">
        <f>_xlfn.XLOOKUP(Ledger[[#This Row],[Employee_ID]],Employees!C:C,Employees!A:A)</f>
        <v>Afternoon</v>
      </c>
      <c r="E4330" t="s">
        <v>932</v>
      </c>
      <c r="F4330" t="str">
        <f>_xlfn.XLOOKUP(Ledger[[#This Row],[Employee_ID]],Employees!C:C,Employees!B:B)</f>
        <v>BR02</v>
      </c>
      <c r="G4330" t="s">
        <v>944</v>
      </c>
      <c r="H4330" t="s">
        <v>225</v>
      </c>
      <c r="I4330">
        <v>2</v>
      </c>
      <c r="J4330">
        <f>_xlfn.XLOOKUP(Ledger[[#This Row],[SKU]]&amp;"|"&amp;Ledger[[#This Row],[Branch_ID]], PriceList!E:E,PriceList!C:C,"")</f>
        <v>430</v>
      </c>
      <c r="K4330">
        <f>_xlfn.XLOOKUP(Ledger[[#This Row],[SKU]]&amp;"|"&amp;Ledger[[#This Row],[Branch_ID]], PriceList[Key], PriceList[Unit_Retail_Price_EGP], "")</f>
        <v>1059</v>
      </c>
      <c r="L4330">
        <f>YEAR(Ledger[[#This Row],[Date]])</f>
        <v>2026</v>
      </c>
      <c r="M4330" t="str">
        <f>"Qtr"&amp;ROUNDUP(MONTH(Ledger[[#This Row],[Date]])/3,0)</f>
        <v>Qtr2</v>
      </c>
      <c r="N4330">
        <f>MONTH(Ledger[[#This Row],[Date]])</f>
        <v>5</v>
      </c>
      <c r="O4330" t="str">
        <f>TEXT(Ledger[[#This Row],[Date]],"mmm")</f>
        <v>May</v>
      </c>
    </row>
    <row r="4331" spans="1:15" x14ac:dyDescent="0.35">
      <c r="A4331" t="s">
        <v>6570</v>
      </c>
      <c r="B4331" s="8">
        <v>46162</v>
      </c>
      <c r="C4331" s="5">
        <v>0.65069444444444446</v>
      </c>
      <c r="D4331" t="str">
        <f>_xlfn.XLOOKUP(Ledger[[#This Row],[Employee_ID]],Employees!C:C,Employees!A:A)</f>
        <v>Afternoon</v>
      </c>
      <c r="E4331" t="s">
        <v>932</v>
      </c>
      <c r="F4331" t="str">
        <f>_xlfn.XLOOKUP(Ledger[[#This Row],[Employee_ID]],Employees!C:C,Employees!B:B)</f>
        <v>BR02</v>
      </c>
      <c r="G4331" t="s">
        <v>944</v>
      </c>
      <c r="H4331" t="s">
        <v>565</v>
      </c>
      <c r="I4331">
        <v>2</v>
      </c>
      <c r="J4331">
        <f>_xlfn.XLOOKUP(Ledger[[#This Row],[SKU]]&amp;"|"&amp;Ledger[[#This Row],[Branch_ID]], PriceList!E:E,PriceList!C:C,"")</f>
        <v>430</v>
      </c>
      <c r="K4331">
        <f>_xlfn.XLOOKUP(Ledger[[#This Row],[SKU]]&amp;"|"&amp;Ledger[[#This Row],[Branch_ID]], PriceList[Key], PriceList[Unit_Retail_Price_EGP], "")</f>
        <v>1059</v>
      </c>
      <c r="L4331">
        <f>YEAR(Ledger[[#This Row],[Date]])</f>
        <v>2026</v>
      </c>
      <c r="M4331" t="str">
        <f>"Qtr"&amp;ROUNDUP(MONTH(Ledger[[#This Row],[Date]])/3,0)</f>
        <v>Qtr2</v>
      </c>
      <c r="N4331">
        <f>MONTH(Ledger[[#This Row],[Date]])</f>
        <v>5</v>
      </c>
      <c r="O4331" t="str">
        <f>TEXT(Ledger[[#This Row],[Date]],"mmm")</f>
        <v>May</v>
      </c>
    </row>
    <row r="4332" spans="1:15" x14ac:dyDescent="0.35">
      <c r="A4332" t="s">
        <v>6595</v>
      </c>
      <c r="B4332" s="8">
        <v>46164</v>
      </c>
      <c r="C4332" s="5">
        <v>0.60069444444444442</v>
      </c>
      <c r="D4332" t="str">
        <f>_xlfn.XLOOKUP(Ledger[[#This Row],[Employee_ID]],Employees!C:C,Employees!A:A)</f>
        <v>Afternoon</v>
      </c>
      <c r="E4332" t="s">
        <v>932</v>
      </c>
      <c r="F4332" t="str">
        <f>_xlfn.XLOOKUP(Ledger[[#This Row],[Employee_ID]],Employees!C:C,Employees!B:B)</f>
        <v>BR02</v>
      </c>
      <c r="G4332" t="s">
        <v>944</v>
      </c>
      <c r="H4332" t="s">
        <v>186</v>
      </c>
      <c r="I4332">
        <v>2</v>
      </c>
      <c r="J4332">
        <f>_xlfn.XLOOKUP(Ledger[[#This Row],[SKU]]&amp;"|"&amp;Ledger[[#This Row],[Branch_ID]], PriceList!E:E,PriceList!C:C,"")</f>
        <v>225</v>
      </c>
      <c r="K4332">
        <f>_xlfn.XLOOKUP(Ledger[[#This Row],[SKU]]&amp;"|"&amp;Ledger[[#This Row],[Branch_ID]], PriceList[Key], PriceList[Unit_Retail_Price_EGP], "")</f>
        <v>579</v>
      </c>
      <c r="L4332">
        <f>YEAR(Ledger[[#This Row],[Date]])</f>
        <v>2026</v>
      </c>
      <c r="M4332" t="str">
        <f>"Qtr"&amp;ROUNDUP(MONTH(Ledger[[#This Row],[Date]])/3,0)</f>
        <v>Qtr2</v>
      </c>
      <c r="N4332">
        <f>MONTH(Ledger[[#This Row],[Date]])</f>
        <v>5</v>
      </c>
      <c r="O4332" t="str">
        <f>TEXT(Ledger[[#This Row],[Date]],"mmm")</f>
        <v>May</v>
      </c>
    </row>
    <row r="4333" spans="1:15" x14ac:dyDescent="0.35">
      <c r="A4333" t="s">
        <v>6679</v>
      </c>
      <c r="B4333" s="8">
        <v>46170</v>
      </c>
      <c r="C4333" s="5">
        <v>0.62638888888888888</v>
      </c>
      <c r="D4333" t="str">
        <f>_xlfn.XLOOKUP(Ledger[[#This Row],[Employee_ID]],Employees!C:C,Employees!A:A)</f>
        <v>Afternoon</v>
      </c>
      <c r="E4333" t="s">
        <v>932</v>
      </c>
      <c r="F4333" t="str">
        <f>_xlfn.XLOOKUP(Ledger[[#This Row],[Employee_ID]],Employees!C:C,Employees!B:B)</f>
        <v>BR02</v>
      </c>
      <c r="G4333" t="s">
        <v>944</v>
      </c>
      <c r="H4333" t="s">
        <v>188</v>
      </c>
      <c r="I4333">
        <v>2</v>
      </c>
      <c r="J4333">
        <f>_xlfn.XLOOKUP(Ledger[[#This Row],[SKU]]&amp;"|"&amp;Ledger[[#This Row],[Branch_ID]], PriceList!E:E,PriceList!C:C,"")</f>
        <v>490</v>
      </c>
      <c r="K4333">
        <f>_xlfn.XLOOKUP(Ledger[[#This Row],[SKU]]&amp;"|"&amp;Ledger[[#This Row],[Branch_ID]], PriceList[Key], PriceList[Unit_Retail_Price_EGP], "")</f>
        <v>1159</v>
      </c>
      <c r="L4333">
        <f>YEAR(Ledger[[#This Row],[Date]])</f>
        <v>2026</v>
      </c>
      <c r="M4333" t="str">
        <f>"Qtr"&amp;ROUNDUP(MONTH(Ledger[[#This Row],[Date]])/3,0)</f>
        <v>Qtr2</v>
      </c>
      <c r="N4333">
        <f>MONTH(Ledger[[#This Row],[Date]])</f>
        <v>5</v>
      </c>
      <c r="O4333" t="str">
        <f>TEXT(Ledger[[#This Row],[Date]],"mmm")</f>
        <v>May</v>
      </c>
    </row>
    <row r="4334" spans="1:15" x14ac:dyDescent="0.35">
      <c r="A4334" t="s">
        <v>6700</v>
      </c>
      <c r="B4334" s="8">
        <v>46171</v>
      </c>
      <c r="C4334" s="5">
        <v>0.69791666666666663</v>
      </c>
      <c r="D4334" t="str">
        <f>_xlfn.XLOOKUP(Ledger[[#This Row],[Employee_ID]],Employees!C:C,Employees!A:A)</f>
        <v>Afternoon</v>
      </c>
      <c r="E4334" t="s">
        <v>932</v>
      </c>
      <c r="F4334" t="str">
        <f>_xlfn.XLOOKUP(Ledger[[#This Row],[Employee_ID]],Employees!C:C,Employees!B:B)</f>
        <v>BR02</v>
      </c>
      <c r="G4334" t="s">
        <v>944</v>
      </c>
      <c r="H4334" t="s">
        <v>284</v>
      </c>
      <c r="I4334">
        <v>2</v>
      </c>
      <c r="J4334">
        <f>_xlfn.XLOOKUP(Ledger[[#This Row],[SKU]]&amp;"|"&amp;Ledger[[#This Row],[Branch_ID]], PriceList!E:E,PriceList!C:C,"")</f>
        <v>490</v>
      </c>
      <c r="K4334">
        <f>_xlfn.XLOOKUP(Ledger[[#This Row],[SKU]]&amp;"|"&amp;Ledger[[#This Row],[Branch_ID]], PriceList[Key], PriceList[Unit_Retail_Price_EGP], "")</f>
        <v>1159</v>
      </c>
      <c r="L4334">
        <f>YEAR(Ledger[[#This Row],[Date]])</f>
        <v>2026</v>
      </c>
      <c r="M4334" t="str">
        <f>"Qtr"&amp;ROUNDUP(MONTH(Ledger[[#This Row],[Date]])/3,0)</f>
        <v>Qtr2</v>
      </c>
      <c r="N4334">
        <f>MONTH(Ledger[[#This Row],[Date]])</f>
        <v>5</v>
      </c>
      <c r="O4334" t="str">
        <f>TEXT(Ledger[[#This Row],[Date]],"mmm")</f>
        <v>May</v>
      </c>
    </row>
    <row r="4335" spans="1:15" x14ac:dyDescent="0.35">
      <c r="A4335" t="s">
        <v>1077</v>
      </c>
      <c r="B4335" s="8">
        <v>45814</v>
      </c>
      <c r="C4335" s="5">
        <v>0.83472222222222225</v>
      </c>
      <c r="D4335" t="str">
        <f>_xlfn.XLOOKUP(Ledger[[#This Row],[Employee_ID]],Employees!C:C,Employees!A:A)</f>
        <v>Evening</v>
      </c>
      <c r="E4335" t="s">
        <v>932</v>
      </c>
      <c r="F4335" t="str">
        <f>_xlfn.XLOOKUP(Ledger[[#This Row],[Employee_ID]],Employees!C:C,Employees!B:B)</f>
        <v>BR01</v>
      </c>
      <c r="G4335" t="s">
        <v>961</v>
      </c>
      <c r="H4335" t="s">
        <v>177</v>
      </c>
      <c r="I4335">
        <v>2</v>
      </c>
      <c r="J4335">
        <f>_xlfn.XLOOKUP(Ledger[[#This Row],[SKU]]&amp;"|"&amp;Ledger[[#This Row],[Branch_ID]], PriceList!E:E,PriceList!C:C,"")</f>
        <v>270</v>
      </c>
      <c r="K4335">
        <f>_xlfn.XLOOKUP(Ledger[[#This Row],[SKU]]&amp;"|"&amp;Ledger[[#This Row],[Branch_ID]], PriceList[Key], PriceList[Unit_Retail_Price_EGP], "")</f>
        <v>669</v>
      </c>
      <c r="L4335">
        <f>YEAR(Ledger[[#This Row],[Date]])</f>
        <v>2025</v>
      </c>
      <c r="M4335" t="str">
        <f>"Qtr"&amp;ROUNDUP(MONTH(Ledger[[#This Row],[Date]])/3,0)</f>
        <v>Qtr2</v>
      </c>
      <c r="N4335">
        <f>MONTH(Ledger[[#This Row],[Date]])</f>
        <v>6</v>
      </c>
      <c r="O4335" t="str">
        <f>TEXT(Ledger[[#This Row],[Date]],"mmm")</f>
        <v>Jun</v>
      </c>
    </row>
    <row r="4336" spans="1:15" x14ac:dyDescent="0.35">
      <c r="A4336" t="s">
        <v>1183</v>
      </c>
      <c r="B4336" s="8">
        <v>45818</v>
      </c>
      <c r="C4336" s="5">
        <v>0.86388888888888893</v>
      </c>
      <c r="D4336" t="str">
        <f>_xlfn.XLOOKUP(Ledger[[#This Row],[Employee_ID]],Employees!C:C,Employees!A:A)</f>
        <v>Evening</v>
      </c>
      <c r="E4336" t="s">
        <v>932</v>
      </c>
      <c r="F4336" t="str">
        <f>_xlfn.XLOOKUP(Ledger[[#This Row],[Employee_ID]],Employees!C:C,Employees!B:B)</f>
        <v>BR01</v>
      </c>
      <c r="G4336" t="s">
        <v>961</v>
      </c>
      <c r="H4336" t="s">
        <v>678</v>
      </c>
      <c r="I4336">
        <v>2</v>
      </c>
      <c r="J4336">
        <f>_xlfn.XLOOKUP(Ledger[[#This Row],[SKU]]&amp;"|"&amp;Ledger[[#This Row],[Branch_ID]], PriceList!E:E,PriceList!C:C,"")</f>
        <v>390</v>
      </c>
      <c r="K4336">
        <f>_xlfn.XLOOKUP(Ledger[[#This Row],[SKU]]&amp;"|"&amp;Ledger[[#This Row],[Branch_ID]], PriceList[Key], PriceList[Unit_Retail_Price_EGP], "")</f>
        <v>1009</v>
      </c>
      <c r="L4336">
        <f>YEAR(Ledger[[#This Row],[Date]])</f>
        <v>2025</v>
      </c>
      <c r="M4336" t="str">
        <f>"Qtr"&amp;ROUNDUP(MONTH(Ledger[[#This Row],[Date]])/3,0)</f>
        <v>Qtr2</v>
      </c>
      <c r="N4336">
        <f>MONTH(Ledger[[#This Row],[Date]])</f>
        <v>6</v>
      </c>
      <c r="O4336" t="str">
        <f>TEXT(Ledger[[#This Row],[Date]],"mmm")</f>
        <v>Jun</v>
      </c>
    </row>
    <row r="4337" spans="1:15" x14ac:dyDescent="0.35">
      <c r="A4337" t="s">
        <v>1210</v>
      </c>
      <c r="B4337" s="8">
        <v>45819</v>
      </c>
      <c r="C4337" s="5">
        <v>0.87361111111111112</v>
      </c>
      <c r="D4337" t="str">
        <f>_xlfn.XLOOKUP(Ledger[[#This Row],[Employee_ID]],Employees!C:C,Employees!A:A)</f>
        <v>Evening</v>
      </c>
      <c r="E4337" t="s">
        <v>932</v>
      </c>
      <c r="F4337" t="str">
        <f>_xlfn.XLOOKUP(Ledger[[#This Row],[Employee_ID]],Employees!C:C,Employees!B:B)</f>
        <v>BR01</v>
      </c>
      <c r="G4337" t="s">
        <v>961</v>
      </c>
      <c r="H4337" t="s">
        <v>211</v>
      </c>
      <c r="I4337">
        <v>2</v>
      </c>
      <c r="J4337">
        <f>_xlfn.XLOOKUP(Ledger[[#This Row],[SKU]]&amp;"|"&amp;Ledger[[#This Row],[Branch_ID]], PriceList!E:E,PriceList!C:C,"")</f>
        <v>270</v>
      </c>
      <c r="K4337">
        <f>_xlfn.XLOOKUP(Ledger[[#This Row],[SKU]]&amp;"|"&amp;Ledger[[#This Row],[Branch_ID]], PriceList[Key], PriceList[Unit_Retail_Price_EGP], "")</f>
        <v>669</v>
      </c>
      <c r="L4337">
        <f>YEAR(Ledger[[#This Row],[Date]])</f>
        <v>2025</v>
      </c>
      <c r="M4337" t="str">
        <f>"Qtr"&amp;ROUNDUP(MONTH(Ledger[[#This Row],[Date]])/3,0)</f>
        <v>Qtr2</v>
      </c>
      <c r="N4337">
        <f>MONTH(Ledger[[#This Row],[Date]])</f>
        <v>6</v>
      </c>
      <c r="O4337" t="str">
        <f>TEXT(Ledger[[#This Row],[Date]],"mmm")</f>
        <v>Jun</v>
      </c>
    </row>
    <row r="4338" spans="1:15" x14ac:dyDescent="0.35">
      <c r="A4338" t="s">
        <v>1299</v>
      </c>
      <c r="B4338" s="8">
        <v>45822</v>
      </c>
      <c r="C4338" s="5">
        <v>0.87916666666666665</v>
      </c>
      <c r="D4338" t="str">
        <f>_xlfn.XLOOKUP(Ledger[[#This Row],[Employee_ID]],Employees!C:C,Employees!A:A)</f>
        <v>Evening</v>
      </c>
      <c r="E4338" t="s">
        <v>932</v>
      </c>
      <c r="F4338" t="str">
        <f>_xlfn.XLOOKUP(Ledger[[#This Row],[Employee_ID]],Employees!C:C,Employees!B:B)</f>
        <v>BR01</v>
      </c>
      <c r="G4338" t="s">
        <v>961</v>
      </c>
      <c r="H4338" t="s">
        <v>195</v>
      </c>
      <c r="I4338">
        <v>2</v>
      </c>
      <c r="J4338">
        <f>_xlfn.XLOOKUP(Ledger[[#This Row],[SKU]]&amp;"|"&amp;Ledger[[#This Row],[Branch_ID]], PriceList!E:E,PriceList!C:C,"")</f>
        <v>165</v>
      </c>
      <c r="K4338">
        <f>_xlfn.XLOOKUP(Ledger[[#This Row],[SKU]]&amp;"|"&amp;Ledger[[#This Row],[Branch_ID]], PriceList[Key], PriceList[Unit_Retail_Price_EGP], "")</f>
        <v>449</v>
      </c>
      <c r="L4338">
        <f>YEAR(Ledger[[#This Row],[Date]])</f>
        <v>2025</v>
      </c>
      <c r="M4338" t="str">
        <f>"Qtr"&amp;ROUNDUP(MONTH(Ledger[[#This Row],[Date]])/3,0)</f>
        <v>Qtr2</v>
      </c>
      <c r="N4338">
        <f>MONTH(Ledger[[#This Row],[Date]])</f>
        <v>6</v>
      </c>
      <c r="O4338" t="str">
        <f>TEXT(Ledger[[#This Row],[Date]],"mmm")</f>
        <v>Jun</v>
      </c>
    </row>
    <row r="4339" spans="1:15" x14ac:dyDescent="0.35">
      <c r="A4339" t="s">
        <v>1332</v>
      </c>
      <c r="B4339" s="8">
        <v>45824</v>
      </c>
      <c r="C4339" s="5">
        <v>0.8569444444444444</v>
      </c>
      <c r="D4339" t="str">
        <f>_xlfn.XLOOKUP(Ledger[[#This Row],[Employee_ID]],Employees!C:C,Employees!A:A)</f>
        <v>Evening</v>
      </c>
      <c r="E4339" t="s">
        <v>932</v>
      </c>
      <c r="F4339" t="str">
        <f>_xlfn.XLOOKUP(Ledger[[#This Row],[Employee_ID]],Employees!C:C,Employees!B:B)</f>
        <v>BR01</v>
      </c>
      <c r="G4339" t="s">
        <v>961</v>
      </c>
      <c r="H4339" t="s">
        <v>346</v>
      </c>
      <c r="I4339">
        <v>2</v>
      </c>
      <c r="J4339">
        <f>_xlfn.XLOOKUP(Ledger[[#This Row],[SKU]]&amp;"|"&amp;Ledger[[#This Row],[Branch_ID]], PriceList!E:E,PriceList!C:C,"")</f>
        <v>185</v>
      </c>
      <c r="K4339">
        <f>_xlfn.XLOOKUP(Ledger[[#This Row],[SKU]]&amp;"|"&amp;Ledger[[#This Row],[Branch_ID]], PriceList[Key], PriceList[Unit_Retail_Price_EGP], "")</f>
        <v>499</v>
      </c>
      <c r="L4339">
        <f>YEAR(Ledger[[#This Row],[Date]])</f>
        <v>2025</v>
      </c>
      <c r="M4339" t="str">
        <f>"Qtr"&amp;ROUNDUP(MONTH(Ledger[[#This Row],[Date]])/3,0)</f>
        <v>Qtr2</v>
      </c>
      <c r="N4339">
        <f>MONTH(Ledger[[#This Row],[Date]])</f>
        <v>6</v>
      </c>
      <c r="O4339" t="str">
        <f>TEXT(Ledger[[#This Row],[Date]],"mmm")</f>
        <v>Jun</v>
      </c>
    </row>
    <row r="4340" spans="1:15" x14ac:dyDescent="0.35">
      <c r="A4340" t="s">
        <v>1338</v>
      </c>
      <c r="B4340" s="8">
        <v>45824</v>
      </c>
      <c r="C4340" s="5">
        <v>0.88194444444444442</v>
      </c>
      <c r="D4340" t="str">
        <f>_xlfn.XLOOKUP(Ledger[[#This Row],[Employee_ID]],Employees!C:C,Employees!A:A)</f>
        <v>Evening</v>
      </c>
      <c r="E4340" t="s">
        <v>932</v>
      </c>
      <c r="F4340" t="str">
        <f>_xlfn.XLOOKUP(Ledger[[#This Row],[Employee_ID]],Employees!C:C,Employees!B:B)</f>
        <v>BR01</v>
      </c>
      <c r="G4340" t="s">
        <v>961</v>
      </c>
      <c r="H4340" t="s">
        <v>148</v>
      </c>
      <c r="I4340">
        <v>2</v>
      </c>
      <c r="J4340">
        <f>_xlfn.XLOOKUP(Ledger[[#This Row],[SKU]]&amp;"|"&amp;Ledger[[#This Row],[Branch_ID]], PriceList!E:E,PriceList!C:C,"")</f>
        <v>270</v>
      </c>
      <c r="K4340">
        <f>_xlfn.XLOOKUP(Ledger[[#This Row],[SKU]]&amp;"|"&amp;Ledger[[#This Row],[Branch_ID]], PriceList[Key], PriceList[Unit_Retail_Price_EGP], "")</f>
        <v>669</v>
      </c>
      <c r="L4340">
        <f>YEAR(Ledger[[#This Row],[Date]])</f>
        <v>2025</v>
      </c>
      <c r="M4340" t="str">
        <f>"Qtr"&amp;ROUNDUP(MONTH(Ledger[[#This Row],[Date]])/3,0)</f>
        <v>Qtr2</v>
      </c>
      <c r="N4340">
        <f>MONTH(Ledger[[#This Row],[Date]])</f>
        <v>6</v>
      </c>
      <c r="O4340" t="str">
        <f>TEXT(Ledger[[#This Row],[Date]],"mmm")</f>
        <v>Jun</v>
      </c>
    </row>
    <row r="4341" spans="1:15" x14ac:dyDescent="0.35">
      <c r="A4341" t="s">
        <v>1359</v>
      </c>
      <c r="B4341" s="8">
        <v>45825</v>
      </c>
      <c r="C4341" s="5">
        <v>0.83680555555555558</v>
      </c>
      <c r="D4341" t="str">
        <f>_xlfn.XLOOKUP(Ledger[[#This Row],[Employee_ID]],Employees!C:C,Employees!A:A)</f>
        <v>Evening</v>
      </c>
      <c r="E4341" t="s">
        <v>932</v>
      </c>
      <c r="F4341" t="str">
        <f>_xlfn.XLOOKUP(Ledger[[#This Row],[Employee_ID]],Employees!C:C,Employees!B:B)</f>
        <v>BR01</v>
      </c>
      <c r="G4341" t="s">
        <v>961</v>
      </c>
      <c r="H4341" t="s">
        <v>255</v>
      </c>
      <c r="I4341">
        <v>2</v>
      </c>
      <c r="J4341">
        <f>_xlfn.XLOOKUP(Ledger[[#This Row],[SKU]]&amp;"|"&amp;Ledger[[#This Row],[Branch_ID]], PriceList!E:E,PriceList!C:C,"")</f>
        <v>165</v>
      </c>
      <c r="K4341">
        <f>_xlfn.XLOOKUP(Ledger[[#This Row],[SKU]]&amp;"|"&amp;Ledger[[#This Row],[Branch_ID]], PriceList[Key], PriceList[Unit_Retail_Price_EGP], "")</f>
        <v>449</v>
      </c>
      <c r="L4341">
        <f>YEAR(Ledger[[#This Row],[Date]])</f>
        <v>2025</v>
      </c>
      <c r="M4341" t="str">
        <f>"Qtr"&amp;ROUNDUP(MONTH(Ledger[[#This Row],[Date]])/3,0)</f>
        <v>Qtr2</v>
      </c>
      <c r="N4341">
        <f>MONTH(Ledger[[#This Row],[Date]])</f>
        <v>6</v>
      </c>
      <c r="O4341" t="str">
        <f>TEXT(Ledger[[#This Row],[Date]],"mmm")</f>
        <v>Jun</v>
      </c>
    </row>
    <row r="4342" spans="1:15" x14ac:dyDescent="0.35">
      <c r="A4342" t="s">
        <v>1397</v>
      </c>
      <c r="B4342" s="8">
        <v>45827</v>
      </c>
      <c r="C4342" s="5">
        <v>0.78402777777777777</v>
      </c>
      <c r="D4342" t="str">
        <f>_xlfn.XLOOKUP(Ledger[[#This Row],[Employee_ID]],Employees!C:C,Employees!A:A)</f>
        <v>Evening</v>
      </c>
      <c r="E4342" t="s">
        <v>932</v>
      </c>
      <c r="F4342" t="str">
        <f>_xlfn.XLOOKUP(Ledger[[#This Row],[Employee_ID]],Employees!C:C,Employees!B:B)</f>
        <v>BR01</v>
      </c>
      <c r="G4342" t="s">
        <v>961</v>
      </c>
      <c r="H4342" t="s">
        <v>485</v>
      </c>
      <c r="I4342">
        <v>2</v>
      </c>
      <c r="J4342">
        <f>_xlfn.XLOOKUP(Ledger[[#This Row],[SKU]]&amp;"|"&amp;Ledger[[#This Row],[Branch_ID]], PriceList!E:E,PriceList!C:C,"")</f>
        <v>135</v>
      </c>
      <c r="K4342">
        <f>_xlfn.XLOOKUP(Ledger[[#This Row],[SKU]]&amp;"|"&amp;Ledger[[#This Row],[Branch_ID]], PriceList[Key], PriceList[Unit_Retail_Price_EGP], "")</f>
        <v>329</v>
      </c>
      <c r="L4342">
        <f>YEAR(Ledger[[#This Row],[Date]])</f>
        <v>2025</v>
      </c>
      <c r="M4342" t="str">
        <f>"Qtr"&amp;ROUNDUP(MONTH(Ledger[[#This Row],[Date]])/3,0)</f>
        <v>Qtr2</v>
      </c>
      <c r="N4342">
        <f>MONTH(Ledger[[#This Row],[Date]])</f>
        <v>6</v>
      </c>
      <c r="O4342" t="str">
        <f>TEXT(Ledger[[#This Row],[Date]],"mmm")</f>
        <v>Jun</v>
      </c>
    </row>
    <row r="4343" spans="1:15" x14ac:dyDescent="0.35">
      <c r="A4343" t="s">
        <v>1425</v>
      </c>
      <c r="B4343" s="8">
        <v>45828</v>
      </c>
      <c r="C4343" s="5">
        <v>0.79791666666666672</v>
      </c>
      <c r="D4343" t="str">
        <f>_xlfn.XLOOKUP(Ledger[[#This Row],[Employee_ID]],Employees!C:C,Employees!A:A)</f>
        <v>Evening</v>
      </c>
      <c r="E4343" t="s">
        <v>932</v>
      </c>
      <c r="F4343" t="str">
        <f>_xlfn.XLOOKUP(Ledger[[#This Row],[Employee_ID]],Employees!C:C,Employees!B:B)</f>
        <v>BR01</v>
      </c>
      <c r="G4343" t="s">
        <v>961</v>
      </c>
      <c r="H4343" t="s">
        <v>145</v>
      </c>
      <c r="I4343">
        <v>2</v>
      </c>
      <c r="J4343">
        <f>_xlfn.XLOOKUP(Ledger[[#This Row],[SKU]]&amp;"|"&amp;Ledger[[#This Row],[Branch_ID]], PriceList!E:E,PriceList!C:C,"")</f>
        <v>45</v>
      </c>
      <c r="K4343">
        <f>_xlfn.XLOOKUP(Ledger[[#This Row],[SKU]]&amp;"|"&amp;Ledger[[#This Row],[Branch_ID]], PriceList[Key], PriceList[Unit_Retail_Price_EGP], "")</f>
        <v>129</v>
      </c>
      <c r="L4343">
        <f>YEAR(Ledger[[#This Row],[Date]])</f>
        <v>2025</v>
      </c>
      <c r="M4343" t="str">
        <f>"Qtr"&amp;ROUNDUP(MONTH(Ledger[[#This Row],[Date]])/3,0)</f>
        <v>Qtr2</v>
      </c>
      <c r="N4343">
        <f>MONTH(Ledger[[#This Row],[Date]])</f>
        <v>6</v>
      </c>
      <c r="O4343" t="str">
        <f>TEXT(Ledger[[#This Row],[Date]],"mmm")</f>
        <v>Jun</v>
      </c>
    </row>
    <row r="4344" spans="1:15" x14ac:dyDescent="0.35">
      <c r="A4344" t="s">
        <v>1453</v>
      </c>
      <c r="B4344" s="8">
        <v>45829</v>
      </c>
      <c r="C4344" s="5">
        <v>0.83819444444444446</v>
      </c>
      <c r="D4344" t="str">
        <f>_xlfn.XLOOKUP(Ledger[[#This Row],[Employee_ID]],Employees!C:C,Employees!A:A)</f>
        <v>Evening</v>
      </c>
      <c r="E4344" t="s">
        <v>932</v>
      </c>
      <c r="F4344" t="str">
        <f>_xlfn.XLOOKUP(Ledger[[#This Row],[Employee_ID]],Employees!C:C,Employees!B:B)</f>
        <v>BR01</v>
      </c>
      <c r="G4344" t="s">
        <v>961</v>
      </c>
      <c r="H4344" t="s">
        <v>193</v>
      </c>
      <c r="I4344">
        <v>2</v>
      </c>
      <c r="J4344">
        <f>_xlfn.XLOOKUP(Ledger[[#This Row],[SKU]]&amp;"|"&amp;Ledger[[#This Row],[Branch_ID]], PriceList!E:E,PriceList!C:C,"")</f>
        <v>145</v>
      </c>
      <c r="K4344">
        <f>_xlfn.XLOOKUP(Ledger[[#This Row],[SKU]]&amp;"|"&amp;Ledger[[#This Row],[Branch_ID]], PriceList[Key], PriceList[Unit_Retail_Price_EGP], "")</f>
        <v>389</v>
      </c>
      <c r="L4344">
        <f>YEAR(Ledger[[#This Row],[Date]])</f>
        <v>2025</v>
      </c>
      <c r="M4344" t="str">
        <f>"Qtr"&amp;ROUNDUP(MONTH(Ledger[[#This Row],[Date]])/3,0)</f>
        <v>Qtr2</v>
      </c>
      <c r="N4344">
        <f>MONTH(Ledger[[#This Row],[Date]])</f>
        <v>6</v>
      </c>
      <c r="O4344" t="str">
        <f>TEXT(Ledger[[#This Row],[Date]],"mmm")</f>
        <v>Jun</v>
      </c>
    </row>
    <row r="4345" spans="1:15" x14ac:dyDescent="0.35">
      <c r="A4345" t="s">
        <v>1605</v>
      </c>
      <c r="B4345" s="8">
        <v>45836</v>
      </c>
      <c r="C4345" s="5">
        <v>0.8666666666666667</v>
      </c>
      <c r="D4345" t="str">
        <f>_xlfn.XLOOKUP(Ledger[[#This Row],[Employee_ID]],Employees!C:C,Employees!A:A)</f>
        <v>Evening</v>
      </c>
      <c r="E4345" t="s">
        <v>932</v>
      </c>
      <c r="F4345" t="str">
        <f>_xlfn.XLOOKUP(Ledger[[#This Row],[Employee_ID]],Employees!C:C,Employees!B:B)</f>
        <v>BR01</v>
      </c>
      <c r="G4345" t="s">
        <v>961</v>
      </c>
      <c r="H4345" t="s">
        <v>103</v>
      </c>
      <c r="I4345">
        <v>2</v>
      </c>
      <c r="J4345">
        <f>_xlfn.XLOOKUP(Ledger[[#This Row],[SKU]]&amp;"|"&amp;Ledger[[#This Row],[Branch_ID]], PriceList!E:E,PriceList!C:C,"")</f>
        <v>165</v>
      </c>
      <c r="K4345">
        <f>_xlfn.XLOOKUP(Ledger[[#This Row],[SKU]]&amp;"|"&amp;Ledger[[#This Row],[Branch_ID]], PriceList[Key], PriceList[Unit_Retail_Price_EGP], "")</f>
        <v>449</v>
      </c>
      <c r="L4345">
        <f>YEAR(Ledger[[#This Row],[Date]])</f>
        <v>2025</v>
      </c>
      <c r="M4345" t="str">
        <f>"Qtr"&amp;ROUNDUP(MONTH(Ledger[[#This Row],[Date]])/3,0)</f>
        <v>Qtr2</v>
      </c>
      <c r="N4345">
        <f>MONTH(Ledger[[#This Row],[Date]])</f>
        <v>6</v>
      </c>
      <c r="O4345" t="str">
        <f>TEXT(Ledger[[#This Row],[Date]],"mmm")</f>
        <v>Jun</v>
      </c>
    </row>
    <row r="4346" spans="1:15" x14ac:dyDescent="0.35">
      <c r="A4346" t="s">
        <v>1733</v>
      </c>
      <c r="B4346" s="8">
        <v>45842</v>
      </c>
      <c r="C4346" s="5">
        <v>0.83333333333333337</v>
      </c>
      <c r="D4346" t="str">
        <f>_xlfn.XLOOKUP(Ledger[[#This Row],[Employee_ID]],Employees!C:C,Employees!A:A)</f>
        <v>Evening</v>
      </c>
      <c r="E4346" t="s">
        <v>932</v>
      </c>
      <c r="F4346" t="str">
        <f>_xlfn.XLOOKUP(Ledger[[#This Row],[Employee_ID]],Employees!C:C,Employees!B:B)</f>
        <v>BR01</v>
      </c>
      <c r="G4346" t="s">
        <v>961</v>
      </c>
      <c r="H4346" t="s">
        <v>200</v>
      </c>
      <c r="I4346">
        <v>2</v>
      </c>
      <c r="J4346">
        <f>_xlfn.XLOOKUP(Ledger[[#This Row],[SKU]]&amp;"|"&amp;Ledger[[#This Row],[Branch_ID]], PriceList!E:E,PriceList!C:C,"")</f>
        <v>185</v>
      </c>
      <c r="K4346">
        <f>_xlfn.XLOOKUP(Ledger[[#This Row],[SKU]]&amp;"|"&amp;Ledger[[#This Row],[Branch_ID]], PriceList[Key], PriceList[Unit_Retail_Price_EGP], "")</f>
        <v>499</v>
      </c>
      <c r="L4346">
        <f>YEAR(Ledger[[#This Row],[Date]])</f>
        <v>2025</v>
      </c>
      <c r="M4346" t="str">
        <f>"Qtr"&amp;ROUNDUP(MONTH(Ledger[[#This Row],[Date]])/3,0)</f>
        <v>Qtr3</v>
      </c>
      <c r="N4346">
        <f>MONTH(Ledger[[#This Row],[Date]])</f>
        <v>7</v>
      </c>
      <c r="O4346" t="str">
        <f>TEXT(Ledger[[#This Row],[Date]],"mmm")</f>
        <v>Jul</v>
      </c>
    </row>
    <row r="4347" spans="1:15" x14ac:dyDescent="0.35">
      <c r="A4347" t="s">
        <v>1752</v>
      </c>
      <c r="B4347" s="8">
        <v>45843</v>
      </c>
      <c r="C4347" s="5">
        <v>0.81111111111111112</v>
      </c>
      <c r="D4347" t="str">
        <f>_xlfn.XLOOKUP(Ledger[[#This Row],[Employee_ID]],Employees!C:C,Employees!A:A)</f>
        <v>Evening</v>
      </c>
      <c r="E4347" t="s">
        <v>932</v>
      </c>
      <c r="F4347" t="str">
        <f>_xlfn.XLOOKUP(Ledger[[#This Row],[Employee_ID]],Employees!C:C,Employees!B:B)</f>
        <v>BR01</v>
      </c>
      <c r="G4347" t="s">
        <v>961</v>
      </c>
      <c r="H4347" t="s">
        <v>678</v>
      </c>
      <c r="I4347">
        <v>2</v>
      </c>
      <c r="J4347">
        <f>_xlfn.XLOOKUP(Ledger[[#This Row],[SKU]]&amp;"|"&amp;Ledger[[#This Row],[Branch_ID]], PriceList!E:E,PriceList!C:C,"")</f>
        <v>390</v>
      </c>
      <c r="K4347">
        <f>_xlfn.XLOOKUP(Ledger[[#This Row],[SKU]]&amp;"|"&amp;Ledger[[#This Row],[Branch_ID]], PriceList[Key], PriceList[Unit_Retail_Price_EGP], "")</f>
        <v>1009</v>
      </c>
      <c r="L4347">
        <f>YEAR(Ledger[[#This Row],[Date]])</f>
        <v>2025</v>
      </c>
      <c r="M4347" t="str">
        <f>"Qtr"&amp;ROUNDUP(MONTH(Ledger[[#This Row],[Date]])/3,0)</f>
        <v>Qtr3</v>
      </c>
      <c r="N4347">
        <f>MONTH(Ledger[[#This Row],[Date]])</f>
        <v>7</v>
      </c>
      <c r="O4347" t="str">
        <f>TEXT(Ledger[[#This Row],[Date]],"mmm")</f>
        <v>Jul</v>
      </c>
    </row>
    <row r="4348" spans="1:15" x14ac:dyDescent="0.35">
      <c r="A4348" t="s">
        <v>1840</v>
      </c>
      <c r="B4348" s="8">
        <v>45848</v>
      </c>
      <c r="C4348" s="5">
        <v>0.85277777777777775</v>
      </c>
      <c r="D4348" t="str">
        <f>_xlfn.XLOOKUP(Ledger[[#This Row],[Employee_ID]],Employees!C:C,Employees!A:A)</f>
        <v>Evening</v>
      </c>
      <c r="E4348" t="s">
        <v>932</v>
      </c>
      <c r="F4348" t="str">
        <f>_xlfn.XLOOKUP(Ledger[[#This Row],[Employee_ID]],Employees!C:C,Employees!B:B)</f>
        <v>BR01</v>
      </c>
      <c r="G4348" t="s">
        <v>961</v>
      </c>
      <c r="H4348" t="s">
        <v>267</v>
      </c>
      <c r="I4348">
        <v>2</v>
      </c>
      <c r="J4348">
        <f>_xlfn.XLOOKUP(Ledger[[#This Row],[SKU]]&amp;"|"&amp;Ledger[[#This Row],[Branch_ID]], PriceList!E:E,PriceList!C:C,"")</f>
        <v>165</v>
      </c>
      <c r="K4348">
        <f>_xlfn.XLOOKUP(Ledger[[#This Row],[SKU]]&amp;"|"&amp;Ledger[[#This Row],[Branch_ID]], PriceList[Key], PriceList[Unit_Retail_Price_EGP], "")</f>
        <v>449</v>
      </c>
      <c r="L4348">
        <f>YEAR(Ledger[[#This Row],[Date]])</f>
        <v>2025</v>
      </c>
      <c r="M4348" t="str">
        <f>"Qtr"&amp;ROUNDUP(MONTH(Ledger[[#This Row],[Date]])/3,0)</f>
        <v>Qtr3</v>
      </c>
      <c r="N4348">
        <f>MONTH(Ledger[[#This Row],[Date]])</f>
        <v>7</v>
      </c>
      <c r="O4348" t="str">
        <f>TEXT(Ledger[[#This Row],[Date]],"mmm")</f>
        <v>Jul</v>
      </c>
    </row>
    <row r="4349" spans="1:15" x14ac:dyDescent="0.35">
      <c r="A4349" t="s">
        <v>1900</v>
      </c>
      <c r="B4349" s="8">
        <v>45851</v>
      </c>
      <c r="C4349" s="5">
        <v>0.7944444444444444</v>
      </c>
      <c r="D4349" t="str">
        <f>_xlfn.XLOOKUP(Ledger[[#This Row],[Employee_ID]],Employees!C:C,Employees!A:A)</f>
        <v>Evening</v>
      </c>
      <c r="E4349" t="s">
        <v>932</v>
      </c>
      <c r="F4349" t="str">
        <f>_xlfn.XLOOKUP(Ledger[[#This Row],[Employee_ID]],Employees!C:C,Employees!B:B)</f>
        <v>BR01</v>
      </c>
      <c r="G4349" t="s">
        <v>961</v>
      </c>
      <c r="H4349" t="s">
        <v>299</v>
      </c>
      <c r="I4349">
        <v>2</v>
      </c>
      <c r="J4349">
        <f>_xlfn.XLOOKUP(Ledger[[#This Row],[SKU]]&amp;"|"&amp;Ledger[[#This Row],[Branch_ID]], PriceList!E:E,PriceList!C:C,"")</f>
        <v>165</v>
      </c>
      <c r="K4349">
        <f>_xlfn.XLOOKUP(Ledger[[#This Row],[SKU]]&amp;"|"&amp;Ledger[[#This Row],[Branch_ID]], PriceList[Key], PriceList[Unit_Retail_Price_EGP], "")</f>
        <v>449</v>
      </c>
      <c r="L4349">
        <f>YEAR(Ledger[[#This Row],[Date]])</f>
        <v>2025</v>
      </c>
      <c r="M4349" t="str">
        <f>"Qtr"&amp;ROUNDUP(MONTH(Ledger[[#This Row],[Date]])/3,0)</f>
        <v>Qtr3</v>
      </c>
      <c r="N4349">
        <f>MONTH(Ledger[[#This Row],[Date]])</f>
        <v>7</v>
      </c>
      <c r="O4349" t="str">
        <f>TEXT(Ledger[[#This Row],[Date]],"mmm")</f>
        <v>Jul</v>
      </c>
    </row>
    <row r="4350" spans="1:15" x14ac:dyDescent="0.35">
      <c r="A4350" t="s">
        <v>2176</v>
      </c>
      <c r="B4350" s="8">
        <v>45865</v>
      </c>
      <c r="C4350" s="5">
        <v>0.90555555555555556</v>
      </c>
      <c r="D4350" t="str">
        <f>_xlfn.XLOOKUP(Ledger[[#This Row],[Employee_ID]],Employees!C:C,Employees!A:A)</f>
        <v>Evening</v>
      </c>
      <c r="E4350" t="s">
        <v>932</v>
      </c>
      <c r="F4350" t="str">
        <f>_xlfn.XLOOKUP(Ledger[[#This Row],[Employee_ID]],Employees!C:C,Employees!B:B)</f>
        <v>BR01</v>
      </c>
      <c r="G4350" t="s">
        <v>961</v>
      </c>
      <c r="H4350" t="s">
        <v>574</v>
      </c>
      <c r="I4350">
        <v>2</v>
      </c>
      <c r="J4350">
        <f>_xlfn.XLOOKUP(Ledger[[#This Row],[SKU]]&amp;"|"&amp;Ledger[[#This Row],[Branch_ID]], PriceList!E:E,PriceList!C:C,"")</f>
        <v>225</v>
      </c>
      <c r="K4350">
        <f>_xlfn.XLOOKUP(Ledger[[#This Row],[SKU]]&amp;"|"&amp;Ledger[[#This Row],[Branch_ID]], PriceList[Key], PriceList[Unit_Retail_Price_EGP], "")</f>
        <v>609</v>
      </c>
      <c r="L4350">
        <f>YEAR(Ledger[[#This Row],[Date]])</f>
        <v>2025</v>
      </c>
      <c r="M4350" t="str">
        <f>"Qtr"&amp;ROUNDUP(MONTH(Ledger[[#This Row],[Date]])/3,0)</f>
        <v>Qtr3</v>
      </c>
      <c r="N4350">
        <f>MONTH(Ledger[[#This Row],[Date]])</f>
        <v>7</v>
      </c>
      <c r="O4350" t="str">
        <f>TEXT(Ledger[[#This Row],[Date]],"mmm")</f>
        <v>Jul</v>
      </c>
    </row>
    <row r="4351" spans="1:15" x14ac:dyDescent="0.35">
      <c r="A4351" t="s">
        <v>2222</v>
      </c>
      <c r="B4351" s="8">
        <v>45868</v>
      </c>
      <c r="C4351" s="5">
        <v>0.80555555555555558</v>
      </c>
      <c r="D4351" t="str">
        <f>_xlfn.XLOOKUP(Ledger[[#This Row],[Employee_ID]],Employees!C:C,Employees!A:A)</f>
        <v>Evening</v>
      </c>
      <c r="E4351" t="s">
        <v>932</v>
      </c>
      <c r="F4351" t="str">
        <f>_xlfn.XLOOKUP(Ledger[[#This Row],[Employee_ID]],Employees!C:C,Employees!B:B)</f>
        <v>BR01</v>
      </c>
      <c r="G4351" t="s">
        <v>961</v>
      </c>
      <c r="H4351" t="s">
        <v>404</v>
      </c>
      <c r="I4351">
        <v>2</v>
      </c>
      <c r="J4351">
        <f>_xlfn.XLOOKUP(Ledger[[#This Row],[SKU]]&amp;"|"&amp;Ledger[[#This Row],[Branch_ID]], PriceList!E:E,PriceList!C:C,"")</f>
        <v>145</v>
      </c>
      <c r="K4351">
        <f>_xlfn.XLOOKUP(Ledger[[#This Row],[SKU]]&amp;"|"&amp;Ledger[[#This Row],[Branch_ID]], PriceList[Key], PriceList[Unit_Retail_Price_EGP], "")</f>
        <v>389</v>
      </c>
      <c r="L4351">
        <f>YEAR(Ledger[[#This Row],[Date]])</f>
        <v>2025</v>
      </c>
      <c r="M4351" t="str">
        <f>"Qtr"&amp;ROUNDUP(MONTH(Ledger[[#This Row],[Date]])/3,0)</f>
        <v>Qtr3</v>
      </c>
      <c r="N4351">
        <f>MONTH(Ledger[[#This Row],[Date]])</f>
        <v>7</v>
      </c>
      <c r="O4351" t="str">
        <f>TEXT(Ledger[[#This Row],[Date]],"mmm")</f>
        <v>Jul</v>
      </c>
    </row>
    <row r="4352" spans="1:15" x14ac:dyDescent="0.35">
      <c r="A4352" t="s">
        <v>2333</v>
      </c>
      <c r="B4352" s="8">
        <v>45874</v>
      </c>
      <c r="C4352" s="5">
        <v>0.77569444444444446</v>
      </c>
      <c r="D4352" t="str">
        <f>_xlfn.XLOOKUP(Ledger[[#This Row],[Employee_ID]],Employees!C:C,Employees!A:A)</f>
        <v>Evening</v>
      </c>
      <c r="E4352" t="s">
        <v>932</v>
      </c>
      <c r="F4352" t="str">
        <f>_xlfn.XLOOKUP(Ledger[[#This Row],[Employee_ID]],Employees!C:C,Employees!B:B)</f>
        <v>BR01</v>
      </c>
      <c r="G4352" t="s">
        <v>961</v>
      </c>
      <c r="H4352" t="s">
        <v>193</v>
      </c>
      <c r="I4352">
        <v>2</v>
      </c>
      <c r="J4352">
        <f>_xlfn.XLOOKUP(Ledger[[#This Row],[SKU]]&amp;"|"&amp;Ledger[[#This Row],[Branch_ID]], PriceList!E:E,PriceList!C:C,"")</f>
        <v>145</v>
      </c>
      <c r="K4352">
        <f>_xlfn.XLOOKUP(Ledger[[#This Row],[SKU]]&amp;"|"&amp;Ledger[[#This Row],[Branch_ID]], PriceList[Key], PriceList[Unit_Retail_Price_EGP], "")</f>
        <v>389</v>
      </c>
      <c r="L4352">
        <f>YEAR(Ledger[[#This Row],[Date]])</f>
        <v>2025</v>
      </c>
      <c r="M4352" t="str">
        <f>"Qtr"&amp;ROUNDUP(MONTH(Ledger[[#This Row],[Date]])/3,0)</f>
        <v>Qtr3</v>
      </c>
      <c r="N4352">
        <f>MONTH(Ledger[[#This Row],[Date]])</f>
        <v>8</v>
      </c>
      <c r="O4352" t="str">
        <f>TEXT(Ledger[[#This Row],[Date]],"mmm")</f>
        <v>Aug</v>
      </c>
    </row>
    <row r="4353" spans="1:15" x14ac:dyDescent="0.35">
      <c r="A4353" t="s">
        <v>2355</v>
      </c>
      <c r="B4353" s="8">
        <v>45875</v>
      </c>
      <c r="C4353" s="5">
        <v>0.90972222222222221</v>
      </c>
      <c r="D4353" t="str">
        <f>_xlfn.XLOOKUP(Ledger[[#This Row],[Employee_ID]],Employees!C:C,Employees!A:A)</f>
        <v>Evening</v>
      </c>
      <c r="E4353" t="s">
        <v>932</v>
      </c>
      <c r="F4353" t="str">
        <f>_xlfn.XLOOKUP(Ledger[[#This Row],[Employee_ID]],Employees!C:C,Employees!B:B)</f>
        <v>BR01</v>
      </c>
      <c r="G4353" t="s">
        <v>961</v>
      </c>
      <c r="H4353" t="s">
        <v>436</v>
      </c>
      <c r="I4353">
        <v>2</v>
      </c>
      <c r="J4353">
        <f>_xlfn.XLOOKUP(Ledger[[#This Row],[SKU]]&amp;"|"&amp;Ledger[[#This Row],[Branch_ID]], PriceList!E:E,PriceList!C:C,"")</f>
        <v>145</v>
      </c>
      <c r="K4353">
        <f>_xlfn.XLOOKUP(Ledger[[#This Row],[SKU]]&amp;"|"&amp;Ledger[[#This Row],[Branch_ID]], PriceList[Key], PriceList[Unit_Retail_Price_EGP], "")</f>
        <v>389</v>
      </c>
      <c r="L4353">
        <f>YEAR(Ledger[[#This Row],[Date]])</f>
        <v>2025</v>
      </c>
      <c r="M4353" t="str">
        <f>"Qtr"&amp;ROUNDUP(MONTH(Ledger[[#This Row],[Date]])/3,0)</f>
        <v>Qtr3</v>
      </c>
      <c r="N4353">
        <f>MONTH(Ledger[[#This Row],[Date]])</f>
        <v>8</v>
      </c>
      <c r="O4353" t="str">
        <f>TEXT(Ledger[[#This Row],[Date]],"mmm")</f>
        <v>Aug</v>
      </c>
    </row>
    <row r="4354" spans="1:15" x14ac:dyDescent="0.35">
      <c r="A4354" t="s">
        <v>2370</v>
      </c>
      <c r="B4354" s="8">
        <v>45876</v>
      </c>
      <c r="C4354" s="5">
        <v>0.91597222222222219</v>
      </c>
      <c r="D4354" t="str">
        <f>_xlfn.XLOOKUP(Ledger[[#This Row],[Employee_ID]],Employees!C:C,Employees!A:A)</f>
        <v>Evening</v>
      </c>
      <c r="E4354" t="s">
        <v>932</v>
      </c>
      <c r="F4354" t="str">
        <f>_xlfn.XLOOKUP(Ledger[[#This Row],[Employee_ID]],Employees!C:C,Employees!B:B)</f>
        <v>BR01</v>
      </c>
      <c r="G4354" t="s">
        <v>961</v>
      </c>
      <c r="H4354" t="s">
        <v>263</v>
      </c>
      <c r="I4354">
        <v>2</v>
      </c>
      <c r="J4354">
        <f>_xlfn.XLOOKUP(Ledger[[#This Row],[SKU]]&amp;"|"&amp;Ledger[[#This Row],[Branch_ID]], PriceList!E:E,PriceList!C:C,"")</f>
        <v>165</v>
      </c>
      <c r="K4354">
        <f>_xlfn.XLOOKUP(Ledger[[#This Row],[SKU]]&amp;"|"&amp;Ledger[[#This Row],[Branch_ID]], PriceList[Key], PriceList[Unit_Retail_Price_EGP], "")</f>
        <v>449</v>
      </c>
      <c r="L4354">
        <f>YEAR(Ledger[[#This Row],[Date]])</f>
        <v>2025</v>
      </c>
      <c r="M4354" t="str">
        <f>"Qtr"&amp;ROUNDUP(MONTH(Ledger[[#This Row],[Date]])/3,0)</f>
        <v>Qtr3</v>
      </c>
      <c r="N4354">
        <f>MONTH(Ledger[[#This Row],[Date]])</f>
        <v>8</v>
      </c>
      <c r="O4354" t="str">
        <f>TEXT(Ledger[[#This Row],[Date]],"mmm")</f>
        <v>Aug</v>
      </c>
    </row>
    <row r="4355" spans="1:15" x14ac:dyDescent="0.35">
      <c r="A4355" t="s">
        <v>2393</v>
      </c>
      <c r="B4355" s="8">
        <v>45877</v>
      </c>
      <c r="C4355" s="5">
        <v>0.88055555555555554</v>
      </c>
      <c r="D4355" t="str">
        <f>_xlfn.XLOOKUP(Ledger[[#This Row],[Employee_ID]],Employees!C:C,Employees!A:A)</f>
        <v>Evening</v>
      </c>
      <c r="E4355" t="s">
        <v>932</v>
      </c>
      <c r="F4355" t="str">
        <f>_xlfn.XLOOKUP(Ledger[[#This Row],[Employee_ID]],Employees!C:C,Employees!B:B)</f>
        <v>BR01</v>
      </c>
      <c r="G4355" t="s">
        <v>961</v>
      </c>
      <c r="H4355" t="s">
        <v>299</v>
      </c>
      <c r="I4355">
        <v>2</v>
      </c>
      <c r="J4355">
        <f>_xlfn.XLOOKUP(Ledger[[#This Row],[SKU]]&amp;"|"&amp;Ledger[[#This Row],[Branch_ID]], PriceList!E:E,PriceList!C:C,"")</f>
        <v>165</v>
      </c>
      <c r="K4355">
        <f>_xlfn.XLOOKUP(Ledger[[#This Row],[SKU]]&amp;"|"&amp;Ledger[[#This Row],[Branch_ID]], PriceList[Key], PriceList[Unit_Retail_Price_EGP], "")</f>
        <v>449</v>
      </c>
      <c r="L4355">
        <f>YEAR(Ledger[[#This Row],[Date]])</f>
        <v>2025</v>
      </c>
      <c r="M4355" t="str">
        <f>"Qtr"&amp;ROUNDUP(MONTH(Ledger[[#This Row],[Date]])/3,0)</f>
        <v>Qtr3</v>
      </c>
      <c r="N4355">
        <f>MONTH(Ledger[[#This Row],[Date]])</f>
        <v>8</v>
      </c>
      <c r="O4355" t="str">
        <f>TEXT(Ledger[[#This Row],[Date]],"mmm")</f>
        <v>Aug</v>
      </c>
    </row>
    <row r="4356" spans="1:15" x14ac:dyDescent="0.35">
      <c r="A4356" t="s">
        <v>2653</v>
      </c>
      <c r="B4356" s="8">
        <v>45892</v>
      </c>
      <c r="C4356" s="5">
        <v>0.83194444444444449</v>
      </c>
      <c r="D4356" t="str">
        <f>_xlfn.XLOOKUP(Ledger[[#This Row],[Employee_ID]],Employees!C:C,Employees!A:A)</f>
        <v>Evening</v>
      </c>
      <c r="E4356" t="s">
        <v>932</v>
      </c>
      <c r="F4356" t="str">
        <f>_xlfn.XLOOKUP(Ledger[[#This Row],[Employee_ID]],Employees!C:C,Employees!B:B)</f>
        <v>BR01</v>
      </c>
      <c r="G4356" t="s">
        <v>961</v>
      </c>
      <c r="H4356" t="s">
        <v>286</v>
      </c>
      <c r="I4356">
        <v>2</v>
      </c>
      <c r="J4356">
        <f>_xlfn.XLOOKUP(Ledger[[#This Row],[SKU]]&amp;"|"&amp;Ledger[[#This Row],[Branch_ID]], PriceList!E:E,PriceList!C:C,"")</f>
        <v>145</v>
      </c>
      <c r="K4356">
        <f>_xlfn.XLOOKUP(Ledger[[#This Row],[SKU]]&amp;"|"&amp;Ledger[[#This Row],[Branch_ID]], PriceList[Key], PriceList[Unit_Retail_Price_EGP], "")</f>
        <v>389</v>
      </c>
      <c r="L4356">
        <f>YEAR(Ledger[[#This Row],[Date]])</f>
        <v>2025</v>
      </c>
      <c r="M4356" t="str">
        <f>"Qtr"&amp;ROUNDUP(MONTH(Ledger[[#This Row],[Date]])/3,0)</f>
        <v>Qtr3</v>
      </c>
      <c r="N4356">
        <f>MONTH(Ledger[[#This Row],[Date]])</f>
        <v>8</v>
      </c>
      <c r="O4356" t="str">
        <f>TEXT(Ledger[[#This Row],[Date]],"mmm")</f>
        <v>Aug</v>
      </c>
    </row>
    <row r="4357" spans="1:15" x14ac:dyDescent="0.35">
      <c r="A4357" t="s">
        <v>2688</v>
      </c>
      <c r="B4357" s="8">
        <v>45894</v>
      </c>
      <c r="C4357" s="5">
        <v>0.84375</v>
      </c>
      <c r="D4357" t="str">
        <f>_xlfn.XLOOKUP(Ledger[[#This Row],[Employee_ID]],Employees!C:C,Employees!A:A)</f>
        <v>Evening</v>
      </c>
      <c r="E4357" t="s">
        <v>932</v>
      </c>
      <c r="F4357" t="str">
        <f>_xlfn.XLOOKUP(Ledger[[#This Row],[Employee_ID]],Employees!C:C,Employees!B:B)</f>
        <v>BR01</v>
      </c>
      <c r="G4357" t="s">
        <v>961</v>
      </c>
      <c r="H4357" t="s">
        <v>151</v>
      </c>
      <c r="I4357">
        <v>2</v>
      </c>
      <c r="J4357">
        <f>_xlfn.XLOOKUP(Ledger[[#This Row],[SKU]]&amp;"|"&amp;Ledger[[#This Row],[Branch_ID]], PriceList!E:E,PriceList!C:C,"")</f>
        <v>165</v>
      </c>
      <c r="K4357">
        <f>_xlfn.XLOOKUP(Ledger[[#This Row],[SKU]]&amp;"|"&amp;Ledger[[#This Row],[Branch_ID]], PriceList[Key], PriceList[Unit_Retail_Price_EGP], "")</f>
        <v>449</v>
      </c>
      <c r="L4357">
        <f>YEAR(Ledger[[#This Row],[Date]])</f>
        <v>2025</v>
      </c>
      <c r="M4357" t="str">
        <f>"Qtr"&amp;ROUNDUP(MONTH(Ledger[[#This Row],[Date]])/3,0)</f>
        <v>Qtr3</v>
      </c>
      <c r="N4357">
        <f>MONTH(Ledger[[#This Row],[Date]])</f>
        <v>8</v>
      </c>
      <c r="O4357" t="str">
        <f>TEXT(Ledger[[#This Row],[Date]],"mmm")</f>
        <v>Aug</v>
      </c>
    </row>
    <row r="4358" spans="1:15" x14ac:dyDescent="0.35">
      <c r="A4358" t="s">
        <v>2699</v>
      </c>
      <c r="B4358" s="8">
        <v>45895</v>
      </c>
      <c r="C4358" s="5">
        <v>0.75</v>
      </c>
      <c r="D4358" t="str">
        <f>_xlfn.XLOOKUP(Ledger[[#This Row],[Employee_ID]],Employees!C:C,Employees!A:A)</f>
        <v>Evening</v>
      </c>
      <c r="E4358" t="s">
        <v>932</v>
      </c>
      <c r="F4358" t="str">
        <f>_xlfn.XLOOKUP(Ledger[[#This Row],[Employee_ID]],Employees!C:C,Employees!B:B)</f>
        <v>BR01</v>
      </c>
      <c r="G4358" t="s">
        <v>961</v>
      </c>
      <c r="H4358" t="s">
        <v>404</v>
      </c>
      <c r="I4358">
        <v>2</v>
      </c>
      <c r="J4358">
        <f>_xlfn.XLOOKUP(Ledger[[#This Row],[SKU]]&amp;"|"&amp;Ledger[[#This Row],[Branch_ID]], PriceList!E:E,PriceList!C:C,"")</f>
        <v>145</v>
      </c>
      <c r="K4358">
        <f>_xlfn.XLOOKUP(Ledger[[#This Row],[SKU]]&amp;"|"&amp;Ledger[[#This Row],[Branch_ID]], PriceList[Key], PriceList[Unit_Retail_Price_EGP], "")</f>
        <v>389</v>
      </c>
      <c r="L4358">
        <f>YEAR(Ledger[[#This Row],[Date]])</f>
        <v>2025</v>
      </c>
      <c r="M4358" t="str">
        <f>"Qtr"&amp;ROUNDUP(MONTH(Ledger[[#This Row],[Date]])/3,0)</f>
        <v>Qtr3</v>
      </c>
      <c r="N4358">
        <f>MONTH(Ledger[[#This Row],[Date]])</f>
        <v>8</v>
      </c>
      <c r="O4358" t="str">
        <f>TEXT(Ledger[[#This Row],[Date]],"mmm")</f>
        <v>Aug</v>
      </c>
    </row>
    <row r="4359" spans="1:15" x14ac:dyDescent="0.35">
      <c r="A4359" t="s">
        <v>2731</v>
      </c>
      <c r="B4359" s="8">
        <v>45897</v>
      </c>
      <c r="C4359" s="5">
        <v>0.79236111111111107</v>
      </c>
      <c r="D4359" t="str">
        <f>_xlfn.XLOOKUP(Ledger[[#This Row],[Employee_ID]],Employees!C:C,Employees!A:A)</f>
        <v>Evening</v>
      </c>
      <c r="E4359" t="s">
        <v>932</v>
      </c>
      <c r="F4359" t="str">
        <f>_xlfn.XLOOKUP(Ledger[[#This Row],[Employee_ID]],Employees!C:C,Employees!B:B)</f>
        <v>BR01</v>
      </c>
      <c r="G4359" t="s">
        <v>961</v>
      </c>
      <c r="H4359" t="s">
        <v>211</v>
      </c>
      <c r="I4359">
        <v>2</v>
      </c>
      <c r="J4359">
        <f>_xlfn.XLOOKUP(Ledger[[#This Row],[SKU]]&amp;"|"&amp;Ledger[[#This Row],[Branch_ID]], PriceList!E:E,PriceList!C:C,"")</f>
        <v>270</v>
      </c>
      <c r="K4359">
        <f>_xlfn.XLOOKUP(Ledger[[#This Row],[SKU]]&amp;"|"&amp;Ledger[[#This Row],[Branch_ID]], PriceList[Key], PriceList[Unit_Retail_Price_EGP], "")</f>
        <v>669</v>
      </c>
      <c r="L4359">
        <f>YEAR(Ledger[[#This Row],[Date]])</f>
        <v>2025</v>
      </c>
      <c r="M4359" t="str">
        <f>"Qtr"&amp;ROUNDUP(MONTH(Ledger[[#This Row],[Date]])/3,0)</f>
        <v>Qtr3</v>
      </c>
      <c r="N4359">
        <f>MONTH(Ledger[[#This Row],[Date]])</f>
        <v>8</v>
      </c>
      <c r="O4359" t="str">
        <f>TEXT(Ledger[[#This Row],[Date]],"mmm")</f>
        <v>Aug</v>
      </c>
    </row>
    <row r="4360" spans="1:15" x14ac:dyDescent="0.35">
      <c r="A4360" t="s">
        <v>2809</v>
      </c>
      <c r="B4360" s="8">
        <v>45901</v>
      </c>
      <c r="C4360" s="5">
        <v>0.84375</v>
      </c>
      <c r="D4360" t="str">
        <f>_xlfn.XLOOKUP(Ledger[[#This Row],[Employee_ID]],Employees!C:C,Employees!A:A)</f>
        <v>Evening</v>
      </c>
      <c r="E4360" t="s">
        <v>932</v>
      </c>
      <c r="F4360" t="str">
        <f>_xlfn.XLOOKUP(Ledger[[#This Row],[Employee_ID]],Employees!C:C,Employees!B:B)</f>
        <v>BR01</v>
      </c>
      <c r="G4360" t="s">
        <v>961</v>
      </c>
      <c r="H4360" t="s">
        <v>123</v>
      </c>
      <c r="I4360">
        <v>2</v>
      </c>
      <c r="J4360">
        <f>_xlfn.XLOOKUP(Ledger[[#This Row],[SKU]]&amp;"|"&amp;Ledger[[#This Row],[Branch_ID]], PriceList!E:E,PriceList!C:C,"")</f>
        <v>185</v>
      </c>
      <c r="K4360">
        <f>_xlfn.XLOOKUP(Ledger[[#This Row],[SKU]]&amp;"|"&amp;Ledger[[#This Row],[Branch_ID]], PriceList[Key], PriceList[Unit_Retail_Price_EGP], "")</f>
        <v>499</v>
      </c>
      <c r="L4360">
        <f>YEAR(Ledger[[#This Row],[Date]])</f>
        <v>2025</v>
      </c>
      <c r="M4360" t="str">
        <f>"Qtr"&amp;ROUNDUP(MONTH(Ledger[[#This Row],[Date]])/3,0)</f>
        <v>Qtr3</v>
      </c>
      <c r="N4360">
        <f>MONTH(Ledger[[#This Row],[Date]])</f>
        <v>9</v>
      </c>
      <c r="O4360" t="str">
        <f>TEXT(Ledger[[#This Row],[Date]],"mmm")</f>
        <v>Sep</v>
      </c>
    </row>
    <row r="4361" spans="1:15" x14ac:dyDescent="0.35">
      <c r="A4361" t="s">
        <v>2844</v>
      </c>
      <c r="B4361" s="8">
        <v>45904</v>
      </c>
      <c r="C4361" s="5">
        <v>0.86597222222222225</v>
      </c>
      <c r="D4361" t="str">
        <f>_xlfn.XLOOKUP(Ledger[[#This Row],[Employee_ID]],Employees!C:C,Employees!A:A)</f>
        <v>Evening</v>
      </c>
      <c r="E4361" t="s">
        <v>932</v>
      </c>
      <c r="F4361" t="str">
        <f>_xlfn.XLOOKUP(Ledger[[#This Row],[Employee_ID]],Employees!C:C,Employees!B:B)</f>
        <v>BR01</v>
      </c>
      <c r="G4361" t="s">
        <v>961</v>
      </c>
      <c r="H4361" t="s">
        <v>103</v>
      </c>
      <c r="I4361">
        <v>2</v>
      </c>
      <c r="J4361">
        <f>_xlfn.XLOOKUP(Ledger[[#This Row],[SKU]]&amp;"|"&amp;Ledger[[#This Row],[Branch_ID]], PriceList!E:E,PriceList!C:C,"")</f>
        <v>165</v>
      </c>
      <c r="K4361">
        <f>_xlfn.XLOOKUP(Ledger[[#This Row],[SKU]]&amp;"|"&amp;Ledger[[#This Row],[Branch_ID]], PriceList[Key], PriceList[Unit_Retail_Price_EGP], "")</f>
        <v>449</v>
      </c>
      <c r="L4361">
        <f>YEAR(Ledger[[#This Row],[Date]])</f>
        <v>2025</v>
      </c>
      <c r="M4361" t="str">
        <f>"Qtr"&amp;ROUNDUP(MONTH(Ledger[[#This Row],[Date]])/3,0)</f>
        <v>Qtr3</v>
      </c>
      <c r="N4361">
        <f>MONTH(Ledger[[#This Row],[Date]])</f>
        <v>9</v>
      </c>
      <c r="O4361" t="str">
        <f>TEXT(Ledger[[#This Row],[Date]],"mmm")</f>
        <v>Sep</v>
      </c>
    </row>
    <row r="4362" spans="1:15" x14ac:dyDescent="0.35">
      <c r="A4362" t="s">
        <v>2901</v>
      </c>
      <c r="B4362" s="8">
        <v>45907</v>
      </c>
      <c r="C4362" s="5">
        <v>0.78263888888888888</v>
      </c>
      <c r="D4362" t="str">
        <f>_xlfn.XLOOKUP(Ledger[[#This Row],[Employee_ID]],Employees!C:C,Employees!A:A)</f>
        <v>Evening</v>
      </c>
      <c r="E4362" t="s">
        <v>932</v>
      </c>
      <c r="F4362" t="str">
        <f>_xlfn.XLOOKUP(Ledger[[#This Row],[Employee_ID]],Employees!C:C,Employees!B:B)</f>
        <v>BR01</v>
      </c>
      <c r="G4362" t="s">
        <v>961</v>
      </c>
      <c r="H4362" t="s">
        <v>382</v>
      </c>
      <c r="I4362">
        <v>2</v>
      </c>
      <c r="J4362">
        <f>_xlfn.XLOOKUP(Ledger[[#This Row],[SKU]]&amp;"|"&amp;Ledger[[#This Row],[Branch_ID]], PriceList!E:E,PriceList!C:C,"")</f>
        <v>165</v>
      </c>
      <c r="K4362">
        <f>_xlfn.XLOOKUP(Ledger[[#This Row],[SKU]]&amp;"|"&amp;Ledger[[#This Row],[Branch_ID]], PriceList[Key], PriceList[Unit_Retail_Price_EGP], "")</f>
        <v>449</v>
      </c>
      <c r="L4362">
        <f>YEAR(Ledger[[#This Row],[Date]])</f>
        <v>2025</v>
      </c>
      <c r="M4362" t="str">
        <f>"Qtr"&amp;ROUNDUP(MONTH(Ledger[[#This Row],[Date]])/3,0)</f>
        <v>Qtr3</v>
      </c>
      <c r="N4362">
        <f>MONTH(Ledger[[#This Row],[Date]])</f>
        <v>9</v>
      </c>
      <c r="O4362" t="str">
        <f>TEXT(Ledger[[#This Row],[Date]],"mmm")</f>
        <v>Sep</v>
      </c>
    </row>
    <row r="4363" spans="1:15" x14ac:dyDescent="0.35">
      <c r="A4363" t="s">
        <v>3002</v>
      </c>
      <c r="B4363" s="8">
        <v>45913</v>
      </c>
      <c r="C4363" s="5">
        <v>0.89722222222222225</v>
      </c>
      <c r="D4363" t="str">
        <f>_xlfn.XLOOKUP(Ledger[[#This Row],[Employee_ID]],Employees!C:C,Employees!A:A)</f>
        <v>Evening</v>
      </c>
      <c r="E4363" t="s">
        <v>932</v>
      </c>
      <c r="F4363" t="str">
        <f>_xlfn.XLOOKUP(Ledger[[#This Row],[Employee_ID]],Employees!C:C,Employees!B:B)</f>
        <v>BR01</v>
      </c>
      <c r="G4363" t="s">
        <v>961</v>
      </c>
      <c r="H4363" t="s">
        <v>78</v>
      </c>
      <c r="I4363">
        <v>2</v>
      </c>
      <c r="J4363">
        <f>_xlfn.XLOOKUP(Ledger[[#This Row],[SKU]]&amp;"|"&amp;Ledger[[#This Row],[Branch_ID]], PriceList!E:E,PriceList!C:C,"")</f>
        <v>225</v>
      </c>
      <c r="K4363">
        <f>_xlfn.XLOOKUP(Ledger[[#This Row],[SKU]]&amp;"|"&amp;Ledger[[#This Row],[Branch_ID]], PriceList[Key], PriceList[Unit_Retail_Price_EGP], "")</f>
        <v>609</v>
      </c>
      <c r="L4363">
        <f>YEAR(Ledger[[#This Row],[Date]])</f>
        <v>2025</v>
      </c>
      <c r="M4363" t="str">
        <f>"Qtr"&amp;ROUNDUP(MONTH(Ledger[[#This Row],[Date]])/3,0)</f>
        <v>Qtr3</v>
      </c>
      <c r="N4363">
        <f>MONTH(Ledger[[#This Row],[Date]])</f>
        <v>9</v>
      </c>
      <c r="O4363" t="str">
        <f>TEXT(Ledger[[#This Row],[Date]],"mmm")</f>
        <v>Sep</v>
      </c>
    </row>
    <row r="4364" spans="1:15" x14ac:dyDescent="0.35">
      <c r="A4364" t="s">
        <v>3186</v>
      </c>
      <c r="B4364" s="8">
        <v>45925</v>
      </c>
      <c r="C4364" s="5">
        <v>0.81805555555555554</v>
      </c>
      <c r="D4364" t="str">
        <f>_xlfn.XLOOKUP(Ledger[[#This Row],[Employee_ID]],Employees!C:C,Employees!A:A)</f>
        <v>Evening</v>
      </c>
      <c r="E4364" t="s">
        <v>932</v>
      </c>
      <c r="F4364" t="str">
        <f>_xlfn.XLOOKUP(Ledger[[#This Row],[Employee_ID]],Employees!C:C,Employees!B:B)</f>
        <v>BR01</v>
      </c>
      <c r="G4364" t="s">
        <v>961</v>
      </c>
      <c r="H4364" t="s">
        <v>382</v>
      </c>
      <c r="I4364">
        <v>2</v>
      </c>
      <c r="J4364">
        <f>_xlfn.XLOOKUP(Ledger[[#This Row],[SKU]]&amp;"|"&amp;Ledger[[#This Row],[Branch_ID]], PriceList!E:E,PriceList!C:C,"")</f>
        <v>165</v>
      </c>
      <c r="K4364">
        <f>_xlfn.XLOOKUP(Ledger[[#This Row],[SKU]]&amp;"|"&amp;Ledger[[#This Row],[Branch_ID]], PriceList[Key], PriceList[Unit_Retail_Price_EGP], "")</f>
        <v>449</v>
      </c>
      <c r="L4364">
        <f>YEAR(Ledger[[#This Row],[Date]])</f>
        <v>2025</v>
      </c>
      <c r="M4364" t="str">
        <f>"Qtr"&amp;ROUNDUP(MONTH(Ledger[[#This Row],[Date]])/3,0)</f>
        <v>Qtr3</v>
      </c>
      <c r="N4364">
        <f>MONTH(Ledger[[#This Row],[Date]])</f>
        <v>9</v>
      </c>
      <c r="O4364" t="str">
        <f>TEXT(Ledger[[#This Row],[Date]],"mmm")</f>
        <v>Sep</v>
      </c>
    </row>
    <row r="4365" spans="1:15" x14ac:dyDescent="0.35">
      <c r="A4365" t="s">
        <v>3200</v>
      </c>
      <c r="B4365" s="8">
        <v>45926</v>
      </c>
      <c r="C4365" s="5">
        <v>0.79166666666666663</v>
      </c>
      <c r="D4365" t="str">
        <f>_xlfn.XLOOKUP(Ledger[[#This Row],[Employee_ID]],Employees!C:C,Employees!A:A)</f>
        <v>Evening</v>
      </c>
      <c r="E4365" t="s">
        <v>932</v>
      </c>
      <c r="F4365" t="str">
        <f>_xlfn.XLOOKUP(Ledger[[#This Row],[Employee_ID]],Employees!C:C,Employees!B:B)</f>
        <v>BR01</v>
      </c>
      <c r="G4365" t="s">
        <v>961</v>
      </c>
      <c r="H4365" t="s">
        <v>681</v>
      </c>
      <c r="I4365">
        <v>2</v>
      </c>
      <c r="J4365">
        <f>_xlfn.XLOOKUP(Ledger[[#This Row],[SKU]]&amp;"|"&amp;Ledger[[#This Row],[Branch_ID]], PriceList!E:E,PriceList!C:C,"")</f>
        <v>145</v>
      </c>
      <c r="K4365">
        <f>_xlfn.XLOOKUP(Ledger[[#This Row],[SKU]]&amp;"|"&amp;Ledger[[#This Row],[Branch_ID]], PriceList[Key], PriceList[Unit_Retail_Price_EGP], "")</f>
        <v>389</v>
      </c>
      <c r="L4365">
        <f>YEAR(Ledger[[#This Row],[Date]])</f>
        <v>2025</v>
      </c>
      <c r="M4365" t="str">
        <f>"Qtr"&amp;ROUNDUP(MONTH(Ledger[[#This Row],[Date]])/3,0)</f>
        <v>Qtr3</v>
      </c>
      <c r="N4365">
        <f>MONTH(Ledger[[#This Row],[Date]])</f>
        <v>9</v>
      </c>
      <c r="O4365" t="str">
        <f>TEXT(Ledger[[#This Row],[Date]],"mmm")</f>
        <v>Sep</v>
      </c>
    </row>
    <row r="4366" spans="1:15" x14ac:dyDescent="0.35">
      <c r="A4366" t="s">
        <v>3240</v>
      </c>
      <c r="B4366" s="8">
        <v>45928</v>
      </c>
      <c r="C4366" s="5">
        <v>0.84513888888888888</v>
      </c>
      <c r="D4366" t="str">
        <f>_xlfn.XLOOKUP(Ledger[[#This Row],[Employee_ID]],Employees!C:C,Employees!A:A)</f>
        <v>Evening</v>
      </c>
      <c r="E4366" t="s">
        <v>932</v>
      </c>
      <c r="F4366" t="str">
        <f>_xlfn.XLOOKUP(Ledger[[#This Row],[Employee_ID]],Employees!C:C,Employees!B:B)</f>
        <v>BR01</v>
      </c>
      <c r="G4366" t="s">
        <v>961</v>
      </c>
      <c r="H4366" t="s">
        <v>639</v>
      </c>
      <c r="I4366">
        <v>2</v>
      </c>
      <c r="J4366">
        <f>_xlfn.XLOOKUP(Ledger[[#This Row],[SKU]]&amp;"|"&amp;Ledger[[#This Row],[Branch_ID]], PriceList!E:E,PriceList!C:C,"")</f>
        <v>225</v>
      </c>
      <c r="K4366">
        <f>_xlfn.XLOOKUP(Ledger[[#This Row],[SKU]]&amp;"|"&amp;Ledger[[#This Row],[Branch_ID]], PriceList[Key], PriceList[Unit_Retail_Price_EGP], "")</f>
        <v>609</v>
      </c>
      <c r="L4366">
        <f>YEAR(Ledger[[#This Row],[Date]])</f>
        <v>2025</v>
      </c>
      <c r="M4366" t="str">
        <f>"Qtr"&amp;ROUNDUP(MONTH(Ledger[[#This Row],[Date]])/3,0)</f>
        <v>Qtr3</v>
      </c>
      <c r="N4366">
        <f>MONTH(Ledger[[#This Row],[Date]])</f>
        <v>9</v>
      </c>
      <c r="O4366" t="str">
        <f>TEXT(Ledger[[#This Row],[Date]],"mmm")</f>
        <v>Sep</v>
      </c>
    </row>
    <row r="4367" spans="1:15" x14ac:dyDescent="0.35">
      <c r="A4367" t="s">
        <v>3278</v>
      </c>
      <c r="B4367" s="8">
        <v>45931</v>
      </c>
      <c r="C4367" s="5">
        <v>0.90138888888888891</v>
      </c>
      <c r="D4367" t="str">
        <f>_xlfn.XLOOKUP(Ledger[[#This Row],[Employee_ID]],Employees!C:C,Employees!A:A)</f>
        <v>Evening</v>
      </c>
      <c r="E4367" t="s">
        <v>932</v>
      </c>
      <c r="F4367" t="str">
        <f>_xlfn.XLOOKUP(Ledger[[#This Row],[Employee_ID]],Employees!C:C,Employees!B:B)</f>
        <v>BR01</v>
      </c>
      <c r="G4367" t="s">
        <v>961</v>
      </c>
      <c r="H4367" t="s">
        <v>234</v>
      </c>
      <c r="I4367">
        <v>2</v>
      </c>
      <c r="J4367">
        <f>_xlfn.XLOOKUP(Ledger[[#This Row],[SKU]]&amp;"|"&amp;Ledger[[#This Row],[Branch_ID]], PriceList!E:E,PriceList!C:C,"")</f>
        <v>475</v>
      </c>
      <c r="K4367">
        <f>_xlfn.XLOOKUP(Ledger[[#This Row],[SKU]]&amp;"|"&amp;Ledger[[#This Row],[Branch_ID]], PriceList[Key], PriceList[Unit_Retail_Price_EGP], "")</f>
        <v>1229</v>
      </c>
      <c r="L4367">
        <f>YEAR(Ledger[[#This Row],[Date]])</f>
        <v>2025</v>
      </c>
      <c r="M4367" t="str">
        <f>"Qtr"&amp;ROUNDUP(MONTH(Ledger[[#This Row],[Date]])/3,0)</f>
        <v>Qtr4</v>
      </c>
      <c r="N4367">
        <f>MONTH(Ledger[[#This Row],[Date]])</f>
        <v>10</v>
      </c>
      <c r="O4367" t="str">
        <f>TEXT(Ledger[[#This Row],[Date]],"mmm")</f>
        <v>Oct</v>
      </c>
    </row>
    <row r="4368" spans="1:15" x14ac:dyDescent="0.35">
      <c r="A4368" t="s">
        <v>3414</v>
      </c>
      <c r="B4368" s="8">
        <v>45940</v>
      </c>
      <c r="C4368" s="5">
        <v>0.875</v>
      </c>
      <c r="D4368" t="str">
        <f>_xlfn.XLOOKUP(Ledger[[#This Row],[Employee_ID]],Employees!C:C,Employees!A:A)</f>
        <v>Evening</v>
      </c>
      <c r="E4368" t="s">
        <v>932</v>
      </c>
      <c r="F4368" t="str">
        <f>_xlfn.XLOOKUP(Ledger[[#This Row],[Employee_ID]],Employees!C:C,Employees!B:B)</f>
        <v>BR01</v>
      </c>
      <c r="G4368" t="s">
        <v>961</v>
      </c>
      <c r="H4368" t="s">
        <v>151</v>
      </c>
      <c r="I4368">
        <v>2</v>
      </c>
      <c r="J4368">
        <f>_xlfn.XLOOKUP(Ledger[[#This Row],[SKU]]&amp;"|"&amp;Ledger[[#This Row],[Branch_ID]], PriceList!E:E,PriceList!C:C,"")</f>
        <v>165</v>
      </c>
      <c r="K4368">
        <f>_xlfn.XLOOKUP(Ledger[[#This Row],[SKU]]&amp;"|"&amp;Ledger[[#This Row],[Branch_ID]], PriceList[Key], PriceList[Unit_Retail_Price_EGP], "")</f>
        <v>449</v>
      </c>
      <c r="L4368">
        <f>YEAR(Ledger[[#This Row],[Date]])</f>
        <v>2025</v>
      </c>
      <c r="M4368" t="str">
        <f>"Qtr"&amp;ROUNDUP(MONTH(Ledger[[#This Row],[Date]])/3,0)</f>
        <v>Qtr4</v>
      </c>
      <c r="N4368">
        <f>MONTH(Ledger[[#This Row],[Date]])</f>
        <v>10</v>
      </c>
      <c r="O4368" t="str">
        <f>TEXT(Ledger[[#This Row],[Date]],"mmm")</f>
        <v>Oct</v>
      </c>
    </row>
    <row r="4369" spans="1:15" x14ac:dyDescent="0.35">
      <c r="A4369" t="s">
        <v>3444</v>
      </c>
      <c r="B4369" s="8">
        <v>45942</v>
      </c>
      <c r="C4369" s="5">
        <v>0.91111111111111109</v>
      </c>
      <c r="D4369" t="str">
        <f>_xlfn.XLOOKUP(Ledger[[#This Row],[Employee_ID]],Employees!C:C,Employees!A:A)</f>
        <v>Evening</v>
      </c>
      <c r="E4369" t="s">
        <v>932</v>
      </c>
      <c r="F4369" t="str">
        <f>_xlfn.XLOOKUP(Ledger[[#This Row],[Employee_ID]],Employees!C:C,Employees!B:B)</f>
        <v>BR01</v>
      </c>
      <c r="G4369" t="s">
        <v>961</v>
      </c>
      <c r="H4369" t="s">
        <v>82</v>
      </c>
      <c r="I4369">
        <v>2</v>
      </c>
      <c r="J4369">
        <f>_xlfn.XLOOKUP(Ledger[[#This Row],[SKU]]&amp;"|"&amp;Ledger[[#This Row],[Branch_ID]], PriceList!E:E,PriceList!C:C,"")</f>
        <v>115</v>
      </c>
      <c r="K4369">
        <f>_xlfn.XLOOKUP(Ledger[[#This Row],[SKU]]&amp;"|"&amp;Ledger[[#This Row],[Branch_ID]], PriceList[Key], PriceList[Unit_Retail_Price_EGP], "")</f>
        <v>309</v>
      </c>
      <c r="L4369">
        <f>YEAR(Ledger[[#This Row],[Date]])</f>
        <v>2025</v>
      </c>
      <c r="M4369" t="str">
        <f>"Qtr"&amp;ROUNDUP(MONTH(Ledger[[#This Row],[Date]])/3,0)</f>
        <v>Qtr4</v>
      </c>
      <c r="N4369">
        <f>MONTH(Ledger[[#This Row],[Date]])</f>
        <v>10</v>
      </c>
      <c r="O4369" t="str">
        <f>TEXT(Ledger[[#This Row],[Date]],"mmm")</f>
        <v>Oct</v>
      </c>
    </row>
    <row r="4370" spans="1:15" x14ac:dyDescent="0.35">
      <c r="A4370" t="s">
        <v>3456</v>
      </c>
      <c r="B4370" s="8">
        <v>45943</v>
      </c>
      <c r="C4370" s="5">
        <v>0.77152777777777781</v>
      </c>
      <c r="D4370" t="str">
        <f>_xlfn.XLOOKUP(Ledger[[#This Row],[Employee_ID]],Employees!C:C,Employees!A:A)</f>
        <v>Evening</v>
      </c>
      <c r="E4370" t="s">
        <v>932</v>
      </c>
      <c r="F4370" t="str">
        <f>_xlfn.XLOOKUP(Ledger[[#This Row],[Employee_ID]],Employees!C:C,Employees!B:B)</f>
        <v>BR01</v>
      </c>
      <c r="G4370" t="s">
        <v>961</v>
      </c>
      <c r="H4370" t="s">
        <v>460</v>
      </c>
      <c r="I4370">
        <v>2</v>
      </c>
      <c r="J4370">
        <f>_xlfn.XLOOKUP(Ledger[[#This Row],[SKU]]&amp;"|"&amp;Ledger[[#This Row],[Branch_ID]], PriceList!E:E,PriceList!C:C,"")</f>
        <v>145</v>
      </c>
      <c r="K4370">
        <f>_xlfn.XLOOKUP(Ledger[[#This Row],[SKU]]&amp;"|"&amp;Ledger[[#This Row],[Branch_ID]], PriceList[Key], PriceList[Unit_Retail_Price_EGP], "")</f>
        <v>389</v>
      </c>
      <c r="L4370">
        <f>YEAR(Ledger[[#This Row],[Date]])</f>
        <v>2025</v>
      </c>
      <c r="M4370" t="str">
        <f>"Qtr"&amp;ROUNDUP(MONTH(Ledger[[#This Row],[Date]])/3,0)</f>
        <v>Qtr4</v>
      </c>
      <c r="N4370">
        <f>MONTH(Ledger[[#This Row],[Date]])</f>
        <v>10</v>
      </c>
      <c r="O4370" t="str">
        <f>TEXT(Ledger[[#This Row],[Date]],"mmm")</f>
        <v>Oct</v>
      </c>
    </row>
    <row r="4371" spans="1:15" x14ac:dyDescent="0.35">
      <c r="A4371" t="s">
        <v>3471</v>
      </c>
      <c r="B4371" s="8">
        <v>45944</v>
      </c>
      <c r="C4371" s="5">
        <v>0.87638888888888888</v>
      </c>
      <c r="D4371" t="str">
        <f>_xlfn.XLOOKUP(Ledger[[#This Row],[Employee_ID]],Employees!C:C,Employees!A:A)</f>
        <v>Evening</v>
      </c>
      <c r="E4371" t="s">
        <v>932</v>
      </c>
      <c r="F4371" t="str">
        <f>_xlfn.XLOOKUP(Ledger[[#This Row],[Employee_ID]],Employees!C:C,Employees!B:B)</f>
        <v>BR01</v>
      </c>
      <c r="G4371" t="s">
        <v>961</v>
      </c>
      <c r="H4371" t="s">
        <v>359</v>
      </c>
      <c r="I4371">
        <v>2</v>
      </c>
      <c r="J4371">
        <f>_xlfn.XLOOKUP(Ledger[[#This Row],[SKU]]&amp;"|"&amp;Ledger[[#This Row],[Branch_ID]], PriceList!E:E,PriceList!C:C,"")</f>
        <v>145</v>
      </c>
      <c r="K4371">
        <f>_xlfn.XLOOKUP(Ledger[[#This Row],[SKU]]&amp;"|"&amp;Ledger[[#This Row],[Branch_ID]], PriceList[Key], PriceList[Unit_Retail_Price_EGP], "")</f>
        <v>389</v>
      </c>
      <c r="L4371">
        <f>YEAR(Ledger[[#This Row],[Date]])</f>
        <v>2025</v>
      </c>
      <c r="M4371" t="str">
        <f>"Qtr"&amp;ROUNDUP(MONTH(Ledger[[#This Row],[Date]])/3,0)</f>
        <v>Qtr4</v>
      </c>
      <c r="N4371">
        <f>MONTH(Ledger[[#This Row],[Date]])</f>
        <v>10</v>
      </c>
      <c r="O4371" t="str">
        <f>TEXT(Ledger[[#This Row],[Date]],"mmm")</f>
        <v>Oct</v>
      </c>
    </row>
    <row r="4372" spans="1:15" x14ac:dyDescent="0.35">
      <c r="A4372" t="s">
        <v>3515</v>
      </c>
      <c r="B4372" s="8">
        <v>45947</v>
      </c>
      <c r="C4372" s="5">
        <v>0.85138888888888886</v>
      </c>
      <c r="D4372" t="str">
        <f>_xlfn.XLOOKUP(Ledger[[#This Row],[Employee_ID]],Employees!C:C,Employees!A:A)</f>
        <v>Evening</v>
      </c>
      <c r="E4372" t="s">
        <v>932</v>
      </c>
      <c r="F4372" t="str">
        <f>_xlfn.XLOOKUP(Ledger[[#This Row],[Employee_ID]],Employees!C:C,Employees!B:B)</f>
        <v>BR01</v>
      </c>
      <c r="G4372" t="s">
        <v>961</v>
      </c>
      <c r="H4372" t="s">
        <v>335</v>
      </c>
      <c r="I4372">
        <v>2</v>
      </c>
      <c r="J4372">
        <f>_xlfn.XLOOKUP(Ledger[[#This Row],[SKU]]&amp;"|"&amp;Ledger[[#This Row],[Branch_ID]], PriceList!E:E,PriceList!C:C,"")</f>
        <v>185</v>
      </c>
      <c r="K4372">
        <f>_xlfn.XLOOKUP(Ledger[[#This Row],[SKU]]&amp;"|"&amp;Ledger[[#This Row],[Branch_ID]], PriceList[Key], PriceList[Unit_Retail_Price_EGP], "")</f>
        <v>499</v>
      </c>
      <c r="L4372">
        <f>YEAR(Ledger[[#This Row],[Date]])</f>
        <v>2025</v>
      </c>
      <c r="M4372" t="str">
        <f>"Qtr"&amp;ROUNDUP(MONTH(Ledger[[#This Row],[Date]])/3,0)</f>
        <v>Qtr4</v>
      </c>
      <c r="N4372">
        <f>MONTH(Ledger[[#This Row],[Date]])</f>
        <v>10</v>
      </c>
      <c r="O4372" t="str">
        <f>TEXT(Ledger[[#This Row],[Date]],"mmm")</f>
        <v>Oct</v>
      </c>
    </row>
    <row r="4373" spans="1:15" x14ac:dyDescent="0.35">
      <c r="A4373" t="s">
        <v>3529</v>
      </c>
      <c r="B4373" s="8">
        <v>45948</v>
      </c>
      <c r="C4373" s="5">
        <v>0.76388888888888884</v>
      </c>
      <c r="D4373" t="str">
        <f>_xlfn.XLOOKUP(Ledger[[#This Row],[Employee_ID]],Employees!C:C,Employees!A:A)</f>
        <v>Evening</v>
      </c>
      <c r="E4373" t="s">
        <v>932</v>
      </c>
      <c r="F4373" t="str">
        <f>_xlfn.XLOOKUP(Ledger[[#This Row],[Employee_ID]],Employees!C:C,Employees!B:B)</f>
        <v>BR01</v>
      </c>
      <c r="G4373" t="s">
        <v>961</v>
      </c>
      <c r="H4373" t="s">
        <v>100</v>
      </c>
      <c r="I4373">
        <v>2</v>
      </c>
      <c r="J4373">
        <f>_xlfn.XLOOKUP(Ledger[[#This Row],[SKU]]&amp;"|"&amp;Ledger[[#This Row],[Branch_ID]], PriceList!E:E,PriceList!C:C,"")</f>
        <v>535</v>
      </c>
      <c r="K4373">
        <f>_xlfn.XLOOKUP(Ledger[[#This Row],[SKU]]&amp;"|"&amp;Ledger[[#This Row],[Branch_ID]], PriceList[Key], PriceList[Unit_Retail_Price_EGP], "")</f>
        <v>1339</v>
      </c>
      <c r="L4373">
        <f>YEAR(Ledger[[#This Row],[Date]])</f>
        <v>2025</v>
      </c>
      <c r="M4373" t="str">
        <f>"Qtr"&amp;ROUNDUP(MONTH(Ledger[[#This Row],[Date]])/3,0)</f>
        <v>Qtr4</v>
      </c>
      <c r="N4373">
        <f>MONTH(Ledger[[#This Row],[Date]])</f>
        <v>10</v>
      </c>
      <c r="O4373" t="str">
        <f>TEXT(Ledger[[#This Row],[Date]],"mmm")</f>
        <v>Oct</v>
      </c>
    </row>
    <row r="4374" spans="1:15" x14ac:dyDescent="0.35">
      <c r="A4374" t="s">
        <v>3562</v>
      </c>
      <c r="B4374" s="8">
        <v>45950</v>
      </c>
      <c r="C4374" s="5">
        <v>0.87569444444444444</v>
      </c>
      <c r="D4374" t="str">
        <f>_xlfn.XLOOKUP(Ledger[[#This Row],[Employee_ID]],Employees!C:C,Employees!A:A)</f>
        <v>Evening</v>
      </c>
      <c r="E4374" t="s">
        <v>932</v>
      </c>
      <c r="F4374" t="str">
        <f>_xlfn.XLOOKUP(Ledger[[#This Row],[Employee_ID]],Employees!C:C,Employees!B:B)</f>
        <v>BR01</v>
      </c>
      <c r="G4374" t="s">
        <v>961</v>
      </c>
      <c r="H4374" t="s">
        <v>225</v>
      </c>
      <c r="I4374">
        <v>2</v>
      </c>
      <c r="J4374">
        <f>_xlfn.XLOOKUP(Ledger[[#This Row],[SKU]]&amp;"|"&amp;Ledger[[#This Row],[Branch_ID]], PriceList!E:E,PriceList!C:C,"")</f>
        <v>435</v>
      </c>
      <c r="K4374">
        <f>_xlfn.XLOOKUP(Ledger[[#This Row],[SKU]]&amp;"|"&amp;Ledger[[#This Row],[Branch_ID]], PriceList[Key], PriceList[Unit_Retail_Price_EGP], "")</f>
        <v>1119</v>
      </c>
      <c r="L4374">
        <f>YEAR(Ledger[[#This Row],[Date]])</f>
        <v>2025</v>
      </c>
      <c r="M4374" t="str">
        <f>"Qtr"&amp;ROUNDUP(MONTH(Ledger[[#This Row],[Date]])/3,0)</f>
        <v>Qtr4</v>
      </c>
      <c r="N4374">
        <f>MONTH(Ledger[[#This Row],[Date]])</f>
        <v>10</v>
      </c>
      <c r="O4374" t="str">
        <f>TEXT(Ledger[[#This Row],[Date]],"mmm")</f>
        <v>Oct</v>
      </c>
    </row>
    <row r="4375" spans="1:15" x14ac:dyDescent="0.35">
      <c r="A4375" t="s">
        <v>3586</v>
      </c>
      <c r="B4375" s="8">
        <v>45952</v>
      </c>
      <c r="C4375" s="5">
        <v>0.84236111111111112</v>
      </c>
      <c r="D4375" t="str">
        <f>_xlfn.XLOOKUP(Ledger[[#This Row],[Employee_ID]],Employees!C:C,Employees!A:A)</f>
        <v>Evening</v>
      </c>
      <c r="E4375" t="s">
        <v>932</v>
      </c>
      <c r="F4375" t="str">
        <f>_xlfn.XLOOKUP(Ledger[[#This Row],[Employee_ID]],Employees!C:C,Employees!B:B)</f>
        <v>BR01</v>
      </c>
      <c r="G4375" t="s">
        <v>961</v>
      </c>
      <c r="H4375" t="s">
        <v>610</v>
      </c>
      <c r="I4375">
        <v>2</v>
      </c>
      <c r="J4375">
        <f>_xlfn.XLOOKUP(Ledger[[#This Row],[SKU]]&amp;"|"&amp;Ledger[[#This Row],[Branch_ID]], PriceList!E:E,PriceList!C:C,"")</f>
        <v>185</v>
      </c>
      <c r="K4375">
        <f>_xlfn.XLOOKUP(Ledger[[#This Row],[SKU]]&amp;"|"&amp;Ledger[[#This Row],[Branch_ID]], PriceList[Key], PriceList[Unit_Retail_Price_EGP], "")</f>
        <v>499</v>
      </c>
      <c r="L4375">
        <f>YEAR(Ledger[[#This Row],[Date]])</f>
        <v>2025</v>
      </c>
      <c r="M4375" t="str">
        <f>"Qtr"&amp;ROUNDUP(MONTH(Ledger[[#This Row],[Date]])/3,0)</f>
        <v>Qtr4</v>
      </c>
      <c r="N4375">
        <f>MONTH(Ledger[[#This Row],[Date]])</f>
        <v>10</v>
      </c>
      <c r="O4375" t="str">
        <f>TEXT(Ledger[[#This Row],[Date]],"mmm")</f>
        <v>Oct</v>
      </c>
    </row>
    <row r="4376" spans="1:15" x14ac:dyDescent="0.35">
      <c r="A4376" t="s">
        <v>3590</v>
      </c>
      <c r="B4376" s="8">
        <v>45952</v>
      </c>
      <c r="C4376" s="5">
        <v>0.87361111111111112</v>
      </c>
      <c r="D4376" t="str">
        <f>_xlfn.XLOOKUP(Ledger[[#This Row],[Employee_ID]],Employees!C:C,Employees!A:A)</f>
        <v>Evening</v>
      </c>
      <c r="E4376" t="s">
        <v>932</v>
      </c>
      <c r="F4376" t="str">
        <f>_xlfn.XLOOKUP(Ledger[[#This Row],[Employee_ID]],Employees!C:C,Employees!B:B)</f>
        <v>BR01</v>
      </c>
      <c r="G4376" t="s">
        <v>961</v>
      </c>
      <c r="H4376" t="s">
        <v>502</v>
      </c>
      <c r="I4376">
        <v>2</v>
      </c>
      <c r="J4376">
        <f>_xlfn.XLOOKUP(Ledger[[#This Row],[SKU]]&amp;"|"&amp;Ledger[[#This Row],[Branch_ID]], PriceList!E:E,PriceList!C:C,"")</f>
        <v>310</v>
      </c>
      <c r="K4376">
        <f>_xlfn.XLOOKUP(Ledger[[#This Row],[SKU]]&amp;"|"&amp;Ledger[[#This Row],[Branch_ID]], PriceList[Key], PriceList[Unit_Retail_Price_EGP], "")</f>
        <v>779</v>
      </c>
      <c r="L4376">
        <f>YEAR(Ledger[[#This Row],[Date]])</f>
        <v>2025</v>
      </c>
      <c r="M4376" t="str">
        <f>"Qtr"&amp;ROUNDUP(MONTH(Ledger[[#This Row],[Date]])/3,0)</f>
        <v>Qtr4</v>
      </c>
      <c r="N4376">
        <f>MONTH(Ledger[[#This Row],[Date]])</f>
        <v>10</v>
      </c>
      <c r="O4376" t="str">
        <f>TEXT(Ledger[[#This Row],[Date]],"mmm")</f>
        <v>Oct</v>
      </c>
    </row>
    <row r="4377" spans="1:15" x14ac:dyDescent="0.35">
      <c r="A4377" t="s">
        <v>3651</v>
      </c>
      <c r="B4377" s="8">
        <v>45956</v>
      </c>
      <c r="C4377" s="5">
        <v>0.75763888888888886</v>
      </c>
      <c r="D4377" t="str">
        <f>_xlfn.XLOOKUP(Ledger[[#This Row],[Employee_ID]],Employees!C:C,Employees!A:A)</f>
        <v>Evening</v>
      </c>
      <c r="E4377" t="s">
        <v>932</v>
      </c>
      <c r="F4377" t="str">
        <f>_xlfn.XLOOKUP(Ledger[[#This Row],[Employee_ID]],Employees!C:C,Employees!B:B)</f>
        <v>BR01</v>
      </c>
      <c r="G4377" t="s">
        <v>961</v>
      </c>
      <c r="H4377" t="s">
        <v>151</v>
      </c>
      <c r="I4377">
        <v>2</v>
      </c>
      <c r="J4377">
        <f>_xlfn.XLOOKUP(Ledger[[#This Row],[SKU]]&amp;"|"&amp;Ledger[[#This Row],[Branch_ID]], PriceList!E:E,PriceList!C:C,"")</f>
        <v>165</v>
      </c>
      <c r="K4377">
        <f>_xlfn.XLOOKUP(Ledger[[#This Row],[SKU]]&amp;"|"&amp;Ledger[[#This Row],[Branch_ID]], PriceList[Key], PriceList[Unit_Retail_Price_EGP], "")</f>
        <v>449</v>
      </c>
      <c r="L4377">
        <f>YEAR(Ledger[[#This Row],[Date]])</f>
        <v>2025</v>
      </c>
      <c r="M4377" t="str">
        <f>"Qtr"&amp;ROUNDUP(MONTH(Ledger[[#This Row],[Date]])/3,0)</f>
        <v>Qtr4</v>
      </c>
      <c r="N4377">
        <f>MONTH(Ledger[[#This Row],[Date]])</f>
        <v>10</v>
      </c>
      <c r="O4377" t="str">
        <f>TEXT(Ledger[[#This Row],[Date]],"mmm")</f>
        <v>Oct</v>
      </c>
    </row>
    <row r="4378" spans="1:15" x14ac:dyDescent="0.35">
      <c r="A4378" t="s">
        <v>3655</v>
      </c>
      <c r="B4378" s="8">
        <v>45956</v>
      </c>
      <c r="C4378" s="5">
        <v>0.80069444444444449</v>
      </c>
      <c r="D4378" t="str">
        <f>_xlfn.XLOOKUP(Ledger[[#This Row],[Employee_ID]],Employees!C:C,Employees!A:A)</f>
        <v>Evening</v>
      </c>
      <c r="E4378" t="s">
        <v>932</v>
      </c>
      <c r="F4378" t="str">
        <f>_xlfn.XLOOKUP(Ledger[[#This Row],[Employee_ID]],Employees!C:C,Employees!B:B)</f>
        <v>BR01</v>
      </c>
      <c r="G4378" t="s">
        <v>961</v>
      </c>
      <c r="H4378" t="s">
        <v>337</v>
      </c>
      <c r="I4378">
        <v>2</v>
      </c>
      <c r="J4378">
        <f>_xlfn.XLOOKUP(Ledger[[#This Row],[SKU]]&amp;"|"&amp;Ledger[[#This Row],[Branch_ID]], PriceList!E:E,PriceList!C:C,"")</f>
        <v>145</v>
      </c>
      <c r="K4378">
        <f>_xlfn.XLOOKUP(Ledger[[#This Row],[SKU]]&amp;"|"&amp;Ledger[[#This Row],[Branch_ID]], PriceList[Key], PriceList[Unit_Retail_Price_EGP], "")</f>
        <v>389</v>
      </c>
      <c r="L4378">
        <f>YEAR(Ledger[[#This Row],[Date]])</f>
        <v>2025</v>
      </c>
      <c r="M4378" t="str">
        <f>"Qtr"&amp;ROUNDUP(MONTH(Ledger[[#This Row],[Date]])/3,0)</f>
        <v>Qtr4</v>
      </c>
      <c r="N4378">
        <f>MONTH(Ledger[[#This Row],[Date]])</f>
        <v>10</v>
      </c>
      <c r="O4378" t="str">
        <f>TEXT(Ledger[[#This Row],[Date]],"mmm")</f>
        <v>Oct</v>
      </c>
    </row>
    <row r="4379" spans="1:15" x14ac:dyDescent="0.35">
      <c r="A4379" t="s">
        <v>3680</v>
      </c>
      <c r="B4379" s="8">
        <v>45958</v>
      </c>
      <c r="C4379" s="5">
        <v>0.85833333333333328</v>
      </c>
      <c r="D4379" t="str">
        <f>_xlfn.XLOOKUP(Ledger[[#This Row],[Employee_ID]],Employees!C:C,Employees!A:A)</f>
        <v>Evening</v>
      </c>
      <c r="E4379" t="s">
        <v>932</v>
      </c>
      <c r="F4379" t="str">
        <f>_xlfn.XLOOKUP(Ledger[[#This Row],[Employee_ID]],Employees!C:C,Employees!B:B)</f>
        <v>BR01</v>
      </c>
      <c r="G4379" t="s">
        <v>961</v>
      </c>
      <c r="H4379" t="s">
        <v>291</v>
      </c>
      <c r="I4379">
        <v>2</v>
      </c>
      <c r="J4379">
        <f>_xlfn.XLOOKUP(Ledger[[#This Row],[SKU]]&amp;"|"&amp;Ledger[[#This Row],[Branch_ID]], PriceList!E:E,PriceList!C:C,"")</f>
        <v>475</v>
      </c>
      <c r="K4379">
        <f>_xlfn.XLOOKUP(Ledger[[#This Row],[SKU]]&amp;"|"&amp;Ledger[[#This Row],[Branch_ID]], PriceList[Key], PriceList[Unit_Retail_Price_EGP], "")</f>
        <v>1229</v>
      </c>
      <c r="L4379">
        <f>YEAR(Ledger[[#This Row],[Date]])</f>
        <v>2025</v>
      </c>
      <c r="M4379" t="str">
        <f>"Qtr"&amp;ROUNDUP(MONTH(Ledger[[#This Row],[Date]])/3,0)</f>
        <v>Qtr4</v>
      </c>
      <c r="N4379">
        <f>MONTH(Ledger[[#This Row],[Date]])</f>
        <v>10</v>
      </c>
      <c r="O4379" t="str">
        <f>TEXT(Ledger[[#This Row],[Date]],"mmm")</f>
        <v>Oct</v>
      </c>
    </row>
    <row r="4380" spans="1:15" x14ac:dyDescent="0.35">
      <c r="A4380" t="s">
        <v>3739</v>
      </c>
      <c r="B4380" s="8">
        <v>45962</v>
      </c>
      <c r="C4380" s="5">
        <v>0.89930555555555558</v>
      </c>
      <c r="D4380" t="str">
        <f>_xlfn.XLOOKUP(Ledger[[#This Row],[Employee_ID]],Employees!C:C,Employees!A:A)</f>
        <v>Evening</v>
      </c>
      <c r="E4380" t="s">
        <v>932</v>
      </c>
      <c r="F4380" t="str">
        <f>_xlfn.XLOOKUP(Ledger[[#This Row],[Employee_ID]],Employees!C:C,Employees!B:B)</f>
        <v>BR01</v>
      </c>
      <c r="G4380" t="s">
        <v>961</v>
      </c>
      <c r="H4380" t="s">
        <v>249</v>
      </c>
      <c r="I4380">
        <v>2</v>
      </c>
      <c r="J4380">
        <f>_xlfn.XLOOKUP(Ledger[[#This Row],[SKU]]&amp;"|"&amp;Ledger[[#This Row],[Branch_ID]], PriceList!E:E,PriceList!C:C,"")</f>
        <v>535</v>
      </c>
      <c r="K4380">
        <f>_xlfn.XLOOKUP(Ledger[[#This Row],[SKU]]&amp;"|"&amp;Ledger[[#This Row],[Branch_ID]], PriceList[Key], PriceList[Unit_Retail_Price_EGP], "")</f>
        <v>1339</v>
      </c>
      <c r="L4380">
        <f>YEAR(Ledger[[#This Row],[Date]])</f>
        <v>2025</v>
      </c>
      <c r="M4380" t="str">
        <f>"Qtr"&amp;ROUNDUP(MONTH(Ledger[[#This Row],[Date]])/3,0)</f>
        <v>Qtr4</v>
      </c>
      <c r="N4380">
        <f>MONTH(Ledger[[#This Row],[Date]])</f>
        <v>11</v>
      </c>
      <c r="O4380" t="str">
        <f>TEXT(Ledger[[#This Row],[Date]],"mmm")</f>
        <v>Nov</v>
      </c>
    </row>
    <row r="4381" spans="1:15" x14ac:dyDescent="0.35">
      <c r="A4381" t="s">
        <v>3760</v>
      </c>
      <c r="B4381" s="8">
        <v>45964</v>
      </c>
      <c r="C4381" s="5">
        <v>0.87083333333333335</v>
      </c>
      <c r="D4381" t="str">
        <f>_xlfn.XLOOKUP(Ledger[[#This Row],[Employee_ID]],Employees!C:C,Employees!A:A)</f>
        <v>Evening</v>
      </c>
      <c r="E4381" t="s">
        <v>932</v>
      </c>
      <c r="F4381" t="str">
        <f>_xlfn.XLOOKUP(Ledger[[#This Row],[Employee_ID]],Employees!C:C,Employees!B:B)</f>
        <v>BR01</v>
      </c>
      <c r="G4381" t="s">
        <v>961</v>
      </c>
      <c r="H4381" t="s">
        <v>344</v>
      </c>
      <c r="I4381">
        <v>2</v>
      </c>
      <c r="J4381">
        <f>_xlfn.XLOOKUP(Ledger[[#This Row],[SKU]]&amp;"|"&amp;Ledger[[#This Row],[Branch_ID]], PriceList!E:E,PriceList!C:C,"")</f>
        <v>435</v>
      </c>
      <c r="K4381">
        <f>_xlfn.XLOOKUP(Ledger[[#This Row],[SKU]]&amp;"|"&amp;Ledger[[#This Row],[Branch_ID]], PriceList[Key], PriceList[Unit_Retail_Price_EGP], "")</f>
        <v>1119</v>
      </c>
      <c r="L4381">
        <f>YEAR(Ledger[[#This Row],[Date]])</f>
        <v>2025</v>
      </c>
      <c r="M4381" t="str">
        <f>"Qtr"&amp;ROUNDUP(MONTH(Ledger[[#This Row],[Date]])/3,0)</f>
        <v>Qtr4</v>
      </c>
      <c r="N4381">
        <f>MONTH(Ledger[[#This Row],[Date]])</f>
        <v>11</v>
      </c>
      <c r="O4381" t="str">
        <f>TEXT(Ledger[[#This Row],[Date]],"mmm")</f>
        <v>Nov</v>
      </c>
    </row>
    <row r="4382" spans="1:15" x14ac:dyDescent="0.35">
      <c r="A4382" t="s">
        <v>3803</v>
      </c>
      <c r="B4382" s="8">
        <v>45967</v>
      </c>
      <c r="C4382" s="5">
        <v>0.8833333333333333</v>
      </c>
      <c r="D4382" t="str">
        <f>_xlfn.XLOOKUP(Ledger[[#This Row],[Employee_ID]],Employees!C:C,Employees!A:A)</f>
        <v>Evening</v>
      </c>
      <c r="E4382" t="s">
        <v>932</v>
      </c>
      <c r="F4382" t="str">
        <f>_xlfn.XLOOKUP(Ledger[[#This Row],[Employee_ID]],Employees!C:C,Employees!B:B)</f>
        <v>BR01</v>
      </c>
      <c r="G4382" t="s">
        <v>961</v>
      </c>
      <c r="H4382" t="s">
        <v>528</v>
      </c>
      <c r="I4382">
        <v>2</v>
      </c>
      <c r="J4382">
        <f>_xlfn.XLOOKUP(Ledger[[#This Row],[SKU]]&amp;"|"&amp;Ledger[[#This Row],[Branch_ID]], PriceList!E:E,PriceList!C:C,"")</f>
        <v>390</v>
      </c>
      <c r="K4382">
        <f>_xlfn.XLOOKUP(Ledger[[#This Row],[SKU]]&amp;"|"&amp;Ledger[[#This Row],[Branch_ID]], PriceList[Key], PriceList[Unit_Retail_Price_EGP], "")</f>
        <v>1009</v>
      </c>
      <c r="L4382">
        <f>YEAR(Ledger[[#This Row],[Date]])</f>
        <v>2025</v>
      </c>
      <c r="M4382" t="str">
        <f>"Qtr"&amp;ROUNDUP(MONTH(Ledger[[#This Row],[Date]])/3,0)</f>
        <v>Qtr4</v>
      </c>
      <c r="N4382">
        <f>MONTH(Ledger[[#This Row],[Date]])</f>
        <v>11</v>
      </c>
      <c r="O4382" t="str">
        <f>TEXT(Ledger[[#This Row],[Date]],"mmm")</f>
        <v>Nov</v>
      </c>
    </row>
    <row r="4383" spans="1:15" x14ac:dyDescent="0.35">
      <c r="A4383" t="s">
        <v>3868</v>
      </c>
      <c r="B4383" s="8">
        <v>45972</v>
      </c>
      <c r="C4383" s="5">
        <v>0.80972222222222223</v>
      </c>
      <c r="D4383" t="str">
        <f>_xlfn.XLOOKUP(Ledger[[#This Row],[Employee_ID]],Employees!C:C,Employees!A:A)</f>
        <v>Evening</v>
      </c>
      <c r="E4383" t="s">
        <v>932</v>
      </c>
      <c r="F4383" t="str">
        <f>_xlfn.XLOOKUP(Ledger[[#This Row],[Employee_ID]],Employees!C:C,Employees!B:B)</f>
        <v>BR01</v>
      </c>
      <c r="G4383" t="s">
        <v>961</v>
      </c>
      <c r="H4383" t="s">
        <v>119</v>
      </c>
      <c r="I4383">
        <v>2</v>
      </c>
      <c r="J4383">
        <f>_xlfn.XLOOKUP(Ledger[[#This Row],[SKU]]&amp;"|"&amp;Ledger[[#This Row],[Branch_ID]], PriceList!E:E,PriceList!C:C,"")</f>
        <v>225</v>
      </c>
      <c r="K4383">
        <f>_xlfn.XLOOKUP(Ledger[[#This Row],[SKU]]&amp;"|"&amp;Ledger[[#This Row],[Branch_ID]], PriceList[Key], PriceList[Unit_Retail_Price_EGP], "")</f>
        <v>609</v>
      </c>
      <c r="L4383">
        <f>YEAR(Ledger[[#This Row],[Date]])</f>
        <v>2025</v>
      </c>
      <c r="M4383" t="str">
        <f>"Qtr"&amp;ROUNDUP(MONTH(Ledger[[#This Row],[Date]])/3,0)</f>
        <v>Qtr4</v>
      </c>
      <c r="N4383">
        <f>MONTH(Ledger[[#This Row],[Date]])</f>
        <v>11</v>
      </c>
      <c r="O4383" t="str">
        <f>TEXT(Ledger[[#This Row],[Date]],"mmm")</f>
        <v>Nov</v>
      </c>
    </row>
    <row r="4384" spans="1:15" x14ac:dyDescent="0.35">
      <c r="A4384" t="s">
        <v>3880</v>
      </c>
      <c r="B4384" s="8">
        <v>45973</v>
      </c>
      <c r="C4384" s="5">
        <v>0.82222222222222219</v>
      </c>
      <c r="D4384" t="str">
        <f>_xlfn.XLOOKUP(Ledger[[#This Row],[Employee_ID]],Employees!C:C,Employees!A:A)</f>
        <v>Evening</v>
      </c>
      <c r="E4384" t="s">
        <v>932</v>
      </c>
      <c r="F4384" t="str">
        <f>_xlfn.XLOOKUP(Ledger[[#This Row],[Employee_ID]],Employees!C:C,Employees!B:B)</f>
        <v>BR01</v>
      </c>
      <c r="G4384" t="s">
        <v>961</v>
      </c>
      <c r="H4384" t="s">
        <v>359</v>
      </c>
      <c r="I4384">
        <v>2</v>
      </c>
      <c r="J4384">
        <f>_xlfn.XLOOKUP(Ledger[[#This Row],[SKU]]&amp;"|"&amp;Ledger[[#This Row],[Branch_ID]], PriceList!E:E,PriceList!C:C,"")</f>
        <v>145</v>
      </c>
      <c r="K4384">
        <f>_xlfn.XLOOKUP(Ledger[[#This Row],[SKU]]&amp;"|"&amp;Ledger[[#This Row],[Branch_ID]], PriceList[Key], PriceList[Unit_Retail_Price_EGP], "")</f>
        <v>389</v>
      </c>
      <c r="L4384">
        <f>YEAR(Ledger[[#This Row],[Date]])</f>
        <v>2025</v>
      </c>
      <c r="M4384" t="str">
        <f>"Qtr"&amp;ROUNDUP(MONTH(Ledger[[#This Row],[Date]])/3,0)</f>
        <v>Qtr4</v>
      </c>
      <c r="N4384">
        <f>MONTH(Ledger[[#This Row],[Date]])</f>
        <v>11</v>
      </c>
      <c r="O4384" t="str">
        <f>TEXT(Ledger[[#This Row],[Date]],"mmm")</f>
        <v>Nov</v>
      </c>
    </row>
    <row r="4385" spans="1:15" x14ac:dyDescent="0.35">
      <c r="A4385" t="s">
        <v>3972</v>
      </c>
      <c r="B4385" s="8">
        <v>45979</v>
      </c>
      <c r="C4385" s="5">
        <v>0.85416666666666663</v>
      </c>
      <c r="D4385" t="str">
        <f>_xlfn.XLOOKUP(Ledger[[#This Row],[Employee_ID]],Employees!C:C,Employees!A:A)</f>
        <v>Evening</v>
      </c>
      <c r="E4385" t="s">
        <v>932</v>
      </c>
      <c r="F4385" t="str">
        <f>_xlfn.XLOOKUP(Ledger[[#This Row],[Employee_ID]],Employees!C:C,Employees!B:B)</f>
        <v>BR01</v>
      </c>
      <c r="G4385" t="s">
        <v>961</v>
      </c>
      <c r="H4385" t="s">
        <v>574</v>
      </c>
      <c r="I4385">
        <v>2</v>
      </c>
      <c r="J4385">
        <f>_xlfn.XLOOKUP(Ledger[[#This Row],[SKU]]&amp;"|"&amp;Ledger[[#This Row],[Branch_ID]], PriceList!E:E,PriceList!C:C,"")</f>
        <v>225</v>
      </c>
      <c r="K4385">
        <f>_xlfn.XLOOKUP(Ledger[[#This Row],[SKU]]&amp;"|"&amp;Ledger[[#This Row],[Branch_ID]], PriceList[Key], PriceList[Unit_Retail_Price_EGP], "")</f>
        <v>609</v>
      </c>
      <c r="L4385">
        <f>YEAR(Ledger[[#This Row],[Date]])</f>
        <v>2025</v>
      </c>
      <c r="M4385" t="str">
        <f>"Qtr"&amp;ROUNDUP(MONTH(Ledger[[#This Row],[Date]])/3,0)</f>
        <v>Qtr4</v>
      </c>
      <c r="N4385">
        <f>MONTH(Ledger[[#This Row],[Date]])</f>
        <v>11</v>
      </c>
      <c r="O4385" t="str">
        <f>TEXT(Ledger[[#This Row],[Date]],"mmm")</f>
        <v>Nov</v>
      </c>
    </row>
    <row r="4386" spans="1:15" x14ac:dyDescent="0.35">
      <c r="A4386" t="s">
        <v>4031</v>
      </c>
      <c r="B4386" s="8">
        <v>45983</v>
      </c>
      <c r="C4386" s="5">
        <v>0.75763888888888886</v>
      </c>
      <c r="D4386" t="str">
        <f>_xlfn.XLOOKUP(Ledger[[#This Row],[Employee_ID]],Employees!C:C,Employees!A:A)</f>
        <v>Evening</v>
      </c>
      <c r="E4386" t="s">
        <v>932</v>
      </c>
      <c r="F4386" t="str">
        <f>_xlfn.XLOOKUP(Ledger[[#This Row],[Employee_ID]],Employees!C:C,Employees!B:B)</f>
        <v>BR01</v>
      </c>
      <c r="G4386" t="s">
        <v>961</v>
      </c>
      <c r="H4386" t="s">
        <v>342</v>
      </c>
      <c r="I4386">
        <v>2</v>
      </c>
      <c r="J4386">
        <f>_xlfn.XLOOKUP(Ledger[[#This Row],[SKU]]&amp;"|"&amp;Ledger[[#This Row],[Branch_ID]], PriceList!E:E,PriceList!C:C,"")</f>
        <v>475</v>
      </c>
      <c r="K4386">
        <f>_xlfn.XLOOKUP(Ledger[[#This Row],[SKU]]&amp;"|"&amp;Ledger[[#This Row],[Branch_ID]], PriceList[Key], PriceList[Unit_Retail_Price_EGP], "")</f>
        <v>1229</v>
      </c>
      <c r="L4386">
        <f>YEAR(Ledger[[#This Row],[Date]])</f>
        <v>2025</v>
      </c>
      <c r="M4386" t="str">
        <f>"Qtr"&amp;ROUNDUP(MONTH(Ledger[[#This Row],[Date]])/3,0)</f>
        <v>Qtr4</v>
      </c>
      <c r="N4386">
        <f>MONTH(Ledger[[#This Row],[Date]])</f>
        <v>11</v>
      </c>
      <c r="O4386" t="str">
        <f>TEXT(Ledger[[#This Row],[Date]],"mmm")</f>
        <v>Nov</v>
      </c>
    </row>
    <row r="4387" spans="1:15" x14ac:dyDescent="0.35">
      <c r="A4387" t="s">
        <v>4072</v>
      </c>
      <c r="B4387" s="8">
        <v>45986</v>
      </c>
      <c r="C4387" s="5">
        <v>0.87847222222222221</v>
      </c>
      <c r="D4387" t="str">
        <f>_xlfn.XLOOKUP(Ledger[[#This Row],[Employee_ID]],Employees!C:C,Employees!A:A)</f>
        <v>Evening</v>
      </c>
      <c r="E4387" t="s">
        <v>932</v>
      </c>
      <c r="F4387" t="str">
        <f>_xlfn.XLOOKUP(Ledger[[#This Row],[Employee_ID]],Employees!C:C,Employees!B:B)</f>
        <v>BR01</v>
      </c>
      <c r="G4387" t="s">
        <v>961</v>
      </c>
      <c r="H4387" t="s">
        <v>315</v>
      </c>
      <c r="I4387">
        <v>2</v>
      </c>
      <c r="J4387">
        <f>_xlfn.XLOOKUP(Ledger[[#This Row],[SKU]]&amp;"|"&amp;Ledger[[#This Row],[Branch_ID]], PriceList!E:E,PriceList!C:C,"")</f>
        <v>185</v>
      </c>
      <c r="K4387">
        <f>_xlfn.XLOOKUP(Ledger[[#This Row],[SKU]]&amp;"|"&amp;Ledger[[#This Row],[Branch_ID]], PriceList[Key], PriceList[Unit_Retail_Price_EGP], "")</f>
        <v>499</v>
      </c>
      <c r="L4387">
        <f>YEAR(Ledger[[#This Row],[Date]])</f>
        <v>2025</v>
      </c>
      <c r="M4387" t="str">
        <f>"Qtr"&amp;ROUNDUP(MONTH(Ledger[[#This Row],[Date]])/3,0)</f>
        <v>Qtr4</v>
      </c>
      <c r="N4387">
        <f>MONTH(Ledger[[#This Row],[Date]])</f>
        <v>11</v>
      </c>
      <c r="O4387" t="str">
        <f>TEXT(Ledger[[#This Row],[Date]],"mmm")</f>
        <v>Nov</v>
      </c>
    </row>
    <row r="4388" spans="1:15" x14ac:dyDescent="0.35">
      <c r="A4388" t="s">
        <v>4116</v>
      </c>
      <c r="B4388" s="8">
        <v>45989</v>
      </c>
      <c r="C4388" s="5">
        <v>0.78888888888888886</v>
      </c>
      <c r="D4388" t="str">
        <f>_xlfn.XLOOKUP(Ledger[[#This Row],[Employee_ID]],Employees!C:C,Employees!A:A)</f>
        <v>Evening</v>
      </c>
      <c r="E4388" t="s">
        <v>932</v>
      </c>
      <c r="F4388" t="str">
        <f>_xlfn.XLOOKUP(Ledger[[#This Row],[Employee_ID]],Employees!C:C,Employees!B:B)</f>
        <v>BR01</v>
      </c>
      <c r="G4388" t="s">
        <v>961</v>
      </c>
      <c r="H4388" t="s">
        <v>193</v>
      </c>
      <c r="I4388">
        <v>2</v>
      </c>
      <c r="J4388">
        <f>_xlfn.XLOOKUP(Ledger[[#This Row],[SKU]]&amp;"|"&amp;Ledger[[#This Row],[Branch_ID]], PriceList!E:E,PriceList!C:C,"")</f>
        <v>145</v>
      </c>
      <c r="K4388">
        <f>_xlfn.XLOOKUP(Ledger[[#This Row],[SKU]]&amp;"|"&amp;Ledger[[#This Row],[Branch_ID]], PriceList[Key], PriceList[Unit_Retail_Price_EGP], "")</f>
        <v>389</v>
      </c>
      <c r="L4388">
        <f>YEAR(Ledger[[#This Row],[Date]])</f>
        <v>2025</v>
      </c>
      <c r="M4388" t="str">
        <f>"Qtr"&amp;ROUNDUP(MONTH(Ledger[[#This Row],[Date]])/3,0)</f>
        <v>Qtr4</v>
      </c>
      <c r="N4388">
        <f>MONTH(Ledger[[#This Row],[Date]])</f>
        <v>11</v>
      </c>
      <c r="O4388" t="str">
        <f>TEXT(Ledger[[#This Row],[Date]],"mmm")</f>
        <v>Nov</v>
      </c>
    </row>
    <row r="4389" spans="1:15" x14ac:dyDescent="0.35">
      <c r="A4389" t="s">
        <v>4151</v>
      </c>
      <c r="B4389" s="8">
        <v>45991</v>
      </c>
      <c r="C4389" s="5">
        <v>0.91180555555555554</v>
      </c>
      <c r="D4389" t="str">
        <f>_xlfn.XLOOKUP(Ledger[[#This Row],[Employee_ID]],Employees!C:C,Employees!A:A)</f>
        <v>Evening</v>
      </c>
      <c r="E4389" t="s">
        <v>932</v>
      </c>
      <c r="F4389" t="str">
        <f>_xlfn.XLOOKUP(Ledger[[#This Row],[Employee_ID]],Employees!C:C,Employees!B:B)</f>
        <v>BR01</v>
      </c>
      <c r="G4389" t="s">
        <v>961</v>
      </c>
      <c r="H4389" t="s">
        <v>467</v>
      </c>
      <c r="I4389">
        <v>2</v>
      </c>
      <c r="J4389">
        <f>_xlfn.XLOOKUP(Ledger[[#This Row],[SKU]]&amp;"|"&amp;Ledger[[#This Row],[Branch_ID]], PriceList!E:E,PriceList!C:C,"")</f>
        <v>475</v>
      </c>
      <c r="K4389">
        <f>_xlfn.XLOOKUP(Ledger[[#This Row],[SKU]]&amp;"|"&amp;Ledger[[#This Row],[Branch_ID]], PriceList[Key], PriceList[Unit_Retail_Price_EGP], "")</f>
        <v>1229</v>
      </c>
      <c r="L4389">
        <f>YEAR(Ledger[[#This Row],[Date]])</f>
        <v>2025</v>
      </c>
      <c r="M4389" t="str">
        <f>"Qtr"&amp;ROUNDUP(MONTH(Ledger[[#This Row],[Date]])/3,0)</f>
        <v>Qtr4</v>
      </c>
      <c r="N4389">
        <f>MONTH(Ledger[[#This Row],[Date]])</f>
        <v>11</v>
      </c>
      <c r="O4389" t="str">
        <f>TEXT(Ledger[[#This Row],[Date]],"mmm")</f>
        <v>Nov</v>
      </c>
    </row>
    <row r="4390" spans="1:15" x14ac:dyDescent="0.35">
      <c r="A4390" t="s">
        <v>4175</v>
      </c>
      <c r="B4390" s="8">
        <v>45993</v>
      </c>
      <c r="C4390" s="5">
        <v>0.88958333333333328</v>
      </c>
      <c r="D4390" t="str">
        <f>_xlfn.XLOOKUP(Ledger[[#This Row],[Employee_ID]],Employees!C:C,Employees!A:A)</f>
        <v>Evening</v>
      </c>
      <c r="E4390" t="s">
        <v>932</v>
      </c>
      <c r="F4390" t="str">
        <f>_xlfn.XLOOKUP(Ledger[[#This Row],[Employee_ID]],Employees!C:C,Employees!B:B)</f>
        <v>BR01</v>
      </c>
      <c r="G4390" t="s">
        <v>961</v>
      </c>
      <c r="H4390" t="s">
        <v>128</v>
      </c>
      <c r="I4390">
        <v>2</v>
      </c>
      <c r="J4390">
        <f>_xlfn.XLOOKUP(Ledger[[#This Row],[SKU]]&amp;"|"&amp;Ledger[[#This Row],[Branch_ID]], PriceList!E:E,PriceList!C:C,"")</f>
        <v>495</v>
      </c>
      <c r="K4390">
        <f>_xlfn.XLOOKUP(Ledger[[#This Row],[SKU]]&amp;"|"&amp;Ledger[[#This Row],[Branch_ID]], PriceList[Key], PriceList[Unit_Retail_Price_EGP], "")</f>
        <v>1229</v>
      </c>
      <c r="L4390">
        <f>YEAR(Ledger[[#This Row],[Date]])</f>
        <v>2025</v>
      </c>
      <c r="M4390" t="str">
        <f>"Qtr"&amp;ROUNDUP(MONTH(Ledger[[#This Row],[Date]])/3,0)</f>
        <v>Qtr4</v>
      </c>
      <c r="N4390">
        <f>MONTH(Ledger[[#This Row],[Date]])</f>
        <v>12</v>
      </c>
      <c r="O4390" t="str">
        <f>TEXT(Ledger[[#This Row],[Date]],"mmm")</f>
        <v>Dec</v>
      </c>
    </row>
    <row r="4391" spans="1:15" x14ac:dyDescent="0.35">
      <c r="A4391" t="s">
        <v>4189</v>
      </c>
      <c r="B4391" s="8">
        <v>45994</v>
      </c>
      <c r="C4391" s="5">
        <v>0.88263888888888886</v>
      </c>
      <c r="D4391" t="str">
        <f>_xlfn.XLOOKUP(Ledger[[#This Row],[Employee_ID]],Employees!C:C,Employees!A:A)</f>
        <v>Evening</v>
      </c>
      <c r="E4391" t="s">
        <v>932</v>
      </c>
      <c r="F4391" t="str">
        <f>_xlfn.XLOOKUP(Ledger[[#This Row],[Employee_ID]],Employees!C:C,Employees!B:B)</f>
        <v>BR01</v>
      </c>
      <c r="G4391" t="s">
        <v>961</v>
      </c>
      <c r="H4391" t="s">
        <v>119</v>
      </c>
      <c r="I4391">
        <v>2</v>
      </c>
      <c r="J4391">
        <f>_xlfn.XLOOKUP(Ledger[[#This Row],[SKU]]&amp;"|"&amp;Ledger[[#This Row],[Branch_ID]], PriceList!E:E,PriceList!C:C,"")</f>
        <v>225</v>
      </c>
      <c r="K4391">
        <f>_xlfn.XLOOKUP(Ledger[[#This Row],[SKU]]&amp;"|"&amp;Ledger[[#This Row],[Branch_ID]], PriceList[Key], PriceList[Unit_Retail_Price_EGP], "")</f>
        <v>609</v>
      </c>
      <c r="L4391">
        <f>YEAR(Ledger[[#This Row],[Date]])</f>
        <v>2025</v>
      </c>
      <c r="M4391" t="str">
        <f>"Qtr"&amp;ROUNDUP(MONTH(Ledger[[#This Row],[Date]])/3,0)</f>
        <v>Qtr4</v>
      </c>
      <c r="N4391">
        <f>MONTH(Ledger[[#This Row],[Date]])</f>
        <v>12</v>
      </c>
      <c r="O4391" t="str">
        <f>TEXT(Ledger[[#This Row],[Date]],"mmm")</f>
        <v>Dec</v>
      </c>
    </row>
    <row r="4392" spans="1:15" x14ac:dyDescent="0.35">
      <c r="A4392" t="s">
        <v>4251</v>
      </c>
      <c r="B4392" s="8">
        <v>45998</v>
      </c>
      <c r="C4392" s="5">
        <v>0.87847222222222221</v>
      </c>
      <c r="D4392" t="str">
        <f>_xlfn.XLOOKUP(Ledger[[#This Row],[Employee_ID]],Employees!C:C,Employees!A:A)</f>
        <v>Evening</v>
      </c>
      <c r="E4392" t="s">
        <v>932</v>
      </c>
      <c r="F4392" t="str">
        <f>_xlfn.XLOOKUP(Ledger[[#This Row],[Employee_ID]],Employees!C:C,Employees!B:B)</f>
        <v>BR01</v>
      </c>
      <c r="G4392" t="s">
        <v>961</v>
      </c>
      <c r="H4392" t="s">
        <v>40</v>
      </c>
      <c r="I4392">
        <v>2</v>
      </c>
      <c r="J4392">
        <f>_xlfn.XLOOKUP(Ledger[[#This Row],[SKU]]&amp;"|"&amp;Ledger[[#This Row],[Branch_ID]], PriceList!E:E,PriceList!C:C,"")</f>
        <v>495</v>
      </c>
      <c r="K4392">
        <f>_xlfn.XLOOKUP(Ledger[[#This Row],[SKU]]&amp;"|"&amp;Ledger[[#This Row],[Branch_ID]], PriceList[Key], PriceList[Unit_Retail_Price_EGP], "")</f>
        <v>1229</v>
      </c>
      <c r="L4392">
        <f>YEAR(Ledger[[#This Row],[Date]])</f>
        <v>2025</v>
      </c>
      <c r="M4392" t="str">
        <f>"Qtr"&amp;ROUNDUP(MONTH(Ledger[[#This Row],[Date]])/3,0)</f>
        <v>Qtr4</v>
      </c>
      <c r="N4392">
        <f>MONTH(Ledger[[#This Row],[Date]])</f>
        <v>12</v>
      </c>
      <c r="O4392" t="str">
        <f>TEXT(Ledger[[#This Row],[Date]],"mmm")</f>
        <v>Dec</v>
      </c>
    </row>
    <row r="4393" spans="1:15" x14ac:dyDescent="0.35">
      <c r="A4393" t="s">
        <v>4288</v>
      </c>
      <c r="B4393" s="8">
        <v>46001</v>
      </c>
      <c r="C4393" s="5">
        <v>0.89930555555555558</v>
      </c>
      <c r="D4393" t="str">
        <f>_xlfn.XLOOKUP(Ledger[[#This Row],[Employee_ID]],Employees!C:C,Employees!A:A)</f>
        <v>Evening</v>
      </c>
      <c r="E4393" t="s">
        <v>932</v>
      </c>
      <c r="F4393" t="str">
        <f>_xlfn.XLOOKUP(Ledger[[#This Row],[Employee_ID]],Employees!C:C,Employees!B:B)</f>
        <v>BR01</v>
      </c>
      <c r="G4393" t="s">
        <v>961</v>
      </c>
      <c r="H4393" t="s">
        <v>395</v>
      </c>
      <c r="I4393">
        <v>2</v>
      </c>
      <c r="J4393">
        <f>_xlfn.XLOOKUP(Ledger[[#This Row],[SKU]]&amp;"|"&amp;Ledger[[#This Row],[Branch_ID]], PriceList!E:E,PriceList!C:C,"")</f>
        <v>270</v>
      </c>
      <c r="K4393">
        <f>_xlfn.XLOOKUP(Ledger[[#This Row],[SKU]]&amp;"|"&amp;Ledger[[#This Row],[Branch_ID]], PriceList[Key], PriceList[Unit_Retail_Price_EGP], "")</f>
        <v>669</v>
      </c>
      <c r="L4393">
        <f>YEAR(Ledger[[#This Row],[Date]])</f>
        <v>2025</v>
      </c>
      <c r="M4393" t="str">
        <f>"Qtr"&amp;ROUNDUP(MONTH(Ledger[[#This Row],[Date]])/3,0)</f>
        <v>Qtr4</v>
      </c>
      <c r="N4393">
        <f>MONTH(Ledger[[#This Row],[Date]])</f>
        <v>12</v>
      </c>
      <c r="O4393" t="str">
        <f>TEXT(Ledger[[#This Row],[Date]],"mmm")</f>
        <v>Dec</v>
      </c>
    </row>
    <row r="4394" spans="1:15" x14ac:dyDescent="0.35">
      <c r="A4394" t="s">
        <v>4436</v>
      </c>
      <c r="B4394" s="8">
        <v>46011</v>
      </c>
      <c r="C4394" s="5">
        <v>0.91527777777777775</v>
      </c>
      <c r="D4394" t="str">
        <f>_xlfn.XLOOKUP(Ledger[[#This Row],[Employee_ID]],Employees!C:C,Employees!A:A)</f>
        <v>Evening</v>
      </c>
      <c r="E4394" t="s">
        <v>932</v>
      </c>
      <c r="F4394" t="str">
        <f>_xlfn.XLOOKUP(Ledger[[#This Row],[Employee_ID]],Employees!C:C,Employees!B:B)</f>
        <v>BR01</v>
      </c>
      <c r="G4394" t="s">
        <v>961</v>
      </c>
      <c r="H4394" t="s">
        <v>174</v>
      </c>
      <c r="I4394">
        <v>2</v>
      </c>
      <c r="J4394">
        <f>_xlfn.XLOOKUP(Ledger[[#This Row],[SKU]]&amp;"|"&amp;Ledger[[#This Row],[Branch_ID]], PriceList!E:E,PriceList!C:C,"")</f>
        <v>185</v>
      </c>
      <c r="K4394">
        <f>_xlfn.XLOOKUP(Ledger[[#This Row],[SKU]]&amp;"|"&amp;Ledger[[#This Row],[Branch_ID]], PriceList[Key], PriceList[Unit_Retail_Price_EGP], "")</f>
        <v>499</v>
      </c>
      <c r="L4394">
        <f>YEAR(Ledger[[#This Row],[Date]])</f>
        <v>2025</v>
      </c>
      <c r="M4394" t="str">
        <f>"Qtr"&amp;ROUNDUP(MONTH(Ledger[[#This Row],[Date]])/3,0)</f>
        <v>Qtr4</v>
      </c>
      <c r="N4394">
        <f>MONTH(Ledger[[#This Row],[Date]])</f>
        <v>12</v>
      </c>
      <c r="O4394" t="str">
        <f>TEXT(Ledger[[#This Row],[Date]],"mmm")</f>
        <v>Dec</v>
      </c>
    </row>
    <row r="4395" spans="1:15" x14ac:dyDescent="0.35">
      <c r="A4395" t="s">
        <v>4446</v>
      </c>
      <c r="B4395" s="8">
        <v>46012</v>
      </c>
      <c r="C4395" s="5">
        <v>0.85277777777777775</v>
      </c>
      <c r="D4395" t="str">
        <f>_xlfn.XLOOKUP(Ledger[[#This Row],[Employee_ID]],Employees!C:C,Employees!A:A)</f>
        <v>Evening</v>
      </c>
      <c r="E4395" t="s">
        <v>932</v>
      </c>
      <c r="F4395" t="str">
        <f>_xlfn.XLOOKUP(Ledger[[#This Row],[Employee_ID]],Employees!C:C,Employees!B:B)</f>
        <v>BR01</v>
      </c>
      <c r="G4395" t="s">
        <v>961</v>
      </c>
      <c r="H4395" t="s">
        <v>382</v>
      </c>
      <c r="I4395">
        <v>2</v>
      </c>
      <c r="J4395">
        <f>_xlfn.XLOOKUP(Ledger[[#This Row],[SKU]]&amp;"|"&amp;Ledger[[#This Row],[Branch_ID]], PriceList!E:E,PriceList!C:C,"")</f>
        <v>165</v>
      </c>
      <c r="K4395">
        <f>_xlfn.XLOOKUP(Ledger[[#This Row],[SKU]]&amp;"|"&amp;Ledger[[#This Row],[Branch_ID]], PriceList[Key], PriceList[Unit_Retail_Price_EGP], "")</f>
        <v>449</v>
      </c>
      <c r="L4395">
        <f>YEAR(Ledger[[#This Row],[Date]])</f>
        <v>2025</v>
      </c>
      <c r="M4395" t="str">
        <f>"Qtr"&amp;ROUNDUP(MONTH(Ledger[[#This Row],[Date]])/3,0)</f>
        <v>Qtr4</v>
      </c>
      <c r="N4395">
        <f>MONTH(Ledger[[#This Row],[Date]])</f>
        <v>12</v>
      </c>
      <c r="O4395" t="str">
        <f>TEXT(Ledger[[#This Row],[Date]],"mmm")</f>
        <v>Dec</v>
      </c>
    </row>
    <row r="4396" spans="1:15" x14ac:dyDescent="0.35">
      <c r="A4396" t="s">
        <v>4551</v>
      </c>
      <c r="B4396" s="8">
        <v>46019</v>
      </c>
      <c r="C4396" s="5">
        <v>0.8979166666666667</v>
      </c>
      <c r="D4396" t="str">
        <f>_xlfn.XLOOKUP(Ledger[[#This Row],[Employee_ID]],Employees!C:C,Employees!A:A)</f>
        <v>Evening</v>
      </c>
      <c r="E4396" t="s">
        <v>932</v>
      </c>
      <c r="F4396" t="str">
        <f>_xlfn.XLOOKUP(Ledger[[#This Row],[Employee_ID]],Employees!C:C,Employees!B:B)</f>
        <v>BR01</v>
      </c>
      <c r="G4396" t="s">
        <v>961</v>
      </c>
      <c r="H4396" t="s">
        <v>436</v>
      </c>
      <c r="I4396">
        <v>2</v>
      </c>
      <c r="J4396">
        <f>_xlfn.XLOOKUP(Ledger[[#This Row],[SKU]]&amp;"|"&amp;Ledger[[#This Row],[Branch_ID]], PriceList!E:E,PriceList!C:C,"")</f>
        <v>145</v>
      </c>
      <c r="K4396">
        <f>_xlfn.XLOOKUP(Ledger[[#This Row],[SKU]]&amp;"|"&amp;Ledger[[#This Row],[Branch_ID]], PriceList[Key], PriceList[Unit_Retail_Price_EGP], "")</f>
        <v>389</v>
      </c>
      <c r="L4396">
        <f>YEAR(Ledger[[#This Row],[Date]])</f>
        <v>2025</v>
      </c>
      <c r="M4396" t="str">
        <f>"Qtr"&amp;ROUNDUP(MONTH(Ledger[[#This Row],[Date]])/3,0)</f>
        <v>Qtr4</v>
      </c>
      <c r="N4396">
        <f>MONTH(Ledger[[#This Row],[Date]])</f>
        <v>12</v>
      </c>
      <c r="O4396" t="str">
        <f>TEXT(Ledger[[#This Row],[Date]],"mmm")</f>
        <v>Dec</v>
      </c>
    </row>
    <row r="4397" spans="1:15" x14ac:dyDescent="0.35">
      <c r="A4397" t="s">
        <v>4659</v>
      </c>
      <c r="B4397" s="8">
        <v>46027</v>
      </c>
      <c r="C4397" s="5">
        <v>0.80138888888888893</v>
      </c>
      <c r="D4397" t="str">
        <f>_xlfn.XLOOKUP(Ledger[[#This Row],[Employee_ID]],Employees!C:C,Employees!A:A)</f>
        <v>Evening</v>
      </c>
      <c r="E4397" t="s">
        <v>932</v>
      </c>
      <c r="F4397" t="str">
        <f>_xlfn.XLOOKUP(Ledger[[#This Row],[Employee_ID]],Employees!C:C,Employees!B:B)</f>
        <v>BR01</v>
      </c>
      <c r="G4397" t="s">
        <v>961</v>
      </c>
      <c r="H4397" t="s">
        <v>409</v>
      </c>
      <c r="I4397">
        <v>2</v>
      </c>
      <c r="J4397">
        <f>_xlfn.XLOOKUP(Ledger[[#This Row],[SKU]]&amp;"|"&amp;Ledger[[#This Row],[Branch_ID]], PriceList!E:E,PriceList!C:C,"")</f>
        <v>720</v>
      </c>
      <c r="K4397">
        <f>_xlfn.XLOOKUP(Ledger[[#This Row],[SKU]]&amp;"|"&amp;Ledger[[#This Row],[Branch_ID]], PriceList[Key], PriceList[Unit_Retail_Price_EGP], "")</f>
        <v>1789</v>
      </c>
      <c r="L4397">
        <f>YEAR(Ledger[[#This Row],[Date]])</f>
        <v>2026</v>
      </c>
      <c r="M4397" t="str">
        <f>"Qtr"&amp;ROUNDUP(MONTH(Ledger[[#This Row],[Date]])/3,0)</f>
        <v>Qtr1</v>
      </c>
      <c r="N4397">
        <f>MONTH(Ledger[[#This Row],[Date]])</f>
        <v>1</v>
      </c>
      <c r="O4397" t="str">
        <f>TEXT(Ledger[[#This Row],[Date]],"mmm")</f>
        <v>Jan</v>
      </c>
    </row>
    <row r="4398" spans="1:15" x14ac:dyDescent="0.35">
      <c r="A4398" t="s">
        <v>4691</v>
      </c>
      <c r="B4398" s="8">
        <v>46030</v>
      </c>
      <c r="C4398" s="5">
        <v>0.75347222222222221</v>
      </c>
      <c r="D4398" t="str">
        <f>_xlfn.XLOOKUP(Ledger[[#This Row],[Employee_ID]],Employees!C:C,Employees!A:A)</f>
        <v>Evening</v>
      </c>
      <c r="E4398" t="s">
        <v>932</v>
      </c>
      <c r="F4398" t="str">
        <f>_xlfn.XLOOKUP(Ledger[[#This Row],[Employee_ID]],Employees!C:C,Employees!B:B)</f>
        <v>BR01</v>
      </c>
      <c r="G4398" t="s">
        <v>961</v>
      </c>
      <c r="H4398" t="s">
        <v>135</v>
      </c>
      <c r="I4398">
        <v>2</v>
      </c>
      <c r="J4398">
        <f>_xlfn.XLOOKUP(Ledger[[#This Row],[SKU]]&amp;"|"&amp;Ledger[[#This Row],[Branch_ID]], PriceList!E:E,PriceList!C:C,"")</f>
        <v>145</v>
      </c>
      <c r="K4398">
        <f>_xlfn.XLOOKUP(Ledger[[#This Row],[SKU]]&amp;"|"&amp;Ledger[[#This Row],[Branch_ID]], PriceList[Key], PriceList[Unit_Retail_Price_EGP], "")</f>
        <v>389</v>
      </c>
      <c r="L4398">
        <f>YEAR(Ledger[[#This Row],[Date]])</f>
        <v>2026</v>
      </c>
      <c r="M4398" t="str">
        <f>"Qtr"&amp;ROUNDUP(MONTH(Ledger[[#This Row],[Date]])/3,0)</f>
        <v>Qtr1</v>
      </c>
      <c r="N4398">
        <f>MONTH(Ledger[[#This Row],[Date]])</f>
        <v>1</v>
      </c>
      <c r="O4398" t="str">
        <f>TEXT(Ledger[[#This Row],[Date]],"mmm")</f>
        <v>Jan</v>
      </c>
    </row>
    <row r="4399" spans="1:15" x14ac:dyDescent="0.35">
      <c r="A4399" t="s">
        <v>4740</v>
      </c>
      <c r="B4399" s="8">
        <v>46033</v>
      </c>
      <c r="C4399" s="5">
        <v>0.75208333333333333</v>
      </c>
      <c r="D4399" t="str">
        <f>_xlfn.XLOOKUP(Ledger[[#This Row],[Employee_ID]],Employees!C:C,Employees!A:A)</f>
        <v>Evening</v>
      </c>
      <c r="E4399" t="s">
        <v>932</v>
      </c>
      <c r="F4399" t="str">
        <f>_xlfn.XLOOKUP(Ledger[[#This Row],[Employee_ID]],Employees!C:C,Employees!B:B)</f>
        <v>BR01</v>
      </c>
      <c r="G4399" t="s">
        <v>961</v>
      </c>
      <c r="H4399" t="s">
        <v>523</v>
      </c>
      <c r="I4399">
        <v>2</v>
      </c>
      <c r="J4399">
        <f>_xlfn.XLOOKUP(Ledger[[#This Row],[SKU]]&amp;"|"&amp;Ledger[[#This Row],[Branch_ID]], PriceList!E:E,PriceList!C:C,"")</f>
        <v>435</v>
      </c>
      <c r="K4399">
        <f>_xlfn.XLOOKUP(Ledger[[#This Row],[SKU]]&amp;"|"&amp;Ledger[[#This Row],[Branch_ID]], PriceList[Key], PriceList[Unit_Retail_Price_EGP], "")</f>
        <v>1119</v>
      </c>
      <c r="L4399">
        <f>YEAR(Ledger[[#This Row],[Date]])</f>
        <v>2026</v>
      </c>
      <c r="M4399" t="str">
        <f>"Qtr"&amp;ROUNDUP(MONTH(Ledger[[#This Row],[Date]])/3,0)</f>
        <v>Qtr1</v>
      </c>
      <c r="N4399">
        <f>MONTH(Ledger[[#This Row],[Date]])</f>
        <v>1</v>
      </c>
      <c r="O4399" t="str">
        <f>TEXT(Ledger[[#This Row],[Date]],"mmm")</f>
        <v>Jan</v>
      </c>
    </row>
    <row r="4400" spans="1:15" x14ac:dyDescent="0.35">
      <c r="A4400" t="s">
        <v>4775</v>
      </c>
      <c r="B4400" s="8">
        <v>46036</v>
      </c>
      <c r="C4400" s="5">
        <v>0.90416666666666667</v>
      </c>
      <c r="D4400" t="str">
        <f>_xlfn.XLOOKUP(Ledger[[#This Row],[Employee_ID]],Employees!C:C,Employees!A:A)</f>
        <v>Evening</v>
      </c>
      <c r="E4400" t="s">
        <v>932</v>
      </c>
      <c r="F4400" t="str">
        <f>_xlfn.XLOOKUP(Ledger[[#This Row],[Employee_ID]],Employees!C:C,Employees!B:B)</f>
        <v>BR01</v>
      </c>
      <c r="G4400" t="s">
        <v>961</v>
      </c>
      <c r="H4400" t="s">
        <v>151</v>
      </c>
      <c r="I4400">
        <v>2</v>
      </c>
      <c r="J4400">
        <f>_xlfn.XLOOKUP(Ledger[[#This Row],[SKU]]&amp;"|"&amp;Ledger[[#This Row],[Branch_ID]], PriceList!E:E,PriceList!C:C,"")</f>
        <v>165</v>
      </c>
      <c r="K4400">
        <f>_xlfn.XLOOKUP(Ledger[[#This Row],[SKU]]&amp;"|"&amp;Ledger[[#This Row],[Branch_ID]], PriceList[Key], PriceList[Unit_Retail_Price_EGP], "")</f>
        <v>449</v>
      </c>
      <c r="L4400">
        <f>YEAR(Ledger[[#This Row],[Date]])</f>
        <v>2026</v>
      </c>
      <c r="M4400" t="str">
        <f>"Qtr"&amp;ROUNDUP(MONTH(Ledger[[#This Row],[Date]])/3,0)</f>
        <v>Qtr1</v>
      </c>
      <c r="N4400">
        <f>MONTH(Ledger[[#This Row],[Date]])</f>
        <v>1</v>
      </c>
      <c r="O4400" t="str">
        <f>TEXT(Ledger[[#This Row],[Date]],"mmm")</f>
        <v>Jan</v>
      </c>
    </row>
    <row r="4401" spans="1:15" x14ac:dyDescent="0.35">
      <c r="A4401" t="s">
        <v>4829</v>
      </c>
      <c r="B4401" s="8">
        <v>46040</v>
      </c>
      <c r="C4401" s="5">
        <v>0.87152777777777779</v>
      </c>
      <c r="D4401" t="str">
        <f>_xlfn.XLOOKUP(Ledger[[#This Row],[Employee_ID]],Employees!C:C,Employees!A:A)</f>
        <v>Evening</v>
      </c>
      <c r="E4401" t="s">
        <v>932</v>
      </c>
      <c r="F4401" t="str">
        <f>_xlfn.XLOOKUP(Ledger[[#This Row],[Employee_ID]],Employees!C:C,Employees!B:B)</f>
        <v>BR01</v>
      </c>
      <c r="G4401" t="s">
        <v>961</v>
      </c>
      <c r="H4401" t="s">
        <v>472</v>
      </c>
      <c r="I4401">
        <v>2</v>
      </c>
      <c r="J4401">
        <f>_xlfn.XLOOKUP(Ledger[[#This Row],[SKU]]&amp;"|"&amp;Ledger[[#This Row],[Branch_ID]], PriceList!E:E,PriceList!C:C,"")</f>
        <v>435</v>
      </c>
      <c r="K4401">
        <f>_xlfn.XLOOKUP(Ledger[[#This Row],[SKU]]&amp;"|"&amp;Ledger[[#This Row],[Branch_ID]], PriceList[Key], PriceList[Unit_Retail_Price_EGP], "")</f>
        <v>1119</v>
      </c>
      <c r="L4401">
        <f>YEAR(Ledger[[#This Row],[Date]])</f>
        <v>2026</v>
      </c>
      <c r="M4401" t="str">
        <f>"Qtr"&amp;ROUNDUP(MONTH(Ledger[[#This Row],[Date]])/3,0)</f>
        <v>Qtr1</v>
      </c>
      <c r="N4401">
        <f>MONTH(Ledger[[#This Row],[Date]])</f>
        <v>1</v>
      </c>
      <c r="O4401" t="str">
        <f>TEXT(Ledger[[#This Row],[Date]],"mmm")</f>
        <v>Jan</v>
      </c>
    </row>
    <row r="4402" spans="1:15" x14ac:dyDescent="0.35">
      <c r="A4402" t="s">
        <v>4862</v>
      </c>
      <c r="B4402" s="8">
        <v>46043</v>
      </c>
      <c r="C4402" s="5">
        <v>0.80902777777777779</v>
      </c>
      <c r="D4402" t="str">
        <f>_xlfn.XLOOKUP(Ledger[[#This Row],[Employee_ID]],Employees!C:C,Employees!A:A)</f>
        <v>Evening</v>
      </c>
      <c r="E4402" t="s">
        <v>932</v>
      </c>
      <c r="F4402" t="str">
        <f>_xlfn.XLOOKUP(Ledger[[#This Row],[Employee_ID]],Employees!C:C,Employees!B:B)</f>
        <v>BR01</v>
      </c>
      <c r="G4402" t="s">
        <v>961</v>
      </c>
      <c r="H4402" t="s">
        <v>190</v>
      </c>
      <c r="I4402">
        <v>2</v>
      </c>
      <c r="J4402">
        <f>_xlfn.XLOOKUP(Ledger[[#This Row],[SKU]]&amp;"|"&amp;Ledger[[#This Row],[Branch_ID]], PriceList!E:E,PriceList!C:C,"")</f>
        <v>390</v>
      </c>
      <c r="K4402">
        <f>_xlfn.XLOOKUP(Ledger[[#This Row],[SKU]]&amp;"|"&amp;Ledger[[#This Row],[Branch_ID]], PriceList[Key], PriceList[Unit_Retail_Price_EGP], "")</f>
        <v>1009</v>
      </c>
      <c r="L4402">
        <f>YEAR(Ledger[[#This Row],[Date]])</f>
        <v>2026</v>
      </c>
      <c r="M4402" t="str">
        <f>"Qtr"&amp;ROUNDUP(MONTH(Ledger[[#This Row],[Date]])/3,0)</f>
        <v>Qtr1</v>
      </c>
      <c r="N4402">
        <f>MONTH(Ledger[[#This Row],[Date]])</f>
        <v>1</v>
      </c>
      <c r="O4402" t="str">
        <f>TEXT(Ledger[[#This Row],[Date]],"mmm")</f>
        <v>Jan</v>
      </c>
    </row>
    <row r="4403" spans="1:15" x14ac:dyDescent="0.35">
      <c r="A4403" t="s">
        <v>4878</v>
      </c>
      <c r="B4403" s="8">
        <v>46044</v>
      </c>
      <c r="C4403" s="5">
        <v>0.89583333333333337</v>
      </c>
      <c r="D4403" t="str">
        <f>_xlfn.XLOOKUP(Ledger[[#This Row],[Employee_ID]],Employees!C:C,Employees!A:A)</f>
        <v>Evening</v>
      </c>
      <c r="E4403" t="s">
        <v>932</v>
      </c>
      <c r="F4403" t="str">
        <f>_xlfn.XLOOKUP(Ledger[[#This Row],[Employee_ID]],Employees!C:C,Employees!B:B)</f>
        <v>BR01</v>
      </c>
      <c r="G4403" t="s">
        <v>961</v>
      </c>
      <c r="H4403" t="s">
        <v>313</v>
      </c>
      <c r="I4403">
        <v>2</v>
      </c>
      <c r="J4403">
        <f>_xlfn.XLOOKUP(Ledger[[#This Row],[SKU]]&amp;"|"&amp;Ledger[[#This Row],[Branch_ID]], PriceList!E:E,PriceList!C:C,"")</f>
        <v>145</v>
      </c>
      <c r="K4403">
        <f>_xlfn.XLOOKUP(Ledger[[#This Row],[SKU]]&amp;"|"&amp;Ledger[[#This Row],[Branch_ID]], PriceList[Key], PriceList[Unit_Retail_Price_EGP], "")</f>
        <v>389</v>
      </c>
      <c r="L4403">
        <f>YEAR(Ledger[[#This Row],[Date]])</f>
        <v>2026</v>
      </c>
      <c r="M4403" t="str">
        <f>"Qtr"&amp;ROUNDUP(MONTH(Ledger[[#This Row],[Date]])/3,0)</f>
        <v>Qtr1</v>
      </c>
      <c r="N4403">
        <f>MONTH(Ledger[[#This Row],[Date]])</f>
        <v>1</v>
      </c>
      <c r="O4403" t="str">
        <f>TEXT(Ledger[[#This Row],[Date]],"mmm")</f>
        <v>Jan</v>
      </c>
    </row>
    <row r="4404" spans="1:15" x14ac:dyDescent="0.35">
      <c r="A4404" t="s">
        <v>4894</v>
      </c>
      <c r="B4404" s="8">
        <v>46045</v>
      </c>
      <c r="C4404" s="5">
        <v>0.86111111111111116</v>
      </c>
      <c r="D4404" t="str">
        <f>_xlfn.XLOOKUP(Ledger[[#This Row],[Employee_ID]],Employees!C:C,Employees!A:A)</f>
        <v>Evening</v>
      </c>
      <c r="E4404" t="s">
        <v>932</v>
      </c>
      <c r="F4404" t="str">
        <f>_xlfn.XLOOKUP(Ledger[[#This Row],[Employee_ID]],Employees!C:C,Employees!B:B)</f>
        <v>BR01</v>
      </c>
      <c r="G4404" t="s">
        <v>961</v>
      </c>
      <c r="H4404" t="s">
        <v>59</v>
      </c>
      <c r="I4404">
        <v>2</v>
      </c>
      <c r="J4404">
        <f>_xlfn.XLOOKUP(Ledger[[#This Row],[SKU]]&amp;"|"&amp;Ledger[[#This Row],[Branch_ID]], PriceList!E:E,PriceList!C:C,"")</f>
        <v>435</v>
      </c>
      <c r="K4404">
        <f>_xlfn.XLOOKUP(Ledger[[#This Row],[SKU]]&amp;"|"&amp;Ledger[[#This Row],[Branch_ID]], PriceList[Key], PriceList[Unit_Retail_Price_EGP], "")</f>
        <v>1119</v>
      </c>
      <c r="L4404">
        <f>YEAR(Ledger[[#This Row],[Date]])</f>
        <v>2026</v>
      </c>
      <c r="M4404" t="str">
        <f>"Qtr"&amp;ROUNDUP(MONTH(Ledger[[#This Row],[Date]])/3,0)</f>
        <v>Qtr1</v>
      </c>
      <c r="N4404">
        <f>MONTH(Ledger[[#This Row],[Date]])</f>
        <v>1</v>
      </c>
      <c r="O4404" t="str">
        <f>TEXT(Ledger[[#This Row],[Date]],"mmm")</f>
        <v>Jan</v>
      </c>
    </row>
    <row r="4405" spans="1:15" x14ac:dyDescent="0.35">
      <c r="A4405" t="s">
        <v>4999</v>
      </c>
      <c r="B4405" s="8">
        <v>46052</v>
      </c>
      <c r="C4405" s="5">
        <v>0.89375000000000004</v>
      </c>
      <c r="D4405" t="str">
        <f>_xlfn.XLOOKUP(Ledger[[#This Row],[Employee_ID]],Employees!C:C,Employees!A:A)</f>
        <v>Evening</v>
      </c>
      <c r="E4405" t="s">
        <v>932</v>
      </c>
      <c r="F4405" t="str">
        <f>_xlfn.XLOOKUP(Ledger[[#This Row],[Employee_ID]],Employees!C:C,Employees!B:B)</f>
        <v>BR01</v>
      </c>
      <c r="G4405" t="s">
        <v>961</v>
      </c>
      <c r="H4405" t="s">
        <v>137</v>
      </c>
      <c r="I4405">
        <v>2</v>
      </c>
      <c r="J4405">
        <f>_xlfn.XLOOKUP(Ledger[[#This Row],[SKU]]&amp;"|"&amp;Ledger[[#This Row],[Branch_ID]], PriceList!E:E,PriceList!C:C,"")</f>
        <v>535</v>
      </c>
      <c r="K4405">
        <f>_xlfn.XLOOKUP(Ledger[[#This Row],[SKU]]&amp;"|"&amp;Ledger[[#This Row],[Branch_ID]], PriceList[Key], PriceList[Unit_Retail_Price_EGP], "")</f>
        <v>1339</v>
      </c>
      <c r="L4405">
        <f>YEAR(Ledger[[#This Row],[Date]])</f>
        <v>2026</v>
      </c>
      <c r="M4405" t="str">
        <f>"Qtr"&amp;ROUNDUP(MONTH(Ledger[[#This Row],[Date]])/3,0)</f>
        <v>Qtr1</v>
      </c>
      <c r="N4405">
        <f>MONTH(Ledger[[#This Row],[Date]])</f>
        <v>1</v>
      </c>
      <c r="O4405" t="str">
        <f>TEXT(Ledger[[#This Row],[Date]],"mmm")</f>
        <v>Jan</v>
      </c>
    </row>
    <row r="4406" spans="1:15" x14ac:dyDescent="0.35">
      <c r="A4406" t="s">
        <v>5109</v>
      </c>
      <c r="B4406" s="8">
        <v>46060</v>
      </c>
      <c r="C4406" s="5">
        <v>0.8833333333333333</v>
      </c>
      <c r="D4406" t="str">
        <f>_xlfn.XLOOKUP(Ledger[[#This Row],[Employee_ID]],Employees!C:C,Employees!A:A)</f>
        <v>Evening</v>
      </c>
      <c r="E4406" t="s">
        <v>932</v>
      </c>
      <c r="F4406" t="str">
        <f>_xlfn.XLOOKUP(Ledger[[#This Row],[Employee_ID]],Employees!C:C,Employees!B:B)</f>
        <v>BR01</v>
      </c>
      <c r="G4406" t="s">
        <v>961</v>
      </c>
      <c r="H4406" t="s">
        <v>171</v>
      </c>
      <c r="I4406">
        <v>2</v>
      </c>
      <c r="J4406">
        <f>_xlfn.XLOOKUP(Ledger[[#This Row],[SKU]]&amp;"|"&amp;Ledger[[#This Row],[Branch_ID]], PriceList!E:E,PriceList!C:C,"")</f>
        <v>475</v>
      </c>
      <c r="K4406">
        <f>_xlfn.XLOOKUP(Ledger[[#This Row],[SKU]]&amp;"|"&amp;Ledger[[#This Row],[Branch_ID]], PriceList[Key], PriceList[Unit_Retail_Price_EGP], "")</f>
        <v>1229</v>
      </c>
      <c r="L4406">
        <f>YEAR(Ledger[[#This Row],[Date]])</f>
        <v>2026</v>
      </c>
      <c r="M4406" t="str">
        <f>"Qtr"&amp;ROUNDUP(MONTH(Ledger[[#This Row],[Date]])/3,0)</f>
        <v>Qtr1</v>
      </c>
      <c r="N4406">
        <f>MONTH(Ledger[[#This Row],[Date]])</f>
        <v>2</v>
      </c>
      <c r="O4406" t="str">
        <f>TEXT(Ledger[[#This Row],[Date]],"mmm")</f>
        <v>Feb</v>
      </c>
    </row>
    <row r="4407" spans="1:15" x14ac:dyDescent="0.35">
      <c r="A4407" t="s">
        <v>5164</v>
      </c>
      <c r="B4407" s="8">
        <v>46064</v>
      </c>
      <c r="C4407" s="5">
        <v>0.8041666666666667</v>
      </c>
      <c r="D4407" t="str">
        <f>_xlfn.XLOOKUP(Ledger[[#This Row],[Employee_ID]],Employees!C:C,Employees!A:A)</f>
        <v>Evening</v>
      </c>
      <c r="E4407" t="s">
        <v>932</v>
      </c>
      <c r="F4407" t="str">
        <f>_xlfn.XLOOKUP(Ledger[[#This Row],[Employee_ID]],Employees!C:C,Employees!B:B)</f>
        <v>BR01</v>
      </c>
      <c r="G4407" t="s">
        <v>961</v>
      </c>
      <c r="H4407" t="s">
        <v>574</v>
      </c>
      <c r="I4407">
        <v>2</v>
      </c>
      <c r="J4407">
        <f>_xlfn.XLOOKUP(Ledger[[#This Row],[SKU]]&amp;"|"&amp;Ledger[[#This Row],[Branch_ID]], PriceList!E:E,PriceList!C:C,"")</f>
        <v>225</v>
      </c>
      <c r="K4407">
        <f>_xlfn.XLOOKUP(Ledger[[#This Row],[SKU]]&amp;"|"&amp;Ledger[[#This Row],[Branch_ID]], PriceList[Key], PriceList[Unit_Retail_Price_EGP], "")</f>
        <v>609</v>
      </c>
      <c r="L4407">
        <f>YEAR(Ledger[[#This Row],[Date]])</f>
        <v>2026</v>
      </c>
      <c r="M4407" t="str">
        <f>"Qtr"&amp;ROUNDUP(MONTH(Ledger[[#This Row],[Date]])/3,0)</f>
        <v>Qtr1</v>
      </c>
      <c r="N4407">
        <f>MONTH(Ledger[[#This Row],[Date]])</f>
        <v>2</v>
      </c>
      <c r="O4407" t="str">
        <f>TEXT(Ledger[[#This Row],[Date]],"mmm")</f>
        <v>Feb</v>
      </c>
    </row>
    <row r="4408" spans="1:15" x14ac:dyDescent="0.35">
      <c r="A4408" t="s">
        <v>5196</v>
      </c>
      <c r="B4408" s="8">
        <v>46066</v>
      </c>
      <c r="C4408" s="5">
        <v>0.87291666666666667</v>
      </c>
      <c r="D4408" t="str">
        <f>_xlfn.XLOOKUP(Ledger[[#This Row],[Employee_ID]],Employees!C:C,Employees!A:A)</f>
        <v>Evening</v>
      </c>
      <c r="E4408" t="s">
        <v>932</v>
      </c>
      <c r="F4408" t="str">
        <f>_xlfn.XLOOKUP(Ledger[[#This Row],[Employee_ID]],Employees!C:C,Employees!B:B)</f>
        <v>BR01</v>
      </c>
      <c r="G4408" t="s">
        <v>961</v>
      </c>
      <c r="H4408" t="s">
        <v>348</v>
      </c>
      <c r="I4408">
        <v>2</v>
      </c>
      <c r="J4408">
        <f>_xlfn.XLOOKUP(Ledger[[#This Row],[SKU]]&amp;"|"&amp;Ledger[[#This Row],[Branch_ID]], PriceList!E:E,PriceList!C:C,"")</f>
        <v>535</v>
      </c>
      <c r="K4408">
        <f>_xlfn.XLOOKUP(Ledger[[#This Row],[SKU]]&amp;"|"&amp;Ledger[[#This Row],[Branch_ID]], PriceList[Key], PriceList[Unit_Retail_Price_EGP], "")</f>
        <v>1339</v>
      </c>
      <c r="L4408">
        <f>YEAR(Ledger[[#This Row],[Date]])</f>
        <v>2026</v>
      </c>
      <c r="M4408" t="str">
        <f>"Qtr"&amp;ROUNDUP(MONTH(Ledger[[#This Row],[Date]])/3,0)</f>
        <v>Qtr1</v>
      </c>
      <c r="N4408">
        <f>MONTH(Ledger[[#This Row],[Date]])</f>
        <v>2</v>
      </c>
      <c r="O4408" t="str">
        <f>TEXT(Ledger[[#This Row],[Date]],"mmm")</f>
        <v>Feb</v>
      </c>
    </row>
    <row r="4409" spans="1:15" x14ac:dyDescent="0.35">
      <c r="A4409" t="s">
        <v>5211</v>
      </c>
      <c r="B4409" s="8">
        <v>46067</v>
      </c>
      <c r="C4409" s="5">
        <v>0.79513888888888884</v>
      </c>
      <c r="D4409" t="str">
        <f>_xlfn.XLOOKUP(Ledger[[#This Row],[Employee_ID]],Employees!C:C,Employees!A:A)</f>
        <v>Evening</v>
      </c>
      <c r="E4409" t="s">
        <v>932</v>
      </c>
      <c r="F4409" t="str">
        <f>_xlfn.XLOOKUP(Ledger[[#This Row],[Employee_ID]],Employees!C:C,Employees!B:B)</f>
        <v>BR01</v>
      </c>
      <c r="G4409" t="s">
        <v>961</v>
      </c>
      <c r="H4409" t="s">
        <v>244</v>
      </c>
      <c r="I4409">
        <v>2</v>
      </c>
      <c r="J4409">
        <f>_xlfn.XLOOKUP(Ledger[[#This Row],[SKU]]&amp;"|"&amp;Ledger[[#This Row],[Branch_ID]], PriceList!E:E,PriceList!C:C,"")</f>
        <v>475</v>
      </c>
      <c r="K4409">
        <f>_xlfn.XLOOKUP(Ledger[[#This Row],[SKU]]&amp;"|"&amp;Ledger[[#This Row],[Branch_ID]], PriceList[Key], PriceList[Unit_Retail_Price_EGP], "")</f>
        <v>1229</v>
      </c>
      <c r="L4409">
        <f>YEAR(Ledger[[#This Row],[Date]])</f>
        <v>2026</v>
      </c>
      <c r="M4409" t="str">
        <f>"Qtr"&amp;ROUNDUP(MONTH(Ledger[[#This Row],[Date]])/3,0)</f>
        <v>Qtr1</v>
      </c>
      <c r="N4409">
        <f>MONTH(Ledger[[#This Row],[Date]])</f>
        <v>2</v>
      </c>
      <c r="O4409" t="str">
        <f>TEXT(Ledger[[#This Row],[Date]],"mmm")</f>
        <v>Feb</v>
      </c>
    </row>
    <row r="4410" spans="1:15" x14ac:dyDescent="0.35">
      <c r="A4410" t="s">
        <v>5298</v>
      </c>
      <c r="B4410" s="8">
        <v>46073</v>
      </c>
      <c r="C4410" s="5">
        <v>0.88124999999999998</v>
      </c>
      <c r="D4410" t="str">
        <f>_xlfn.XLOOKUP(Ledger[[#This Row],[Employee_ID]],Employees!C:C,Employees!A:A)</f>
        <v>Evening</v>
      </c>
      <c r="E4410" t="s">
        <v>932</v>
      </c>
      <c r="F4410" t="str">
        <f>_xlfn.XLOOKUP(Ledger[[#This Row],[Employee_ID]],Employees!C:C,Employees!B:B)</f>
        <v>BR01</v>
      </c>
      <c r="G4410" t="s">
        <v>961</v>
      </c>
      <c r="H4410" t="s">
        <v>249</v>
      </c>
      <c r="I4410">
        <v>2</v>
      </c>
      <c r="J4410">
        <f>_xlfn.XLOOKUP(Ledger[[#This Row],[SKU]]&amp;"|"&amp;Ledger[[#This Row],[Branch_ID]], PriceList!E:E,PriceList!C:C,"")</f>
        <v>535</v>
      </c>
      <c r="K4410">
        <f>_xlfn.XLOOKUP(Ledger[[#This Row],[SKU]]&amp;"|"&amp;Ledger[[#This Row],[Branch_ID]], PriceList[Key], PriceList[Unit_Retail_Price_EGP], "")</f>
        <v>1339</v>
      </c>
      <c r="L4410">
        <f>YEAR(Ledger[[#This Row],[Date]])</f>
        <v>2026</v>
      </c>
      <c r="M4410" t="str">
        <f>"Qtr"&amp;ROUNDUP(MONTH(Ledger[[#This Row],[Date]])/3,0)</f>
        <v>Qtr1</v>
      </c>
      <c r="N4410">
        <f>MONTH(Ledger[[#This Row],[Date]])</f>
        <v>2</v>
      </c>
      <c r="O4410" t="str">
        <f>TEXT(Ledger[[#This Row],[Date]],"mmm")</f>
        <v>Feb</v>
      </c>
    </row>
    <row r="4411" spans="1:15" x14ac:dyDescent="0.35">
      <c r="A4411" t="s">
        <v>5328</v>
      </c>
      <c r="B4411" s="8">
        <v>46075</v>
      </c>
      <c r="C4411" s="5">
        <v>0.85138888888888886</v>
      </c>
      <c r="D4411" t="str">
        <f>_xlfn.XLOOKUP(Ledger[[#This Row],[Employee_ID]],Employees!C:C,Employees!A:A)</f>
        <v>Evening</v>
      </c>
      <c r="E4411" t="s">
        <v>932</v>
      </c>
      <c r="F4411" t="str">
        <f>_xlfn.XLOOKUP(Ledger[[#This Row],[Employee_ID]],Employees!C:C,Employees!B:B)</f>
        <v>BR01</v>
      </c>
      <c r="G4411" t="s">
        <v>961</v>
      </c>
      <c r="H4411" t="s">
        <v>652</v>
      </c>
      <c r="I4411">
        <v>2</v>
      </c>
      <c r="J4411">
        <f>_xlfn.XLOOKUP(Ledger[[#This Row],[SKU]]&amp;"|"&amp;Ledger[[#This Row],[Branch_ID]], PriceList!E:E,PriceList!C:C,"")</f>
        <v>535</v>
      </c>
      <c r="K4411">
        <f>_xlfn.XLOOKUP(Ledger[[#This Row],[SKU]]&amp;"|"&amp;Ledger[[#This Row],[Branch_ID]], PriceList[Key], PriceList[Unit_Retail_Price_EGP], "")</f>
        <v>1339</v>
      </c>
      <c r="L4411">
        <f>YEAR(Ledger[[#This Row],[Date]])</f>
        <v>2026</v>
      </c>
      <c r="M4411" t="str">
        <f>"Qtr"&amp;ROUNDUP(MONTH(Ledger[[#This Row],[Date]])/3,0)</f>
        <v>Qtr1</v>
      </c>
      <c r="N4411">
        <f>MONTH(Ledger[[#This Row],[Date]])</f>
        <v>2</v>
      </c>
      <c r="O4411" t="str">
        <f>TEXT(Ledger[[#This Row],[Date]],"mmm")</f>
        <v>Feb</v>
      </c>
    </row>
    <row r="4412" spans="1:15" x14ac:dyDescent="0.35">
      <c r="A4412" t="s">
        <v>5466</v>
      </c>
      <c r="B4412" s="8">
        <v>46085</v>
      </c>
      <c r="C4412" s="5">
        <v>0.83680555555555558</v>
      </c>
      <c r="D4412" t="str">
        <f>_xlfn.XLOOKUP(Ledger[[#This Row],[Employee_ID]],Employees!C:C,Employees!A:A)</f>
        <v>Evening</v>
      </c>
      <c r="E4412" t="s">
        <v>932</v>
      </c>
      <c r="F4412" t="str">
        <f>_xlfn.XLOOKUP(Ledger[[#This Row],[Employee_ID]],Employees!C:C,Employees!B:B)</f>
        <v>BR01</v>
      </c>
      <c r="G4412" t="s">
        <v>961</v>
      </c>
      <c r="H4412" t="s">
        <v>103</v>
      </c>
      <c r="I4412">
        <v>2</v>
      </c>
      <c r="J4412">
        <f>_xlfn.XLOOKUP(Ledger[[#This Row],[SKU]]&amp;"|"&amp;Ledger[[#This Row],[Branch_ID]], PriceList!E:E,PriceList!C:C,"")</f>
        <v>165</v>
      </c>
      <c r="K4412">
        <f>_xlfn.XLOOKUP(Ledger[[#This Row],[SKU]]&amp;"|"&amp;Ledger[[#This Row],[Branch_ID]], PriceList[Key], PriceList[Unit_Retail_Price_EGP], "")</f>
        <v>449</v>
      </c>
      <c r="L4412">
        <f>YEAR(Ledger[[#This Row],[Date]])</f>
        <v>2026</v>
      </c>
      <c r="M4412" t="str">
        <f>"Qtr"&amp;ROUNDUP(MONTH(Ledger[[#This Row],[Date]])/3,0)</f>
        <v>Qtr1</v>
      </c>
      <c r="N4412">
        <f>MONTH(Ledger[[#This Row],[Date]])</f>
        <v>3</v>
      </c>
      <c r="O4412" t="str">
        <f>TEXT(Ledger[[#This Row],[Date]],"mmm")</f>
        <v>Mar</v>
      </c>
    </row>
    <row r="4413" spans="1:15" x14ac:dyDescent="0.35">
      <c r="A4413" t="s">
        <v>5495</v>
      </c>
      <c r="B4413" s="8">
        <v>46087</v>
      </c>
      <c r="C4413" s="5">
        <v>0.88124999999999998</v>
      </c>
      <c r="D4413" t="str">
        <f>_xlfn.XLOOKUP(Ledger[[#This Row],[Employee_ID]],Employees!C:C,Employees!A:A)</f>
        <v>Evening</v>
      </c>
      <c r="E4413" t="s">
        <v>932</v>
      </c>
      <c r="F4413" t="str">
        <f>_xlfn.XLOOKUP(Ledger[[#This Row],[Employee_ID]],Employees!C:C,Employees!B:B)</f>
        <v>BR01</v>
      </c>
      <c r="G4413" t="s">
        <v>961</v>
      </c>
      <c r="H4413" t="s">
        <v>119</v>
      </c>
      <c r="I4413">
        <v>2</v>
      </c>
      <c r="J4413">
        <f>_xlfn.XLOOKUP(Ledger[[#This Row],[SKU]]&amp;"|"&amp;Ledger[[#This Row],[Branch_ID]], PriceList!E:E,PriceList!C:C,"")</f>
        <v>225</v>
      </c>
      <c r="K4413">
        <f>_xlfn.XLOOKUP(Ledger[[#This Row],[SKU]]&amp;"|"&amp;Ledger[[#This Row],[Branch_ID]], PriceList[Key], PriceList[Unit_Retail_Price_EGP], "")</f>
        <v>609</v>
      </c>
      <c r="L4413">
        <f>YEAR(Ledger[[#This Row],[Date]])</f>
        <v>2026</v>
      </c>
      <c r="M4413" t="str">
        <f>"Qtr"&amp;ROUNDUP(MONTH(Ledger[[#This Row],[Date]])/3,0)</f>
        <v>Qtr1</v>
      </c>
      <c r="N4413">
        <f>MONTH(Ledger[[#This Row],[Date]])</f>
        <v>3</v>
      </c>
      <c r="O4413" t="str">
        <f>TEXT(Ledger[[#This Row],[Date]],"mmm")</f>
        <v>Mar</v>
      </c>
    </row>
    <row r="4414" spans="1:15" x14ac:dyDescent="0.35">
      <c r="A4414" t="s">
        <v>5555</v>
      </c>
      <c r="B4414" s="8">
        <v>46091</v>
      </c>
      <c r="C4414" s="5">
        <v>0.77708333333333335</v>
      </c>
      <c r="D4414" t="str">
        <f>_xlfn.XLOOKUP(Ledger[[#This Row],[Employee_ID]],Employees!C:C,Employees!A:A)</f>
        <v>Evening</v>
      </c>
      <c r="E4414" t="s">
        <v>932</v>
      </c>
      <c r="F4414" t="str">
        <f>_xlfn.XLOOKUP(Ledger[[#This Row],[Employee_ID]],Employees!C:C,Employees!B:B)</f>
        <v>BR01</v>
      </c>
      <c r="G4414" t="s">
        <v>961</v>
      </c>
      <c r="H4414" t="s">
        <v>186</v>
      </c>
      <c r="I4414">
        <v>2</v>
      </c>
      <c r="J4414">
        <f>_xlfn.XLOOKUP(Ledger[[#This Row],[SKU]]&amp;"|"&amp;Ledger[[#This Row],[Branch_ID]], PriceList!E:E,PriceList!C:C,"")</f>
        <v>225</v>
      </c>
      <c r="K4414">
        <f>_xlfn.XLOOKUP(Ledger[[#This Row],[SKU]]&amp;"|"&amp;Ledger[[#This Row],[Branch_ID]], PriceList[Key], PriceList[Unit_Retail_Price_EGP], "")</f>
        <v>609</v>
      </c>
      <c r="L4414">
        <f>YEAR(Ledger[[#This Row],[Date]])</f>
        <v>2026</v>
      </c>
      <c r="M4414" t="str">
        <f>"Qtr"&amp;ROUNDUP(MONTH(Ledger[[#This Row],[Date]])/3,0)</f>
        <v>Qtr1</v>
      </c>
      <c r="N4414">
        <f>MONTH(Ledger[[#This Row],[Date]])</f>
        <v>3</v>
      </c>
      <c r="O4414" t="str">
        <f>TEXT(Ledger[[#This Row],[Date]],"mmm")</f>
        <v>Mar</v>
      </c>
    </row>
    <row r="4415" spans="1:15" x14ac:dyDescent="0.35">
      <c r="A4415" t="s">
        <v>5595</v>
      </c>
      <c r="B4415" s="8">
        <v>46094</v>
      </c>
      <c r="C4415" s="5">
        <v>0.78611111111111109</v>
      </c>
      <c r="D4415" t="str">
        <f>_xlfn.XLOOKUP(Ledger[[#This Row],[Employee_ID]],Employees!C:C,Employees!A:A)</f>
        <v>Evening</v>
      </c>
      <c r="E4415" t="s">
        <v>932</v>
      </c>
      <c r="F4415" t="str">
        <f>_xlfn.XLOOKUP(Ledger[[#This Row],[Employee_ID]],Employees!C:C,Employees!B:B)</f>
        <v>BR01</v>
      </c>
      <c r="G4415" t="s">
        <v>961</v>
      </c>
      <c r="H4415" t="s">
        <v>293</v>
      </c>
      <c r="I4415">
        <v>2</v>
      </c>
      <c r="J4415">
        <f>_xlfn.XLOOKUP(Ledger[[#This Row],[SKU]]&amp;"|"&amp;Ledger[[#This Row],[Branch_ID]], PriceList!E:E,PriceList!C:C,"")</f>
        <v>660</v>
      </c>
      <c r="K4415">
        <f>_xlfn.XLOOKUP(Ledger[[#This Row],[SKU]]&amp;"|"&amp;Ledger[[#This Row],[Branch_ID]], PriceList[Key], PriceList[Unit_Retail_Price_EGP], "")</f>
        <v>1679</v>
      </c>
      <c r="L4415">
        <f>YEAR(Ledger[[#This Row],[Date]])</f>
        <v>2026</v>
      </c>
      <c r="M4415" t="str">
        <f>"Qtr"&amp;ROUNDUP(MONTH(Ledger[[#This Row],[Date]])/3,0)</f>
        <v>Qtr1</v>
      </c>
      <c r="N4415">
        <f>MONTH(Ledger[[#This Row],[Date]])</f>
        <v>3</v>
      </c>
      <c r="O4415" t="str">
        <f>TEXT(Ledger[[#This Row],[Date]],"mmm")</f>
        <v>Mar</v>
      </c>
    </row>
    <row r="4416" spans="1:15" x14ac:dyDescent="0.35">
      <c r="A4416" t="s">
        <v>5598</v>
      </c>
      <c r="B4416" s="8">
        <v>46094</v>
      </c>
      <c r="C4416" s="5">
        <v>0.875</v>
      </c>
      <c r="D4416" t="str">
        <f>_xlfn.XLOOKUP(Ledger[[#This Row],[Employee_ID]],Employees!C:C,Employees!A:A)</f>
        <v>Evening</v>
      </c>
      <c r="E4416" t="s">
        <v>932</v>
      </c>
      <c r="F4416" t="str">
        <f>_xlfn.XLOOKUP(Ledger[[#This Row],[Employee_ID]],Employees!C:C,Employees!B:B)</f>
        <v>BR01</v>
      </c>
      <c r="G4416" t="s">
        <v>961</v>
      </c>
      <c r="H4416" t="s">
        <v>225</v>
      </c>
      <c r="I4416">
        <v>2</v>
      </c>
      <c r="J4416">
        <f>_xlfn.XLOOKUP(Ledger[[#This Row],[SKU]]&amp;"|"&amp;Ledger[[#This Row],[Branch_ID]], PriceList!E:E,PriceList!C:C,"")</f>
        <v>435</v>
      </c>
      <c r="K4416">
        <f>_xlfn.XLOOKUP(Ledger[[#This Row],[SKU]]&amp;"|"&amp;Ledger[[#This Row],[Branch_ID]], PriceList[Key], PriceList[Unit_Retail_Price_EGP], "")</f>
        <v>1119</v>
      </c>
      <c r="L4416">
        <f>YEAR(Ledger[[#This Row],[Date]])</f>
        <v>2026</v>
      </c>
      <c r="M4416" t="str">
        <f>"Qtr"&amp;ROUNDUP(MONTH(Ledger[[#This Row],[Date]])/3,0)</f>
        <v>Qtr1</v>
      </c>
      <c r="N4416">
        <f>MONTH(Ledger[[#This Row],[Date]])</f>
        <v>3</v>
      </c>
      <c r="O4416" t="str">
        <f>TEXT(Ledger[[#This Row],[Date]],"mmm")</f>
        <v>Mar</v>
      </c>
    </row>
    <row r="4417" spans="1:15" x14ac:dyDescent="0.35">
      <c r="A4417" t="s">
        <v>5703</v>
      </c>
      <c r="B4417" s="8">
        <v>46101</v>
      </c>
      <c r="C4417" s="5">
        <v>0.86875000000000002</v>
      </c>
      <c r="D4417" t="str">
        <f>_xlfn.XLOOKUP(Ledger[[#This Row],[Employee_ID]],Employees!C:C,Employees!A:A)</f>
        <v>Evening</v>
      </c>
      <c r="E4417" t="s">
        <v>932</v>
      </c>
      <c r="F4417" t="str">
        <f>_xlfn.XLOOKUP(Ledger[[#This Row],[Employee_ID]],Employees!C:C,Employees!B:B)</f>
        <v>BR01</v>
      </c>
      <c r="G4417" t="s">
        <v>961</v>
      </c>
      <c r="H4417" t="s">
        <v>137</v>
      </c>
      <c r="I4417">
        <v>2</v>
      </c>
      <c r="J4417">
        <f>_xlfn.XLOOKUP(Ledger[[#This Row],[SKU]]&amp;"|"&amp;Ledger[[#This Row],[Branch_ID]], PriceList!E:E,PriceList!C:C,"")</f>
        <v>535</v>
      </c>
      <c r="K4417">
        <f>_xlfn.XLOOKUP(Ledger[[#This Row],[SKU]]&amp;"|"&amp;Ledger[[#This Row],[Branch_ID]], PriceList[Key], PriceList[Unit_Retail_Price_EGP], "")</f>
        <v>1339</v>
      </c>
      <c r="L4417">
        <f>YEAR(Ledger[[#This Row],[Date]])</f>
        <v>2026</v>
      </c>
      <c r="M4417" t="str">
        <f>"Qtr"&amp;ROUNDUP(MONTH(Ledger[[#This Row],[Date]])/3,0)</f>
        <v>Qtr1</v>
      </c>
      <c r="N4417">
        <f>MONTH(Ledger[[#This Row],[Date]])</f>
        <v>3</v>
      </c>
      <c r="O4417" t="str">
        <f>TEXT(Ledger[[#This Row],[Date]],"mmm")</f>
        <v>Mar</v>
      </c>
    </row>
    <row r="4418" spans="1:15" x14ac:dyDescent="0.35">
      <c r="A4418" t="s">
        <v>5723</v>
      </c>
      <c r="B4418" s="8">
        <v>46102</v>
      </c>
      <c r="C4418" s="5">
        <v>0.8618055555555556</v>
      </c>
      <c r="D4418" t="str">
        <f>_xlfn.XLOOKUP(Ledger[[#This Row],[Employee_ID]],Employees!C:C,Employees!A:A)</f>
        <v>Evening</v>
      </c>
      <c r="E4418" t="s">
        <v>932</v>
      </c>
      <c r="F4418" t="str">
        <f>_xlfn.XLOOKUP(Ledger[[#This Row],[Employee_ID]],Employees!C:C,Employees!B:B)</f>
        <v>BR01</v>
      </c>
      <c r="G4418" t="s">
        <v>961</v>
      </c>
      <c r="H4418" t="s">
        <v>528</v>
      </c>
      <c r="I4418">
        <v>2</v>
      </c>
      <c r="J4418">
        <f>_xlfn.XLOOKUP(Ledger[[#This Row],[SKU]]&amp;"|"&amp;Ledger[[#This Row],[Branch_ID]], PriceList!E:E,PriceList!C:C,"")</f>
        <v>390</v>
      </c>
      <c r="K4418">
        <f>_xlfn.XLOOKUP(Ledger[[#This Row],[SKU]]&amp;"|"&amp;Ledger[[#This Row],[Branch_ID]], PriceList[Key], PriceList[Unit_Retail_Price_EGP], "")</f>
        <v>1009</v>
      </c>
      <c r="L4418">
        <f>YEAR(Ledger[[#This Row],[Date]])</f>
        <v>2026</v>
      </c>
      <c r="M4418" t="str">
        <f>"Qtr"&amp;ROUNDUP(MONTH(Ledger[[#This Row],[Date]])/3,0)</f>
        <v>Qtr1</v>
      </c>
      <c r="N4418">
        <f>MONTH(Ledger[[#This Row],[Date]])</f>
        <v>3</v>
      </c>
      <c r="O4418" t="str">
        <f>TEXT(Ledger[[#This Row],[Date]],"mmm")</f>
        <v>Mar</v>
      </c>
    </row>
    <row r="4419" spans="1:15" x14ac:dyDescent="0.35">
      <c r="A4419" t="s">
        <v>5761</v>
      </c>
      <c r="B4419" s="8">
        <v>46105</v>
      </c>
      <c r="C4419" s="5">
        <v>0.88402777777777775</v>
      </c>
      <c r="D4419" t="str">
        <f>_xlfn.XLOOKUP(Ledger[[#This Row],[Employee_ID]],Employees!C:C,Employees!A:A)</f>
        <v>Evening</v>
      </c>
      <c r="E4419" t="s">
        <v>932</v>
      </c>
      <c r="F4419" t="str">
        <f>_xlfn.XLOOKUP(Ledger[[#This Row],[Employee_ID]],Employees!C:C,Employees!B:B)</f>
        <v>BR01</v>
      </c>
      <c r="G4419" t="s">
        <v>961</v>
      </c>
      <c r="H4419" t="s">
        <v>188</v>
      </c>
      <c r="I4419">
        <v>2</v>
      </c>
      <c r="J4419">
        <f>_xlfn.XLOOKUP(Ledger[[#This Row],[SKU]]&amp;"|"&amp;Ledger[[#This Row],[Branch_ID]], PriceList!E:E,PriceList!C:C,"")</f>
        <v>495</v>
      </c>
      <c r="K4419">
        <f>_xlfn.XLOOKUP(Ledger[[#This Row],[SKU]]&amp;"|"&amp;Ledger[[#This Row],[Branch_ID]], PriceList[Key], PriceList[Unit_Retail_Price_EGP], "")</f>
        <v>1229</v>
      </c>
      <c r="L4419">
        <f>YEAR(Ledger[[#This Row],[Date]])</f>
        <v>2026</v>
      </c>
      <c r="M4419" t="str">
        <f>"Qtr"&amp;ROUNDUP(MONTH(Ledger[[#This Row],[Date]])/3,0)</f>
        <v>Qtr1</v>
      </c>
      <c r="N4419">
        <f>MONTH(Ledger[[#This Row],[Date]])</f>
        <v>3</v>
      </c>
      <c r="O4419" t="str">
        <f>TEXT(Ledger[[#This Row],[Date]],"mmm")</f>
        <v>Mar</v>
      </c>
    </row>
    <row r="4420" spans="1:15" x14ac:dyDescent="0.35">
      <c r="A4420" t="s">
        <v>5783</v>
      </c>
      <c r="B4420" s="8">
        <v>46107</v>
      </c>
      <c r="C4420" s="5">
        <v>0.87986111111111109</v>
      </c>
      <c r="D4420" t="str">
        <f>_xlfn.XLOOKUP(Ledger[[#This Row],[Employee_ID]],Employees!C:C,Employees!A:A)</f>
        <v>Evening</v>
      </c>
      <c r="E4420" t="s">
        <v>932</v>
      </c>
      <c r="F4420" t="str">
        <f>_xlfn.XLOOKUP(Ledger[[#This Row],[Employee_ID]],Employees!C:C,Employees!B:B)</f>
        <v>BR01</v>
      </c>
      <c r="G4420" t="s">
        <v>961</v>
      </c>
      <c r="H4420" t="s">
        <v>128</v>
      </c>
      <c r="I4420">
        <v>2</v>
      </c>
      <c r="J4420">
        <f>_xlfn.XLOOKUP(Ledger[[#This Row],[SKU]]&amp;"|"&amp;Ledger[[#This Row],[Branch_ID]], PriceList!E:E,PriceList!C:C,"")</f>
        <v>495</v>
      </c>
      <c r="K4420">
        <f>_xlfn.XLOOKUP(Ledger[[#This Row],[SKU]]&amp;"|"&amp;Ledger[[#This Row],[Branch_ID]], PriceList[Key], PriceList[Unit_Retail_Price_EGP], "")</f>
        <v>1229</v>
      </c>
      <c r="L4420">
        <f>YEAR(Ledger[[#This Row],[Date]])</f>
        <v>2026</v>
      </c>
      <c r="M4420" t="str">
        <f>"Qtr"&amp;ROUNDUP(MONTH(Ledger[[#This Row],[Date]])/3,0)</f>
        <v>Qtr1</v>
      </c>
      <c r="N4420">
        <f>MONTH(Ledger[[#This Row],[Date]])</f>
        <v>3</v>
      </c>
      <c r="O4420" t="str">
        <f>TEXT(Ledger[[#This Row],[Date]],"mmm")</f>
        <v>Mar</v>
      </c>
    </row>
    <row r="4421" spans="1:15" x14ac:dyDescent="0.35">
      <c r="A4421" t="s">
        <v>5868</v>
      </c>
      <c r="B4421" s="8">
        <v>46113</v>
      </c>
      <c r="C4421" s="5">
        <v>0.82499999999999996</v>
      </c>
      <c r="D4421" t="str">
        <f>_xlfn.XLOOKUP(Ledger[[#This Row],[Employee_ID]],Employees!C:C,Employees!A:A)</f>
        <v>Evening</v>
      </c>
      <c r="E4421" t="s">
        <v>932</v>
      </c>
      <c r="F4421" t="str">
        <f>_xlfn.XLOOKUP(Ledger[[#This Row],[Employee_ID]],Employees!C:C,Employees!B:B)</f>
        <v>BR01</v>
      </c>
      <c r="G4421" t="s">
        <v>961</v>
      </c>
      <c r="H4421" t="s">
        <v>681</v>
      </c>
      <c r="I4421">
        <v>2</v>
      </c>
      <c r="J4421">
        <f>_xlfn.XLOOKUP(Ledger[[#This Row],[SKU]]&amp;"|"&amp;Ledger[[#This Row],[Branch_ID]], PriceList!E:E,PriceList!C:C,"")</f>
        <v>145</v>
      </c>
      <c r="K4421">
        <f>_xlfn.XLOOKUP(Ledger[[#This Row],[SKU]]&amp;"|"&amp;Ledger[[#This Row],[Branch_ID]], PriceList[Key], PriceList[Unit_Retail_Price_EGP], "")</f>
        <v>389</v>
      </c>
      <c r="L4421">
        <f>YEAR(Ledger[[#This Row],[Date]])</f>
        <v>2026</v>
      </c>
      <c r="M4421" t="str">
        <f>"Qtr"&amp;ROUNDUP(MONTH(Ledger[[#This Row],[Date]])/3,0)</f>
        <v>Qtr2</v>
      </c>
      <c r="N4421">
        <f>MONTH(Ledger[[#This Row],[Date]])</f>
        <v>4</v>
      </c>
      <c r="O4421" t="str">
        <f>TEXT(Ledger[[#This Row],[Date]],"mmm")</f>
        <v>Apr</v>
      </c>
    </row>
    <row r="4422" spans="1:15" x14ac:dyDescent="0.35">
      <c r="A4422" t="s">
        <v>5914</v>
      </c>
      <c r="B4422" s="8">
        <v>46116</v>
      </c>
      <c r="C4422" s="5">
        <v>0.76111111111111107</v>
      </c>
      <c r="D4422" t="str">
        <f>_xlfn.XLOOKUP(Ledger[[#This Row],[Employee_ID]],Employees!C:C,Employees!A:A)</f>
        <v>Evening</v>
      </c>
      <c r="E4422" t="s">
        <v>932</v>
      </c>
      <c r="F4422" t="str">
        <f>_xlfn.XLOOKUP(Ledger[[#This Row],[Employee_ID]],Employees!C:C,Employees!B:B)</f>
        <v>BR01</v>
      </c>
      <c r="G4422" t="s">
        <v>961</v>
      </c>
      <c r="H4422" t="s">
        <v>416</v>
      </c>
      <c r="I4422">
        <v>2</v>
      </c>
      <c r="J4422">
        <f>_xlfn.XLOOKUP(Ledger[[#This Row],[SKU]]&amp;"|"&amp;Ledger[[#This Row],[Branch_ID]], PriceList!E:E,PriceList!C:C,"")</f>
        <v>115</v>
      </c>
      <c r="K4422">
        <f>_xlfn.XLOOKUP(Ledger[[#This Row],[SKU]]&amp;"|"&amp;Ledger[[#This Row],[Branch_ID]], PriceList[Key], PriceList[Unit_Retail_Price_EGP], "")</f>
        <v>309</v>
      </c>
      <c r="L4422">
        <f>YEAR(Ledger[[#This Row],[Date]])</f>
        <v>2026</v>
      </c>
      <c r="M4422" t="str">
        <f>"Qtr"&amp;ROUNDUP(MONTH(Ledger[[#This Row],[Date]])/3,0)</f>
        <v>Qtr2</v>
      </c>
      <c r="N4422">
        <f>MONTH(Ledger[[#This Row],[Date]])</f>
        <v>4</v>
      </c>
      <c r="O4422" t="str">
        <f>TEXT(Ledger[[#This Row],[Date]],"mmm")</f>
        <v>Apr</v>
      </c>
    </row>
    <row r="4423" spans="1:15" x14ac:dyDescent="0.35">
      <c r="A4423" t="s">
        <v>6003</v>
      </c>
      <c r="B4423" s="8">
        <v>46122</v>
      </c>
      <c r="C4423" s="5">
        <v>0.88958333333333328</v>
      </c>
      <c r="D4423" t="str">
        <f>_xlfn.XLOOKUP(Ledger[[#This Row],[Employee_ID]],Employees!C:C,Employees!A:A)</f>
        <v>Evening</v>
      </c>
      <c r="E4423" t="s">
        <v>932</v>
      </c>
      <c r="F4423" t="str">
        <f>_xlfn.XLOOKUP(Ledger[[#This Row],[Employee_ID]],Employees!C:C,Employees!B:B)</f>
        <v>BR01</v>
      </c>
      <c r="G4423" t="s">
        <v>961</v>
      </c>
      <c r="H4423" t="s">
        <v>73</v>
      </c>
      <c r="I4423">
        <v>2</v>
      </c>
      <c r="J4423">
        <f>_xlfn.XLOOKUP(Ledger[[#This Row],[SKU]]&amp;"|"&amp;Ledger[[#This Row],[Branch_ID]], PriceList!E:E,PriceList!C:C,"")</f>
        <v>390</v>
      </c>
      <c r="K4423">
        <f>_xlfn.XLOOKUP(Ledger[[#This Row],[SKU]]&amp;"|"&amp;Ledger[[#This Row],[Branch_ID]], PriceList[Key], PriceList[Unit_Retail_Price_EGP], "")</f>
        <v>1009</v>
      </c>
      <c r="L4423">
        <f>YEAR(Ledger[[#This Row],[Date]])</f>
        <v>2026</v>
      </c>
      <c r="M4423" t="str">
        <f>"Qtr"&amp;ROUNDUP(MONTH(Ledger[[#This Row],[Date]])/3,0)</f>
        <v>Qtr2</v>
      </c>
      <c r="N4423">
        <f>MONTH(Ledger[[#This Row],[Date]])</f>
        <v>4</v>
      </c>
      <c r="O4423" t="str">
        <f>TEXT(Ledger[[#This Row],[Date]],"mmm")</f>
        <v>Apr</v>
      </c>
    </row>
    <row r="4424" spans="1:15" x14ac:dyDescent="0.35">
      <c r="A4424" t="s">
        <v>6024</v>
      </c>
      <c r="B4424" s="8">
        <v>46123</v>
      </c>
      <c r="C4424" s="5">
        <v>0.89236111111111116</v>
      </c>
      <c r="D4424" t="str">
        <f>_xlfn.XLOOKUP(Ledger[[#This Row],[Employee_ID]],Employees!C:C,Employees!A:A)</f>
        <v>Evening</v>
      </c>
      <c r="E4424" t="s">
        <v>932</v>
      </c>
      <c r="F4424" t="str">
        <f>_xlfn.XLOOKUP(Ledger[[#This Row],[Employee_ID]],Employees!C:C,Employees!B:B)</f>
        <v>BR01</v>
      </c>
      <c r="G4424" t="s">
        <v>961</v>
      </c>
      <c r="H4424" t="s">
        <v>380</v>
      </c>
      <c r="I4424">
        <v>2</v>
      </c>
      <c r="J4424">
        <f>_xlfn.XLOOKUP(Ledger[[#This Row],[SKU]]&amp;"|"&amp;Ledger[[#This Row],[Branch_ID]], PriceList!E:E,PriceList!C:C,"")</f>
        <v>225</v>
      </c>
      <c r="K4424">
        <f>_xlfn.XLOOKUP(Ledger[[#This Row],[SKU]]&amp;"|"&amp;Ledger[[#This Row],[Branch_ID]], PriceList[Key], PriceList[Unit_Retail_Price_EGP], "")</f>
        <v>609</v>
      </c>
      <c r="L4424">
        <f>YEAR(Ledger[[#This Row],[Date]])</f>
        <v>2026</v>
      </c>
      <c r="M4424" t="str">
        <f>"Qtr"&amp;ROUNDUP(MONTH(Ledger[[#This Row],[Date]])/3,0)</f>
        <v>Qtr2</v>
      </c>
      <c r="N4424">
        <f>MONTH(Ledger[[#This Row],[Date]])</f>
        <v>4</v>
      </c>
      <c r="O4424" t="str">
        <f>TEXT(Ledger[[#This Row],[Date]],"mmm")</f>
        <v>Apr</v>
      </c>
    </row>
    <row r="4425" spans="1:15" x14ac:dyDescent="0.35">
      <c r="A4425" t="s">
        <v>6120</v>
      </c>
      <c r="B4425" s="8">
        <v>46130</v>
      </c>
      <c r="C4425" s="5">
        <v>0.84236111111111112</v>
      </c>
      <c r="D4425" t="str">
        <f>_xlfn.XLOOKUP(Ledger[[#This Row],[Employee_ID]],Employees!C:C,Employees!A:A)</f>
        <v>Evening</v>
      </c>
      <c r="E4425" t="s">
        <v>932</v>
      </c>
      <c r="F4425" t="str">
        <f>_xlfn.XLOOKUP(Ledger[[#This Row],[Employee_ID]],Employees!C:C,Employees!B:B)</f>
        <v>BR01</v>
      </c>
      <c r="G4425" t="s">
        <v>961</v>
      </c>
      <c r="H4425" t="s">
        <v>255</v>
      </c>
      <c r="I4425">
        <v>2</v>
      </c>
      <c r="J4425">
        <f>_xlfn.XLOOKUP(Ledger[[#This Row],[SKU]]&amp;"|"&amp;Ledger[[#This Row],[Branch_ID]], PriceList!E:E,PriceList!C:C,"")</f>
        <v>165</v>
      </c>
      <c r="K4425">
        <f>_xlfn.XLOOKUP(Ledger[[#This Row],[SKU]]&amp;"|"&amp;Ledger[[#This Row],[Branch_ID]], PriceList[Key], PriceList[Unit_Retail_Price_EGP], "")</f>
        <v>449</v>
      </c>
      <c r="L4425">
        <f>YEAR(Ledger[[#This Row],[Date]])</f>
        <v>2026</v>
      </c>
      <c r="M4425" t="str">
        <f>"Qtr"&amp;ROUNDUP(MONTH(Ledger[[#This Row],[Date]])/3,0)</f>
        <v>Qtr2</v>
      </c>
      <c r="N4425">
        <f>MONTH(Ledger[[#This Row],[Date]])</f>
        <v>4</v>
      </c>
      <c r="O4425" t="str">
        <f>TEXT(Ledger[[#This Row],[Date]],"mmm")</f>
        <v>Apr</v>
      </c>
    </row>
    <row r="4426" spans="1:15" x14ac:dyDescent="0.35">
      <c r="A4426" t="s">
        <v>6298</v>
      </c>
      <c r="B4426" s="8">
        <v>46143</v>
      </c>
      <c r="C4426" s="5">
        <v>0.84722222222222221</v>
      </c>
      <c r="D4426" t="str">
        <f>_xlfn.XLOOKUP(Ledger[[#This Row],[Employee_ID]],Employees!C:C,Employees!A:A)</f>
        <v>Evening</v>
      </c>
      <c r="E4426" t="s">
        <v>932</v>
      </c>
      <c r="F4426" t="str">
        <f>_xlfn.XLOOKUP(Ledger[[#This Row],[Employee_ID]],Employees!C:C,Employees!B:B)</f>
        <v>BR01</v>
      </c>
      <c r="G4426" t="s">
        <v>961</v>
      </c>
      <c r="H4426" t="s">
        <v>263</v>
      </c>
      <c r="I4426">
        <v>2</v>
      </c>
      <c r="J4426">
        <f>_xlfn.XLOOKUP(Ledger[[#This Row],[SKU]]&amp;"|"&amp;Ledger[[#This Row],[Branch_ID]], PriceList!E:E,PriceList!C:C,"")</f>
        <v>165</v>
      </c>
      <c r="K4426">
        <f>_xlfn.XLOOKUP(Ledger[[#This Row],[SKU]]&amp;"|"&amp;Ledger[[#This Row],[Branch_ID]], PriceList[Key], PriceList[Unit_Retail_Price_EGP], "")</f>
        <v>449</v>
      </c>
      <c r="L4426">
        <f>YEAR(Ledger[[#This Row],[Date]])</f>
        <v>2026</v>
      </c>
      <c r="M4426" t="str">
        <f>"Qtr"&amp;ROUNDUP(MONTH(Ledger[[#This Row],[Date]])/3,0)</f>
        <v>Qtr2</v>
      </c>
      <c r="N4426">
        <f>MONTH(Ledger[[#This Row],[Date]])</f>
        <v>5</v>
      </c>
      <c r="O4426" t="str">
        <f>TEXT(Ledger[[#This Row],[Date]],"mmm")</f>
        <v>May</v>
      </c>
    </row>
    <row r="4427" spans="1:15" x14ac:dyDescent="0.35">
      <c r="A4427" t="s">
        <v>6301</v>
      </c>
      <c r="B4427" s="8">
        <v>46143</v>
      </c>
      <c r="C4427" s="5">
        <v>0.87916666666666665</v>
      </c>
      <c r="D4427" t="str">
        <f>_xlfn.XLOOKUP(Ledger[[#This Row],[Employee_ID]],Employees!C:C,Employees!A:A)</f>
        <v>Evening</v>
      </c>
      <c r="E4427" t="s">
        <v>932</v>
      </c>
      <c r="F4427" t="str">
        <f>_xlfn.XLOOKUP(Ledger[[#This Row],[Employee_ID]],Employees!C:C,Employees!B:B)</f>
        <v>BR01</v>
      </c>
      <c r="G4427" t="s">
        <v>961</v>
      </c>
      <c r="H4427" t="s">
        <v>64</v>
      </c>
      <c r="I4427">
        <v>2</v>
      </c>
      <c r="J4427">
        <f>_xlfn.XLOOKUP(Ledger[[#This Row],[SKU]]&amp;"|"&amp;Ledger[[#This Row],[Branch_ID]], PriceList!E:E,PriceList!C:C,"")</f>
        <v>185</v>
      </c>
      <c r="K4427">
        <f>_xlfn.XLOOKUP(Ledger[[#This Row],[SKU]]&amp;"|"&amp;Ledger[[#This Row],[Branch_ID]], PriceList[Key], PriceList[Unit_Retail_Price_EGP], "")</f>
        <v>499</v>
      </c>
      <c r="L4427">
        <f>YEAR(Ledger[[#This Row],[Date]])</f>
        <v>2026</v>
      </c>
      <c r="M4427" t="str">
        <f>"Qtr"&amp;ROUNDUP(MONTH(Ledger[[#This Row],[Date]])/3,0)</f>
        <v>Qtr2</v>
      </c>
      <c r="N4427">
        <f>MONTH(Ledger[[#This Row],[Date]])</f>
        <v>5</v>
      </c>
      <c r="O4427" t="str">
        <f>TEXT(Ledger[[#This Row],[Date]],"mmm")</f>
        <v>May</v>
      </c>
    </row>
    <row r="4428" spans="1:15" x14ac:dyDescent="0.35">
      <c r="A4428" t="s">
        <v>6387</v>
      </c>
      <c r="B4428" s="8">
        <v>46149</v>
      </c>
      <c r="C4428" s="5">
        <v>0.8569444444444444</v>
      </c>
      <c r="D4428" t="str">
        <f>_xlfn.XLOOKUP(Ledger[[#This Row],[Employee_ID]],Employees!C:C,Employees!A:A)</f>
        <v>Evening</v>
      </c>
      <c r="E4428" t="s">
        <v>932</v>
      </c>
      <c r="F4428" t="str">
        <f>_xlfn.XLOOKUP(Ledger[[#This Row],[Employee_ID]],Employees!C:C,Employees!B:B)</f>
        <v>BR01</v>
      </c>
      <c r="G4428" t="s">
        <v>961</v>
      </c>
      <c r="H4428" t="s">
        <v>227</v>
      </c>
      <c r="I4428">
        <v>2</v>
      </c>
      <c r="J4428">
        <f>_xlfn.XLOOKUP(Ledger[[#This Row],[SKU]]&amp;"|"&amp;Ledger[[#This Row],[Branch_ID]], PriceList!E:E,PriceList!C:C,"")</f>
        <v>310</v>
      </c>
      <c r="K4428">
        <f>_xlfn.XLOOKUP(Ledger[[#This Row],[SKU]]&amp;"|"&amp;Ledger[[#This Row],[Branch_ID]], PriceList[Key], PriceList[Unit_Retail_Price_EGP], "")</f>
        <v>779</v>
      </c>
      <c r="L4428">
        <f>YEAR(Ledger[[#This Row],[Date]])</f>
        <v>2026</v>
      </c>
      <c r="M4428" t="str">
        <f>"Qtr"&amp;ROUNDUP(MONTH(Ledger[[#This Row],[Date]])/3,0)</f>
        <v>Qtr2</v>
      </c>
      <c r="N4428">
        <f>MONTH(Ledger[[#This Row],[Date]])</f>
        <v>5</v>
      </c>
      <c r="O4428" t="str">
        <f>TEXT(Ledger[[#This Row],[Date]],"mmm")</f>
        <v>May</v>
      </c>
    </row>
    <row r="4429" spans="1:15" x14ac:dyDescent="0.35">
      <c r="A4429" t="s">
        <v>6420</v>
      </c>
      <c r="B4429" s="8">
        <v>46151</v>
      </c>
      <c r="C4429" s="5">
        <v>0.76388888888888884</v>
      </c>
      <c r="D4429" t="str">
        <f>_xlfn.XLOOKUP(Ledger[[#This Row],[Employee_ID]],Employees!C:C,Employees!A:A)</f>
        <v>Evening</v>
      </c>
      <c r="E4429" t="s">
        <v>932</v>
      </c>
      <c r="F4429" t="str">
        <f>_xlfn.XLOOKUP(Ledger[[#This Row],[Employee_ID]],Employees!C:C,Employees!B:B)</f>
        <v>BR01</v>
      </c>
      <c r="G4429" t="s">
        <v>961</v>
      </c>
      <c r="H4429" t="s">
        <v>263</v>
      </c>
      <c r="I4429">
        <v>2</v>
      </c>
      <c r="J4429">
        <f>_xlfn.XLOOKUP(Ledger[[#This Row],[SKU]]&amp;"|"&amp;Ledger[[#This Row],[Branch_ID]], PriceList!E:E,PriceList!C:C,"")</f>
        <v>165</v>
      </c>
      <c r="K4429">
        <f>_xlfn.XLOOKUP(Ledger[[#This Row],[SKU]]&amp;"|"&amp;Ledger[[#This Row],[Branch_ID]], PriceList[Key], PriceList[Unit_Retail_Price_EGP], "")</f>
        <v>449</v>
      </c>
      <c r="L4429">
        <f>YEAR(Ledger[[#This Row],[Date]])</f>
        <v>2026</v>
      </c>
      <c r="M4429" t="str">
        <f>"Qtr"&amp;ROUNDUP(MONTH(Ledger[[#This Row],[Date]])/3,0)</f>
        <v>Qtr2</v>
      </c>
      <c r="N4429">
        <f>MONTH(Ledger[[#This Row],[Date]])</f>
        <v>5</v>
      </c>
      <c r="O4429" t="str">
        <f>TEXT(Ledger[[#This Row],[Date]],"mmm")</f>
        <v>May</v>
      </c>
    </row>
    <row r="4430" spans="1:15" x14ac:dyDescent="0.35">
      <c r="A4430" t="s">
        <v>6422</v>
      </c>
      <c r="B4430" s="8">
        <v>46151</v>
      </c>
      <c r="C4430" s="5">
        <v>0.86944444444444446</v>
      </c>
      <c r="D4430" t="str">
        <f>_xlfn.XLOOKUP(Ledger[[#This Row],[Employee_ID]],Employees!C:C,Employees!A:A)</f>
        <v>Evening</v>
      </c>
      <c r="E4430" t="s">
        <v>932</v>
      </c>
      <c r="F4430" t="str">
        <f>_xlfn.XLOOKUP(Ledger[[#This Row],[Employee_ID]],Employees!C:C,Employees!B:B)</f>
        <v>BR01</v>
      </c>
      <c r="G4430" t="s">
        <v>961</v>
      </c>
      <c r="H4430" t="s">
        <v>608</v>
      </c>
      <c r="I4430">
        <v>2</v>
      </c>
      <c r="J4430">
        <f>_xlfn.XLOOKUP(Ledger[[#This Row],[SKU]]&amp;"|"&amp;Ledger[[#This Row],[Branch_ID]], PriceList!E:E,PriceList!C:C,"")</f>
        <v>225</v>
      </c>
      <c r="K4430">
        <f>_xlfn.XLOOKUP(Ledger[[#This Row],[SKU]]&amp;"|"&amp;Ledger[[#This Row],[Branch_ID]], PriceList[Key], PriceList[Unit_Retail_Price_EGP], "")</f>
        <v>609</v>
      </c>
      <c r="L4430">
        <f>YEAR(Ledger[[#This Row],[Date]])</f>
        <v>2026</v>
      </c>
      <c r="M4430" t="str">
        <f>"Qtr"&amp;ROUNDUP(MONTH(Ledger[[#This Row],[Date]])/3,0)</f>
        <v>Qtr2</v>
      </c>
      <c r="N4430">
        <f>MONTH(Ledger[[#This Row],[Date]])</f>
        <v>5</v>
      </c>
      <c r="O4430" t="str">
        <f>TEXT(Ledger[[#This Row],[Date]],"mmm")</f>
        <v>May</v>
      </c>
    </row>
    <row r="4431" spans="1:15" x14ac:dyDescent="0.35">
      <c r="A4431" t="s">
        <v>6522</v>
      </c>
      <c r="B4431" s="8">
        <v>46158</v>
      </c>
      <c r="C4431" s="5">
        <v>0.78680555555555554</v>
      </c>
      <c r="D4431" t="str">
        <f>_xlfn.XLOOKUP(Ledger[[#This Row],[Employee_ID]],Employees!C:C,Employees!A:A)</f>
        <v>Evening</v>
      </c>
      <c r="E4431" t="s">
        <v>932</v>
      </c>
      <c r="F4431" t="str">
        <f>_xlfn.XLOOKUP(Ledger[[#This Row],[Employee_ID]],Employees!C:C,Employees!B:B)</f>
        <v>BR01</v>
      </c>
      <c r="G4431" t="s">
        <v>961</v>
      </c>
      <c r="H4431" t="s">
        <v>289</v>
      </c>
      <c r="I4431">
        <v>2</v>
      </c>
      <c r="J4431">
        <f>_xlfn.XLOOKUP(Ledger[[#This Row],[SKU]]&amp;"|"&amp;Ledger[[#This Row],[Branch_ID]], PriceList!E:E,PriceList!C:C,"")</f>
        <v>535</v>
      </c>
      <c r="K4431">
        <f>_xlfn.XLOOKUP(Ledger[[#This Row],[SKU]]&amp;"|"&amp;Ledger[[#This Row],[Branch_ID]], PriceList[Key], PriceList[Unit_Retail_Price_EGP], "")</f>
        <v>1339</v>
      </c>
      <c r="L4431">
        <f>YEAR(Ledger[[#This Row],[Date]])</f>
        <v>2026</v>
      </c>
      <c r="M4431" t="str">
        <f>"Qtr"&amp;ROUNDUP(MONTH(Ledger[[#This Row],[Date]])/3,0)</f>
        <v>Qtr2</v>
      </c>
      <c r="N4431">
        <f>MONTH(Ledger[[#This Row],[Date]])</f>
        <v>5</v>
      </c>
      <c r="O4431" t="str">
        <f>TEXT(Ledger[[#This Row],[Date]],"mmm")</f>
        <v>May</v>
      </c>
    </row>
    <row r="4432" spans="1:15" x14ac:dyDescent="0.35">
      <c r="A4432" t="s">
        <v>6534</v>
      </c>
      <c r="B4432" s="8">
        <v>46159</v>
      </c>
      <c r="C4432" s="5">
        <v>0.76111111111111107</v>
      </c>
      <c r="D4432" t="str">
        <f>_xlfn.XLOOKUP(Ledger[[#This Row],[Employee_ID]],Employees!C:C,Employees!A:A)</f>
        <v>Evening</v>
      </c>
      <c r="E4432" t="s">
        <v>932</v>
      </c>
      <c r="F4432" t="str">
        <f>_xlfn.XLOOKUP(Ledger[[#This Row],[Employee_ID]],Employees!C:C,Employees!B:B)</f>
        <v>BR01</v>
      </c>
      <c r="G4432" t="s">
        <v>961</v>
      </c>
      <c r="H4432" t="s">
        <v>378</v>
      </c>
      <c r="I4432">
        <v>2</v>
      </c>
      <c r="J4432">
        <f>_xlfn.XLOOKUP(Ledger[[#This Row],[SKU]]&amp;"|"&amp;Ledger[[#This Row],[Branch_ID]], PriceList!E:E,PriceList!C:C,"")</f>
        <v>310</v>
      </c>
      <c r="K4432">
        <f>_xlfn.XLOOKUP(Ledger[[#This Row],[SKU]]&amp;"|"&amp;Ledger[[#This Row],[Branch_ID]], PriceList[Key], PriceList[Unit_Retail_Price_EGP], "")</f>
        <v>779</v>
      </c>
      <c r="L4432">
        <f>YEAR(Ledger[[#This Row],[Date]])</f>
        <v>2026</v>
      </c>
      <c r="M4432" t="str">
        <f>"Qtr"&amp;ROUNDUP(MONTH(Ledger[[#This Row],[Date]])/3,0)</f>
        <v>Qtr2</v>
      </c>
      <c r="N4432">
        <f>MONTH(Ledger[[#This Row],[Date]])</f>
        <v>5</v>
      </c>
      <c r="O4432" t="str">
        <f>TEXT(Ledger[[#This Row],[Date]],"mmm")</f>
        <v>May</v>
      </c>
    </row>
    <row r="4433" spans="1:15" x14ac:dyDescent="0.35">
      <c r="A4433" t="s">
        <v>6560</v>
      </c>
      <c r="B4433" s="8">
        <v>46161</v>
      </c>
      <c r="C4433" s="5">
        <v>0.85277777777777775</v>
      </c>
      <c r="D4433" t="str">
        <f>_xlfn.XLOOKUP(Ledger[[#This Row],[Employee_ID]],Employees!C:C,Employees!A:A)</f>
        <v>Evening</v>
      </c>
      <c r="E4433" t="s">
        <v>932</v>
      </c>
      <c r="F4433" t="str">
        <f>_xlfn.XLOOKUP(Ledger[[#This Row],[Employee_ID]],Employees!C:C,Employees!B:B)</f>
        <v>BR01</v>
      </c>
      <c r="G4433" t="s">
        <v>961</v>
      </c>
      <c r="H4433" t="s">
        <v>111</v>
      </c>
      <c r="I4433">
        <v>2</v>
      </c>
      <c r="J4433">
        <f>_xlfn.XLOOKUP(Ledger[[#This Row],[SKU]]&amp;"|"&amp;Ledger[[#This Row],[Branch_ID]], PriceList!E:E,PriceList!C:C,"")</f>
        <v>45</v>
      </c>
      <c r="K4433">
        <f>_xlfn.XLOOKUP(Ledger[[#This Row],[SKU]]&amp;"|"&amp;Ledger[[#This Row],[Branch_ID]], PriceList[Key], PriceList[Unit_Retail_Price_EGP], "")</f>
        <v>129</v>
      </c>
      <c r="L4433">
        <f>YEAR(Ledger[[#This Row],[Date]])</f>
        <v>2026</v>
      </c>
      <c r="M4433" t="str">
        <f>"Qtr"&amp;ROUNDUP(MONTH(Ledger[[#This Row],[Date]])/3,0)</f>
        <v>Qtr2</v>
      </c>
      <c r="N4433">
        <f>MONTH(Ledger[[#This Row],[Date]])</f>
        <v>5</v>
      </c>
      <c r="O4433" t="str">
        <f>TEXT(Ledger[[#This Row],[Date]],"mmm")</f>
        <v>May</v>
      </c>
    </row>
    <row r="4434" spans="1:15" x14ac:dyDescent="0.35">
      <c r="A4434" t="s">
        <v>6601</v>
      </c>
      <c r="B4434" s="8">
        <v>46164</v>
      </c>
      <c r="C4434" s="5">
        <v>0.77013888888888893</v>
      </c>
      <c r="D4434" t="str">
        <f>_xlfn.XLOOKUP(Ledger[[#This Row],[Employee_ID]],Employees!C:C,Employees!A:A)</f>
        <v>Evening</v>
      </c>
      <c r="E4434" t="s">
        <v>932</v>
      </c>
      <c r="F4434" t="str">
        <f>_xlfn.XLOOKUP(Ledger[[#This Row],[Employee_ID]],Employees!C:C,Employees!B:B)</f>
        <v>BR01</v>
      </c>
      <c r="G4434" t="s">
        <v>961</v>
      </c>
      <c r="H4434" t="s">
        <v>195</v>
      </c>
      <c r="I4434">
        <v>2</v>
      </c>
      <c r="J4434">
        <f>_xlfn.XLOOKUP(Ledger[[#This Row],[SKU]]&amp;"|"&amp;Ledger[[#This Row],[Branch_ID]], PriceList!E:E,PriceList!C:C,"")</f>
        <v>165</v>
      </c>
      <c r="K4434">
        <f>_xlfn.XLOOKUP(Ledger[[#This Row],[SKU]]&amp;"|"&amp;Ledger[[#This Row],[Branch_ID]], PriceList[Key], PriceList[Unit_Retail_Price_EGP], "")</f>
        <v>449</v>
      </c>
      <c r="L4434">
        <f>YEAR(Ledger[[#This Row],[Date]])</f>
        <v>2026</v>
      </c>
      <c r="M4434" t="str">
        <f>"Qtr"&amp;ROUNDUP(MONTH(Ledger[[#This Row],[Date]])/3,0)</f>
        <v>Qtr2</v>
      </c>
      <c r="N4434">
        <f>MONTH(Ledger[[#This Row],[Date]])</f>
        <v>5</v>
      </c>
      <c r="O4434" t="str">
        <f>TEXT(Ledger[[#This Row],[Date]],"mmm")</f>
        <v>May</v>
      </c>
    </row>
    <row r="4435" spans="1:15" x14ac:dyDescent="0.35">
      <c r="A4435" t="s">
        <v>6635</v>
      </c>
      <c r="B4435" s="8">
        <v>46166</v>
      </c>
      <c r="C4435" s="5">
        <v>0.7583333333333333</v>
      </c>
      <c r="D4435" t="str">
        <f>_xlfn.XLOOKUP(Ledger[[#This Row],[Employee_ID]],Employees!C:C,Employees!A:A)</f>
        <v>Evening</v>
      </c>
      <c r="E4435" t="s">
        <v>932</v>
      </c>
      <c r="F4435" t="str">
        <f>_xlfn.XLOOKUP(Ledger[[#This Row],[Employee_ID]],Employees!C:C,Employees!B:B)</f>
        <v>BR01</v>
      </c>
      <c r="G4435" t="s">
        <v>961</v>
      </c>
      <c r="H4435" t="s">
        <v>229</v>
      </c>
      <c r="I4435">
        <v>2</v>
      </c>
      <c r="J4435">
        <f>_xlfn.XLOOKUP(Ledger[[#This Row],[SKU]]&amp;"|"&amp;Ledger[[#This Row],[Branch_ID]], PriceList!E:E,PriceList!C:C,"")</f>
        <v>225</v>
      </c>
      <c r="K4435">
        <f>_xlfn.XLOOKUP(Ledger[[#This Row],[SKU]]&amp;"|"&amp;Ledger[[#This Row],[Branch_ID]], PriceList[Key], PriceList[Unit_Retail_Price_EGP], "")</f>
        <v>609</v>
      </c>
      <c r="L4435">
        <f>YEAR(Ledger[[#This Row],[Date]])</f>
        <v>2026</v>
      </c>
      <c r="M4435" t="str">
        <f>"Qtr"&amp;ROUNDUP(MONTH(Ledger[[#This Row],[Date]])/3,0)</f>
        <v>Qtr2</v>
      </c>
      <c r="N4435">
        <f>MONTH(Ledger[[#This Row],[Date]])</f>
        <v>5</v>
      </c>
      <c r="O4435" t="str">
        <f>TEXT(Ledger[[#This Row],[Date]],"mmm")</f>
        <v>May</v>
      </c>
    </row>
    <row r="4436" spans="1:15" x14ac:dyDescent="0.35">
      <c r="A4436" t="s">
        <v>6683</v>
      </c>
      <c r="B4436" s="8">
        <v>46170</v>
      </c>
      <c r="C4436" s="5">
        <v>0.77847222222222223</v>
      </c>
      <c r="D4436" t="str">
        <f>_xlfn.XLOOKUP(Ledger[[#This Row],[Employee_ID]],Employees!C:C,Employees!A:A)</f>
        <v>Evening</v>
      </c>
      <c r="E4436" t="s">
        <v>932</v>
      </c>
      <c r="F4436" t="str">
        <f>_xlfn.XLOOKUP(Ledger[[#This Row],[Employee_ID]],Employees!C:C,Employees!B:B)</f>
        <v>BR01</v>
      </c>
      <c r="G4436" t="s">
        <v>961</v>
      </c>
      <c r="H4436" t="s">
        <v>348</v>
      </c>
      <c r="I4436">
        <v>2</v>
      </c>
      <c r="J4436">
        <f>_xlfn.XLOOKUP(Ledger[[#This Row],[SKU]]&amp;"|"&amp;Ledger[[#This Row],[Branch_ID]], PriceList!E:E,PriceList!C:C,"")</f>
        <v>535</v>
      </c>
      <c r="K4436">
        <f>_xlfn.XLOOKUP(Ledger[[#This Row],[SKU]]&amp;"|"&amp;Ledger[[#This Row],[Branch_ID]], PriceList[Key], PriceList[Unit_Retail_Price_EGP], "")</f>
        <v>1339</v>
      </c>
      <c r="L4436">
        <f>YEAR(Ledger[[#This Row],[Date]])</f>
        <v>2026</v>
      </c>
      <c r="M4436" t="str">
        <f>"Qtr"&amp;ROUNDUP(MONTH(Ledger[[#This Row],[Date]])/3,0)</f>
        <v>Qtr2</v>
      </c>
      <c r="N4436">
        <f>MONTH(Ledger[[#This Row],[Date]])</f>
        <v>5</v>
      </c>
      <c r="O4436" t="str">
        <f>TEXT(Ledger[[#This Row],[Date]],"mmm")</f>
        <v>May</v>
      </c>
    </row>
    <row r="4437" spans="1:15" x14ac:dyDescent="0.35">
      <c r="A4437" t="s">
        <v>6708</v>
      </c>
      <c r="B4437" s="8">
        <v>46171</v>
      </c>
      <c r="C4437" s="5">
        <v>0.87638888888888888</v>
      </c>
      <c r="D4437" t="str">
        <f>_xlfn.XLOOKUP(Ledger[[#This Row],[Employee_ID]],Employees!C:C,Employees!A:A)</f>
        <v>Evening</v>
      </c>
      <c r="E4437" t="s">
        <v>932</v>
      </c>
      <c r="F4437" t="str">
        <f>_xlfn.XLOOKUP(Ledger[[#This Row],[Employee_ID]],Employees!C:C,Employees!B:B)</f>
        <v>BR01</v>
      </c>
      <c r="G4437" t="s">
        <v>961</v>
      </c>
      <c r="H4437" t="s">
        <v>485</v>
      </c>
      <c r="I4437">
        <v>2</v>
      </c>
      <c r="J4437">
        <f>_xlfn.XLOOKUP(Ledger[[#This Row],[SKU]]&amp;"|"&amp;Ledger[[#This Row],[Branch_ID]], PriceList!E:E,PriceList!C:C,"")</f>
        <v>135</v>
      </c>
      <c r="K4437">
        <f>_xlfn.XLOOKUP(Ledger[[#This Row],[SKU]]&amp;"|"&amp;Ledger[[#This Row],[Branch_ID]], PriceList[Key], PriceList[Unit_Retail_Price_EGP], "")</f>
        <v>329</v>
      </c>
      <c r="L4437">
        <f>YEAR(Ledger[[#This Row],[Date]])</f>
        <v>2026</v>
      </c>
      <c r="M4437" t="str">
        <f>"Qtr"&amp;ROUNDUP(MONTH(Ledger[[#This Row],[Date]])/3,0)</f>
        <v>Qtr2</v>
      </c>
      <c r="N4437">
        <f>MONTH(Ledger[[#This Row],[Date]])</f>
        <v>5</v>
      </c>
      <c r="O4437" t="str">
        <f>TEXT(Ledger[[#This Row],[Date]],"mmm")</f>
        <v>May</v>
      </c>
    </row>
    <row r="4438" spans="1:15" x14ac:dyDescent="0.35">
      <c r="A4438" t="s">
        <v>1016</v>
      </c>
      <c r="B4438" s="8">
        <v>45812</v>
      </c>
      <c r="C4438" s="5">
        <v>0.48958333333333331</v>
      </c>
      <c r="D4438" t="str">
        <f>_xlfn.XLOOKUP(Ledger[[#This Row],[Employee_ID]],Employees!C:C,Employees!A:A)</f>
        <v>Morning</v>
      </c>
      <c r="E4438" t="s">
        <v>932</v>
      </c>
      <c r="F4438" t="str">
        <f>_xlfn.XLOOKUP(Ledger[[#This Row],[Employee_ID]],Employees!C:C,Employees!B:B)</f>
        <v>BR01</v>
      </c>
      <c r="G4438" t="s">
        <v>71</v>
      </c>
      <c r="H4438" t="s">
        <v>186</v>
      </c>
      <c r="I4438">
        <v>2</v>
      </c>
      <c r="J4438">
        <f>_xlfn.XLOOKUP(Ledger[[#This Row],[SKU]]&amp;"|"&amp;Ledger[[#This Row],[Branch_ID]], PriceList!E:E,PriceList!C:C,"")</f>
        <v>225</v>
      </c>
      <c r="K4438">
        <f>_xlfn.XLOOKUP(Ledger[[#This Row],[SKU]]&amp;"|"&amp;Ledger[[#This Row],[Branch_ID]], PriceList[Key], PriceList[Unit_Retail_Price_EGP], "")</f>
        <v>609</v>
      </c>
      <c r="L4438">
        <f>YEAR(Ledger[[#This Row],[Date]])</f>
        <v>2025</v>
      </c>
      <c r="M4438" t="str">
        <f>"Qtr"&amp;ROUNDUP(MONTH(Ledger[[#This Row],[Date]])/3,0)</f>
        <v>Qtr2</v>
      </c>
      <c r="N4438">
        <f>MONTH(Ledger[[#This Row],[Date]])</f>
        <v>6</v>
      </c>
      <c r="O4438" t="str">
        <f>TEXT(Ledger[[#This Row],[Date]],"mmm")</f>
        <v>Jun</v>
      </c>
    </row>
    <row r="4439" spans="1:15" x14ac:dyDescent="0.35">
      <c r="A4439" t="s">
        <v>1153</v>
      </c>
      <c r="B4439" s="8">
        <v>45817</v>
      </c>
      <c r="C4439" s="5">
        <v>0.42986111111111114</v>
      </c>
      <c r="D4439" t="str">
        <f>_xlfn.XLOOKUP(Ledger[[#This Row],[Employee_ID]],Employees!C:C,Employees!A:A)</f>
        <v>Morning</v>
      </c>
      <c r="E4439" t="s">
        <v>932</v>
      </c>
      <c r="F4439" t="str">
        <f>_xlfn.XLOOKUP(Ledger[[#This Row],[Employee_ID]],Employees!C:C,Employees!B:B)</f>
        <v>BR01</v>
      </c>
      <c r="G4439" t="s">
        <v>71</v>
      </c>
      <c r="H4439" t="s">
        <v>499</v>
      </c>
      <c r="I4439">
        <v>2</v>
      </c>
      <c r="J4439">
        <f>_xlfn.XLOOKUP(Ledger[[#This Row],[SKU]]&amp;"|"&amp;Ledger[[#This Row],[Branch_ID]], PriceList!E:E,PriceList!C:C,"")</f>
        <v>310</v>
      </c>
      <c r="K4439">
        <f>_xlfn.XLOOKUP(Ledger[[#This Row],[SKU]]&amp;"|"&amp;Ledger[[#This Row],[Branch_ID]], PriceList[Key], PriceList[Unit_Retail_Price_EGP], "")</f>
        <v>779</v>
      </c>
      <c r="L4439">
        <f>YEAR(Ledger[[#This Row],[Date]])</f>
        <v>2025</v>
      </c>
      <c r="M4439" t="str">
        <f>"Qtr"&amp;ROUNDUP(MONTH(Ledger[[#This Row],[Date]])/3,0)</f>
        <v>Qtr2</v>
      </c>
      <c r="N4439">
        <f>MONTH(Ledger[[#This Row],[Date]])</f>
        <v>6</v>
      </c>
      <c r="O4439" t="str">
        <f>TEXT(Ledger[[#This Row],[Date]],"mmm")</f>
        <v>Jun</v>
      </c>
    </row>
    <row r="4440" spans="1:15" x14ac:dyDescent="0.35">
      <c r="A4440" t="s">
        <v>1173</v>
      </c>
      <c r="B4440" s="8">
        <v>45818</v>
      </c>
      <c r="C4440" s="5">
        <v>0.55208333333333337</v>
      </c>
      <c r="D4440" t="str">
        <f>_xlfn.XLOOKUP(Ledger[[#This Row],[Employee_ID]],Employees!C:C,Employees!A:A)</f>
        <v>Morning</v>
      </c>
      <c r="E4440" t="s">
        <v>932</v>
      </c>
      <c r="F4440" t="str">
        <f>_xlfn.XLOOKUP(Ledger[[#This Row],[Employee_ID]],Employees!C:C,Employees!B:B)</f>
        <v>BR01</v>
      </c>
      <c r="G4440" t="s">
        <v>71</v>
      </c>
      <c r="H4440" t="s">
        <v>162</v>
      </c>
      <c r="I4440">
        <v>2</v>
      </c>
      <c r="J4440">
        <f>_xlfn.XLOOKUP(Ledger[[#This Row],[SKU]]&amp;"|"&amp;Ledger[[#This Row],[Branch_ID]], PriceList!E:E,PriceList!C:C,"")</f>
        <v>165</v>
      </c>
      <c r="K4440">
        <f>_xlfn.XLOOKUP(Ledger[[#This Row],[SKU]]&amp;"|"&amp;Ledger[[#This Row],[Branch_ID]], PriceList[Key], PriceList[Unit_Retail_Price_EGP], "")</f>
        <v>449</v>
      </c>
      <c r="L4440">
        <f>YEAR(Ledger[[#This Row],[Date]])</f>
        <v>2025</v>
      </c>
      <c r="M4440" t="str">
        <f>"Qtr"&amp;ROUNDUP(MONTH(Ledger[[#This Row],[Date]])/3,0)</f>
        <v>Qtr2</v>
      </c>
      <c r="N4440">
        <f>MONTH(Ledger[[#This Row],[Date]])</f>
        <v>6</v>
      </c>
      <c r="O4440" t="str">
        <f>TEXT(Ledger[[#This Row],[Date]],"mmm")</f>
        <v>Jun</v>
      </c>
    </row>
    <row r="4441" spans="1:15" x14ac:dyDescent="0.35">
      <c r="A4441" t="s">
        <v>1273</v>
      </c>
      <c r="B4441" s="8">
        <v>45822</v>
      </c>
      <c r="C4441" s="5">
        <v>0.5444444444444444</v>
      </c>
      <c r="D4441" t="str">
        <f>_xlfn.XLOOKUP(Ledger[[#This Row],[Employee_ID]],Employees!C:C,Employees!A:A)</f>
        <v>Morning</v>
      </c>
      <c r="E4441" t="s">
        <v>932</v>
      </c>
      <c r="F4441" t="str">
        <f>_xlfn.XLOOKUP(Ledger[[#This Row],[Employee_ID]],Employees!C:C,Employees!B:B)</f>
        <v>BR01</v>
      </c>
      <c r="G4441" t="s">
        <v>71</v>
      </c>
      <c r="H4441" t="s">
        <v>361</v>
      </c>
      <c r="I4441">
        <v>2</v>
      </c>
      <c r="J4441">
        <f>_xlfn.XLOOKUP(Ledger[[#This Row],[SKU]]&amp;"|"&amp;Ledger[[#This Row],[Branch_ID]], PriceList!E:E,PriceList!C:C,"")</f>
        <v>390</v>
      </c>
      <c r="K4441">
        <f>_xlfn.XLOOKUP(Ledger[[#This Row],[SKU]]&amp;"|"&amp;Ledger[[#This Row],[Branch_ID]], PriceList[Key], PriceList[Unit_Retail_Price_EGP], "")</f>
        <v>1009</v>
      </c>
      <c r="L4441">
        <f>YEAR(Ledger[[#This Row],[Date]])</f>
        <v>2025</v>
      </c>
      <c r="M4441" t="str">
        <f>"Qtr"&amp;ROUNDUP(MONTH(Ledger[[#This Row],[Date]])/3,0)</f>
        <v>Qtr2</v>
      </c>
      <c r="N4441">
        <f>MONTH(Ledger[[#This Row],[Date]])</f>
        <v>6</v>
      </c>
      <c r="O4441" t="str">
        <f>TEXT(Ledger[[#This Row],[Date]],"mmm")</f>
        <v>Jun</v>
      </c>
    </row>
    <row r="4442" spans="1:15" x14ac:dyDescent="0.35">
      <c r="A4442" t="s">
        <v>1457</v>
      </c>
      <c r="B4442" s="8">
        <v>45830</v>
      </c>
      <c r="C4442" s="5">
        <v>0.54027777777777775</v>
      </c>
      <c r="D4442" t="str">
        <f>_xlfn.XLOOKUP(Ledger[[#This Row],[Employee_ID]],Employees!C:C,Employees!A:A)</f>
        <v>Morning</v>
      </c>
      <c r="E4442" t="s">
        <v>932</v>
      </c>
      <c r="F4442" t="str">
        <f>_xlfn.XLOOKUP(Ledger[[#This Row],[Employee_ID]],Employees!C:C,Employees!B:B)</f>
        <v>BR01</v>
      </c>
      <c r="G4442" t="s">
        <v>71</v>
      </c>
      <c r="H4442" t="s">
        <v>374</v>
      </c>
      <c r="I4442">
        <v>2</v>
      </c>
      <c r="J4442">
        <f>_xlfn.XLOOKUP(Ledger[[#This Row],[SKU]]&amp;"|"&amp;Ledger[[#This Row],[Branch_ID]], PriceList!E:E,PriceList!C:C,"")</f>
        <v>435</v>
      </c>
      <c r="K4442">
        <f>_xlfn.XLOOKUP(Ledger[[#This Row],[SKU]]&amp;"|"&amp;Ledger[[#This Row],[Branch_ID]], PriceList[Key], PriceList[Unit_Retail_Price_EGP], "")</f>
        <v>1119</v>
      </c>
      <c r="L4442">
        <f>YEAR(Ledger[[#This Row],[Date]])</f>
        <v>2025</v>
      </c>
      <c r="M4442" t="str">
        <f>"Qtr"&amp;ROUNDUP(MONTH(Ledger[[#This Row],[Date]])/3,0)</f>
        <v>Qtr2</v>
      </c>
      <c r="N4442">
        <f>MONTH(Ledger[[#This Row],[Date]])</f>
        <v>6</v>
      </c>
      <c r="O4442" t="str">
        <f>TEXT(Ledger[[#This Row],[Date]],"mmm")</f>
        <v>Jun</v>
      </c>
    </row>
    <row r="4443" spans="1:15" x14ac:dyDescent="0.35">
      <c r="A4443" t="s">
        <v>1514</v>
      </c>
      <c r="B4443" s="8">
        <v>45833</v>
      </c>
      <c r="C4443" s="5">
        <v>0.45763888888888887</v>
      </c>
      <c r="D4443" t="str">
        <f>_xlfn.XLOOKUP(Ledger[[#This Row],[Employee_ID]],Employees!C:C,Employees!A:A)</f>
        <v>Morning</v>
      </c>
      <c r="E4443" t="s">
        <v>932</v>
      </c>
      <c r="F4443" t="str">
        <f>_xlfn.XLOOKUP(Ledger[[#This Row],[Employee_ID]],Employees!C:C,Employees!B:B)</f>
        <v>BR01</v>
      </c>
      <c r="G4443" t="s">
        <v>71</v>
      </c>
      <c r="H4443" t="s">
        <v>225</v>
      </c>
      <c r="I4443">
        <v>2</v>
      </c>
      <c r="J4443">
        <f>_xlfn.XLOOKUP(Ledger[[#This Row],[SKU]]&amp;"|"&amp;Ledger[[#This Row],[Branch_ID]], PriceList!E:E,PriceList!C:C,"")</f>
        <v>435</v>
      </c>
      <c r="K4443">
        <f>_xlfn.XLOOKUP(Ledger[[#This Row],[SKU]]&amp;"|"&amp;Ledger[[#This Row],[Branch_ID]], PriceList[Key], PriceList[Unit_Retail_Price_EGP], "")</f>
        <v>1119</v>
      </c>
      <c r="L4443">
        <f>YEAR(Ledger[[#This Row],[Date]])</f>
        <v>2025</v>
      </c>
      <c r="M4443" t="str">
        <f>"Qtr"&amp;ROUNDUP(MONTH(Ledger[[#This Row],[Date]])/3,0)</f>
        <v>Qtr2</v>
      </c>
      <c r="N4443">
        <f>MONTH(Ledger[[#This Row],[Date]])</f>
        <v>6</v>
      </c>
      <c r="O4443" t="str">
        <f>TEXT(Ledger[[#This Row],[Date]],"mmm")</f>
        <v>Jun</v>
      </c>
    </row>
    <row r="4444" spans="1:15" x14ac:dyDescent="0.35">
      <c r="A4444" t="s">
        <v>1608</v>
      </c>
      <c r="B4444" s="8">
        <v>45837</v>
      </c>
      <c r="C4444" s="5">
        <v>0.47847222222222224</v>
      </c>
      <c r="D4444" t="str">
        <f>_xlfn.XLOOKUP(Ledger[[#This Row],[Employee_ID]],Employees!C:C,Employees!A:A)</f>
        <v>Morning</v>
      </c>
      <c r="E4444" t="s">
        <v>932</v>
      </c>
      <c r="F4444" t="str">
        <f>_xlfn.XLOOKUP(Ledger[[#This Row],[Employee_ID]],Employees!C:C,Employees!B:B)</f>
        <v>BR01</v>
      </c>
      <c r="G4444" t="s">
        <v>71</v>
      </c>
      <c r="H4444" t="s">
        <v>177</v>
      </c>
      <c r="I4444">
        <v>2</v>
      </c>
      <c r="J4444">
        <f>_xlfn.XLOOKUP(Ledger[[#This Row],[SKU]]&amp;"|"&amp;Ledger[[#This Row],[Branch_ID]], PriceList!E:E,PriceList!C:C,"")</f>
        <v>270</v>
      </c>
      <c r="K4444">
        <f>_xlfn.XLOOKUP(Ledger[[#This Row],[SKU]]&amp;"|"&amp;Ledger[[#This Row],[Branch_ID]], PriceList[Key], PriceList[Unit_Retail_Price_EGP], "")</f>
        <v>669</v>
      </c>
      <c r="L4444">
        <f>YEAR(Ledger[[#This Row],[Date]])</f>
        <v>2025</v>
      </c>
      <c r="M4444" t="str">
        <f>"Qtr"&amp;ROUNDUP(MONTH(Ledger[[#This Row],[Date]])/3,0)</f>
        <v>Qtr2</v>
      </c>
      <c r="N4444">
        <f>MONTH(Ledger[[#This Row],[Date]])</f>
        <v>6</v>
      </c>
      <c r="O4444" t="str">
        <f>TEXT(Ledger[[#This Row],[Date]],"mmm")</f>
        <v>Jun</v>
      </c>
    </row>
    <row r="4445" spans="1:15" x14ac:dyDescent="0.35">
      <c r="A4445" t="s">
        <v>1631</v>
      </c>
      <c r="B4445" s="8">
        <v>45838</v>
      </c>
      <c r="C4445" s="5">
        <v>0.46111111111111114</v>
      </c>
      <c r="D4445" t="str">
        <f>_xlfn.XLOOKUP(Ledger[[#This Row],[Employee_ID]],Employees!C:C,Employees!A:A)</f>
        <v>Morning</v>
      </c>
      <c r="E4445" t="s">
        <v>932</v>
      </c>
      <c r="F4445" t="str">
        <f>_xlfn.XLOOKUP(Ledger[[#This Row],[Employee_ID]],Employees!C:C,Employees!B:B)</f>
        <v>BR01</v>
      </c>
      <c r="G4445" t="s">
        <v>71</v>
      </c>
      <c r="H4445" t="s">
        <v>64</v>
      </c>
      <c r="I4445">
        <v>2</v>
      </c>
      <c r="J4445">
        <f>_xlfn.XLOOKUP(Ledger[[#This Row],[SKU]]&amp;"|"&amp;Ledger[[#This Row],[Branch_ID]], PriceList!E:E,PriceList!C:C,"")</f>
        <v>185</v>
      </c>
      <c r="K4445">
        <f>_xlfn.XLOOKUP(Ledger[[#This Row],[SKU]]&amp;"|"&amp;Ledger[[#This Row],[Branch_ID]], PriceList[Key], PriceList[Unit_Retail_Price_EGP], "")</f>
        <v>499</v>
      </c>
      <c r="L4445">
        <f>YEAR(Ledger[[#This Row],[Date]])</f>
        <v>2025</v>
      </c>
      <c r="M4445" t="str">
        <f>"Qtr"&amp;ROUNDUP(MONTH(Ledger[[#This Row],[Date]])/3,0)</f>
        <v>Qtr2</v>
      </c>
      <c r="N4445">
        <f>MONTH(Ledger[[#This Row],[Date]])</f>
        <v>6</v>
      </c>
      <c r="O4445" t="str">
        <f>TEXT(Ledger[[#This Row],[Date]],"mmm")</f>
        <v>Jun</v>
      </c>
    </row>
    <row r="4446" spans="1:15" x14ac:dyDescent="0.35">
      <c r="A4446" t="s">
        <v>1657</v>
      </c>
      <c r="B4446" s="8">
        <v>45839</v>
      </c>
      <c r="C4446" s="5">
        <v>0.58263888888888893</v>
      </c>
      <c r="D4446" t="str">
        <f>_xlfn.XLOOKUP(Ledger[[#This Row],[Employee_ID]],Employees!C:C,Employees!A:A)</f>
        <v>Morning</v>
      </c>
      <c r="E4446" t="s">
        <v>932</v>
      </c>
      <c r="F4446" t="str">
        <f>_xlfn.XLOOKUP(Ledger[[#This Row],[Employee_ID]],Employees!C:C,Employees!B:B)</f>
        <v>BR01</v>
      </c>
      <c r="G4446" t="s">
        <v>71</v>
      </c>
      <c r="H4446" t="s">
        <v>121</v>
      </c>
      <c r="I4446">
        <v>2</v>
      </c>
      <c r="J4446">
        <f>_xlfn.XLOOKUP(Ledger[[#This Row],[SKU]]&amp;"|"&amp;Ledger[[#This Row],[Branch_ID]], PriceList!E:E,PriceList!C:C,"")</f>
        <v>660</v>
      </c>
      <c r="K4446">
        <f>_xlfn.XLOOKUP(Ledger[[#This Row],[SKU]]&amp;"|"&amp;Ledger[[#This Row],[Branch_ID]], PriceList[Key], PriceList[Unit_Retail_Price_EGP], "")</f>
        <v>1679</v>
      </c>
      <c r="L4446">
        <f>YEAR(Ledger[[#This Row],[Date]])</f>
        <v>2025</v>
      </c>
      <c r="M4446" t="str">
        <f>"Qtr"&amp;ROUNDUP(MONTH(Ledger[[#This Row],[Date]])/3,0)</f>
        <v>Qtr3</v>
      </c>
      <c r="N4446">
        <f>MONTH(Ledger[[#This Row],[Date]])</f>
        <v>7</v>
      </c>
      <c r="O4446" t="str">
        <f>TEXT(Ledger[[#This Row],[Date]],"mmm")</f>
        <v>Jul</v>
      </c>
    </row>
    <row r="4447" spans="1:15" x14ac:dyDescent="0.35">
      <c r="A4447" t="s">
        <v>1677</v>
      </c>
      <c r="B4447" s="8">
        <v>45840</v>
      </c>
      <c r="C4447" s="5">
        <v>0.4909722222222222</v>
      </c>
      <c r="D4447" t="str">
        <f>_xlfn.XLOOKUP(Ledger[[#This Row],[Employee_ID]],Employees!C:C,Employees!A:A)</f>
        <v>Morning</v>
      </c>
      <c r="E4447" t="s">
        <v>932</v>
      </c>
      <c r="F4447" t="str">
        <f>_xlfn.XLOOKUP(Ledger[[#This Row],[Employee_ID]],Employees!C:C,Employees!B:B)</f>
        <v>BR01</v>
      </c>
      <c r="G4447" t="s">
        <v>71</v>
      </c>
      <c r="H4447" t="s">
        <v>64</v>
      </c>
      <c r="I4447">
        <v>2</v>
      </c>
      <c r="J4447">
        <f>_xlfn.XLOOKUP(Ledger[[#This Row],[SKU]]&amp;"|"&amp;Ledger[[#This Row],[Branch_ID]], PriceList!E:E,PriceList!C:C,"")</f>
        <v>185</v>
      </c>
      <c r="K4447">
        <f>_xlfn.XLOOKUP(Ledger[[#This Row],[SKU]]&amp;"|"&amp;Ledger[[#This Row],[Branch_ID]], PriceList[Key], PriceList[Unit_Retail_Price_EGP], "")</f>
        <v>499</v>
      </c>
      <c r="L4447">
        <f>YEAR(Ledger[[#This Row],[Date]])</f>
        <v>2025</v>
      </c>
      <c r="M4447" t="str">
        <f>"Qtr"&amp;ROUNDUP(MONTH(Ledger[[#This Row],[Date]])/3,0)</f>
        <v>Qtr3</v>
      </c>
      <c r="N4447">
        <f>MONTH(Ledger[[#This Row],[Date]])</f>
        <v>7</v>
      </c>
      <c r="O4447" t="str">
        <f>TEXT(Ledger[[#This Row],[Date]],"mmm")</f>
        <v>Jul</v>
      </c>
    </row>
    <row r="4448" spans="1:15" x14ac:dyDescent="0.35">
      <c r="A4448" t="s">
        <v>1760</v>
      </c>
      <c r="B4448" s="8">
        <v>45844</v>
      </c>
      <c r="C4448" s="5">
        <v>0.50694444444444442</v>
      </c>
      <c r="D4448" t="str">
        <f>_xlfn.XLOOKUP(Ledger[[#This Row],[Employee_ID]],Employees!C:C,Employees!A:A)</f>
        <v>Morning</v>
      </c>
      <c r="E4448" t="s">
        <v>932</v>
      </c>
      <c r="F4448" t="str">
        <f>_xlfn.XLOOKUP(Ledger[[#This Row],[Employee_ID]],Employees!C:C,Employees!B:B)</f>
        <v>BR01</v>
      </c>
      <c r="G4448" t="s">
        <v>71</v>
      </c>
      <c r="H4448" t="s">
        <v>119</v>
      </c>
      <c r="I4448">
        <v>2</v>
      </c>
      <c r="J4448">
        <f>_xlfn.XLOOKUP(Ledger[[#This Row],[SKU]]&amp;"|"&amp;Ledger[[#This Row],[Branch_ID]], PriceList!E:E,PriceList!C:C,"")</f>
        <v>225</v>
      </c>
      <c r="K4448">
        <f>_xlfn.XLOOKUP(Ledger[[#This Row],[SKU]]&amp;"|"&amp;Ledger[[#This Row],[Branch_ID]], PriceList[Key], PriceList[Unit_Retail_Price_EGP], "")</f>
        <v>609</v>
      </c>
      <c r="L4448">
        <f>YEAR(Ledger[[#This Row],[Date]])</f>
        <v>2025</v>
      </c>
      <c r="M4448" t="str">
        <f>"Qtr"&amp;ROUNDUP(MONTH(Ledger[[#This Row],[Date]])/3,0)</f>
        <v>Qtr3</v>
      </c>
      <c r="N4448">
        <f>MONTH(Ledger[[#This Row],[Date]])</f>
        <v>7</v>
      </c>
      <c r="O4448" t="str">
        <f>TEXT(Ledger[[#This Row],[Date]],"mmm")</f>
        <v>Jul</v>
      </c>
    </row>
    <row r="4449" spans="1:15" x14ac:dyDescent="0.35">
      <c r="A4449" t="s">
        <v>1867</v>
      </c>
      <c r="B4449" s="8">
        <v>45850</v>
      </c>
      <c r="C4449" s="5">
        <v>0.46041666666666664</v>
      </c>
      <c r="D4449" t="str">
        <f>_xlfn.XLOOKUP(Ledger[[#This Row],[Employee_ID]],Employees!C:C,Employees!A:A)</f>
        <v>Morning</v>
      </c>
      <c r="E4449" t="s">
        <v>932</v>
      </c>
      <c r="F4449" t="str">
        <f>_xlfn.XLOOKUP(Ledger[[#This Row],[Employee_ID]],Employees!C:C,Employees!B:B)</f>
        <v>BR01</v>
      </c>
      <c r="G4449" t="s">
        <v>71</v>
      </c>
      <c r="H4449" t="s">
        <v>206</v>
      </c>
      <c r="I4449">
        <v>2</v>
      </c>
      <c r="J4449">
        <f>_xlfn.XLOOKUP(Ledger[[#This Row],[SKU]]&amp;"|"&amp;Ledger[[#This Row],[Branch_ID]], PriceList!E:E,PriceList!C:C,"")</f>
        <v>145</v>
      </c>
      <c r="K4449">
        <f>_xlfn.XLOOKUP(Ledger[[#This Row],[SKU]]&amp;"|"&amp;Ledger[[#This Row],[Branch_ID]], PriceList[Key], PriceList[Unit_Retail_Price_EGP], "")</f>
        <v>389</v>
      </c>
      <c r="L4449">
        <f>YEAR(Ledger[[#This Row],[Date]])</f>
        <v>2025</v>
      </c>
      <c r="M4449" t="str">
        <f>"Qtr"&amp;ROUNDUP(MONTH(Ledger[[#This Row],[Date]])/3,0)</f>
        <v>Qtr3</v>
      </c>
      <c r="N4449">
        <f>MONTH(Ledger[[#This Row],[Date]])</f>
        <v>7</v>
      </c>
      <c r="O4449" t="str">
        <f>TEXT(Ledger[[#This Row],[Date]],"mmm")</f>
        <v>Jul</v>
      </c>
    </row>
    <row r="4450" spans="1:15" x14ac:dyDescent="0.35">
      <c r="A4450" t="s">
        <v>2031</v>
      </c>
      <c r="B4450" s="8">
        <v>45858</v>
      </c>
      <c r="C4450" s="5">
        <v>0.50277777777777777</v>
      </c>
      <c r="D4450" t="str">
        <f>_xlfn.XLOOKUP(Ledger[[#This Row],[Employee_ID]],Employees!C:C,Employees!A:A)</f>
        <v>Morning</v>
      </c>
      <c r="E4450" t="s">
        <v>932</v>
      </c>
      <c r="F4450" t="str">
        <f>_xlfn.XLOOKUP(Ledger[[#This Row],[Employee_ID]],Employees!C:C,Employees!B:B)</f>
        <v>BR01</v>
      </c>
      <c r="G4450" t="s">
        <v>71</v>
      </c>
      <c r="H4450" t="s">
        <v>678</v>
      </c>
      <c r="I4450">
        <v>2</v>
      </c>
      <c r="J4450">
        <f>_xlfn.XLOOKUP(Ledger[[#This Row],[SKU]]&amp;"|"&amp;Ledger[[#This Row],[Branch_ID]], PriceList!E:E,PriceList!C:C,"")</f>
        <v>390</v>
      </c>
      <c r="K4450">
        <f>_xlfn.XLOOKUP(Ledger[[#This Row],[SKU]]&amp;"|"&amp;Ledger[[#This Row],[Branch_ID]], PriceList[Key], PriceList[Unit_Retail_Price_EGP], "")</f>
        <v>1009</v>
      </c>
      <c r="L4450">
        <f>YEAR(Ledger[[#This Row],[Date]])</f>
        <v>2025</v>
      </c>
      <c r="M4450" t="str">
        <f>"Qtr"&amp;ROUNDUP(MONTH(Ledger[[#This Row],[Date]])/3,0)</f>
        <v>Qtr3</v>
      </c>
      <c r="N4450">
        <f>MONTH(Ledger[[#This Row],[Date]])</f>
        <v>7</v>
      </c>
      <c r="O4450" t="str">
        <f>TEXT(Ledger[[#This Row],[Date]],"mmm")</f>
        <v>Jul</v>
      </c>
    </row>
    <row r="4451" spans="1:15" x14ac:dyDescent="0.35">
      <c r="A4451" t="s">
        <v>2179</v>
      </c>
      <c r="B4451" s="8">
        <v>45866</v>
      </c>
      <c r="C4451" s="5">
        <v>0.58125000000000004</v>
      </c>
      <c r="D4451" t="str">
        <f>_xlfn.XLOOKUP(Ledger[[#This Row],[Employee_ID]],Employees!C:C,Employees!A:A)</f>
        <v>Morning</v>
      </c>
      <c r="E4451" t="s">
        <v>932</v>
      </c>
      <c r="F4451" t="str">
        <f>_xlfn.XLOOKUP(Ledger[[#This Row],[Employee_ID]],Employees!C:C,Employees!B:B)</f>
        <v>BR01</v>
      </c>
      <c r="G4451" t="s">
        <v>71</v>
      </c>
      <c r="H4451" t="s">
        <v>177</v>
      </c>
      <c r="I4451">
        <v>2</v>
      </c>
      <c r="J4451">
        <f>_xlfn.XLOOKUP(Ledger[[#This Row],[SKU]]&amp;"|"&amp;Ledger[[#This Row],[Branch_ID]], PriceList!E:E,PriceList!C:C,"")</f>
        <v>270</v>
      </c>
      <c r="K4451">
        <f>_xlfn.XLOOKUP(Ledger[[#This Row],[SKU]]&amp;"|"&amp;Ledger[[#This Row],[Branch_ID]], PriceList[Key], PriceList[Unit_Retail_Price_EGP], "")</f>
        <v>669</v>
      </c>
      <c r="L4451">
        <f>YEAR(Ledger[[#This Row],[Date]])</f>
        <v>2025</v>
      </c>
      <c r="M4451" t="str">
        <f>"Qtr"&amp;ROUNDUP(MONTH(Ledger[[#This Row],[Date]])/3,0)</f>
        <v>Qtr3</v>
      </c>
      <c r="N4451">
        <f>MONTH(Ledger[[#This Row],[Date]])</f>
        <v>7</v>
      </c>
      <c r="O4451" t="str">
        <f>TEXT(Ledger[[#This Row],[Date]],"mmm")</f>
        <v>Jul</v>
      </c>
    </row>
    <row r="4452" spans="1:15" x14ac:dyDescent="0.35">
      <c r="A4452" t="s">
        <v>2226</v>
      </c>
      <c r="B4452" s="8">
        <v>45869</v>
      </c>
      <c r="C4452" s="5">
        <v>0.46527777777777779</v>
      </c>
      <c r="D4452" t="str">
        <f>_xlfn.XLOOKUP(Ledger[[#This Row],[Employee_ID]],Employees!C:C,Employees!A:A)</f>
        <v>Morning</v>
      </c>
      <c r="E4452" t="s">
        <v>932</v>
      </c>
      <c r="F4452" t="str">
        <f>_xlfn.XLOOKUP(Ledger[[#This Row],[Employee_ID]],Employees!C:C,Employees!B:B)</f>
        <v>BR01</v>
      </c>
      <c r="G4452" t="s">
        <v>71</v>
      </c>
      <c r="H4452" t="s">
        <v>184</v>
      </c>
      <c r="I4452">
        <v>2</v>
      </c>
      <c r="J4452">
        <f>_xlfn.XLOOKUP(Ledger[[#This Row],[SKU]]&amp;"|"&amp;Ledger[[#This Row],[Branch_ID]], PriceList!E:E,PriceList!C:C,"")</f>
        <v>270</v>
      </c>
      <c r="K4452">
        <f>_xlfn.XLOOKUP(Ledger[[#This Row],[SKU]]&amp;"|"&amp;Ledger[[#This Row],[Branch_ID]], PriceList[Key], PriceList[Unit_Retail_Price_EGP], "")</f>
        <v>669</v>
      </c>
      <c r="L4452">
        <f>YEAR(Ledger[[#This Row],[Date]])</f>
        <v>2025</v>
      </c>
      <c r="M4452" t="str">
        <f>"Qtr"&amp;ROUNDUP(MONTH(Ledger[[#This Row],[Date]])/3,0)</f>
        <v>Qtr3</v>
      </c>
      <c r="N4452">
        <f>MONTH(Ledger[[#This Row],[Date]])</f>
        <v>7</v>
      </c>
      <c r="O4452" t="str">
        <f>TEXT(Ledger[[#This Row],[Date]],"mmm")</f>
        <v>Jul</v>
      </c>
    </row>
    <row r="4453" spans="1:15" x14ac:dyDescent="0.35">
      <c r="A4453" t="s">
        <v>2247</v>
      </c>
      <c r="B4453" s="8">
        <v>45870</v>
      </c>
      <c r="C4453" s="5">
        <v>0.54722222222222228</v>
      </c>
      <c r="D4453" t="str">
        <f>_xlfn.XLOOKUP(Ledger[[#This Row],[Employee_ID]],Employees!C:C,Employees!A:A)</f>
        <v>Morning</v>
      </c>
      <c r="E4453" t="s">
        <v>932</v>
      </c>
      <c r="F4453" t="str">
        <f>_xlfn.XLOOKUP(Ledger[[#This Row],[Employee_ID]],Employees!C:C,Employees!B:B)</f>
        <v>BR01</v>
      </c>
      <c r="G4453" t="s">
        <v>71</v>
      </c>
      <c r="H4453" t="s">
        <v>177</v>
      </c>
      <c r="I4453">
        <v>2</v>
      </c>
      <c r="J4453">
        <f>_xlfn.XLOOKUP(Ledger[[#This Row],[SKU]]&amp;"|"&amp;Ledger[[#This Row],[Branch_ID]], PriceList!E:E,PriceList!C:C,"")</f>
        <v>270</v>
      </c>
      <c r="K4453">
        <f>_xlfn.XLOOKUP(Ledger[[#This Row],[SKU]]&amp;"|"&amp;Ledger[[#This Row],[Branch_ID]], PriceList[Key], PriceList[Unit_Retail_Price_EGP], "")</f>
        <v>669</v>
      </c>
      <c r="L4453">
        <f>YEAR(Ledger[[#This Row],[Date]])</f>
        <v>2025</v>
      </c>
      <c r="M4453" t="str">
        <f>"Qtr"&amp;ROUNDUP(MONTH(Ledger[[#This Row],[Date]])/3,0)</f>
        <v>Qtr3</v>
      </c>
      <c r="N4453">
        <f>MONTH(Ledger[[#This Row],[Date]])</f>
        <v>8</v>
      </c>
      <c r="O4453" t="str">
        <f>TEXT(Ledger[[#This Row],[Date]],"mmm")</f>
        <v>Aug</v>
      </c>
    </row>
    <row r="4454" spans="1:15" x14ac:dyDescent="0.35">
      <c r="A4454" t="s">
        <v>2293</v>
      </c>
      <c r="B4454" s="8">
        <v>45872</v>
      </c>
      <c r="C4454" s="5">
        <v>0.54652777777777772</v>
      </c>
      <c r="D4454" t="str">
        <f>_xlfn.XLOOKUP(Ledger[[#This Row],[Employee_ID]],Employees!C:C,Employees!A:A)</f>
        <v>Morning</v>
      </c>
      <c r="E4454" t="s">
        <v>932</v>
      </c>
      <c r="F4454" t="str">
        <f>_xlfn.XLOOKUP(Ledger[[#This Row],[Employee_ID]],Employees!C:C,Employees!B:B)</f>
        <v>BR01</v>
      </c>
      <c r="G4454" t="s">
        <v>71</v>
      </c>
      <c r="H4454" t="s">
        <v>404</v>
      </c>
      <c r="I4454">
        <v>2</v>
      </c>
      <c r="J4454">
        <f>_xlfn.XLOOKUP(Ledger[[#This Row],[SKU]]&amp;"|"&amp;Ledger[[#This Row],[Branch_ID]], PriceList!E:E,PriceList!C:C,"")</f>
        <v>145</v>
      </c>
      <c r="K4454">
        <f>_xlfn.XLOOKUP(Ledger[[#This Row],[SKU]]&amp;"|"&amp;Ledger[[#This Row],[Branch_ID]], PriceList[Key], PriceList[Unit_Retail_Price_EGP], "")</f>
        <v>389</v>
      </c>
      <c r="L4454">
        <f>YEAR(Ledger[[#This Row],[Date]])</f>
        <v>2025</v>
      </c>
      <c r="M4454" t="str">
        <f>"Qtr"&amp;ROUNDUP(MONTH(Ledger[[#This Row],[Date]])/3,0)</f>
        <v>Qtr3</v>
      </c>
      <c r="N4454">
        <f>MONTH(Ledger[[#This Row],[Date]])</f>
        <v>8</v>
      </c>
      <c r="O4454" t="str">
        <f>TEXT(Ledger[[#This Row],[Date]],"mmm")</f>
        <v>Aug</v>
      </c>
    </row>
    <row r="4455" spans="1:15" x14ac:dyDescent="0.35">
      <c r="A4455" t="s">
        <v>2373</v>
      </c>
      <c r="B4455" s="8">
        <v>45877</v>
      </c>
      <c r="C4455" s="5">
        <v>0.47638888888888886</v>
      </c>
      <c r="D4455" t="str">
        <f>_xlfn.XLOOKUP(Ledger[[#This Row],[Employee_ID]],Employees!C:C,Employees!A:A)</f>
        <v>Morning</v>
      </c>
      <c r="E4455" t="s">
        <v>932</v>
      </c>
      <c r="F4455" t="str">
        <f>_xlfn.XLOOKUP(Ledger[[#This Row],[Employee_ID]],Employees!C:C,Employees!B:B)</f>
        <v>BR01</v>
      </c>
      <c r="G4455" t="s">
        <v>71</v>
      </c>
      <c r="H4455" t="s">
        <v>295</v>
      </c>
      <c r="I4455">
        <v>2</v>
      </c>
      <c r="J4455">
        <f>_xlfn.XLOOKUP(Ledger[[#This Row],[SKU]]&amp;"|"&amp;Ledger[[#This Row],[Branch_ID]], PriceList!E:E,PriceList!C:C,"")</f>
        <v>145</v>
      </c>
      <c r="K4455">
        <f>_xlfn.XLOOKUP(Ledger[[#This Row],[SKU]]&amp;"|"&amp;Ledger[[#This Row],[Branch_ID]], PriceList[Key], PriceList[Unit_Retail_Price_EGP], "")</f>
        <v>389</v>
      </c>
      <c r="L4455">
        <f>YEAR(Ledger[[#This Row],[Date]])</f>
        <v>2025</v>
      </c>
      <c r="M4455" t="str">
        <f>"Qtr"&amp;ROUNDUP(MONTH(Ledger[[#This Row],[Date]])/3,0)</f>
        <v>Qtr3</v>
      </c>
      <c r="N4455">
        <f>MONTH(Ledger[[#This Row],[Date]])</f>
        <v>8</v>
      </c>
      <c r="O4455" t="str">
        <f>TEXT(Ledger[[#This Row],[Date]],"mmm")</f>
        <v>Aug</v>
      </c>
    </row>
    <row r="4456" spans="1:15" x14ac:dyDescent="0.35">
      <c r="A4456" t="s">
        <v>2437</v>
      </c>
      <c r="B4456" s="8">
        <v>45880</v>
      </c>
      <c r="C4456" s="5">
        <v>0.46180555555555558</v>
      </c>
      <c r="D4456" t="str">
        <f>_xlfn.XLOOKUP(Ledger[[#This Row],[Employee_ID]],Employees!C:C,Employees!A:A)</f>
        <v>Morning</v>
      </c>
      <c r="E4456" t="s">
        <v>932</v>
      </c>
      <c r="F4456" t="str">
        <f>_xlfn.XLOOKUP(Ledger[[#This Row],[Employee_ID]],Employees!C:C,Employees!B:B)</f>
        <v>BR01</v>
      </c>
      <c r="G4456" t="s">
        <v>71</v>
      </c>
      <c r="H4456" t="s">
        <v>335</v>
      </c>
      <c r="I4456">
        <v>2</v>
      </c>
      <c r="J4456">
        <f>_xlfn.XLOOKUP(Ledger[[#This Row],[SKU]]&amp;"|"&amp;Ledger[[#This Row],[Branch_ID]], PriceList!E:E,PriceList!C:C,"")</f>
        <v>185</v>
      </c>
      <c r="K4456">
        <f>_xlfn.XLOOKUP(Ledger[[#This Row],[SKU]]&amp;"|"&amp;Ledger[[#This Row],[Branch_ID]], PriceList[Key], PriceList[Unit_Retail_Price_EGP], "")</f>
        <v>499</v>
      </c>
      <c r="L4456">
        <f>YEAR(Ledger[[#This Row],[Date]])</f>
        <v>2025</v>
      </c>
      <c r="M4456" t="str">
        <f>"Qtr"&amp;ROUNDUP(MONTH(Ledger[[#This Row],[Date]])/3,0)</f>
        <v>Qtr3</v>
      </c>
      <c r="N4456">
        <f>MONTH(Ledger[[#This Row],[Date]])</f>
        <v>8</v>
      </c>
      <c r="O4456" t="str">
        <f>TEXT(Ledger[[#This Row],[Date]],"mmm")</f>
        <v>Aug</v>
      </c>
    </row>
    <row r="4457" spans="1:15" x14ac:dyDescent="0.35">
      <c r="A4457" t="s">
        <v>2511</v>
      </c>
      <c r="B4457" s="8">
        <v>45884</v>
      </c>
      <c r="C4457" s="5">
        <v>0.46597222222222223</v>
      </c>
      <c r="D4457" t="str">
        <f>_xlfn.XLOOKUP(Ledger[[#This Row],[Employee_ID]],Employees!C:C,Employees!A:A)</f>
        <v>Morning</v>
      </c>
      <c r="E4457" t="s">
        <v>932</v>
      </c>
      <c r="F4457" t="str">
        <f>_xlfn.XLOOKUP(Ledger[[#This Row],[Employee_ID]],Employees!C:C,Employees!B:B)</f>
        <v>BR01</v>
      </c>
      <c r="G4457" t="s">
        <v>71</v>
      </c>
      <c r="H4457" t="s">
        <v>467</v>
      </c>
      <c r="I4457">
        <v>2</v>
      </c>
      <c r="J4457">
        <f>_xlfn.XLOOKUP(Ledger[[#This Row],[SKU]]&amp;"|"&amp;Ledger[[#This Row],[Branch_ID]], PriceList!E:E,PriceList!C:C,"")</f>
        <v>475</v>
      </c>
      <c r="K4457">
        <f>_xlfn.XLOOKUP(Ledger[[#This Row],[SKU]]&amp;"|"&amp;Ledger[[#This Row],[Branch_ID]], PriceList[Key], PriceList[Unit_Retail_Price_EGP], "")</f>
        <v>1229</v>
      </c>
      <c r="L4457">
        <f>YEAR(Ledger[[#This Row],[Date]])</f>
        <v>2025</v>
      </c>
      <c r="M4457" t="str">
        <f>"Qtr"&amp;ROUNDUP(MONTH(Ledger[[#This Row],[Date]])/3,0)</f>
        <v>Qtr3</v>
      </c>
      <c r="N4457">
        <f>MONTH(Ledger[[#This Row],[Date]])</f>
        <v>8</v>
      </c>
      <c r="O4457" t="str">
        <f>TEXT(Ledger[[#This Row],[Date]],"mmm")</f>
        <v>Aug</v>
      </c>
    </row>
    <row r="4458" spans="1:15" x14ac:dyDescent="0.35">
      <c r="A4458" t="s">
        <v>2801</v>
      </c>
      <c r="B4458" s="8">
        <v>45901</v>
      </c>
      <c r="C4458" s="5">
        <v>0.57708333333333328</v>
      </c>
      <c r="D4458" t="str">
        <f>_xlfn.XLOOKUP(Ledger[[#This Row],[Employee_ID]],Employees!C:C,Employees!A:A)</f>
        <v>Morning</v>
      </c>
      <c r="E4458" t="s">
        <v>932</v>
      </c>
      <c r="F4458" t="str">
        <f>_xlfn.XLOOKUP(Ledger[[#This Row],[Employee_ID]],Employees!C:C,Employees!B:B)</f>
        <v>BR01</v>
      </c>
      <c r="G4458" t="s">
        <v>71</v>
      </c>
      <c r="H4458" t="s">
        <v>286</v>
      </c>
      <c r="I4458">
        <v>2</v>
      </c>
      <c r="J4458">
        <f>_xlfn.XLOOKUP(Ledger[[#This Row],[SKU]]&amp;"|"&amp;Ledger[[#This Row],[Branch_ID]], PriceList!E:E,PriceList!C:C,"")</f>
        <v>145</v>
      </c>
      <c r="K4458">
        <f>_xlfn.XLOOKUP(Ledger[[#This Row],[SKU]]&amp;"|"&amp;Ledger[[#This Row],[Branch_ID]], PriceList[Key], PriceList[Unit_Retail_Price_EGP], "")</f>
        <v>389</v>
      </c>
      <c r="L4458">
        <f>YEAR(Ledger[[#This Row],[Date]])</f>
        <v>2025</v>
      </c>
      <c r="M4458" t="str">
        <f>"Qtr"&amp;ROUNDUP(MONTH(Ledger[[#This Row],[Date]])/3,0)</f>
        <v>Qtr3</v>
      </c>
      <c r="N4458">
        <f>MONTH(Ledger[[#This Row],[Date]])</f>
        <v>9</v>
      </c>
      <c r="O4458" t="str">
        <f>TEXT(Ledger[[#This Row],[Date]],"mmm")</f>
        <v>Sep</v>
      </c>
    </row>
    <row r="4459" spans="1:15" x14ac:dyDescent="0.35">
      <c r="A4459" t="s">
        <v>2936</v>
      </c>
      <c r="B4459" s="8">
        <v>45910</v>
      </c>
      <c r="C4459" s="5">
        <v>0.55069444444444449</v>
      </c>
      <c r="D4459" t="str">
        <f>_xlfn.XLOOKUP(Ledger[[#This Row],[Employee_ID]],Employees!C:C,Employees!A:A)</f>
        <v>Morning</v>
      </c>
      <c r="E4459" t="s">
        <v>932</v>
      </c>
      <c r="F4459" t="str">
        <f>_xlfn.XLOOKUP(Ledger[[#This Row],[Employee_ID]],Employees!C:C,Employees!B:B)</f>
        <v>BR01</v>
      </c>
      <c r="G4459" t="s">
        <v>71</v>
      </c>
      <c r="H4459" t="s">
        <v>335</v>
      </c>
      <c r="I4459">
        <v>2</v>
      </c>
      <c r="J4459">
        <f>_xlfn.XLOOKUP(Ledger[[#This Row],[SKU]]&amp;"|"&amp;Ledger[[#This Row],[Branch_ID]], PriceList!E:E,PriceList!C:C,"")</f>
        <v>185</v>
      </c>
      <c r="K4459">
        <f>_xlfn.XLOOKUP(Ledger[[#This Row],[SKU]]&amp;"|"&amp;Ledger[[#This Row],[Branch_ID]], PriceList[Key], PriceList[Unit_Retail_Price_EGP], "")</f>
        <v>499</v>
      </c>
      <c r="L4459">
        <f>YEAR(Ledger[[#This Row],[Date]])</f>
        <v>2025</v>
      </c>
      <c r="M4459" t="str">
        <f>"Qtr"&amp;ROUNDUP(MONTH(Ledger[[#This Row],[Date]])/3,0)</f>
        <v>Qtr3</v>
      </c>
      <c r="N4459">
        <f>MONTH(Ledger[[#This Row],[Date]])</f>
        <v>9</v>
      </c>
      <c r="O4459" t="str">
        <f>TEXT(Ledger[[#This Row],[Date]],"mmm")</f>
        <v>Sep</v>
      </c>
    </row>
    <row r="4460" spans="1:15" x14ac:dyDescent="0.35">
      <c r="A4460" t="s">
        <v>3005</v>
      </c>
      <c r="B4460" s="8">
        <v>45914</v>
      </c>
      <c r="C4460" s="5">
        <v>0.51180555555555551</v>
      </c>
      <c r="D4460" t="str">
        <f>_xlfn.XLOOKUP(Ledger[[#This Row],[Employee_ID]],Employees!C:C,Employees!A:A)</f>
        <v>Morning</v>
      </c>
      <c r="E4460" t="s">
        <v>932</v>
      </c>
      <c r="F4460" t="str">
        <f>_xlfn.XLOOKUP(Ledger[[#This Row],[Employee_ID]],Employees!C:C,Employees!B:B)</f>
        <v>BR01</v>
      </c>
      <c r="G4460" t="s">
        <v>71</v>
      </c>
      <c r="H4460" t="s">
        <v>313</v>
      </c>
      <c r="I4460">
        <v>2</v>
      </c>
      <c r="J4460">
        <f>_xlfn.XLOOKUP(Ledger[[#This Row],[SKU]]&amp;"|"&amp;Ledger[[#This Row],[Branch_ID]], PriceList!E:E,PriceList!C:C,"")</f>
        <v>145</v>
      </c>
      <c r="K4460">
        <f>_xlfn.XLOOKUP(Ledger[[#This Row],[SKU]]&amp;"|"&amp;Ledger[[#This Row],[Branch_ID]], PriceList[Key], PriceList[Unit_Retail_Price_EGP], "")</f>
        <v>389</v>
      </c>
      <c r="L4460">
        <f>YEAR(Ledger[[#This Row],[Date]])</f>
        <v>2025</v>
      </c>
      <c r="M4460" t="str">
        <f>"Qtr"&amp;ROUNDUP(MONTH(Ledger[[#This Row],[Date]])/3,0)</f>
        <v>Qtr3</v>
      </c>
      <c r="N4460">
        <f>MONTH(Ledger[[#This Row],[Date]])</f>
        <v>9</v>
      </c>
      <c r="O4460" t="str">
        <f>TEXT(Ledger[[#This Row],[Date]],"mmm")</f>
        <v>Sep</v>
      </c>
    </row>
    <row r="4461" spans="1:15" x14ac:dyDescent="0.35">
      <c r="A4461" t="s">
        <v>3034</v>
      </c>
      <c r="B4461" s="8">
        <v>45916</v>
      </c>
      <c r="C4461" s="5">
        <v>0.51041666666666663</v>
      </c>
      <c r="D4461" t="str">
        <f>_xlfn.XLOOKUP(Ledger[[#This Row],[Employee_ID]],Employees!C:C,Employees!A:A)</f>
        <v>Morning</v>
      </c>
      <c r="E4461" t="s">
        <v>932</v>
      </c>
      <c r="F4461" t="str">
        <f>_xlfn.XLOOKUP(Ledger[[#This Row],[Employee_ID]],Employees!C:C,Employees!B:B)</f>
        <v>BR01</v>
      </c>
      <c r="G4461" t="s">
        <v>71</v>
      </c>
      <c r="H4461" t="s">
        <v>307</v>
      </c>
      <c r="I4461">
        <v>2</v>
      </c>
      <c r="J4461">
        <f>_xlfn.XLOOKUP(Ledger[[#This Row],[SKU]]&amp;"|"&amp;Ledger[[#This Row],[Branch_ID]], PriceList!E:E,PriceList!C:C,"")</f>
        <v>145</v>
      </c>
      <c r="K4461">
        <f>_xlfn.XLOOKUP(Ledger[[#This Row],[SKU]]&amp;"|"&amp;Ledger[[#This Row],[Branch_ID]], PriceList[Key], PriceList[Unit_Retail_Price_EGP], "")</f>
        <v>389</v>
      </c>
      <c r="L4461">
        <f>YEAR(Ledger[[#This Row],[Date]])</f>
        <v>2025</v>
      </c>
      <c r="M4461" t="str">
        <f>"Qtr"&amp;ROUNDUP(MONTH(Ledger[[#This Row],[Date]])/3,0)</f>
        <v>Qtr3</v>
      </c>
      <c r="N4461">
        <f>MONTH(Ledger[[#This Row],[Date]])</f>
        <v>9</v>
      </c>
      <c r="O4461" t="str">
        <f>TEXT(Ledger[[#This Row],[Date]],"mmm")</f>
        <v>Sep</v>
      </c>
    </row>
    <row r="4462" spans="1:15" x14ac:dyDescent="0.35">
      <c r="A4462" t="s">
        <v>3043</v>
      </c>
      <c r="B4462" s="8">
        <v>45917</v>
      </c>
      <c r="C4462" s="5">
        <v>0.56319444444444444</v>
      </c>
      <c r="D4462" t="str">
        <f>_xlfn.XLOOKUP(Ledger[[#This Row],[Employee_ID]],Employees!C:C,Employees!A:A)</f>
        <v>Morning</v>
      </c>
      <c r="E4462" t="s">
        <v>932</v>
      </c>
      <c r="F4462" t="str">
        <f>_xlfn.XLOOKUP(Ledger[[#This Row],[Employee_ID]],Employees!C:C,Employees!B:B)</f>
        <v>BR01</v>
      </c>
      <c r="G4462" t="s">
        <v>71</v>
      </c>
      <c r="H4462" t="s">
        <v>209</v>
      </c>
      <c r="I4462">
        <v>2</v>
      </c>
      <c r="J4462">
        <f>_xlfn.XLOOKUP(Ledger[[#This Row],[SKU]]&amp;"|"&amp;Ledger[[#This Row],[Branch_ID]], PriceList!E:E,PriceList!C:C,"")</f>
        <v>165</v>
      </c>
      <c r="K4462">
        <f>_xlfn.XLOOKUP(Ledger[[#This Row],[SKU]]&amp;"|"&amp;Ledger[[#This Row],[Branch_ID]], PriceList[Key], PriceList[Unit_Retail_Price_EGP], "")</f>
        <v>449</v>
      </c>
      <c r="L4462">
        <f>YEAR(Ledger[[#This Row],[Date]])</f>
        <v>2025</v>
      </c>
      <c r="M4462" t="str">
        <f>"Qtr"&amp;ROUNDUP(MONTH(Ledger[[#This Row],[Date]])/3,0)</f>
        <v>Qtr3</v>
      </c>
      <c r="N4462">
        <f>MONTH(Ledger[[#This Row],[Date]])</f>
        <v>9</v>
      </c>
      <c r="O4462" t="str">
        <f>TEXT(Ledger[[#This Row],[Date]],"mmm")</f>
        <v>Sep</v>
      </c>
    </row>
    <row r="4463" spans="1:15" x14ac:dyDescent="0.35">
      <c r="A4463" t="s">
        <v>3175</v>
      </c>
      <c r="B4463" s="8">
        <v>45925</v>
      </c>
      <c r="C4463" s="5">
        <v>0.57430555555555551</v>
      </c>
      <c r="D4463" t="str">
        <f>_xlfn.XLOOKUP(Ledger[[#This Row],[Employee_ID]],Employees!C:C,Employees!A:A)</f>
        <v>Morning</v>
      </c>
      <c r="E4463" t="s">
        <v>932</v>
      </c>
      <c r="F4463" t="str">
        <f>_xlfn.XLOOKUP(Ledger[[#This Row],[Employee_ID]],Employees!C:C,Employees!B:B)</f>
        <v>BR01</v>
      </c>
      <c r="G4463" t="s">
        <v>71</v>
      </c>
      <c r="H4463" t="s">
        <v>380</v>
      </c>
      <c r="I4463">
        <v>2</v>
      </c>
      <c r="J4463">
        <f>_xlfn.XLOOKUP(Ledger[[#This Row],[SKU]]&amp;"|"&amp;Ledger[[#This Row],[Branch_ID]], PriceList!E:E,PriceList!C:C,"")</f>
        <v>225</v>
      </c>
      <c r="K4463">
        <f>_xlfn.XLOOKUP(Ledger[[#This Row],[SKU]]&amp;"|"&amp;Ledger[[#This Row],[Branch_ID]], PriceList[Key], PriceList[Unit_Retail_Price_EGP], "")</f>
        <v>609</v>
      </c>
      <c r="L4463">
        <f>YEAR(Ledger[[#This Row],[Date]])</f>
        <v>2025</v>
      </c>
      <c r="M4463" t="str">
        <f>"Qtr"&amp;ROUNDUP(MONTH(Ledger[[#This Row],[Date]])/3,0)</f>
        <v>Qtr3</v>
      </c>
      <c r="N4463">
        <f>MONTH(Ledger[[#This Row],[Date]])</f>
        <v>9</v>
      </c>
      <c r="O4463" t="str">
        <f>TEXT(Ledger[[#This Row],[Date]],"mmm")</f>
        <v>Sep</v>
      </c>
    </row>
    <row r="4464" spans="1:15" x14ac:dyDescent="0.35">
      <c r="A4464" t="s">
        <v>3211</v>
      </c>
      <c r="B4464" s="8">
        <v>45927</v>
      </c>
      <c r="C4464" s="5">
        <v>0.5180555555555556</v>
      </c>
      <c r="D4464" t="str">
        <f>_xlfn.XLOOKUP(Ledger[[#This Row],[Employee_ID]],Employees!C:C,Employees!A:A)</f>
        <v>Morning</v>
      </c>
      <c r="E4464" t="s">
        <v>932</v>
      </c>
      <c r="F4464" t="str">
        <f>_xlfn.XLOOKUP(Ledger[[#This Row],[Employee_ID]],Employees!C:C,Employees!B:B)</f>
        <v>BR01</v>
      </c>
      <c r="G4464" t="s">
        <v>71</v>
      </c>
      <c r="H4464" t="s">
        <v>215</v>
      </c>
      <c r="I4464">
        <v>2</v>
      </c>
      <c r="J4464">
        <f>_xlfn.XLOOKUP(Ledger[[#This Row],[SKU]]&amp;"|"&amp;Ledger[[#This Row],[Branch_ID]], PriceList!E:E,PriceList!C:C,"")</f>
        <v>475</v>
      </c>
      <c r="K4464">
        <f>_xlfn.XLOOKUP(Ledger[[#This Row],[SKU]]&amp;"|"&amp;Ledger[[#This Row],[Branch_ID]], PriceList[Key], PriceList[Unit_Retail_Price_EGP], "")</f>
        <v>1229</v>
      </c>
      <c r="L4464">
        <f>YEAR(Ledger[[#This Row],[Date]])</f>
        <v>2025</v>
      </c>
      <c r="M4464" t="str">
        <f>"Qtr"&amp;ROUNDUP(MONTH(Ledger[[#This Row],[Date]])/3,0)</f>
        <v>Qtr3</v>
      </c>
      <c r="N4464">
        <f>MONTH(Ledger[[#This Row],[Date]])</f>
        <v>9</v>
      </c>
      <c r="O4464" t="str">
        <f>TEXT(Ledger[[#This Row],[Date]],"mmm")</f>
        <v>Sep</v>
      </c>
    </row>
    <row r="4465" spans="1:15" x14ac:dyDescent="0.35">
      <c r="A4465" t="s">
        <v>3303</v>
      </c>
      <c r="B4465" s="8">
        <v>45933</v>
      </c>
      <c r="C4465" s="5">
        <v>0.56736111111111109</v>
      </c>
      <c r="D4465" t="str">
        <f>_xlfn.XLOOKUP(Ledger[[#This Row],[Employee_ID]],Employees!C:C,Employees!A:A)</f>
        <v>Morning</v>
      </c>
      <c r="E4465" t="s">
        <v>932</v>
      </c>
      <c r="F4465" t="str">
        <f>_xlfn.XLOOKUP(Ledger[[#This Row],[Employee_ID]],Employees!C:C,Employees!B:B)</f>
        <v>BR01</v>
      </c>
      <c r="G4465" t="s">
        <v>71</v>
      </c>
      <c r="H4465" t="s">
        <v>681</v>
      </c>
      <c r="I4465">
        <v>2</v>
      </c>
      <c r="J4465">
        <f>_xlfn.XLOOKUP(Ledger[[#This Row],[SKU]]&amp;"|"&amp;Ledger[[#This Row],[Branch_ID]], PriceList!E:E,PriceList!C:C,"")</f>
        <v>145</v>
      </c>
      <c r="K4465">
        <f>_xlfn.XLOOKUP(Ledger[[#This Row],[SKU]]&amp;"|"&amp;Ledger[[#This Row],[Branch_ID]], PriceList[Key], PriceList[Unit_Retail_Price_EGP], "")</f>
        <v>389</v>
      </c>
      <c r="L4465">
        <f>YEAR(Ledger[[#This Row],[Date]])</f>
        <v>2025</v>
      </c>
      <c r="M4465" t="str">
        <f>"Qtr"&amp;ROUNDUP(MONTH(Ledger[[#This Row],[Date]])/3,0)</f>
        <v>Qtr4</v>
      </c>
      <c r="N4465">
        <f>MONTH(Ledger[[#This Row],[Date]])</f>
        <v>10</v>
      </c>
      <c r="O4465" t="str">
        <f>TEXT(Ledger[[#This Row],[Date]],"mmm")</f>
        <v>Oct</v>
      </c>
    </row>
    <row r="4466" spans="1:15" x14ac:dyDescent="0.35">
      <c r="A4466" t="s">
        <v>3313</v>
      </c>
      <c r="B4466" s="8">
        <v>45934</v>
      </c>
      <c r="C4466" s="5">
        <v>0.4236111111111111</v>
      </c>
      <c r="D4466" t="str">
        <f>_xlfn.XLOOKUP(Ledger[[#This Row],[Employee_ID]],Employees!C:C,Employees!A:A)</f>
        <v>Morning</v>
      </c>
      <c r="E4466" t="s">
        <v>932</v>
      </c>
      <c r="F4466" t="str">
        <f>_xlfn.XLOOKUP(Ledger[[#This Row],[Employee_ID]],Employees!C:C,Employees!B:B)</f>
        <v>BR01</v>
      </c>
      <c r="G4466" t="s">
        <v>71</v>
      </c>
      <c r="H4466" t="s">
        <v>652</v>
      </c>
      <c r="I4466">
        <v>2</v>
      </c>
      <c r="J4466">
        <f>_xlfn.XLOOKUP(Ledger[[#This Row],[SKU]]&amp;"|"&amp;Ledger[[#This Row],[Branch_ID]], PriceList!E:E,PriceList!C:C,"")</f>
        <v>535</v>
      </c>
      <c r="K4466">
        <f>_xlfn.XLOOKUP(Ledger[[#This Row],[SKU]]&amp;"|"&amp;Ledger[[#This Row],[Branch_ID]], PriceList[Key], PriceList[Unit_Retail_Price_EGP], "")</f>
        <v>1339</v>
      </c>
      <c r="L4466">
        <f>YEAR(Ledger[[#This Row],[Date]])</f>
        <v>2025</v>
      </c>
      <c r="M4466" t="str">
        <f>"Qtr"&amp;ROUNDUP(MONTH(Ledger[[#This Row],[Date]])/3,0)</f>
        <v>Qtr4</v>
      </c>
      <c r="N4466">
        <f>MONTH(Ledger[[#This Row],[Date]])</f>
        <v>10</v>
      </c>
      <c r="O4466" t="str">
        <f>TEXT(Ledger[[#This Row],[Date]],"mmm")</f>
        <v>Oct</v>
      </c>
    </row>
    <row r="4467" spans="1:15" x14ac:dyDescent="0.35">
      <c r="A4467" t="s">
        <v>3329</v>
      </c>
      <c r="B4467" s="8">
        <v>45935</v>
      </c>
      <c r="C4467" s="5">
        <v>0.45347222222222222</v>
      </c>
      <c r="D4467" t="str">
        <f>_xlfn.XLOOKUP(Ledger[[#This Row],[Employee_ID]],Employees!C:C,Employees!A:A)</f>
        <v>Morning</v>
      </c>
      <c r="E4467" t="s">
        <v>932</v>
      </c>
      <c r="F4467" t="str">
        <f>_xlfn.XLOOKUP(Ledger[[#This Row],[Employee_ID]],Employees!C:C,Employees!B:B)</f>
        <v>BR01</v>
      </c>
      <c r="G4467" t="s">
        <v>71</v>
      </c>
      <c r="H4467" t="s">
        <v>297</v>
      </c>
      <c r="I4467">
        <v>2</v>
      </c>
      <c r="J4467">
        <f>_xlfn.XLOOKUP(Ledger[[#This Row],[SKU]]&amp;"|"&amp;Ledger[[#This Row],[Branch_ID]], PriceList!E:E,PriceList!C:C,"")</f>
        <v>115</v>
      </c>
      <c r="K4467">
        <f>_xlfn.XLOOKUP(Ledger[[#This Row],[SKU]]&amp;"|"&amp;Ledger[[#This Row],[Branch_ID]], PriceList[Key], PriceList[Unit_Retail_Price_EGP], "")</f>
        <v>309</v>
      </c>
      <c r="L4467">
        <f>YEAR(Ledger[[#This Row],[Date]])</f>
        <v>2025</v>
      </c>
      <c r="M4467" t="str">
        <f>"Qtr"&amp;ROUNDUP(MONTH(Ledger[[#This Row],[Date]])/3,0)</f>
        <v>Qtr4</v>
      </c>
      <c r="N4467">
        <f>MONTH(Ledger[[#This Row],[Date]])</f>
        <v>10</v>
      </c>
      <c r="O4467" t="str">
        <f>TEXT(Ledger[[#This Row],[Date]],"mmm")</f>
        <v>Oct</v>
      </c>
    </row>
    <row r="4468" spans="1:15" x14ac:dyDescent="0.35">
      <c r="A4468" t="s">
        <v>3522</v>
      </c>
      <c r="B4468" s="8">
        <v>45948</v>
      </c>
      <c r="C4468" s="5">
        <v>0.57916666666666672</v>
      </c>
      <c r="D4468" t="str">
        <f>_xlfn.XLOOKUP(Ledger[[#This Row],[Employee_ID]],Employees!C:C,Employees!A:A)</f>
        <v>Morning</v>
      </c>
      <c r="E4468" t="s">
        <v>932</v>
      </c>
      <c r="F4468" t="str">
        <f>_xlfn.XLOOKUP(Ledger[[#This Row],[Employee_ID]],Employees!C:C,Employees!B:B)</f>
        <v>BR01</v>
      </c>
      <c r="G4468" t="s">
        <v>71</v>
      </c>
      <c r="H4468" t="s">
        <v>313</v>
      </c>
      <c r="I4468">
        <v>2</v>
      </c>
      <c r="J4468">
        <f>_xlfn.XLOOKUP(Ledger[[#This Row],[SKU]]&amp;"|"&amp;Ledger[[#This Row],[Branch_ID]], PriceList!E:E,PriceList!C:C,"")</f>
        <v>145</v>
      </c>
      <c r="K4468">
        <f>_xlfn.XLOOKUP(Ledger[[#This Row],[SKU]]&amp;"|"&amp;Ledger[[#This Row],[Branch_ID]], PriceList[Key], PriceList[Unit_Retail_Price_EGP], "")</f>
        <v>389</v>
      </c>
      <c r="L4468">
        <f>YEAR(Ledger[[#This Row],[Date]])</f>
        <v>2025</v>
      </c>
      <c r="M4468" t="str">
        <f>"Qtr"&amp;ROUNDUP(MONTH(Ledger[[#This Row],[Date]])/3,0)</f>
        <v>Qtr4</v>
      </c>
      <c r="N4468">
        <f>MONTH(Ledger[[#This Row],[Date]])</f>
        <v>10</v>
      </c>
      <c r="O4468" t="str">
        <f>TEXT(Ledger[[#This Row],[Date]],"mmm")</f>
        <v>Oct</v>
      </c>
    </row>
    <row r="4469" spans="1:15" x14ac:dyDescent="0.35">
      <c r="A4469" t="s">
        <v>3607</v>
      </c>
      <c r="B4469" s="8">
        <v>45954</v>
      </c>
      <c r="C4469" s="5">
        <v>0.5395833333333333</v>
      </c>
      <c r="D4469" t="str">
        <f>_xlfn.XLOOKUP(Ledger[[#This Row],[Employee_ID]],Employees!C:C,Employees!A:A)</f>
        <v>Morning</v>
      </c>
      <c r="E4469" t="s">
        <v>932</v>
      </c>
      <c r="F4469" t="str">
        <f>_xlfn.XLOOKUP(Ledger[[#This Row],[Employee_ID]],Employees!C:C,Employees!B:B)</f>
        <v>BR01</v>
      </c>
      <c r="G4469" t="s">
        <v>71</v>
      </c>
      <c r="H4469" t="s">
        <v>151</v>
      </c>
      <c r="I4469">
        <v>2</v>
      </c>
      <c r="J4469">
        <f>_xlfn.XLOOKUP(Ledger[[#This Row],[SKU]]&amp;"|"&amp;Ledger[[#This Row],[Branch_ID]], PriceList!E:E,PriceList!C:C,"")</f>
        <v>165</v>
      </c>
      <c r="K4469">
        <f>_xlfn.XLOOKUP(Ledger[[#This Row],[SKU]]&amp;"|"&amp;Ledger[[#This Row],[Branch_ID]], PriceList[Key], PriceList[Unit_Retail_Price_EGP], "")</f>
        <v>449</v>
      </c>
      <c r="L4469">
        <f>YEAR(Ledger[[#This Row],[Date]])</f>
        <v>2025</v>
      </c>
      <c r="M4469" t="str">
        <f>"Qtr"&amp;ROUNDUP(MONTH(Ledger[[#This Row],[Date]])/3,0)</f>
        <v>Qtr4</v>
      </c>
      <c r="N4469">
        <f>MONTH(Ledger[[#This Row],[Date]])</f>
        <v>10</v>
      </c>
      <c r="O4469" t="str">
        <f>TEXT(Ledger[[#This Row],[Date]],"mmm")</f>
        <v>Oct</v>
      </c>
    </row>
    <row r="4470" spans="1:15" x14ac:dyDescent="0.35">
      <c r="A4470" t="s">
        <v>3626</v>
      </c>
      <c r="B4470" s="8">
        <v>45955</v>
      </c>
      <c r="C4470" s="5">
        <v>0.4861111111111111</v>
      </c>
      <c r="D4470" t="str">
        <f>_xlfn.XLOOKUP(Ledger[[#This Row],[Employee_ID]],Employees!C:C,Employees!A:A)</f>
        <v>Morning</v>
      </c>
      <c r="E4470" t="s">
        <v>932</v>
      </c>
      <c r="F4470" t="str">
        <f>_xlfn.XLOOKUP(Ledger[[#This Row],[Employee_ID]],Employees!C:C,Employees!B:B)</f>
        <v>BR01</v>
      </c>
      <c r="G4470" t="s">
        <v>71</v>
      </c>
      <c r="H4470" t="s">
        <v>111</v>
      </c>
      <c r="I4470">
        <v>2</v>
      </c>
      <c r="J4470">
        <f>_xlfn.XLOOKUP(Ledger[[#This Row],[SKU]]&amp;"|"&amp;Ledger[[#This Row],[Branch_ID]], PriceList!E:E,PriceList!C:C,"")</f>
        <v>45</v>
      </c>
      <c r="K4470">
        <f>_xlfn.XLOOKUP(Ledger[[#This Row],[SKU]]&amp;"|"&amp;Ledger[[#This Row],[Branch_ID]], PriceList[Key], PriceList[Unit_Retail_Price_EGP], "")</f>
        <v>129</v>
      </c>
      <c r="L4470">
        <f>YEAR(Ledger[[#This Row],[Date]])</f>
        <v>2025</v>
      </c>
      <c r="M4470" t="str">
        <f>"Qtr"&amp;ROUNDUP(MONTH(Ledger[[#This Row],[Date]])/3,0)</f>
        <v>Qtr4</v>
      </c>
      <c r="N4470">
        <f>MONTH(Ledger[[#This Row],[Date]])</f>
        <v>10</v>
      </c>
      <c r="O4470" t="str">
        <f>TEXT(Ledger[[#This Row],[Date]],"mmm")</f>
        <v>Oct</v>
      </c>
    </row>
    <row r="4471" spans="1:15" x14ac:dyDescent="0.35">
      <c r="A4471" t="s">
        <v>3694</v>
      </c>
      <c r="B4471" s="8">
        <v>45960</v>
      </c>
      <c r="C4471" s="5">
        <v>0.4826388888888889</v>
      </c>
      <c r="D4471" t="str">
        <f>_xlfn.XLOOKUP(Ledger[[#This Row],[Employee_ID]],Employees!C:C,Employees!A:A)</f>
        <v>Morning</v>
      </c>
      <c r="E4471" t="s">
        <v>932</v>
      </c>
      <c r="F4471" t="str">
        <f>_xlfn.XLOOKUP(Ledger[[#This Row],[Employee_ID]],Employees!C:C,Employees!B:B)</f>
        <v>BR01</v>
      </c>
      <c r="G4471" t="s">
        <v>71</v>
      </c>
      <c r="H4471" t="s">
        <v>78</v>
      </c>
      <c r="I4471">
        <v>2</v>
      </c>
      <c r="J4471">
        <f>_xlfn.XLOOKUP(Ledger[[#This Row],[SKU]]&amp;"|"&amp;Ledger[[#This Row],[Branch_ID]], PriceList!E:E,PriceList!C:C,"")</f>
        <v>225</v>
      </c>
      <c r="K4471">
        <f>_xlfn.XLOOKUP(Ledger[[#This Row],[SKU]]&amp;"|"&amp;Ledger[[#This Row],[Branch_ID]], PriceList[Key], PriceList[Unit_Retail_Price_EGP], "")</f>
        <v>609</v>
      </c>
      <c r="L4471">
        <f>YEAR(Ledger[[#This Row],[Date]])</f>
        <v>2025</v>
      </c>
      <c r="M4471" t="str">
        <f>"Qtr"&amp;ROUNDUP(MONTH(Ledger[[#This Row],[Date]])/3,0)</f>
        <v>Qtr4</v>
      </c>
      <c r="N4471">
        <f>MONTH(Ledger[[#This Row],[Date]])</f>
        <v>10</v>
      </c>
      <c r="O4471" t="str">
        <f>TEXT(Ledger[[#This Row],[Date]],"mmm")</f>
        <v>Oct</v>
      </c>
    </row>
    <row r="4472" spans="1:15" x14ac:dyDescent="0.35">
      <c r="A4472" t="s">
        <v>3806</v>
      </c>
      <c r="B4472" s="8">
        <v>45968</v>
      </c>
      <c r="C4472" s="5">
        <v>0.54791666666666672</v>
      </c>
      <c r="D4472" t="str">
        <f>_xlfn.XLOOKUP(Ledger[[#This Row],[Employee_ID]],Employees!C:C,Employees!A:A)</f>
        <v>Morning</v>
      </c>
      <c r="E4472" t="s">
        <v>932</v>
      </c>
      <c r="F4472" t="str">
        <f>_xlfn.XLOOKUP(Ledger[[#This Row],[Employee_ID]],Employees!C:C,Employees!B:B)</f>
        <v>BR01</v>
      </c>
      <c r="G4472" t="s">
        <v>71</v>
      </c>
      <c r="H4472" t="s">
        <v>313</v>
      </c>
      <c r="I4472">
        <v>2</v>
      </c>
      <c r="J4472">
        <f>_xlfn.XLOOKUP(Ledger[[#This Row],[SKU]]&amp;"|"&amp;Ledger[[#This Row],[Branch_ID]], PriceList!E:E,PriceList!C:C,"")</f>
        <v>145</v>
      </c>
      <c r="K4472">
        <f>_xlfn.XLOOKUP(Ledger[[#This Row],[SKU]]&amp;"|"&amp;Ledger[[#This Row],[Branch_ID]], PriceList[Key], PriceList[Unit_Retail_Price_EGP], "")</f>
        <v>389</v>
      </c>
      <c r="L4472">
        <f>YEAR(Ledger[[#This Row],[Date]])</f>
        <v>2025</v>
      </c>
      <c r="M4472" t="str">
        <f>"Qtr"&amp;ROUNDUP(MONTH(Ledger[[#This Row],[Date]])/3,0)</f>
        <v>Qtr4</v>
      </c>
      <c r="N4472">
        <f>MONTH(Ledger[[#This Row],[Date]])</f>
        <v>11</v>
      </c>
      <c r="O4472" t="str">
        <f>TEXT(Ledger[[#This Row],[Date]],"mmm")</f>
        <v>Nov</v>
      </c>
    </row>
    <row r="4473" spans="1:15" x14ac:dyDescent="0.35">
      <c r="A4473" t="s">
        <v>3921</v>
      </c>
      <c r="B4473" s="8">
        <v>45976</v>
      </c>
      <c r="C4473" s="5">
        <v>0.47916666666666669</v>
      </c>
      <c r="D4473" t="str">
        <f>_xlfn.XLOOKUP(Ledger[[#This Row],[Employee_ID]],Employees!C:C,Employees!A:A)</f>
        <v>Morning</v>
      </c>
      <c r="E4473" t="s">
        <v>932</v>
      </c>
      <c r="F4473" t="str">
        <f>_xlfn.XLOOKUP(Ledger[[#This Row],[Employee_ID]],Employees!C:C,Employees!B:B)</f>
        <v>BR01</v>
      </c>
      <c r="G4473" t="s">
        <v>71</v>
      </c>
      <c r="H4473" t="s">
        <v>472</v>
      </c>
      <c r="I4473">
        <v>2</v>
      </c>
      <c r="J4473">
        <f>_xlfn.XLOOKUP(Ledger[[#This Row],[SKU]]&amp;"|"&amp;Ledger[[#This Row],[Branch_ID]], PriceList!E:E,PriceList!C:C,"")</f>
        <v>435</v>
      </c>
      <c r="K4473">
        <f>_xlfn.XLOOKUP(Ledger[[#This Row],[SKU]]&amp;"|"&amp;Ledger[[#This Row],[Branch_ID]], PriceList[Key], PriceList[Unit_Retail_Price_EGP], "")</f>
        <v>1119</v>
      </c>
      <c r="L4473">
        <f>YEAR(Ledger[[#This Row],[Date]])</f>
        <v>2025</v>
      </c>
      <c r="M4473" t="str">
        <f>"Qtr"&amp;ROUNDUP(MONTH(Ledger[[#This Row],[Date]])/3,0)</f>
        <v>Qtr4</v>
      </c>
      <c r="N4473">
        <f>MONTH(Ledger[[#This Row],[Date]])</f>
        <v>11</v>
      </c>
      <c r="O4473" t="str">
        <f>TEXT(Ledger[[#This Row],[Date]],"mmm")</f>
        <v>Nov</v>
      </c>
    </row>
    <row r="4474" spans="1:15" x14ac:dyDescent="0.35">
      <c r="A4474" t="s">
        <v>3977</v>
      </c>
      <c r="B4474" s="8">
        <v>45980</v>
      </c>
      <c r="C4474" s="5">
        <v>0.55833333333333335</v>
      </c>
      <c r="D4474" t="str">
        <f>_xlfn.XLOOKUP(Ledger[[#This Row],[Employee_ID]],Employees!C:C,Employees!A:A)</f>
        <v>Morning</v>
      </c>
      <c r="E4474" t="s">
        <v>932</v>
      </c>
      <c r="F4474" t="str">
        <f>_xlfn.XLOOKUP(Ledger[[#This Row],[Employee_ID]],Employees!C:C,Employees!B:B)</f>
        <v>BR01</v>
      </c>
      <c r="G4474" t="s">
        <v>71</v>
      </c>
      <c r="H4474" t="s">
        <v>193</v>
      </c>
      <c r="I4474">
        <v>2</v>
      </c>
      <c r="J4474">
        <f>_xlfn.XLOOKUP(Ledger[[#This Row],[SKU]]&amp;"|"&amp;Ledger[[#This Row],[Branch_ID]], PriceList!E:E,PriceList!C:C,"")</f>
        <v>145</v>
      </c>
      <c r="K4474">
        <f>_xlfn.XLOOKUP(Ledger[[#This Row],[SKU]]&amp;"|"&amp;Ledger[[#This Row],[Branch_ID]], PriceList[Key], PriceList[Unit_Retail_Price_EGP], "")</f>
        <v>389</v>
      </c>
      <c r="L4474">
        <f>YEAR(Ledger[[#This Row],[Date]])</f>
        <v>2025</v>
      </c>
      <c r="M4474" t="str">
        <f>"Qtr"&amp;ROUNDUP(MONTH(Ledger[[#This Row],[Date]])/3,0)</f>
        <v>Qtr4</v>
      </c>
      <c r="N4474">
        <f>MONTH(Ledger[[#This Row],[Date]])</f>
        <v>11</v>
      </c>
      <c r="O4474" t="str">
        <f>TEXT(Ledger[[#This Row],[Date]],"mmm")</f>
        <v>Nov</v>
      </c>
    </row>
    <row r="4475" spans="1:15" x14ac:dyDescent="0.35">
      <c r="A4475" t="s">
        <v>4152</v>
      </c>
      <c r="B4475" s="8">
        <v>45992</v>
      </c>
      <c r="C4475" s="5">
        <v>0.42708333333333331</v>
      </c>
      <c r="D4475" t="str">
        <f>_xlfn.XLOOKUP(Ledger[[#This Row],[Employee_ID]],Employees!C:C,Employees!A:A)</f>
        <v>Morning</v>
      </c>
      <c r="E4475" t="s">
        <v>932</v>
      </c>
      <c r="F4475" t="str">
        <f>_xlfn.XLOOKUP(Ledger[[#This Row],[Employee_ID]],Employees!C:C,Employees!B:B)</f>
        <v>BR01</v>
      </c>
      <c r="G4475" t="s">
        <v>71</v>
      </c>
      <c r="H4475" t="s">
        <v>523</v>
      </c>
      <c r="I4475">
        <v>2</v>
      </c>
      <c r="J4475">
        <f>_xlfn.XLOOKUP(Ledger[[#This Row],[SKU]]&amp;"|"&amp;Ledger[[#This Row],[Branch_ID]], PriceList!E:E,PriceList!C:C,"")</f>
        <v>435</v>
      </c>
      <c r="K4475">
        <f>_xlfn.XLOOKUP(Ledger[[#This Row],[SKU]]&amp;"|"&amp;Ledger[[#This Row],[Branch_ID]], PriceList[Key], PriceList[Unit_Retail_Price_EGP], "")</f>
        <v>1119</v>
      </c>
      <c r="L4475">
        <f>YEAR(Ledger[[#This Row],[Date]])</f>
        <v>2025</v>
      </c>
      <c r="M4475" t="str">
        <f>"Qtr"&amp;ROUNDUP(MONTH(Ledger[[#This Row],[Date]])/3,0)</f>
        <v>Qtr4</v>
      </c>
      <c r="N4475">
        <f>MONTH(Ledger[[#This Row],[Date]])</f>
        <v>12</v>
      </c>
      <c r="O4475" t="str">
        <f>TEXT(Ledger[[#This Row],[Date]],"mmm")</f>
        <v>Dec</v>
      </c>
    </row>
    <row r="4476" spans="1:15" x14ac:dyDescent="0.35">
      <c r="A4476" t="s">
        <v>4179</v>
      </c>
      <c r="B4476" s="8">
        <v>45994</v>
      </c>
      <c r="C4476" s="5">
        <v>0.44444444444444442</v>
      </c>
      <c r="D4476" t="str">
        <f>_xlfn.XLOOKUP(Ledger[[#This Row],[Employee_ID]],Employees!C:C,Employees!A:A)</f>
        <v>Morning</v>
      </c>
      <c r="E4476" t="s">
        <v>932</v>
      </c>
      <c r="F4476" t="str">
        <f>_xlfn.XLOOKUP(Ledger[[#This Row],[Employee_ID]],Employees!C:C,Employees!B:B)</f>
        <v>BR01</v>
      </c>
      <c r="G4476" t="s">
        <v>71</v>
      </c>
      <c r="H4476" t="s">
        <v>732</v>
      </c>
      <c r="I4476">
        <v>2</v>
      </c>
      <c r="J4476">
        <f>_xlfn.XLOOKUP(Ledger[[#This Row],[SKU]]&amp;"|"&amp;Ledger[[#This Row],[Branch_ID]], PriceList!E:E,PriceList!C:C,"")</f>
        <v>185</v>
      </c>
      <c r="K4476">
        <f>_xlfn.XLOOKUP(Ledger[[#This Row],[SKU]]&amp;"|"&amp;Ledger[[#This Row],[Branch_ID]], PriceList[Key], PriceList[Unit_Retail_Price_EGP], "")</f>
        <v>499</v>
      </c>
      <c r="L4476">
        <f>YEAR(Ledger[[#This Row],[Date]])</f>
        <v>2025</v>
      </c>
      <c r="M4476" t="str">
        <f>"Qtr"&amp;ROUNDUP(MONTH(Ledger[[#This Row],[Date]])/3,0)</f>
        <v>Qtr4</v>
      </c>
      <c r="N4476">
        <f>MONTH(Ledger[[#This Row],[Date]])</f>
        <v>12</v>
      </c>
      <c r="O4476" t="str">
        <f>TEXT(Ledger[[#This Row],[Date]],"mmm")</f>
        <v>Dec</v>
      </c>
    </row>
    <row r="4477" spans="1:15" x14ac:dyDescent="0.35">
      <c r="A4477" t="s">
        <v>4207</v>
      </c>
      <c r="B4477" s="8">
        <v>45996</v>
      </c>
      <c r="C4477" s="5">
        <v>0.46041666666666664</v>
      </c>
      <c r="D4477" t="str">
        <f>_xlfn.XLOOKUP(Ledger[[#This Row],[Employee_ID]],Employees!C:C,Employees!A:A)</f>
        <v>Morning</v>
      </c>
      <c r="E4477" t="s">
        <v>932</v>
      </c>
      <c r="F4477" t="str">
        <f>_xlfn.XLOOKUP(Ledger[[#This Row],[Employee_ID]],Employees!C:C,Employees!B:B)</f>
        <v>BR01</v>
      </c>
      <c r="G4477" t="s">
        <v>71</v>
      </c>
      <c r="H4477" t="s">
        <v>263</v>
      </c>
      <c r="I4477">
        <v>2</v>
      </c>
      <c r="J4477">
        <f>_xlfn.XLOOKUP(Ledger[[#This Row],[SKU]]&amp;"|"&amp;Ledger[[#This Row],[Branch_ID]], PriceList!E:E,PriceList!C:C,"")</f>
        <v>165</v>
      </c>
      <c r="K4477">
        <f>_xlfn.XLOOKUP(Ledger[[#This Row],[SKU]]&amp;"|"&amp;Ledger[[#This Row],[Branch_ID]], PriceList[Key], PriceList[Unit_Retail_Price_EGP], "")</f>
        <v>449</v>
      </c>
      <c r="L4477">
        <f>YEAR(Ledger[[#This Row],[Date]])</f>
        <v>2025</v>
      </c>
      <c r="M4477" t="str">
        <f>"Qtr"&amp;ROUNDUP(MONTH(Ledger[[#This Row],[Date]])/3,0)</f>
        <v>Qtr4</v>
      </c>
      <c r="N4477">
        <f>MONTH(Ledger[[#This Row],[Date]])</f>
        <v>12</v>
      </c>
      <c r="O4477" t="str">
        <f>TEXT(Ledger[[#This Row],[Date]],"mmm")</f>
        <v>Dec</v>
      </c>
    </row>
    <row r="4478" spans="1:15" x14ac:dyDescent="0.35">
      <c r="A4478" t="s">
        <v>4393</v>
      </c>
      <c r="B4478" s="8">
        <v>46009</v>
      </c>
      <c r="C4478" s="5">
        <v>0.54097222222222219</v>
      </c>
      <c r="D4478" t="str">
        <f>_xlfn.XLOOKUP(Ledger[[#This Row],[Employee_ID]],Employees!C:C,Employees!A:A)</f>
        <v>Morning</v>
      </c>
      <c r="E4478" t="s">
        <v>932</v>
      </c>
      <c r="F4478" t="str">
        <f>_xlfn.XLOOKUP(Ledger[[#This Row],[Employee_ID]],Employees!C:C,Employees!B:B)</f>
        <v>BR01</v>
      </c>
      <c r="G4478" t="s">
        <v>71</v>
      </c>
      <c r="H4478" t="s">
        <v>409</v>
      </c>
      <c r="I4478">
        <v>2</v>
      </c>
      <c r="J4478">
        <f>_xlfn.XLOOKUP(Ledger[[#This Row],[SKU]]&amp;"|"&amp;Ledger[[#This Row],[Branch_ID]], PriceList!E:E,PriceList!C:C,"")</f>
        <v>720</v>
      </c>
      <c r="K4478">
        <f>_xlfn.XLOOKUP(Ledger[[#This Row],[SKU]]&amp;"|"&amp;Ledger[[#This Row],[Branch_ID]], PriceList[Key], PriceList[Unit_Retail_Price_EGP], "")</f>
        <v>1789</v>
      </c>
      <c r="L4478">
        <f>YEAR(Ledger[[#This Row],[Date]])</f>
        <v>2025</v>
      </c>
      <c r="M4478" t="str">
        <f>"Qtr"&amp;ROUNDUP(MONTH(Ledger[[#This Row],[Date]])/3,0)</f>
        <v>Qtr4</v>
      </c>
      <c r="N4478">
        <f>MONTH(Ledger[[#This Row],[Date]])</f>
        <v>12</v>
      </c>
      <c r="O4478" t="str">
        <f>TEXT(Ledger[[#This Row],[Date]],"mmm")</f>
        <v>Dec</v>
      </c>
    </row>
    <row r="4479" spans="1:15" x14ac:dyDescent="0.35">
      <c r="A4479" t="s">
        <v>4500</v>
      </c>
      <c r="B4479" s="8">
        <v>46017</v>
      </c>
      <c r="C4479" s="5">
        <v>0.4201388888888889</v>
      </c>
      <c r="D4479" t="str">
        <f>_xlfn.XLOOKUP(Ledger[[#This Row],[Employee_ID]],Employees!C:C,Employees!A:A)</f>
        <v>Morning</v>
      </c>
      <c r="E4479" t="s">
        <v>932</v>
      </c>
      <c r="F4479" t="str">
        <f>_xlfn.XLOOKUP(Ledger[[#This Row],[Employee_ID]],Employees!C:C,Employees!B:B)</f>
        <v>BR01</v>
      </c>
      <c r="G4479" t="s">
        <v>71</v>
      </c>
      <c r="H4479" t="s">
        <v>48</v>
      </c>
      <c r="I4479">
        <v>2</v>
      </c>
      <c r="J4479">
        <f>_xlfn.XLOOKUP(Ledger[[#This Row],[SKU]]&amp;"|"&amp;Ledger[[#This Row],[Branch_ID]], PriceList!E:E,PriceList!C:C,"")</f>
        <v>145</v>
      </c>
      <c r="K4479">
        <f>_xlfn.XLOOKUP(Ledger[[#This Row],[SKU]]&amp;"|"&amp;Ledger[[#This Row],[Branch_ID]], PriceList[Key], PriceList[Unit_Retail_Price_EGP], "")</f>
        <v>389</v>
      </c>
      <c r="L4479">
        <f>YEAR(Ledger[[#This Row],[Date]])</f>
        <v>2025</v>
      </c>
      <c r="M4479" t="str">
        <f>"Qtr"&amp;ROUNDUP(MONTH(Ledger[[#This Row],[Date]])/3,0)</f>
        <v>Qtr4</v>
      </c>
      <c r="N4479">
        <f>MONTH(Ledger[[#This Row],[Date]])</f>
        <v>12</v>
      </c>
      <c r="O4479" t="str">
        <f>TEXT(Ledger[[#This Row],[Date]],"mmm")</f>
        <v>Dec</v>
      </c>
    </row>
    <row r="4480" spans="1:15" x14ac:dyDescent="0.35">
      <c r="A4480" t="s">
        <v>4603</v>
      </c>
      <c r="B4480" s="8">
        <v>46024</v>
      </c>
      <c r="C4480" s="5">
        <v>0.54722222222222228</v>
      </c>
      <c r="D4480" t="str">
        <f>_xlfn.XLOOKUP(Ledger[[#This Row],[Employee_ID]],Employees!C:C,Employees!A:A)</f>
        <v>Morning</v>
      </c>
      <c r="E4480" t="s">
        <v>932</v>
      </c>
      <c r="F4480" t="str">
        <f>_xlfn.XLOOKUP(Ledger[[#This Row],[Employee_ID]],Employees!C:C,Employees!B:B)</f>
        <v>BR01</v>
      </c>
      <c r="G4480" t="s">
        <v>71</v>
      </c>
      <c r="H4480" t="s">
        <v>337</v>
      </c>
      <c r="I4480">
        <v>2</v>
      </c>
      <c r="J4480">
        <f>_xlfn.XLOOKUP(Ledger[[#This Row],[SKU]]&amp;"|"&amp;Ledger[[#This Row],[Branch_ID]], PriceList!E:E,PriceList!C:C,"")</f>
        <v>145</v>
      </c>
      <c r="K4480">
        <f>_xlfn.XLOOKUP(Ledger[[#This Row],[SKU]]&amp;"|"&amp;Ledger[[#This Row],[Branch_ID]], PriceList[Key], PriceList[Unit_Retail_Price_EGP], "")</f>
        <v>389</v>
      </c>
      <c r="L4480">
        <f>YEAR(Ledger[[#This Row],[Date]])</f>
        <v>2026</v>
      </c>
      <c r="M4480" t="str">
        <f>"Qtr"&amp;ROUNDUP(MONTH(Ledger[[#This Row],[Date]])/3,0)</f>
        <v>Qtr1</v>
      </c>
      <c r="N4480">
        <f>MONTH(Ledger[[#This Row],[Date]])</f>
        <v>1</v>
      </c>
      <c r="O4480" t="str">
        <f>TEXT(Ledger[[#This Row],[Date]],"mmm")</f>
        <v>Jan</v>
      </c>
    </row>
    <row r="4481" spans="1:15" x14ac:dyDescent="0.35">
      <c r="A4481" t="s">
        <v>4605</v>
      </c>
      <c r="B4481" s="8">
        <v>46024</v>
      </c>
      <c r="C4481" s="5">
        <v>0.55555555555555558</v>
      </c>
      <c r="D4481" t="str">
        <f>_xlfn.XLOOKUP(Ledger[[#This Row],[Employee_ID]],Employees!C:C,Employees!A:A)</f>
        <v>Morning</v>
      </c>
      <c r="E4481" t="s">
        <v>932</v>
      </c>
      <c r="F4481" t="str">
        <f>_xlfn.XLOOKUP(Ledger[[#This Row],[Employee_ID]],Employees!C:C,Employees!B:B)</f>
        <v>BR01</v>
      </c>
      <c r="G4481" t="s">
        <v>71</v>
      </c>
      <c r="H4481" t="s">
        <v>327</v>
      </c>
      <c r="I4481">
        <v>2</v>
      </c>
      <c r="J4481">
        <f>_xlfn.XLOOKUP(Ledger[[#This Row],[SKU]]&amp;"|"&amp;Ledger[[#This Row],[Branch_ID]], PriceList!E:E,PriceList!C:C,"")</f>
        <v>660</v>
      </c>
      <c r="K4481">
        <f>_xlfn.XLOOKUP(Ledger[[#This Row],[SKU]]&amp;"|"&amp;Ledger[[#This Row],[Branch_ID]], PriceList[Key], PriceList[Unit_Retail_Price_EGP], "")</f>
        <v>1679</v>
      </c>
      <c r="L4481">
        <f>YEAR(Ledger[[#This Row],[Date]])</f>
        <v>2026</v>
      </c>
      <c r="M4481" t="str">
        <f>"Qtr"&amp;ROUNDUP(MONTH(Ledger[[#This Row],[Date]])/3,0)</f>
        <v>Qtr1</v>
      </c>
      <c r="N4481">
        <f>MONTH(Ledger[[#This Row],[Date]])</f>
        <v>1</v>
      </c>
      <c r="O4481" t="str">
        <f>TEXT(Ledger[[#This Row],[Date]],"mmm")</f>
        <v>Jan</v>
      </c>
    </row>
    <row r="4482" spans="1:15" x14ac:dyDescent="0.35">
      <c r="A4482" t="s">
        <v>4624</v>
      </c>
      <c r="B4482" s="8">
        <v>46025</v>
      </c>
      <c r="C4482" s="5">
        <v>0.50208333333333333</v>
      </c>
      <c r="D4482" t="str">
        <f>_xlfn.XLOOKUP(Ledger[[#This Row],[Employee_ID]],Employees!C:C,Employees!A:A)</f>
        <v>Morning</v>
      </c>
      <c r="E4482" t="s">
        <v>932</v>
      </c>
      <c r="F4482" t="str">
        <f>_xlfn.XLOOKUP(Ledger[[#This Row],[Employee_ID]],Employees!C:C,Employees!B:B)</f>
        <v>BR01</v>
      </c>
      <c r="G4482" t="s">
        <v>71</v>
      </c>
      <c r="H4482" t="s">
        <v>361</v>
      </c>
      <c r="I4482">
        <v>2</v>
      </c>
      <c r="J4482">
        <f>_xlfn.XLOOKUP(Ledger[[#This Row],[SKU]]&amp;"|"&amp;Ledger[[#This Row],[Branch_ID]], PriceList!E:E,PriceList!C:C,"")</f>
        <v>390</v>
      </c>
      <c r="K4482">
        <f>_xlfn.XLOOKUP(Ledger[[#This Row],[SKU]]&amp;"|"&amp;Ledger[[#This Row],[Branch_ID]], PriceList[Key], PriceList[Unit_Retail_Price_EGP], "")</f>
        <v>1009</v>
      </c>
      <c r="L4482">
        <f>YEAR(Ledger[[#This Row],[Date]])</f>
        <v>2026</v>
      </c>
      <c r="M4482" t="str">
        <f>"Qtr"&amp;ROUNDUP(MONTH(Ledger[[#This Row],[Date]])/3,0)</f>
        <v>Qtr1</v>
      </c>
      <c r="N4482">
        <f>MONTH(Ledger[[#This Row],[Date]])</f>
        <v>1</v>
      </c>
      <c r="O4482" t="str">
        <f>TEXT(Ledger[[#This Row],[Date]],"mmm")</f>
        <v>Jan</v>
      </c>
    </row>
    <row r="4483" spans="1:15" x14ac:dyDescent="0.35">
      <c r="A4483" t="s">
        <v>4650</v>
      </c>
      <c r="B4483" s="8">
        <v>46027</v>
      </c>
      <c r="C4483" s="5">
        <v>0.46458333333333335</v>
      </c>
      <c r="D4483" t="str">
        <f>_xlfn.XLOOKUP(Ledger[[#This Row],[Employee_ID]],Employees!C:C,Employees!A:A)</f>
        <v>Morning</v>
      </c>
      <c r="E4483" t="s">
        <v>932</v>
      </c>
      <c r="F4483" t="str">
        <f>_xlfn.XLOOKUP(Ledger[[#This Row],[Employee_ID]],Employees!C:C,Employees!B:B)</f>
        <v>BR01</v>
      </c>
      <c r="G4483" t="s">
        <v>71</v>
      </c>
      <c r="H4483" t="s">
        <v>681</v>
      </c>
      <c r="I4483">
        <v>2</v>
      </c>
      <c r="J4483">
        <f>_xlfn.XLOOKUP(Ledger[[#This Row],[SKU]]&amp;"|"&amp;Ledger[[#This Row],[Branch_ID]], PriceList!E:E,PriceList!C:C,"")</f>
        <v>145</v>
      </c>
      <c r="K4483">
        <f>_xlfn.XLOOKUP(Ledger[[#This Row],[SKU]]&amp;"|"&amp;Ledger[[#This Row],[Branch_ID]], PriceList[Key], PriceList[Unit_Retail_Price_EGP], "")</f>
        <v>389</v>
      </c>
      <c r="L4483">
        <f>YEAR(Ledger[[#This Row],[Date]])</f>
        <v>2026</v>
      </c>
      <c r="M4483" t="str">
        <f>"Qtr"&amp;ROUNDUP(MONTH(Ledger[[#This Row],[Date]])/3,0)</f>
        <v>Qtr1</v>
      </c>
      <c r="N4483">
        <f>MONTH(Ledger[[#This Row],[Date]])</f>
        <v>1</v>
      </c>
      <c r="O4483" t="str">
        <f>TEXT(Ledger[[#This Row],[Date]],"mmm")</f>
        <v>Jan</v>
      </c>
    </row>
    <row r="4484" spans="1:15" x14ac:dyDescent="0.35">
      <c r="A4484" t="s">
        <v>4697</v>
      </c>
      <c r="B4484" s="8">
        <v>46031</v>
      </c>
      <c r="C4484" s="5">
        <v>0.49791666666666667</v>
      </c>
      <c r="D4484" t="str">
        <f>_xlfn.XLOOKUP(Ledger[[#This Row],[Employee_ID]],Employees!C:C,Employees!A:A)</f>
        <v>Morning</v>
      </c>
      <c r="E4484" t="s">
        <v>932</v>
      </c>
      <c r="F4484" t="str">
        <f>_xlfn.XLOOKUP(Ledger[[#This Row],[Employee_ID]],Employees!C:C,Employees!B:B)</f>
        <v>BR01</v>
      </c>
      <c r="G4484" t="s">
        <v>71</v>
      </c>
      <c r="H4484" t="s">
        <v>171</v>
      </c>
      <c r="I4484">
        <v>2</v>
      </c>
      <c r="J4484">
        <f>_xlfn.XLOOKUP(Ledger[[#This Row],[SKU]]&amp;"|"&amp;Ledger[[#This Row],[Branch_ID]], PriceList!E:E,PriceList!C:C,"")</f>
        <v>475</v>
      </c>
      <c r="K4484">
        <f>_xlfn.XLOOKUP(Ledger[[#This Row],[SKU]]&amp;"|"&amp;Ledger[[#This Row],[Branch_ID]], PriceList[Key], PriceList[Unit_Retail_Price_EGP], "")</f>
        <v>1229</v>
      </c>
      <c r="L4484">
        <f>YEAR(Ledger[[#This Row],[Date]])</f>
        <v>2026</v>
      </c>
      <c r="M4484" t="str">
        <f>"Qtr"&amp;ROUNDUP(MONTH(Ledger[[#This Row],[Date]])/3,0)</f>
        <v>Qtr1</v>
      </c>
      <c r="N4484">
        <f>MONTH(Ledger[[#This Row],[Date]])</f>
        <v>1</v>
      </c>
      <c r="O4484" t="str">
        <f>TEXT(Ledger[[#This Row],[Date]],"mmm")</f>
        <v>Jan</v>
      </c>
    </row>
    <row r="4485" spans="1:15" x14ac:dyDescent="0.35">
      <c r="A4485" t="s">
        <v>4731</v>
      </c>
      <c r="B4485" s="8">
        <v>46033</v>
      </c>
      <c r="C4485" s="5">
        <v>0.44513888888888886</v>
      </c>
      <c r="D4485" t="str">
        <f>_xlfn.XLOOKUP(Ledger[[#This Row],[Employee_ID]],Employees!C:C,Employees!A:A)</f>
        <v>Morning</v>
      </c>
      <c r="E4485" t="s">
        <v>932</v>
      </c>
      <c r="F4485" t="str">
        <f>_xlfn.XLOOKUP(Ledger[[#This Row],[Employee_ID]],Employees!C:C,Employees!B:B)</f>
        <v>BR01</v>
      </c>
      <c r="G4485" t="s">
        <v>71</v>
      </c>
      <c r="H4485" t="s">
        <v>259</v>
      </c>
      <c r="I4485">
        <v>2</v>
      </c>
      <c r="J4485">
        <f>_xlfn.XLOOKUP(Ledger[[#This Row],[SKU]]&amp;"|"&amp;Ledger[[#This Row],[Branch_ID]], PriceList!E:E,PriceList!C:C,"")</f>
        <v>475</v>
      </c>
      <c r="K4485">
        <f>_xlfn.XLOOKUP(Ledger[[#This Row],[SKU]]&amp;"|"&amp;Ledger[[#This Row],[Branch_ID]], PriceList[Key], PriceList[Unit_Retail_Price_EGP], "")</f>
        <v>1229</v>
      </c>
      <c r="L4485">
        <f>YEAR(Ledger[[#This Row],[Date]])</f>
        <v>2026</v>
      </c>
      <c r="M4485" t="str">
        <f>"Qtr"&amp;ROUNDUP(MONTH(Ledger[[#This Row],[Date]])/3,0)</f>
        <v>Qtr1</v>
      </c>
      <c r="N4485">
        <f>MONTH(Ledger[[#This Row],[Date]])</f>
        <v>1</v>
      </c>
      <c r="O4485" t="str">
        <f>TEXT(Ledger[[#This Row],[Date]],"mmm")</f>
        <v>Jan</v>
      </c>
    </row>
    <row r="4486" spans="1:15" x14ac:dyDescent="0.35">
      <c r="A4486" t="s">
        <v>4780</v>
      </c>
      <c r="B4486" s="8">
        <v>46037</v>
      </c>
      <c r="C4486" s="5">
        <v>0.49513888888888891</v>
      </c>
      <c r="D4486" t="str">
        <f>_xlfn.XLOOKUP(Ledger[[#This Row],[Employee_ID]],Employees!C:C,Employees!A:A)</f>
        <v>Morning</v>
      </c>
      <c r="E4486" t="s">
        <v>932</v>
      </c>
      <c r="F4486" t="str">
        <f>_xlfn.XLOOKUP(Ledger[[#This Row],[Employee_ID]],Employees!C:C,Employees!B:B)</f>
        <v>BR01</v>
      </c>
      <c r="G4486" t="s">
        <v>71</v>
      </c>
      <c r="H4486" t="s">
        <v>289</v>
      </c>
      <c r="I4486">
        <v>2</v>
      </c>
      <c r="J4486">
        <f>_xlfn.XLOOKUP(Ledger[[#This Row],[SKU]]&amp;"|"&amp;Ledger[[#This Row],[Branch_ID]], PriceList!E:E,PriceList!C:C,"")</f>
        <v>535</v>
      </c>
      <c r="K4486">
        <f>_xlfn.XLOOKUP(Ledger[[#This Row],[SKU]]&amp;"|"&amp;Ledger[[#This Row],[Branch_ID]], PriceList[Key], PriceList[Unit_Retail_Price_EGP], "")</f>
        <v>1339</v>
      </c>
      <c r="L4486">
        <f>YEAR(Ledger[[#This Row],[Date]])</f>
        <v>2026</v>
      </c>
      <c r="M4486" t="str">
        <f>"Qtr"&amp;ROUNDUP(MONTH(Ledger[[#This Row],[Date]])/3,0)</f>
        <v>Qtr1</v>
      </c>
      <c r="N4486">
        <f>MONTH(Ledger[[#This Row],[Date]])</f>
        <v>1</v>
      </c>
      <c r="O4486" t="str">
        <f>TEXT(Ledger[[#This Row],[Date]],"mmm")</f>
        <v>Jan</v>
      </c>
    </row>
    <row r="4487" spans="1:15" x14ac:dyDescent="0.35">
      <c r="A4487" t="s">
        <v>4865</v>
      </c>
      <c r="B4487" s="8">
        <v>46044</v>
      </c>
      <c r="C4487" s="5">
        <v>0.5131944444444444</v>
      </c>
      <c r="D4487" t="str">
        <f>_xlfn.XLOOKUP(Ledger[[#This Row],[Employee_ID]],Employees!C:C,Employees!A:A)</f>
        <v>Morning</v>
      </c>
      <c r="E4487" t="s">
        <v>932</v>
      </c>
      <c r="F4487" t="str">
        <f>_xlfn.XLOOKUP(Ledger[[#This Row],[Employee_ID]],Employees!C:C,Employees!B:B)</f>
        <v>BR01</v>
      </c>
      <c r="G4487" t="s">
        <v>71</v>
      </c>
      <c r="H4487" t="s">
        <v>337</v>
      </c>
      <c r="I4487">
        <v>2</v>
      </c>
      <c r="J4487">
        <f>_xlfn.XLOOKUP(Ledger[[#This Row],[SKU]]&amp;"|"&amp;Ledger[[#This Row],[Branch_ID]], PriceList!E:E,PriceList!C:C,"")</f>
        <v>145</v>
      </c>
      <c r="K4487">
        <f>_xlfn.XLOOKUP(Ledger[[#This Row],[SKU]]&amp;"|"&amp;Ledger[[#This Row],[Branch_ID]], PriceList[Key], PriceList[Unit_Retail_Price_EGP], "")</f>
        <v>389</v>
      </c>
      <c r="L4487">
        <f>YEAR(Ledger[[#This Row],[Date]])</f>
        <v>2026</v>
      </c>
      <c r="M4487" t="str">
        <f>"Qtr"&amp;ROUNDUP(MONTH(Ledger[[#This Row],[Date]])/3,0)</f>
        <v>Qtr1</v>
      </c>
      <c r="N4487">
        <f>MONTH(Ledger[[#This Row],[Date]])</f>
        <v>1</v>
      </c>
      <c r="O4487" t="str">
        <f>TEXT(Ledger[[#This Row],[Date]],"mmm")</f>
        <v>Jan</v>
      </c>
    </row>
    <row r="4488" spans="1:15" x14ac:dyDescent="0.35">
      <c r="A4488" t="s">
        <v>4885</v>
      </c>
      <c r="B4488" s="8">
        <v>46045</v>
      </c>
      <c r="C4488" s="5">
        <v>0.55277777777777781</v>
      </c>
      <c r="D4488" t="str">
        <f>_xlfn.XLOOKUP(Ledger[[#This Row],[Employee_ID]],Employees!C:C,Employees!A:A)</f>
        <v>Morning</v>
      </c>
      <c r="E4488" t="s">
        <v>932</v>
      </c>
      <c r="F4488" t="str">
        <f>_xlfn.XLOOKUP(Ledger[[#This Row],[Employee_ID]],Employees!C:C,Employees!B:B)</f>
        <v>BR01</v>
      </c>
      <c r="G4488" t="s">
        <v>71</v>
      </c>
      <c r="H4488" t="s">
        <v>229</v>
      </c>
      <c r="I4488">
        <v>2</v>
      </c>
      <c r="J4488">
        <f>_xlfn.XLOOKUP(Ledger[[#This Row],[SKU]]&amp;"|"&amp;Ledger[[#This Row],[Branch_ID]], PriceList!E:E,PriceList!C:C,"")</f>
        <v>225</v>
      </c>
      <c r="K4488">
        <f>_xlfn.XLOOKUP(Ledger[[#This Row],[SKU]]&amp;"|"&amp;Ledger[[#This Row],[Branch_ID]], PriceList[Key], PriceList[Unit_Retail_Price_EGP], "")</f>
        <v>609</v>
      </c>
      <c r="L4488">
        <f>YEAR(Ledger[[#This Row],[Date]])</f>
        <v>2026</v>
      </c>
      <c r="M4488" t="str">
        <f>"Qtr"&amp;ROUNDUP(MONTH(Ledger[[#This Row],[Date]])/3,0)</f>
        <v>Qtr1</v>
      </c>
      <c r="N4488">
        <f>MONTH(Ledger[[#This Row],[Date]])</f>
        <v>1</v>
      </c>
      <c r="O4488" t="str">
        <f>TEXT(Ledger[[#This Row],[Date]],"mmm")</f>
        <v>Jan</v>
      </c>
    </row>
    <row r="4489" spans="1:15" x14ac:dyDescent="0.35">
      <c r="A4489" t="s">
        <v>4898</v>
      </c>
      <c r="B4489" s="8">
        <v>46046</v>
      </c>
      <c r="C4489" s="5">
        <v>0.49027777777777776</v>
      </c>
      <c r="D4489" t="str">
        <f>_xlfn.XLOOKUP(Ledger[[#This Row],[Employee_ID]],Employees!C:C,Employees!A:A)</f>
        <v>Morning</v>
      </c>
      <c r="E4489" t="s">
        <v>932</v>
      </c>
      <c r="F4489" t="str">
        <f>_xlfn.XLOOKUP(Ledger[[#This Row],[Employee_ID]],Employees!C:C,Employees!B:B)</f>
        <v>BR01</v>
      </c>
      <c r="G4489" t="s">
        <v>71</v>
      </c>
      <c r="H4489" t="s">
        <v>565</v>
      </c>
      <c r="I4489">
        <v>2</v>
      </c>
      <c r="J4489">
        <f>_xlfn.XLOOKUP(Ledger[[#This Row],[SKU]]&amp;"|"&amp;Ledger[[#This Row],[Branch_ID]], PriceList!E:E,PriceList!C:C,"")</f>
        <v>435</v>
      </c>
      <c r="K4489">
        <f>_xlfn.XLOOKUP(Ledger[[#This Row],[SKU]]&amp;"|"&amp;Ledger[[#This Row],[Branch_ID]], PriceList[Key], PriceList[Unit_Retail_Price_EGP], "")</f>
        <v>1119</v>
      </c>
      <c r="L4489">
        <f>YEAR(Ledger[[#This Row],[Date]])</f>
        <v>2026</v>
      </c>
      <c r="M4489" t="str">
        <f>"Qtr"&amp;ROUNDUP(MONTH(Ledger[[#This Row],[Date]])/3,0)</f>
        <v>Qtr1</v>
      </c>
      <c r="N4489">
        <f>MONTH(Ledger[[#This Row],[Date]])</f>
        <v>1</v>
      </c>
      <c r="O4489" t="str">
        <f>TEXT(Ledger[[#This Row],[Date]],"mmm")</f>
        <v>Jan</v>
      </c>
    </row>
    <row r="4490" spans="1:15" x14ac:dyDescent="0.35">
      <c r="A4490" t="s">
        <v>4988</v>
      </c>
      <c r="B4490" s="8">
        <v>46052</v>
      </c>
      <c r="C4490" s="5">
        <v>0.57361111111111107</v>
      </c>
      <c r="D4490" t="str">
        <f>_xlfn.XLOOKUP(Ledger[[#This Row],[Employee_ID]],Employees!C:C,Employees!A:A)</f>
        <v>Morning</v>
      </c>
      <c r="E4490" t="s">
        <v>932</v>
      </c>
      <c r="F4490" t="str">
        <f>_xlfn.XLOOKUP(Ledger[[#This Row],[Employee_ID]],Employees!C:C,Employees!B:B)</f>
        <v>BR01</v>
      </c>
      <c r="G4490" t="s">
        <v>71</v>
      </c>
      <c r="H4490" t="s">
        <v>119</v>
      </c>
      <c r="I4490">
        <v>2</v>
      </c>
      <c r="J4490">
        <f>_xlfn.XLOOKUP(Ledger[[#This Row],[SKU]]&amp;"|"&amp;Ledger[[#This Row],[Branch_ID]], PriceList!E:E,PriceList!C:C,"")</f>
        <v>225</v>
      </c>
      <c r="K4490">
        <f>_xlfn.XLOOKUP(Ledger[[#This Row],[SKU]]&amp;"|"&amp;Ledger[[#This Row],[Branch_ID]], PriceList[Key], PriceList[Unit_Retail_Price_EGP], "")</f>
        <v>609</v>
      </c>
      <c r="L4490">
        <f>YEAR(Ledger[[#This Row],[Date]])</f>
        <v>2026</v>
      </c>
      <c r="M4490" t="str">
        <f>"Qtr"&amp;ROUNDUP(MONTH(Ledger[[#This Row],[Date]])/3,0)</f>
        <v>Qtr1</v>
      </c>
      <c r="N4490">
        <f>MONTH(Ledger[[#This Row],[Date]])</f>
        <v>1</v>
      </c>
      <c r="O4490" t="str">
        <f>TEXT(Ledger[[#This Row],[Date]],"mmm")</f>
        <v>Jan</v>
      </c>
    </row>
    <row r="4491" spans="1:15" x14ac:dyDescent="0.35">
      <c r="A4491" t="s">
        <v>5045</v>
      </c>
      <c r="B4491" s="8">
        <v>46056</v>
      </c>
      <c r="C4491" s="5">
        <v>0.50347222222222221</v>
      </c>
      <c r="D4491" t="str">
        <f>_xlfn.XLOOKUP(Ledger[[#This Row],[Employee_ID]],Employees!C:C,Employees!A:A)</f>
        <v>Morning</v>
      </c>
      <c r="E4491" t="s">
        <v>932</v>
      </c>
      <c r="F4491" t="str">
        <f>_xlfn.XLOOKUP(Ledger[[#This Row],[Employee_ID]],Employees!C:C,Employees!B:B)</f>
        <v>BR01</v>
      </c>
      <c r="G4491" t="s">
        <v>71</v>
      </c>
      <c r="H4491" t="s">
        <v>433</v>
      </c>
      <c r="I4491">
        <v>2</v>
      </c>
      <c r="J4491">
        <f>_xlfn.XLOOKUP(Ledger[[#This Row],[SKU]]&amp;"|"&amp;Ledger[[#This Row],[Branch_ID]], PriceList!E:E,PriceList!C:C,"")</f>
        <v>475</v>
      </c>
      <c r="K4491">
        <f>_xlfn.XLOOKUP(Ledger[[#This Row],[SKU]]&amp;"|"&amp;Ledger[[#This Row],[Branch_ID]], PriceList[Key], PriceList[Unit_Retail_Price_EGP], "")</f>
        <v>1229</v>
      </c>
      <c r="L4491">
        <f>YEAR(Ledger[[#This Row],[Date]])</f>
        <v>2026</v>
      </c>
      <c r="M4491" t="str">
        <f>"Qtr"&amp;ROUNDUP(MONTH(Ledger[[#This Row],[Date]])/3,0)</f>
        <v>Qtr1</v>
      </c>
      <c r="N4491">
        <f>MONTH(Ledger[[#This Row],[Date]])</f>
        <v>2</v>
      </c>
      <c r="O4491" t="str">
        <f>TEXT(Ledger[[#This Row],[Date]],"mmm")</f>
        <v>Feb</v>
      </c>
    </row>
    <row r="4492" spans="1:15" x14ac:dyDescent="0.35">
      <c r="A4492" t="s">
        <v>5076</v>
      </c>
      <c r="B4492" s="8">
        <v>46059</v>
      </c>
      <c r="C4492" s="5">
        <v>0.51180555555555551</v>
      </c>
      <c r="D4492" t="str">
        <f>_xlfn.XLOOKUP(Ledger[[#This Row],[Employee_ID]],Employees!C:C,Employees!A:A)</f>
        <v>Morning</v>
      </c>
      <c r="E4492" t="s">
        <v>932</v>
      </c>
      <c r="F4492" t="str">
        <f>_xlfn.XLOOKUP(Ledger[[#This Row],[Employee_ID]],Employees!C:C,Employees!B:B)</f>
        <v>BR01</v>
      </c>
      <c r="G4492" t="s">
        <v>71</v>
      </c>
      <c r="H4492" t="s">
        <v>164</v>
      </c>
      <c r="I4492">
        <v>2</v>
      </c>
      <c r="J4492">
        <f>_xlfn.XLOOKUP(Ledger[[#This Row],[SKU]]&amp;"|"&amp;Ledger[[#This Row],[Branch_ID]], PriceList!E:E,PriceList!C:C,"")</f>
        <v>435</v>
      </c>
      <c r="K4492">
        <f>_xlfn.XLOOKUP(Ledger[[#This Row],[SKU]]&amp;"|"&amp;Ledger[[#This Row],[Branch_ID]], PriceList[Key], PriceList[Unit_Retail_Price_EGP], "")</f>
        <v>1119</v>
      </c>
      <c r="L4492">
        <f>YEAR(Ledger[[#This Row],[Date]])</f>
        <v>2026</v>
      </c>
      <c r="M4492" t="str">
        <f>"Qtr"&amp;ROUNDUP(MONTH(Ledger[[#This Row],[Date]])/3,0)</f>
        <v>Qtr1</v>
      </c>
      <c r="N4492">
        <f>MONTH(Ledger[[#This Row],[Date]])</f>
        <v>2</v>
      </c>
      <c r="O4492" t="str">
        <f>TEXT(Ledger[[#This Row],[Date]],"mmm")</f>
        <v>Feb</v>
      </c>
    </row>
    <row r="4493" spans="1:15" x14ac:dyDescent="0.35">
      <c r="A4493" t="s">
        <v>5095</v>
      </c>
      <c r="B4493" s="8">
        <v>46060</v>
      </c>
      <c r="C4493" s="5">
        <v>0.57499999999999996</v>
      </c>
      <c r="D4493" t="str">
        <f>_xlfn.XLOOKUP(Ledger[[#This Row],[Employee_ID]],Employees!C:C,Employees!A:A)</f>
        <v>Morning</v>
      </c>
      <c r="E4493" t="s">
        <v>932</v>
      </c>
      <c r="F4493" t="str">
        <f>_xlfn.XLOOKUP(Ledger[[#This Row],[Employee_ID]],Employees!C:C,Employees!B:B)</f>
        <v>BR01</v>
      </c>
      <c r="G4493" t="s">
        <v>71</v>
      </c>
      <c r="H4493" t="s">
        <v>100</v>
      </c>
      <c r="I4493">
        <v>2</v>
      </c>
      <c r="J4493">
        <f>_xlfn.XLOOKUP(Ledger[[#This Row],[SKU]]&amp;"|"&amp;Ledger[[#This Row],[Branch_ID]], PriceList!E:E,PriceList!C:C,"")</f>
        <v>535</v>
      </c>
      <c r="K4493">
        <f>_xlfn.XLOOKUP(Ledger[[#This Row],[SKU]]&amp;"|"&amp;Ledger[[#This Row],[Branch_ID]], PriceList[Key], PriceList[Unit_Retail_Price_EGP], "")</f>
        <v>1339</v>
      </c>
      <c r="L4493">
        <f>YEAR(Ledger[[#This Row],[Date]])</f>
        <v>2026</v>
      </c>
      <c r="M4493" t="str">
        <f>"Qtr"&amp;ROUNDUP(MONTH(Ledger[[#This Row],[Date]])/3,0)</f>
        <v>Qtr1</v>
      </c>
      <c r="N4493">
        <f>MONTH(Ledger[[#This Row],[Date]])</f>
        <v>2</v>
      </c>
      <c r="O4493" t="str">
        <f>TEXT(Ledger[[#This Row],[Date]],"mmm")</f>
        <v>Feb</v>
      </c>
    </row>
    <row r="4494" spans="1:15" x14ac:dyDescent="0.35">
      <c r="A4494" t="s">
        <v>5129</v>
      </c>
      <c r="B4494" s="8">
        <v>46062</v>
      </c>
      <c r="C4494" s="5">
        <v>0.55902777777777779</v>
      </c>
      <c r="D4494" t="str">
        <f>_xlfn.XLOOKUP(Ledger[[#This Row],[Employee_ID]],Employees!C:C,Employees!A:A)</f>
        <v>Morning</v>
      </c>
      <c r="E4494" t="s">
        <v>932</v>
      </c>
      <c r="F4494" t="str">
        <f>_xlfn.XLOOKUP(Ledger[[#This Row],[Employee_ID]],Employees!C:C,Employees!B:B)</f>
        <v>BR01</v>
      </c>
      <c r="G4494" t="s">
        <v>71</v>
      </c>
      <c r="H4494" t="s">
        <v>382</v>
      </c>
      <c r="I4494">
        <v>2</v>
      </c>
      <c r="J4494">
        <f>_xlfn.XLOOKUP(Ledger[[#This Row],[SKU]]&amp;"|"&amp;Ledger[[#This Row],[Branch_ID]], PriceList!E:E,PriceList!C:C,"")</f>
        <v>165</v>
      </c>
      <c r="K4494">
        <f>_xlfn.XLOOKUP(Ledger[[#This Row],[SKU]]&amp;"|"&amp;Ledger[[#This Row],[Branch_ID]], PriceList[Key], PriceList[Unit_Retail_Price_EGP], "")</f>
        <v>449</v>
      </c>
      <c r="L4494">
        <f>YEAR(Ledger[[#This Row],[Date]])</f>
        <v>2026</v>
      </c>
      <c r="M4494" t="str">
        <f>"Qtr"&amp;ROUNDUP(MONTH(Ledger[[#This Row],[Date]])/3,0)</f>
        <v>Qtr1</v>
      </c>
      <c r="N4494">
        <f>MONTH(Ledger[[#This Row],[Date]])</f>
        <v>2</v>
      </c>
      <c r="O4494" t="str">
        <f>TEXT(Ledger[[#This Row],[Date]],"mmm")</f>
        <v>Feb</v>
      </c>
    </row>
    <row r="4495" spans="1:15" x14ac:dyDescent="0.35">
      <c r="A4495" t="s">
        <v>5243</v>
      </c>
      <c r="B4495" s="8">
        <v>46070</v>
      </c>
      <c r="C4495" s="5">
        <v>0.4597222222222222</v>
      </c>
      <c r="D4495" t="str">
        <f>_xlfn.XLOOKUP(Ledger[[#This Row],[Employee_ID]],Employees!C:C,Employees!A:A)</f>
        <v>Morning</v>
      </c>
      <c r="E4495" t="s">
        <v>932</v>
      </c>
      <c r="F4495" t="str">
        <f>_xlfn.XLOOKUP(Ledger[[#This Row],[Employee_ID]],Employees!C:C,Employees!B:B)</f>
        <v>BR01</v>
      </c>
      <c r="G4495" t="s">
        <v>71</v>
      </c>
      <c r="H4495" t="s">
        <v>491</v>
      </c>
      <c r="I4495">
        <v>2</v>
      </c>
      <c r="J4495">
        <f>_xlfn.XLOOKUP(Ledger[[#This Row],[SKU]]&amp;"|"&amp;Ledger[[#This Row],[Branch_ID]], PriceList!E:E,PriceList!C:C,"")</f>
        <v>475</v>
      </c>
      <c r="K4495">
        <f>_xlfn.XLOOKUP(Ledger[[#This Row],[SKU]]&amp;"|"&amp;Ledger[[#This Row],[Branch_ID]], PriceList[Key], PriceList[Unit_Retail_Price_EGP], "")</f>
        <v>1229</v>
      </c>
      <c r="L4495">
        <f>YEAR(Ledger[[#This Row],[Date]])</f>
        <v>2026</v>
      </c>
      <c r="M4495" t="str">
        <f>"Qtr"&amp;ROUNDUP(MONTH(Ledger[[#This Row],[Date]])/3,0)</f>
        <v>Qtr1</v>
      </c>
      <c r="N4495">
        <f>MONTH(Ledger[[#This Row],[Date]])</f>
        <v>2</v>
      </c>
      <c r="O4495" t="str">
        <f>TEXT(Ledger[[#This Row],[Date]],"mmm")</f>
        <v>Feb</v>
      </c>
    </row>
    <row r="4496" spans="1:15" x14ac:dyDescent="0.35">
      <c r="A4496" t="s">
        <v>5359</v>
      </c>
      <c r="B4496" s="8">
        <v>46078</v>
      </c>
      <c r="C4496" s="5">
        <v>0.55486111111111114</v>
      </c>
      <c r="D4496" t="str">
        <f>_xlfn.XLOOKUP(Ledger[[#This Row],[Employee_ID]],Employees!C:C,Employees!A:A)</f>
        <v>Morning</v>
      </c>
      <c r="E4496" t="s">
        <v>932</v>
      </c>
      <c r="F4496" t="str">
        <f>_xlfn.XLOOKUP(Ledger[[#This Row],[Employee_ID]],Employees!C:C,Employees!B:B)</f>
        <v>BR01</v>
      </c>
      <c r="G4496" t="s">
        <v>71</v>
      </c>
      <c r="H4496" t="s">
        <v>244</v>
      </c>
      <c r="I4496">
        <v>2</v>
      </c>
      <c r="J4496">
        <f>_xlfn.XLOOKUP(Ledger[[#This Row],[SKU]]&amp;"|"&amp;Ledger[[#This Row],[Branch_ID]], PriceList!E:E,PriceList!C:C,"")</f>
        <v>475</v>
      </c>
      <c r="K4496">
        <f>_xlfn.XLOOKUP(Ledger[[#This Row],[SKU]]&amp;"|"&amp;Ledger[[#This Row],[Branch_ID]], PriceList[Key], PriceList[Unit_Retail_Price_EGP], "")</f>
        <v>1229</v>
      </c>
      <c r="L4496">
        <f>YEAR(Ledger[[#This Row],[Date]])</f>
        <v>2026</v>
      </c>
      <c r="M4496" t="str">
        <f>"Qtr"&amp;ROUNDUP(MONTH(Ledger[[#This Row],[Date]])/3,0)</f>
        <v>Qtr1</v>
      </c>
      <c r="N4496">
        <f>MONTH(Ledger[[#This Row],[Date]])</f>
        <v>2</v>
      </c>
      <c r="O4496" t="str">
        <f>TEXT(Ledger[[#This Row],[Date]],"mmm")</f>
        <v>Feb</v>
      </c>
    </row>
    <row r="4497" spans="1:15" x14ac:dyDescent="0.35">
      <c r="A4497" t="s">
        <v>5383</v>
      </c>
      <c r="B4497" s="8">
        <v>46080</v>
      </c>
      <c r="C4497" s="5">
        <v>0.44097222222222221</v>
      </c>
      <c r="D4497" t="str">
        <f>_xlfn.XLOOKUP(Ledger[[#This Row],[Employee_ID]],Employees!C:C,Employees!A:A)</f>
        <v>Morning</v>
      </c>
      <c r="E4497" t="s">
        <v>932</v>
      </c>
      <c r="F4497" t="str">
        <f>_xlfn.XLOOKUP(Ledger[[#This Row],[Employee_ID]],Employees!C:C,Employees!B:B)</f>
        <v>BR01</v>
      </c>
      <c r="G4497" t="s">
        <v>71</v>
      </c>
      <c r="H4497" t="s">
        <v>348</v>
      </c>
      <c r="I4497">
        <v>2</v>
      </c>
      <c r="J4497">
        <f>_xlfn.XLOOKUP(Ledger[[#This Row],[SKU]]&amp;"|"&amp;Ledger[[#This Row],[Branch_ID]], PriceList!E:E,PriceList!C:C,"")</f>
        <v>535</v>
      </c>
      <c r="K4497">
        <f>_xlfn.XLOOKUP(Ledger[[#This Row],[SKU]]&amp;"|"&amp;Ledger[[#This Row],[Branch_ID]], PriceList[Key], PriceList[Unit_Retail_Price_EGP], "")</f>
        <v>1339</v>
      </c>
      <c r="L4497">
        <f>YEAR(Ledger[[#This Row],[Date]])</f>
        <v>2026</v>
      </c>
      <c r="M4497" t="str">
        <f>"Qtr"&amp;ROUNDUP(MONTH(Ledger[[#This Row],[Date]])/3,0)</f>
        <v>Qtr1</v>
      </c>
      <c r="N4497">
        <f>MONTH(Ledger[[#This Row],[Date]])</f>
        <v>2</v>
      </c>
      <c r="O4497" t="str">
        <f>TEXT(Ledger[[#This Row],[Date]],"mmm")</f>
        <v>Feb</v>
      </c>
    </row>
    <row r="4498" spans="1:15" x14ac:dyDescent="0.35">
      <c r="A4498" t="s">
        <v>5418</v>
      </c>
      <c r="B4498" s="8">
        <v>46082</v>
      </c>
      <c r="C4498" s="5">
        <v>0.51041666666666663</v>
      </c>
      <c r="D4498" t="str">
        <f>_xlfn.XLOOKUP(Ledger[[#This Row],[Employee_ID]],Employees!C:C,Employees!A:A)</f>
        <v>Morning</v>
      </c>
      <c r="E4498" t="s">
        <v>932</v>
      </c>
      <c r="F4498" t="str">
        <f>_xlfn.XLOOKUP(Ledger[[#This Row],[Employee_ID]],Employees!C:C,Employees!B:B)</f>
        <v>BR01</v>
      </c>
      <c r="G4498" t="s">
        <v>71</v>
      </c>
      <c r="H4498" t="s">
        <v>286</v>
      </c>
      <c r="I4498">
        <v>2</v>
      </c>
      <c r="J4498">
        <f>_xlfn.XLOOKUP(Ledger[[#This Row],[SKU]]&amp;"|"&amp;Ledger[[#This Row],[Branch_ID]], PriceList!E:E,PriceList!C:C,"")</f>
        <v>145</v>
      </c>
      <c r="K4498">
        <f>_xlfn.XLOOKUP(Ledger[[#This Row],[SKU]]&amp;"|"&amp;Ledger[[#This Row],[Branch_ID]], PriceList[Key], PriceList[Unit_Retail_Price_EGP], "")</f>
        <v>389</v>
      </c>
      <c r="L4498">
        <f>YEAR(Ledger[[#This Row],[Date]])</f>
        <v>2026</v>
      </c>
      <c r="M4498" t="str">
        <f>"Qtr"&amp;ROUNDUP(MONTH(Ledger[[#This Row],[Date]])/3,0)</f>
        <v>Qtr1</v>
      </c>
      <c r="N4498">
        <f>MONTH(Ledger[[#This Row],[Date]])</f>
        <v>3</v>
      </c>
      <c r="O4498" t="str">
        <f>TEXT(Ledger[[#This Row],[Date]],"mmm")</f>
        <v>Mar</v>
      </c>
    </row>
    <row r="4499" spans="1:15" x14ac:dyDescent="0.35">
      <c r="A4499" t="s">
        <v>5444</v>
      </c>
      <c r="B4499" s="8">
        <v>46084</v>
      </c>
      <c r="C4499" s="5">
        <v>0.55902777777777779</v>
      </c>
      <c r="D4499" t="str">
        <f>_xlfn.XLOOKUP(Ledger[[#This Row],[Employee_ID]],Employees!C:C,Employees!A:A)</f>
        <v>Morning</v>
      </c>
      <c r="E4499" t="s">
        <v>932</v>
      </c>
      <c r="F4499" t="str">
        <f>_xlfn.XLOOKUP(Ledger[[#This Row],[Employee_ID]],Employees!C:C,Employees!B:B)</f>
        <v>BR01</v>
      </c>
      <c r="G4499" t="s">
        <v>71</v>
      </c>
      <c r="H4499" t="s">
        <v>491</v>
      </c>
      <c r="I4499">
        <v>2</v>
      </c>
      <c r="J4499">
        <f>_xlfn.XLOOKUP(Ledger[[#This Row],[SKU]]&amp;"|"&amp;Ledger[[#This Row],[Branch_ID]], PriceList!E:E,PriceList!C:C,"")</f>
        <v>475</v>
      </c>
      <c r="K4499">
        <f>_xlfn.XLOOKUP(Ledger[[#This Row],[SKU]]&amp;"|"&amp;Ledger[[#This Row],[Branch_ID]], PriceList[Key], PriceList[Unit_Retail_Price_EGP], "")</f>
        <v>1229</v>
      </c>
      <c r="L4499">
        <f>YEAR(Ledger[[#This Row],[Date]])</f>
        <v>2026</v>
      </c>
      <c r="M4499" t="str">
        <f>"Qtr"&amp;ROUNDUP(MONTH(Ledger[[#This Row],[Date]])/3,0)</f>
        <v>Qtr1</v>
      </c>
      <c r="N4499">
        <f>MONTH(Ledger[[#This Row],[Date]])</f>
        <v>3</v>
      </c>
      <c r="O4499" t="str">
        <f>TEXT(Ledger[[#This Row],[Date]],"mmm")</f>
        <v>Mar</v>
      </c>
    </row>
    <row r="4500" spans="1:15" x14ac:dyDescent="0.35">
      <c r="A4500" t="s">
        <v>5470</v>
      </c>
      <c r="B4500" s="8">
        <v>46086</v>
      </c>
      <c r="C4500" s="5">
        <v>0.51388888888888884</v>
      </c>
      <c r="D4500" t="str">
        <f>_xlfn.XLOOKUP(Ledger[[#This Row],[Employee_ID]],Employees!C:C,Employees!A:A)</f>
        <v>Morning</v>
      </c>
      <c r="E4500" t="s">
        <v>932</v>
      </c>
      <c r="F4500" t="str">
        <f>_xlfn.XLOOKUP(Ledger[[#This Row],[Employee_ID]],Employees!C:C,Employees!B:B)</f>
        <v>BR01</v>
      </c>
      <c r="G4500" t="s">
        <v>71</v>
      </c>
      <c r="H4500" t="s">
        <v>322</v>
      </c>
      <c r="I4500">
        <v>2</v>
      </c>
      <c r="J4500">
        <f>_xlfn.XLOOKUP(Ledger[[#This Row],[SKU]]&amp;"|"&amp;Ledger[[#This Row],[Branch_ID]], PriceList!E:E,PriceList!C:C,"")</f>
        <v>435</v>
      </c>
      <c r="K4500">
        <f>_xlfn.XLOOKUP(Ledger[[#This Row],[SKU]]&amp;"|"&amp;Ledger[[#This Row],[Branch_ID]], PriceList[Key], PriceList[Unit_Retail_Price_EGP], "")</f>
        <v>1119</v>
      </c>
      <c r="L4500">
        <f>YEAR(Ledger[[#This Row],[Date]])</f>
        <v>2026</v>
      </c>
      <c r="M4500" t="str">
        <f>"Qtr"&amp;ROUNDUP(MONTH(Ledger[[#This Row],[Date]])/3,0)</f>
        <v>Qtr1</v>
      </c>
      <c r="N4500">
        <f>MONTH(Ledger[[#This Row],[Date]])</f>
        <v>3</v>
      </c>
      <c r="O4500" t="str">
        <f>TEXT(Ledger[[#This Row],[Date]],"mmm")</f>
        <v>Mar</v>
      </c>
    </row>
    <row r="4501" spans="1:15" x14ac:dyDescent="0.35">
      <c r="A4501" t="s">
        <v>5562</v>
      </c>
      <c r="B4501" s="8">
        <v>46092</v>
      </c>
      <c r="C4501" s="5">
        <v>0.57847222222222228</v>
      </c>
      <c r="D4501" t="str">
        <f>_xlfn.XLOOKUP(Ledger[[#This Row],[Employee_ID]],Employees!C:C,Employees!A:A)</f>
        <v>Morning</v>
      </c>
      <c r="E4501" t="s">
        <v>932</v>
      </c>
      <c r="F4501" t="str">
        <f>_xlfn.XLOOKUP(Ledger[[#This Row],[Employee_ID]],Employees!C:C,Employees!B:B)</f>
        <v>BR01</v>
      </c>
      <c r="G4501" t="s">
        <v>71</v>
      </c>
      <c r="H4501" t="s">
        <v>359</v>
      </c>
      <c r="I4501">
        <v>2</v>
      </c>
      <c r="J4501">
        <f>_xlfn.XLOOKUP(Ledger[[#This Row],[SKU]]&amp;"|"&amp;Ledger[[#This Row],[Branch_ID]], PriceList!E:E,PriceList!C:C,"")</f>
        <v>145</v>
      </c>
      <c r="K4501">
        <f>_xlfn.XLOOKUP(Ledger[[#This Row],[SKU]]&amp;"|"&amp;Ledger[[#This Row],[Branch_ID]], PriceList[Key], PriceList[Unit_Retail_Price_EGP], "")</f>
        <v>389</v>
      </c>
      <c r="L4501">
        <f>YEAR(Ledger[[#This Row],[Date]])</f>
        <v>2026</v>
      </c>
      <c r="M4501" t="str">
        <f>"Qtr"&amp;ROUNDUP(MONTH(Ledger[[#This Row],[Date]])/3,0)</f>
        <v>Qtr1</v>
      </c>
      <c r="N4501">
        <f>MONTH(Ledger[[#This Row],[Date]])</f>
        <v>3</v>
      </c>
      <c r="O4501" t="str">
        <f>TEXT(Ledger[[#This Row],[Date]],"mmm")</f>
        <v>Mar</v>
      </c>
    </row>
    <row r="4502" spans="1:15" x14ac:dyDescent="0.35">
      <c r="A4502" t="s">
        <v>5620</v>
      </c>
      <c r="B4502" s="8">
        <v>46096</v>
      </c>
      <c r="C4502" s="5">
        <v>0.4236111111111111</v>
      </c>
      <c r="D4502" t="str">
        <f>_xlfn.XLOOKUP(Ledger[[#This Row],[Employee_ID]],Employees!C:C,Employees!A:A)</f>
        <v>Morning</v>
      </c>
      <c r="E4502" t="s">
        <v>932</v>
      </c>
      <c r="F4502" t="str">
        <f>_xlfn.XLOOKUP(Ledger[[#This Row],[Employee_ID]],Employees!C:C,Employees!B:B)</f>
        <v>BR01</v>
      </c>
      <c r="G4502" t="s">
        <v>71</v>
      </c>
      <c r="H4502" t="s">
        <v>608</v>
      </c>
      <c r="I4502">
        <v>2</v>
      </c>
      <c r="J4502">
        <f>_xlfn.XLOOKUP(Ledger[[#This Row],[SKU]]&amp;"|"&amp;Ledger[[#This Row],[Branch_ID]], PriceList!E:E,PriceList!C:C,"")</f>
        <v>225</v>
      </c>
      <c r="K4502">
        <f>_xlfn.XLOOKUP(Ledger[[#This Row],[SKU]]&amp;"|"&amp;Ledger[[#This Row],[Branch_ID]], PriceList[Key], PriceList[Unit_Retail_Price_EGP], "")</f>
        <v>609</v>
      </c>
      <c r="L4502">
        <f>YEAR(Ledger[[#This Row],[Date]])</f>
        <v>2026</v>
      </c>
      <c r="M4502" t="str">
        <f>"Qtr"&amp;ROUNDUP(MONTH(Ledger[[#This Row],[Date]])/3,0)</f>
        <v>Qtr1</v>
      </c>
      <c r="N4502">
        <f>MONTH(Ledger[[#This Row],[Date]])</f>
        <v>3</v>
      </c>
      <c r="O4502" t="str">
        <f>TEXT(Ledger[[#This Row],[Date]],"mmm")</f>
        <v>Mar</v>
      </c>
    </row>
    <row r="4503" spans="1:15" x14ac:dyDescent="0.35">
      <c r="A4503" t="s">
        <v>5687</v>
      </c>
      <c r="B4503" s="8">
        <v>46101</v>
      </c>
      <c r="C4503" s="5">
        <v>0.44791666666666669</v>
      </c>
      <c r="D4503" t="str">
        <f>_xlfn.XLOOKUP(Ledger[[#This Row],[Employee_ID]],Employees!C:C,Employees!A:A)</f>
        <v>Morning</v>
      </c>
      <c r="E4503" t="s">
        <v>932</v>
      </c>
      <c r="F4503" t="str">
        <f>_xlfn.XLOOKUP(Ledger[[#This Row],[Employee_ID]],Employees!C:C,Employees!B:B)</f>
        <v>BR01</v>
      </c>
      <c r="G4503" t="s">
        <v>71</v>
      </c>
      <c r="H4503" t="s">
        <v>177</v>
      </c>
      <c r="I4503">
        <v>2</v>
      </c>
      <c r="J4503">
        <f>_xlfn.XLOOKUP(Ledger[[#This Row],[SKU]]&amp;"|"&amp;Ledger[[#This Row],[Branch_ID]], PriceList!E:E,PriceList!C:C,"")</f>
        <v>270</v>
      </c>
      <c r="K4503">
        <f>_xlfn.XLOOKUP(Ledger[[#This Row],[SKU]]&amp;"|"&amp;Ledger[[#This Row],[Branch_ID]], PriceList[Key], PriceList[Unit_Retail_Price_EGP], "")</f>
        <v>669</v>
      </c>
      <c r="L4503">
        <f>YEAR(Ledger[[#This Row],[Date]])</f>
        <v>2026</v>
      </c>
      <c r="M4503" t="str">
        <f>"Qtr"&amp;ROUNDUP(MONTH(Ledger[[#This Row],[Date]])/3,0)</f>
        <v>Qtr1</v>
      </c>
      <c r="N4503">
        <f>MONTH(Ledger[[#This Row],[Date]])</f>
        <v>3</v>
      </c>
      <c r="O4503" t="str">
        <f>TEXT(Ledger[[#This Row],[Date]],"mmm")</f>
        <v>Mar</v>
      </c>
    </row>
    <row r="4504" spans="1:15" x14ac:dyDescent="0.35">
      <c r="A4504" t="s">
        <v>5728</v>
      </c>
      <c r="B4504" s="8">
        <v>46103</v>
      </c>
      <c r="C4504" s="5">
        <v>0.51527777777777772</v>
      </c>
      <c r="D4504" t="str">
        <f>_xlfn.XLOOKUP(Ledger[[#This Row],[Employee_ID]],Employees!C:C,Employees!A:A)</f>
        <v>Morning</v>
      </c>
      <c r="E4504" t="s">
        <v>932</v>
      </c>
      <c r="F4504" t="str">
        <f>_xlfn.XLOOKUP(Ledger[[#This Row],[Employee_ID]],Employees!C:C,Employees!B:B)</f>
        <v>BR01</v>
      </c>
      <c r="G4504" t="s">
        <v>71</v>
      </c>
      <c r="H4504" t="s">
        <v>151</v>
      </c>
      <c r="I4504">
        <v>2</v>
      </c>
      <c r="J4504">
        <f>_xlfn.XLOOKUP(Ledger[[#This Row],[SKU]]&amp;"|"&amp;Ledger[[#This Row],[Branch_ID]], PriceList!E:E,PriceList!C:C,"")</f>
        <v>165</v>
      </c>
      <c r="K4504">
        <f>_xlfn.XLOOKUP(Ledger[[#This Row],[SKU]]&amp;"|"&amp;Ledger[[#This Row],[Branch_ID]], PriceList[Key], PriceList[Unit_Retail_Price_EGP], "")</f>
        <v>449</v>
      </c>
      <c r="L4504">
        <f>YEAR(Ledger[[#This Row],[Date]])</f>
        <v>2026</v>
      </c>
      <c r="M4504" t="str">
        <f>"Qtr"&amp;ROUNDUP(MONTH(Ledger[[#This Row],[Date]])/3,0)</f>
        <v>Qtr1</v>
      </c>
      <c r="N4504">
        <f>MONTH(Ledger[[#This Row],[Date]])</f>
        <v>3</v>
      </c>
      <c r="O4504" t="str">
        <f>TEXT(Ledger[[#This Row],[Date]],"mmm")</f>
        <v>Mar</v>
      </c>
    </row>
    <row r="4505" spans="1:15" x14ac:dyDescent="0.35">
      <c r="A4505" t="s">
        <v>5807</v>
      </c>
      <c r="B4505" s="8">
        <v>46109</v>
      </c>
      <c r="C4505" s="5">
        <v>0.48472222222222222</v>
      </c>
      <c r="D4505" t="str">
        <f>_xlfn.XLOOKUP(Ledger[[#This Row],[Employee_ID]],Employees!C:C,Employees!A:A)</f>
        <v>Morning</v>
      </c>
      <c r="E4505" t="s">
        <v>932</v>
      </c>
      <c r="F4505" t="str">
        <f>_xlfn.XLOOKUP(Ledger[[#This Row],[Employee_ID]],Employees!C:C,Employees!B:B)</f>
        <v>BR01</v>
      </c>
      <c r="G4505" t="s">
        <v>71</v>
      </c>
      <c r="H4505" t="s">
        <v>78</v>
      </c>
      <c r="I4505">
        <v>2</v>
      </c>
      <c r="J4505">
        <f>_xlfn.XLOOKUP(Ledger[[#This Row],[SKU]]&amp;"|"&amp;Ledger[[#This Row],[Branch_ID]], PriceList!E:E,PriceList!C:C,"")</f>
        <v>225</v>
      </c>
      <c r="K4505">
        <f>_xlfn.XLOOKUP(Ledger[[#This Row],[SKU]]&amp;"|"&amp;Ledger[[#This Row],[Branch_ID]], PriceList[Key], PriceList[Unit_Retail_Price_EGP], "")</f>
        <v>609</v>
      </c>
      <c r="L4505">
        <f>YEAR(Ledger[[#This Row],[Date]])</f>
        <v>2026</v>
      </c>
      <c r="M4505" t="str">
        <f>"Qtr"&amp;ROUNDUP(MONTH(Ledger[[#This Row],[Date]])/3,0)</f>
        <v>Qtr1</v>
      </c>
      <c r="N4505">
        <f>MONTH(Ledger[[#This Row],[Date]])</f>
        <v>3</v>
      </c>
      <c r="O4505" t="str">
        <f>TEXT(Ledger[[#This Row],[Date]],"mmm")</f>
        <v>Mar</v>
      </c>
    </row>
    <row r="4506" spans="1:15" x14ac:dyDescent="0.35">
      <c r="A4506" t="s">
        <v>5948</v>
      </c>
      <c r="B4506" s="8">
        <v>46119</v>
      </c>
      <c r="C4506" s="5">
        <v>0.52708333333333335</v>
      </c>
      <c r="D4506" t="str">
        <f>_xlfn.XLOOKUP(Ledger[[#This Row],[Employee_ID]],Employees!C:C,Employees!A:A)</f>
        <v>Morning</v>
      </c>
      <c r="E4506" t="s">
        <v>932</v>
      </c>
      <c r="F4506" t="str">
        <f>_xlfn.XLOOKUP(Ledger[[#This Row],[Employee_ID]],Employees!C:C,Employees!B:B)</f>
        <v>BR01</v>
      </c>
      <c r="G4506" t="s">
        <v>71</v>
      </c>
      <c r="H4506" t="s">
        <v>145</v>
      </c>
      <c r="I4506">
        <v>2</v>
      </c>
      <c r="J4506">
        <f>_xlfn.XLOOKUP(Ledger[[#This Row],[SKU]]&amp;"|"&amp;Ledger[[#This Row],[Branch_ID]], PriceList!E:E,PriceList!C:C,"")</f>
        <v>45</v>
      </c>
      <c r="K4506">
        <f>_xlfn.XLOOKUP(Ledger[[#This Row],[SKU]]&amp;"|"&amp;Ledger[[#This Row],[Branch_ID]], PriceList[Key], PriceList[Unit_Retail_Price_EGP], "")</f>
        <v>129</v>
      </c>
      <c r="L4506">
        <f>YEAR(Ledger[[#This Row],[Date]])</f>
        <v>2026</v>
      </c>
      <c r="M4506" t="str">
        <f>"Qtr"&amp;ROUNDUP(MONTH(Ledger[[#This Row],[Date]])/3,0)</f>
        <v>Qtr2</v>
      </c>
      <c r="N4506">
        <f>MONTH(Ledger[[#This Row],[Date]])</f>
        <v>4</v>
      </c>
      <c r="O4506" t="str">
        <f>TEXT(Ledger[[#This Row],[Date]],"mmm")</f>
        <v>Apr</v>
      </c>
    </row>
    <row r="4507" spans="1:15" x14ac:dyDescent="0.35">
      <c r="A4507" t="s">
        <v>6027</v>
      </c>
      <c r="B4507" s="8">
        <v>46124</v>
      </c>
      <c r="C4507" s="5">
        <v>0.52916666666666667</v>
      </c>
      <c r="D4507" t="str">
        <f>_xlfn.XLOOKUP(Ledger[[#This Row],[Employee_ID]],Employees!C:C,Employees!A:A)</f>
        <v>Morning</v>
      </c>
      <c r="E4507" t="s">
        <v>932</v>
      </c>
      <c r="F4507" t="str">
        <f>_xlfn.XLOOKUP(Ledger[[#This Row],[Employee_ID]],Employees!C:C,Employees!B:B)</f>
        <v>BR01</v>
      </c>
      <c r="G4507" t="s">
        <v>71</v>
      </c>
      <c r="H4507" t="s">
        <v>297</v>
      </c>
      <c r="I4507">
        <v>2</v>
      </c>
      <c r="J4507">
        <f>_xlfn.XLOOKUP(Ledger[[#This Row],[SKU]]&amp;"|"&amp;Ledger[[#This Row],[Branch_ID]], PriceList!E:E,PriceList!C:C,"")</f>
        <v>115</v>
      </c>
      <c r="K4507">
        <f>_xlfn.XLOOKUP(Ledger[[#This Row],[SKU]]&amp;"|"&amp;Ledger[[#This Row],[Branch_ID]], PriceList[Key], PriceList[Unit_Retail_Price_EGP], "")</f>
        <v>309</v>
      </c>
      <c r="L4507">
        <f>YEAR(Ledger[[#This Row],[Date]])</f>
        <v>2026</v>
      </c>
      <c r="M4507" t="str">
        <f>"Qtr"&amp;ROUNDUP(MONTH(Ledger[[#This Row],[Date]])/3,0)</f>
        <v>Qtr2</v>
      </c>
      <c r="N4507">
        <f>MONTH(Ledger[[#This Row],[Date]])</f>
        <v>4</v>
      </c>
      <c r="O4507" t="str">
        <f>TEXT(Ledger[[#This Row],[Date]],"mmm")</f>
        <v>Apr</v>
      </c>
    </row>
    <row r="4508" spans="1:15" x14ac:dyDescent="0.35">
      <c r="A4508" t="s">
        <v>6041</v>
      </c>
      <c r="B4508" s="8">
        <v>46125</v>
      </c>
      <c r="C4508" s="5">
        <v>0.52777777777777779</v>
      </c>
      <c r="D4508" t="str">
        <f>_xlfn.XLOOKUP(Ledger[[#This Row],[Employee_ID]],Employees!C:C,Employees!A:A)</f>
        <v>Morning</v>
      </c>
      <c r="E4508" t="s">
        <v>932</v>
      </c>
      <c r="F4508" t="str">
        <f>_xlfn.XLOOKUP(Ledger[[#This Row],[Employee_ID]],Employees!C:C,Employees!B:B)</f>
        <v>BR01</v>
      </c>
      <c r="G4508" t="s">
        <v>71</v>
      </c>
      <c r="H4508" t="s">
        <v>87</v>
      </c>
      <c r="I4508">
        <v>2</v>
      </c>
      <c r="J4508">
        <f>_xlfn.XLOOKUP(Ledger[[#This Row],[SKU]]&amp;"|"&amp;Ledger[[#This Row],[Branch_ID]], PriceList!E:E,PriceList!C:C,"")</f>
        <v>475</v>
      </c>
      <c r="K4508">
        <f>_xlfn.XLOOKUP(Ledger[[#This Row],[SKU]]&amp;"|"&amp;Ledger[[#This Row],[Branch_ID]], PriceList[Key], PriceList[Unit_Retail_Price_EGP], "")</f>
        <v>1229</v>
      </c>
      <c r="L4508">
        <f>YEAR(Ledger[[#This Row],[Date]])</f>
        <v>2026</v>
      </c>
      <c r="M4508" t="str">
        <f>"Qtr"&amp;ROUNDUP(MONTH(Ledger[[#This Row],[Date]])/3,0)</f>
        <v>Qtr2</v>
      </c>
      <c r="N4508">
        <f>MONTH(Ledger[[#This Row],[Date]])</f>
        <v>4</v>
      </c>
      <c r="O4508" t="str">
        <f>TEXT(Ledger[[#This Row],[Date]],"mmm")</f>
        <v>Apr</v>
      </c>
    </row>
    <row r="4509" spans="1:15" x14ac:dyDescent="0.35">
      <c r="A4509" t="s">
        <v>6066</v>
      </c>
      <c r="B4509" s="8">
        <v>46127</v>
      </c>
      <c r="C4509" s="5">
        <v>0.48749999999999999</v>
      </c>
      <c r="D4509" t="str">
        <f>_xlfn.XLOOKUP(Ledger[[#This Row],[Employee_ID]],Employees!C:C,Employees!A:A)</f>
        <v>Morning</v>
      </c>
      <c r="E4509" t="s">
        <v>932</v>
      </c>
      <c r="F4509" t="str">
        <f>_xlfn.XLOOKUP(Ledger[[#This Row],[Employee_ID]],Employees!C:C,Employees!B:B)</f>
        <v>BR01</v>
      </c>
      <c r="G4509" t="s">
        <v>71</v>
      </c>
      <c r="H4509" t="s">
        <v>404</v>
      </c>
      <c r="I4509">
        <v>2</v>
      </c>
      <c r="J4509">
        <f>_xlfn.XLOOKUP(Ledger[[#This Row],[SKU]]&amp;"|"&amp;Ledger[[#This Row],[Branch_ID]], PriceList!E:E,PriceList!C:C,"")</f>
        <v>145</v>
      </c>
      <c r="K4509">
        <f>_xlfn.XLOOKUP(Ledger[[#This Row],[SKU]]&amp;"|"&amp;Ledger[[#This Row],[Branch_ID]], PriceList[Key], PriceList[Unit_Retail_Price_EGP], "")</f>
        <v>389</v>
      </c>
      <c r="L4509">
        <f>YEAR(Ledger[[#This Row],[Date]])</f>
        <v>2026</v>
      </c>
      <c r="M4509" t="str">
        <f>"Qtr"&amp;ROUNDUP(MONTH(Ledger[[#This Row],[Date]])/3,0)</f>
        <v>Qtr2</v>
      </c>
      <c r="N4509">
        <f>MONTH(Ledger[[#This Row],[Date]])</f>
        <v>4</v>
      </c>
      <c r="O4509" t="str">
        <f>TEXT(Ledger[[#This Row],[Date]],"mmm")</f>
        <v>Apr</v>
      </c>
    </row>
    <row r="4510" spans="1:15" x14ac:dyDescent="0.35">
      <c r="A4510" t="s">
        <v>6067</v>
      </c>
      <c r="B4510" s="8">
        <v>46127</v>
      </c>
      <c r="C4510" s="5">
        <v>0.56041666666666667</v>
      </c>
      <c r="D4510" t="str">
        <f>_xlfn.XLOOKUP(Ledger[[#This Row],[Employee_ID]],Employees!C:C,Employees!A:A)</f>
        <v>Morning</v>
      </c>
      <c r="E4510" t="s">
        <v>932</v>
      </c>
      <c r="F4510" t="str">
        <f>_xlfn.XLOOKUP(Ledger[[#This Row],[Employee_ID]],Employees!C:C,Employees!B:B)</f>
        <v>BR01</v>
      </c>
      <c r="G4510" t="s">
        <v>71</v>
      </c>
      <c r="H4510" t="s">
        <v>236</v>
      </c>
      <c r="I4510">
        <v>2</v>
      </c>
      <c r="J4510">
        <f>_xlfn.XLOOKUP(Ledger[[#This Row],[SKU]]&amp;"|"&amp;Ledger[[#This Row],[Branch_ID]], PriceList!E:E,PriceList!C:C,"")</f>
        <v>535</v>
      </c>
      <c r="K4510">
        <f>_xlfn.XLOOKUP(Ledger[[#This Row],[SKU]]&amp;"|"&amp;Ledger[[#This Row],[Branch_ID]], PriceList[Key], PriceList[Unit_Retail_Price_EGP], "")</f>
        <v>1339</v>
      </c>
      <c r="L4510">
        <f>YEAR(Ledger[[#This Row],[Date]])</f>
        <v>2026</v>
      </c>
      <c r="M4510" t="str">
        <f>"Qtr"&amp;ROUNDUP(MONTH(Ledger[[#This Row],[Date]])/3,0)</f>
        <v>Qtr2</v>
      </c>
      <c r="N4510">
        <f>MONTH(Ledger[[#This Row],[Date]])</f>
        <v>4</v>
      </c>
      <c r="O4510" t="str">
        <f>TEXT(Ledger[[#This Row],[Date]],"mmm")</f>
        <v>Apr</v>
      </c>
    </row>
    <row r="4511" spans="1:15" x14ac:dyDescent="0.35">
      <c r="A4511" t="s">
        <v>6092</v>
      </c>
      <c r="B4511" s="8">
        <v>46129</v>
      </c>
      <c r="C4511" s="5">
        <v>0.48472222222222222</v>
      </c>
      <c r="D4511" t="str">
        <f>_xlfn.XLOOKUP(Ledger[[#This Row],[Employee_ID]],Employees!C:C,Employees!A:A)</f>
        <v>Morning</v>
      </c>
      <c r="E4511" t="s">
        <v>932</v>
      </c>
      <c r="F4511" t="str">
        <f>_xlfn.XLOOKUP(Ledger[[#This Row],[Employee_ID]],Employees!C:C,Employees!B:B)</f>
        <v>BR01</v>
      </c>
      <c r="G4511" t="s">
        <v>71</v>
      </c>
      <c r="H4511" t="s">
        <v>359</v>
      </c>
      <c r="I4511">
        <v>2</v>
      </c>
      <c r="J4511">
        <f>_xlfn.XLOOKUP(Ledger[[#This Row],[SKU]]&amp;"|"&amp;Ledger[[#This Row],[Branch_ID]], PriceList!E:E,PriceList!C:C,"")</f>
        <v>145</v>
      </c>
      <c r="K4511">
        <f>_xlfn.XLOOKUP(Ledger[[#This Row],[SKU]]&amp;"|"&amp;Ledger[[#This Row],[Branch_ID]], PriceList[Key], PriceList[Unit_Retail_Price_EGP], "")</f>
        <v>389</v>
      </c>
      <c r="L4511">
        <f>YEAR(Ledger[[#This Row],[Date]])</f>
        <v>2026</v>
      </c>
      <c r="M4511" t="str">
        <f>"Qtr"&amp;ROUNDUP(MONTH(Ledger[[#This Row],[Date]])/3,0)</f>
        <v>Qtr2</v>
      </c>
      <c r="N4511">
        <f>MONTH(Ledger[[#This Row],[Date]])</f>
        <v>4</v>
      </c>
      <c r="O4511" t="str">
        <f>TEXT(Ledger[[#This Row],[Date]],"mmm")</f>
        <v>Apr</v>
      </c>
    </row>
    <row r="4512" spans="1:15" x14ac:dyDescent="0.35">
      <c r="A4512" t="s">
        <v>6211</v>
      </c>
      <c r="B4512" s="8">
        <v>46137</v>
      </c>
      <c r="C4512" s="5">
        <v>0.47083333333333333</v>
      </c>
      <c r="D4512" t="str">
        <f>_xlfn.XLOOKUP(Ledger[[#This Row],[Employee_ID]],Employees!C:C,Employees!A:A)</f>
        <v>Morning</v>
      </c>
      <c r="E4512" t="s">
        <v>932</v>
      </c>
      <c r="F4512" t="str">
        <f>_xlfn.XLOOKUP(Ledger[[#This Row],[Employee_ID]],Employees!C:C,Employees!B:B)</f>
        <v>BR01</v>
      </c>
      <c r="G4512" t="s">
        <v>71</v>
      </c>
      <c r="H4512" t="s">
        <v>267</v>
      </c>
      <c r="I4512">
        <v>2</v>
      </c>
      <c r="J4512">
        <f>_xlfn.XLOOKUP(Ledger[[#This Row],[SKU]]&amp;"|"&amp;Ledger[[#This Row],[Branch_ID]], PriceList!E:E,PriceList!C:C,"")</f>
        <v>165</v>
      </c>
      <c r="K4512">
        <f>_xlfn.XLOOKUP(Ledger[[#This Row],[SKU]]&amp;"|"&amp;Ledger[[#This Row],[Branch_ID]], PriceList[Key], PriceList[Unit_Retail_Price_EGP], "")</f>
        <v>449</v>
      </c>
      <c r="L4512">
        <f>YEAR(Ledger[[#This Row],[Date]])</f>
        <v>2026</v>
      </c>
      <c r="M4512" t="str">
        <f>"Qtr"&amp;ROUNDUP(MONTH(Ledger[[#This Row],[Date]])/3,0)</f>
        <v>Qtr2</v>
      </c>
      <c r="N4512">
        <f>MONTH(Ledger[[#This Row],[Date]])</f>
        <v>4</v>
      </c>
      <c r="O4512" t="str">
        <f>TEXT(Ledger[[#This Row],[Date]],"mmm")</f>
        <v>Apr</v>
      </c>
    </row>
    <row r="4513" spans="1:15" x14ac:dyDescent="0.35">
      <c r="A4513" t="s">
        <v>6227</v>
      </c>
      <c r="B4513" s="8">
        <v>46138</v>
      </c>
      <c r="C4513" s="5">
        <v>0.44583333333333336</v>
      </c>
      <c r="D4513" t="str">
        <f>_xlfn.XLOOKUP(Ledger[[#This Row],[Employee_ID]],Employees!C:C,Employees!A:A)</f>
        <v>Morning</v>
      </c>
      <c r="E4513" t="s">
        <v>932</v>
      </c>
      <c r="F4513" t="str">
        <f>_xlfn.XLOOKUP(Ledger[[#This Row],[Employee_ID]],Employees!C:C,Employees!B:B)</f>
        <v>BR01</v>
      </c>
      <c r="G4513" t="s">
        <v>71</v>
      </c>
      <c r="H4513" t="s">
        <v>229</v>
      </c>
      <c r="I4513">
        <v>2</v>
      </c>
      <c r="J4513">
        <f>_xlfn.XLOOKUP(Ledger[[#This Row],[SKU]]&amp;"|"&amp;Ledger[[#This Row],[Branch_ID]], PriceList!E:E,PriceList!C:C,"")</f>
        <v>225</v>
      </c>
      <c r="K4513">
        <f>_xlfn.XLOOKUP(Ledger[[#This Row],[SKU]]&amp;"|"&amp;Ledger[[#This Row],[Branch_ID]], PriceList[Key], PriceList[Unit_Retail_Price_EGP], "")</f>
        <v>609</v>
      </c>
      <c r="L4513">
        <f>YEAR(Ledger[[#This Row],[Date]])</f>
        <v>2026</v>
      </c>
      <c r="M4513" t="str">
        <f>"Qtr"&amp;ROUNDUP(MONTH(Ledger[[#This Row],[Date]])/3,0)</f>
        <v>Qtr2</v>
      </c>
      <c r="N4513">
        <f>MONTH(Ledger[[#This Row],[Date]])</f>
        <v>4</v>
      </c>
      <c r="O4513" t="str">
        <f>TEXT(Ledger[[#This Row],[Date]],"mmm")</f>
        <v>Apr</v>
      </c>
    </row>
    <row r="4514" spans="1:15" x14ac:dyDescent="0.35">
      <c r="A4514" t="s">
        <v>6237</v>
      </c>
      <c r="B4514" s="8">
        <v>46139</v>
      </c>
      <c r="C4514" s="5">
        <v>0.49444444444444446</v>
      </c>
      <c r="D4514" t="str">
        <f>_xlfn.XLOOKUP(Ledger[[#This Row],[Employee_ID]],Employees!C:C,Employees!A:A)</f>
        <v>Morning</v>
      </c>
      <c r="E4514" t="s">
        <v>932</v>
      </c>
      <c r="F4514" t="str">
        <f>_xlfn.XLOOKUP(Ledger[[#This Row],[Employee_ID]],Employees!C:C,Employees!B:B)</f>
        <v>BR01</v>
      </c>
      <c r="G4514" t="s">
        <v>71</v>
      </c>
      <c r="H4514" t="s">
        <v>156</v>
      </c>
      <c r="I4514">
        <v>2</v>
      </c>
      <c r="J4514">
        <f>_xlfn.XLOOKUP(Ledger[[#This Row],[SKU]]&amp;"|"&amp;Ledger[[#This Row],[Branch_ID]], PriceList!E:E,PriceList!C:C,"")</f>
        <v>495</v>
      </c>
      <c r="K4514">
        <f>_xlfn.XLOOKUP(Ledger[[#This Row],[SKU]]&amp;"|"&amp;Ledger[[#This Row],[Branch_ID]], PriceList[Key], PriceList[Unit_Retail_Price_EGP], "")</f>
        <v>1229</v>
      </c>
      <c r="L4514">
        <f>YEAR(Ledger[[#This Row],[Date]])</f>
        <v>2026</v>
      </c>
      <c r="M4514" t="str">
        <f>"Qtr"&amp;ROUNDUP(MONTH(Ledger[[#This Row],[Date]])/3,0)</f>
        <v>Qtr2</v>
      </c>
      <c r="N4514">
        <f>MONTH(Ledger[[#This Row],[Date]])</f>
        <v>4</v>
      </c>
      <c r="O4514" t="str">
        <f>TEXT(Ledger[[#This Row],[Date]],"mmm")</f>
        <v>Apr</v>
      </c>
    </row>
    <row r="4515" spans="1:15" x14ac:dyDescent="0.35">
      <c r="A4515" t="s">
        <v>6367</v>
      </c>
      <c r="B4515" s="8">
        <v>46148</v>
      </c>
      <c r="C4515" s="5">
        <v>0.55902777777777779</v>
      </c>
      <c r="D4515" t="str">
        <f>_xlfn.XLOOKUP(Ledger[[#This Row],[Employee_ID]],Employees!C:C,Employees!A:A)</f>
        <v>Morning</v>
      </c>
      <c r="E4515" t="s">
        <v>932</v>
      </c>
      <c r="F4515" t="str">
        <f>_xlfn.XLOOKUP(Ledger[[#This Row],[Employee_ID]],Employees!C:C,Employees!B:B)</f>
        <v>BR01</v>
      </c>
      <c r="G4515" t="s">
        <v>71</v>
      </c>
      <c r="H4515" t="s">
        <v>404</v>
      </c>
      <c r="I4515">
        <v>2</v>
      </c>
      <c r="J4515">
        <f>_xlfn.XLOOKUP(Ledger[[#This Row],[SKU]]&amp;"|"&amp;Ledger[[#This Row],[Branch_ID]], PriceList!E:E,PriceList!C:C,"")</f>
        <v>145</v>
      </c>
      <c r="K4515">
        <f>_xlfn.XLOOKUP(Ledger[[#This Row],[SKU]]&amp;"|"&amp;Ledger[[#This Row],[Branch_ID]], PriceList[Key], PriceList[Unit_Retail_Price_EGP], "")</f>
        <v>389</v>
      </c>
      <c r="L4515">
        <f>YEAR(Ledger[[#This Row],[Date]])</f>
        <v>2026</v>
      </c>
      <c r="M4515" t="str">
        <f>"Qtr"&amp;ROUNDUP(MONTH(Ledger[[#This Row],[Date]])/3,0)</f>
        <v>Qtr2</v>
      </c>
      <c r="N4515">
        <f>MONTH(Ledger[[#This Row],[Date]])</f>
        <v>5</v>
      </c>
      <c r="O4515" t="str">
        <f>TEXT(Ledger[[#This Row],[Date]],"mmm")</f>
        <v>May</v>
      </c>
    </row>
    <row r="4516" spans="1:15" x14ac:dyDescent="0.35">
      <c r="A4516" t="s">
        <v>6377</v>
      </c>
      <c r="B4516" s="8">
        <v>46149</v>
      </c>
      <c r="C4516" s="5">
        <v>0.43541666666666667</v>
      </c>
      <c r="D4516" t="str">
        <f>_xlfn.XLOOKUP(Ledger[[#This Row],[Employee_ID]],Employees!C:C,Employees!A:A)</f>
        <v>Morning</v>
      </c>
      <c r="E4516" t="s">
        <v>932</v>
      </c>
      <c r="F4516" t="str">
        <f>_xlfn.XLOOKUP(Ledger[[#This Row],[Employee_ID]],Employees!C:C,Employees!B:B)</f>
        <v>BR01</v>
      </c>
      <c r="G4516" t="s">
        <v>71</v>
      </c>
      <c r="H4516" t="s">
        <v>197</v>
      </c>
      <c r="I4516">
        <v>2</v>
      </c>
      <c r="J4516">
        <f>_xlfn.XLOOKUP(Ledger[[#This Row],[SKU]]&amp;"|"&amp;Ledger[[#This Row],[Branch_ID]], PriceList!E:E,PriceList!C:C,"")</f>
        <v>225</v>
      </c>
      <c r="K4516">
        <f>_xlfn.XLOOKUP(Ledger[[#This Row],[SKU]]&amp;"|"&amp;Ledger[[#This Row],[Branch_ID]], PriceList[Key], PriceList[Unit_Retail_Price_EGP], "")</f>
        <v>609</v>
      </c>
      <c r="L4516">
        <f>YEAR(Ledger[[#This Row],[Date]])</f>
        <v>2026</v>
      </c>
      <c r="M4516" t="str">
        <f>"Qtr"&amp;ROUNDUP(MONTH(Ledger[[#This Row],[Date]])/3,0)</f>
        <v>Qtr2</v>
      </c>
      <c r="N4516">
        <f>MONTH(Ledger[[#This Row],[Date]])</f>
        <v>5</v>
      </c>
      <c r="O4516" t="str">
        <f>TEXT(Ledger[[#This Row],[Date]],"mmm")</f>
        <v>May</v>
      </c>
    </row>
    <row r="4517" spans="1:15" x14ac:dyDescent="0.35">
      <c r="A4517" t="s">
        <v>6439</v>
      </c>
      <c r="B4517" s="8">
        <v>46153</v>
      </c>
      <c r="C4517" s="5">
        <v>0.51249999999999996</v>
      </c>
      <c r="D4517" t="str">
        <f>_xlfn.XLOOKUP(Ledger[[#This Row],[Employee_ID]],Employees!C:C,Employees!A:A)</f>
        <v>Morning</v>
      </c>
      <c r="E4517" t="s">
        <v>932</v>
      </c>
      <c r="F4517" t="str">
        <f>_xlfn.XLOOKUP(Ledger[[#This Row],[Employee_ID]],Employees!C:C,Employees!B:B)</f>
        <v>BR01</v>
      </c>
      <c r="G4517" t="s">
        <v>71</v>
      </c>
      <c r="H4517" t="s">
        <v>295</v>
      </c>
      <c r="I4517">
        <v>2</v>
      </c>
      <c r="J4517">
        <f>_xlfn.XLOOKUP(Ledger[[#This Row],[SKU]]&amp;"|"&amp;Ledger[[#This Row],[Branch_ID]], PriceList!E:E,PriceList!C:C,"")</f>
        <v>145</v>
      </c>
      <c r="K4517">
        <f>_xlfn.XLOOKUP(Ledger[[#This Row],[SKU]]&amp;"|"&amp;Ledger[[#This Row],[Branch_ID]], PriceList[Key], PriceList[Unit_Retail_Price_EGP], "")</f>
        <v>389</v>
      </c>
      <c r="L4517">
        <f>YEAR(Ledger[[#This Row],[Date]])</f>
        <v>2026</v>
      </c>
      <c r="M4517" t="str">
        <f>"Qtr"&amp;ROUNDUP(MONTH(Ledger[[#This Row],[Date]])/3,0)</f>
        <v>Qtr2</v>
      </c>
      <c r="N4517">
        <f>MONTH(Ledger[[#This Row],[Date]])</f>
        <v>5</v>
      </c>
      <c r="O4517" t="str">
        <f>TEXT(Ledger[[#This Row],[Date]],"mmm")</f>
        <v>May</v>
      </c>
    </row>
    <row r="4518" spans="1:15" x14ac:dyDescent="0.35">
      <c r="A4518" t="s">
        <v>6451</v>
      </c>
      <c r="B4518" s="8">
        <v>46154</v>
      </c>
      <c r="C4518" s="5">
        <v>0.48680555555555555</v>
      </c>
      <c r="D4518" t="str">
        <f>_xlfn.XLOOKUP(Ledger[[#This Row],[Employee_ID]],Employees!C:C,Employees!A:A)</f>
        <v>Morning</v>
      </c>
      <c r="E4518" t="s">
        <v>932</v>
      </c>
      <c r="F4518" t="str">
        <f>_xlfn.XLOOKUP(Ledger[[#This Row],[Employee_ID]],Employees!C:C,Employees!B:B)</f>
        <v>BR01</v>
      </c>
      <c r="G4518" t="s">
        <v>71</v>
      </c>
      <c r="H4518" t="s">
        <v>135</v>
      </c>
      <c r="I4518">
        <v>2</v>
      </c>
      <c r="J4518">
        <f>_xlfn.XLOOKUP(Ledger[[#This Row],[SKU]]&amp;"|"&amp;Ledger[[#This Row],[Branch_ID]], PriceList!E:E,PriceList!C:C,"")</f>
        <v>145</v>
      </c>
      <c r="K4518">
        <f>_xlfn.XLOOKUP(Ledger[[#This Row],[SKU]]&amp;"|"&amp;Ledger[[#This Row],[Branch_ID]], PriceList[Key], PriceList[Unit_Retail_Price_EGP], "")</f>
        <v>389</v>
      </c>
      <c r="L4518">
        <f>YEAR(Ledger[[#This Row],[Date]])</f>
        <v>2026</v>
      </c>
      <c r="M4518" t="str">
        <f>"Qtr"&amp;ROUNDUP(MONTH(Ledger[[#This Row],[Date]])/3,0)</f>
        <v>Qtr2</v>
      </c>
      <c r="N4518">
        <f>MONTH(Ledger[[#This Row],[Date]])</f>
        <v>5</v>
      </c>
      <c r="O4518" t="str">
        <f>TEXT(Ledger[[#This Row],[Date]],"mmm")</f>
        <v>May</v>
      </c>
    </row>
    <row r="4519" spans="1:15" x14ac:dyDescent="0.35">
      <c r="A4519" t="s">
        <v>6566</v>
      </c>
      <c r="B4519" s="8">
        <v>46162</v>
      </c>
      <c r="C4519" s="5">
        <v>0.4909722222222222</v>
      </c>
      <c r="D4519" t="str">
        <f>_xlfn.XLOOKUP(Ledger[[#This Row],[Employee_ID]],Employees!C:C,Employees!A:A)</f>
        <v>Morning</v>
      </c>
      <c r="E4519" t="s">
        <v>932</v>
      </c>
      <c r="F4519" t="str">
        <f>_xlfn.XLOOKUP(Ledger[[#This Row],[Employee_ID]],Employees!C:C,Employees!B:B)</f>
        <v>BR01</v>
      </c>
      <c r="G4519" t="s">
        <v>71</v>
      </c>
      <c r="H4519" t="s">
        <v>181</v>
      </c>
      <c r="I4519">
        <v>2</v>
      </c>
      <c r="J4519">
        <f>_xlfn.XLOOKUP(Ledger[[#This Row],[SKU]]&amp;"|"&amp;Ledger[[#This Row],[Branch_ID]], PriceList!E:E,PriceList!C:C,"")</f>
        <v>495</v>
      </c>
      <c r="K4519">
        <f>_xlfn.XLOOKUP(Ledger[[#This Row],[SKU]]&amp;"|"&amp;Ledger[[#This Row],[Branch_ID]], PriceList[Key], PriceList[Unit_Retail_Price_EGP], "")</f>
        <v>1229</v>
      </c>
      <c r="L4519">
        <f>YEAR(Ledger[[#This Row],[Date]])</f>
        <v>2026</v>
      </c>
      <c r="M4519" t="str">
        <f>"Qtr"&amp;ROUNDUP(MONTH(Ledger[[#This Row],[Date]])/3,0)</f>
        <v>Qtr2</v>
      </c>
      <c r="N4519">
        <f>MONTH(Ledger[[#This Row],[Date]])</f>
        <v>5</v>
      </c>
      <c r="O4519" t="str">
        <f>TEXT(Ledger[[#This Row],[Date]],"mmm")</f>
        <v>May</v>
      </c>
    </row>
    <row r="4520" spans="1:15" x14ac:dyDescent="0.35">
      <c r="A4520" t="s">
        <v>6612</v>
      </c>
      <c r="B4520" s="8">
        <v>46165</v>
      </c>
      <c r="C4520" s="5">
        <v>0.57222222222222219</v>
      </c>
      <c r="D4520" t="str">
        <f>_xlfn.XLOOKUP(Ledger[[#This Row],[Employee_ID]],Employees!C:C,Employees!A:A)</f>
        <v>Morning</v>
      </c>
      <c r="E4520" t="s">
        <v>932</v>
      </c>
      <c r="F4520" t="str">
        <f>_xlfn.XLOOKUP(Ledger[[#This Row],[Employee_ID]],Employees!C:C,Employees!B:B)</f>
        <v>BR01</v>
      </c>
      <c r="G4520" t="s">
        <v>71</v>
      </c>
      <c r="H4520" t="s">
        <v>151</v>
      </c>
      <c r="I4520">
        <v>2</v>
      </c>
      <c r="J4520">
        <f>_xlfn.XLOOKUP(Ledger[[#This Row],[SKU]]&amp;"|"&amp;Ledger[[#This Row],[Branch_ID]], PriceList!E:E,PriceList!C:C,"")</f>
        <v>165</v>
      </c>
      <c r="K4520">
        <f>_xlfn.XLOOKUP(Ledger[[#This Row],[SKU]]&amp;"|"&amp;Ledger[[#This Row],[Branch_ID]], PriceList[Key], PriceList[Unit_Retail_Price_EGP], "")</f>
        <v>449</v>
      </c>
      <c r="L4520">
        <f>YEAR(Ledger[[#This Row],[Date]])</f>
        <v>2026</v>
      </c>
      <c r="M4520" t="str">
        <f>"Qtr"&amp;ROUNDUP(MONTH(Ledger[[#This Row],[Date]])/3,0)</f>
        <v>Qtr2</v>
      </c>
      <c r="N4520">
        <f>MONTH(Ledger[[#This Row],[Date]])</f>
        <v>5</v>
      </c>
      <c r="O4520" t="str">
        <f>TEXT(Ledger[[#This Row],[Date]],"mmm")</f>
        <v>May</v>
      </c>
    </row>
    <row r="4521" spans="1:15" x14ac:dyDescent="0.35">
      <c r="A4521" t="s">
        <v>6664</v>
      </c>
      <c r="B4521" s="8">
        <v>46169</v>
      </c>
      <c r="C4521" s="5">
        <v>0.57430555555555551</v>
      </c>
      <c r="D4521" t="str">
        <f>_xlfn.XLOOKUP(Ledger[[#This Row],[Employee_ID]],Employees!C:C,Employees!A:A)</f>
        <v>Morning</v>
      </c>
      <c r="E4521" t="s">
        <v>932</v>
      </c>
      <c r="F4521" t="str">
        <f>_xlfn.XLOOKUP(Ledger[[#This Row],[Employee_ID]],Employees!C:C,Employees!B:B)</f>
        <v>BR01</v>
      </c>
      <c r="G4521" t="s">
        <v>71</v>
      </c>
      <c r="H4521" t="s">
        <v>313</v>
      </c>
      <c r="I4521">
        <v>2</v>
      </c>
      <c r="J4521">
        <f>_xlfn.XLOOKUP(Ledger[[#This Row],[SKU]]&amp;"|"&amp;Ledger[[#This Row],[Branch_ID]], PriceList!E:E,PriceList!C:C,"")</f>
        <v>145</v>
      </c>
      <c r="K4521">
        <f>_xlfn.XLOOKUP(Ledger[[#This Row],[SKU]]&amp;"|"&amp;Ledger[[#This Row],[Branch_ID]], PriceList[Key], PriceList[Unit_Retail_Price_EGP], "")</f>
        <v>389</v>
      </c>
      <c r="L4521">
        <f>YEAR(Ledger[[#This Row],[Date]])</f>
        <v>2026</v>
      </c>
      <c r="M4521" t="str">
        <f>"Qtr"&amp;ROUNDUP(MONTH(Ledger[[#This Row],[Date]])/3,0)</f>
        <v>Qtr2</v>
      </c>
      <c r="N4521">
        <f>MONTH(Ledger[[#This Row],[Date]])</f>
        <v>5</v>
      </c>
      <c r="O4521" t="str">
        <f>TEXT(Ledger[[#This Row],[Date]],"mmm")</f>
        <v>May</v>
      </c>
    </row>
    <row r="4522" spans="1:15" x14ac:dyDescent="0.35">
      <c r="A4522" t="s">
        <v>1107</v>
      </c>
      <c r="B4522" s="8">
        <v>45815</v>
      </c>
      <c r="C4522" s="5">
        <v>0.63749999999999996</v>
      </c>
      <c r="D4522" t="str">
        <f>_xlfn.XLOOKUP(Ledger[[#This Row],[Employee_ID]],Employees!C:C,Employees!A:A)</f>
        <v>Afternoon</v>
      </c>
      <c r="E4522" t="s">
        <v>932</v>
      </c>
      <c r="F4522" t="str">
        <f>_xlfn.XLOOKUP(Ledger[[#This Row],[Employee_ID]],Employees!C:C,Employees!B:B)</f>
        <v>BR01</v>
      </c>
      <c r="G4522" t="s">
        <v>948</v>
      </c>
      <c r="H4522" t="s">
        <v>499</v>
      </c>
      <c r="I4522">
        <v>2</v>
      </c>
      <c r="J4522">
        <f>_xlfn.XLOOKUP(Ledger[[#This Row],[SKU]]&amp;"|"&amp;Ledger[[#This Row],[Branch_ID]], PriceList!E:E,PriceList!C:C,"")</f>
        <v>310</v>
      </c>
      <c r="K4522">
        <f>_xlfn.XLOOKUP(Ledger[[#This Row],[SKU]]&amp;"|"&amp;Ledger[[#This Row],[Branch_ID]], PriceList[Key], PriceList[Unit_Retail_Price_EGP], "")</f>
        <v>779</v>
      </c>
      <c r="L4522">
        <f>YEAR(Ledger[[#This Row],[Date]])</f>
        <v>2025</v>
      </c>
      <c r="M4522" t="str">
        <f>"Qtr"&amp;ROUNDUP(MONTH(Ledger[[#This Row],[Date]])/3,0)</f>
        <v>Qtr2</v>
      </c>
      <c r="N4522">
        <f>MONTH(Ledger[[#This Row],[Date]])</f>
        <v>6</v>
      </c>
      <c r="O4522" t="str">
        <f>TEXT(Ledger[[#This Row],[Date]],"mmm")</f>
        <v>Jun</v>
      </c>
    </row>
    <row r="4523" spans="1:15" x14ac:dyDescent="0.35">
      <c r="A4523" t="s">
        <v>1174</v>
      </c>
      <c r="B4523" s="8">
        <v>45818</v>
      </c>
      <c r="C4523" s="5">
        <v>0.60763888888888884</v>
      </c>
      <c r="D4523" t="str">
        <f>_xlfn.XLOOKUP(Ledger[[#This Row],[Employee_ID]],Employees!C:C,Employees!A:A)</f>
        <v>Afternoon</v>
      </c>
      <c r="E4523" t="s">
        <v>932</v>
      </c>
      <c r="F4523" t="str">
        <f>_xlfn.XLOOKUP(Ledger[[#This Row],[Employee_ID]],Employees!C:C,Employees!B:B)</f>
        <v>BR01</v>
      </c>
      <c r="G4523" t="s">
        <v>948</v>
      </c>
      <c r="H4523" t="s">
        <v>395</v>
      </c>
      <c r="I4523">
        <v>2</v>
      </c>
      <c r="J4523">
        <f>_xlfn.XLOOKUP(Ledger[[#This Row],[SKU]]&amp;"|"&amp;Ledger[[#This Row],[Branch_ID]], PriceList!E:E,PriceList!C:C,"")</f>
        <v>270</v>
      </c>
      <c r="K4523">
        <f>_xlfn.XLOOKUP(Ledger[[#This Row],[SKU]]&amp;"|"&amp;Ledger[[#This Row],[Branch_ID]], PriceList[Key], PriceList[Unit_Retail_Price_EGP], "")</f>
        <v>669</v>
      </c>
      <c r="L4523">
        <f>YEAR(Ledger[[#This Row],[Date]])</f>
        <v>2025</v>
      </c>
      <c r="M4523" t="str">
        <f>"Qtr"&amp;ROUNDUP(MONTH(Ledger[[#This Row],[Date]])/3,0)</f>
        <v>Qtr2</v>
      </c>
      <c r="N4523">
        <f>MONTH(Ledger[[#This Row],[Date]])</f>
        <v>6</v>
      </c>
      <c r="O4523" t="str">
        <f>TEXT(Ledger[[#This Row],[Date]],"mmm")</f>
        <v>Jun</v>
      </c>
    </row>
    <row r="4524" spans="1:15" x14ac:dyDescent="0.35">
      <c r="A4524" t="s">
        <v>1193</v>
      </c>
      <c r="B4524" s="8">
        <v>45819</v>
      </c>
      <c r="C4524" s="5">
        <v>0.62569444444444444</v>
      </c>
      <c r="D4524" t="str">
        <f>_xlfn.XLOOKUP(Ledger[[#This Row],[Employee_ID]],Employees!C:C,Employees!A:A)</f>
        <v>Afternoon</v>
      </c>
      <c r="E4524" t="s">
        <v>932</v>
      </c>
      <c r="F4524" t="str">
        <f>_xlfn.XLOOKUP(Ledger[[#This Row],[Employee_ID]],Employees!C:C,Employees!B:B)</f>
        <v>BR01</v>
      </c>
      <c r="G4524" t="s">
        <v>948</v>
      </c>
      <c r="H4524" t="s">
        <v>359</v>
      </c>
      <c r="I4524">
        <v>2</v>
      </c>
      <c r="J4524">
        <f>_xlfn.XLOOKUP(Ledger[[#This Row],[SKU]]&amp;"|"&amp;Ledger[[#This Row],[Branch_ID]], PriceList!E:E,PriceList!C:C,"")</f>
        <v>145</v>
      </c>
      <c r="K4524">
        <f>_xlfn.XLOOKUP(Ledger[[#This Row],[SKU]]&amp;"|"&amp;Ledger[[#This Row],[Branch_ID]], PriceList[Key], PriceList[Unit_Retail_Price_EGP], "")</f>
        <v>389</v>
      </c>
      <c r="L4524">
        <f>YEAR(Ledger[[#This Row],[Date]])</f>
        <v>2025</v>
      </c>
      <c r="M4524" t="str">
        <f>"Qtr"&amp;ROUNDUP(MONTH(Ledger[[#This Row],[Date]])/3,0)</f>
        <v>Qtr2</v>
      </c>
      <c r="N4524">
        <f>MONTH(Ledger[[#This Row],[Date]])</f>
        <v>6</v>
      </c>
      <c r="O4524" t="str">
        <f>TEXT(Ledger[[#This Row],[Date]],"mmm")</f>
        <v>Jun</v>
      </c>
    </row>
    <row r="4525" spans="1:15" x14ac:dyDescent="0.35">
      <c r="A4525" t="s">
        <v>1306</v>
      </c>
      <c r="B4525" s="8">
        <v>45823</v>
      </c>
      <c r="C4525" s="5">
        <v>0.62152777777777779</v>
      </c>
      <c r="D4525" t="str">
        <f>_xlfn.XLOOKUP(Ledger[[#This Row],[Employee_ID]],Employees!C:C,Employees!A:A)</f>
        <v>Afternoon</v>
      </c>
      <c r="E4525" t="s">
        <v>932</v>
      </c>
      <c r="F4525" t="str">
        <f>_xlfn.XLOOKUP(Ledger[[#This Row],[Employee_ID]],Employees!C:C,Employees!B:B)</f>
        <v>BR01</v>
      </c>
      <c r="G4525" t="s">
        <v>948</v>
      </c>
      <c r="H4525" t="s">
        <v>48</v>
      </c>
      <c r="I4525">
        <v>2</v>
      </c>
      <c r="J4525">
        <f>_xlfn.XLOOKUP(Ledger[[#This Row],[SKU]]&amp;"|"&amp;Ledger[[#This Row],[Branch_ID]], PriceList!E:E,PriceList!C:C,"")</f>
        <v>145</v>
      </c>
      <c r="K4525">
        <f>_xlfn.XLOOKUP(Ledger[[#This Row],[SKU]]&amp;"|"&amp;Ledger[[#This Row],[Branch_ID]], PriceList[Key], PriceList[Unit_Retail_Price_EGP], "")</f>
        <v>389</v>
      </c>
      <c r="L4525">
        <f>YEAR(Ledger[[#This Row],[Date]])</f>
        <v>2025</v>
      </c>
      <c r="M4525" t="str">
        <f>"Qtr"&amp;ROUNDUP(MONTH(Ledger[[#This Row],[Date]])/3,0)</f>
        <v>Qtr2</v>
      </c>
      <c r="N4525">
        <f>MONTH(Ledger[[#This Row],[Date]])</f>
        <v>6</v>
      </c>
      <c r="O4525" t="str">
        <f>TEXT(Ledger[[#This Row],[Date]],"mmm")</f>
        <v>Jun</v>
      </c>
    </row>
    <row r="4526" spans="1:15" x14ac:dyDescent="0.35">
      <c r="A4526" t="s">
        <v>1324</v>
      </c>
      <c r="B4526" s="8">
        <v>45824</v>
      </c>
      <c r="C4526" s="5">
        <v>0.69166666666666665</v>
      </c>
      <c r="D4526" t="str">
        <f>_xlfn.XLOOKUP(Ledger[[#This Row],[Employee_ID]],Employees!C:C,Employees!A:A)</f>
        <v>Afternoon</v>
      </c>
      <c r="E4526" t="s">
        <v>932</v>
      </c>
      <c r="F4526" t="str">
        <f>_xlfn.XLOOKUP(Ledger[[#This Row],[Employee_ID]],Employees!C:C,Employees!B:B)</f>
        <v>BR01</v>
      </c>
      <c r="G4526" t="s">
        <v>948</v>
      </c>
      <c r="H4526" t="s">
        <v>108</v>
      </c>
      <c r="I4526">
        <v>2</v>
      </c>
      <c r="J4526">
        <f>_xlfn.XLOOKUP(Ledger[[#This Row],[SKU]]&amp;"|"&amp;Ledger[[#This Row],[Branch_ID]], PriceList!E:E,PriceList!C:C,"")</f>
        <v>165</v>
      </c>
      <c r="K4526">
        <f>_xlfn.XLOOKUP(Ledger[[#This Row],[SKU]]&amp;"|"&amp;Ledger[[#This Row],[Branch_ID]], PriceList[Key], PriceList[Unit_Retail_Price_EGP], "")</f>
        <v>449</v>
      </c>
      <c r="L4526">
        <f>YEAR(Ledger[[#This Row],[Date]])</f>
        <v>2025</v>
      </c>
      <c r="M4526" t="str">
        <f>"Qtr"&amp;ROUNDUP(MONTH(Ledger[[#This Row],[Date]])/3,0)</f>
        <v>Qtr2</v>
      </c>
      <c r="N4526">
        <f>MONTH(Ledger[[#This Row],[Date]])</f>
        <v>6</v>
      </c>
      <c r="O4526" t="str">
        <f>TEXT(Ledger[[#This Row],[Date]],"mmm")</f>
        <v>Jun</v>
      </c>
    </row>
    <row r="4527" spans="1:15" x14ac:dyDescent="0.35">
      <c r="A4527" t="s">
        <v>1348</v>
      </c>
      <c r="B4527" s="8">
        <v>45825</v>
      </c>
      <c r="C4527" s="5">
        <v>0.62708333333333333</v>
      </c>
      <c r="D4527" t="str">
        <f>_xlfn.XLOOKUP(Ledger[[#This Row],[Employee_ID]],Employees!C:C,Employees!A:A)</f>
        <v>Afternoon</v>
      </c>
      <c r="E4527" t="s">
        <v>932</v>
      </c>
      <c r="F4527" t="str">
        <f>_xlfn.XLOOKUP(Ledger[[#This Row],[Employee_ID]],Employees!C:C,Employees!B:B)</f>
        <v>BR01</v>
      </c>
      <c r="G4527" t="s">
        <v>948</v>
      </c>
      <c r="H4527" t="s">
        <v>162</v>
      </c>
      <c r="I4527">
        <v>2</v>
      </c>
      <c r="J4527">
        <f>_xlfn.XLOOKUP(Ledger[[#This Row],[SKU]]&amp;"|"&amp;Ledger[[#This Row],[Branch_ID]], PriceList!E:E,PriceList!C:C,"")</f>
        <v>165</v>
      </c>
      <c r="K4527">
        <f>_xlfn.XLOOKUP(Ledger[[#This Row],[SKU]]&amp;"|"&amp;Ledger[[#This Row],[Branch_ID]], PriceList[Key], PriceList[Unit_Retail_Price_EGP], "")</f>
        <v>449</v>
      </c>
      <c r="L4527">
        <f>YEAR(Ledger[[#This Row],[Date]])</f>
        <v>2025</v>
      </c>
      <c r="M4527" t="str">
        <f>"Qtr"&amp;ROUNDUP(MONTH(Ledger[[#This Row],[Date]])/3,0)</f>
        <v>Qtr2</v>
      </c>
      <c r="N4527">
        <f>MONTH(Ledger[[#This Row],[Date]])</f>
        <v>6</v>
      </c>
      <c r="O4527" t="str">
        <f>TEXT(Ledger[[#This Row],[Date]],"mmm")</f>
        <v>Jun</v>
      </c>
    </row>
    <row r="4528" spans="1:15" x14ac:dyDescent="0.35">
      <c r="A4528" t="s">
        <v>1373</v>
      </c>
      <c r="B4528" s="8">
        <v>45826</v>
      </c>
      <c r="C4528" s="5">
        <v>0.64652777777777781</v>
      </c>
      <c r="D4528" t="str">
        <f>_xlfn.XLOOKUP(Ledger[[#This Row],[Employee_ID]],Employees!C:C,Employees!A:A)</f>
        <v>Afternoon</v>
      </c>
      <c r="E4528" t="s">
        <v>932</v>
      </c>
      <c r="F4528" t="str">
        <f>_xlfn.XLOOKUP(Ledger[[#This Row],[Employee_ID]],Employees!C:C,Employees!B:B)</f>
        <v>BR01</v>
      </c>
      <c r="G4528" t="s">
        <v>948</v>
      </c>
      <c r="H4528" t="s">
        <v>200</v>
      </c>
      <c r="I4528">
        <v>2</v>
      </c>
      <c r="J4528">
        <f>_xlfn.XLOOKUP(Ledger[[#This Row],[SKU]]&amp;"|"&amp;Ledger[[#This Row],[Branch_ID]], PriceList!E:E,PriceList!C:C,"")</f>
        <v>185</v>
      </c>
      <c r="K4528">
        <f>_xlfn.XLOOKUP(Ledger[[#This Row],[SKU]]&amp;"|"&amp;Ledger[[#This Row],[Branch_ID]], PriceList[Key], PriceList[Unit_Retail_Price_EGP], "")</f>
        <v>499</v>
      </c>
      <c r="L4528">
        <f>YEAR(Ledger[[#This Row],[Date]])</f>
        <v>2025</v>
      </c>
      <c r="M4528" t="str">
        <f>"Qtr"&amp;ROUNDUP(MONTH(Ledger[[#This Row],[Date]])/3,0)</f>
        <v>Qtr2</v>
      </c>
      <c r="N4528">
        <f>MONTH(Ledger[[#This Row],[Date]])</f>
        <v>6</v>
      </c>
      <c r="O4528" t="str">
        <f>TEXT(Ledger[[#This Row],[Date]],"mmm")</f>
        <v>Jun</v>
      </c>
    </row>
    <row r="4529" spans="1:15" x14ac:dyDescent="0.35">
      <c r="A4529" t="s">
        <v>1418</v>
      </c>
      <c r="B4529" s="8">
        <v>45828</v>
      </c>
      <c r="C4529" s="5">
        <v>0.64513888888888893</v>
      </c>
      <c r="D4529" t="str">
        <f>_xlfn.XLOOKUP(Ledger[[#This Row],[Employee_ID]],Employees!C:C,Employees!A:A)</f>
        <v>Afternoon</v>
      </c>
      <c r="E4529" t="s">
        <v>932</v>
      </c>
      <c r="F4529" t="str">
        <f>_xlfn.XLOOKUP(Ledger[[#This Row],[Employee_ID]],Employees!C:C,Employees!B:B)</f>
        <v>BR01</v>
      </c>
      <c r="G4529" t="s">
        <v>948</v>
      </c>
      <c r="H4529" t="s">
        <v>315</v>
      </c>
      <c r="I4529">
        <v>2</v>
      </c>
      <c r="J4529">
        <f>_xlfn.XLOOKUP(Ledger[[#This Row],[SKU]]&amp;"|"&amp;Ledger[[#This Row],[Branch_ID]], PriceList!E:E,PriceList!C:C,"")</f>
        <v>185</v>
      </c>
      <c r="K4529">
        <f>_xlfn.XLOOKUP(Ledger[[#This Row],[SKU]]&amp;"|"&amp;Ledger[[#This Row],[Branch_ID]], PriceList[Key], PriceList[Unit_Retail_Price_EGP], "")</f>
        <v>499</v>
      </c>
      <c r="L4529">
        <f>YEAR(Ledger[[#This Row],[Date]])</f>
        <v>2025</v>
      </c>
      <c r="M4529" t="str">
        <f>"Qtr"&amp;ROUNDUP(MONTH(Ledger[[#This Row],[Date]])/3,0)</f>
        <v>Qtr2</v>
      </c>
      <c r="N4529">
        <f>MONTH(Ledger[[#This Row],[Date]])</f>
        <v>6</v>
      </c>
      <c r="O4529" t="str">
        <f>TEXT(Ledger[[#This Row],[Date]],"mmm")</f>
        <v>Jun</v>
      </c>
    </row>
    <row r="4530" spans="1:15" x14ac:dyDescent="0.35">
      <c r="A4530" t="s">
        <v>1568</v>
      </c>
      <c r="B4530" s="8">
        <v>45835</v>
      </c>
      <c r="C4530" s="5">
        <v>0.65486111111111112</v>
      </c>
      <c r="D4530" t="str">
        <f>_xlfn.XLOOKUP(Ledger[[#This Row],[Employee_ID]],Employees!C:C,Employees!A:A)</f>
        <v>Afternoon</v>
      </c>
      <c r="E4530" t="s">
        <v>932</v>
      </c>
      <c r="F4530" t="str">
        <f>_xlfn.XLOOKUP(Ledger[[#This Row],[Employee_ID]],Employees!C:C,Employees!B:B)</f>
        <v>BR01</v>
      </c>
      <c r="G4530" t="s">
        <v>948</v>
      </c>
      <c r="H4530" t="s">
        <v>404</v>
      </c>
      <c r="I4530">
        <v>2</v>
      </c>
      <c r="J4530">
        <f>_xlfn.XLOOKUP(Ledger[[#This Row],[SKU]]&amp;"|"&amp;Ledger[[#This Row],[Branch_ID]], PriceList!E:E,PriceList!C:C,"")</f>
        <v>145</v>
      </c>
      <c r="K4530">
        <f>_xlfn.XLOOKUP(Ledger[[#This Row],[SKU]]&amp;"|"&amp;Ledger[[#This Row],[Branch_ID]], PriceList[Key], PriceList[Unit_Retail_Price_EGP], "")</f>
        <v>389</v>
      </c>
      <c r="L4530">
        <f>YEAR(Ledger[[#This Row],[Date]])</f>
        <v>2025</v>
      </c>
      <c r="M4530" t="str">
        <f>"Qtr"&amp;ROUNDUP(MONTH(Ledger[[#This Row],[Date]])/3,0)</f>
        <v>Qtr2</v>
      </c>
      <c r="N4530">
        <f>MONTH(Ledger[[#This Row],[Date]])</f>
        <v>6</v>
      </c>
      <c r="O4530" t="str">
        <f>TEXT(Ledger[[#This Row],[Date]],"mmm")</f>
        <v>Jun</v>
      </c>
    </row>
    <row r="4531" spans="1:15" x14ac:dyDescent="0.35">
      <c r="A4531" t="s">
        <v>1597</v>
      </c>
      <c r="B4531" s="8">
        <v>45836</v>
      </c>
      <c r="C4531" s="5">
        <v>0.68541666666666667</v>
      </c>
      <c r="D4531" t="str">
        <f>_xlfn.XLOOKUP(Ledger[[#This Row],[Employee_ID]],Employees!C:C,Employees!A:A)</f>
        <v>Afternoon</v>
      </c>
      <c r="E4531" t="s">
        <v>932</v>
      </c>
      <c r="F4531" t="str">
        <f>_xlfn.XLOOKUP(Ledger[[#This Row],[Employee_ID]],Employees!C:C,Employees!B:B)</f>
        <v>BR01</v>
      </c>
      <c r="G4531" t="s">
        <v>948</v>
      </c>
      <c r="H4531" t="s">
        <v>154</v>
      </c>
      <c r="I4531">
        <v>2</v>
      </c>
      <c r="J4531">
        <f>_xlfn.XLOOKUP(Ledger[[#This Row],[SKU]]&amp;"|"&amp;Ledger[[#This Row],[Branch_ID]], PriceList!E:E,PriceList!C:C,"")</f>
        <v>165</v>
      </c>
      <c r="K4531">
        <f>_xlfn.XLOOKUP(Ledger[[#This Row],[SKU]]&amp;"|"&amp;Ledger[[#This Row],[Branch_ID]], PriceList[Key], PriceList[Unit_Retail_Price_EGP], "")</f>
        <v>449</v>
      </c>
      <c r="L4531">
        <f>YEAR(Ledger[[#This Row],[Date]])</f>
        <v>2025</v>
      </c>
      <c r="M4531" t="str">
        <f>"Qtr"&amp;ROUNDUP(MONTH(Ledger[[#This Row],[Date]])/3,0)</f>
        <v>Qtr2</v>
      </c>
      <c r="N4531">
        <f>MONTH(Ledger[[#This Row],[Date]])</f>
        <v>6</v>
      </c>
      <c r="O4531" t="str">
        <f>TEXT(Ledger[[#This Row],[Date]],"mmm")</f>
        <v>Jun</v>
      </c>
    </row>
    <row r="4532" spans="1:15" x14ac:dyDescent="0.35">
      <c r="A4532" t="s">
        <v>1688</v>
      </c>
      <c r="B4532" s="8">
        <v>45840</v>
      </c>
      <c r="C4532" s="5">
        <v>0.69722222222222219</v>
      </c>
      <c r="D4532" t="str">
        <f>_xlfn.XLOOKUP(Ledger[[#This Row],[Employee_ID]],Employees!C:C,Employees!A:A)</f>
        <v>Afternoon</v>
      </c>
      <c r="E4532" t="s">
        <v>932</v>
      </c>
      <c r="F4532" t="str">
        <f>_xlfn.XLOOKUP(Ledger[[#This Row],[Employee_ID]],Employees!C:C,Employees!B:B)</f>
        <v>BR01</v>
      </c>
      <c r="G4532" t="s">
        <v>948</v>
      </c>
      <c r="H4532" t="s">
        <v>78</v>
      </c>
      <c r="I4532">
        <v>2</v>
      </c>
      <c r="J4532">
        <f>_xlfn.XLOOKUP(Ledger[[#This Row],[SKU]]&amp;"|"&amp;Ledger[[#This Row],[Branch_ID]], PriceList!E:E,PriceList!C:C,"")</f>
        <v>225</v>
      </c>
      <c r="K4532">
        <f>_xlfn.XLOOKUP(Ledger[[#This Row],[SKU]]&amp;"|"&amp;Ledger[[#This Row],[Branch_ID]], PriceList[Key], PriceList[Unit_Retail_Price_EGP], "")</f>
        <v>609</v>
      </c>
      <c r="L4532">
        <f>YEAR(Ledger[[#This Row],[Date]])</f>
        <v>2025</v>
      </c>
      <c r="M4532" t="str">
        <f>"Qtr"&amp;ROUNDUP(MONTH(Ledger[[#This Row],[Date]])/3,0)</f>
        <v>Qtr3</v>
      </c>
      <c r="N4532">
        <f>MONTH(Ledger[[#This Row],[Date]])</f>
        <v>7</v>
      </c>
      <c r="O4532" t="str">
        <f>TEXT(Ledger[[#This Row],[Date]],"mmm")</f>
        <v>Jul</v>
      </c>
    </row>
    <row r="4533" spans="1:15" x14ac:dyDescent="0.35">
      <c r="A4533" t="s">
        <v>1745</v>
      </c>
      <c r="B4533" s="8">
        <v>45843</v>
      </c>
      <c r="C4533" s="5">
        <v>0.67222222222222228</v>
      </c>
      <c r="D4533" t="str">
        <f>_xlfn.XLOOKUP(Ledger[[#This Row],[Employee_ID]],Employees!C:C,Employees!A:A)</f>
        <v>Afternoon</v>
      </c>
      <c r="E4533" t="s">
        <v>932</v>
      </c>
      <c r="F4533" t="str">
        <f>_xlfn.XLOOKUP(Ledger[[#This Row],[Employee_ID]],Employees!C:C,Employees!B:B)</f>
        <v>BR01</v>
      </c>
      <c r="G4533" t="s">
        <v>948</v>
      </c>
      <c r="H4533" t="s">
        <v>295</v>
      </c>
      <c r="I4533">
        <v>2</v>
      </c>
      <c r="J4533">
        <f>_xlfn.XLOOKUP(Ledger[[#This Row],[SKU]]&amp;"|"&amp;Ledger[[#This Row],[Branch_ID]], PriceList!E:E,PriceList!C:C,"")</f>
        <v>145</v>
      </c>
      <c r="K4533">
        <f>_xlfn.XLOOKUP(Ledger[[#This Row],[SKU]]&amp;"|"&amp;Ledger[[#This Row],[Branch_ID]], PriceList[Key], PriceList[Unit_Retail_Price_EGP], "")</f>
        <v>389</v>
      </c>
      <c r="L4533">
        <f>YEAR(Ledger[[#This Row],[Date]])</f>
        <v>2025</v>
      </c>
      <c r="M4533" t="str">
        <f>"Qtr"&amp;ROUNDUP(MONTH(Ledger[[#This Row],[Date]])/3,0)</f>
        <v>Qtr3</v>
      </c>
      <c r="N4533">
        <f>MONTH(Ledger[[#This Row],[Date]])</f>
        <v>7</v>
      </c>
      <c r="O4533" t="str">
        <f>TEXT(Ledger[[#This Row],[Date]],"mmm")</f>
        <v>Jul</v>
      </c>
    </row>
    <row r="4534" spans="1:15" x14ac:dyDescent="0.35">
      <c r="A4534" t="s">
        <v>1893</v>
      </c>
      <c r="B4534" s="8">
        <v>45851</v>
      </c>
      <c r="C4534" s="5">
        <v>0.62569444444444444</v>
      </c>
      <c r="D4534" t="str">
        <f>_xlfn.XLOOKUP(Ledger[[#This Row],[Employee_ID]],Employees!C:C,Employees!A:A)</f>
        <v>Afternoon</v>
      </c>
      <c r="E4534" t="s">
        <v>932</v>
      </c>
      <c r="F4534" t="str">
        <f>_xlfn.XLOOKUP(Ledger[[#This Row],[Employee_ID]],Employees!C:C,Employees!B:B)</f>
        <v>BR01</v>
      </c>
      <c r="G4534" t="s">
        <v>948</v>
      </c>
      <c r="H4534" t="s">
        <v>108</v>
      </c>
      <c r="I4534">
        <v>2</v>
      </c>
      <c r="J4534">
        <f>_xlfn.XLOOKUP(Ledger[[#This Row],[SKU]]&amp;"|"&amp;Ledger[[#This Row],[Branch_ID]], PriceList!E:E,PriceList!C:C,"")</f>
        <v>165</v>
      </c>
      <c r="K4534">
        <f>_xlfn.XLOOKUP(Ledger[[#This Row],[SKU]]&amp;"|"&amp;Ledger[[#This Row],[Branch_ID]], PriceList[Key], PriceList[Unit_Retail_Price_EGP], "")</f>
        <v>449</v>
      </c>
      <c r="L4534">
        <f>YEAR(Ledger[[#This Row],[Date]])</f>
        <v>2025</v>
      </c>
      <c r="M4534" t="str">
        <f>"Qtr"&amp;ROUNDUP(MONTH(Ledger[[#This Row],[Date]])/3,0)</f>
        <v>Qtr3</v>
      </c>
      <c r="N4534">
        <f>MONTH(Ledger[[#This Row],[Date]])</f>
        <v>7</v>
      </c>
      <c r="O4534" t="str">
        <f>TEXT(Ledger[[#This Row],[Date]],"mmm")</f>
        <v>Jul</v>
      </c>
    </row>
    <row r="4535" spans="1:15" x14ac:dyDescent="0.35">
      <c r="A4535" t="s">
        <v>1897</v>
      </c>
      <c r="B4535" s="8">
        <v>45851</v>
      </c>
      <c r="C4535" s="5">
        <v>0.73958333333333337</v>
      </c>
      <c r="D4535" t="str">
        <f>_xlfn.XLOOKUP(Ledger[[#This Row],[Employee_ID]],Employees!C:C,Employees!A:A)</f>
        <v>Afternoon</v>
      </c>
      <c r="E4535" t="s">
        <v>932</v>
      </c>
      <c r="F4535" t="str">
        <f>_xlfn.XLOOKUP(Ledger[[#This Row],[Employee_ID]],Employees!C:C,Employees!B:B)</f>
        <v>BR01</v>
      </c>
      <c r="G4535" t="s">
        <v>948</v>
      </c>
      <c r="H4535" t="s">
        <v>281</v>
      </c>
      <c r="I4535">
        <v>2</v>
      </c>
      <c r="J4535">
        <f>_xlfn.XLOOKUP(Ledger[[#This Row],[SKU]]&amp;"|"&amp;Ledger[[#This Row],[Branch_ID]], PriceList!E:E,PriceList!C:C,"")</f>
        <v>145</v>
      </c>
      <c r="K4535">
        <f>_xlfn.XLOOKUP(Ledger[[#This Row],[SKU]]&amp;"|"&amp;Ledger[[#This Row],[Branch_ID]], PriceList[Key], PriceList[Unit_Retail_Price_EGP], "")</f>
        <v>389</v>
      </c>
      <c r="L4535">
        <f>YEAR(Ledger[[#This Row],[Date]])</f>
        <v>2025</v>
      </c>
      <c r="M4535" t="str">
        <f>"Qtr"&amp;ROUNDUP(MONTH(Ledger[[#This Row],[Date]])/3,0)</f>
        <v>Qtr3</v>
      </c>
      <c r="N4535">
        <f>MONTH(Ledger[[#This Row],[Date]])</f>
        <v>7</v>
      </c>
      <c r="O4535" t="str">
        <f>TEXT(Ledger[[#This Row],[Date]],"mmm")</f>
        <v>Jul</v>
      </c>
    </row>
    <row r="4536" spans="1:15" x14ac:dyDescent="0.35">
      <c r="A4536" t="s">
        <v>1926</v>
      </c>
      <c r="B4536" s="8">
        <v>45853</v>
      </c>
      <c r="C4536" s="5">
        <v>0.60972222222222228</v>
      </c>
      <c r="D4536" t="str">
        <f>_xlfn.XLOOKUP(Ledger[[#This Row],[Employee_ID]],Employees!C:C,Employees!A:A)</f>
        <v>Afternoon</v>
      </c>
      <c r="E4536" t="s">
        <v>932</v>
      </c>
      <c r="F4536" t="str">
        <f>_xlfn.XLOOKUP(Ledger[[#This Row],[Employee_ID]],Employees!C:C,Employees!B:B)</f>
        <v>BR01</v>
      </c>
      <c r="G4536" t="s">
        <v>948</v>
      </c>
      <c r="H4536" t="s">
        <v>366</v>
      </c>
      <c r="I4536">
        <v>2</v>
      </c>
      <c r="J4536">
        <f>_xlfn.XLOOKUP(Ledger[[#This Row],[SKU]]&amp;"|"&amp;Ledger[[#This Row],[Branch_ID]], PriceList!E:E,PriceList!C:C,"")</f>
        <v>135</v>
      </c>
      <c r="K4536">
        <f>_xlfn.XLOOKUP(Ledger[[#This Row],[SKU]]&amp;"|"&amp;Ledger[[#This Row],[Branch_ID]], PriceList[Key], PriceList[Unit_Retail_Price_EGP], "")</f>
        <v>329</v>
      </c>
      <c r="L4536">
        <f>YEAR(Ledger[[#This Row],[Date]])</f>
        <v>2025</v>
      </c>
      <c r="M4536" t="str">
        <f>"Qtr"&amp;ROUNDUP(MONTH(Ledger[[#This Row],[Date]])/3,0)</f>
        <v>Qtr3</v>
      </c>
      <c r="N4536">
        <f>MONTH(Ledger[[#This Row],[Date]])</f>
        <v>7</v>
      </c>
      <c r="O4536" t="str">
        <f>TEXT(Ledger[[#This Row],[Date]],"mmm")</f>
        <v>Jul</v>
      </c>
    </row>
    <row r="4537" spans="1:15" x14ac:dyDescent="0.35">
      <c r="A4537" t="s">
        <v>1995</v>
      </c>
      <c r="B4537" s="8">
        <v>45856</v>
      </c>
      <c r="C4537" s="5">
        <v>0.74027777777777781</v>
      </c>
      <c r="D4537" t="str">
        <f>_xlfn.XLOOKUP(Ledger[[#This Row],[Employee_ID]],Employees!C:C,Employees!A:A)</f>
        <v>Afternoon</v>
      </c>
      <c r="E4537" t="s">
        <v>932</v>
      </c>
      <c r="F4537" t="str">
        <f>_xlfn.XLOOKUP(Ledger[[#This Row],[Employee_ID]],Employees!C:C,Employees!B:B)</f>
        <v>BR01</v>
      </c>
      <c r="G4537" t="s">
        <v>948</v>
      </c>
      <c r="H4537" t="s">
        <v>359</v>
      </c>
      <c r="I4537">
        <v>2</v>
      </c>
      <c r="J4537">
        <f>_xlfn.XLOOKUP(Ledger[[#This Row],[SKU]]&amp;"|"&amp;Ledger[[#This Row],[Branch_ID]], PriceList!E:E,PriceList!C:C,"")</f>
        <v>145</v>
      </c>
      <c r="K4537">
        <f>_xlfn.XLOOKUP(Ledger[[#This Row],[SKU]]&amp;"|"&amp;Ledger[[#This Row],[Branch_ID]], PriceList[Key], PriceList[Unit_Retail_Price_EGP], "")</f>
        <v>389</v>
      </c>
      <c r="L4537">
        <f>YEAR(Ledger[[#This Row],[Date]])</f>
        <v>2025</v>
      </c>
      <c r="M4537" t="str">
        <f>"Qtr"&amp;ROUNDUP(MONTH(Ledger[[#This Row],[Date]])/3,0)</f>
        <v>Qtr3</v>
      </c>
      <c r="N4537">
        <f>MONTH(Ledger[[#This Row],[Date]])</f>
        <v>7</v>
      </c>
      <c r="O4537" t="str">
        <f>TEXT(Ledger[[#This Row],[Date]],"mmm")</f>
        <v>Jul</v>
      </c>
    </row>
    <row r="4538" spans="1:15" x14ac:dyDescent="0.35">
      <c r="A4538" t="s">
        <v>2014</v>
      </c>
      <c r="B4538" s="8">
        <v>45857</v>
      </c>
      <c r="C4538" s="5">
        <v>0.62708333333333333</v>
      </c>
      <c r="D4538" t="str">
        <f>_xlfn.XLOOKUP(Ledger[[#This Row],[Employee_ID]],Employees!C:C,Employees!A:A)</f>
        <v>Afternoon</v>
      </c>
      <c r="E4538" t="s">
        <v>932</v>
      </c>
      <c r="F4538" t="str">
        <f>_xlfn.XLOOKUP(Ledger[[#This Row],[Employee_ID]],Employees!C:C,Employees!B:B)</f>
        <v>BR01</v>
      </c>
      <c r="G4538" t="s">
        <v>948</v>
      </c>
      <c r="H4538" t="s">
        <v>59</v>
      </c>
      <c r="I4538">
        <v>2</v>
      </c>
      <c r="J4538">
        <f>_xlfn.XLOOKUP(Ledger[[#This Row],[SKU]]&amp;"|"&amp;Ledger[[#This Row],[Branch_ID]], PriceList!E:E,PriceList!C:C,"")</f>
        <v>435</v>
      </c>
      <c r="K4538">
        <f>_xlfn.XLOOKUP(Ledger[[#This Row],[SKU]]&amp;"|"&amp;Ledger[[#This Row],[Branch_ID]], PriceList[Key], PriceList[Unit_Retail_Price_EGP], "")</f>
        <v>1119</v>
      </c>
      <c r="L4538">
        <f>YEAR(Ledger[[#This Row],[Date]])</f>
        <v>2025</v>
      </c>
      <c r="M4538" t="str">
        <f>"Qtr"&amp;ROUNDUP(MONTH(Ledger[[#This Row],[Date]])/3,0)</f>
        <v>Qtr3</v>
      </c>
      <c r="N4538">
        <f>MONTH(Ledger[[#This Row],[Date]])</f>
        <v>7</v>
      </c>
      <c r="O4538" t="str">
        <f>TEXT(Ledger[[#This Row],[Date]],"mmm")</f>
        <v>Jul</v>
      </c>
    </row>
    <row r="4539" spans="1:15" x14ac:dyDescent="0.35">
      <c r="A4539" t="s">
        <v>2017</v>
      </c>
      <c r="B4539" s="8">
        <v>45857</v>
      </c>
      <c r="C4539" s="5">
        <v>0.63402777777777775</v>
      </c>
      <c r="D4539" t="str">
        <f>_xlfn.XLOOKUP(Ledger[[#This Row],[Employee_ID]],Employees!C:C,Employees!A:A)</f>
        <v>Afternoon</v>
      </c>
      <c r="E4539" t="s">
        <v>932</v>
      </c>
      <c r="F4539" t="str">
        <f>_xlfn.XLOOKUP(Ledger[[#This Row],[Employee_ID]],Employees!C:C,Employees!B:B)</f>
        <v>BR01</v>
      </c>
      <c r="G4539" t="s">
        <v>948</v>
      </c>
      <c r="H4539" t="s">
        <v>337</v>
      </c>
      <c r="I4539">
        <v>2</v>
      </c>
      <c r="J4539">
        <f>_xlfn.XLOOKUP(Ledger[[#This Row],[SKU]]&amp;"|"&amp;Ledger[[#This Row],[Branch_ID]], PriceList!E:E,PriceList!C:C,"")</f>
        <v>145</v>
      </c>
      <c r="K4539">
        <f>_xlfn.XLOOKUP(Ledger[[#This Row],[SKU]]&amp;"|"&amp;Ledger[[#This Row],[Branch_ID]], PriceList[Key], PriceList[Unit_Retail_Price_EGP], "")</f>
        <v>389</v>
      </c>
      <c r="L4539">
        <f>YEAR(Ledger[[#This Row],[Date]])</f>
        <v>2025</v>
      </c>
      <c r="M4539" t="str">
        <f>"Qtr"&amp;ROUNDUP(MONTH(Ledger[[#This Row],[Date]])/3,0)</f>
        <v>Qtr3</v>
      </c>
      <c r="N4539">
        <f>MONTH(Ledger[[#This Row],[Date]])</f>
        <v>7</v>
      </c>
      <c r="O4539" t="str">
        <f>TEXT(Ledger[[#This Row],[Date]],"mmm")</f>
        <v>Jul</v>
      </c>
    </row>
    <row r="4540" spans="1:15" x14ac:dyDescent="0.35">
      <c r="A4540" t="s">
        <v>2077</v>
      </c>
      <c r="B4540" s="8">
        <v>45860</v>
      </c>
      <c r="C4540" s="5">
        <v>0.72569444444444442</v>
      </c>
      <c r="D4540" t="str">
        <f>_xlfn.XLOOKUP(Ledger[[#This Row],[Employee_ID]],Employees!C:C,Employees!A:A)</f>
        <v>Afternoon</v>
      </c>
      <c r="E4540" t="s">
        <v>932</v>
      </c>
      <c r="F4540" t="str">
        <f>_xlfn.XLOOKUP(Ledger[[#This Row],[Employee_ID]],Employees!C:C,Employees!B:B)</f>
        <v>BR01</v>
      </c>
      <c r="G4540" t="s">
        <v>948</v>
      </c>
      <c r="H4540" t="s">
        <v>565</v>
      </c>
      <c r="I4540">
        <v>2</v>
      </c>
      <c r="J4540">
        <f>_xlfn.XLOOKUP(Ledger[[#This Row],[SKU]]&amp;"|"&amp;Ledger[[#This Row],[Branch_ID]], PriceList!E:E,PriceList!C:C,"")</f>
        <v>435</v>
      </c>
      <c r="K4540">
        <f>_xlfn.XLOOKUP(Ledger[[#This Row],[SKU]]&amp;"|"&amp;Ledger[[#This Row],[Branch_ID]], PriceList[Key], PriceList[Unit_Retail_Price_EGP], "")</f>
        <v>1119</v>
      </c>
      <c r="L4540">
        <f>YEAR(Ledger[[#This Row],[Date]])</f>
        <v>2025</v>
      </c>
      <c r="M4540" t="str">
        <f>"Qtr"&amp;ROUNDUP(MONTH(Ledger[[#This Row],[Date]])/3,0)</f>
        <v>Qtr3</v>
      </c>
      <c r="N4540">
        <f>MONTH(Ledger[[#This Row],[Date]])</f>
        <v>7</v>
      </c>
      <c r="O4540" t="str">
        <f>TEXT(Ledger[[#This Row],[Date]],"mmm")</f>
        <v>Jul</v>
      </c>
    </row>
    <row r="4541" spans="1:15" x14ac:dyDescent="0.35">
      <c r="A4541" t="s">
        <v>2106</v>
      </c>
      <c r="B4541" s="8">
        <v>45862</v>
      </c>
      <c r="C4541" s="5">
        <v>0.72361111111111109</v>
      </c>
      <c r="D4541" t="str">
        <f>_xlfn.XLOOKUP(Ledger[[#This Row],[Employee_ID]],Employees!C:C,Employees!A:A)</f>
        <v>Afternoon</v>
      </c>
      <c r="E4541" t="s">
        <v>932</v>
      </c>
      <c r="F4541" t="str">
        <f>_xlfn.XLOOKUP(Ledger[[#This Row],[Employee_ID]],Employees!C:C,Employees!B:B)</f>
        <v>BR01</v>
      </c>
      <c r="G4541" t="s">
        <v>948</v>
      </c>
      <c r="H4541" t="s">
        <v>639</v>
      </c>
      <c r="I4541">
        <v>2</v>
      </c>
      <c r="J4541">
        <f>_xlfn.XLOOKUP(Ledger[[#This Row],[SKU]]&amp;"|"&amp;Ledger[[#This Row],[Branch_ID]], PriceList!E:E,PriceList!C:C,"")</f>
        <v>225</v>
      </c>
      <c r="K4541">
        <f>_xlfn.XLOOKUP(Ledger[[#This Row],[SKU]]&amp;"|"&amp;Ledger[[#This Row],[Branch_ID]], PriceList[Key], PriceList[Unit_Retail_Price_EGP], "")</f>
        <v>609</v>
      </c>
      <c r="L4541">
        <f>YEAR(Ledger[[#This Row],[Date]])</f>
        <v>2025</v>
      </c>
      <c r="M4541" t="str">
        <f>"Qtr"&amp;ROUNDUP(MONTH(Ledger[[#This Row],[Date]])/3,0)</f>
        <v>Qtr3</v>
      </c>
      <c r="N4541">
        <f>MONTH(Ledger[[#This Row],[Date]])</f>
        <v>7</v>
      </c>
      <c r="O4541" t="str">
        <f>TEXT(Ledger[[#This Row],[Date]],"mmm")</f>
        <v>Jul</v>
      </c>
    </row>
    <row r="4542" spans="1:15" x14ac:dyDescent="0.35">
      <c r="A4542" t="s">
        <v>2124</v>
      </c>
      <c r="B4542" s="8">
        <v>45863</v>
      </c>
      <c r="C4542" s="5">
        <v>0.6479166666666667</v>
      </c>
      <c r="D4542" t="str">
        <f>_xlfn.XLOOKUP(Ledger[[#This Row],[Employee_ID]],Employees!C:C,Employees!A:A)</f>
        <v>Afternoon</v>
      </c>
      <c r="E4542" t="s">
        <v>932</v>
      </c>
      <c r="F4542" t="str">
        <f>_xlfn.XLOOKUP(Ledger[[#This Row],[Employee_ID]],Employees!C:C,Employees!B:B)</f>
        <v>BR01</v>
      </c>
      <c r="G4542" t="s">
        <v>948</v>
      </c>
      <c r="H4542" t="s">
        <v>732</v>
      </c>
      <c r="I4542">
        <v>2</v>
      </c>
      <c r="J4542">
        <f>_xlfn.XLOOKUP(Ledger[[#This Row],[SKU]]&amp;"|"&amp;Ledger[[#This Row],[Branch_ID]], PriceList!E:E,PriceList!C:C,"")</f>
        <v>185</v>
      </c>
      <c r="K4542">
        <f>_xlfn.XLOOKUP(Ledger[[#This Row],[SKU]]&amp;"|"&amp;Ledger[[#This Row],[Branch_ID]], PriceList[Key], PriceList[Unit_Retail_Price_EGP], "")</f>
        <v>499</v>
      </c>
      <c r="L4542">
        <f>YEAR(Ledger[[#This Row],[Date]])</f>
        <v>2025</v>
      </c>
      <c r="M4542" t="str">
        <f>"Qtr"&amp;ROUNDUP(MONTH(Ledger[[#This Row],[Date]])/3,0)</f>
        <v>Qtr3</v>
      </c>
      <c r="N4542">
        <f>MONTH(Ledger[[#This Row],[Date]])</f>
        <v>7</v>
      </c>
      <c r="O4542" t="str">
        <f>TEXT(Ledger[[#This Row],[Date]],"mmm")</f>
        <v>Jul</v>
      </c>
    </row>
    <row r="4543" spans="1:15" x14ac:dyDescent="0.35">
      <c r="A4543" t="s">
        <v>2181</v>
      </c>
      <c r="B4543" s="8">
        <v>45866</v>
      </c>
      <c r="C4543" s="5">
        <v>0.63402777777777775</v>
      </c>
      <c r="D4543" t="str">
        <f>_xlfn.XLOOKUP(Ledger[[#This Row],[Employee_ID]],Employees!C:C,Employees!A:A)</f>
        <v>Afternoon</v>
      </c>
      <c r="E4543" t="s">
        <v>932</v>
      </c>
      <c r="F4543" t="str">
        <f>_xlfn.XLOOKUP(Ledger[[#This Row],[Employee_ID]],Employees!C:C,Employees!B:B)</f>
        <v>BR01</v>
      </c>
      <c r="G4543" t="s">
        <v>948</v>
      </c>
      <c r="H4543" t="s">
        <v>608</v>
      </c>
      <c r="I4543">
        <v>2</v>
      </c>
      <c r="J4543">
        <f>_xlfn.XLOOKUP(Ledger[[#This Row],[SKU]]&amp;"|"&amp;Ledger[[#This Row],[Branch_ID]], PriceList!E:E,PriceList!C:C,"")</f>
        <v>225</v>
      </c>
      <c r="K4543">
        <f>_xlfn.XLOOKUP(Ledger[[#This Row],[SKU]]&amp;"|"&amp;Ledger[[#This Row],[Branch_ID]], PriceList[Key], PriceList[Unit_Retail_Price_EGP], "")</f>
        <v>609</v>
      </c>
      <c r="L4543">
        <f>YEAR(Ledger[[#This Row],[Date]])</f>
        <v>2025</v>
      </c>
      <c r="M4543" t="str">
        <f>"Qtr"&amp;ROUNDUP(MONTH(Ledger[[#This Row],[Date]])/3,0)</f>
        <v>Qtr3</v>
      </c>
      <c r="N4543">
        <f>MONTH(Ledger[[#This Row],[Date]])</f>
        <v>7</v>
      </c>
      <c r="O4543" t="str">
        <f>TEXT(Ledger[[#This Row],[Date]],"mmm")</f>
        <v>Jul</v>
      </c>
    </row>
    <row r="4544" spans="1:15" x14ac:dyDescent="0.35">
      <c r="A4544" t="s">
        <v>2193</v>
      </c>
      <c r="B4544" s="8">
        <v>45867</v>
      </c>
      <c r="C4544" s="5">
        <v>0.60347222222222219</v>
      </c>
      <c r="D4544" t="str">
        <f>_xlfn.XLOOKUP(Ledger[[#This Row],[Employee_ID]],Employees!C:C,Employees!A:A)</f>
        <v>Afternoon</v>
      </c>
      <c r="E4544" t="s">
        <v>932</v>
      </c>
      <c r="F4544" t="str">
        <f>_xlfn.XLOOKUP(Ledger[[#This Row],[Employee_ID]],Employees!C:C,Employees!B:B)</f>
        <v>BR01</v>
      </c>
      <c r="G4544" t="s">
        <v>948</v>
      </c>
      <c r="H4544" t="s">
        <v>148</v>
      </c>
      <c r="I4544">
        <v>2</v>
      </c>
      <c r="J4544">
        <f>_xlfn.XLOOKUP(Ledger[[#This Row],[SKU]]&amp;"|"&amp;Ledger[[#This Row],[Branch_ID]], PriceList!E:E,PriceList!C:C,"")</f>
        <v>270</v>
      </c>
      <c r="K4544">
        <f>_xlfn.XLOOKUP(Ledger[[#This Row],[SKU]]&amp;"|"&amp;Ledger[[#This Row],[Branch_ID]], PriceList[Key], PriceList[Unit_Retail_Price_EGP], "")</f>
        <v>669</v>
      </c>
      <c r="L4544">
        <f>YEAR(Ledger[[#This Row],[Date]])</f>
        <v>2025</v>
      </c>
      <c r="M4544" t="str">
        <f>"Qtr"&amp;ROUNDUP(MONTH(Ledger[[#This Row],[Date]])/3,0)</f>
        <v>Qtr3</v>
      </c>
      <c r="N4544">
        <f>MONTH(Ledger[[#This Row],[Date]])</f>
        <v>7</v>
      </c>
      <c r="O4544" t="str">
        <f>TEXT(Ledger[[#This Row],[Date]],"mmm")</f>
        <v>Jul</v>
      </c>
    </row>
    <row r="4545" spans="1:15" x14ac:dyDescent="0.35">
      <c r="A4545" t="s">
        <v>2287</v>
      </c>
      <c r="B4545" s="8">
        <v>45871</v>
      </c>
      <c r="C4545" s="5">
        <v>0.6743055555555556</v>
      </c>
      <c r="D4545" t="str">
        <f>_xlfn.XLOOKUP(Ledger[[#This Row],[Employee_ID]],Employees!C:C,Employees!A:A)</f>
        <v>Afternoon</v>
      </c>
      <c r="E4545" t="s">
        <v>932</v>
      </c>
      <c r="F4545" t="str">
        <f>_xlfn.XLOOKUP(Ledger[[#This Row],[Employee_ID]],Employees!C:C,Employees!B:B)</f>
        <v>BR01</v>
      </c>
      <c r="G4545" t="s">
        <v>948</v>
      </c>
      <c r="H4545" t="s">
        <v>346</v>
      </c>
      <c r="I4545">
        <v>2</v>
      </c>
      <c r="J4545">
        <f>_xlfn.XLOOKUP(Ledger[[#This Row],[SKU]]&amp;"|"&amp;Ledger[[#This Row],[Branch_ID]], PriceList!E:E,PriceList!C:C,"")</f>
        <v>185</v>
      </c>
      <c r="K4545">
        <f>_xlfn.XLOOKUP(Ledger[[#This Row],[SKU]]&amp;"|"&amp;Ledger[[#This Row],[Branch_ID]], PriceList[Key], PriceList[Unit_Retail_Price_EGP], "")</f>
        <v>499</v>
      </c>
      <c r="L4545">
        <f>YEAR(Ledger[[#This Row],[Date]])</f>
        <v>2025</v>
      </c>
      <c r="M4545" t="str">
        <f>"Qtr"&amp;ROUNDUP(MONTH(Ledger[[#This Row],[Date]])/3,0)</f>
        <v>Qtr3</v>
      </c>
      <c r="N4545">
        <f>MONTH(Ledger[[#This Row],[Date]])</f>
        <v>8</v>
      </c>
      <c r="O4545" t="str">
        <f>TEXT(Ledger[[#This Row],[Date]],"mmm")</f>
        <v>Aug</v>
      </c>
    </row>
    <row r="4546" spans="1:15" x14ac:dyDescent="0.35">
      <c r="A4546" t="s">
        <v>2328</v>
      </c>
      <c r="B4546" s="8">
        <v>45874</v>
      </c>
      <c r="C4546" s="5">
        <v>0.62013888888888891</v>
      </c>
      <c r="D4546" t="str">
        <f>_xlfn.XLOOKUP(Ledger[[#This Row],[Employee_ID]],Employees!C:C,Employees!A:A)</f>
        <v>Afternoon</v>
      </c>
      <c r="E4546" t="s">
        <v>932</v>
      </c>
      <c r="F4546" t="str">
        <f>_xlfn.XLOOKUP(Ledger[[#This Row],[Employee_ID]],Employees!C:C,Employees!B:B)</f>
        <v>BR01</v>
      </c>
      <c r="G4546" t="s">
        <v>948</v>
      </c>
      <c r="H4546" t="s">
        <v>78</v>
      </c>
      <c r="I4546">
        <v>2</v>
      </c>
      <c r="J4546">
        <f>_xlfn.XLOOKUP(Ledger[[#This Row],[SKU]]&amp;"|"&amp;Ledger[[#This Row],[Branch_ID]], PriceList!E:E,PriceList!C:C,"")</f>
        <v>225</v>
      </c>
      <c r="K4546">
        <f>_xlfn.XLOOKUP(Ledger[[#This Row],[SKU]]&amp;"|"&amp;Ledger[[#This Row],[Branch_ID]], PriceList[Key], PriceList[Unit_Retail_Price_EGP], "")</f>
        <v>609</v>
      </c>
      <c r="L4546">
        <f>YEAR(Ledger[[#This Row],[Date]])</f>
        <v>2025</v>
      </c>
      <c r="M4546" t="str">
        <f>"Qtr"&amp;ROUNDUP(MONTH(Ledger[[#This Row],[Date]])/3,0)</f>
        <v>Qtr3</v>
      </c>
      <c r="N4546">
        <f>MONTH(Ledger[[#This Row],[Date]])</f>
        <v>8</v>
      </c>
      <c r="O4546" t="str">
        <f>TEXT(Ledger[[#This Row],[Date]],"mmm")</f>
        <v>Aug</v>
      </c>
    </row>
    <row r="4547" spans="1:15" x14ac:dyDescent="0.35">
      <c r="A4547" t="s">
        <v>2359</v>
      </c>
      <c r="B4547" s="8">
        <v>45876</v>
      </c>
      <c r="C4547" s="5">
        <v>0.6069444444444444</v>
      </c>
      <c r="D4547" t="str">
        <f>_xlfn.XLOOKUP(Ledger[[#This Row],[Employee_ID]],Employees!C:C,Employees!A:A)</f>
        <v>Afternoon</v>
      </c>
      <c r="E4547" t="s">
        <v>932</v>
      </c>
      <c r="F4547" t="str">
        <f>_xlfn.XLOOKUP(Ledger[[#This Row],[Employee_ID]],Employees!C:C,Employees!B:B)</f>
        <v>BR01</v>
      </c>
      <c r="G4547" t="s">
        <v>948</v>
      </c>
      <c r="H4547" t="s">
        <v>184</v>
      </c>
      <c r="I4547">
        <v>2</v>
      </c>
      <c r="J4547">
        <f>_xlfn.XLOOKUP(Ledger[[#This Row],[SKU]]&amp;"|"&amp;Ledger[[#This Row],[Branch_ID]], PriceList!E:E,PriceList!C:C,"")</f>
        <v>270</v>
      </c>
      <c r="K4547">
        <f>_xlfn.XLOOKUP(Ledger[[#This Row],[SKU]]&amp;"|"&amp;Ledger[[#This Row],[Branch_ID]], PriceList[Key], PriceList[Unit_Retail_Price_EGP], "")</f>
        <v>669</v>
      </c>
      <c r="L4547">
        <f>YEAR(Ledger[[#This Row],[Date]])</f>
        <v>2025</v>
      </c>
      <c r="M4547" t="str">
        <f>"Qtr"&amp;ROUNDUP(MONTH(Ledger[[#This Row],[Date]])/3,0)</f>
        <v>Qtr3</v>
      </c>
      <c r="N4547">
        <f>MONTH(Ledger[[#This Row],[Date]])</f>
        <v>8</v>
      </c>
      <c r="O4547" t="str">
        <f>TEXT(Ledger[[#This Row],[Date]],"mmm")</f>
        <v>Aug</v>
      </c>
    </row>
    <row r="4548" spans="1:15" x14ac:dyDescent="0.35">
      <c r="A4548" t="s">
        <v>2365</v>
      </c>
      <c r="B4548" s="8">
        <v>45876</v>
      </c>
      <c r="C4548" s="5">
        <v>0.6381944444444444</v>
      </c>
      <c r="D4548" t="str">
        <f>_xlfn.XLOOKUP(Ledger[[#This Row],[Employee_ID]],Employees!C:C,Employees!A:A)</f>
        <v>Afternoon</v>
      </c>
      <c r="E4548" t="s">
        <v>932</v>
      </c>
      <c r="F4548" t="str">
        <f>_xlfn.XLOOKUP(Ledger[[#This Row],[Employee_ID]],Employees!C:C,Employees!B:B)</f>
        <v>BR01</v>
      </c>
      <c r="G4548" t="s">
        <v>948</v>
      </c>
      <c r="H4548" t="s">
        <v>193</v>
      </c>
      <c r="I4548">
        <v>2</v>
      </c>
      <c r="J4548">
        <f>_xlfn.XLOOKUP(Ledger[[#This Row],[SKU]]&amp;"|"&amp;Ledger[[#This Row],[Branch_ID]], PriceList!E:E,PriceList!C:C,"")</f>
        <v>145</v>
      </c>
      <c r="K4548">
        <f>_xlfn.XLOOKUP(Ledger[[#This Row],[SKU]]&amp;"|"&amp;Ledger[[#This Row],[Branch_ID]], PriceList[Key], PriceList[Unit_Retail_Price_EGP], "")</f>
        <v>389</v>
      </c>
      <c r="L4548">
        <f>YEAR(Ledger[[#This Row],[Date]])</f>
        <v>2025</v>
      </c>
      <c r="M4548" t="str">
        <f>"Qtr"&amp;ROUNDUP(MONTH(Ledger[[#This Row],[Date]])/3,0)</f>
        <v>Qtr3</v>
      </c>
      <c r="N4548">
        <f>MONTH(Ledger[[#This Row],[Date]])</f>
        <v>8</v>
      </c>
      <c r="O4548" t="str">
        <f>TEXT(Ledger[[#This Row],[Date]],"mmm")</f>
        <v>Aug</v>
      </c>
    </row>
    <row r="4549" spans="1:15" x14ac:dyDescent="0.35">
      <c r="A4549" t="s">
        <v>2385</v>
      </c>
      <c r="B4549" s="8">
        <v>45877</v>
      </c>
      <c r="C4549" s="5">
        <v>0.71666666666666667</v>
      </c>
      <c r="D4549" t="str">
        <f>_xlfn.XLOOKUP(Ledger[[#This Row],[Employee_ID]],Employees!C:C,Employees!A:A)</f>
        <v>Afternoon</v>
      </c>
      <c r="E4549" t="s">
        <v>932</v>
      </c>
      <c r="F4549" t="str">
        <f>_xlfn.XLOOKUP(Ledger[[#This Row],[Employee_ID]],Employees!C:C,Employees!B:B)</f>
        <v>BR01</v>
      </c>
      <c r="G4549" t="s">
        <v>948</v>
      </c>
      <c r="H4549" t="s">
        <v>322</v>
      </c>
      <c r="I4549">
        <v>2</v>
      </c>
      <c r="J4549">
        <f>_xlfn.XLOOKUP(Ledger[[#This Row],[SKU]]&amp;"|"&amp;Ledger[[#This Row],[Branch_ID]], PriceList!E:E,PriceList!C:C,"")</f>
        <v>435</v>
      </c>
      <c r="K4549">
        <f>_xlfn.XLOOKUP(Ledger[[#This Row],[SKU]]&amp;"|"&amp;Ledger[[#This Row],[Branch_ID]], PriceList[Key], PriceList[Unit_Retail_Price_EGP], "")</f>
        <v>1119</v>
      </c>
      <c r="L4549">
        <f>YEAR(Ledger[[#This Row],[Date]])</f>
        <v>2025</v>
      </c>
      <c r="M4549" t="str">
        <f>"Qtr"&amp;ROUNDUP(MONTH(Ledger[[#This Row],[Date]])/3,0)</f>
        <v>Qtr3</v>
      </c>
      <c r="N4549">
        <f>MONTH(Ledger[[#This Row],[Date]])</f>
        <v>8</v>
      </c>
      <c r="O4549" t="str">
        <f>TEXT(Ledger[[#This Row],[Date]],"mmm")</f>
        <v>Aug</v>
      </c>
    </row>
    <row r="4550" spans="1:15" x14ac:dyDescent="0.35">
      <c r="A4550" t="s">
        <v>2460</v>
      </c>
      <c r="B4550" s="8">
        <v>45881</v>
      </c>
      <c r="C4550" s="5">
        <v>0.71388888888888891</v>
      </c>
      <c r="D4550" t="str">
        <f>_xlfn.XLOOKUP(Ledger[[#This Row],[Employee_ID]],Employees!C:C,Employees!A:A)</f>
        <v>Afternoon</v>
      </c>
      <c r="E4550" t="s">
        <v>932</v>
      </c>
      <c r="F4550" t="str">
        <f>_xlfn.XLOOKUP(Ledger[[#This Row],[Employee_ID]],Employees!C:C,Employees!B:B)</f>
        <v>BR01</v>
      </c>
      <c r="G4550" t="s">
        <v>948</v>
      </c>
      <c r="H4550" t="s">
        <v>272</v>
      </c>
      <c r="I4550">
        <v>2</v>
      </c>
      <c r="J4550">
        <f>_xlfn.XLOOKUP(Ledger[[#This Row],[SKU]]&amp;"|"&amp;Ledger[[#This Row],[Branch_ID]], PriceList!E:E,PriceList!C:C,"")</f>
        <v>435</v>
      </c>
      <c r="K4550">
        <f>_xlfn.XLOOKUP(Ledger[[#This Row],[SKU]]&amp;"|"&amp;Ledger[[#This Row],[Branch_ID]], PriceList[Key], PriceList[Unit_Retail_Price_EGP], "")</f>
        <v>1119</v>
      </c>
      <c r="L4550">
        <f>YEAR(Ledger[[#This Row],[Date]])</f>
        <v>2025</v>
      </c>
      <c r="M4550" t="str">
        <f>"Qtr"&amp;ROUNDUP(MONTH(Ledger[[#This Row],[Date]])/3,0)</f>
        <v>Qtr3</v>
      </c>
      <c r="N4550">
        <f>MONTH(Ledger[[#This Row],[Date]])</f>
        <v>8</v>
      </c>
      <c r="O4550" t="str">
        <f>TEXT(Ledger[[#This Row],[Date]],"mmm")</f>
        <v>Aug</v>
      </c>
    </row>
    <row r="4551" spans="1:15" x14ac:dyDescent="0.35">
      <c r="A4551" t="s">
        <v>2479</v>
      </c>
      <c r="B4551" s="8">
        <v>45882</v>
      </c>
      <c r="C4551" s="5">
        <v>0.72638888888888886</v>
      </c>
      <c r="D4551" t="str">
        <f>_xlfn.XLOOKUP(Ledger[[#This Row],[Employee_ID]],Employees!C:C,Employees!A:A)</f>
        <v>Afternoon</v>
      </c>
      <c r="E4551" t="s">
        <v>932</v>
      </c>
      <c r="F4551" t="str">
        <f>_xlfn.XLOOKUP(Ledger[[#This Row],[Employee_ID]],Employees!C:C,Employees!B:B)</f>
        <v>BR01</v>
      </c>
      <c r="G4551" t="s">
        <v>948</v>
      </c>
      <c r="H4551" t="s">
        <v>460</v>
      </c>
      <c r="I4551">
        <v>2</v>
      </c>
      <c r="J4551">
        <f>_xlfn.XLOOKUP(Ledger[[#This Row],[SKU]]&amp;"|"&amp;Ledger[[#This Row],[Branch_ID]], PriceList!E:E,PriceList!C:C,"")</f>
        <v>145</v>
      </c>
      <c r="K4551">
        <f>_xlfn.XLOOKUP(Ledger[[#This Row],[SKU]]&amp;"|"&amp;Ledger[[#This Row],[Branch_ID]], PriceList[Key], PriceList[Unit_Retail_Price_EGP], "")</f>
        <v>389</v>
      </c>
      <c r="L4551">
        <f>YEAR(Ledger[[#This Row],[Date]])</f>
        <v>2025</v>
      </c>
      <c r="M4551" t="str">
        <f>"Qtr"&amp;ROUNDUP(MONTH(Ledger[[#This Row],[Date]])/3,0)</f>
        <v>Qtr3</v>
      </c>
      <c r="N4551">
        <f>MONTH(Ledger[[#This Row],[Date]])</f>
        <v>8</v>
      </c>
      <c r="O4551" t="str">
        <f>TEXT(Ledger[[#This Row],[Date]],"mmm")</f>
        <v>Aug</v>
      </c>
    </row>
    <row r="4552" spans="1:15" x14ac:dyDescent="0.35">
      <c r="A4552" t="s">
        <v>2499</v>
      </c>
      <c r="B4552" s="8">
        <v>45883</v>
      </c>
      <c r="C4552" s="5">
        <v>0.73055555555555551</v>
      </c>
      <c r="D4552" t="str">
        <f>_xlfn.XLOOKUP(Ledger[[#This Row],[Employee_ID]],Employees!C:C,Employees!A:A)</f>
        <v>Afternoon</v>
      </c>
      <c r="E4552" t="s">
        <v>932</v>
      </c>
      <c r="F4552" t="str">
        <f>_xlfn.XLOOKUP(Ledger[[#This Row],[Employee_ID]],Employees!C:C,Employees!B:B)</f>
        <v>BR01</v>
      </c>
      <c r="G4552" t="s">
        <v>948</v>
      </c>
      <c r="H4552" t="s">
        <v>382</v>
      </c>
      <c r="I4552">
        <v>2</v>
      </c>
      <c r="J4552">
        <f>_xlfn.XLOOKUP(Ledger[[#This Row],[SKU]]&amp;"|"&amp;Ledger[[#This Row],[Branch_ID]], PriceList!E:E,PriceList!C:C,"")</f>
        <v>165</v>
      </c>
      <c r="K4552">
        <f>_xlfn.XLOOKUP(Ledger[[#This Row],[SKU]]&amp;"|"&amp;Ledger[[#This Row],[Branch_ID]], PriceList[Key], PriceList[Unit_Retail_Price_EGP], "")</f>
        <v>449</v>
      </c>
      <c r="L4552">
        <f>YEAR(Ledger[[#This Row],[Date]])</f>
        <v>2025</v>
      </c>
      <c r="M4552" t="str">
        <f>"Qtr"&amp;ROUNDUP(MONTH(Ledger[[#This Row],[Date]])/3,0)</f>
        <v>Qtr3</v>
      </c>
      <c r="N4552">
        <f>MONTH(Ledger[[#This Row],[Date]])</f>
        <v>8</v>
      </c>
      <c r="O4552" t="str">
        <f>TEXT(Ledger[[#This Row],[Date]],"mmm")</f>
        <v>Aug</v>
      </c>
    </row>
    <row r="4553" spans="1:15" x14ac:dyDescent="0.35">
      <c r="A4553" t="s">
        <v>2517</v>
      </c>
      <c r="B4553" s="8">
        <v>45884</v>
      </c>
      <c r="C4553" s="5">
        <v>0.65972222222222221</v>
      </c>
      <c r="D4553" t="str">
        <f>_xlfn.XLOOKUP(Ledger[[#This Row],[Employee_ID]],Employees!C:C,Employees!A:A)</f>
        <v>Afternoon</v>
      </c>
      <c r="E4553" t="s">
        <v>932</v>
      </c>
      <c r="F4553" t="str">
        <f>_xlfn.XLOOKUP(Ledger[[#This Row],[Employee_ID]],Employees!C:C,Employees!B:B)</f>
        <v>BR01</v>
      </c>
      <c r="G4553" t="s">
        <v>948</v>
      </c>
      <c r="H4553" t="s">
        <v>229</v>
      </c>
      <c r="I4553">
        <v>2</v>
      </c>
      <c r="J4553">
        <f>_xlfn.XLOOKUP(Ledger[[#This Row],[SKU]]&amp;"|"&amp;Ledger[[#This Row],[Branch_ID]], PriceList!E:E,PriceList!C:C,"")</f>
        <v>225</v>
      </c>
      <c r="K4553">
        <f>_xlfn.XLOOKUP(Ledger[[#This Row],[SKU]]&amp;"|"&amp;Ledger[[#This Row],[Branch_ID]], PriceList[Key], PriceList[Unit_Retail_Price_EGP], "")</f>
        <v>609</v>
      </c>
      <c r="L4553">
        <f>YEAR(Ledger[[#This Row],[Date]])</f>
        <v>2025</v>
      </c>
      <c r="M4553" t="str">
        <f>"Qtr"&amp;ROUNDUP(MONTH(Ledger[[#This Row],[Date]])/3,0)</f>
        <v>Qtr3</v>
      </c>
      <c r="N4553">
        <f>MONTH(Ledger[[#This Row],[Date]])</f>
        <v>8</v>
      </c>
      <c r="O4553" t="str">
        <f>TEXT(Ledger[[#This Row],[Date]],"mmm")</f>
        <v>Aug</v>
      </c>
    </row>
    <row r="4554" spans="1:15" x14ac:dyDescent="0.35">
      <c r="A4554" t="s">
        <v>2544</v>
      </c>
      <c r="B4554" s="8">
        <v>45885</v>
      </c>
      <c r="C4554" s="5">
        <v>0.69097222222222221</v>
      </c>
      <c r="D4554" t="str">
        <f>_xlfn.XLOOKUP(Ledger[[#This Row],[Employee_ID]],Employees!C:C,Employees!A:A)</f>
        <v>Afternoon</v>
      </c>
      <c r="E4554" t="s">
        <v>932</v>
      </c>
      <c r="F4554" t="str">
        <f>_xlfn.XLOOKUP(Ledger[[#This Row],[Employee_ID]],Employees!C:C,Employees!B:B)</f>
        <v>BR01</v>
      </c>
      <c r="G4554" t="s">
        <v>948</v>
      </c>
      <c r="H4554" t="s">
        <v>151</v>
      </c>
      <c r="I4554">
        <v>2</v>
      </c>
      <c r="J4554">
        <f>_xlfn.XLOOKUP(Ledger[[#This Row],[SKU]]&amp;"|"&amp;Ledger[[#This Row],[Branch_ID]], PriceList!E:E,PriceList!C:C,"")</f>
        <v>165</v>
      </c>
      <c r="K4554">
        <f>_xlfn.XLOOKUP(Ledger[[#This Row],[SKU]]&amp;"|"&amp;Ledger[[#This Row],[Branch_ID]], PriceList[Key], PriceList[Unit_Retail_Price_EGP], "")</f>
        <v>449</v>
      </c>
      <c r="L4554">
        <f>YEAR(Ledger[[#This Row],[Date]])</f>
        <v>2025</v>
      </c>
      <c r="M4554" t="str">
        <f>"Qtr"&amp;ROUNDUP(MONTH(Ledger[[#This Row],[Date]])/3,0)</f>
        <v>Qtr3</v>
      </c>
      <c r="N4554">
        <f>MONTH(Ledger[[#This Row],[Date]])</f>
        <v>8</v>
      </c>
      <c r="O4554" t="str">
        <f>TEXT(Ledger[[#This Row],[Date]],"mmm")</f>
        <v>Aug</v>
      </c>
    </row>
    <row r="4555" spans="1:15" x14ac:dyDescent="0.35">
      <c r="A4555" t="s">
        <v>2596</v>
      </c>
      <c r="B4555" s="8">
        <v>45889</v>
      </c>
      <c r="C4555" s="5">
        <v>0.64166666666666672</v>
      </c>
      <c r="D4555" t="str">
        <f>_xlfn.XLOOKUP(Ledger[[#This Row],[Employee_ID]],Employees!C:C,Employees!A:A)</f>
        <v>Afternoon</v>
      </c>
      <c r="E4555" t="s">
        <v>932</v>
      </c>
      <c r="F4555" t="str">
        <f>_xlfn.XLOOKUP(Ledger[[#This Row],[Employee_ID]],Employees!C:C,Employees!B:B)</f>
        <v>BR01</v>
      </c>
      <c r="G4555" t="s">
        <v>948</v>
      </c>
      <c r="H4555" t="s">
        <v>313</v>
      </c>
      <c r="I4555">
        <v>2</v>
      </c>
      <c r="J4555">
        <f>_xlfn.XLOOKUP(Ledger[[#This Row],[SKU]]&amp;"|"&amp;Ledger[[#This Row],[Branch_ID]], PriceList!E:E,PriceList!C:C,"")</f>
        <v>145</v>
      </c>
      <c r="K4555">
        <f>_xlfn.XLOOKUP(Ledger[[#This Row],[SKU]]&amp;"|"&amp;Ledger[[#This Row],[Branch_ID]], PriceList[Key], PriceList[Unit_Retail_Price_EGP], "")</f>
        <v>389</v>
      </c>
      <c r="L4555">
        <f>YEAR(Ledger[[#This Row],[Date]])</f>
        <v>2025</v>
      </c>
      <c r="M4555" t="str">
        <f>"Qtr"&amp;ROUNDUP(MONTH(Ledger[[#This Row],[Date]])/3,0)</f>
        <v>Qtr3</v>
      </c>
      <c r="N4555">
        <f>MONTH(Ledger[[#This Row],[Date]])</f>
        <v>8</v>
      </c>
      <c r="O4555" t="str">
        <f>TEXT(Ledger[[#This Row],[Date]],"mmm")</f>
        <v>Aug</v>
      </c>
    </row>
    <row r="4556" spans="1:15" x14ac:dyDescent="0.35">
      <c r="A4556" t="s">
        <v>2708</v>
      </c>
      <c r="B4556" s="8">
        <v>45896</v>
      </c>
      <c r="C4556" s="5">
        <v>0.63263888888888886</v>
      </c>
      <c r="D4556" t="str">
        <f>_xlfn.XLOOKUP(Ledger[[#This Row],[Employee_ID]],Employees!C:C,Employees!A:A)</f>
        <v>Afternoon</v>
      </c>
      <c r="E4556" t="s">
        <v>932</v>
      </c>
      <c r="F4556" t="str">
        <f>_xlfn.XLOOKUP(Ledger[[#This Row],[Employee_ID]],Employees!C:C,Employees!B:B)</f>
        <v>BR01</v>
      </c>
      <c r="G4556" t="s">
        <v>948</v>
      </c>
      <c r="H4556" t="s">
        <v>387</v>
      </c>
      <c r="I4556">
        <v>2</v>
      </c>
      <c r="J4556">
        <f>_xlfn.XLOOKUP(Ledger[[#This Row],[SKU]]&amp;"|"&amp;Ledger[[#This Row],[Branch_ID]], PriceList!E:E,PriceList!C:C,"")</f>
        <v>390</v>
      </c>
      <c r="K4556">
        <f>_xlfn.XLOOKUP(Ledger[[#This Row],[SKU]]&amp;"|"&amp;Ledger[[#This Row],[Branch_ID]], PriceList[Key], PriceList[Unit_Retail_Price_EGP], "")</f>
        <v>1009</v>
      </c>
      <c r="L4556">
        <f>YEAR(Ledger[[#This Row],[Date]])</f>
        <v>2025</v>
      </c>
      <c r="M4556" t="str">
        <f>"Qtr"&amp;ROUNDUP(MONTH(Ledger[[#This Row],[Date]])/3,0)</f>
        <v>Qtr3</v>
      </c>
      <c r="N4556">
        <f>MONTH(Ledger[[#This Row],[Date]])</f>
        <v>8</v>
      </c>
      <c r="O4556" t="str">
        <f>TEXT(Ledger[[#This Row],[Date]],"mmm")</f>
        <v>Aug</v>
      </c>
    </row>
    <row r="4557" spans="1:15" x14ac:dyDescent="0.35">
      <c r="A4557" t="s">
        <v>2712</v>
      </c>
      <c r="B4557" s="8">
        <v>45896</v>
      </c>
      <c r="C4557" s="5">
        <v>0.73888888888888893</v>
      </c>
      <c r="D4557" t="str">
        <f>_xlfn.XLOOKUP(Ledger[[#This Row],[Employee_ID]],Employees!C:C,Employees!A:A)</f>
        <v>Afternoon</v>
      </c>
      <c r="E4557" t="s">
        <v>932</v>
      </c>
      <c r="F4557" t="str">
        <f>_xlfn.XLOOKUP(Ledger[[#This Row],[Employee_ID]],Employees!C:C,Employees!B:B)</f>
        <v>BR01</v>
      </c>
      <c r="G4557" t="s">
        <v>948</v>
      </c>
      <c r="H4557" t="s">
        <v>460</v>
      </c>
      <c r="I4557">
        <v>2</v>
      </c>
      <c r="J4557">
        <f>_xlfn.XLOOKUP(Ledger[[#This Row],[SKU]]&amp;"|"&amp;Ledger[[#This Row],[Branch_ID]], PriceList!E:E,PriceList!C:C,"")</f>
        <v>145</v>
      </c>
      <c r="K4557">
        <f>_xlfn.XLOOKUP(Ledger[[#This Row],[SKU]]&amp;"|"&amp;Ledger[[#This Row],[Branch_ID]], PriceList[Key], PriceList[Unit_Retail_Price_EGP], "")</f>
        <v>389</v>
      </c>
      <c r="L4557">
        <f>YEAR(Ledger[[#This Row],[Date]])</f>
        <v>2025</v>
      </c>
      <c r="M4557" t="str">
        <f>"Qtr"&amp;ROUNDUP(MONTH(Ledger[[#This Row],[Date]])/3,0)</f>
        <v>Qtr3</v>
      </c>
      <c r="N4557">
        <f>MONTH(Ledger[[#This Row],[Date]])</f>
        <v>8</v>
      </c>
      <c r="O4557" t="str">
        <f>TEXT(Ledger[[#This Row],[Date]],"mmm")</f>
        <v>Aug</v>
      </c>
    </row>
    <row r="4558" spans="1:15" x14ac:dyDescent="0.35">
      <c r="A4558" t="s">
        <v>2740</v>
      </c>
      <c r="B4558" s="8">
        <v>45898</v>
      </c>
      <c r="C4558" s="5">
        <v>0.6479166666666667</v>
      </c>
      <c r="D4558" t="str">
        <f>_xlfn.XLOOKUP(Ledger[[#This Row],[Employee_ID]],Employees!C:C,Employees!A:A)</f>
        <v>Afternoon</v>
      </c>
      <c r="E4558" t="s">
        <v>932</v>
      </c>
      <c r="F4558" t="str">
        <f>_xlfn.XLOOKUP(Ledger[[#This Row],[Employee_ID]],Employees!C:C,Employees!B:B)</f>
        <v>BR01</v>
      </c>
      <c r="G4558" t="s">
        <v>948</v>
      </c>
      <c r="H4558" t="s">
        <v>123</v>
      </c>
      <c r="I4558">
        <v>2</v>
      </c>
      <c r="J4558">
        <f>_xlfn.XLOOKUP(Ledger[[#This Row],[SKU]]&amp;"|"&amp;Ledger[[#This Row],[Branch_ID]], PriceList!E:E,PriceList!C:C,"")</f>
        <v>185</v>
      </c>
      <c r="K4558">
        <f>_xlfn.XLOOKUP(Ledger[[#This Row],[SKU]]&amp;"|"&amp;Ledger[[#This Row],[Branch_ID]], PriceList[Key], PriceList[Unit_Retail_Price_EGP], "")</f>
        <v>499</v>
      </c>
      <c r="L4558">
        <f>YEAR(Ledger[[#This Row],[Date]])</f>
        <v>2025</v>
      </c>
      <c r="M4558" t="str">
        <f>"Qtr"&amp;ROUNDUP(MONTH(Ledger[[#This Row],[Date]])/3,0)</f>
        <v>Qtr3</v>
      </c>
      <c r="N4558">
        <f>MONTH(Ledger[[#This Row],[Date]])</f>
        <v>8</v>
      </c>
      <c r="O4558" t="str">
        <f>TEXT(Ledger[[#This Row],[Date]],"mmm")</f>
        <v>Aug</v>
      </c>
    </row>
    <row r="4559" spans="1:15" x14ac:dyDescent="0.35">
      <c r="A4559" t="s">
        <v>2770</v>
      </c>
      <c r="B4559" s="8">
        <v>45899</v>
      </c>
      <c r="C4559" s="5">
        <v>0.61736111111111114</v>
      </c>
      <c r="D4559" t="str">
        <f>_xlfn.XLOOKUP(Ledger[[#This Row],[Employee_ID]],Employees!C:C,Employees!A:A)</f>
        <v>Afternoon</v>
      </c>
      <c r="E4559" t="s">
        <v>932</v>
      </c>
      <c r="F4559" t="str">
        <f>_xlfn.XLOOKUP(Ledger[[#This Row],[Employee_ID]],Employees!C:C,Employees!B:B)</f>
        <v>BR01</v>
      </c>
      <c r="G4559" t="s">
        <v>948</v>
      </c>
      <c r="H4559" t="s">
        <v>436</v>
      </c>
      <c r="I4559">
        <v>2</v>
      </c>
      <c r="J4559">
        <f>_xlfn.XLOOKUP(Ledger[[#This Row],[SKU]]&amp;"|"&amp;Ledger[[#This Row],[Branch_ID]], PriceList!E:E,PriceList!C:C,"")</f>
        <v>145</v>
      </c>
      <c r="K4559">
        <f>_xlfn.XLOOKUP(Ledger[[#This Row],[SKU]]&amp;"|"&amp;Ledger[[#This Row],[Branch_ID]], PriceList[Key], PriceList[Unit_Retail_Price_EGP], "")</f>
        <v>389</v>
      </c>
      <c r="L4559">
        <f>YEAR(Ledger[[#This Row],[Date]])</f>
        <v>2025</v>
      </c>
      <c r="M4559" t="str">
        <f>"Qtr"&amp;ROUNDUP(MONTH(Ledger[[#This Row],[Date]])/3,0)</f>
        <v>Qtr3</v>
      </c>
      <c r="N4559">
        <f>MONTH(Ledger[[#This Row],[Date]])</f>
        <v>8</v>
      </c>
      <c r="O4559" t="str">
        <f>TEXT(Ledger[[#This Row],[Date]],"mmm")</f>
        <v>Aug</v>
      </c>
    </row>
    <row r="4560" spans="1:15" x14ac:dyDescent="0.35">
      <c r="A4560" t="s">
        <v>2826</v>
      </c>
      <c r="B4560" s="8">
        <v>45903</v>
      </c>
      <c r="C4560" s="5">
        <v>0.72916666666666663</v>
      </c>
      <c r="D4560" t="str">
        <f>_xlfn.XLOOKUP(Ledger[[#This Row],[Employee_ID]],Employees!C:C,Employees!A:A)</f>
        <v>Afternoon</v>
      </c>
      <c r="E4560" t="s">
        <v>932</v>
      </c>
      <c r="F4560" t="str">
        <f>_xlfn.XLOOKUP(Ledger[[#This Row],[Employee_ID]],Employees!C:C,Employees!B:B)</f>
        <v>BR01</v>
      </c>
      <c r="G4560" t="s">
        <v>948</v>
      </c>
      <c r="H4560" t="s">
        <v>40</v>
      </c>
      <c r="I4560">
        <v>2</v>
      </c>
      <c r="J4560">
        <f>_xlfn.XLOOKUP(Ledger[[#This Row],[SKU]]&amp;"|"&amp;Ledger[[#This Row],[Branch_ID]], PriceList!E:E,PriceList!C:C,"")</f>
        <v>495</v>
      </c>
      <c r="K4560">
        <f>_xlfn.XLOOKUP(Ledger[[#This Row],[SKU]]&amp;"|"&amp;Ledger[[#This Row],[Branch_ID]], PriceList[Key], PriceList[Unit_Retail_Price_EGP], "")</f>
        <v>1229</v>
      </c>
      <c r="L4560">
        <f>YEAR(Ledger[[#This Row],[Date]])</f>
        <v>2025</v>
      </c>
      <c r="M4560" t="str">
        <f>"Qtr"&amp;ROUNDUP(MONTH(Ledger[[#This Row],[Date]])/3,0)</f>
        <v>Qtr3</v>
      </c>
      <c r="N4560">
        <f>MONTH(Ledger[[#This Row],[Date]])</f>
        <v>9</v>
      </c>
      <c r="O4560" t="str">
        <f>TEXT(Ledger[[#This Row],[Date]],"mmm")</f>
        <v>Sep</v>
      </c>
    </row>
    <row r="4561" spans="1:15" x14ac:dyDescent="0.35">
      <c r="A4561" t="s">
        <v>2871</v>
      </c>
      <c r="B4561" s="8">
        <v>45906</v>
      </c>
      <c r="C4561" s="5">
        <v>0.6069444444444444</v>
      </c>
      <c r="D4561" t="str">
        <f>_xlfn.XLOOKUP(Ledger[[#This Row],[Employee_ID]],Employees!C:C,Employees!A:A)</f>
        <v>Afternoon</v>
      </c>
      <c r="E4561" t="s">
        <v>932</v>
      </c>
      <c r="F4561" t="str">
        <f>_xlfn.XLOOKUP(Ledger[[#This Row],[Employee_ID]],Employees!C:C,Employees!B:B)</f>
        <v>BR01</v>
      </c>
      <c r="G4561" t="s">
        <v>948</v>
      </c>
      <c r="H4561" t="s">
        <v>281</v>
      </c>
      <c r="I4561">
        <v>2</v>
      </c>
      <c r="J4561">
        <f>_xlfn.XLOOKUP(Ledger[[#This Row],[SKU]]&amp;"|"&amp;Ledger[[#This Row],[Branch_ID]], PriceList!E:E,PriceList!C:C,"")</f>
        <v>145</v>
      </c>
      <c r="K4561">
        <f>_xlfn.XLOOKUP(Ledger[[#This Row],[SKU]]&amp;"|"&amp;Ledger[[#This Row],[Branch_ID]], PriceList[Key], PriceList[Unit_Retail_Price_EGP], "")</f>
        <v>389</v>
      </c>
      <c r="L4561">
        <f>YEAR(Ledger[[#This Row],[Date]])</f>
        <v>2025</v>
      </c>
      <c r="M4561" t="str">
        <f>"Qtr"&amp;ROUNDUP(MONTH(Ledger[[#This Row],[Date]])/3,0)</f>
        <v>Qtr3</v>
      </c>
      <c r="N4561">
        <f>MONTH(Ledger[[#This Row],[Date]])</f>
        <v>9</v>
      </c>
      <c r="O4561" t="str">
        <f>TEXT(Ledger[[#This Row],[Date]],"mmm")</f>
        <v>Sep</v>
      </c>
    </row>
    <row r="4562" spans="1:15" x14ac:dyDescent="0.35">
      <c r="A4562" t="s">
        <v>2973</v>
      </c>
      <c r="B4562" s="8">
        <v>45912</v>
      </c>
      <c r="C4562" s="5">
        <v>0.70972222222222225</v>
      </c>
      <c r="D4562" t="str">
        <f>_xlfn.XLOOKUP(Ledger[[#This Row],[Employee_ID]],Employees!C:C,Employees!A:A)</f>
        <v>Afternoon</v>
      </c>
      <c r="E4562" t="s">
        <v>932</v>
      </c>
      <c r="F4562" t="str">
        <f>_xlfn.XLOOKUP(Ledger[[#This Row],[Employee_ID]],Employees!C:C,Employees!B:B)</f>
        <v>BR01</v>
      </c>
      <c r="G4562" t="s">
        <v>948</v>
      </c>
      <c r="H4562" t="s">
        <v>382</v>
      </c>
      <c r="I4562">
        <v>2</v>
      </c>
      <c r="J4562">
        <f>_xlfn.XLOOKUP(Ledger[[#This Row],[SKU]]&amp;"|"&amp;Ledger[[#This Row],[Branch_ID]], PriceList!E:E,PriceList!C:C,"")</f>
        <v>165</v>
      </c>
      <c r="K4562">
        <f>_xlfn.XLOOKUP(Ledger[[#This Row],[SKU]]&amp;"|"&amp;Ledger[[#This Row],[Branch_ID]], PriceList[Key], PriceList[Unit_Retail_Price_EGP], "")</f>
        <v>449</v>
      </c>
      <c r="L4562">
        <f>YEAR(Ledger[[#This Row],[Date]])</f>
        <v>2025</v>
      </c>
      <c r="M4562" t="str">
        <f>"Qtr"&amp;ROUNDUP(MONTH(Ledger[[#This Row],[Date]])/3,0)</f>
        <v>Qtr3</v>
      </c>
      <c r="N4562">
        <f>MONTH(Ledger[[#This Row],[Date]])</f>
        <v>9</v>
      </c>
      <c r="O4562" t="str">
        <f>TEXT(Ledger[[#This Row],[Date]],"mmm")</f>
        <v>Sep</v>
      </c>
    </row>
    <row r="4563" spans="1:15" x14ac:dyDescent="0.35">
      <c r="A4563" t="s">
        <v>3100</v>
      </c>
      <c r="B4563" s="8">
        <v>45920</v>
      </c>
      <c r="C4563" s="5">
        <v>0.67222222222222228</v>
      </c>
      <c r="D4563" t="str">
        <f>_xlfn.XLOOKUP(Ledger[[#This Row],[Employee_ID]],Employees!C:C,Employees!A:A)</f>
        <v>Afternoon</v>
      </c>
      <c r="E4563" t="s">
        <v>932</v>
      </c>
      <c r="F4563" t="str">
        <f>_xlfn.XLOOKUP(Ledger[[#This Row],[Employee_ID]],Employees!C:C,Employees!B:B)</f>
        <v>BR01</v>
      </c>
      <c r="G4563" t="s">
        <v>948</v>
      </c>
      <c r="H4563" t="s">
        <v>53</v>
      </c>
      <c r="I4563">
        <v>2</v>
      </c>
      <c r="J4563">
        <f>_xlfn.XLOOKUP(Ledger[[#This Row],[SKU]]&amp;"|"&amp;Ledger[[#This Row],[Branch_ID]], PriceList!E:E,PriceList!C:C,"")</f>
        <v>660</v>
      </c>
      <c r="K4563">
        <f>_xlfn.XLOOKUP(Ledger[[#This Row],[SKU]]&amp;"|"&amp;Ledger[[#This Row],[Branch_ID]], PriceList[Key], PriceList[Unit_Retail_Price_EGP], "")</f>
        <v>1679</v>
      </c>
      <c r="L4563">
        <f>YEAR(Ledger[[#This Row],[Date]])</f>
        <v>2025</v>
      </c>
      <c r="M4563" t="str">
        <f>"Qtr"&amp;ROUNDUP(MONTH(Ledger[[#This Row],[Date]])/3,0)</f>
        <v>Qtr3</v>
      </c>
      <c r="N4563">
        <f>MONTH(Ledger[[#This Row],[Date]])</f>
        <v>9</v>
      </c>
      <c r="O4563" t="str">
        <f>TEXT(Ledger[[#This Row],[Date]],"mmm")</f>
        <v>Sep</v>
      </c>
    </row>
    <row r="4564" spans="1:15" x14ac:dyDescent="0.35">
      <c r="A4564" t="s">
        <v>3119</v>
      </c>
      <c r="B4564" s="8">
        <v>45921</v>
      </c>
      <c r="C4564" s="5">
        <v>0.59375</v>
      </c>
      <c r="D4564" t="str">
        <f>_xlfn.XLOOKUP(Ledger[[#This Row],[Employee_ID]],Employees!C:C,Employees!A:A)</f>
        <v>Afternoon</v>
      </c>
      <c r="E4564" t="s">
        <v>932</v>
      </c>
      <c r="F4564" t="str">
        <f>_xlfn.XLOOKUP(Ledger[[#This Row],[Employee_ID]],Employees!C:C,Employees!B:B)</f>
        <v>BR01</v>
      </c>
      <c r="G4564" t="s">
        <v>948</v>
      </c>
      <c r="H4564" t="s">
        <v>200</v>
      </c>
      <c r="I4564">
        <v>2</v>
      </c>
      <c r="J4564">
        <f>_xlfn.XLOOKUP(Ledger[[#This Row],[SKU]]&amp;"|"&amp;Ledger[[#This Row],[Branch_ID]], PriceList!E:E,PriceList!C:C,"")</f>
        <v>185</v>
      </c>
      <c r="K4564">
        <f>_xlfn.XLOOKUP(Ledger[[#This Row],[SKU]]&amp;"|"&amp;Ledger[[#This Row],[Branch_ID]], PriceList[Key], PriceList[Unit_Retail_Price_EGP], "")</f>
        <v>499</v>
      </c>
      <c r="L4564">
        <f>YEAR(Ledger[[#This Row],[Date]])</f>
        <v>2025</v>
      </c>
      <c r="M4564" t="str">
        <f>"Qtr"&amp;ROUNDUP(MONTH(Ledger[[#This Row],[Date]])/3,0)</f>
        <v>Qtr3</v>
      </c>
      <c r="N4564">
        <f>MONTH(Ledger[[#This Row],[Date]])</f>
        <v>9</v>
      </c>
      <c r="O4564" t="str">
        <f>TEXT(Ledger[[#This Row],[Date]],"mmm")</f>
        <v>Sep</v>
      </c>
    </row>
    <row r="4565" spans="1:15" x14ac:dyDescent="0.35">
      <c r="A4565" t="s">
        <v>3149</v>
      </c>
      <c r="B4565" s="8">
        <v>45923</v>
      </c>
      <c r="C4565" s="5">
        <v>0.67361111111111116</v>
      </c>
      <c r="D4565" t="str">
        <f>_xlfn.XLOOKUP(Ledger[[#This Row],[Employee_ID]],Employees!C:C,Employees!A:A)</f>
        <v>Afternoon</v>
      </c>
      <c r="E4565" t="s">
        <v>932</v>
      </c>
      <c r="F4565" t="str">
        <f>_xlfn.XLOOKUP(Ledger[[#This Row],[Employee_ID]],Employees!C:C,Employees!B:B)</f>
        <v>BR01</v>
      </c>
      <c r="G4565" t="s">
        <v>948</v>
      </c>
      <c r="H4565" t="s">
        <v>639</v>
      </c>
      <c r="I4565">
        <v>2</v>
      </c>
      <c r="J4565">
        <f>_xlfn.XLOOKUP(Ledger[[#This Row],[SKU]]&amp;"|"&amp;Ledger[[#This Row],[Branch_ID]], PriceList!E:E,PriceList!C:C,"")</f>
        <v>225</v>
      </c>
      <c r="K4565">
        <f>_xlfn.XLOOKUP(Ledger[[#This Row],[SKU]]&amp;"|"&amp;Ledger[[#This Row],[Branch_ID]], PriceList[Key], PriceList[Unit_Retail_Price_EGP], "")</f>
        <v>609</v>
      </c>
      <c r="L4565">
        <f>YEAR(Ledger[[#This Row],[Date]])</f>
        <v>2025</v>
      </c>
      <c r="M4565" t="str">
        <f>"Qtr"&amp;ROUNDUP(MONTH(Ledger[[#This Row],[Date]])/3,0)</f>
        <v>Qtr3</v>
      </c>
      <c r="N4565">
        <f>MONTH(Ledger[[#This Row],[Date]])</f>
        <v>9</v>
      </c>
      <c r="O4565" t="str">
        <f>TEXT(Ledger[[#This Row],[Date]],"mmm")</f>
        <v>Sep</v>
      </c>
    </row>
    <row r="4566" spans="1:15" x14ac:dyDescent="0.35">
      <c r="A4566" t="s">
        <v>3178</v>
      </c>
      <c r="B4566" s="8">
        <v>45925</v>
      </c>
      <c r="C4566" s="5">
        <v>0.66388888888888886</v>
      </c>
      <c r="D4566" t="str">
        <f>_xlfn.XLOOKUP(Ledger[[#This Row],[Employee_ID]],Employees!C:C,Employees!A:A)</f>
        <v>Afternoon</v>
      </c>
      <c r="E4566" t="s">
        <v>932</v>
      </c>
      <c r="F4566" t="str">
        <f>_xlfn.XLOOKUP(Ledger[[#This Row],[Employee_ID]],Employees!C:C,Employees!B:B)</f>
        <v>BR01</v>
      </c>
      <c r="G4566" t="s">
        <v>948</v>
      </c>
      <c r="H4566" t="s">
        <v>168</v>
      </c>
      <c r="I4566">
        <v>2</v>
      </c>
      <c r="J4566">
        <f>_xlfn.XLOOKUP(Ledger[[#This Row],[SKU]]&amp;"|"&amp;Ledger[[#This Row],[Branch_ID]], PriceList!E:E,PriceList!C:C,"")</f>
        <v>390</v>
      </c>
      <c r="K4566">
        <f>_xlfn.XLOOKUP(Ledger[[#This Row],[SKU]]&amp;"|"&amp;Ledger[[#This Row],[Branch_ID]], PriceList[Key], PriceList[Unit_Retail_Price_EGP], "")</f>
        <v>1009</v>
      </c>
      <c r="L4566">
        <f>YEAR(Ledger[[#This Row],[Date]])</f>
        <v>2025</v>
      </c>
      <c r="M4566" t="str">
        <f>"Qtr"&amp;ROUNDUP(MONTH(Ledger[[#This Row],[Date]])/3,0)</f>
        <v>Qtr3</v>
      </c>
      <c r="N4566">
        <f>MONTH(Ledger[[#This Row],[Date]])</f>
        <v>9</v>
      </c>
      <c r="O4566" t="str">
        <f>TEXT(Ledger[[#This Row],[Date]],"mmm")</f>
        <v>Sep</v>
      </c>
    </row>
    <row r="4567" spans="1:15" x14ac:dyDescent="0.35">
      <c r="A4567" t="s">
        <v>3265</v>
      </c>
      <c r="B4567" s="8">
        <v>45930</v>
      </c>
      <c r="C4567" s="5">
        <v>0.70208333333333328</v>
      </c>
      <c r="D4567" t="str">
        <f>_xlfn.XLOOKUP(Ledger[[#This Row],[Employee_ID]],Employees!C:C,Employees!A:A)</f>
        <v>Afternoon</v>
      </c>
      <c r="E4567" t="s">
        <v>932</v>
      </c>
      <c r="F4567" t="str">
        <f>_xlfn.XLOOKUP(Ledger[[#This Row],[Employee_ID]],Employees!C:C,Employees!B:B)</f>
        <v>BR01</v>
      </c>
      <c r="G4567" t="s">
        <v>948</v>
      </c>
      <c r="H4567" t="s">
        <v>272</v>
      </c>
      <c r="I4567">
        <v>2</v>
      </c>
      <c r="J4567">
        <f>_xlfn.XLOOKUP(Ledger[[#This Row],[SKU]]&amp;"|"&amp;Ledger[[#This Row],[Branch_ID]], PriceList!E:E,PriceList!C:C,"")</f>
        <v>435</v>
      </c>
      <c r="K4567">
        <f>_xlfn.XLOOKUP(Ledger[[#This Row],[SKU]]&amp;"|"&amp;Ledger[[#This Row],[Branch_ID]], PriceList[Key], PriceList[Unit_Retail_Price_EGP], "")</f>
        <v>1119</v>
      </c>
      <c r="L4567">
        <f>YEAR(Ledger[[#This Row],[Date]])</f>
        <v>2025</v>
      </c>
      <c r="M4567" t="str">
        <f>"Qtr"&amp;ROUNDUP(MONTH(Ledger[[#This Row],[Date]])/3,0)</f>
        <v>Qtr3</v>
      </c>
      <c r="N4567">
        <f>MONTH(Ledger[[#This Row],[Date]])</f>
        <v>9</v>
      </c>
      <c r="O4567" t="str">
        <f>TEXT(Ledger[[#This Row],[Date]],"mmm")</f>
        <v>Sep</v>
      </c>
    </row>
    <row r="4568" spans="1:15" x14ac:dyDescent="0.35">
      <c r="A4568" t="s">
        <v>3270</v>
      </c>
      <c r="B4568" s="8">
        <v>45931</v>
      </c>
      <c r="C4568" s="5">
        <v>0.60972222222222228</v>
      </c>
      <c r="D4568" t="str">
        <f>_xlfn.XLOOKUP(Ledger[[#This Row],[Employee_ID]],Employees!C:C,Employees!A:A)</f>
        <v>Afternoon</v>
      </c>
      <c r="E4568" t="s">
        <v>932</v>
      </c>
      <c r="F4568" t="str">
        <f>_xlfn.XLOOKUP(Ledger[[#This Row],[Employee_ID]],Employees!C:C,Employees!B:B)</f>
        <v>BR01</v>
      </c>
      <c r="G4568" t="s">
        <v>948</v>
      </c>
      <c r="H4568" t="s">
        <v>53</v>
      </c>
      <c r="I4568">
        <v>2</v>
      </c>
      <c r="J4568">
        <f>_xlfn.XLOOKUP(Ledger[[#This Row],[SKU]]&amp;"|"&amp;Ledger[[#This Row],[Branch_ID]], PriceList!E:E,PriceList!C:C,"")</f>
        <v>660</v>
      </c>
      <c r="K4568">
        <f>_xlfn.XLOOKUP(Ledger[[#This Row],[SKU]]&amp;"|"&amp;Ledger[[#This Row],[Branch_ID]], PriceList[Key], PriceList[Unit_Retail_Price_EGP], "")</f>
        <v>1679</v>
      </c>
      <c r="L4568">
        <f>YEAR(Ledger[[#This Row],[Date]])</f>
        <v>2025</v>
      </c>
      <c r="M4568" t="str">
        <f>"Qtr"&amp;ROUNDUP(MONTH(Ledger[[#This Row],[Date]])/3,0)</f>
        <v>Qtr4</v>
      </c>
      <c r="N4568">
        <f>MONTH(Ledger[[#This Row],[Date]])</f>
        <v>10</v>
      </c>
      <c r="O4568" t="str">
        <f>TEXT(Ledger[[#This Row],[Date]],"mmm")</f>
        <v>Oct</v>
      </c>
    </row>
    <row r="4569" spans="1:15" x14ac:dyDescent="0.35">
      <c r="A4569" t="s">
        <v>3309</v>
      </c>
      <c r="B4569" s="8">
        <v>45933</v>
      </c>
      <c r="C4569" s="5">
        <v>0.67361111111111116</v>
      </c>
      <c r="D4569" t="str">
        <f>_xlfn.XLOOKUP(Ledger[[#This Row],[Employee_ID]],Employees!C:C,Employees!A:A)</f>
        <v>Afternoon</v>
      </c>
      <c r="E4569" t="s">
        <v>932</v>
      </c>
      <c r="F4569" t="str">
        <f>_xlfn.XLOOKUP(Ledger[[#This Row],[Employee_ID]],Employees!C:C,Employees!B:B)</f>
        <v>BR01</v>
      </c>
      <c r="G4569" t="s">
        <v>948</v>
      </c>
      <c r="H4569" t="s">
        <v>307</v>
      </c>
      <c r="I4569">
        <v>2</v>
      </c>
      <c r="J4569">
        <f>_xlfn.XLOOKUP(Ledger[[#This Row],[SKU]]&amp;"|"&amp;Ledger[[#This Row],[Branch_ID]], PriceList!E:E,PriceList!C:C,"")</f>
        <v>145</v>
      </c>
      <c r="K4569">
        <f>_xlfn.XLOOKUP(Ledger[[#This Row],[SKU]]&amp;"|"&amp;Ledger[[#This Row],[Branch_ID]], PriceList[Key], PriceList[Unit_Retail_Price_EGP], "")</f>
        <v>389</v>
      </c>
      <c r="L4569">
        <f>YEAR(Ledger[[#This Row],[Date]])</f>
        <v>2025</v>
      </c>
      <c r="M4569" t="str">
        <f>"Qtr"&amp;ROUNDUP(MONTH(Ledger[[#This Row],[Date]])/3,0)</f>
        <v>Qtr4</v>
      </c>
      <c r="N4569">
        <f>MONTH(Ledger[[#This Row],[Date]])</f>
        <v>10</v>
      </c>
      <c r="O4569" t="str">
        <f>TEXT(Ledger[[#This Row],[Date]],"mmm")</f>
        <v>Oct</v>
      </c>
    </row>
    <row r="4570" spans="1:15" x14ac:dyDescent="0.35">
      <c r="A4570" t="s">
        <v>3310</v>
      </c>
      <c r="B4570" s="8">
        <v>45933</v>
      </c>
      <c r="C4570" s="5">
        <v>0.69861111111111107</v>
      </c>
      <c r="D4570" t="str">
        <f>_xlfn.XLOOKUP(Ledger[[#This Row],[Employee_ID]],Employees!C:C,Employees!A:A)</f>
        <v>Afternoon</v>
      </c>
      <c r="E4570" t="s">
        <v>932</v>
      </c>
      <c r="F4570" t="str">
        <f>_xlfn.XLOOKUP(Ledger[[#This Row],[Employee_ID]],Employees!C:C,Employees!B:B)</f>
        <v>BR01</v>
      </c>
      <c r="G4570" t="s">
        <v>948</v>
      </c>
      <c r="H4570" t="s">
        <v>229</v>
      </c>
      <c r="I4570">
        <v>2</v>
      </c>
      <c r="J4570">
        <f>_xlfn.XLOOKUP(Ledger[[#This Row],[SKU]]&amp;"|"&amp;Ledger[[#This Row],[Branch_ID]], PriceList!E:E,PriceList!C:C,"")</f>
        <v>225</v>
      </c>
      <c r="K4570">
        <f>_xlfn.XLOOKUP(Ledger[[#This Row],[SKU]]&amp;"|"&amp;Ledger[[#This Row],[Branch_ID]], PriceList[Key], PriceList[Unit_Retail_Price_EGP], "")</f>
        <v>609</v>
      </c>
      <c r="L4570">
        <f>YEAR(Ledger[[#This Row],[Date]])</f>
        <v>2025</v>
      </c>
      <c r="M4570" t="str">
        <f>"Qtr"&amp;ROUNDUP(MONTH(Ledger[[#This Row],[Date]])/3,0)</f>
        <v>Qtr4</v>
      </c>
      <c r="N4570">
        <f>MONTH(Ledger[[#This Row],[Date]])</f>
        <v>10</v>
      </c>
      <c r="O4570" t="str">
        <f>TEXT(Ledger[[#This Row],[Date]],"mmm")</f>
        <v>Oct</v>
      </c>
    </row>
    <row r="4571" spans="1:15" x14ac:dyDescent="0.35">
      <c r="A4571" t="s">
        <v>3392</v>
      </c>
      <c r="B4571" s="8">
        <v>45939</v>
      </c>
      <c r="C4571" s="5">
        <v>0.64027777777777772</v>
      </c>
      <c r="D4571" t="str">
        <f>_xlfn.XLOOKUP(Ledger[[#This Row],[Employee_ID]],Employees!C:C,Employees!A:A)</f>
        <v>Afternoon</v>
      </c>
      <c r="E4571" t="s">
        <v>932</v>
      </c>
      <c r="F4571" t="str">
        <f>_xlfn.XLOOKUP(Ledger[[#This Row],[Employee_ID]],Employees!C:C,Employees!B:B)</f>
        <v>BR01</v>
      </c>
      <c r="G4571" t="s">
        <v>948</v>
      </c>
      <c r="H4571" t="s">
        <v>87</v>
      </c>
      <c r="I4571">
        <v>2</v>
      </c>
      <c r="J4571">
        <f>_xlfn.XLOOKUP(Ledger[[#This Row],[SKU]]&amp;"|"&amp;Ledger[[#This Row],[Branch_ID]], PriceList!E:E,PriceList!C:C,"")</f>
        <v>475</v>
      </c>
      <c r="K4571">
        <f>_xlfn.XLOOKUP(Ledger[[#This Row],[SKU]]&amp;"|"&amp;Ledger[[#This Row],[Branch_ID]], PriceList[Key], PriceList[Unit_Retail_Price_EGP], "")</f>
        <v>1229</v>
      </c>
      <c r="L4571">
        <f>YEAR(Ledger[[#This Row],[Date]])</f>
        <v>2025</v>
      </c>
      <c r="M4571" t="str">
        <f>"Qtr"&amp;ROUNDUP(MONTH(Ledger[[#This Row],[Date]])/3,0)</f>
        <v>Qtr4</v>
      </c>
      <c r="N4571">
        <f>MONTH(Ledger[[#This Row],[Date]])</f>
        <v>10</v>
      </c>
      <c r="O4571" t="str">
        <f>TEXT(Ledger[[#This Row],[Date]],"mmm")</f>
        <v>Oct</v>
      </c>
    </row>
    <row r="4572" spans="1:15" x14ac:dyDescent="0.35">
      <c r="A4572" t="s">
        <v>3426</v>
      </c>
      <c r="B4572" s="8">
        <v>45941</v>
      </c>
      <c r="C4572" s="5">
        <v>0.63680555555555551</v>
      </c>
      <c r="D4572" t="str">
        <f>_xlfn.XLOOKUP(Ledger[[#This Row],[Employee_ID]],Employees!C:C,Employees!A:A)</f>
        <v>Afternoon</v>
      </c>
      <c r="E4572" t="s">
        <v>932</v>
      </c>
      <c r="F4572" t="str">
        <f>_xlfn.XLOOKUP(Ledger[[#This Row],[Employee_ID]],Employees!C:C,Employees!B:B)</f>
        <v>BR01</v>
      </c>
      <c r="G4572" t="s">
        <v>948</v>
      </c>
      <c r="H4572" t="s">
        <v>188</v>
      </c>
      <c r="I4572">
        <v>2</v>
      </c>
      <c r="J4572">
        <f>_xlfn.XLOOKUP(Ledger[[#This Row],[SKU]]&amp;"|"&amp;Ledger[[#This Row],[Branch_ID]], PriceList!E:E,PriceList!C:C,"")</f>
        <v>495</v>
      </c>
      <c r="K4572">
        <f>_xlfn.XLOOKUP(Ledger[[#This Row],[SKU]]&amp;"|"&amp;Ledger[[#This Row],[Branch_ID]], PriceList[Key], PriceList[Unit_Retail_Price_EGP], "")</f>
        <v>1229</v>
      </c>
      <c r="L4572">
        <f>YEAR(Ledger[[#This Row],[Date]])</f>
        <v>2025</v>
      </c>
      <c r="M4572" t="str">
        <f>"Qtr"&amp;ROUNDUP(MONTH(Ledger[[#This Row],[Date]])/3,0)</f>
        <v>Qtr4</v>
      </c>
      <c r="N4572">
        <f>MONTH(Ledger[[#This Row],[Date]])</f>
        <v>10</v>
      </c>
      <c r="O4572" t="str">
        <f>TEXT(Ledger[[#This Row],[Date]],"mmm")</f>
        <v>Oct</v>
      </c>
    </row>
    <row r="4573" spans="1:15" x14ac:dyDescent="0.35">
      <c r="A4573" t="s">
        <v>3439</v>
      </c>
      <c r="B4573" s="8">
        <v>45942</v>
      </c>
      <c r="C4573" s="5">
        <v>0.6694444444444444</v>
      </c>
      <c r="D4573" t="str">
        <f>_xlfn.XLOOKUP(Ledger[[#This Row],[Employee_ID]],Employees!C:C,Employees!A:A)</f>
        <v>Afternoon</v>
      </c>
      <c r="E4573" t="s">
        <v>932</v>
      </c>
      <c r="F4573" t="str">
        <f>_xlfn.XLOOKUP(Ledger[[#This Row],[Employee_ID]],Employees!C:C,Employees!B:B)</f>
        <v>BR01</v>
      </c>
      <c r="G4573" t="s">
        <v>948</v>
      </c>
      <c r="H4573" t="s">
        <v>137</v>
      </c>
      <c r="I4573">
        <v>2</v>
      </c>
      <c r="J4573">
        <f>_xlfn.XLOOKUP(Ledger[[#This Row],[SKU]]&amp;"|"&amp;Ledger[[#This Row],[Branch_ID]], PriceList!E:E,PriceList!C:C,"")</f>
        <v>535</v>
      </c>
      <c r="K4573">
        <f>_xlfn.XLOOKUP(Ledger[[#This Row],[SKU]]&amp;"|"&amp;Ledger[[#This Row],[Branch_ID]], PriceList[Key], PriceList[Unit_Retail_Price_EGP], "")</f>
        <v>1339</v>
      </c>
      <c r="L4573">
        <f>YEAR(Ledger[[#This Row],[Date]])</f>
        <v>2025</v>
      </c>
      <c r="M4573" t="str">
        <f>"Qtr"&amp;ROUNDUP(MONTH(Ledger[[#This Row],[Date]])/3,0)</f>
        <v>Qtr4</v>
      </c>
      <c r="N4573">
        <f>MONTH(Ledger[[#This Row],[Date]])</f>
        <v>10</v>
      </c>
      <c r="O4573" t="str">
        <f>TEXT(Ledger[[#This Row],[Date]],"mmm")</f>
        <v>Oct</v>
      </c>
    </row>
    <row r="4574" spans="1:15" x14ac:dyDescent="0.35">
      <c r="A4574" t="s">
        <v>3440</v>
      </c>
      <c r="B4574" s="8">
        <v>45942</v>
      </c>
      <c r="C4574" s="5">
        <v>0.74722222222222223</v>
      </c>
      <c r="D4574" t="str">
        <f>_xlfn.XLOOKUP(Ledger[[#This Row],[Employee_ID]],Employees!C:C,Employees!A:A)</f>
        <v>Afternoon</v>
      </c>
      <c r="E4574" t="s">
        <v>932</v>
      </c>
      <c r="F4574" t="str">
        <f>_xlfn.XLOOKUP(Ledger[[#This Row],[Employee_ID]],Employees!C:C,Employees!B:B)</f>
        <v>BR01</v>
      </c>
      <c r="G4574" t="s">
        <v>948</v>
      </c>
      <c r="H4574" t="s">
        <v>186</v>
      </c>
      <c r="I4574">
        <v>2</v>
      </c>
      <c r="J4574">
        <f>_xlfn.XLOOKUP(Ledger[[#This Row],[SKU]]&amp;"|"&amp;Ledger[[#This Row],[Branch_ID]], PriceList!E:E,PriceList!C:C,"")</f>
        <v>225</v>
      </c>
      <c r="K4574">
        <f>_xlfn.XLOOKUP(Ledger[[#This Row],[SKU]]&amp;"|"&amp;Ledger[[#This Row],[Branch_ID]], PriceList[Key], PriceList[Unit_Retail_Price_EGP], "")</f>
        <v>609</v>
      </c>
      <c r="L4574">
        <f>YEAR(Ledger[[#This Row],[Date]])</f>
        <v>2025</v>
      </c>
      <c r="M4574" t="str">
        <f>"Qtr"&amp;ROUNDUP(MONTH(Ledger[[#This Row],[Date]])/3,0)</f>
        <v>Qtr4</v>
      </c>
      <c r="N4574">
        <f>MONTH(Ledger[[#This Row],[Date]])</f>
        <v>10</v>
      </c>
      <c r="O4574" t="str">
        <f>TEXT(Ledger[[#This Row],[Date]],"mmm")</f>
        <v>Oct</v>
      </c>
    </row>
    <row r="4575" spans="1:15" x14ac:dyDescent="0.35">
      <c r="A4575" t="s">
        <v>3488</v>
      </c>
      <c r="B4575" s="8">
        <v>45946</v>
      </c>
      <c r="C4575" s="5">
        <v>0.67569444444444449</v>
      </c>
      <c r="D4575" t="str">
        <f>_xlfn.XLOOKUP(Ledger[[#This Row],[Employee_ID]],Employees!C:C,Employees!A:A)</f>
        <v>Afternoon</v>
      </c>
      <c r="E4575" t="s">
        <v>932</v>
      </c>
      <c r="F4575" t="str">
        <f>_xlfn.XLOOKUP(Ledger[[#This Row],[Employee_ID]],Employees!C:C,Employees!B:B)</f>
        <v>BR01</v>
      </c>
      <c r="G4575" t="s">
        <v>948</v>
      </c>
      <c r="H4575" t="s">
        <v>193</v>
      </c>
      <c r="I4575">
        <v>2</v>
      </c>
      <c r="J4575">
        <f>_xlfn.XLOOKUP(Ledger[[#This Row],[SKU]]&amp;"|"&amp;Ledger[[#This Row],[Branch_ID]], PriceList!E:E,PriceList!C:C,"")</f>
        <v>145</v>
      </c>
      <c r="K4575">
        <f>_xlfn.XLOOKUP(Ledger[[#This Row],[SKU]]&amp;"|"&amp;Ledger[[#This Row],[Branch_ID]], PriceList[Key], PriceList[Unit_Retail_Price_EGP], "")</f>
        <v>389</v>
      </c>
      <c r="L4575">
        <f>YEAR(Ledger[[#This Row],[Date]])</f>
        <v>2025</v>
      </c>
      <c r="M4575" t="str">
        <f>"Qtr"&amp;ROUNDUP(MONTH(Ledger[[#This Row],[Date]])/3,0)</f>
        <v>Qtr4</v>
      </c>
      <c r="N4575">
        <f>MONTH(Ledger[[#This Row],[Date]])</f>
        <v>10</v>
      </c>
      <c r="O4575" t="str">
        <f>TEXT(Ledger[[#This Row],[Date]],"mmm")</f>
        <v>Oct</v>
      </c>
    </row>
    <row r="4576" spans="1:15" x14ac:dyDescent="0.35">
      <c r="A4576" t="s">
        <v>3507</v>
      </c>
      <c r="B4576" s="8">
        <v>45947</v>
      </c>
      <c r="C4576" s="5">
        <v>0.70972222222222225</v>
      </c>
      <c r="D4576" t="str">
        <f>_xlfn.XLOOKUP(Ledger[[#This Row],[Employee_ID]],Employees!C:C,Employees!A:A)</f>
        <v>Afternoon</v>
      </c>
      <c r="E4576" t="s">
        <v>932</v>
      </c>
      <c r="F4576" t="str">
        <f>_xlfn.XLOOKUP(Ledger[[#This Row],[Employee_ID]],Employees!C:C,Employees!B:B)</f>
        <v>BR01</v>
      </c>
      <c r="G4576" t="s">
        <v>948</v>
      </c>
      <c r="H4576" t="s">
        <v>361</v>
      </c>
      <c r="I4576">
        <v>2</v>
      </c>
      <c r="J4576">
        <f>_xlfn.XLOOKUP(Ledger[[#This Row],[SKU]]&amp;"|"&amp;Ledger[[#This Row],[Branch_ID]], PriceList!E:E,PriceList!C:C,"")</f>
        <v>390</v>
      </c>
      <c r="K4576">
        <f>_xlfn.XLOOKUP(Ledger[[#This Row],[SKU]]&amp;"|"&amp;Ledger[[#This Row],[Branch_ID]], PriceList[Key], PriceList[Unit_Retail_Price_EGP], "")</f>
        <v>1009</v>
      </c>
      <c r="L4576">
        <f>YEAR(Ledger[[#This Row],[Date]])</f>
        <v>2025</v>
      </c>
      <c r="M4576" t="str">
        <f>"Qtr"&amp;ROUNDUP(MONTH(Ledger[[#This Row],[Date]])/3,0)</f>
        <v>Qtr4</v>
      </c>
      <c r="N4576">
        <f>MONTH(Ledger[[#This Row],[Date]])</f>
        <v>10</v>
      </c>
      <c r="O4576" t="str">
        <f>TEXT(Ledger[[#This Row],[Date]],"mmm")</f>
        <v>Oct</v>
      </c>
    </row>
    <row r="4577" spans="1:15" x14ac:dyDescent="0.35">
      <c r="A4577" t="s">
        <v>3611</v>
      </c>
      <c r="B4577" s="8">
        <v>45954</v>
      </c>
      <c r="C4577" s="5">
        <v>0.63541666666666663</v>
      </c>
      <c r="D4577" t="str">
        <f>_xlfn.XLOOKUP(Ledger[[#This Row],[Employee_ID]],Employees!C:C,Employees!A:A)</f>
        <v>Afternoon</v>
      </c>
      <c r="E4577" t="s">
        <v>932</v>
      </c>
      <c r="F4577" t="str">
        <f>_xlfn.XLOOKUP(Ledger[[#This Row],[Employee_ID]],Employees!C:C,Employees!B:B)</f>
        <v>BR01</v>
      </c>
      <c r="G4577" t="s">
        <v>948</v>
      </c>
      <c r="H4577" t="s">
        <v>229</v>
      </c>
      <c r="I4577">
        <v>2</v>
      </c>
      <c r="J4577">
        <f>_xlfn.XLOOKUP(Ledger[[#This Row],[SKU]]&amp;"|"&amp;Ledger[[#This Row],[Branch_ID]], PriceList!E:E,PriceList!C:C,"")</f>
        <v>225</v>
      </c>
      <c r="K4577">
        <f>_xlfn.XLOOKUP(Ledger[[#This Row],[SKU]]&amp;"|"&amp;Ledger[[#This Row],[Branch_ID]], PriceList[Key], PriceList[Unit_Retail_Price_EGP], "")</f>
        <v>609</v>
      </c>
      <c r="L4577">
        <f>YEAR(Ledger[[#This Row],[Date]])</f>
        <v>2025</v>
      </c>
      <c r="M4577" t="str">
        <f>"Qtr"&amp;ROUNDUP(MONTH(Ledger[[#This Row],[Date]])/3,0)</f>
        <v>Qtr4</v>
      </c>
      <c r="N4577">
        <f>MONTH(Ledger[[#This Row],[Date]])</f>
        <v>10</v>
      </c>
      <c r="O4577" t="str">
        <f>TEXT(Ledger[[#This Row],[Date]],"mmm")</f>
        <v>Oct</v>
      </c>
    </row>
    <row r="4578" spans="1:15" x14ac:dyDescent="0.35">
      <c r="A4578" t="s">
        <v>3665</v>
      </c>
      <c r="B4578" s="8">
        <v>45957</v>
      </c>
      <c r="C4578" s="5">
        <v>0.72638888888888886</v>
      </c>
      <c r="D4578" t="str">
        <f>_xlfn.XLOOKUP(Ledger[[#This Row],[Employee_ID]],Employees!C:C,Employees!A:A)</f>
        <v>Afternoon</v>
      </c>
      <c r="E4578" t="s">
        <v>932</v>
      </c>
      <c r="F4578" t="str">
        <f>_xlfn.XLOOKUP(Ledger[[#This Row],[Employee_ID]],Employees!C:C,Employees!B:B)</f>
        <v>BR01</v>
      </c>
      <c r="G4578" t="s">
        <v>948</v>
      </c>
      <c r="H4578" t="s">
        <v>436</v>
      </c>
      <c r="I4578">
        <v>2</v>
      </c>
      <c r="J4578">
        <f>_xlfn.XLOOKUP(Ledger[[#This Row],[SKU]]&amp;"|"&amp;Ledger[[#This Row],[Branch_ID]], PriceList!E:E,PriceList!C:C,"")</f>
        <v>145</v>
      </c>
      <c r="K4578">
        <f>_xlfn.XLOOKUP(Ledger[[#This Row],[SKU]]&amp;"|"&amp;Ledger[[#This Row],[Branch_ID]], PriceList[Key], PriceList[Unit_Retail_Price_EGP], "")</f>
        <v>389</v>
      </c>
      <c r="L4578">
        <f>YEAR(Ledger[[#This Row],[Date]])</f>
        <v>2025</v>
      </c>
      <c r="M4578" t="str">
        <f>"Qtr"&amp;ROUNDUP(MONTH(Ledger[[#This Row],[Date]])/3,0)</f>
        <v>Qtr4</v>
      </c>
      <c r="N4578">
        <f>MONTH(Ledger[[#This Row],[Date]])</f>
        <v>10</v>
      </c>
      <c r="O4578" t="str">
        <f>TEXT(Ledger[[#This Row],[Date]],"mmm")</f>
        <v>Oct</v>
      </c>
    </row>
    <row r="4579" spans="1:15" x14ac:dyDescent="0.35">
      <c r="A4579" t="s">
        <v>3725</v>
      </c>
      <c r="B4579" s="8">
        <v>45962</v>
      </c>
      <c r="C4579" s="5">
        <v>0.59583333333333333</v>
      </c>
      <c r="D4579" t="str">
        <f>_xlfn.XLOOKUP(Ledger[[#This Row],[Employee_ID]],Employees!C:C,Employees!A:A)</f>
        <v>Afternoon</v>
      </c>
      <c r="E4579" t="s">
        <v>932</v>
      </c>
      <c r="F4579" t="str">
        <f>_xlfn.XLOOKUP(Ledger[[#This Row],[Employee_ID]],Employees!C:C,Employees!B:B)</f>
        <v>BR01</v>
      </c>
      <c r="G4579" t="s">
        <v>948</v>
      </c>
      <c r="H4579" t="s">
        <v>154</v>
      </c>
      <c r="I4579">
        <v>2</v>
      </c>
      <c r="J4579">
        <f>_xlfn.XLOOKUP(Ledger[[#This Row],[SKU]]&amp;"|"&amp;Ledger[[#This Row],[Branch_ID]], PriceList!E:E,PriceList!C:C,"")</f>
        <v>165</v>
      </c>
      <c r="K4579">
        <f>_xlfn.XLOOKUP(Ledger[[#This Row],[SKU]]&amp;"|"&amp;Ledger[[#This Row],[Branch_ID]], PriceList[Key], PriceList[Unit_Retail_Price_EGP], "")</f>
        <v>449</v>
      </c>
      <c r="L4579">
        <f>YEAR(Ledger[[#This Row],[Date]])</f>
        <v>2025</v>
      </c>
      <c r="M4579" t="str">
        <f>"Qtr"&amp;ROUNDUP(MONTH(Ledger[[#This Row],[Date]])/3,0)</f>
        <v>Qtr4</v>
      </c>
      <c r="N4579">
        <f>MONTH(Ledger[[#This Row],[Date]])</f>
        <v>11</v>
      </c>
      <c r="O4579" t="str">
        <f>TEXT(Ledger[[#This Row],[Date]],"mmm")</f>
        <v>Nov</v>
      </c>
    </row>
    <row r="4580" spans="1:15" x14ac:dyDescent="0.35">
      <c r="A4580" t="s">
        <v>3780</v>
      </c>
      <c r="B4580" s="8">
        <v>45966</v>
      </c>
      <c r="C4580" s="5">
        <v>0.70347222222222228</v>
      </c>
      <c r="D4580" t="str">
        <f>_xlfn.XLOOKUP(Ledger[[#This Row],[Employee_ID]],Employees!C:C,Employees!A:A)</f>
        <v>Afternoon</v>
      </c>
      <c r="E4580" t="s">
        <v>932</v>
      </c>
      <c r="F4580" t="str">
        <f>_xlfn.XLOOKUP(Ledger[[#This Row],[Employee_ID]],Employees!C:C,Employees!B:B)</f>
        <v>BR01</v>
      </c>
      <c r="G4580" t="s">
        <v>948</v>
      </c>
      <c r="H4580" t="s">
        <v>433</v>
      </c>
      <c r="I4580">
        <v>2</v>
      </c>
      <c r="J4580">
        <f>_xlfn.XLOOKUP(Ledger[[#This Row],[SKU]]&amp;"|"&amp;Ledger[[#This Row],[Branch_ID]], PriceList!E:E,PriceList!C:C,"")</f>
        <v>475</v>
      </c>
      <c r="K4580">
        <f>_xlfn.XLOOKUP(Ledger[[#This Row],[SKU]]&amp;"|"&amp;Ledger[[#This Row],[Branch_ID]], PriceList[Key], PriceList[Unit_Retail_Price_EGP], "")</f>
        <v>1229</v>
      </c>
      <c r="L4580">
        <f>YEAR(Ledger[[#This Row],[Date]])</f>
        <v>2025</v>
      </c>
      <c r="M4580" t="str">
        <f>"Qtr"&amp;ROUNDUP(MONTH(Ledger[[#This Row],[Date]])/3,0)</f>
        <v>Qtr4</v>
      </c>
      <c r="N4580">
        <f>MONTH(Ledger[[#This Row],[Date]])</f>
        <v>11</v>
      </c>
      <c r="O4580" t="str">
        <f>TEXT(Ledger[[#This Row],[Date]],"mmm")</f>
        <v>Nov</v>
      </c>
    </row>
    <row r="4581" spans="1:15" x14ac:dyDescent="0.35">
      <c r="A4581" t="s">
        <v>3796</v>
      </c>
      <c r="B4581" s="8">
        <v>45967</v>
      </c>
      <c r="C4581" s="5">
        <v>0.70763888888888893</v>
      </c>
      <c r="D4581" t="str">
        <f>_xlfn.XLOOKUP(Ledger[[#This Row],[Employee_ID]],Employees!C:C,Employees!A:A)</f>
        <v>Afternoon</v>
      </c>
      <c r="E4581" t="s">
        <v>932</v>
      </c>
      <c r="F4581" t="str">
        <f>_xlfn.XLOOKUP(Ledger[[#This Row],[Employee_ID]],Employees!C:C,Employees!B:B)</f>
        <v>BR01</v>
      </c>
      <c r="G4581" t="s">
        <v>948</v>
      </c>
      <c r="H4581" t="s">
        <v>193</v>
      </c>
      <c r="I4581">
        <v>2</v>
      </c>
      <c r="J4581">
        <f>_xlfn.XLOOKUP(Ledger[[#This Row],[SKU]]&amp;"|"&amp;Ledger[[#This Row],[Branch_ID]], PriceList!E:E,PriceList!C:C,"")</f>
        <v>145</v>
      </c>
      <c r="K4581">
        <f>_xlfn.XLOOKUP(Ledger[[#This Row],[SKU]]&amp;"|"&amp;Ledger[[#This Row],[Branch_ID]], PriceList[Key], PriceList[Unit_Retail_Price_EGP], "")</f>
        <v>389</v>
      </c>
      <c r="L4581">
        <f>YEAR(Ledger[[#This Row],[Date]])</f>
        <v>2025</v>
      </c>
      <c r="M4581" t="str">
        <f>"Qtr"&amp;ROUNDUP(MONTH(Ledger[[#This Row],[Date]])/3,0)</f>
        <v>Qtr4</v>
      </c>
      <c r="N4581">
        <f>MONTH(Ledger[[#This Row],[Date]])</f>
        <v>11</v>
      </c>
      <c r="O4581" t="str">
        <f>TEXT(Ledger[[#This Row],[Date]],"mmm")</f>
        <v>Nov</v>
      </c>
    </row>
    <row r="4582" spans="1:15" x14ac:dyDescent="0.35">
      <c r="A4582" t="s">
        <v>3886</v>
      </c>
      <c r="B4582" s="8">
        <v>45974</v>
      </c>
      <c r="C4582" s="5">
        <v>0.63402777777777775</v>
      </c>
      <c r="D4582" t="str">
        <f>_xlfn.XLOOKUP(Ledger[[#This Row],[Employee_ID]],Employees!C:C,Employees!A:A)</f>
        <v>Afternoon</v>
      </c>
      <c r="E4582" t="s">
        <v>932</v>
      </c>
      <c r="F4582" t="str">
        <f>_xlfn.XLOOKUP(Ledger[[#This Row],[Employee_ID]],Employees!C:C,Employees!B:B)</f>
        <v>BR01</v>
      </c>
      <c r="G4582" t="s">
        <v>948</v>
      </c>
      <c r="H4582" t="s">
        <v>281</v>
      </c>
      <c r="I4582">
        <v>2</v>
      </c>
      <c r="J4582">
        <f>_xlfn.XLOOKUP(Ledger[[#This Row],[SKU]]&amp;"|"&amp;Ledger[[#This Row],[Branch_ID]], PriceList!E:E,PriceList!C:C,"")</f>
        <v>145</v>
      </c>
      <c r="K4582">
        <f>_xlfn.XLOOKUP(Ledger[[#This Row],[SKU]]&amp;"|"&amp;Ledger[[#This Row],[Branch_ID]], PriceList[Key], PriceList[Unit_Retail_Price_EGP], "")</f>
        <v>389</v>
      </c>
      <c r="L4582">
        <f>YEAR(Ledger[[#This Row],[Date]])</f>
        <v>2025</v>
      </c>
      <c r="M4582" t="str">
        <f>"Qtr"&amp;ROUNDUP(MONTH(Ledger[[#This Row],[Date]])/3,0)</f>
        <v>Qtr4</v>
      </c>
      <c r="N4582">
        <f>MONTH(Ledger[[#This Row],[Date]])</f>
        <v>11</v>
      </c>
      <c r="O4582" t="str">
        <f>TEXT(Ledger[[#This Row],[Date]],"mmm")</f>
        <v>Nov</v>
      </c>
    </row>
    <row r="4583" spans="1:15" x14ac:dyDescent="0.35">
      <c r="A4583" t="s">
        <v>3924</v>
      </c>
      <c r="B4583" s="8">
        <v>45976</v>
      </c>
      <c r="C4583" s="5">
        <v>0.66805555555555551</v>
      </c>
      <c r="D4583" t="str">
        <f>_xlfn.XLOOKUP(Ledger[[#This Row],[Employee_ID]],Employees!C:C,Employees!A:A)</f>
        <v>Afternoon</v>
      </c>
      <c r="E4583" t="s">
        <v>932</v>
      </c>
      <c r="F4583" t="str">
        <f>_xlfn.XLOOKUP(Ledger[[#This Row],[Employee_ID]],Employees!C:C,Employees!B:B)</f>
        <v>BR01</v>
      </c>
      <c r="G4583" t="s">
        <v>948</v>
      </c>
      <c r="H4583" t="s">
        <v>195</v>
      </c>
      <c r="I4583">
        <v>2</v>
      </c>
      <c r="J4583">
        <f>_xlfn.XLOOKUP(Ledger[[#This Row],[SKU]]&amp;"|"&amp;Ledger[[#This Row],[Branch_ID]], PriceList!E:E,PriceList!C:C,"")</f>
        <v>165</v>
      </c>
      <c r="K4583">
        <f>_xlfn.XLOOKUP(Ledger[[#This Row],[SKU]]&amp;"|"&amp;Ledger[[#This Row],[Branch_ID]], PriceList[Key], PriceList[Unit_Retail_Price_EGP], "")</f>
        <v>449</v>
      </c>
      <c r="L4583">
        <f>YEAR(Ledger[[#This Row],[Date]])</f>
        <v>2025</v>
      </c>
      <c r="M4583" t="str">
        <f>"Qtr"&amp;ROUNDUP(MONTH(Ledger[[#This Row],[Date]])/3,0)</f>
        <v>Qtr4</v>
      </c>
      <c r="N4583">
        <f>MONTH(Ledger[[#This Row],[Date]])</f>
        <v>11</v>
      </c>
      <c r="O4583" t="str">
        <f>TEXT(Ledger[[#This Row],[Date]],"mmm")</f>
        <v>Nov</v>
      </c>
    </row>
    <row r="4584" spans="1:15" x14ac:dyDescent="0.35">
      <c r="A4584" t="s">
        <v>3946</v>
      </c>
      <c r="B4584" s="8">
        <v>45977</v>
      </c>
      <c r="C4584" s="5">
        <v>0.73263888888888884</v>
      </c>
      <c r="D4584" t="str">
        <f>_xlfn.XLOOKUP(Ledger[[#This Row],[Employee_ID]],Employees!C:C,Employees!A:A)</f>
        <v>Afternoon</v>
      </c>
      <c r="E4584" t="s">
        <v>932</v>
      </c>
      <c r="F4584" t="str">
        <f>_xlfn.XLOOKUP(Ledger[[#This Row],[Employee_ID]],Employees!C:C,Employees!B:B)</f>
        <v>BR01</v>
      </c>
      <c r="G4584" t="s">
        <v>948</v>
      </c>
      <c r="H4584" t="s">
        <v>117</v>
      </c>
      <c r="I4584">
        <v>2</v>
      </c>
      <c r="J4584">
        <f>_xlfn.XLOOKUP(Ledger[[#This Row],[SKU]]&amp;"|"&amp;Ledger[[#This Row],[Branch_ID]], PriceList!E:E,PriceList!C:C,"")</f>
        <v>475</v>
      </c>
      <c r="K4584">
        <f>_xlfn.XLOOKUP(Ledger[[#This Row],[SKU]]&amp;"|"&amp;Ledger[[#This Row],[Branch_ID]], PriceList[Key], PriceList[Unit_Retail_Price_EGP], "")</f>
        <v>1229</v>
      </c>
      <c r="L4584">
        <f>YEAR(Ledger[[#This Row],[Date]])</f>
        <v>2025</v>
      </c>
      <c r="M4584" t="str">
        <f>"Qtr"&amp;ROUNDUP(MONTH(Ledger[[#This Row],[Date]])/3,0)</f>
        <v>Qtr4</v>
      </c>
      <c r="N4584">
        <f>MONTH(Ledger[[#This Row],[Date]])</f>
        <v>11</v>
      </c>
      <c r="O4584" t="str">
        <f>TEXT(Ledger[[#This Row],[Date]],"mmm")</f>
        <v>Nov</v>
      </c>
    </row>
    <row r="4585" spans="1:15" x14ac:dyDescent="0.35">
      <c r="A4585" t="s">
        <v>4052</v>
      </c>
      <c r="B4585" s="8">
        <v>45985</v>
      </c>
      <c r="C4585" s="5">
        <v>0.59097222222222223</v>
      </c>
      <c r="D4585" t="str">
        <f>_xlfn.XLOOKUP(Ledger[[#This Row],[Employee_ID]],Employees!C:C,Employees!A:A)</f>
        <v>Afternoon</v>
      </c>
      <c r="E4585" t="s">
        <v>932</v>
      </c>
      <c r="F4585" t="str">
        <f>_xlfn.XLOOKUP(Ledger[[#This Row],[Employee_ID]],Employees!C:C,Employees!B:B)</f>
        <v>BR01</v>
      </c>
      <c r="G4585" t="s">
        <v>948</v>
      </c>
      <c r="H4585" t="s">
        <v>574</v>
      </c>
      <c r="I4585">
        <v>2</v>
      </c>
      <c r="J4585">
        <f>_xlfn.XLOOKUP(Ledger[[#This Row],[SKU]]&amp;"|"&amp;Ledger[[#This Row],[Branch_ID]], PriceList!E:E,PriceList!C:C,"")</f>
        <v>225</v>
      </c>
      <c r="K4585">
        <f>_xlfn.XLOOKUP(Ledger[[#This Row],[SKU]]&amp;"|"&amp;Ledger[[#This Row],[Branch_ID]], PriceList[Key], PriceList[Unit_Retail_Price_EGP], "")</f>
        <v>609</v>
      </c>
      <c r="L4585">
        <f>YEAR(Ledger[[#This Row],[Date]])</f>
        <v>2025</v>
      </c>
      <c r="M4585" t="str">
        <f>"Qtr"&amp;ROUNDUP(MONTH(Ledger[[#This Row],[Date]])/3,0)</f>
        <v>Qtr4</v>
      </c>
      <c r="N4585">
        <f>MONTH(Ledger[[#This Row],[Date]])</f>
        <v>11</v>
      </c>
      <c r="O4585" t="str">
        <f>TEXT(Ledger[[#This Row],[Date]],"mmm")</f>
        <v>Nov</v>
      </c>
    </row>
    <row r="4586" spans="1:15" x14ac:dyDescent="0.35">
      <c r="A4586" t="s">
        <v>4053</v>
      </c>
      <c r="B4586" s="8">
        <v>45985</v>
      </c>
      <c r="C4586" s="5">
        <v>0.6</v>
      </c>
      <c r="D4586" t="str">
        <f>_xlfn.XLOOKUP(Ledger[[#This Row],[Employee_ID]],Employees!C:C,Employees!A:A)</f>
        <v>Afternoon</v>
      </c>
      <c r="E4586" t="s">
        <v>932</v>
      </c>
      <c r="F4586" t="str">
        <f>_xlfn.XLOOKUP(Ledger[[#This Row],[Employee_ID]],Employees!C:C,Employees!B:B)</f>
        <v>BR01</v>
      </c>
      <c r="G4586" t="s">
        <v>948</v>
      </c>
      <c r="H4586" t="s">
        <v>247</v>
      </c>
      <c r="I4586">
        <v>2</v>
      </c>
      <c r="J4586">
        <f>_xlfn.XLOOKUP(Ledger[[#This Row],[SKU]]&amp;"|"&amp;Ledger[[#This Row],[Branch_ID]], PriceList!E:E,PriceList!C:C,"")</f>
        <v>390</v>
      </c>
      <c r="K4586">
        <f>_xlfn.XLOOKUP(Ledger[[#This Row],[SKU]]&amp;"|"&amp;Ledger[[#This Row],[Branch_ID]], PriceList[Key], PriceList[Unit_Retail_Price_EGP], "")</f>
        <v>1009</v>
      </c>
      <c r="L4586">
        <f>YEAR(Ledger[[#This Row],[Date]])</f>
        <v>2025</v>
      </c>
      <c r="M4586" t="str">
        <f>"Qtr"&amp;ROUNDUP(MONTH(Ledger[[#This Row],[Date]])/3,0)</f>
        <v>Qtr4</v>
      </c>
      <c r="N4586">
        <f>MONTH(Ledger[[#This Row],[Date]])</f>
        <v>11</v>
      </c>
      <c r="O4586" t="str">
        <f>TEXT(Ledger[[#This Row],[Date]],"mmm")</f>
        <v>Nov</v>
      </c>
    </row>
    <row r="4587" spans="1:15" x14ac:dyDescent="0.35">
      <c r="A4587" t="s">
        <v>4093</v>
      </c>
      <c r="B4587" s="8">
        <v>45988</v>
      </c>
      <c r="C4587" s="5">
        <v>0.65277777777777779</v>
      </c>
      <c r="D4587" t="str">
        <f>_xlfn.XLOOKUP(Ledger[[#This Row],[Employee_ID]],Employees!C:C,Employees!A:A)</f>
        <v>Afternoon</v>
      </c>
      <c r="E4587" t="s">
        <v>932</v>
      </c>
      <c r="F4587" t="str">
        <f>_xlfn.XLOOKUP(Ledger[[#This Row],[Employee_ID]],Employees!C:C,Employees!B:B)</f>
        <v>BR01</v>
      </c>
      <c r="G4587" t="s">
        <v>948</v>
      </c>
      <c r="H4587" t="s">
        <v>48</v>
      </c>
      <c r="I4587">
        <v>2</v>
      </c>
      <c r="J4587">
        <f>_xlfn.XLOOKUP(Ledger[[#This Row],[SKU]]&amp;"|"&amp;Ledger[[#This Row],[Branch_ID]], PriceList!E:E,PriceList!C:C,"")</f>
        <v>145</v>
      </c>
      <c r="K4587">
        <f>_xlfn.XLOOKUP(Ledger[[#This Row],[SKU]]&amp;"|"&amp;Ledger[[#This Row],[Branch_ID]], PriceList[Key], PriceList[Unit_Retail_Price_EGP], "")</f>
        <v>389</v>
      </c>
      <c r="L4587">
        <f>YEAR(Ledger[[#This Row],[Date]])</f>
        <v>2025</v>
      </c>
      <c r="M4587" t="str">
        <f>"Qtr"&amp;ROUNDUP(MONTH(Ledger[[#This Row],[Date]])/3,0)</f>
        <v>Qtr4</v>
      </c>
      <c r="N4587">
        <f>MONTH(Ledger[[#This Row],[Date]])</f>
        <v>11</v>
      </c>
      <c r="O4587" t="str">
        <f>TEXT(Ledger[[#This Row],[Date]],"mmm")</f>
        <v>Nov</v>
      </c>
    </row>
    <row r="4588" spans="1:15" x14ac:dyDescent="0.35">
      <c r="A4588" t="s">
        <v>4129</v>
      </c>
      <c r="B4588" s="8">
        <v>45990</v>
      </c>
      <c r="C4588" s="5">
        <v>0.68888888888888888</v>
      </c>
      <c r="D4588" t="str">
        <f>_xlfn.XLOOKUP(Ledger[[#This Row],[Employee_ID]],Employees!C:C,Employees!A:A)</f>
        <v>Afternoon</v>
      </c>
      <c r="E4588" t="s">
        <v>932</v>
      </c>
      <c r="F4588" t="str">
        <f>_xlfn.XLOOKUP(Ledger[[#This Row],[Employee_ID]],Employees!C:C,Employees!B:B)</f>
        <v>BR01</v>
      </c>
      <c r="G4588" t="s">
        <v>948</v>
      </c>
      <c r="H4588" t="s">
        <v>87</v>
      </c>
      <c r="I4588">
        <v>2</v>
      </c>
      <c r="J4588">
        <f>_xlfn.XLOOKUP(Ledger[[#This Row],[SKU]]&amp;"|"&amp;Ledger[[#This Row],[Branch_ID]], PriceList!E:E,PriceList!C:C,"")</f>
        <v>475</v>
      </c>
      <c r="K4588">
        <f>_xlfn.XLOOKUP(Ledger[[#This Row],[SKU]]&amp;"|"&amp;Ledger[[#This Row],[Branch_ID]], PriceList[Key], PriceList[Unit_Retail_Price_EGP], "")</f>
        <v>1229</v>
      </c>
      <c r="L4588">
        <f>YEAR(Ledger[[#This Row],[Date]])</f>
        <v>2025</v>
      </c>
      <c r="M4588" t="str">
        <f>"Qtr"&amp;ROUNDUP(MONTH(Ledger[[#This Row],[Date]])/3,0)</f>
        <v>Qtr4</v>
      </c>
      <c r="N4588">
        <f>MONTH(Ledger[[#This Row],[Date]])</f>
        <v>11</v>
      </c>
      <c r="O4588" t="str">
        <f>TEXT(Ledger[[#This Row],[Date]],"mmm")</f>
        <v>Nov</v>
      </c>
    </row>
    <row r="4589" spans="1:15" x14ac:dyDescent="0.35">
      <c r="A4589" t="s">
        <v>4186</v>
      </c>
      <c r="B4589" s="8">
        <v>45994</v>
      </c>
      <c r="C4589" s="5">
        <v>0.72361111111111109</v>
      </c>
      <c r="D4589" t="str">
        <f>_xlfn.XLOOKUP(Ledger[[#This Row],[Employee_ID]],Employees!C:C,Employees!A:A)</f>
        <v>Afternoon</v>
      </c>
      <c r="E4589" t="s">
        <v>932</v>
      </c>
      <c r="F4589" t="str">
        <f>_xlfn.XLOOKUP(Ledger[[#This Row],[Employee_ID]],Employees!C:C,Employees!B:B)</f>
        <v>BR01</v>
      </c>
      <c r="G4589" t="s">
        <v>948</v>
      </c>
      <c r="H4589" t="s">
        <v>549</v>
      </c>
      <c r="I4589">
        <v>2</v>
      </c>
      <c r="J4589">
        <f>_xlfn.XLOOKUP(Ledger[[#This Row],[SKU]]&amp;"|"&amp;Ledger[[#This Row],[Branch_ID]], PriceList!E:E,PriceList!C:C,"")</f>
        <v>145</v>
      </c>
      <c r="K4589">
        <f>_xlfn.XLOOKUP(Ledger[[#This Row],[SKU]]&amp;"|"&amp;Ledger[[#This Row],[Branch_ID]], PriceList[Key], PriceList[Unit_Retail_Price_EGP], "")</f>
        <v>389</v>
      </c>
      <c r="L4589">
        <f>YEAR(Ledger[[#This Row],[Date]])</f>
        <v>2025</v>
      </c>
      <c r="M4589" t="str">
        <f>"Qtr"&amp;ROUNDUP(MONTH(Ledger[[#This Row],[Date]])/3,0)</f>
        <v>Qtr4</v>
      </c>
      <c r="N4589">
        <f>MONTH(Ledger[[#This Row],[Date]])</f>
        <v>12</v>
      </c>
      <c r="O4589" t="str">
        <f>TEXT(Ledger[[#This Row],[Date]],"mmm")</f>
        <v>Dec</v>
      </c>
    </row>
    <row r="4590" spans="1:15" x14ac:dyDescent="0.35">
      <c r="A4590" t="s">
        <v>4200</v>
      </c>
      <c r="B4590" s="8">
        <v>45995</v>
      </c>
      <c r="C4590" s="5">
        <v>0.74097222222222225</v>
      </c>
      <c r="D4590" t="str">
        <f>_xlfn.XLOOKUP(Ledger[[#This Row],[Employee_ID]],Employees!C:C,Employees!A:A)</f>
        <v>Afternoon</v>
      </c>
      <c r="E4590" t="s">
        <v>932</v>
      </c>
      <c r="F4590" t="str">
        <f>_xlfn.XLOOKUP(Ledger[[#This Row],[Employee_ID]],Employees!C:C,Employees!B:B)</f>
        <v>BR01</v>
      </c>
      <c r="G4590" t="s">
        <v>948</v>
      </c>
      <c r="H4590" t="s">
        <v>436</v>
      </c>
      <c r="I4590">
        <v>2</v>
      </c>
      <c r="J4590">
        <f>_xlfn.XLOOKUP(Ledger[[#This Row],[SKU]]&amp;"|"&amp;Ledger[[#This Row],[Branch_ID]], PriceList!E:E,PriceList!C:C,"")</f>
        <v>145</v>
      </c>
      <c r="K4590">
        <f>_xlfn.XLOOKUP(Ledger[[#This Row],[SKU]]&amp;"|"&amp;Ledger[[#This Row],[Branch_ID]], PriceList[Key], PriceList[Unit_Retail_Price_EGP], "")</f>
        <v>389</v>
      </c>
      <c r="L4590">
        <f>YEAR(Ledger[[#This Row],[Date]])</f>
        <v>2025</v>
      </c>
      <c r="M4590" t="str">
        <f>"Qtr"&amp;ROUNDUP(MONTH(Ledger[[#This Row],[Date]])/3,0)</f>
        <v>Qtr4</v>
      </c>
      <c r="N4590">
        <f>MONTH(Ledger[[#This Row],[Date]])</f>
        <v>12</v>
      </c>
      <c r="O4590" t="str">
        <f>TEXT(Ledger[[#This Row],[Date]],"mmm")</f>
        <v>Dec</v>
      </c>
    </row>
    <row r="4591" spans="1:15" x14ac:dyDescent="0.35">
      <c r="A4591" t="s">
        <v>4229</v>
      </c>
      <c r="B4591" s="8">
        <v>45997</v>
      </c>
      <c r="C4591" s="5">
        <v>0.62569444444444444</v>
      </c>
      <c r="D4591" t="str">
        <f>_xlfn.XLOOKUP(Ledger[[#This Row],[Employee_ID]],Employees!C:C,Employees!A:A)</f>
        <v>Afternoon</v>
      </c>
      <c r="E4591" t="s">
        <v>932</v>
      </c>
      <c r="F4591" t="str">
        <f>_xlfn.XLOOKUP(Ledger[[#This Row],[Employee_ID]],Employees!C:C,Employees!B:B)</f>
        <v>BR01</v>
      </c>
      <c r="G4591" t="s">
        <v>948</v>
      </c>
      <c r="H4591" t="s">
        <v>313</v>
      </c>
      <c r="I4591">
        <v>2</v>
      </c>
      <c r="J4591">
        <f>_xlfn.XLOOKUP(Ledger[[#This Row],[SKU]]&amp;"|"&amp;Ledger[[#This Row],[Branch_ID]], PriceList!E:E,PriceList!C:C,"")</f>
        <v>145</v>
      </c>
      <c r="K4591">
        <f>_xlfn.XLOOKUP(Ledger[[#This Row],[SKU]]&amp;"|"&amp;Ledger[[#This Row],[Branch_ID]], PriceList[Key], PriceList[Unit_Retail_Price_EGP], "")</f>
        <v>389</v>
      </c>
      <c r="L4591">
        <f>YEAR(Ledger[[#This Row],[Date]])</f>
        <v>2025</v>
      </c>
      <c r="M4591" t="str">
        <f>"Qtr"&amp;ROUNDUP(MONTH(Ledger[[#This Row],[Date]])/3,0)</f>
        <v>Qtr4</v>
      </c>
      <c r="N4591">
        <f>MONTH(Ledger[[#This Row],[Date]])</f>
        <v>12</v>
      </c>
      <c r="O4591" t="str">
        <f>TEXT(Ledger[[#This Row],[Date]],"mmm")</f>
        <v>Dec</v>
      </c>
    </row>
    <row r="4592" spans="1:15" x14ac:dyDescent="0.35">
      <c r="A4592" t="s">
        <v>4270</v>
      </c>
      <c r="B4592" s="8">
        <v>46000</v>
      </c>
      <c r="C4592" s="5">
        <v>0.58680555555555558</v>
      </c>
      <c r="D4592" t="str">
        <f>_xlfn.XLOOKUP(Ledger[[#This Row],[Employee_ID]],Employees!C:C,Employees!A:A)</f>
        <v>Afternoon</v>
      </c>
      <c r="E4592" t="s">
        <v>932</v>
      </c>
      <c r="F4592" t="str">
        <f>_xlfn.XLOOKUP(Ledger[[#This Row],[Employee_ID]],Employees!C:C,Employees!B:B)</f>
        <v>BR01</v>
      </c>
      <c r="G4592" t="s">
        <v>948</v>
      </c>
      <c r="H4592" t="s">
        <v>218</v>
      </c>
      <c r="I4592">
        <v>2</v>
      </c>
      <c r="J4592">
        <f>_xlfn.XLOOKUP(Ledger[[#This Row],[SKU]]&amp;"|"&amp;Ledger[[#This Row],[Branch_ID]], PriceList!E:E,PriceList!C:C,"")</f>
        <v>660</v>
      </c>
      <c r="K4592">
        <f>_xlfn.XLOOKUP(Ledger[[#This Row],[SKU]]&amp;"|"&amp;Ledger[[#This Row],[Branch_ID]], PriceList[Key], PriceList[Unit_Retail_Price_EGP], "")</f>
        <v>1679</v>
      </c>
      <c r="L4592">
        <f>YEAR(Ledger[[#This Row],[Date]])</f>
        <v>2025</v>
      </c>
      <c r="M4592" t="str">
        <f>"Qtr"&amp;ROUNDUP(MONTH(Ledger[[#This Row],[Date]])/3,0)</f>
        <v>Qtr4</v>
      </c>
      <c r="N4592">
        <f>MONTH(Ledger[[#This Row],[Date]])</f>
        <v>12</v>
      </c>
      <c r="O4592" t="str">
        <f>TEXT(Ledger[[#This Row],[Date]],"mmm")</f>
        <v>Dec</v>
      </c>
    </row>
    <row r="4593" spans="1:15" x14ac:dyDescent="0.35">
      <c r="A4593" t="s">
        <v>4346</v>
      </c>
      <c r="B4593" s="8">
        <v>46005</v>
      </c>
      <c r="C4593" s="5">
        <v>0.66249999999999998</v>
      </c>
      <c r="D4593" t="str">
        <f>_xlfn.XLOOKUP(Ledger[[#This Row],[Employee_ID]],Employees!C:C,Employees!A:A)</f>
        <v>Afternoon</v>
      </c>
      <c r="E4593" t="s">
        <v>932</v>
      </c>
      <c r="F4593" t="str">
        <f>_xlfn.XLOOKUP(Ledger[[#This Row],[Employee_ID]],Employees!C:C,Employees!B:B)</f>
        <v>BR01</v>
      </c>
      <c r="G4593" t="s">
        <v>948</v>
      </c>
      <c r="H4593" t="s">
        <v>59</v>
      </c>
      <c r="I4593">
        <v>2</v>
      </c>
      <c r="J4593">
        <f>_xlfn.XLOOKUP(Ledger[[#This Row],[SKU]]&amp;"|"&amp;Ledger[[#This Row],[Branch_ID]], PriceList!E:E,PriceList!C:C,"")</f>
        <v>435</v>
      </c>
      <c r="K4593">
        <f>_xlfn.XLOOKUP(Ledger[[#This Row],[SKU]]&amp;"|"&amp;Ledger[[#This Row],[Branch_ID]], PriceList[Key], PriceList[Unit_Retail_Price_EGP], "")</f>
        <v>1119</v>
      </c>
      <c r="L4593">
        <f>YEAR(Ledger[[#This Row],[Date]])</f>
        <v>2025</v>
      </c>
      <c r="M4593" t="str">
        <f>"Qtr"&amp;ROUNDUP(MONTH(Ledger[[#This Row],[Date]])/3,0)</f>
        <v>Qtr4</v>
      </c>
      <c r="N4593">
        <f>MONTH(Ledger[[#This Row],[Date]])</f>
        <v>12</v>
      </c>
      <c r="O4593" t="str">
        <f>TEXT(Ledger[[#This Row],[Date]],"mmm")</f>
        <v>Dec</v>
      </c>
    </row>
    <row r="4594" spans="1:15" x14ac:dyDescent="0.35">
      <c r="A4594" t="s">
        <v>4382</v>
      </c>
      <c r="B4594" s="8">
        <v>46008</v>
      </c>
      <c r="C4594" s="5">
        <v>0.63749999999999996</v>
      </c>
      <c r="D4594" t="str">
        <f>_xlfn.XLOOKUP(Ledger[[#This Row],[Employee_ID]],Employees!C:C,Employees!A:A)</f>
        <v>Afternoon</v>
      </c>
      <c r="E4594" t="s">
        <v>932</v>
      </c>
      <c r="F4594" t="str">
        <f>_xlfn.XLOOKUP(Ledger[[#This Row],[Employee_ID]],Employees!C:C,Employees!B:B)</f>
        <v>BR01</v>
      </c>
      <c r="G4594" t="s">
        <v>948</v>
      </c>
      <c r="H4594" t="s">
        <v>430</v>
      </c>
      <c r="I4594">
        <v>2</v>
      </c>
      <c r="J4594">
        <f>_xlfn.XLOOKUP(Ledger[[#This Row],[SKU]]&amp;"|"&amp;Ledger[[#This Row],[Branch_ID]], PriceList!E:E,PriceList!C:C,"")</f>
        <v>660</v>
      </c>
      <c r="K4594">
        <f>_xlfn.XLOOKUP(Ledger[[#This Row],[SKU]]&amp;"|"&amp;Ledger[[#This Row],[Branch_ID]], PriceList[Key], PriceList[Unit_Retail_Price_EGP], "")</f>
        <v>1679</v>
      </c>
      <c r="L4594">
        <f>YEAR(Ledger[[#This Row],[Date]])</f>
        <v>2025</v>
      </c>
      <c r="M4594" t="str">
        <f>"Qtr"&amp;ROUNDUP(MONTH(Ledger[[#This Row],[Date]])/3,0)</f>
        <v>Qtr4</v>
      </c>
      <c r="N4594">
        <f>MONTH(Ledger[[#This Row],[Date]])</f>
        <v>12</v>
      </c>
      <c r="O4594" t="str">
        <f>TEXT(Ledger[[#This Row],[Date]],"mmm")</f>
        <v>Dec</v>
      </c>
    </row>
    <row r="4595" spans="1:15" x14ac:dyDescent="0.35">
      <c r="A4595" t="s">
        <v>4477</v>
      </c>
      <c r="B4595" s="8">
        <v>46015</v>
      </c>
      <c r="C4595" s="5">
        <v>0.61250000000000004</v>
      </c>
      <c r="D4595" t="str">
        <f>_xlfn.XLOOKUP(Ledger[[#This Row],[Employee_ID]],Employees!C:C,Employees!A:A)</f>
        <v>Afternoon</v>
      </c>
      <c r="E4595" t="s">
        <v>932</v>
      </c>
      <c r="F4595" t="str">
        <f>_xlfn.XLOOKUP(Ledger[[#This Row],[Employee_ID]],Employees!C:C,Employees!B:B)</f>
        <v>BR01</v>
      </c>
      <c r="G4595" t="s">
        <v>948</v>
      </c>
      <c r="H4595" t="s">
        <v>608</v>
      </c>
      <c r="I4595">
        <v>2</v>
      </c>
      <c r="J4595">
        <f>_xlfn.XLOOKUP(Ledger[[#This Row],[SKU]]&amp;"|"&amp;Ledger[[#This Row],[Branch_ID]], PriceList!E:E,PriceList!C:C,"")</f>
        <v>225</v>
      </c>
      <c r="K4595">
        <f>_xlfn.XLOOKUP(Ledger[[#This Row],[SKU]]&amp;"|"&amp;Ledger[[#This Row],[Branch_ID]], PriceList[Key], PriceList[Unit_Retail_Price_EGP], "")</f>
        <v>609</v>
      </c>
      <c r="L4595">
        <f>YEAR(Ledger[[#This Row],[Date]])</f>
        <v>2025</v>
      </c>
      <c r="M4595" t="str">
        <f>"Qtr"&amp;ROUNDUP(MONTH(Ledger[[#This Row],[Date]])/3,0)</f>
        <v>Qtr4</v>
      </c>
      <c r="N4595">
        <f>MONTH(Ledger[[#This Row],[Date]])</f>
        <v>12</v>
      </c>
      <c r="O4595" t="str">
        <f>TEXT(Ledger[[#This Row],[Date]],"mmm")</f>
        <v>Dec</v>
      </c>
    </row>
    <row r="4596" spans="1:15" x14ac:dyDescent="0.35">
      <c r="A4596" t="s">
        <v>4478</v>
      </c>
      <c r="B4596" s="8">
        <v>46015</v>
      </c>
      <c r="C4596" s="5">
        <v>0.625</v>
      </c>
      <c r="D4596" t="str">
        <f>_xlfn.XLOOKUP(Ledger[[#This Row],[Employee_ID]],Employees!C:C,Employees!A:A)</f>
        <v>Afternoon</v>
      </c>
      <c r="E4596" t="s">
        <v>932</v>
      </c>
      <c r="F4596" t="str">
        <f>_xlfn.XLOOKUP(Ledger[[#This Row],[Employee_ID]],Employees!C:C,Employees!B:B)</f>
        <v>BR01</v>
      </c>
      <c r="G4596" t="s">
        <v>948</v>
      </c>
      <c r="H4596" t="s">
        <v>151</v>
      </c>
      <c r="I4596">
        <v>2</v>
      </c>
      <c r="J4596">
        <f>_xlfn.XLOOKUP(Ledger[[#This Row],[SKU]]&amp;"|"&amp;Ledger[[#This Row],[Branch_ID]], PriceList!E:E,PriceList!C:C,"")</f>
        <v>165</v>
      </c>
      <c r="K4596">
        <f>_xlfn.XLOOKUP(Ledger[[#This Row],[SKU]]&amp;"|"&amp;Ledger[[#This Row],[Branch_ID]], PriceList[Key], PriceList[Unit_Retail_Price_EGP], "")</f>
        <v>449</v>
      </c>
      <c r="L4596">
        <f>YEAR(Ledger[[#This Row],[Date]])</f>
        <v>2025</v>
      </c>
      <c r="M4596" t="str">
        <f>"Qtr"&amp;ROUNDUP(MONTH(Ledger[[#This Row],[Date]])/3,0)</f>
        <v>Qtr4</v>
      </c>
      <c r="N4596">
        <f>MONTH(Ledger[[#This Row],[Date]])</f>
        <v>12</v>
      </c>
      <c r="O4596" t="str">
        <f>TEXT(Ledger[[#This Row],[Date]],"mmm")</f>
        <v>Dec</v>
      </c>
    </row>
    <row r="4597" spans="1:15" x14ac:dyDescent="0.35">
      <c r="A4597" t="s">
        <v>4494</v>
      </c>
      <c r="B4597" s="8">
        <v>46016</v>
      </c>
      <c r="C4597" s="5">
        <v>0.61041666666666672</v>
      </c>
      <c r="D4597" t="str">
        <f>_xlfn.XLOOKUP(Ledger[[#This Row],[Employee_ID]],Employees!C:C,Employees!A:A)</f>
        <v>Afternoon</v>
      </c>
      <c r="E4597" t="s">
        <v>932</v>
      </c>
      <c r="F4597" t="str">
        <f>_xlfn.XLOOKUP(Ledger[[#This Row],[Employee_ID]],Employees!C:C,Employees!B:B)</f>
        <v>BR01</v>
      </c>
      <c r="G4597" t="s">
        <v>948</v>
      </c>
      <c r="H4597" t="s">
        <v>78</v>
      </c>
      <c r="I4597">
        <v>2</v>
      </c>
      <c r="J4597">
        <f>_xlfn.XLOOKUP(Ledger[[#This Row],[SKU]]&amp;"|"&amp;Ledger[[#This Row],[Branch_ID]], PriceList!E:E,PriceList!C:C,"")</f>
        <v>225</v>
      </c>
      <c r="K4597">
        <f>_xlfn.XLOOKUP(Ledger[[#This Row],[SKU]]&amp;"|"&amp;Ledger[[#This Row],[Branch_ID]], PriceList[Key], PriceList[Unit_Retail_Price_EGP], "")</f>
        <v>609</v>
      </c>
      <c r="L4597">
        <f>YEAR(Ledger[[#This Row],[Date]])</f>
        <v>2025</v>
      </c>
      <c r="M4597" t="str">
        <f>"Qtr"&amp;ROUNDUP(MONTH(Ledger[[#This Row],[Date]])/3,0)</f>
        <v>Qtr4</v>
      </c>
      <c r="N4597">
        <f>MONTH(Ledger[[#This Row],[Date]])</f>
        <v>12</v>
      </c>
      <c r="O4597" t="str">
        <f>TEXT(Ledger[[#This Row],[Date]],"mmm")</f>
        <v>Dec</v>
      </c>
    </row>
    <row r="4598" spans="1:15" x14ac:dyDescent="0.35">
      <c r="A4598" t="s">
        <v>4595</v>
      </c>
      <c r="B4598" s="8">
        <v>46023</v>
      </c>
      <c r="C4598" s="5">
        <v>0.73888888888888893</v>
      </c>
      <c r="D4598" t="str">
        <f>_xlfn.XLOOKUP(Ledger[[#This Row],[Employee_ID]],Employees!C:C,Employees!A:A)</f>
        <v>Afternoon</v>
      </c>
      <c r="E4598" t="s">
        <v>932</v>
      </c>
      <c r="F4598" t="str">
        <f>_xlfn.XLOOKUP(Ledger[[#This Row],[Employee_ID]],Employees!C:C,Employees!B:B)</f>
        <v>BR01</v>
      </c>
      <c r="G4598" t="s">
        <v>948</v>
      </c>
      <c r="H4598" t="s">
        <v>299</v>
      </c>
      <c r="I4598">
        <v>2</v>
      </c>
      <c r="J4598">
        <f>_xlfn.XLOOKUP(Ledger[[#This Row],[SKU]]&amp;"|"&amp;Ledger[[#This Row],[Branch_ID]], PriceList!E:E,PriceList!C:C,"")</f>
        <v>165</v>
      </c>
      <c r="K4598">
        <f>_xlfn.XLOOKUP(Ledger[[#This Row],[SKU]]&amp;"|"&amp;Ledger[[#This Row],[Branch_ID]], PriceList[Key], PriceList[Unit_Retail_Price_EGP], "")</f>
        <v>449</v>
      </c>
      <c r="L4598">
        <f>YEAR(Ledger[[#This Row],[Date]])</f>
        <v>2026</v>
      </c>
      <c r="M4598" t="str">
        <f>"Qtr"&amp;ROUNDUP(MONTH(Ledger[[#This Row],[Date]])/3,0)</f>
        <v>Qtr1</v>
      </c>
      <c r="N4598">
        <f>MONTH(Ledger[[#This Row],[Date]])</f>
        <v>1</v>
      </c>
      <c r="O4598" t="str">
        <f>TEXT(Ledger[[#This Row],[Date]],"mmm")</f>
        <v>Jan</v>
      </c>
    </row>
    <row r="4599" spans="1:15" x14ac:dyDescent="0.35">
      <c r="A4599" t="s">
        <v>4688</v>
      </c>
      <c r="B4599" s="8">
        <v>46030</v>
      </c>
      <c r="C4599" s="5">
        <v>0.69166666666666665</v>
      </c>
      <c r="D4599" t="str">
        <f>_xlfn.XLOOKUP(Ledger[[#This Row],[Employee_ID]],Employees!C:C,Employees!A:A)</f>
        <v>Afternoon</v>
      </c>
      <c r="E4599" t="s">
        <v>932</v>
      </c>
      <c r="F4599" t="str">
        <f>_xlfn.XLOOKUP(Ledger[[#This Row],[Employee_ID]],Employees!C:C,Employees!B:B)</f>
        <v>BR01</v>
      </c>
      <c r="G4599" t="s">
        <v>948</v>
      </c>
      <c r="H4599" t="s">
        <v>295</v>
      </c>
      <c r="I4599">
        <v>2</v>
      </c>
      <c r="J4599">
        <f>_xlfn.XLOOKUP(Ledger[[#This Row],[SKU]]&amp;"|"&amp;Ledger[[#This Row],[Branch_ID]], PriceList!E:E,PriceList!C:C,"")</f>
        <v>145</v>
      </c>
      <c r="K4599">
        <f>_xlfn.XLOOKUP(Ledger[[#This Row],[SKU]]&amp;"|"&amp;Ledger[[#This Row],[Branch_ID]], PriceList[Key], PriceList[Unit_Retail_Price_EGP], "")</f>
        <v>389</v>
      </c>
      <c r="L4599">
        <f>YEAR(Ledger[[#This Row],[Date]])</f>
        <v>2026</v>
      </c>
      <c r="M4599" t="str">
        <f>"Qtr"&amp;ROUNDUP(MONTH(Ledger[[#This Row],[Date]])/3,0)</f>
        <v>Qtr1</v>
      </c>
      <c r="N4599">
        <f>MONTH(Ledger[[#This Row],[Date]])</f>
        <v>1</v>
      </c>
      <c r="O4599" t="str">
        <f>TEXT(Ledger[[#This Row],[Date]],"mmm")</f>
        <v>Jan</v>
      </c>
    </row>
    <row r="4600" spans="1:15" x14ac:dyDescent="0.35">
      <c r="A4600" t="s">
        <v>4702</v>
      </c>
      <c r="B4600" s="8">
        <v>46031</v>
      </c>
      <c r="C4600" s="5">
        <v>0.71597222222222223</v>
      </c>
      <c r="D4600" t="str">
        <f>_xlfn.XLOOKUP(Ledger[[#This Row],[Employee_ID]],Employees!C:C,Employees!A:A)</f>
        <v>Afternoon</v>
      </c>
      <c r="E4600" t="s">
        <v>932</v>
      </c>
      <c r="F4600" t="str">
        <f>_xlfn.XLOOKUP(Ledger[[#This Row],[Employee_ID]],Employees!C:C,Employees!B:B)</f>
        <v>BR01</v>
      </c>
      <c r="G4600" t="s">
        <v>948</v>
      </c>
      <c r="H4600" t="s">
        <v>361</v>
      </c>
      <c r="I4600">
        <v>2</v>
      </c>
      <c r="J4600">
        <f>_xlfn.XLOOKUP(Ledger[[#This Row],[SKU]]&amp;"|"&amp;Ledger[[#This Row],[Branch_ID]], PriceList!E:E,PriceList!C:C,"")</f>
        <v>390</v>
      </c>
      <c r="K4600">
        <f>_xlfn.XLOOKUP(Ledger[[#This Row],[SKU]]&amp;"|"&amp;Ledger[[#This Row],[Branch_ID]], PriceList[Key], PriceList[Unit_Retail_Price_EGP], "")</f>
        <v>1009</v>
      </c>
      <c r="L4600">
        <f>YEAR(Ledger[[#This Row],[Date]])</f>
        <v>2026</v>
      </c>
      <c r="M4600" t="str">
        <f>"Qtr"&amp;ROUNDUP(MONTH(Ledger[[#This Row],[Date]])/3,0)</f>
        <v>Qtr1</v>
      </c>
      <c r="N4600">
        <f>MONTH(Ledger[[#This Row],[Date]])</f>
        <v>1</v>
      </c>
      <c r="O4600" t="str">
        <f>TEXT(Ledger[[#This Row],[Date]],"mmm")</f>
        <v>Jan</v>
      </c>
    </row>
    <row r="4601" spans="1:15" x14ac:dyDescent="0.35">
      <c r="A4601" t="s">
        <v>4767</v>
      </c>
      <c r="B4601" s="8">
        <v>46036</v>
      </c>
      <c r="C4601" s="5">
        <v>0.58819444444444446</v>
      </c>
      <c r="D4601" t="str">
        <f>_xlfn.XLOOKUP(Ledger[[#This Row],[Employee_ID]],Employees!C:C,Employees!A:A)</f>
        <v>Afternoon</v>
      </c>
      <c r="E4601" t="s">
        <v>932</v>
      </c>
      <c r="F4601" t="str">
        <f>_xlfn.XLOOKUP(Ledger[[#This Row],[Employee_ID]],Employees!C:C,Employees!B:B)</f>
        <v>BR01</v>
      </c>
      <c r="G4601" t="s">
        <v>948</v>
      </c>
      <c r="H4601" t="s">
        <v>232</v>
      </c>
      <c r="I4601">
        <v>2</v>
      </c>
      <c r="J4601">
        <f>_xlfn.XLOOKUP(Ledger[[#This Row],[SKU]]&amp;"|"&amp;Ledger[[#This Row],[Branch_ID]], PriceList!E:E,PriceList!C:C,"")</f>
        <v>390</v>
      </c>
      <c r="K4601">
        <f>_xlfn.XLOOKUP(Ledger[[#This Row],[SKU]]&amp;"|"&amp;Ledger[[#This Row],[Branch_ID]], PriceList[Key], PriceList[Unit_Retail_Price_EGP], "")</f>
        <v>1009</v>
      </c>
      <c r="L4601">
        <f>YEAR(Ledger[[#This Row],[Date]])</f>
        <v>2026</v>
      </c>
      <c r="M4601" t="str">
        <f>"Qtr"&amp;ROUNDUP(MONTH(Ledger[[#This Row],[Date]])/3,0)</f>
        <v>Qtr1</v>
      </c>
      <c r="N4601">
        <f>MONTH(Ledger[[#This Row],[Date]])</f>
        <v>1</v>
      </c>
      <c r="O4601" t="str">
        <f>TEXT(Ledger[[#This Row],[Date]],"mmm")</f>
        <v>Jan</v>
      </c>
    </row>
    <row r="4602" spans="1:15" x14ac:dyDescent="0.35">
      <c r="A4602" t="s">
        <v>4874</v>
      </c>
      <c r="B4602" s="8">
        <v>46044</v>
      </c>
      <c r="C4602" s="5">
        <v>0.74097222222222225</v>
      </c>
      <c r="D4602" t="str">
        <f>_xlfn.XLOOKUP(Ledger[[#This Row],[Employee_ID]],Employees!C:C,Employees!A:A)</f>
        <v>Afternoon</v>
      </c>
      <c r="E4602" t="s">
        <v>932</v>
      </c>
      <c r="F4602" t="str">
        <f>_xlfn.XLOOKUP(Ledger[[#This Row],[Employee_ID]],Employees!C:C,Employees!B:B)</f>
        <v>BR01</v>
      </c>
      <c r="G4602" t="s">
        <v>948</v>
      </c>
      <c r="H4602" t="s">
        <v>387</v>
      </c>
      <c r="I4602">
        <v>2</v>
      </c>
      <c r="J4602">
        <f>_xlfn.XLOOKUP(Ledger[[#This Row],[SKU]]&amp;"|"&amp;Ledger[[#This Row],[Branch_ID]], PriceList!E:E,PriceList!C:C,"")</f>
        <v>390</v>
      </c>
      <c r="K4602">
        <f>_xlfn.XLOOKUP(Ledger[[#This Row],[SKU]]&amp;"|"&amp;Ledger[[#This Row],[Branch_ID]], PriceList[Key], PriceList[Unit_Retail_Price_EGP], "")</f>
        <v>1009</v>
      </c>
      <c r="L4602">
        <f>YEAR(Ledger[[#This Row],[Date]])</f>
        <v>2026</v>
      </c>
      <c r="M4602" t="str">
        <f>"Qtr"&amp;ROUNDUP(MONTH(Ledger[[#This Row],[Date]])/3,0)</f>
        <v>Qtr1</v>
      </c>
      <c r="N4602">
        <f>MONTH(Ledger[[#This Row],[Date]])</f>
        <v>1</v>
      </c>
      <c r="O4602" t="str">
        <f>TEXT(Ledger[[#This Row],[Date]],"mmm")</f>
        <v>Jan</v>
      </c>
    </row>
    <row r="4603" spans="1:15" x14ac:dyDescent="0.35">
      <c r="A4603" t="s">
        <v>5026</v>
      </c>
      <c r="B4603" s="8">
        <v>46054</v>
      </c>
      <c r="C4603" s="5">
        <v>0.62708333333333333</v>
      </c>
      <c r="D4603" t="str">
        <f>_xlfn.XLOOKUP(Ledger[[#This Row],[Employee_ID]],Employees!C:C,Employees!A:A)</f>
        <v>Afternoon</v>
      </c>
      <c r="E4603" t="s">
        <v>932</v>
      </c>
      <c r="F4603" t="str">
        <f>_xlfn.XLOOKUP(Ledger[[#This Row],[Employee_ID]],Employees!C:C,Employees!B:B)</f>
        <v>BR01</v>
      </c>
      <c r="G4603" t="s">
        <v>948</v>
      </c>
      <c r="H4603" t="s">
        <v>130</v>
      </c>
      <c r="I4603">
        <v>2</v>
      </c>
      <c r="J4603">
        <f>_xlfn.XLOOKUP(Ledger[[#This Row],[SKU]]&amp;"|"&amp;Ledger[[#This Row],[Branch_ID]], PriceList!E:E,PriceList!C:C,"")</f>
        <v>225</v>
      </c>
      <c r="K4603">
        <f>_xlfn.XLOOKUP(Ledger[[#This Row],[SKU]]&amp;"|"&amp;Ledger[[#This Row],[Branch_ID]], PriceList[Key], PriceList[Unit_Retail_Price_EGP], "")</f>
        <v>609</v>
      </c>
      <c r="L4603">
        <f>YEAR(Ledger[[#This Row],[Date]])</f>
        <v>2026</v>
      </c>
      <c r="M4603" t="str">
        <f>"Qtr"&amp;ROUNDUP(MONTH(Ledger[[#This Row],[Date]])/3,0)</f>
        <v>Qtr1</v>
      </c>
      <c r="N4603">
        <f>MONTH(Ledger[[#This Row],[Date]])</f>
        <v>2</v>
      </c>
      <c r="O4603" t="str">
        <f>TEXT(Ledger[[#This Row],[Date]],"mmm")</f>
        <v>Feb</v>
      </c>
    </row>
    <row r="4604" spans="1:15" x14ac:dyDescent="0.35">
      <c r="A4604" t="s">
        <v>5072</v>
      </c>
      <c r="B4604" s="8">
        <v>46058</v>
      </c>
      <c r="C4604" s="5">
        <v>0.73541666666666672</v>
      </c>
      <c r="D4604" t="str">
        <f>_xlfn.XLOOKUP(Ledger[[#This Row],[Employee_ID]],Employees!C:C,Employees!A:A)</f>
        <v>Afternoon</v>
      </c>
      <c r="E4604" t="s">
        <v>932</v>
      </c>
      <c r="F4604" t="str">
        <f>_xlfn.XLOOKUP(Ledger[[#This Row],[Employee_ID]],Employees!C:C,Employees!B:B)</f>
        <v>BR01</v>
      </c>
      <c r="G4604" t="s">
        <v>948</v>
      </c>
      <c r="H4604" t="s">
        <v>145</v>
      </c>
      <c r="I4604">
        <v>2</v>
      </c>
      <c r="J4604">
        <f>_xlfn.XLOOKUP(Ledger[[#This Row],[SKU]]&amp;"|"&amp;Ledger[[#This Row],[Branch_ID]], PriceList!E:E,PriceList!C:C,"")</f>
        <v>45</v>
      </c>
      <c r="K4604">
        <f>_xlfn.XLOOKUP(Ledger[[#This Row],[SKU]]&amp;"|"&amp;Ledger[[#This Row],[Branch_ID]], PriceList[Key], PriceList[Unit_Retail_Price_EGP], "")</f>
        <v>129</v>
      </c>
      <c r="L4604">
        <f>YEAR(Ledger[[#This Row],[Date]])</f>
        <v>2026</v>
      </c>
      <c r="M4604" t="str">
        <f>"Qtr"&amp;ROUNDUP(MONTH(Ledger[[#This Row],[Date]])/3,0)</f>
        <v>Qtr1</v>
      </c>
      <c r="N4604">
        <f>MONTH(Ledger[[#This Row],[Date]])</f>
        <v>2</v>
      </c>
      <c r="O4604" t="str">
        <f>TEXT(Ledger[[#This Row],[Date]],"mmm")</f>
        <v>Feb</v>
      </c>
    </row>
    <row r="4605" spans="1:15" x14ac:dyDescent="0.35">
      <c r="A4605" t="s">
        <v>5082</v>
      </c>
      <c r="B4605" s="8">
        <v>46059</v>
      </c>
      <c r="C4605" s="5">
        <v>0.64583333333333337</v>
      </c>
      <c r="D4605" t="str">
        <f>_xlfn.XLOOKUP(Ledger[[#This Row],[Employee_ID]],Employees!C:C,Employees!A:A)</f>
        <v>Afternoon</v>
      </c>
      <c r="E4605" t="s">
        <v>932</v>
      </c>
      <c r="F4605" t="str">
        <f>_xlfn.XLOOKUP(Ledger[[#This Row],[Employee_ID]],Employees!C:C,Employees!B:B)</f>
        <v>BR01</v>
      </c>
      <c r="G4605" t="s">
        <v>948</v>
      </c>
      <c r="H4605" t="s">
        <v>681</v>
      </c>
      <c r="I4605">
        <v>2</v>
      </c>
      <c r="J4605">
        <f>_xlfn.XLOOKUP(Ledger[[#This Row],[SKU]]&amp;"|"&amp;Ledger[[#This Row],[Branch_ID]], PriceList!E:E,PriceList!C:C,"")</f>
        <v>145</v>
      </c>
      <c r="K4605">
        <f>_xlfn.XLOOKUP(Ledger[[#This Row],[SKU]]&amp;"|"&amp;Ledger[[#This Row],[Branch_ID]], PriceList[Key], PriceList[Unit_Retail_Price_EGP], "")</f>
        <v>389</v>
      </c>
      <c r="L4605">
        <f>YEAR(Ledger[[#This Row],[Date]])</f>
        <v>2026</v>
      </c>
      <c r="M4605" t="str">
        <f>"Qtr"&amp;ROUNDUP(MONTH(Ledger[[#This Row],[Date]])/3,0)</f>
        <v>Qtr1</v>
      </c>
      <c r="N4605">
        <f>MONTH(Ledger[[#This Row],[Date]])</f>
        <v>2</v>
      </c>
      <c r="O4605" t="str">
        <f>TEXT(Ledger[[#This Row],[Date]],"mmm")</f>
        <v>Feb</v>
      </c>
    </row>
    <row r="4606" spans="1:15" x14ac:dyDescent="0.35">
      <c r="A4606" t="s">
        <v>5097</v>
      </c>
      <c r="B4606" s="8">
        <v>46060</v>
      </c>
      <c r="C4606" s="5">
        <v>0.61319444444444449</v>
      </c>
      <c r="D4606" t="str">
        <f>_xlfn.XLOOKUP(Ledger[[#This Row],[Employee_ID]],Employees!C:C,Employees!A:A)</f>
        <v>Afternoon</v>
      </c>
      <c r="E4606" t="s">
        <v>932</v>
      </c>
      <c r="F4606" t="str">
        <f>_xlfn.XLOOKUP(Ledger[[#This Row],[Employee_ID]],Employees!C:C,Employees!B:B)</f>
        <v>BR01</v>
      </c>
      <c r="G4606" t="s">
        <v>948</v>
      </c>
      <c r="H4606" t="s">
        <v>382</v>
      </c>
      <c r="I4606">
        <v>2</v>
      </c>
      <c r="J4606">
        <f>_xlfn.XLOOKUP(Ledger[[#This Row],[SKU]]&amp;"|"&amp;Ledger[[#This Row],[Branch_ID]], PriceList!E:E,PriceList!C:C,"")</f>
        <v>165</v>
      </c>
      <c r="K4606">
        <f>_xlfn.XLOOKUP(Ledger[[#This Row],[SKU]]&amp;"|"&amp;Ledger[[#This Row],[Branch_ID]], PriceList[Key], PriceList[Unit_Retail_Price_EGP], "")</f>
        <v>449</v>
      </c>
      <c r="L4606">
        <f>YEAR(Ledger[[#This Row],[Date]])</f>
        <v>2026</v>
      </c>
      <c r="M4606" t="str">
        <f>"Qtr"&amp;ROUNDUP(MONTH(Ledger[[#This Row],[Date]])/3,0)</f>
        <v>Qtr1</v>
      </c>
      <c r="N4606">
        <f>MONTH(Ledger[[#This Row],[Date]])</f>
        <v>2</v>
      </c>
      <c r="O4606" t="str">
        <f>TEXT(Ledger[[#This Row],[Date]],"mmm")</f>
        <v>Feb</v>
      </c>
    </row>
    <row r="4607" spans="1:15" x14ac:dyDescent="0.35">
      <c r="A4607" t="s">
        <v>5170</v>
      </c>
      <c r="B4607" s="8">
        <v>46065</v>
      </c>
      <c r="C4607" s="5">
        <v>0.60902777777777772</v>
      </c>
      <c r="D4607" t="str">
        <f>_xlfn.XLOOKUP(Ledger[[#This Row],[Employee_ID]],Employees!C:C,Employees!A:A)</f>
        <v>Afternoon</v>
      </c>
      <c r="E4607" t="s">
        <v>932</v>
      </c>
      <c r="F4607" t="str">
        <f>_xlfn.XLOOKUP(Ledger[[#This Row],[Employee_ID]],Employees!C:C,Employees!B:B)</f>
        <v>BR01</v>
      </c>
      <c r="G4607" t="s">
        <v>948</v>
      </c>
      <c r="H4607" t="s">
        <v>123</v>
      </c>
      <c r="I4607">
        <v>2</v>
      </c>
      <c r="J4607">
        <f>_xlfn.XLOOKUP(Ledger[[#This Row],[SKU]]&amp;"|"&amp;Ledger[[#This Row],[Branch_ID]], PriceList!E:E,PriceList!C:C,"")</f>
        <v>185</v>
      </c>
      <c r="K4607">
        <f>_xlfn.XLOOKUP(Ledger[[#This Row],[SKU]]&amp;"|"&amp;Ledger[[#This Row],[Branch_ID]], PriceList[Key], PriceList[Unit_Retail_Price_EGP], "")</f>
        <v>499</v>
      </c>
      <c r="L4607">
        <f>YEAR(Ledger[[#This Row],[Date]])</f>
        <v>2026</v>
      </c>
      <c r="M4607" t="str">
        <f>"Qtr"&amp;ROUNDUP(MONTH(Ledger[[#This Row],[Date]])/3,0)</f>
        <v>Qtr1</v>
      </c>
      <c r="N4607">
        <f>MONTH(Ledger[[#This Row],[Date]])</f>
        <v>2</v>
      </c>
      <c r="O4607" t="str">
        <f>TEXT(Ledger[[#This Row],[Date]],"mmm")</f>
        <v>Feb</v>
      </c>
    </row>
    <row r="4608" spans="1:15" x14ac:dyDescent="0.35">
      <c r="A4608" t="s">
        <v>5171</v>
      </c>
      <c r="B4608" s="8">
        <v>46065</v>
      </c>
      <c r="C4608" s="5">
        <v>0.62638888888888888</v>
      </c>
      <c r="D4608" t="str">
        <f>_xlfn.XLOOKUP(Ledger[[#This Row],[Employee_ID]],Employees!C:C,Employees!A:A)</f>
        <v>Afternoon</v>
      </c>
      <c r="E4608" t="s">
        <v>932</v>
      </c>
      <c r="F4608" t="str">
        <f>_xlfn.XLOOKUP(Ledger[[#This Row],[Employee_ID]],Employees!C:C,Employees!B:B)</f>
        <v>BR01</v>
      </c>
      <c r="G4608" t="s">
        <v>948</v>
      </c>
      <c r="H4608" t="s">
        <v>234</v>
      </c>
      <c r="I4608">
        <v>2</v>
      </c>
      <c r="J4608">
        <f>_xlfn.XLOOKUP(Ledger[[#This Row],[SKU]]&amp;"|"&amp;Ledger[[#This Row],[Branch_ID]], PriceList!E:E,PriceList!C:C,"")</f>
        <v>475</v>
      </c>
      <c r="K4608">
        <f>_xlfn.XLOOKUP(Ledger[[#This Row],[SKU]]&amp;"|"&amp;Ledger[[#This Row],[Branch_ID]], PriceList[Key], PriceList[Unit_Retail_Price_EGP], "")</f>
        <v>1229</v>
      </c>
      <c r="L4608">
        <f>YEAR(Ledger[[#This Row],[Date]])</f>
        <v>2026</v>
      </c>
      <c r="M4608" t="str">
        <f>"Qtr"&amp;ROUNDUP(MONTH(Ledger[[#This Row],[Date]])/3,0)</f>
        <v>Qtr1</v>
      </c>
      <c r="N4608">
        <f>MONTH(Ledger[[#This Row],[Date]])</f>
        <v>2</v>
      </c>
      <c r="O4608" t="str">
        <f>TEXT(Ledger[[#This Row],[Date]],"mmm")</f>
        <v>Feb</v>
      </c>
    </row>
    <row r="4609" spans="1:15" x14ac:dyDescent="0.35">
      <c r="A4609" t="s">
        <v>5183</v>
      </c>
      <c r="B4609" s="8">
        <v>46066</v>
      </c>
      <c r="C4609" s="5">
        <v>0.59375</v>
      </c>
      <c r="D4609" t="str">
        <f>_xlfn.XLOOKUP(Ledger[[#This Row],[Employee_ID]],Employees!C:C,Employees!A:A)</f>
        <v>Afternoon</v>
      </c>
      <c r="E4609" t="s">
        <v>932</v>
      </c>
      <c r="F4609" t="str">
        <f>_xlfn.XLOOKUP(Ledger[[#This Row],[Employee_ID]],Employees!C:C,Employees!B:B)</f>
        <v>BR01</v>
      </c>
      <c r="G4609" t="s">
        <v>948</v>
      </c>
      <c r="H4609" t="s">
        <v>259</v>
      </c>
      <c r="I4609">
        <v>2</v>
      </c>
      <c r="J4609">
        <f>_xlfn.XLOOKUP(Ledger[[#This Row],[SKU]]&amp;"|"&amp;Ledger[[#This Row],[Branch_ID]], PriceList!E:E,PriceList!C:C,"")</f>
        <v>475</v>
      </c>
      <c r="K4609">
        <f>_xlfn.XLOOKUP(Ledger[[#This Row],[SKU]]&amp;"|"&amp;Ledger[[#This Row],[Branch_ID]], PriceList[Key], PriceList[Unit_Retail_Price_EGP], "")</f>
        <v>1229</v>
      </c>
      <c r="L4609">
        <f>YEAR(Ledger[[#This Row],[Date]])</f>
        <v>2026</v>
      </c>
      <c r="M4609" t="str">
        <f>"Qtr"&amp;ROUNDUP(MONTH(Ledger[[#This Row],[Date]])/3,0)</f>
        <v>Qtr1</v>
      </c>
      <c r="N4609">
        <f>MONTH(Ledger[[#This Row],[Date]])</f>
        <v>2</v>
      </c>
      <c r="O4609" t="str">
        <f>TEXT(Ledger[[#This Row],[Date]],"mmm")</f>
        <v>Feb</v>
      </c>
    </row>
    <row r="4610" spans="1:15" x14ac:dyDescent="0.35">
      <c r="A4610" t="s">
        <v>5209</v>
      </c>
      <c r="B4610" s="8">
        <v>46067</v>
      </c>
      <c r="C4610" s="5">
        <v>0.74930555555555556</v>
      </c>
      <c r="D4610" t="str">
        <f>_xlfn.XLOOKUP(Ledger[[#This Row],[Employee_ID]],Employees!C:C,Employees!A:A)</f>
        <v>Afternoon</v>
      </c>
      <c r="E4610" t="s">
        <v>932</v>
      </c>
      <c r="F4610" t="str">
        <f>_xlfn.XLOOKUP(Ledger[[#This Row],[Employee_ID]],Employees!C:C,Employees!B:B)</f>
        <v>BR01</v>
      </c>
      <c r="G4610" t="s">
        <v>948</v>
      </c>
      <c r="H4610" t="s">
        <v>108</v>
      </c>
      <c r="I4610">
        <v>2</v>
      </c>
      <c r="J4610">
        <f>_xlfn.XLOOKUP(Ledger[[#This Row],[SKU]]&amp;"|"&amp;Ledger[[#This Row],[Branch_ID]], PriceList!E:E,PriceList!C:C,"")</f>
        <v>165</v>
      </c>
      <c r="K4610">
        <f>_xlfn.XLOOKUP(Ledger[[#This Row],[SKU]]&amp;"|"&amp;Ledger[[#This Row],[Branch_ID]], PriceList[Key], PriceList[Unit_Retail_Price_EGP], "")</f>
        <v>449</v>
      </c>
      <c r="L4610">
        <f>YEAR(Ledger[[#This Row],[Date]])</f>
        <v>2026</v>
      </c>
      <c r="M4610" t="str">
        <f>"Qtr"&amp;ROUNDUP(MONTH(Ledger[[#This Row],[Date]])/3,0)</f>
        <v>Qtr1</v>
      </c>
      <c r="N4610">
        <f>MONTH(Ledger[[#This Row],[Date]])</f>
        <v>2</v>
      </c>
      <c r="O4610" t="str">
        <f>TEXT(Ledger[[#This Row],[Date]],"mmm")</f>
        <v>Feb</v>
      </c>
    </row>
    <row r="4611" spans="1:15" x14ac:dyDescent="0.35">
      <c r="A4611" t="s">
        <v>5222</v>
      </c>
      <c r="B4611" s="8">
        <v>46068</v>
      </c>
      <c r="C4611" s="5">
        <v>0.7</v>
      </c>
      <c r="D4611" t="str">
        <f>_xlfn.XLOOKUP(Ledger[[#This Row],[Employee_ID]],Employees!C:C,Employees!A:A)</f>
        <v>Afternoon</v>
      </c>
      <c r="E4611" t="s">
        <v>932</v>
      </c>
      <c r="F4611" t="str">
        <f>_xlfn.XLOOKUP(Ledger[[#This Row],[Employee_ID]],Employees!C:C,Employees!B:B)</f>
        <v>BR01</v>
      </c>
      <c r="G4611" t="s">
        <v>948</v>
      </c>
      <c r="H4611" t="s">
        <v>263</v>
      </c>
      <c r="I4611">
        <v>2</v>
      </c>
      <c r="J4611">
        <f>_xlfn.XLOOKUP(Ledger[[#This Row],[SKU]]&amp;"|"&amp;Ledger[[#This Row],[Branch_ID]], PriceList!E:E,PriceList!C:C,"")</f>
        <v>165</v>
      </c>
      <c r="K4611">
        <f>_xlfn.XLOOKUP(Ledger[[#This Row],[SKU]]&amp;"|"&amp;Ledger[[#This Row],[Branch_ID]], PriceList[Key], PriceList[Unit_Retail_Price_EGP], "")</f>
        <v>449</v>
      </c>
      <c r="L4611">
        <f>YEAR(Ledger[[#This Row],[Date]])</f>
        <v>2026</v>
      </c>
      <c r="M4611" t="str">
        <f>"Qtr"&amp;ROUNDUP(MONTH(Ledger[[#This Row],[Date]])/3,0)</f>
        <v>Qtr1</v>
      </c>
      <c r="N4611">
        <f>MONTH(Ledger[[#This Row],[Date]])</f>
        <v>2</v>
      </c>
      <c r="O4611" t="str">
        <f>TEXT(Ledger[[#This Row],[Date]],"mmm")</f>
        <v>Feb</v>
      </c>
    </row>
    <row r="4612" spans="1:15" x14ac:dyDescent="0.35">
      <c r="A4612" t="s">
        <v>5275</v>
      </c>
      <c r="B4612" s="8">
        <v>46072</v>
      </c>
      <c r="C4612" s="5">
        <v>0.70625000000000004</v>
      </c>
      <c r="D4612" t="str">
        <f>_xlfn.XLOOKUP(Ledger[[#This Row],[Employee_ID]],Employees!C:C,Employees!A:A)</f>
        <v>Afternoon</v>
      </c>
      <c r="E4612" t="s">
        <v>932</v>
      </c>
      <c r="F4612" t="str">
        <f>_xlfn.XLOOKUP(Ledger[[#This Row],[Employee_ID]],Employees!C:C,Employees!B:B)</f>
        <v>BR01</v>
      </c>
      <c r="G4612" t="s">
        <v>948</v>
      </c>
      <c r="H4612" t="s">
        <v>436</v>
      </c>
      <c r="I4612">
        <v>2</v>
      </c>
      <c r="J4612">
        <f>_xlfn.XLOOKUP(Ledger[[#This Row],[SKU]]&amp;"|"&amp;Ledger[[#This Row],[Branch_ID]], PriceList!E:E,PriceList!C:C,"")</f>
        <v>145</v>
      </c>
      <c r="K4612">
        <f>_xlfn.XLOOKUP(Ledger[[#This Row],[SKU]]&amp;"|"&amp;Ledger[[#This Row],[Branch_ID]], PriceList[Key], PriceList[Unit_Retail_Price_EGP], "")</f>
        <v>389</v>
      </c>
      <c r="L4612">
        <f>YEAR(Ledger[[#This Row],[Date]])</f>
        <v>2026</v>
      </c>
      <c r="M4612" t="str">
        <f>"Qtr"&amp;ROUNDUP(MONTH(Ledger[[#This Row],[Date]])/3,0)</f>
        <v>Qtr1</v>
      </c>
      <c r="N4612">
        <f>MONTH(Ledger[[#This Row],[Date]])</f>
        <v>2</v>
      </c>
      <c r="O4612" t="str">
        <f>TEXT(Ledger[[#This Row],[Date]],"mmm")</f>
        <v>Feb</v>
      </c>
    </row>
    <row r="4613" spans="1:15" x14ac:dyDescent="0.35">
      <c r="A4613" t="s">
        <v>5360</v>
      </c>
      <c r="B4613" s="8">
        <v>46078</v>
      </c>
      <c r="C4613" s="5">
        <v>0.62361111111111112</v>
      </c>
      <c r="D4613" t="str">
        <f>_xlfn.XLOOKUP(Ledger[[#This Row],[Employee_ID]],Employees!C:C,Employees!A:A)</f>
        <v>Afternoon</v>
      </c>
      <c r="E4613" t="s">
        <v>932</v>
      </c>
      <c r="F4613" t="str">
        <f>_xlfn.XLOOKUP(Ledger[[#This Row],[Employee_ID]],Employees!C:C,Employees!B:B)</f>
        <v>BR01</v>
      </c>
      <c r="G4613" t="s">
        <v>948</v>
      </c>
      <c r="H4613" t="s">
        <v>59</v>
      </c>
      <c r="I4613">
        <v>2</v>
      </c>
      <c r="J4613">
        <f>_xlfn.XLOOKUP(Ledger[[#This Row],[SKU]]&amp;"|"&amp;Ledger[[#This Row],[Branch_ID]], PriceList!E:E,PriceList!C:C,"")</f>
        <v>435</v>
      </c>
      <c r="K4613">
        <f>_xlfn.XLOOKUP(Ledger[[#This Row],[SKU]]&amp;"|"&amp;Ledger[[#This Row],[Branch_ID]], PriceList[Key], PriceList[Unit_Retail_Price_EGP], "")</f>
        <v>1119</v>
      </c>
      <c r="L4613">
        <f>YEAR(Ledger[[#This Row],[Date]])</f>
        <v>2026</v>
      </c>
      <c r="M4613" t="str">
        <f>"Qtr"&amp;ROUNDUP(MONTH(Ledger[[#This Row],[Date]])/3,0)</f>
        <v>Qtr1</v>
      </c>
      <c r="N4613">
        <f>MONTH(Ledger[[#This Row],[Date]])</f>
        <v>2</v>
      </c>
      <c r="O4613" t="str">
        <f>TEXT(Ledger[[#This Row],[Date]],"mmm")</f>
        <v>Feb</v>
      </c>
    </row>
    <row r="4614" spans="1:15" x14ac:dyDescent="0.35">
      <c r="A4614" t="s">
        <v>5394</v>
      </c>
      <c r="B4614" s="8">
        <v>46080</v>
      </c>
      <c r="C4614" s="5">
        <v>0.68541666666666667</v>
      </c>
      <c r="D4614" t="str">
        <f>_xlfn.XLOOKUP(Ledger[[#This Row],[Employee_ID]],Employees!C:C,Employees!A:A)</f>
        <v>Afternoon</v>
      </c>
      <c r="E4614" t="s">
        <v>932</v>
      </c>
      <c r="F4614" t="str">
        <f>_xlfn.XLOOKUP(Ledger[[#This Row],[Employee_ID]],Employees!C:C,Employees!B:B)</f>
        <v>BR01</v>
      </c>
      <c r="G4614" t="s">
        <v>948</v>
      </c>
      <c r="H4614" t="s">
        <v>272</v>
      </c>
      <c r="I4614">
        <v>2</v>
      </c>
      <c r="J4614">
        <f>_xlfn.XLOOKUP(Ledger[[#This Row],[SKU]]&amp;"|"&amp;Ledger[[#This Row],[Branch_ID]], PriceList!E:E,PriceList!C:C,"")</f>
        <v>435</v>
      </c>
      <c r="K4614">
        <f>_xlfn.XLOOKUP(Ledger[[#This Row],[SKU]]&amp;"|"&amp;Ledger[[#This Row],[Branch_ID]], PriceList[Key], PriceList[Unit_Retail_Price_EGP], "")</f>
        <v>1119</v>
      </c>
      <c r="L4614">
        <f>YEAR(Ledger[[#This Row],[Date]])</f>
        <v>2026</v>
      </c>
      <c r="M4614" t="str">
        <f>"Qtr"&amp;ROUNDUP(MONTH(Ledger[[#This Row],[Date]])/3,0)</f>
        <v>Qtr1</v>
      </c>
      <c r="N4614">
        <f>MONTH(Ledger[[#This Row],[Date]])</f>
        <v>2</v>
      </c>
      <c r="O4614" t="str">
        <f>TEXT(Ledger[[#This Row],[Date]],"mmm")</f>
        <v>Feb</v>
      </c>
    </row>
    <row r="4615" spans="1:15" x14ac:dyDescent="0.35">
      <c r="A4615" t="s">
        <v>5408</v>
      </c>
      <c r="B4615" s="8">
        <v>46081</v>
      </c>
      <c r="C4615" s="5">
        <v>0.60138888888888886</v>
      </c>
      <c r="D4615" t="str">
        <f>_xlfn.XLOOKUP(Ledger[[#This Row],[Employee_ID]],Employees!C:C,Employees!A:A)</f>
        <v>Afternoon</v>
      </c>
      <c r="E4615" t="s">
        <v>932</v>
      </c>
      <c r="F4615" t="str">
        <f>_xlfn.XLOOKUP(Ledger[[#This Row],[Employee_ID]],Employees!C:C,Employees!B:B)</f>
        <v>BR01</v>
      </c>
      <c r="G4615" t="s">
        <v>948</v>
      </c>
      <c r="H4615" t="s">
        <v>436</v>
      </c>
      <c r="I4615">
        <v>2</v>
      </c>
      <c r="J4615">
        <f>_xlfn.XLOOKUP(Ledger[[#This Row],[SKU]]&amp;"|"&amp;Ledger[[#This Row],[Branch_ID]], PriceList!E:E,PriceList!C:C,"")</f>
        <v>145</v>
      </c>
      <c r="K4615">
        <f>_xlfn.XLOOKUP(Ledger[[#This Row],[SKU]]&amp;"|"&amp;Ledger[[#This Row],[Branch_ID]], PriceList[Key], PriceList[Unit_Retail_Price_EGP], "")</f>
        <v>389</v>
      </c>
      <c r="L4615">
        <f>YEAR(Ledger[[#This Row],[Date]])</f>
        <v>2026</v>
      </c>
      <c r="M4615" t="str">
        <f>"Qtr"&amp;ROUNDUP(MONTH(Ledger[[#This Row],[Date]])/3,0)</f>
        <v>Qtr1</v>
      </c>
      <c r="N4615">
        <f>MONTH(Ledger[[#This Row],[Date]])</f>
        <v>2</v>
      </c>
      <c r="O4615" t="str">
        <f>TEXT(Ledger[[#This Row],[Date]],"mmm")</f>
        <v>Feb</v>
      </c>
    </row>
    <row r="4616" spans="1:15" x14ac:dyDescent="0.35">
      <c r="A4616" t="s">
        <v>5412</v>
      </c>
      <c r="B4616" s="8">
        <v>46081</v>
      </c>
      <c r="C4616" s="5">
        <v>0.71875</v>
      </c>
      <c r="D4616" t="str">
        <f>_xlfn.XLOOKUP(Ledger[[#This Row],[Employee_ID]],Employees!C:C,Employees!A:A)</f>
        <v>Afternoon</v>
      </c>
      <c r="E4616" t="s">
        <v>932</v>
      </c>
      <c r="F4616" t="str">
        <f>_xlfn.XLOOKUP(Ledger[[#This Row],[Employee_ID]],Employees!C:C,Employees!B:B)</f>
        <v>BR01</v>
      </c>
      <c r="G4616" t="s">
        <v>948</v>
      </c>
      <c r="H4616" t="s">
        <v>193</v>
      </c>
      <c r="I4616">
        <v>2</v>
      </c>
      <c r="J4616">
        <f>_xlfn.XLOOKUP(Ledger[[#This Row],[SKU]]&amp;"|"&amp;Ledger[[#This Row],[Branch_ID]], PriceList!E:E,PriceList!C:C,"")</f>
        <v>145</v>
      </c>
      <c r="K4616">
        <f>_xlfn.XLOOKUP(Ledger[[#This Row],[SKU]]&amp;"|"&amp;Ledger[[#This Row],[Branch_ID]], PriceList[Key], PriceList[Unit_Retail_Price_EGP], "")</f>
        <v>389</v>
      </c>
      <c r="L4616">
        <f>YEAR(Ledger[[#This Row],[Date]])</f>
        <v>2026</v>
      </c>
      <c r="M4616" t="str">
        <f>"Qtr"&amp;ROUNDUP(MONTH(Ledger[[#This Row],[Date]])/3,0)</f>
        <v>Qtr1</v>
      </c>
      <c r="N4616">
        <f>MONTH(Ledger[[#This Row],[Date]])</f>
        <v>2</v>
      </c>
      <c r="O4616" t="str">
        <f>TEXT(Ledger[[#This Row],[Date]],"mmm")</f>
        <v>Feb</v>
      </c>
    </row>
    <row r="4617" spans="1:15" x14ac:dyDescent="0.35">
      <c r="A4617" t="s">
        <v>5436</v>
      </c>
      <c r="B4617" s="8">
        <v>46083</v>
      </c>
      <c r="C4617" s="5">
        <v>0.72986111111111107</v>
      </c>
      <c r="D4617" t="str">
        <f>_xlfn.XLOOKUP(Ledger[[#This Row],[Employee_ID]],Employees!C:C,Employees!A:A)</f>
        <v>Afternoon</v>
      </c>
      <c r="E4617" t="s">
        <v>932</v>
      </c>
      <c r="F4617" t="str">
        <f>_xlfn.XLOOKUP(Ledger[[#This Row],[Employee_ID]],Employees!C:C,Employees!B:B)</f>
        <v>BR01</v>
      </c>
      <c r="G4617" t="s">
        <v>948</v>
      </c>
      <c r="H4617" t="s">
        <v>249</v>
      </c>
      <c r="I4617">
        <v>2</v>
      </c>
      <c r="J4617">
        <f>_xlfn.XLOOKUP(Ledger[[#This Row],[SKU]]&amp;"|"&amp;Ledger[[#This Row],[Branch_ID]], PriceList!E:E,PriceList!C:C,"")</f>
        <v>535</v>
      </c>
      <c r="K4617">
        <f>_xlfn.XLOOKUP(Ledger[[#This Row],[SKU]]&amp;"|"&amp;Ledger[[#This Row],[Branch_ID]], PriceList[Key], PriceList[Unit_Retail_Price_EGP], "")</f>
        <v>1339</v>
      </c>
      <c r="L4617">
        <f>YEAR(Ledger[[#This Row],[Date]])</f>
        <v>2026</v>
      </c>
      <c r="M4617" t="str">
        <f>"Qtr"&amp;ROUNDUP(MONTH(Ledger[[#This Row],[Date]])/3,0)</f>
        <v>Qtr1</v>
      </c>
      <c r="N4617">
        <f>MONTH(Ledger[[#This Row],[Date]])</f>
        <v>3</v>
      </c>
      <c r="O4617" t="str">
        <f>TEXT(Ledger[[#This Row],[Date]],"mmm")</f>
        <v>Mar</v>
      </c>
    </row>
    <row r="4618" spans="1:15" x14ac:dyDescent="0.35">
      <c r="A4618" t="s">
        <v>5448</v>
      </c>
      <c r="B4618" s="8">
        <v>46084</v>
      </c>
      <c r="C4618" s="5">
        <v>0.64166666666666672</v>
      </c>
      <c r="D4618" t="str">
        <f>_xlfn.XLOOKUP(Ledger[[#This Row],[Employee_ID]],Employees!C:C,Employees!A:A)</f>
        <v>Afternoon</v>
      </c>
      <c r="E4618" t="s">
        <v>932</v>
      </c>
      <c r="F4618" t="str">
        <f>_xlfn.XLOOKUP(Ledger[[#This Row],[Employee_ID]],Employees!C:C,Employees!B:B)</f>
        <v>BR01</v>
      </c>
      <c r="G4618" t="s">
        <v>948</v>
      </c>
      <c r="H4618" t="s">
        <v>348</v>
      </c>
      <c r="I4618">
        <v>2</v>
      </c>
      <c r="J4618">
        <f>_xlfn.XLOOKUP(Ledger[[#This Row],[SKU]]&amp;"|"&amp;Ledger[[#This Row],[Branch_ID]], PriceList!E:E,PriceList!C:C,"")</f>
        <v>535</v>
      </c>
      <c r="K4618">
        <f>_xlfn.XLOOKUP(Ledger[[#This Row],[SKU]]&amp;"|"&amp;Ledger[[#This Row],[Branch_ID]], PriceList[Key], PriceList[Unit_Retail_Price_EGP], "")</f>
        <v>1339</v>
      </c>
      <c r="L4618">
        <f>YEAR(Ledger[[#This Row],[Date]])</f>
        <v>2026</v>
      </c>
      <c r="M4618" t="str">
        <f>"Qtr"&amp;ROUNDUP(MONTH(Ledger[[#This Row],[Date]])/3,0)</f>
        <v>Qtr1</v>
      </c>
      <c r="N4618">
        <f>MONTH(Ledger[[#This Row],[Date]])</f>
        <v>3</v>
      </c>
      <c r="O4618" t="str">
        <f>TEXT(Ledger[[#This Row],[Date]],"mmm")</f>
        <v>Mar</v>
      </c>
    </row>
    <row r="4619" spans="1:15" x14ac:dyDescent="0.35">
      <c r="A4619" t="s">
        <v>5489</v>
      </c>
      <c r="B4619" s="8">
        <v>46087</v>
      </c>
      <c r="C4619" s="5">
        <v>0.72777777777777775</v>
      </c>
      <c r="D4619" t="str">
        <f>_xlfn.XLOOKUP(Ledger[[#This Row],[Employee_ID]],Employees!C:C,Employees!A:A)</f>
        <v>Afternoon</v>
      </c>
      <c r="E4619" t="s">
        <v>932</v>
      </c>
      <c r="F4619" t="str">
        <f>_xlfn.XLOOKUP(Ledger[[#This Row],[Employee_ID]],Employees!C:C,Employees!B:B)</f>
        <v>BR01</v>
      </c>
      <c r="G4619" t="s">
        <v>948</v>
      </c>
      <c r="H4619" t="s">
        <v>764</v>
      </c>
      <c r="I4619">
        <v>2</v>
      </c>
      <c r="J4619">
        <f>_xlfn.XLOOKUP(Ledger[[#This Row],[SKU]]&amp;"|"&amp;Ledger[[#This Row],[Branch_ID]], PriceList!E:E,PriceList!C:C,"")</f>
        <v>390</v>
      </c>
      <c r="K4619">
        <f>_xlfn.XLOOKUP(Ledger[[#This Row],[SKU]]&amp;"|"&amp;Ledger[[#This Row],[Branch_ID]], PriceList[Key], PriceList[Unit_Retail_Price_EGP], "")</f>
        <v>1009</v>
      </c>
      <c r="L4619">
        <f>YEAR(Ledger[[#This Row],[Date]])</f>
        <v>2026</v>
      </c>
      <c r="M4619" t="str">
        <f>"Qtr"&amp;ROUNDUP(MONTH(Ledger[[#This Row],[Date]])/3,0)</f>
        <v>Qtr1</v>
      </c>
      <c r="N4619">
        <f>MONTH(Ledger[[#This Row],[Date]])</f>
        <v>3</v>
      </c>
      <c r="O4619" t="str">
        <f>TEXT(Ledger[[#This Row],[Date]],"mmm")</f>
        <v>Mar</v>
      </c>
    </row>
    <row r="4620" spans="1:15" x14ac:dyDescent="0.35">
      <c r="A4620" t="s">
        <v>5506</v>
      </c>
      <c r="B4620" s="8">
        <v>46088</v>
      </c>
      <c r="C4620" s="5">
        <v>0.72083333333333333</v>
      </c>
      <c r="D4620" t="str">
        <f>_xlfn.XLOOKUP(Ledger[[#This Row],[Employee_ID]],Employees!C:C,Employees!A:A)</f>
        <v>Afternoon</v>
      </c>
      <c r="E4620" t="s">
        <v>932</v>
      </c>
      <c r="F4620" t="str">
        <f>_xlfn.XLOOKUP(Ledger[[#This Row],[Employee_ID]],Employees!C:C,Employees!B:B)</f>
        <v>BR01</v>
      </c>
      <c r="G4620" t="s">
        <v>948</v>
      </c>
      <c r="H4620" t="s">
        <v>135</v>
      </c>
      <c r="I4620">
        <v>2</v>
      </c>
      <c r="J4620">
        <f>_xlfn.XLOOKUP(Ledger[[#This Row],[SKU]]&amp;"|"&amp;Ledger[[#This Row],[Branch_ID]], PriceList!E:E,PriceList!C:C,"")</f>
        <v>145</v>
      </c>
      <c r="K4620">
        <f>_xlfn.XLOOKUP(Ledger[[#This Row],[SKU]]&amp;"|"&amp;Ledger[[#This Row],[Branch_ID]], PriceList[Key], PriceList[Unit_Retail_Price_EGP], "")</f>
        <v>389</v>
      </c>
      <c r="L4620">
        <f>YEAR(Ledger[[#This Row],[Date]])</f>
        <v>2026</v>
      </c>
      <c r="M4620" t="str">
        <f>"Qtr"&amp;ROUNDUP(MONTH(Ledger[[#This Row],[Date]])/3,0)</f>
        <v>Qtr1</v>
      </c>
      <c r="N4620">
        <f>MONTH(Ledger[[#This Row],[Date]])</f>
        <v>3</v>
      </c>
      <c r="O4620" t="str">
        <f>TEXT(Ledger[[#This Row],[Date]],"mmm")</f>
        <v>Mar</v>
      </c>
    </row>
    <row r="4621" spans="1:15" x14ac:dyDescent="0.35">
      <c r="A4621" t="s">
        <v>5525</v>
      </c>
      <c r="B4621" s="8">
        <v>46089</v>
      </c>
      <c r="C4621" s="5">
        <v>0.63888888888888884</v>
      </c>
      <c r="D4621" t="str">
        <f>_xlfn.XLOOKUP(Ledger[[#This Row],[Employee_ID]],Employees!C:C,Employees!A:A)</f>
        <v>Afternoon</v>
      </c>
      <c r="E4621" t="s">
        <v>932</v>
      </c>
      <c r="F4621" t="str">
        <f>_xlfn.XLOOKUP(Ledger[[#This Row],[Employee_ID]],Employees!C:C,Employees!B:B)</f>
        <v>BR01</v>
      </c>
      <c r="G4621" t="s">
        <v>948</v>
      </c>
      <c r="H4621" t="s">
        <v>348</v>
      </c>
      <c r="I4621">
        <v>2</v>
      </c>
      <c r="J4621">
        <f>_xlfn.XLOOKUP(Ledger[[#This Row],[SKU]]&amp;"|"&amp;Ledger[[#This Row],[Branch_ID]], PriceList!E:E,PriceList!C:C,"")</f>
        <v>535</v>
      </c>
      <c r="K4621">
        <f>_xlfn.XLOOKUP(Ledger[[#This Row],[SKU]]&amp;"|"&amp;Ledger[[#This Row],[Branch_ID]], PriceList[Key], PriceList[Unit_Retail_Price_EGP], "")</f>
        <v>1339</v>
      </c>
      <c r="L4621">
        <f>YEAR(Ledger[[#This Row],[Date]])</f>
        <v>2026</v>
      </c>
      <c r="M4621" t="str">
        <f>"Qtr"&amp;ROUNDUP(MONTH(Ledger[[#This Row],[Date]])/3,0)</f>
        <v>Qtr1</v>
      </c>
      <c r="N4621">
        <f>MONTH(Ledger[[#This Row],[Date]])</f>
        <v>3</v>
      </c>
      <c r="O4621" t="str">
        <f>TEXT(Ledger[[#This Row],[Date]],"mmm")</f>
        <v>Mar</v>
      </c>
    </row>
    <row r="4622" spans="1:15" x14ac:dyDescent="0.35">
      <c r="A4622" t="s">
        <v>5542</v>
      </c>
      <c r="B4622" s="8">
        <v>46090</v>
      </c>
      <c r="C4622" s="5">
        <v>0.69652777777777775</v>
      </c>
      <c r="D4622" t="str">
        <f>_xlfn.XLOOKUP(Ledger[[#This Row],[Employee_ID]],Employees!C:C,Employees!A:A)</f>
        <v>Afternoon</v>
      </c>
      <c r="E4622" t="s">
        <v>932</v>
      </c>
      <c r="F4622" t="str">
        <f>_xlfn.XLOOKUP(Ledger[[#This Row],[Employee_ID]],Employees!C:C,Employees!B:B)</f>
        <v>BR01</v>
      </c>
      <c r="G4622" t="s">
        <v>948</v>
      </c>
      <c r="H4622" t="s">
        <v>491</v>
      </c>
      <c r="I4622">
        <v>2</v>
      </c>
      <c r="J4622">
        <f>_xlfn.XLOOKUP(Ledger[[#This Row],[SKU]]&amp;"|"&amp;Ledger[[#This Row],[Branch_ID]], PriceList!E:E,PriceList!C:C,"")</f>
        <v>475</v>
      </c>
      <c r="K4622">
        <f>_xlfn.XLOOKUP(Ledger[[#This Row],[SKU]]&amp;"|"&amp;Ledger[[#This Row],[Branch_ID]], PriceList[Key], PriceList[Unit_Retail_Price_EGP], "")</f>
        <v>1229</v>
      </c>
      <c r="L4622">
        <f>YEAR(Ledger[[#This Row],[Date]])</f>
        <v>2026</v>
      </c>
      <c r="M4622" t="str">
        <f>"Qtr"&amp;ROUNDUP(MONTH(Ledger[[#This Row],[Date]])/3,0)</f>
        <v>Qtr1</v>
      </c>
      <c r="N4622">
        <f>MONTH(Ledger[[#This Row],[Date]])</f>
        <v>3</v>
      </c>
      <c r="O4622" t="str">
        <f>TEXT(Ledger[[#This Row],[Date]],"mmm")</f>
        <v>Mar</v>
      </c>
    </row>
    <row r="4623" spans="1:15" x14ac:dyDescent="0.35">
      <c r="A4623" t="s">
        <v>5628</v>
      </c>
      <c r="B4623" s="8">
        <v>46096</v>
      </c>
      <c r="C4623" s="5">
        <v>0.71388888888888891</v>
      </c>
      <c r="D4623" t="str">
        <f>_xlfn.XLOOKUP(Ledger[[#This Row],[Employee_ID]],Employees!C:C,Employees!A:A)</f>
        <v>Afternoon</v>
      </c>
      <c r="E4623" t="s">
        <v>932</v>
      </c>
      <c r="F4623" t="str">
        <f>_xlfn.XLOOKUP(Ledger[[#This Row],[Employee_ID]],Employees!C:C,Employees!B:B)</f>
        <v>BR01</v>
      </c>
      <c r="G4623" t="s">
        <v>948</v>
      </c>
      <c r="H4623" t="s">
        <v>151</v>
      </c>
      <c r="I4623">
        <v>2</v>
      </c>
      <c r="J4623">
        <f>_xlfn.XLOOKUP(Ledger[[#This Row],[SKU]]&amp;"|"&amp;Ledger[[#This Row],[Branch_ID]], PriceList!E:E,PriceList!C:C,"")</f>
        <v>165</v>
      </c>
      <c r="K4623">
        <f>_xlfn.XLOOKUP(Ledger[[#This Row],[SKU]]&amp;"|"&amp;Ledger[[#This Row],[Branch_ID]], PriceList[Key], PriceList[Unit_Retail_Price_EGP], "")</f>
        <v>449</v>
      </c>
      <c r="L4623">
        <f>YEAR(Ledger[[#This Row],[Date]])</f>
        <v>2026</v>
      </c>
      <c r="M4623" t="str">
        <f>"Qtr"&amp;ROUNDUP(MONTH(Ledger[[#This Row],[Date]])/3,0)</f>
        <v>Qtr1</v>
      </c>
      <c r="N4623">
        <f>MONTH(Ledger[[#This Row],[Date]])</f>
        <v>3</v>
      </c>
      <c r="O4623" t="str">
        <f>TEXT(Ledger[[#This Row],[Date]],"mmm")</f>
        <v>Mar</v>
      </c>
    </row>
    <row r="4624" spans="1:15" x14ac:dyDescent="0.35">
      <c r="A4624" t="s">
        <v>5641</v>
      </c>
      <c r="B4624" s="8">
        <v>46097</v>
      </c>
      <c r="C4624" s="5">
        <v>0.63194444444444442</v>
      </c>
      <c r="D4624" t="str">
        <f>_xlfn.XLOOKUP(Ledger[[#This Row],[Employee_ID]],Employees!C:C,Employees!A:A)</f>
        <v>Afternoon</v>
      </c>
      <c r="E4624" t="s">
        <v>932</v>
      </c>
      <c r="F4624" t="str">
        <f>_xlfn.XLOOKUP(Ledger[[#This Row],[Employee_ID]],Employees!C:C,Employees!B:B)</f>
        <v>BR01</v>
      </c>
      <c r="G4624" t="s">
        <v>948</v>
      </c>
      <c r="H4624" t="s">
        <v>681</v>
      </c>
      <c r="I4624">
        <v>2</v>
      </c>
      <c r="J4624">
        <f>_xlfn.XLOOKUP(Ledger[[#This Row],[SKU]]&amp;"|"&amp;Ledger[[#This Row],[Branch_ID]], PriceList!E:E,PriceList!C:C,"")</f>
        <v>145</v>
      </c>
      <c r="K4624">
        <f>_xlfn.XLOOKUP(Ledger[[#This Row],[SKU]]&amp;"|"&amp;Ledger[[#This Row],[Branch_ID]], PriceList[Key], PriceList[Unit_Retail_Price_EGP], "")</f>
        <v>389</v>
      </c>
      <c r="L4624">
        <f>YEAR(Ledger[[#This Row],[Date]])</f>
        <v>2026</v>
      </c>
      <c r="M4624" t="str">
        <f>"Qtr"&amp;ROUNDUP(MONTH(Ledger[[#This Row],[Date]])/3,0)</f>
        <v>Qtr1</v>
      </c>
      <c r="N4624">
        <f>MONTH(Ledger[[#This Row],[Date]])</f>
        <v>3</v>
      </c>
      <c r="O4624" t="str">
        <f>TEXT(Ledger[[#This Row],[Date]],"mmm")</f>
        <v>Mar</v>
      </c>
    </row>
    <row r="4625" spans="1:15" x14ac:dyDescent="0.35">
      <c r="A4625" t="s">
        <v>5714</v>
      </c>
      <c r="B4625" s="8">
        <v>46102</v>
      </c>
      <c r="C4625" s="5">
        <v>0.74236111111111114</v>
      </c>
      <c r="D4625" t="str">
        <f>_xlfn.XLOOKUP(Ledger[[#This Row],[Employee_ID]],Employees!C:C,Employees!A:A)</f>
        <v>Afternoon</v>
      </c>
      <c r="E4625" t="s">
        <v>932</v>
      </c>
      <c r="F4625" t="str">
        <f>_xlfn.XLOOKUP(Ledger[[#This Row],[Employee_ID]],Employees!C:C,Employees!B:B)</f>
        <v>BR01</v>
      </c>
      <c r="G4625" t="s">
        <v>948</v>
      </c>
      <c r="H4625" t="s">
        <v>255</v>
      </c>
      <c r="I4625">
        <v>2</v>
      </c>
      <c r="J4625">
        <f>_xlfn.XLOOKUP(Ledger[[#This Row],[SKU]]&amp;"|"&amp;Ledger[[#This Row],[Branch_ID]], PriceList!E:E,PriceList!C:C,"")</f>
        <v>165</v>
      </c>
      <c r="K4625">
        <f>_xlfn.XLOOKUP(Ledger[[#This Row],[SKU]]&amp;"|"&amp;Ledger[[#This Row],[Branch_ID]], PriceList[Key], PriceList[Unit_Retail_Price_EGP], "")</f>
        <v>449</v>
      </c>
      <c r="L4625">
        <f>YEAR(Ledger[[#This Row],[Date]])</f>
        <v>2026</v>
      </c>
      <c r="M4625" t="str">
        <f>"Qtr"&amp;ROUNDUP(MONTH(Ledger[[#This Row],[Date]])/3,0)</f>
        <v>Qtr1</v>
      </c>
      <c r="N4625">
        <f>MONTH(Ledger[[#This Row],[Date]])</f>
        <v>3</v>
      </c>
      <c r="O4625" t="str">
        <f>TEXT(Ledger[[#This Row],[Date]],"mmm")</f>
        <v>Mar</v>
      </c>
    </row>
    <row r="4626" spans="1:15" x14ac:dyDescent="0.35">
      <c r="A4626" t="s">
        <v>5778</v>
      </c>
      <c r="B4626" s="8">
        <v>46107</v>
      </c>
      <c r="C4626" s="5">
        <v>0.67083333333333328</v>
      </c>
      <c r="D4626" t="str">
        <f>_xlfn.XLOOKUP(Ledger[[#This Row],[Employee_ID]],Employees!C:C,Employees!A:A)</f>
        <v>Afternoon</v>
      </c>
      <c r="E4626" t="s">
        <v>932</v>
      </c>
      <c r="F4626" t="str">
        <f>_xlfn.XLOOKUP(Ledger[[#This Row],[Employee_ID]],Employees!C:C,Employees!B:B)</f>
        <v>BR01</v>
      </c>
      <c r="G4626" t="s">
        <v>948</v>
      </c>
      <c r="H4626" t="s">
        <v>639</v>
      </c>
      <c r="I4626">
        <v>2</v>
      </c>
      <c r="J4626">
        <f>_xlfn.XLOOKUP(Ledger[[#This Row],[SKU]]&amp;"|"&amp;Ledger[[#This Row],[Branch_ID]], PriceList!E:E,PriceList!C:C,"")</f>
        <v>225</v>
      </c>
      <c r="K4626">
        <f>_xlfn.XLOOKUP(Ledger[[#This Row],[SKU]]&amp;"|"&amp;Ledger[[#This Row],[Branch_ID]], PriceList[Key], PriceList[Unit_Retail_Price_EGP], "")</f>
        <v>609</v>
      </c>
      <c r="L4626">
        <f>YEAR(Ledger[[#This Row],[Date]])</f>
        <v>2026</v>
      </c>
      <c r="M4626" t="str">
        <f>"Qtr"&amp;ROUNDUP(MONTH(Ledger[[#This Row],[Date]])/3,0)</f>
        <v>Qtr1</v>
      </c>
      <c r="N4626">
        <f>MONTH(Ledger[[#This Row],[Date]])</f>
        <v>3</v>
      </c>
      <c r="O4626" t="str">
        <f>TEXT(Ledger[[#This Row],[Date]],"mmm")</f>
        <v>Mar</v>
      </c>
    </row>
    <row r="4627" spans="1:15" x14ac:dyDescent="0.35">
      <c r="A4627" t="s">
        <v>5799</v>
      </c>
      <c r="B4627" s="8">
        <v>46108</v>
      </c>
      <c r="C4627" s="5">
        <v>0.72222222222222221</v>
      </c>
      <c r="D4627" t="str">
        <f>_xlfn.XLOOKUP(Ledger[[#This Row],[Employee_ID]],Employees!C:C,Employees!A:A)</f>
        <v>Afternoon</v>
      </c>
      <c r="E4627" t="s">
        <v>932</v>
      </c>
      <c r="F4627" t="str">
        <f>_xlfn.XLOOKUP(Ledger[[#This Row],[Employee_ID]],Employees!C:C,Employees!B:B)</f>
        <v>BR01</v>
      </c>
      <c r="G4627" t="s">
        <v>948</v>
      </c>
      <c r="H4627" t="s">
        <v>523</v>
      </c>
      <c r="I4627">
        <v>2</v>
      </c>
      <c r="J4627">
        <f>_xlfn.XLOOKUP(Ledger[[#This Row],[SKU]]&amp;"|"&amp;Ledger[[#This Row],[Branch_ID]], PriceList!E:E,PriceList!C:C,"")</f>
        <v>435</v>
      </c>
      <c r="K4627">
        <f>_xlfn.XLOOKUP(Ledger[[#This Row],[SKU]]&amp;"|"&amp;Ledger[[#This Row],[Branch_ID]], PriceList[Key], PriceList[Unit_Retail_Price_EGP], "")</f>
        <v>1119</v>
      </c>
      <c r="L4627">
        <f>YEAR(Ledger[[#This Row],[Date]])</f>
        <v>2026</v>
      </c>
      <c r="M4627" t="str">
        <f>"Qtr"&amp;ROUNDUP(MONTH(Ledger[[#This Row],[Date]])/3,0)</f>
        <v>Qtr1</v>
      </c>
      <c r="N4627">
        <f>MONTH(Ledger[[#This Row],[Date]])</f>
        <v>3</v>
      </c>
      <c r="O4627" t="str">
        <f>TEXT(Ledger[[#This Row],[Date]],"mmm")</f>
        <v>Mar</v>
      </c>
    </row>
    <row r="4628" spans="1:15" x14ac:dyDescent="0.35">
      <c r="A4628" t="s">
        <v>5842</v>
      </c>
      <c r="B4628" s="8">
        <v>46111</v>
      </c>
      <c r="C4628" s="5">
        <v>0.66041666666666665</v>
      </c>
      <c r="D4628" t="str">
        <f>_xlfn.XLOOKUP(Ledger[[#This Row],[Employee_ID]],Employees!C:C,Employees!A:A)</f>
        <v>Afternoon</v>
      </c>
      <c r="E4628" t="s">
        <v>932</v>
      </c>
      <c r="F4628" t="str">
        <f>_xlfn.XLOOKUP(Ledger[[#This Row],[Employee_ID]],Employees!C:C,Employees!B:B)</f>
        <v>BR01</v>
      </c>
      <c r="G4628" t="s">
        <v>948</v>
      </c>
      <c r="H4628" t="s">
        <v>327</v>
      </c>
      <c r="I4628">
        <v>2</v>
      </c>
      <c r="J4628">
        <f>_xlfn.XLOOKUP(Ledger[[#This Row],[SKU]]&amp;"|"&amp;Ledger[[#This Row],[Branch_ID]], PriceList!E:E,PriceList!C:C,"")</f>
        <v>660</v>
      </c>
      <c r="K4628">
        <f>_xlfn.XLOOKUP(Ledger[[#This Row],[SKU]]&amp;"|"&amp;Ledger[[#This Row],[Branch_ID]], PriceList[Key], PriceList[Unit_Retail_Price_EGP], "")</f>
        <v>1679</v>
      </c>
      <c r="L4628">
        <f>YEAR(Ledger[[#This Row],[Date]])</f>
        <v>2026</v>
      </c>
      <c r="M4628" t="str">
        <f>"Qtr"&amp;ROUNDUP(MONTH(Ledger[[#This Row],[Date]])/3,0)</f>
        <v>Qtr1</v>
      </c>
      <c r="N4628">
        <f>MONTH(Ledger[[#This Row],[Date]])</f>
        <v>3</v>
      </c>
      <c r="O4628" t="str">
        <f>TEXT(Ledger[[#This Row],[Date]],"mmm")</f>
        <v>Mar</v>
      </c>
    </row>
    <row r="4629" spans="1:15" x14ac:dyDescent="0.35">
      <c r="A4629" t="s">
        <v>5864</v>
      </c>
      <c r="B4629" s="8">
        <v>46113</v>
      </c>
      <c r="C4629" s="5">
        <v>0.69305555555555554</v>
      </c>
      <c r="D4629" t="str">
        <f>_xlfn.XLOOKUP(Ledger[[#This Row],[Employee_ID]],Employees!C:C,Employees!A:A)</f>
        <v>Afternoon</v>
      </c>
      <c r="E4629" t="s">
        <v>932</v>
      </c>
      <c r="F4629" t="str">
        <f>_xlfn.XLOOKUP(Ledger[[#This Row],[Employee_ID]],Employees!C:C,Employees!B:B)</f>
        <v>BR01</v>
      </c>
      <c r="G4629" t="s">
        <v>948</v>
      </c>
      <c r="H4629" t="s">
        <v>251</v>
      </c>
      <c r="I4629">
        <v>2</v>
      </c>
      <c r="J4629">
        <f>_xlfn.XLOOKUP(Ledger[[#This Row],[SKU]]&amp;"|"&amp;Ledger[[#This Row],[Branch_ID]], PriceList!E:E,PriceList!C:C,"")</f>
        <v>720</v>
      </c>
      <c r="K4629">
        <f>_xlfn.XLOOKUP(Ledger[[#This Row],[SKU]]&amp;"|"&amp;Ledger[[#This Row],[Branch_ID]], PriceList[Key], PriceList[Unit_Retail_Price_EGP], "")</f>
        <v>1789</v>
      </c>
      <c r="L4629">
        <f>YEAR(Ledger[[#This Row],[Date]])</f>
        <v>2026</v>
      </c>
      <c r="M4629" t="str">
        <f>"Qtr"&amp;ROUNDUP(MONTH(Ledger[[#This Row],[Date]])/3,0)</f>
        <v>Qtr2</v>
      </c>
      <c r="N4629">
        <f>MONTH(Ledger[[#This Row],[Date]])</f>
        <v>4</v>
      </c>
      <c r="O4629" t="str">
        <f>TEXT(Ledger[[#This Row],[Date]],"mmm")</f>
        <v>Apr</v>
      </c>
    </row>
    <row r="4630" spans="1:15" x14ac:dyDescent="0.35">
      <c r="A4630" t="s">
        <v>5890</v>
      </c>
      <c r="B4630" s="8">
        <v>46115</v>
      </c>
      <c r="C4630" s="5">
        <v>0.62916666666666665</v>
      </c>
      <c r="D4630" t="str">
        <f>_xlfn.XLOOKUP(Ledger[[#This Row],[Employee_ID]],Employees!C:C,Employees!A:A)</f>
        <v>Afternoon</v>
      </c>
      <c r="E4630" t="s">
        <v>932</v>
      </c>
      <c r="F4630" t="str">
        <f>_xlfn.XLOOKUP(Ledger[[#This Row],[Employee_ID]],Employees!C:C,Employees!B:B)</f>
        <v>BR01</v>
      </c>
      <c r="G4630" t="s">
        <v>948</v>
      </c>
      <c r="H4630" t="s">
        <v>64</v>
      </c>
      <c r="I4630">
        <v>2</v>
      </c>
      <c r="J4630">
        <f>_xlfn.XLOOKUP(Ledger[[#This Row],[SKU]]&amp;"|"&amp;Ledger[[#This Row],[Branch_ID]], PriceList!E:E,PriceList!C:C,"")</f>
        <v>185</v>
      </c>
      <c r="K4630">
        <f>_xlfn.XLOOKUP(Ledger[[#This Row],[SKU]]&amp;"|"&amp;Ledger[[#This Row],[Branch_ID]], PriceList[Key], PriceList[Unit_Retail_Price_EGP], "")</f>
        <v>499</v>
      </c>
      <c r="L4630">
        <f>YEAR(Ledger[[#This Row],[Date]])</f>
        <v>2026</v>
      </c>
      <c r="M4630" t="str">
        <f>"Qtr"&amp;ROUNDUP(MONTH(Ledger[[#This Row],[Date]])/3,0)</f>
        <v>Qtr2</v>
      </c>
      <c r="N4630">
        <f>MONTH(Ledger[[#This Row],[Date]])</f>
        <v>4</v>
      </c>
      <c r="O4630" t="str">
        <f>TEXT(Ledger[[#This Row],[Date]],"mmm")</f>
        <v>Apr</v>
      </c>
    </row>
    <row r="4631" spans="1:15" x14ac:dyDescent="0.35">
      <c r="A4631" t="s">
        <v>5892</v>
      </c>
      <c r="B4631" s="8">
        <v>46115</v>
      </c>
      <c r="C4631" s="5">
        <v>0.67291666666666672</v>
      </c>
      <c r="D4631" t="str">
        <f>_xlfn.XLOOKUP(Ledger[[#This Row],[Employee_ID]],Employees!C:C,Employees!A:A)</f>
        <v>Afternoon</v>
      </c>
      <c r="E4631" t="s">
        <v>932</v>
      </c>
      <c r="F4631" t="str">
        <f>_xlfn.XLOOKUP(Ledger[[#This Row],[Employee_ID]],Employees!C:C,Employees!B:B)</f>
        <v>BR01</v>
      </c>
      <c r="G4631" t="s">
        <v>948</v>
      </c>
      <c r="H4631" t="s">
        <v>382</v>
      </c>
      <c r="I4631">
        <v>2</v>
      </c>
      <c r="J4631">
        <f>_xlfn.XLOOKUP(Ledger[[#This Row],[SKU]]&amp;"|"&amp;Ledger[[#This Row],[Branch_ID]], PriceList!E:E,PriceList!C:C,"")</f>
        <v>165</v>
      </c>
      <c r="K4631">
        <f>_xlfn.XLOOKUP(Ledger[[#This Row],[SKU]]&amp;"|"&amp;Ledger[[#This Row],[Branch_ID]], PriceList[Key], PriceList[Unit_Retail_Price_EGP], "")</f>
        <v>449</v>
      </c>
      <c r="L4631">
        <f>YEAR(Ledger[[#This Row],[Date]])</f>
        <v>2026</v>
      </c>
      <c r="M4631" t="str">
        <f>"Qtr"&amp;ROUNDUP(MONTH(Ledger[[#This Row],[Date]])/3,0)</f>
        <v>Qtr2</v>
      </c>
      <c r="N4631">
        <f>MONTH(Ledger[[#This Row],[Date]])</f>
        <v>4</v>
      </c>
      <c r="O4631" t="str">
        <f>TEXT(Ledger[[#This Row],[Date]],"mmm")</f>
        <v>Apr</v>
      </c>
    </row>
    <row r="4632" spans="1:15" x14ac:dyDescent="0.35">
      <c r="A4632" t="s">
        <v>5935</v>
      </c>
      <c r="B4632" s="8">
        <v>46118</v>
      </c>
      <c r="C4632" s="5">
        <v>0.6</v>
      </c>
      <c r="D4632" t="str">
        <f>_xlfn.XLOOKUP(Ledger[[#This Row],[Employee_ID]],Employees!C:C,Employees!A:A)</f>
        <v>Afternoon</v>
      </c>
      <c r="E4632" t="s">
        <v>932</v>
      </c>
      <c r="F4632" t="str">
        <f>_xlfn.XLOOKUP(Ledger[[#This Row],[Employee_ID]],Employees!C:C,Employees!B:B)</f>
        <v>BR01</v>
      </c>
      <c r="G4632" t="s">
        <v>948</v>
      </c>
      <c r="H4632" t="s">
        <v>491</v>
      </c>
      <c r="I4632">
        <v>2</v>
      </c>
      <c r="J4632">
        <f>_xlfn.XLOOKUP(Ledger[[#This Row],[SKU]]&amp;"|"&amp;Ledger[[#This Row],[Branch_ID]], PriceList!E:E,PriceList!C:C,"")</f>
        <v>475</v>
      </c>
      <c r="K4632">
        <f>_xlfn.XLOOKUP(Ledger[[#This Row],[SKU]]&amp;"|"&amp;Ledger[[#This Row],[Branch_ID]], PriceList[Key], PriceList[Unit_Retail_Price_EGP], "")</f>
        <v>1229</v>
      </c>
      <c r="L4632">
        <f>YEAR(Ledger[[#This Row],[Date]])</f>
        <v>2026</v>
      </c>
      <c r="M4632" t="str">
        <f>"Qtr"&amp;ROUNDUP(MONTH(Ledger[[#This Row],[Date]])/3,0)</f>
        <v>Qtr2</v>
      </c>
      <c r="N4632">
        <f>MONTH(Ledger[[#This Row],[Date]])</f>
        <v>4</v>
      </c>
      <c r="O4632" t="str">
        <f>TEXT(Ledger[[#This Row],[Date]],"mmm")</f>
        <v>Apr</v>
      </c>
    </row>
    <row r="4633" spans="1:15" x14ac:dyDescent="0.35">
      <c r="A4633" t="s">
        <v>5973</v>
      </c>
      <c r="B4633" s="8">
        <v>46121</v>
      </c>
      <c r="C4633" s="5">
        <v>0.62777777777777777</v>
      </c>
      <c r="D4633" t="str">
        <f>_xlfn.XLOOKUP(Ledger[[#This Row],[Employee_ID]],Employees!C:C,Employees!A:A)</f>
        <v>Afternoon</v>
      </c>
      <c r="E4633" t="s">
        <v>932</v>
      </c>
      <c r="F4633" t="str">
        <f>_xlfn.XLOOKUP(Ledger[[#This Row],[Employee_ID]],Employees!C:C,Employees!B:B)</f>
        <v>BR01</v>
      </c>
      <c r="G4633" t="s">
        <v>948</v>
      </c>
      <c r="H4633" t="s">
        <v>123</v>
      </c>
      <c r="I4633">
        <v>2</v>
      </c>
      <c r="J4633">
        <f>_xlfn.XLOOKUP(Ledger[[#This Row],[SKU]]&amp;"|"&amp;Ledger[[#This Row],[Branch_ID]], PriceList!E:E,PriceList!C:C,"")</f>
        <v>185</v>
      </c>
      <c r="K4633">
        <f>_xlfn.XLOOKUP(Ledger[[#This Row],[SKU]]&amp;"|"&amp;Ledger[[#This Row],[Branch_ID]], PriceList[Key], PriceList[Unit_Retail_Price_EGP], "")</f>
        <v>499</v>
      </c>
      <c r="L4633">
        <f>YEAR(Ledger[[#This Row],[Date]])</f>
        <v>2026</v>
      </c>
      <c r="M4633" t="str">
        <f>"Qtr"&amp;ROUNDUP(MONTH(Ledger[[#This Row],[Date]])/3,0)</f>
        <v>Qtr2</v>
      </c>
      <c r="N4633">
        <f>MONTH(Ledger[[#This Row],[Date]])</f>
        <v>4</v>
      </c>
      <c r="O4633" t="str">
        <f>TEXT(Ledger[[#This Row],[Date]],"mmm")</f>
        <v>Apr</v>
      </c>
    </row>
    <row r="4634" spans="1:15" x14ac:dyDescent="0.35">
      <c r="A4634" t="s">
        <v>5999</v>
      </c>
      <c r="B4634" s="8">
        <v>46122</v>
      </c>
      <c r="C4634" s="5">
        <v>0.65625</v>
      </c>
      <c r="D4634" t="str">
        <f>_xlfn.XLOOKUP(Ledger[[#This Row],[Employee_ID]],Employees!C:C,Employees!A:A)</f>
        <v>Afternoon</v>
      </c>
      <c r="E4634" t="s">
        <v>932</v>
      </c>
      <c r="F4634" t="str">
        <f>_xlfn.XLOOKUP(Ledger[[#This Row],[Employee_ID]],Employees!C:C,Employees!B:B)</f>
        <v>BR01</v>
      </c>
      <c r="G4634" t="s">
        <v>948</v>
      </c>
      <c r="H4634" t="s">
        <v>295</v>
      </c>
      <c r="I4634">
        <v>2</v>
      </c>
      <c r="J4634">
        <f>_xlfn.XLOOKUP(Ledger[[#This Row],[SKU]]&amp;"|"&amp;Ledger[[#This Row],[Branch_ID]], PriceList!E:E,PriceList!C:C,"")</f>
        <v>145</v>
      </c>
      <c r="K4634">
        <f>_xlfn.XLOOKUP(Ledger[[#This Row],[SKU]]&amp;"|"&amp;Ledger[[#This Row],[Branch_ID]], PriceList[Key], PriceList[Unit_Retail_Price_EGP], "")</f>
        <v>389</v>
      </c>
      <c r="L4634">
        <f>YEAR(Ledger[[#This Row],[Date]])</f>
        <v>2026</v>
      </c>
      <c r="M4634" t="str">
        <f>"Qtr"&amp;ROUNDUP(MONTH(Ledger[[#This Row],[Date]])/3,0)</f>
        <v>Qtr2</v>
      </c>
      <c r="N4634">
        <f>MONTH(Ledger[[#This Row],[Date]])</f>
        <v>4</v>
      </c>
      <c r="O4634" t="str">
        <f>TEXT(Ledger[[#This Row],[Date]],"mmm")</f>
        <v>Apr</v>
      </c>
    </row>
    <row r="4635" spans="1:15" x14ac:dyDescent="0.35">
      <c r="A4635" t="s">
        <v>6045</v>
      </c>
      <c r="B4635" s="8">
        <v>46125</v>
      </c>
      <c r="C4635" s="5">
        <v>0.68819444444444444</v>
      </c>
      <c r="D4635" t="str">
        <f>_xlfn.XLOOKUP(Ledger[[#This Row],[Employee_ID]],Employees!C:C,Employees!A:A)</f>
        <v>Afternoon</v>
      </c>
      <c r="E4635" t="s">
        <v>932</v>
      </c>
      <c r="F4635" t="str">
        <f>_xlfn.XLOOKUP(Ledger[[#This Row],[Employee_ID]],Employees!C:C,Employees!B:B)</f>
        <v>BR01</v>
      </c>
      <c r="G4635" t="s">
        <v>948</v>
      </c>
      <c r="H4635" t="s">
        <v>322</v>
      </c>
      <c r="I4635">
        <v>2</v>
      </c>
      <c r="J4635">
        <f>_xlfn.XLOOKUP(Ledger[[#This Row],[SKU]]&amp;"|"&amp;Ledger[[#This Row],[Branch_ID]], PriceList!E:E,PriceList!C:C,"")</f>
        <v>435</v>
      </c>
      <c r="K4635">
        <f>_xlfn.XLOOKUP(Ledger[[#This Row],[SKU]]&amp;"|"&amp;Ledger[[#This Row],[Branch_ID]], PriceList[Key], PriceList[Unit_Retail_Price_EGP], "")</f>
        <v>1119</v>
      </c>
      <c r="L4635">
        <f>YEAR(Ledger[[#This Row],[Date]])</f>
        <v>2026</v>
      </c>
      <c r="M4635" t="str">
        <f>"Qtr"&amp;ROUNDUP(MONTH(Ledger[[#This Row],[Date]])/3,0)</f>
        <v>Qtr2</v>
      </c>
      <c r="N4635">
        <f>MONTH(Ledger[[#This Row],[Date]])</f>
        <v>4</v>
      </c>
      <c r="O4635" t="str">
        <f>TEXT(Ledger[[#This Row],[Date]],"mmm")</f>
        <v>Apr</v>
      </c>
    </row>
    <row r="4636" spans="1:15" x14ac:dyDescent="0.35">
      <c r="A4636" t="s">
        <v>6094</v>
      </c>
      <c r="B4636" s="8">
        <v>46129</v>
      </c>
      <c r="C4636" s="5">
        <v>0.60833333333333328</v>
      </c>
      <c r="D4636" t="str">
        <f>_xlfn.XLOOKUP(Ledger[[#This Row],[Employee_ID]],Employees!C:C,Employees!A:A)</f>
        <v>Afternoon</v>
      </c>
      <c r="E4636" t="s">
        <v>932</v>
      </c>
      <c r="F4636" t="str">
        <f>_xlfn.XLOOKUP(Ledger[[#This Row],[Employee_ID]],Employees!C:C,Employees!B:B)</f>
        <v>BR01</v>
      </c>
      <c r="G4636" t="s">
        <v>948</v>
      </c>
      <c r="H4636" t="s">
        <v>121</v>
      </c>
      <c r="I4636">
        <v>2</v>
      </c>
      <c r="J4636">
        <f>_xlfn.XLOOKUP(Ledger[[#This Row],[SKU]]&amp;"|"&amp;Ledger[[#This Row],[Branch_ID]], PriceList!E:E,PriceList!C:C,"")</f>
        <v>660</v>
      </c>
      <c r="K4636">
        <f>_xlfn.XLOOKUP(Ledger[[#This Row],[SKU]]&amp;"|"&amp;Ledger[[#This Row],[Branch_ID]], PriceList[Key], PriceList[Unit_Retail_Price_EGP], "")</f>
        <v>1679</v>
      </c>
      <c r="L4636">
        <f>YEAR(Ledger[[#This Row],[Date]])</f>
        <v>2026</v>
      </c>
      <c r="M4636" t="str">
        <f>"Qtr"&amp;ROUNDUP(MONTH(Ledger[[#This Row],[Date]])/3,0)</f>
        <v>Qtr2</v>
      </c>
      <c r="N4636">
        <f>MONTH(Ledger[[#This Row],[Date]])</f>
        <v>4</v>
      </c>
      <c r="O4636" t="str">
        <f>TEXT(Ledger[[#This Row],[Date]],"mmm")</f>
        <v>Apr</v>
      </c>
    </row>
    <row r="4637" spans="1:15" x14ac:dyDescent="0.35">
      <c r="A4637" t="s">
        <v>6113</v>
      </c>
      <c r="B4637" s="8">
        <v>46130</v>
      </c>
      <c r="C4637" s="5">
        <v>0.70833333333333337</v>
      </c>
      <c r="D4637" t="str">
        <f>_xlfn.XLOOKUP(Ledger[[#This Row],[Employee_ID]],Employees!C:C,Employees!A:A)</f>
        <v>Afternoon</v>
      </c>
      <c r="E4637" t="s">
        <v>932</v>
      </c>
      <c r="F4637" t="str">
        <f>_xlfn.XLOOKUP(Ledger[[#This Row],[Employee_ID]],Employees!C:C,Employees!B:B)</f>
        <v>BR01</v>
      </c>
      <c r="G4637" t="s">
        <v>948</v>
      </c>
      <c r="H4637" t="s">
        <v>460</v>
      </c>
      <c r="I4637">
        <v>2</v>
      </c>
      <c r="J4637">
        <f>_xlfn.XLOOKUP(Ledger[[#This Row],[SKU]]&amp;"|"&amp;Ledger[[#This Row],[Branch_ID]], PriceList!E:E,PriceList!C:C,"")</f>
        <v>145</v>
      </c>
      <c r="K4637">
        <f>_xlfn.XLOOKUP(Ledger[[#This Row],[SKU]]&amp;"|"&amp;Ledger[[#This Row],[Branch_ID]], PriceList[Key], PriceList[Unit_Retail_Price_EGP], "")</f>
        <v>389</v>
      </c>
      <c r="L4637">
        <f>YEAR(Ledger[[#This Row],[Date]])</f>
        <v>2026</v>
      </c>
      <c r="M4637" t="str">
        <f>"Qtr"&amp;ROUNDUP(MONTH(Ledger[[#This Row],[Date]])/3,0)</f>
        <v>Qtr2</v>
      </c>
      <c r="N4637">
        <f>MONTH(Ledger[[#This Row],[Date]])</f>
        <v>4</v>
      </c>
      <c r="O4637" t="str">
        <f>TEXT(Ledger[[#This Row],[Date]],"mmm")</f>
        <v>Apr</v>
      </c>
    </row>
    <row r="4638" spans="1:15" x14ac:dyDescent="0.35">
      <c r="A4638" t="s">
        <v>6168</v>
      </c>
      <c r="B4638" s="8">
        <v>46134</v>
      </c>
      <c r="C4638" s="5">
        <v>0.64236111111111116</v>
      </c>
      <c r="D4638" t="str">
        <f>_xlfn.XLOOKUP(Ledger[[#This Row],[Employee_ID]],Employees!C:C,Employees!A:A)</f>
        <v>Afternoon</v>
      </c>
      <c r="E4638" t="s">
        <v>932</v>
      </c>
      <c r="F4638" t="str">
        <f>_xlfn.XLOOKUP(Ledger[[#This Row],[Employee_ID]],Employees!C:C,Employees!B:B)</f>
        <v>BR01</v>
      </c>
      <c r="G4638" t="s">
        <v>948</v>
      </c>
      <c r="H4638" t="s">
        <v>106</v>
      </c>
      <c r="I4638">
        <v>2</v>
      </c>
      <c r="J4638">
        <f>_xlfn.XLOOKUP(Ledger[[#This Row],[SKU]]&amp;"|"&amp;Ledger[[#This Row],[Branch_ID]], PriceList!E:E,PriceList!C:C,"")</f>
        <v>225</v>
      </c>
      <c r="K4638">
        <f>_xlfn.XLOOKUP(Ledger[[#This Row],[SKU]]&amp;"|"&amp;Ledger[[#This Row],[Branch_ID]], PriceList[Key], PriceList[Unit_Retail_Price_EGP], "")</f>
        <v>609</v>
      </c>
      <c r="L4638">
        <f>YEAR(Ledger[[#This Row],[Date]])</f>
        <v>2026</v>
      </c>
      <c r="M4638" t="str">
        <f>"Qtr"&amp;ROUNDUP(MONTH(Ledger[[#This Row],[Date]])/3,0)</f>
        <v>Qtr2</v>
      </c>
      <c r="N4638">
        <f>MONTH(Ledger[[#This Row],[Date]])</f>
        <v>4</v>
      </c>
      <c r="O4638" t="str">
        <f>TEXT(Ledger[[#This Row],[Date]],"mmm")</f>
        <v>Apr</v>
      </c>
    </row>
    <row r="4639" spans="1:15" x14ac:dyDescent="0.35">
      <c r="A4639" t="s">
        <v>6171</v>
      </c>
      <c r="B4639" s="8">
        <v>46134</v>
      </c>
      <c r="C4639" s="5">
        <v>0.68125000000000002</v>
      </c>
      <c r="D4639" t="str">
        <f>_xlfn.XLOOKUP(Ledger[[#This Row],[Employee_ID]],Employees!C:C,Employees!A:A)</f>
        <v>Afternoon</v>
      </c>
      <c r="E4639" t="s">
        <v>932</v>
      </c>
      <c r="F4639" t="str">
        <f>_xlfn.XLOOKUP(Ledger[[#This Row],[Employee_ID]],Employees!C:C,Employees!B:B)</f>
        <v>BR01</v>
      </c>
      <c r="G4639" t="s">
        <v>948</v>
      </c>
      <c r="H4639" t="s">
        <v>78</v>
      </c>
      <c r="I4639">
        <v>2</v>
      </c>
      <c r="J4639">
        <f>_xlfn.XLOOKUP(Ledger[[#This Row],[SKU]]&amp;"|"&amp;Ledger[[#This Row],[Branch_ID]], PriceList!E:E,PriceList!C:C,"")</f>
        <v>225</v>
      </c>
      <c r="K4639">
        <f>_xlfn.XLOOKUP(Ledger[[#This Row],[SKU]]&amp;"|"&amp;Ledger[[#This Row],[Branch_ID]], PriceList[Key], PriceList[Unit_Retail_Price_EGP], "")</f>
        <v>609</v>
      </c>
      <c r="L4639">
        <f>YEAR(Ledger[[#This Row],[Date]])</f>
        <v>2026</v>
      </c>
      <c r="M4639" t="str">
        <f>"Qtr"&amp;ROUNDUP(MONTH(Ledger[[#This Row],[Date]])/3,0)</f>
        <v>Qtr2</v>
      </c>
      <c r="N4639">
        <f>MONTH(Ledger[[#This Row],[Date]])</f>
        <v>4</v>
      </c>
      <c r="O4639" t="str">
        <f>TEXT(Ledger[[#This Row],[Date]],"mmm")</f>
        <v>Apr</v>
      </c>
    </row>
    <row r="4640" spans="1:15" x14ac:dyDescent="0.35">
      <c r="A4640" t="s">
        <v>6219</v>
      </c>
      <c r="B4640" s="8">
        <v>46137</v>
      </c>
      <c r="C4640" s="5">
        <v>0.65972222222222221</v>
      </c>
      <c r="D4640" t="str">
        <f>_xlfn.XLOOKUP(Ledger[[#This Row],[Employee_ID]],Employees!C:C,Employees!A:A)</f>
        <v>Afternoon</v>
      </c>
      <c r="E4640" t="s">
        <v>932</v>
      </c>
      <c r="F4640" t="str">
        <f>_xlfn.XLOOKUP(Ledger[[#This Row],[Employee_ID]],Employees!C:C,Employees!B:B)</f>
        <v>BR01</v>
      </c>
      <c r="G4640" t="s">
        <v>948</v>
      </c>
      <c r="H4640" t="s">
        <v>213</v>
      </c>
      <c r="I4640">
        <v>2</v>
      </c>
      <c r="J4640">
        <f>_xlfn.XLOOKUP(Ledger[[#This Row],[SKU]]&amp;"|"&amp;Ledger[[#This Row],[Branch_ID]], PriceList!E:E,PriceList!C:C,"")</f>
        <v>535</v>
      </c>
      <c r="K4640">
        <f>_xlfn.XLOOKUP(Ledger[[#This Row],[SKU]]&amp;"|"&amp;Ledger[[#This Row],[Branch_ID]], PriceList[Key], PriceList[Unit_Retail_Price_EGP], "")</f>
        <v>1339</v>
      </c>
      <c r="L4640">
        <f>YEAR(Ledger[[#This Row],[Date]])</f>
        <v>2026</v>
      </c>
      <c r="M4640" t="str">
        <f>"Qtr"&amp;ROUNDUP(MONTH(Ledger[[#This Row],[Date]])/3,0)</f>
        <v>Qtr2</v>
      </c>
      <c r="N4640">
        <f>MONTH(Ledger[[#This Row],[Date]])</f>
        <v>4</v>
      </c>
      <c r="O4640" t="str">
        <f>TEXT(Ledger[[#This Row],[Date]],"mmm")</f>
        <v>Apr</v>
      </c>
    </row>
    <row r="4641" spans="1:15" x14ac:dyDescent="0.35">
      <c r="A4641" t="s">
        <v>6280</v>
      </c>
      <c r="B4641" s="8">
        <v>46142</v>
      </c>
      <c r="C4641" s="5">
        <v>0.67986111111111114</v>
      </c>
      <c r="D4641" t="str">
        <f>_xlfn.XLOOKUP(Ledger[[#This Row],[Employee_ID]],Employees!C:C,Employees!A:A)</f>
        <v>Afternoon</v>
      </c>
      <c r="E4641" t="s">
        <v>932</v>
      </c>
      <c r="F4641" t="str">
        <f>_xlfn.XLOOKUP(Ledger[[#This Row],[Employee_ID]],Employees!C:C,Employees!B:B)</f>
        <v>BR01</v>
      </c>
      <c r="G4641" t="s">
        <v>948</v>
      </c>
      <c r="H4641" t="s">
        <v>472</v>
      </c>
      <c r="I4641">
        <v>2</v>
      </c>
      <c r="J4641">
        <f>_xlfn.XLOOKUP(Ledger[[#This Row],[SKU]]&amp;"|"&amp;Ledger[[#This Row],[Branch_ID]], PriceList!E:E,PriceList!C:C,"")</f>
        <v>435</v>
      </c>
      <c r="K4641">
        <f>_xlfn.XLOOKUP(Ledger[[#This Row],[SKU]]&amp;"|"&amp;Ledger[[#This Row],[Branch_ID]], PriceList[Key], PriceList[Unit_Retail_Price_EGP], "")</f>
        <v>1119</v>
      </c>
      <c r="L4641">
        <f>YEAR(Ledger[[#This Row],[Date]])</f>
        <v>2026</v>
      </c>
      <c r="M4641" t="str">
        <f>"Qtr"&amp;ROUNDUP(MONTH(Ledger[[#This Row],[Date]])/3,0)</f>
        <v>Qtr2</v>
      </c>
      <c r="N4641">
        <f>MONTH(Ledger[[#This Row],[Date]])</f>
        <v>4</v>
      </c>
      <c r="O4641" t="str">
        <f>TEXT(Ledger[[#This Row],[Date]],"mmm")</f>
        <v>Apr</v>
      </c>
    </row>
    <row r="4642" spans="1:15" x14ac:dyDescent="0.35">
      <c r="A4642" t="s">
        <v>6311</v>
      </c>
      <c r="B4642" s="8">
        <v>46144</v>
      </c>
      <c r="C4642" s="5">
        <v>0.60277777777777775</v>
      </c>
      <c r="D4642" t="str">
        <f>_xlfn.XLOOKUP(Ledger[[#This Row],[Employee_ID]],Employees!C:C,Employees!A:A)</f>
        <v>Afternoon</v>
      </c>
      <c r="E4642" t="s">
        <v>932</v>
      </c>
      <c r="F4642" t="str">
        <f>_xlfn.XLOOKUP(Ledger[[#This Row],[Employee_ID]],Employees!C:C,Employees!B:B)</f>
        <v>BR01</v>
      </c>
      <c r="G4642" t="s">
        <v>948</v>
      </c>
      <c r="H4642" t="s">
        <v>64</v>
      </c>
      <c r="I4642">
        <v>2</v>
      </c>
      <c r="J4642">
        <f>_xlfn.XLOOKUP(Ledger[[#This Row],[SKU]]&amp;"|"&amp;Ledger[[#This Row],[Branch_ID]], PriceList!E:E,PriceList!C:C,"")</f>
        <v>185</v>
      </c>
      <c r="K4642">
        <f>_xlfn.XLOOKUP(Ledger[[#This Row],[SKU]]&amp;"|"&amp;Ledger[[#This Row],[Branch_ID]], PriceList[Key], PriceList[Unit_Retail_Price_EGP], "")</f>
        <v>499</v>
      </c>
      <c r="L4642">
        <f>YEAR(Ledger[[#This Row],[Date]])</f>
        <v>2026</v>
      </c>
      <c r="M4642" t="str">
        <f>"Qtr"&amp;ROUNDUP(MONTH(Ledger[[#This Row],[Date]])/3,0)</f>
        <v>Qtr2</v>
      </c>
      <c r="N4642">
        <f>MONTH(Ledger[[#This Row],[Date]])</f>
        <v>5</v>
      </c>
      <c r="O4642" t="str">
        <f>TEXT(Ledger[[#This Row],[Date]],"mmm")</f>
        <v>May</v>
      </c>
    </row>
    <row r="4643" spans="1:15" x14ac:dyDescent="0.35">
      <c r="A4643" t="s">
        <v>6334</v>
      </c>
      <c r="B4643" s="8">
        <v>46145</v>
      </c>
      <c r="C4643" s="5">
        <v>0.71388888888888891</v>
      </c>
      <c r="D4643" t="str">
        <f>_xlfn.XLOOKUP(Ledger[[#This Row],[Employee_ID]],Employees!C:C,Employees!A:A)</f>
        <v>Afternoon</v>
      </c>
      <c r="E4643" t="s">
        <v>932</v>
      </c>
      <c r="F4643" t="str">
        <f>_xlfn.XLOOKUP(Ledger[[#This Row],[Employee_ID]],Employees!C:C,Employees!B:B)</f>
        <v>BR01</v>
      </c>
      <c r="G4643" t="s">
        <v>948</v>
      </c>
      <c r="H4643" t="s">
        <v>281</v>
      </c>
      <c r="I4643">
        <v>2</v>
      </c>
      <c r="J4643">
        <f>_xlfn.XLOOKUP(Ledger[[#This Row],[SKU]]&amp;"|"&amp;Ledger[[#This Row],[Branch_ID]], PriceList!E:E,PriceList!C:C,"")</f>
        <v>145</v>
      </c>
      <c r="K4643">
        <f>_xlfn.XLOOKUP(Ledger[[#This Row],[SKU]]&amp;"|"&amp;Ledger[[#This Row],[Branch_ID]], PriceList[Key], PriceList[Unit_Retail_Price_EGP], "")</f>
        <v>389</v>
      </c>
      <c r="L4643">
        <f>YEAR(Ledger[[#This Row],[Date]])</f>
        <v>2026</v>
      </c>
      <c r="M4643" t="str">
        <f>"Qtr"&amp;ROUNDUP(MONTH(Ledger[[#This Row],[Date]])/3,0)</f>
        <v>Qtr2</v>
      </c>
      <c r="N4643">
        <f>MONTH(Ledger[[#This Row],[Date]])</f>
        <v>5</v>
      </c>
      <c r="O4643" t="str">
        <f>TEXT(Ledger[[#This Row],[Date]],"mmm")</f>
        <v>May</v>
      </c>
    </row>
    <row r="4644" spans="1:15" x14ac:dyDescent="0.35">
      <c r="A4644" t="s">
        <v>6401</v>
      </c>
      <c r="B4644" s="8">
        <v>46150</v>
      </c>
      <c r="C4644" s="5">
        <v>0.73541666666666672</v>
      </c>
      <c r="D4644" t="str">
        <f>_xlfn.XLOOKUP(Ledger[[#This Row],[Employee_ID]],Employees!C:C,Employees!A:A)</f>
        <v>Afternoon</v>
      </c>
      <c r="E4644" t="s">
        <v>932</v>
      </c>
      <c r="F4644" t="str">
        <f>_xlfn.XLOOKUP(Ledger[[#This Row],[Employee_ID]],Employees!C:C,Employees!B:B)</f>
        <v>BR01</v>
      </c>
      <c r="G4644" t="s">
        <v>948</v>
      </c>
      <c r="H4644" t="s">
        <v>281</v>
      </c>
      <c r="I4644">
        <v>2</v>
      </c>
      <c r="J4644">
        <f>_xlfn.XLOOKUP(Ledger[[#This Row],[SKU]]&amp;"|"&amp;Ledger[[#This Row],[Branch_ID]], PriceList!E:E,PriceList!C:C,"")</f>
        <v>145</v>
      </c>
      <c r="K4644">
        <f>_xlfn.XLOOKUP(Ledger[[#This Row],[SKU]]&amp;"|"&amp;Ledger[[#This Row],[Branch_ID]], PriceList[Key], PriceList[Unit_Retail_Price_EGP], "")</f>
        <v>389</v>
      </c>
      <c r="L4644">
        <f>YEAR(Ledger[[#This Row],[Date]])</f>
        <v>2026</v>
      </c>
      <c r="M4644" t="str">
        <f>"Qtr"&amp;ROUNDUP(MONTH(Ledger[[#This Row],[Date]])/3,0)</f>
        <v>Qtr2</v>
      </c>
      <c r="N4644">
        <f>MONTH(Ledger[[#This Row],[Date]])</f>
        <v>5</v>
      </c>
      <c r="O4644" t="str">
        <f>TEXT(Ledger[[#This Row],[Date]],"mmm")</f>
        <v>May</v>
      </c>
    </row>
    <row r="4645" spans="1:15" x14ac:dyDescent="0.35">
      <c r="A4645" t="s">
        <v>6479</v>
      </c>
      <c r="B4645" s="8">
        <v>46156</v>
      </c>
      <c r="C4645" s="5">
        <v>0.72638888888888886</v>
      </c>
      <c r="D4645" t="str">
        <f>_xlfn.XLOOKUP(Ledger[[#This Row],[Employee_ID]],Employees!C:C,Employees!A:A)</f>
        <v>Afternoon</v>
      </c>
      <c r="E4645" t="s">
        <v>932</v>
      </c>
      <c r="F4645" t="str">
        <f>_xlfn.XLOOKUP(Ledger[[#This Row],[Employee_ID]],Employees!C:C,Employees!B:B)</f>
        <v>BR01</v>
      </c>
      <c r="G4645" t="s">
        <v>948</v>
      </c>
      <c r="H4645" t="s">
        <v>460</v>
      </c>
      <c r="I4645">
        <v>2</v>
      </c>
      <c r="J4645">
        <f>_xlfn.XLOOKUP(Ledger[[#This Row],[SKU]]&amp;"|"&amp;Ledger[[#This Row],[Branch_ID]], PriceList!E:E,PriceList!C:C,"")</f>
        <v>145</v>
      </c>
      <c r="K4645">
        <f>_xlfn.XLOOKUP(Ledger[[#This Row],[SKU]]&amp;"|"&amp;Ledger[[#This Row],[Branch_ID]], PriceList[Key], PriceList[Unit_Retail_Price_EGP], "")</f>
        <v>389</v>
      </c>
      <c r="L4645">
        <f>YEAR(Ledger[[#This Row],[Date]])</f>
        <v>2026</v>
      </c>
      <c r="M4645" t="str">
        <f>"Qtr"&amp;ROUNDUP(MONTH(Ledger[[#This Row],[Date]])/3,0)</f>
        <v>Qtr2</v>
      </c>
      <c r="N4645">
        <f>MONTH(Ledger[[#This Row],[Date]])</f>
        <v>5</v>
      </c>
      <c r="O4645" t="str">
        <f>TEXT(Ledger[[#This Row],[Date]],"mmm")</f>
        <v>May</v>
      </c>
    </row>
    <row r="4646" spans="1:15" x14ac:dyDescent="0.35">
      <c r="A4646" t="s">
        <v>6496</v>
      </c>
      <c r="B4646" s="8">
        <v>46157</v>
      </c>
      <c r="C4646" s="5">
        <v>0.67222222222222228</v>
      </c>
      <c r="D4646" t="str">
        <f>_xlfn.XLOOKUP(Ledger[[#This Row],[Employee_ID]],Employees!C:C,Employees!A:A)</f>
        <v>Afternoon</v>
      </c>
      <c r="E4646" t="s">
        <v>932</v>
      </c>
      <c r="F4646" t="str">
        <f>_xlfn.XLOOKUP(Ledger[[#This Row],[Employee_ID]],Employees!C:C,Employees!B:B)</f>
        <v>BR01</v>
      </c>
      <c r="G4646" t="s">
        <v>948</v>
      </c>
      <c r="H4646" t="s">
        <v>652</v>
      </c>
      <c r="I4646">
        <v>2</v>
      </c>
      <c r="J4646">
        <f>_xlfn.XLOOKUP(Ledger[[#This Row],[SKU]]&amp;"|"&amp;Ledger[[#This Row],[Branch_ID]], PriceList!E:E,PriceList!C:C,"")</f>
        <v>535</v>
      </c>
      <c r="K4646">
        <f>_xlfn.XLOOKUP(Ledger[[#This Row],[SKU]]&amp;"|"&amp;Ledger[[#This Row],[Branch_ID]], PriceList[Key], PriceList[Unit_Retail_Price_EGP], "")</f>
        <v>1339</v>
      </c>
      <c r="L4646">
        <f>YEAR(Ledger[[#This Row],[Date]])</f>
        <v>2026</v>
      </c>
      <c r="M4646" t="str">
        <f>"Qtr"&amp;ROUNDUP(MONTH(Ledger[[#This Row],[Date]])/3,0)</f>
        <v>Qtr2</v>
      </c>
      <c r="N4646">
        <f>MONTH(Ledger[[#This Row],[Date]])</f>
        <v>5</v>
      </c>
      <c r="O4646" t="str">
        <f>TEXT(Ledger[[#This Row],[Date]],"mmm")</f>
        <v>May</v>
      </c>
    </row>
    <row r="4647" spans="1:15" x14ac:dyDescent="0.35">
      <c r="A4647" t="s">
        <v>6519</v>
      </c>
      <c r="B4647" s="8">
        <v>46158</v>
      </c>
      <c r="C4647" s="5">
        <v>0.72152777777777777</v>
      </c>
      <c r="D4647" t="str">
        <f>_xlfn.XLOOKUP(Ledger[[#This Row],[Employee_ID]],Employees!C:C,Employees!A:A)</f>
        <v>Afternoon</v>
      </c>
      <c r="E4647" t="s">
        <v>932</v>
      </c>
      <c r="F4647" t="str">
        <f>_xlfn.XLOOKUP(Ledger[[#This Row],[Employee_ID]],Employees!C:C,Employees!B:B)</f>
        <v>BR01</v>
      </c>
      <c r="G4647" t="s">
        <v>948</v>
      </c>
      <c r="H4647" t="s">
        <v>610</v>
      </c>
      <c r="I4647">
        <v>2</v>
      </c>
      <c r="J4647">
        <f>_xlfn.XLOOKUP(Ledger[[#This Row],[SKU]]&amp;"|"&amp;Ledger[[#This Row],[Branch_ID]], PriceList!E:E,PriceList!C:C,"")</f>
        <v>185</v>
      </c>
      <c r="K4647">
        <f>_xlfn.XLOOKUP(Ledger[[#This Row],[SKU]]&amp;"|"&amp;Ledger[[#This Row],[Branch_ID]], PriceList[Key], PriceList[Unit_Retail_Price_EGP], "")</f>
        <v>499</v>
      </c>
      <c r="L4647">
        <f>YEAR(Ledger[[#This Row],[Date]])</f>
        <v>2026</v>
      </c>
      <c r="M4647" t="str">
        <f>"Qtr"&amp;ROUNDUP(MONTH(Ledger[[#This Row],[Date]])/3,0)</f>
        <v>Qtr2</v>
      </c>
      <c r="N4647">
        <f>MONTH(Ledger[[#This Row],[Date]])</f>
        <v>5</v>
      </c>
      <c r="O4647" t="str">
        <f>TEXT(Ledger[[#This Row],[Date]],"mmm")</f>
        <v>May</v>
      </c>
    </row>
    <row r="4648" spans="1:15" x14ac:dyDescent="0.35">
      <c r="A4648" t="s">
        <v>6520</v>
      </c>
      <c r="B4648" s="8">
        <v>46158</v>
      </c>
      <c r="C4648" s="5">
        <v>0.72499999999999998</v>
      </c>
      <c r="D4648" t="str">
        <f>_xlfn.XLOOKUP(Ledger[[#This Row],[Employee_ID]],Employees!C:C,Employees!A:A)</f>
        <v>Afternoon</v>
      </c>
      <c r="E4648" t="s">
        <v>932</v>
      </c>
      <c r="F4648" t="str">
        <f>_xlfn.XLOOKUP(Ledger[[#This Row],[Employee_ID]],Employees!C:C,Employees!B:B)</f>
        <v>BR01</v>
      </c>
      <c r="G4648" t="s">
        <v>948</v>
      </c>
      <c r="H4648" t="s">
        <v>200</v>
      </c>
      <c r="I4648">
        <v>2</v>
      </c>
      <c r="J4648">
        <f>_xlfn.XLOOKUP(Ledger[[#This Row],[SKU]]&amp;"|"&amp;Ledger[[#This Row],[Branch_ID]], PriceList!E:E,PriceList!C:C,"")</f>
        <v>185</v>
      </c>
      <c r="K4648">
        <f>_xlfn.XLOOKUP(Ledger[[#This Row],[SKU]]&amp;"|"&amp;Ledger[[#This Row],[Branch_ID]], PriceList[Key], PriceList[Unit_Retail_Price_EGP], "")</f>
        <v>499</v>
      </c>
      <c r="L4648">
        <f>YEAR(Ledger[[#This Row],[Date]])</f>
        <v>2026</v>
      </c>
      <c r="M4648" t="str">
        <f>"Qtr"&amp;ROUNDUP(MONTH(Ledger[[#This Row],[Date]])/3,0)</f>
        <v>Qtr2</v>
      </c>
      <c r="N4648">
        <f>MONTH(Ledger[[#This Row],[Date]])</f>
        <v>5</v>
      </c>
      <c r="O4648" t="str">
        <f>TEXT(Ledger[[#This Row],[Date]],"mmm")</f>
        <v>May</v>
      </c>
    </row>
    <row r="4649" spans="1:15" x14ac:dyDescent="0.35">
      <c r="A4649" t="s">
        <v>6642</v>
      </c>
      <c r="B4649" s="8">
        <v>46167</v>
      </c>
      <c r="C4649" s="5">
        <v>0.65486111111111112</v>
      </c>
      <c r="D4649" t="str">
        <f>_xlfn.XLOOKUP(Ledger[[#This Row],[Employee_ID]],Employees!C:C,Employees!A:A)</f>
        <v>Afternoon</v>
      </c>
      <c r="E4649" t="s">
        <v>932</v>
      </c>
      <c r="F4649" t="str">
        <f>_xlfn.XLOOKUP(Ledger[[#This Row],[Employee_ID]],Employees!C:C,Employees!B:B)</f>
        <v>BR01</v>
      </c>
      <c r="G4649" t="s">
        <v>948</v>
      </c>
      <c r="H4649" t="s">
        <v>348</v>
      </c>
      <c r="I4649">
        <v>2</v>
      </c>
      <c r="J4649">
        <f>_xlfn.XLOOKUP(Ledger[[#This Row],[SKU]]&amp;"|"&amp;Ledger[[#This Row],[Branch_ID]], PriceList!E:E,PriceList!C:C,"")</f>
        <v>535</v>
      </c>
      <c r="K4649">
        <f>_xlfn.XLOOKUP(Ledger[[#This Row],[SKU]]&amp;"|"&amp;Ledger[[#This Row],[Branch_ID]], PriceList[Key], PriceList[Unit_Retail_Price_EGP], "")</f>
        <v>1339</v>
      </c>
      <c r="L4649">
        <f>YEAR(Ledger[[#This Row],[Date]])</f>
        <v>2026</v>
      </c>
      <c r="M4649" t="str">
        <f>"Qtr"&amp;ROUNDUP(MONTH(Ledger[[#This Row],[Date]])/3,0)</f>
        <v>Qtr2</v>
      </c>
      <c r="N4649">
        <f>MONTH(Ledger[[#This Row],[Date]])</f>
        <v>5</v>
      </c>
      <c r="O4649" t="str">
        <f>TEXT(Ledger[[#This Row],[Date]],"mmm")</f>
        <v>May</v>
      </c>
    </row>
    <row r="4650" spans="1:15" x14ac:dyDescent="0.35">
      <c r="A4650" t="s">
        <v>6738</v>
      </c>
      <c r="B4650" s="8">
        <v>46173</v>
      </c>
      <c r="C4650" s="5">
        <v>0.7</v>
      </c>
      <c r="D4650" t="str">
        <f>_xlfn.XLOOKUP(Ledger[[#This Row],[Employee_ID]],Employees!C:C,Employees!A:A)</f>
        <v>Afternoon</v>
      </c>
      <c r="E4650" t="s">
        <v>932</v>
      </c>
      <c r="F4650" t="str">
        <f>_xlfn.XLOOKUP(Ledger[[#This Row],[Employee_ID]],Employees!C:C,Employees!B:B)</f>
        <v>BR01</v>
      </c>
      <c r="G4650" t="s">
        <v>948</v>
      </c>
      <c r="H4650" t="s">
        <v>322</v>
      </c>
      <c r="I4650">
        <v>2</v>
      </c>
      <c r="J4650">
        <f>_xlfn.XLOOKUP(Ledger[[#This Row],[SKU]]&amp;"|"&amp;Ledger[[#This Row],[Branch_ID]], PriceList!E:E,PriceList!C:C,"")</f>
        <v>435</v>
      </c>
      <c r="K4650">
        <f>_xlfn.XLOOKUP(Ledger[[#This Row],[SKU]]&amp;"|"&amp;Ledger[[#This Row],[Branch_ID]], PriceList[Key], PriceList[Unit_Retail_Price_EGP], "")</f>
        <v>1119</v>
      </c>
      <c r="L4650">
        <f>YEAR(Ledger[[#This Row],[Date]])</f>
        <v>2026</v>
      </c>
      <c r="M4650" t="str">
        <f>"Qtr"&amp;ROUNDUP(MONTH(Ledger[[#This Row],[Date]])/3,0)</f>
        <v>Qtr2</v>
      </c>
      <c r="N4650">
        <f>MONTH(Ledger[[#This Row],[Date]])</f>
        <v>5</v>
      </c>
      <c r="O4650" t="str">
        <f>TEXT(Ledger[[#This Row],[Date]],"mmm")</f>
        <v>May</v>
      </c>
    </row>
    <row r="4651" spans="1:15" x14ac:dyDescent="0.35">
      <c r="A4651" t="s">
        <v>965</v>
      </c>
      <c r="B4651" s="8">
        <v>45810</v>
      </c>
      <c r="C4651" s="5">
        <v>0.42916666666666664</v>
      </c>
      <c r="D4651" t="str">
        <f>_xlfn.XLOOKUP(Ledger[[#This Row],[Employee_ID]],Employees!C:C,Employees!A:A)</f>
        <v>Morning</v>
      </c>
      <c r="E4651" t="s">
        <v>932</v>
      </c>
      <c r="F4651" t="str">
        <f>_xlfn.XLOOKUP(Ledger[[#This Row],[Employee_ID]],Employees!C:C,Employees!B:B)</f>
        <v>BR03</v>
      </c>
      <c r="G4651" t="s">
        <v>38</v>
      </c>
      <c r="H4651" t="s">
        <v>177</v>
      </c>
      <c r="I4651">
        <v>3</v>
      </c>
      <c r="J4651">
        <f>_xlfn.XLOOKUP(Ledger[[#This Row],[SKU]]&amp;"|"&amp;Ledger[[#This Row],[Branch_ID]], PriceList!E:E,PriceList!C:C,"")</f>
        <v>260</v>
      </c>
      <c r="K4651">
        <f>_xlfn.XLOOKUP(Ledger[[#This Row],[SKU]]&amp;"|"&amp;Ledger[[#This Row],[Branch_ID]], PriceList[Key], PriceList[Unit_Retail_Price_EGP], "")</f>
        <v>619</v>
      </c>
      <c r="L4651">
        <f>YEAR(Ledger[[#This Row],[Date]])</f>
        <v>2025</v>
      </c>
      <c r="M4651" t="str">
        <f>"Qtr"&amp;ROUNDUP(MONTH(Ledger[[#This Row],[Date]])/3,0)</f>
        <v>Qtr2</v>
      </c>
      <c r="N4651">
        <f>MONTH(Ledger[[#This Row],[Date]])</f>
        <v>6</v>
      </c>
      <c r="O4651" t="str">
        <f>TEXT(Ledger[[#This Row],[Date]],"mmm")</f>
        <v>Jun</v>
      </c>
    </row>
    <row r="4652" spans="1:15" x14ac:dyDescent="0.35">
      <c r="A4652" t="s">
        <v>1130</v>
      </c>
      <c r="B4652" s="8">
        <v>45816</v>
      </c>
      <c r="C4652" s="5">
        <v>0.53055555555555556</v>
      </c>
      <c r="D4652" t="str">
        <f>_xlfn.XLOOKUP(Ledger[[#This Row],[Employee_ID]],Employees!C:C,Employees!A:A)</f>
        <v>Morning</v>
      </c>
      <c r="E4652" t="s">
        <v>932</v>
      </c>
      <c r="F4652" t="str">
        <f>_xlfn.XLOOKUP(Ledger[[#This Row],[Employee_ID]],Employees!C:C,Employees!B:B)</f>
        <v>BR01</v>
      </c>
      <c r="G4652" t="s">
        <v>71</v>
      </c>
      <c r="H4652" t="s">
        <v>764</v>
      </c>
      <c r="I4652">
        <v>3</v>
      </c>
      <c r="J4652">
        <f>_xlfn.XLOOKUP(Ledger[[#This Row],[SKU]]&amp;"|"&amp;Ledger[[#This Row],[Branch_ID]], PriceList!E:E,PriceList!C:C,"")</f>
        <v>390</v>
      </c>
      <c r="K4652">
        <f>_xlfn.XLOOKUP(Ledger[[#This Row],[SKU]]&amp;"|"&amp;Ledger[[#This Row],[Branch_ID]], PriceList[Key], PriceList[Unit_Retail_Price_EGP], "")</f>
        <v>1009</v>
      </c>
      <c r="L4652">
        <f>YEAR(Ledger[[#This Row],[Date]])</f>
        <v>2025</v>
      </c>
      <c r="M4652" t="str">
        <f>"Qtr"&amp;ROUNDUP(MONTH(Ledger[[#This Row],[Date]])/3,0)</f>
        <v>Qtr2</v>
      </c>
      <c r="N4652">
        <f>MONTH(Ledger[[#This Row],[Date]])</f>
        <v>6</v>
      </c>
      <c r="O4652" t="str">
        <f>TEXT(Ledger[[#This Row],[Date]],"mmm")</f>
        <v>Jun</v>
      </c>
    </row>
    <row r="4653" spans="1:15" x14ac:dyDescent="0.35">
      <c r="A4653" t="s">
        <v>1170</v>
      </c>
      <c r="B4653" s="8">
        <v>45818</v>
      </c>
      <c r="C4653" s="5">
        <v>0.44930555555555557</v>
      </c>
      <c r="D4653" t="str">
        <f>_xlfn.XLOOKUP(Ledger[[#This Row],[Employee_ID]],Employees!C:C,Employees!A:A)</f>
        <v>Morning</v>
      </c>
      <c r="E4653" t="s">
        <v>932</v>
      </c>
      <c r="F4653" t="str">
        <f>_xlfn.XLOOKUP(Ledger[[#This Row],[Employee_ID]],Employees!C:C,Employees!B:B)</f>
        <v>BR03</v>
      </c>
      <c r="G4653" t="s">
        <v>38</v>
      </c>
      <c r="H4653" t="s">
        <v>181</v>
      </c>
      <c r="I4653">
        <v>3</v>
      </c>
      <c r="J4653">
        <f>_xlfn.XLOOKUP(Ledger[[#This Row],[SKU]]&amp;"|"&amp;Ledger[[#This Row],[Branch_ID]], PriceList!E:E,PriceList!C:C,"")</f>
        <v>480</v>
      </c>
      <c r="K4653">
        <f>_xlfn.XLOOKUP(Ledger[[#This Row],[SKU]]&amp;"|"&amp;Ledger[[#This Row],[Branch_ID]], PriceList[Key], PriceList[Unit_Retail_Price_EGP], "")</f>
        <v>1129</v>
      </c>
      <c r="L4653">
        <f>YEAR(Ledger[[#This Row],[Date]])</f>
        <v>2025</v>
      </c>
      <c r="M4653" t="str">
        <f>"Qtr"&amp;ROUNDUP(MONTH(Ledger[[#This Row],[Date]])/3,0)</f>
        <v>Qtr2</v>
      </c>
      <c r="N4653">
        <f>MONTH(Ledger[[#This Row],[Date]])</f>
        <v>6</v>
      </c>
      <c r="O4653" t="str">
        <f>TEXT(Ledger[[#This Row],[Date]],"mmm")</f>
        <v>Jun</v>
      </c>
    </row>
    <row r="4654" spans="1:15" x14ac:dyDescent="0.35">
      <c r="A4654" t="s">
        <v>1241</v>
      </c>
      <c r="B4654" s="8">
        <v>45821</v>
      </c>
      <c r="C4654" s="5">
        <v>0.51249999999999996</v>
      </c>
      <c r="D4654" t="str">
        <f>_xlfn.XLOOKUP(Ledger[[#This Row],[Employee_ID]],Employees!C:C,Employees!A:A)</f>
        <v>Morning</v>
      </c>
      <c r="E4654" t="s">
        <v>932</v>
      </c>
      <c r="F4654" t="str">
        <f>_xlfn.XLOOKUP(Ledger[[#This Row],[Employee_ID]],Employees!C:C,Employees!B:B)</f>
        <v>BR04</v>
      </c>
      <c r="G4654" t="s">
        <v>46</v>
      </c>
      <c r="H4654" t="s">
        <v>209</v>
      </c>
      <c r="I4654">
        <v>3</v>
      </c>
      <c r="J4654">
        <f>_xlfn.XLOOKUP(Ledger[[#This Row],[SKU]]&amp;"|"&amp;Ledger[[#This Row],[Branch_ID]], PriceList!E:E,PriceList!C:C,"")</f>
        <v>155</v>
      </c>
      <c r="K4654">
        <f>_xlfn.XLOOKUP(Ledger[[#This Row],[SKU]]&amp;"|"&amp;Ledger[[#This Row],[Branch_ID]], PriceList[Key], PriceList[Unit_Retail_Price_EGP], "")</f>
        <v>379</v>
      </c>
      <c r="L4654">
        <f>YEAR(Ledger[[#This Row],[Date]])</f>
        <v>2025</v>
      </c>
      <c r="M4654" t="str">
        <f>"Qtr"&amp;ROUNDUP(MONTH(Ledger[[#This Row],[Date]])/3,0)</f>
        <v>Qtr2</v>
      </c>
      <c r="N4654">
        <f>MONTH(Ledger[[#This Row],[Date]])</f>
        <v>6</v>
      </c>
      <c r="O4654" t="str">
        <f>TEXT(Ledger[[#This Row],[Date]],"mmm")</f>
        <v>Jun</v>
      </c>
    </row>
    <row r="4655" spans="1:15" x14ac:dyDescent="0.35">
      <c r="A4655" t="s">
        <v>1301</v>
      </c>
      <c r="B4655" s="8">
        <v>45823</v>
      </c>
      <c r="C4655" s="5">
        <v>0.55972222222222223</v>
      </c>
      <c r="D4655" t="str">
        <f>_xlfn.XLOOKUP(Ledger[[#This Row],[Employee_ID]],Employees!C:C,Employees!A:A)</f>
        <v>Morning</v>
      </c>
      <c r="E4655" t="s">
        <v>932</v>
      </c>
      <c r="F4655" t="str">
        <f>_xlfn.XLOOKUP(Ledger[[#This Row],[Employee_ID]],Employees!C:C,Employees!B:B)</f>
        <v>BR02</v>
      </c>
      <c r="G4655" t="s">
        <v>27</v>
      </c>
      <c r="H4655" t="s">
        <v>621</v>
      </c>
      <c r="I4655">
        <v>3</v>
      </c>
      <c r="J4655">
        <f>_xlfn.XLOOKUP(Ledger[[#This Row],[SKU]]&amp;"|"&amp;Ledger[[#This Row],[Branch_ID]], PriceList!E:E,PriceList!C:C,"")</f>
        <v>185</v>
      </c>
      <c r="K4655">
        <f>_xlfn.XLOOKUP(Ledger[[#This Row],[SKU]]&amp;"|"&amp;Ledger[[#This Row],[Branch_ID]], PriceList[Key], PriceList[Unit_Retail_Price_EGP], "")</f>
        <v>479</v>
      </c>
      <c r="L4655">
        <f>YEAR(Ledger[[#This Row],[Date]])</f>
        <v>2025</v>
      </c>
      <c r="M4655" t="str">
        <f>"Qtr"&amp;ROUNDUP(MONTH(Ledger[[#This Row],[Date]])/3,0)</f>
        <v>Qtr2</v>
      </c>
      <c r="N4655">
        <f>MONTH(Ledger[[#This Row],[Date]])</f>
        <v>6</v>
      </c>
      <c r="O4655" t="str">
        <f>TEXT(Ledger[[#This Row],[Date]],"mmm")</f>
        <v>Jun</v>
      </c>
    </row>
    <row r="4656" spans="1:15" x14ac:dyDescent="0.35">
      <c r="A4656" t="s">
        <v>1363</v>
      </c>
      <c r="B4656" s="8">
        <v>45826</v>
      </c>
      <c r="C4656" s="5">
        <v>0.43680555555555556</v>
      </c>
      <c r="D4656" t="str">
        <f>_xlfn.XLOOKUP(Ledger[[#This Row],[Employee_ID]],Employees!C:C,Employees!A:A)</f>
        <v>Morning</v>
      </c>
      <c r="E4656" t="s">
        <v>932</v>
      </c>
      <c r="F4656" t="str">
        <f>_xlfn.XLOOKUP(Ledger[[#This Row],[Employee_ID]],Employees!C:C,Employees!B:B)</f>
        <v>BR05</v>
      </c>
      <c r="G4656" t="s">
        <v>94</v>
      </c>
      <c r="H4656" t="s">
        <v>382</v>
      </c>
      <c r="I4656">
        <v>3</v>
      </c>
      <c r="J4656">
        <f>_xlfn.XLOOKUP(Ledger[[#This Row],[SKU]]&amp;"|"&amp;Ledger[[#This Row],[Branch_ID]], PriceList!E:E,PriceList!C:C,"")</f>
        <v>165</v>
      </c>
      <c r="K4656">
        <f>_xlfn.XLOOKUP(Ledger[[#This Row],[SKU]]&amp;"|"&amp;Ledger[[#This Row],[Branch_ID]], PriceList[Key], PriceList[Unit_Retail_Price_EGP], "")</f>
        <v>429</v>
      </c>
      <c r="L4656">
        <f>YEAR(Ledger[[#This Row],[Date]])</f>
        <v>2025</v>
      </c>
      <c r="M4656" t="str">
        <f>"Qtr"&amp;ROUNDUP(MONTH(Ledger[[#This Row],[Date]])/3,0)</f>
        <v>Qtr2</v>
      </c>
      <c r="N4656">
        <f>MONTH(Ledger[[#This Row],[Date]])</f>
        <v>6</v>
      </c>
      <c r="O4656" t="str">
        <f>TEXT(Ledger[[#This Row],[Date]],"mmm")</f>
        <v>Jun</v>
      </c>
    </row>
    <row r="4657" spans="1:15" x14ac:dyDescent="0.35">
      <c r="A4657" t="s">
        <v>1387</v>
      </c>
      <c r="B4657" s="8">
        <v>45827</v>
      </c>
      <c r="C4657" s="5">
        <v>0.5444444444444444</v>
      </c>
      <c r="D4657" t="str">
        <f>_xlfn.XLOOKUP(Ledger[[#This Row],[Employee_ID]],Employees!C:C,Employees!A:A)</f>
        <v>Morning</v>
      </c>
      <c r="E4657" t="s">
        <v>932</v>
      </c>
      <c r="F4657" t="str">
        <f>_xlfn.XLOOKUP(Ledger[[#This Row],[Employee_ID]],Employees!C:C,Employees!B:B)</f>
        <v>BR05</v>
      </c>
      <c r="G4657" t="s">
        <v>94</v>
      </c>
      <c r="H4657" t="s">
        <v>621</v>
      </c>
      <c r="I4657">
        <v>3</v>
      </c>
      <c r="J4657">
        <f>_xlfn.XLOOKUP(Ledger[[#This Row],[SKU]]&amp;"|"&amp;Ledger[[#This Row],[Branch_ID]], PriceList!E:E,PriceList!C:C,"")</f>
        <v>185</v>
      </c>
      <c r="K4657">
        <f>_xlfn.XLOOKUP(Ledger[[#This Row],[SKU]]&amp;"|"&amp;Ledger[[#This Row],[Branch_ID]], PriceList[Key], PriceList[Unit_Retail_Price_EGP], "")</f>
        <v>479</v>
      </c>
      <c r="L4657">
        <f>YEAR(Ledger[[#This Row],[Date]])</f>
        <v>2025</v>
      </c>
      <c r="M4657" t="str">
        <f>"Qtr"&amp;ROUNDUP(MONTH(Ledger[[#This Row],[Date]])/3,0)</f>
        <v>Qtr2</v>
      </c>
      <c r="N4657">
        <f>MONTH(Ledger[[#This Row],[Date]])</f>
        <v>6</v>
      </c>
      <c r="O4657" t="str">
        <f>TEXT(Ledger[[#This Row],[Date]],"mmm")</f>
        <v>Jun</v>
      </c>
    </row>
    <row r="4658" spans="1:15" x14ac:dyDescent="0.35">
      <c r="A4658" t="s">
        <v>1669</v>
      </c>
      <c r="B4658" s="8">
        <v>45840</v>
      </c>
      <c r="C4658" s="5">
        <v>0.42430555555555555</v>
      </c>
      <c r="D4658" t="str">
        <f>_xlfn.XLOOKUP(Ledger[[#This Row],[Employee_ID]],Employees!C:C,Employees!A:A)</f>
        <v>Morning</v>
      </c>
      <c r="E4658" t="s">
        <v>932</v>
      </c>
      <c r="F4658" t="str">
        <f>_xlfn.XLOOKUP(Ledger[[#This Row],[Employee_ID]],Employees!C:C,Employees!B:B)</f>
        <v>BR02</v>
      </c>
      <c r="G4658" t="s">
        <v>27</v>
      </c>
      <c r="H4658" t="s">
        <v>380</v>
      </c>
      <c r="I4658">
        <v>3</v>
      </c>
      <c r="J4658">
        <f>_xlfn.XLOOKUP(Ledger[[#This Row],[SKU]]&amp;"|"&amp;Ledger[[#This Row],[Branch_ID]], PriceList!E:E,PriceList!C:C,"")</f>
        <v>225</v>
      </c>
      <c r="K4658">
        <f>_xlfn.XLOOKUP(Ledger[[#This Row],[SKU]]&amp;"|"&amp;Ledger[[#This Row],[Branch_ID]], PriceList[Key], PriceList[Unit_Retail_Price_EGP], "")</f>
        <v>579</v>
      </c>
      <c r="L4658">
        <f>YEAR(Ledger[[#This Row],[Date]])</f>
        <v>2025</v>
      </c>
      <c r="M4658" t="str">
        <f>"Qtr"&amp;ROUNDUP(MONTH(Ledger[[#This Row],[Date]])/3,0)</f>
        <v>Qtr3</v>
      </c>
      <c r="N4658">
        <f>MONTH(Ledger[[#This Row],[Date]])</f>
        <v>7</v>
      </c>
      <c r="O4658" t="str">
        <f>TEXT(Ledger[[#This Row],[Date]],"mmm")</f>
        <v>Jul</v>
      </c>
    </row>
    <row r="4659" spans="1:15" x14ac:dyDescent="0.35">
      <c r="A4659" t="s">
        <v>1714</v>
      </c>
      <c r="B4659" s="8">
        <v>45842</v>
      </c>
      <c r="C4659" s="5">
        <v>0.50555555555555554</v>
      </c>
      <c r="D4659" t="str">
        <f>_xlfn.XLOOKUP(Ledger[[#This Row],[Employee_ID]],Employees!C:C,Employees!A:A)</f>
        <v>Morning</v>
      </c>
      <c r="E4659" t="s">
        <v>932</v>
      </c>
      <c r="F4659" t="str">
        <f>_xlfn.XLOOKUP(Ledger[[#This Row],[Employee_ID]],Employees!C:C,Employees!B:B)</f>
        <v>BR03</v>
      </c>
      <c r="G4659" t="s">
        <v>38</v>
      </c>
      <c r="H4659" t="s">
        <v>106</v>
      </c>
      <c r="I4659">
        <v>3</v>
      </c>
      <c r="J4659">
        <f>_xlfn.XLOOKUP(Ledger[[#This Row],[SKU]]&amp;"|"&amp;Ledger[[#This Row],[Branch_ID]], PriceList!E:E,PriceList!C:C,"")</f>
        <v>220</v>
      </c>
      <c r="K4659">
        <f>_xlfn.XLOOKUP(Ledger[[#This Row],[SKU]]&amp;"|"&amp;Ledger[[#This Row],[Branch_ID]], PriceList[Key], PriceList[Unit_Retail_Price_EGP], "")</f>
        <v>569</v>
      </c>
      <c r="L4659">
        <f>YEAR(Ledger[[#This Row],[Date]])</f>
        <v>2025</v>
      </c>
      <c r="M4659" t="str">
        <f>"Qtr"&amp;ROUNDUP(MONTH(Ledger[[#This Row],[Date]])/3,0)</f>
        <v>Qtr3</v>
      </c>
      <c r="N4659">
        <f>MONTH(Ledger[[#This Row],[Date]])</f>
        <v>7</v>
      </c>
      <c r="O4659" t="str">
        <f>TEXT(Ledger[[#This Row],[Date]],"mmm")</f>
        <v>Jul</v>
      </c>
    </row>
    <row r="4660" spans="1:15" x14ac:dyDescent="0.35">
      <c r="A4660" t="s">
        <v>1776</v>
      </c>
      <c r="B4660" s="8">
        <v>45845</v>
      </c>
      <c r="C4660" s="5">
        <v>0.54513888888888884</v>
      </c>
      <c r="D4660" t="str">
        <f>_xlfn.XLOOKUP(Ledger[[#This Row],[Employee_ID]],Employees!C:C,Employees!A:A)</f>
        <v>Morning</v>
      </c>
      <c r="E4660" t="s">
        <v>932</v>
      </c>
      <c r="F4660" t="str">
        <f>_xlfn.XLOOKUP(Ledger[[#This Row],[Employee_ID]],Employees!C:C,Employees!B:B)</f>
        <v>BR03</v>
      </c>
      <c r="G4660" t="s">
        <v>38</v>
      </c>
      <c r="H4660" t="s">
        <v>460</v>
      </c>
      <c r="I4660">
        <v>3</v>
      </c>
      <c r="J4660">
        <f>_xlfn.XLOOKUP(Ledger[[#This Row],[SKU]]&amp;"|"&amp;Ledger[[#This Row],[Branch_ID]], PriceList!E:E,PriceList!C:C,"")</f>
        <v>140</v>
      </c>
      <c r="K4660">
        <f>_xlfn.XLOOKUP(Ledger[[#This Row],[SKU]]&amp;"|"&amp;Ledger[[#This Row],[Branch_ID]], PriceList[Key], PriceList[Unit_Retail_Price_EGP], "")</f>
        <v>359</v>
      </c>
      <c r="L4660">
        <f>YEAR(Ledger[[#This Row],[Date]])</f>
        <v>2025</v>
      </c>
      <c r="M4660" t="str">
        <f>"Qtr"&amp;ROUNDUP(MONTH(Ledger[[#This Row],[Date]])/3,0)</f>
        <v>Qtr3</v>
      </c>
      <c r="N4660">
        <f>MONTH(Ledger[[#This Row],[Date]])</f>
        <v>7</v>
      </c>
      <c r="O4660" t="str">
        <f>TEXT(Ledger[[#This Row],[Date]],"mmm")</f>
        <v>Jul</v>
      </c>
    </row>
    <row r="4661" spans="1:15" x14ac:dyDescent="0.35">
      <c r="A4661" t="s">
        <v>1796</v>
      </c>
      <c r="B4661" s="8">
        <v>45846</v>
      </c>
      <c r="C4661" s="5">
        <v>0.53888888888888886</v>
      </c>
      <c r="D4661" t="str">
        <f>_xlfn.XLOOKUP(Ledger[[#This Row],[Employee_ID]],Employees!C:C,Employees!A:A)</f>
        <v>Morning</v>
      </c>
      <c r="E4661" t="s">
        <v>932</v>
      </c>
      <c r="F4661" t="str">
        <f>_xlfn.XLOOKUP(Ledger[[#This Row],[Employee_ID]],Employees!C:C,Employees!B:B)</f>
        <v>BR04</v>
      </c>
      <c r="G4661" t="s">
        <v>46</v>
      </c>
      <c r="H4661" t="s">
        <v>154</v>
      </c>
      <c r="I4661">
        <v>3</v>
      </c>
      <c r="J4661">
        <f>_xlfn.XLOOKUP(Ledger[[#This Row],[SKU]]&amp;"|"&amp;Ledger[[#This Row],[Branch_ID]], PriceList!E:E,PriceList!C:C,"")</f>
        <v>155</v>
      </c>
      <c r="K4661">
        <f>_xlfn.XLOOKUP(Ledger[[#This Row],[SKU]]&amp;"|"&amp;Ledger[[#This Row],[Branch_ID]], PriceList[Key], PriceList[Unit_Retail_Price_EGP], "")</f>
        <v>379</v>
      </c>
      <c r="L4661">
        <f>YEAR(Ledger[[#This Row],[Date]])</f>
        <v>2025</v>
      </c>
      <c r="M4661" t="str">
        <f>"Qtr"&amp;ROUNDUP(MONTH(Ledger[[#This Row],[Date]])/3,0)</f>
        <v>Qtr3</v>
      </c>
      <c r="N4661">
        <f>MONTH(Ledger[[#This Row],[Date]])</f>
        <v>7</v>
      </c>
      <c r="O4661" t="str">
        <f>TEXT(Ledger[[#This Row],[Date]],"mmm")</f>
        <v>Jul</v>
      </c>
    </row>
    <row r="4662" spans="1:15" x14ac:dyDescent="0.35">
      <c r="A4662" t="s">
        <v>1822</v>
      </c>
      <c r="B4662" s="8">
        <v>45848</v>
      </c>
      <c r="C4662" s="5">
        <v>0.53472222222222221</v>
      </c>
      <c r="D4662" t="str">
        <f>_xlfn.XLOOKUP(Ledger[[#This Row],[Employee_ID]],Employees!C:C,Employees!A:A)</f>
        <v>Morning</v>
      </c>
      <c r="E4662" t="s">
        <v>932</v>
      </c>
      <c r="F4662" t="str">
        <f>_xlfn.XLOOKUP(Ledger[[#This Row],[Employee_ID]],Employees!C:C,Employees!B:B)</f>
        <v>BR02</v>
      </c>
      <c r="G4662" t="s">
        <v>27</v>
      </c>
      <c r="H4662" t="s">
        <v>229</v>
      </c>
      <c r="I4662">
        <v>3</v>
      </c>
      <c r="J4662">
        <f>_xlfn.XLOOKUP(Ledger[[#This Row],[SKU]]&amp;"|"&amp;Ledger[[#This Row],[Branch_ID]], PriceList!E:E,PriceList!C:C,"")</f>
        <v>225</v>
      </c>
      <c r="K4662">
        <f>_xlfn.XLOOKUP(Ledger[[#This Row],[SKU]]&amp;"|"&amp;Ledger[[#This Row],[Branch_ID]], PriceList[Key], PriceList[Unit_Retail_Price_EGP], "")</f>
        <v>579</v>
      </c>
      <c r="L4662">
        <f>YEAR(Ledger[[#This Row],[Date]])</f>
        <v>2025</v>
      </c>
      <c r="M4662" t="str">
        <f>"Qtr"&amp;ROUNDUP(MONTH(Ledger[[#This Row],[Date]])/3,0)</f>
        <v>Qtr3</v>
      </c>
      <c r="N4662">
        <f>MONTH(Ledger[[#This Row],[Date]])</f>
        <v>7</v>
      </c>
      <c r="O4662" t="str">
        <f>TEXT(Ledger[[#This Row],[Date]],"mmm")</f>
        <v>Jul</v>
      </c>
    </row>
    <row r="4663" spans="1:15" x14ac:dyDescent="0.35">
      <c r="A4663" t="s">
        <v>1865</v>
      </c>
      <c r="B4663" s="8">
        <v>45850</v>
      </c>
      <c r="C4663" s="5">
        <v>0.41875000000000001</v>
      </c>
      <c r="D4663" t="str">
        <f>_xlfn.XLOOKUP(Ledger[[#This Row],[Employee_ID]],Employees!C:C,Employees!A:A)</f>
        <v>Morning</v>
      </c>
      <c r="E4663" t="s">
        <v>932</v>
      </c>
      <c r="F4663" t="str">
        <f>_xlfn.XLOOKUP(Ledger[[#This Row],[Employee_ID]],Employees!C:C,Employees!B:B)</f>
        <v>BR05</v>
      </c>
      <c r="G4663" t="s">
        <v>94</v>
      </c>
      <c r="H4663" t="s">
        <v>225</v>
      </c>
      <c r="I4663">
        <v>3</v>
      </c>
      <c r="J4663">
        <f>_xlfn.XLOOKUP(Ledger[[#This Row],[SKU]]&amp;"|"&amp;Ledger[[#This Row],[Branch_ID]], PriceList!E:E,PriceList!C:C,"")</f>
        <v>435</v>
      </c>
      <c r="K4663">
        <f>_xlfn.XLOOKUP(Ledger[[#This Row],[SKU]]&amp;"|"&amp;Ledger[[#This Row],[Branch_ID]], PriceList[Key], PriceList[Unit_Retail_Price_EGP], "")</f>
        <v>1079</v>
      </c>
      <c r="L4663">
        <f>YEAR(Ledger[[#This Row],[Date]])</f>
        <v>2025</v>
      </c>
      <c r="M4663" t="str">
        <f>"Qtr"&amp;ROUNDUP(MONTH(Ledger[[#This Row],[Date]])/3,0)</f>
        <v>Qtr3</v>
      </c>
      <c r="N4663">
        <f>MONTH(Ledger[[#This Row],[Date]])</f>
        <v>7</v>
      </c>
      <c r="O4663" t="str">
        <f>TEXT(Ledger[[#This Row],[Date]],"mmm")</f>
        <v>Jul</v>
      </c>
    </row>
    <row r="4664" spans="1:15" x14ac:dyDescent="0.35">
      <c r="A4664" t="s">
        <v>1868</v>
      </c>
      <c r="B4664" s="8">
        <v>45850</v>
      </c>
      <c r="C4664" s="5">
        <v>0.4861111111111111</v>
      </c>
      <c r="D4664" t="str">
        <f>_xlfn.XLOOKUP(Ledger[[#This Row],[Employee_ID]],Employees!C:C,Employees!A:A)</f>
        <v>Morning</v>
      </c>
      <c r="E4664" t="s">
        <v>932</v>
      </c>
      <c r="F4664" t="str">
        <f>_xlfn.XLOOKUP(Ledger[[#This Row],[Employee_ID]],Employees!C:C,Employees!B:B)</f>
        <v>BR03</v>
      </c>
      <c r="G4664" t="s">
        <v>38</v>
      </c>
      <c r="H4664" t="s">
        <v>278</v>
      </c>
      <c r="I4664">
        <v>3</v>
      </c>
      <c r="J4664">
        <f>_xlfn.XLOOKUP(Ledger[[#This Row],[SKU]]&amp;"|"&amp;Ledger[[#This Row],[Branch_ID]], PriceList!E:E,PriceList!C:C,"")</f>
        <v>380</v>
      </c>
      <c r="K4664">
        <f>_xlfn.XLOOKUP(Ledger[[#This Row],[SKU]]&amp;"|"&amp;Ledger[[#This Row],[Branch_ID]], PriceList[Key], PriceList[Unit_Retail_Price_EGP], "")</f>
        <v>929</v>
      </c>
      <c r="L4664">
        <f>YEAR(Ledger[[#This Row],[Date]])</f>
        <v>2025</v>
      </c>
      <c r="M4664" t="str">
        <f>"Qtr"&amp;ROUNDUP(MONTH(Ledger[[#This Row],[Date]])/3,0)</f>
        <v>Qtr3</v>
      </c>
      <c r="N4664">
        <f>MONTH(Ledger[[#This Row],[Date]])</f>
        <v>7</v>
      </c>
      <c r="O4664" t="str">
        <f>TEXT(Ledger[[#This Row],[Date]],"mmm")</f>
        <v>Jul</v>
      </c>
    </row>
    <row r="4665" spans="1:15" x14ac:dyDescent="0.35">
      <c r="A4665" t="s">
        <v>1870</v>
      </c>
      <c r="B4665" s="8">
        <v>45850</v>
      </c>
      <c r="C4665" s="5">
        <v>0.50694444444444442</v>
      </c>
      <c r="D4665" t="str">
        <f>_xlfn.XLOOKUP(Ledger[[#This Row],[Employee_ID]],Employees!C:C,Employees!A:A)</f>
        <v>Morning</v>
      </c>
      <c r="E4665" t="s">
        <v>932</v>
      </c>
      <c r="F4665" t="str">
        <f>_xlfn.XLOOKUP(Ledger[[#This Row],[Employee_ID]],Employees!C:C,Employees!B:B)</f>
        <v>BR02</v>
      </c>
      <c r="G4665" t="s">
        <v>27</v>
      </c>
      <c r="H4665" t="s">
        <v>162</v>
      </c>
      <c r="I4665">
        <v>3</v>
      </c>
      <c r="J4665">
        <f>_xlfn.XLOOKUP(Ledger[[#This Row],[SKU]]&amp;"|"&amp;Ledger[[#This Row],[Branch_ID]], PriceList!E:E,PriceList!C:C,"")</f>
        <v>165</v>
      </c>
      <c r="K4665">
        <f>_xlfn.XLOOKUP(Ledger[[#This Row],[SKU]]&amp;"|"&amp;Ledger[[#This Row],[Branch_ID]], PriceList[Key], PriceList[Unit_Retail_Price_EGP], "")</f>
        <v>419</v>
      </c>
      <c r="L4665">
        <f>YEAR(Ledger[[#This Row],[Date]])</f>
        <v>2025</v>
      </c>
      <c r="M4665" t="str">
        <f>"Qtr"&amp;ROUNDUP(MONTH(Ledger[[#This Row],[Date]])/3,0)</f>
        <v>Qtr3</v>
      </c>
      <c r="N4665">
        <f>MONTH(Ledger[[#This Row],[Date]])</f>
        <v>7</v>
      </c>
      <c r="O4665" t="str">
        <f>TEXT(Ledger[[#This Row],[Date]],"mmm")</f>
        <v>Jul</v>
      </c>
    </row>
    <row r="4666" spans="1:15" x14ac:dyDescent="0.35">
      <c r="A4666" t="s">
        <v>1961</v>
      </c>
      <c r="B4666" s="8">
        <v>45855</v>
      </c>
      <c r="C4666" s="5">
        <v>0.52638888888888891</v>
      </c>
      <c r="D4666" t="str">
        <f>_xlfn.XLOOKUP(Ledger[[#This Row],[Employee_ID]],Employees!C:C,Employees!A:A)</f>
        <v>Morning</v>
      </c>
      <c r="E4666" t="s">
        <v>932</v>
      </c>
      <c r="F4666" t="str">
        <f>_xlfn.XLOOKUP(Ledger[[#This Row],[Employee_ID]],Employees!C:C,Employees!B:B)</f>
        <v>BR04</v>
      </c>
      <c r="G4666" t="s">
        <v>46</v>
      </c>
      <c r="H4666" t="s">
        <v>681</v>
      </c>
      <c r="I4666">
        <v>3</v>
      </c>
      <c r="J4666">
        <f>_xlfn.XLOOKUP(Ledger[[#This Row],[SKU]]&amp;"|"&amp;Ledger[[#This Row],[Branch_ID]], PriceList!E:E,PriceList!C:C,"")</f>
        <v>135</v>
      </c>
      <c r="K4666">
        <f>_xlfn.XLOOKUP(Ledger[[#This Row],[SKU]]&amp;"|"&amp;Ledger[[#This Row],[Branch_ID]], PriceList[Key], PriceList[Unit_Retail_Price_EGP], "")</f>
        <v>329</v>
      </c>
      <c r="L4666">
        <f>YEAR(Ledger[[#This Row],[Date]])</f>
        <v>2025</v>
      </c>
      <c r="M4666" t="str">
        <f>"Qtr"&amp;ROUNDUP(MONTH(Ledger[[#This Row],[Date]])/3,0)</f>
        <v>Qtr3</v>
      </c>
      <c r="N4666">
        <f>MONTH(Ledger[[#This Row],[Date]])</f>
        <v>7</v>
      </c>
      <c r="O4666" t="str">
        <f>TEXT(Ledger[[#This Row],[Date]],"mmm")</f>
        <v>Jul</v>
      </c>
    </row>
    <row r="4667" spans="1:15" x14ac:dyDescent="0.35">
      <c r="A4667" t="s">
        <v>1980</v>
      </c>
      <c r="B4667" s="8">
        <v>45856</v>
      </c>
      <c r="C4667" s="5">
        <v>0.5180555555555556</v>
      </c>
      <c r="D4667" t="str">
        <f>_xlfn.XLOOKUP(Ledger[[#This Row],[Employee_ID]],Employees!C:C,Employees!A:A)</f>
        <v>Morning</v>
      </c>
      <c r="E4667" t="s">
        <v>932</v>
      </c>
      <c r="F4667" t="str">
        <f>_xlfn.XLOOKUP(Ledger[[#This Row],[Employee_ID]],Employees!C:C,Employees!B:B)</f>
        <v>BR01</v>
      </c>
      <c r="G4667" t="s">
        <v>71</v>
      </c>
      <c r="H4667" t="s">
        <v>195</v>
      </c>
      <c r="I4667">
        <v>3</v>
      </c>
      <c r="J4667">
        <f>_xlfn.XLOOKUP(Ledger[[#This Row],[SKU]]&amp;"|"&amp;Ledger[[#This Row],[Branch_ID]], PriceList!E:E,PriceList!C:C,"")</f>
        <v>165</v>
      </c>
      <c r="K4667">
        <f>_xlfn.XLOOKUP(Ledger[[#This Row],[SKU]]&amp;"|"&amp;Ledger[[#This Row],[Branch_ID]], PriceList[Key], PriceList[Unit_Retail_Price_EGP], "")</f>
        <v>449</v>
      </c>
      <c r="L4667">
        <f>YEAR(Ledger[[#This Row],[Date]])</f>
        <v>2025</v>
      </c>
      <c r="M4667" t="str">
        <f>"Qtr"&amp;ROUNDUP(MONTH(Ledger[[#This Row],[Date]])/3,0)</f>
        <v>Qtr3</v>
      </c>
      <c r="N4667">
        <f>MONTH(Ledger[[#This Row],[Date]])</f>
        <v>7</v>
      </c>
      <c r="O4667" t="str">
        <f>TEXT(Ledger[[#This Row],[Date]],"mmm")</f>
        <v>Jul</v>
      </c>
    </row>
    <row r="4668" spans="1:15" x14ac:dyDescent="0.35">
      <c r="A4668" t="s">
        <v>2122</v>
      </c>
      <c r="B4668" s="8">
        <v>45863</v>
      </c>
      <c r="C4668" s="5">
        <v>0.55347222222222225</v>
      </c>
      <c r="D4668" t="str">
        <f>_xlfn.XLOOKUP(Ledger[[#This Row],[Employee_ID]],Employees!C:C,Employees!A:A)</f>
        <v>Morning</v>
      </c>
      <c r="E4668" t="s">
        <v>932</v>
      </c>
      <c r="F4668" t="str">
        <f>_xlfn.XLOOKUP(Ledger[[#This Row],[Employee_ID]],Employees!C:C,Employees!B:B)</f>
        <v>BR05</v>
      </c>
      <c r="G4668" t="s">
        <v>94</v>
      </c>
      <c r="H4668" t="s">
        <v>59</v>
      </c>
      <c r="I4668">
        <v>3</v>
      </c>
      <c r="J4668">
        <f>_xlfn.XLOOKUP(Ledger[[#This Row],[SKU]]&amp;"|"&amp;Ledger[[#This Row],[Branch_ID]], PriceList!E:E,PriceList!C:C,"")</f>
        <v>435</v>
      </c>
      <c r="K4668">
        <f>_xlfn.XLOOKUP(Ledger[[#This Row],[SKU]]&amp;"|"&amp;Ledger[[#This Row],[Branch_ID]], PriceList[Key], PriceList[Unit_Retail_Price_EGP], "")</f>
        <v>1079</v>
      </c>
      <c r="L4668">
        <f>YEAR(Ledger[[#This Row],[Date]])</f>
        <v>2025</v>
      </c>
      <c r="M4668" t="str">
        <f>"Qtr"&amp;ROUNDUP(MONTH(Ledger[[#This Row],[Date]])/3,0)</f>
        <v>Qtr3</v>
      </c>
      <c r="N4668">
        <f>MONTH(Ledger[[#This Row],[Date]])</f>
        <v>7</v>
      </c>
      <c r="O4668" t="str">
        <f>TEXT(Ledger[[#This Row],[Date]],"mmm")</f>
        <v>Jul</v>
      </c>
    </row>
    <row r="4669" spans="1:15" x14ac:dyDescent="0.35">
      <c r="A4669" t="s">
        <v>2165</v>
      </c>
      <c r="B4669" s="8">
        <v>45865</v>
      </c>
      <c r="C4669" s="5">
        <v>0.51527777777777772</v>
      </c>
      <c r="D4669" t="str">
        <f>_xlfn.XLOOKUP(Ledger[[#This Row],[Employee_ID]],Employees!C:C,Employees!A:A)</f>
        <v>Morning</v>
      </c>
      <c r="E4669" t="s">
        <v>932</v>
      </c>
      <c r="F4669" t="str">
        <f>_xlfn.XLOOKUP(Ledger[[#This Row],[Employee_ID]],Employees!C:C,Employees!B:B)</f>
        <v>BR02</v>
      </c>
      <c r="G4669" t="s">
        <v>27</v>
      </c>
      <c r="H4669" t="s">
        <v>229</v>
      </c>
      <c r="I4669">
        <v>3</v>
      </c>
      <c r="J4669">
        <f>_xlfn.XLOOKUP(Ledger[[#This Row],[SKU]]&amp;"|"&amp;Ledger[[#This Row],[Branch_ID]], PriceList!E:E,PriceList!C:C,"")</f>
        <v>225</v>
      </c>
      <c r="K4669">
        <f>_xlfn.XLOOKUP(Ledger[[#This Row],[SKU]]&amp;"|"&amp;Ledger[[#This Row],[Branch_ID]], PriceList[Key], PriceList[Unit_Retail_Price_EGP], "")</f>
        <v>579</v>
      </c>
      <c r="L4669">
        <f>YEAR(Ledger[[#This Row],[Date]])</f>
        <v>2025</v>
      </c>
      <c r="M4669" t="str">
        <f>"Qtr"&amp;ROUNDUP(MONTH(Ledger[[#This Row],[Date]])/3,0)</f>
        <v>Qtr3</v>
      </c>
      <c r="N4669">
        <f>MONTH(Ledger[[#This Row],[Date]])</f>
        <v>7</v>
      </c>
      <c r="O4669" t="str">
        <f>TEXT(Ledger[[#This Row],[Date]],"mmm")</f>
        <v>Jul</v>
      </c>
    </row>
    <row r="4670" spans="1:15" x14ac:dyDescent="0.35">
      <c r="A4670" t="s">
        <v>2209</v>
      </c>
      <c r="B4670" s="8">
        <v>45868</v>
      </c>
      <c r="C4670" s="5">
        <v>0.48958333333333331</v>
      </c>
      <c r="D4670" t="str">
        <f>_xlfn.XLOOKUP(Ledger[[#This Row],[Employee_ID]],Employees!C:C,Employees!A:A)</f>
        <v>Morning</v>
      </c>
      <c r="E4670" t="s">
        <v>932</v>
      </c>
      <c r="F4670" t="str">
        <f>_xlfn.XLOOKUP(Ledger[[#This Row],[Employee_ID]],Employees!C:C,Employees!B:B)</f>
        <v>BR05</v>
      </c>
      <c r="G4670" t="s">
        <v>94</v>
      </c>
      <c r="H4670" t="s">
        <v>154</v>
      </c>
      <c r="I4670">
        <v>3</v>
      </c>
      <c r="J4670">
        <f>_xlfn.XLOOKUP(Ledger[[#This Row],[SKU]]&amp;"|"&amp;Ledger[[#This Row],[Branch_ID]], PriceList!E:E,PriceList!C:C,"")</f>
        <v>165</v>
      </c>
      <c r="K4670">
        <f>_xlfn.XLOOKUP(Ledger[[#This Row],[SKU]]&amp;"|"&amp;Ledger[[#This Row],[Branch_ID]], PriceList[Key], PriceList[Unit_Retail_Price_EGP], "")</f>
        <v>429</v>
      </c>
      <c r="L4670">
        <f>YEAR(Ledger[[#This Row],[Date]])</f>
        <v>2025</v>
      </c>
      <c r="M4670" t="str">
        <f>"Qtr"&amp;ROUNDUP(MONTH(Ledger[[#This Row],[Date]])/3,0)</f>
        <v>Qtr3</v>
      </c>
      <c r="N4670">
        <f>MONTH(Ledger[[#This Row],[Date]])</f>
        <v>7</v>
      </c>
      <c r="O4670" t="str">
        <f>TEXT(Ledger[[#This Row],[Date]],"mmm")</f>
        <v>Jul</v>
      </c>
    </row>
    <row r="4671" spans="1:15" x14ac:dyDescent="0.35">
      <c r="A4671" t="s">
        <v>2231</v>
      </c>
      <c r="B4671" s="8">
        <v>45869</v>
      </c>
      <c r="C4671" s="5">
        <v>0.58263888888888893</v>
      </c>
      <c r="D4671" t="str">
        <f>_xlfn.XLOOKUP(Ledger[[#This Row],[Employee_ID]],Employees!C:C,Employees!A:A)</f>
        <v>Morning</v>
      </c>
      <c r="E4671" t="s">
        <v>932</v>
      </c>
      <c r="F4671" t="str">
        <f>_xlfn.XLOOKUP(Ledger[[#This Row],[Employee_ID]],Employees!C:C,Employees!B:B)</f>
        <v>BR02</v>
      </c>
      <c r="G4671" t="s">
        <v>27</v>
      </c>
      <c r="H4671" t="s">
        <v>255</v>
      </c>
      <c r="I4671">
        <v>3</v>
      </c>
      <c r="J4671">
        <f>_xlfn.XLOOKUP(Ledger[[#This Row],[SKU]]&amp;"|"&amp;Ledger[[#This Row],[Branch_ID]], PriceList!E:E,PriceList!C:C,"")</f>
        <v>165</v>
      </c>
      <c r="K4671">
        <f>_xlfn.XLOOKUP(Ledger[[#This Row],[SKU]]&amp;"|"&amp;Ledger[[#This Row],[Branch_ID]], PriceList[Key], PriceList[Unit_Retail_Price_EGP], "")</f>
        <v>419</v>
      </c>
      <c r="L4671">
        <f>YEAR(Ledger[[#This Row],[Date]])</f>
        <v>2025</v>
      </c>
      <c r="M4671" t="str">
        <f>"Qtr"&amp;ROUNDUP(MONTH(Ledger[[#This Row],[Date]])/3,0)</f>
        <v>Qtr3</v>
      </c>
      <c r="N4671">
        <f>MONTH(Ledger[[#This Row],[Date]])</f>
        <v>7</v>
      </c>
      <c r="O4671" t="str">
        <f>TEXT(Ledger[[#This Row],[Date]],"mmm")</f>
        <v>Jul</v>
      </c>
    </row>
    <row r="4672" spans="1:15" x14ac:dyDescent="0.35">
      <c r="A4672" t="s">
        <v>2275</v>
      </c>
      <c r="B4672" s="8">
        <v>45871</v>
      </c>
      <c r="C4672" s="5">
        <v>0.55694444444444446</v>
      </c>
      <c r="D4672" t="str">
        <f>_xlfn.XLOOKUP(Ledger[[#This Row],[Employee_ID]],Employees!C:C,Employees!A:A)</f>
        <v>Morning</v>
      </c>
      <c r="E4672" t="s">
        <v>932</v>
      </c>
      <c r="F4672" t="str">
        <f>_xlfn.XLOOKUP(Ledger[[#This Row],[Employee_ID]],Employees!C:C,Employees!B:B)</f>
        <v>BR01</v>
      </c>
      <c r="G4672" t="s">
        <v>71</v>
      </c>
      <c r="H4672" t="s">
        <v>621</v>
      </c>
      <c r="I4672">
        <v>3</v>
      </c>
      <c r="J4672">
        <f>_xlfn.XLOOKUP(Ledger[[#This Row],[SKU]]&amp;"|"&amp;Ledger[[#This Row],[Branch_ID]], PriceList!E:E,PriceList!C:C,"")</f>
        <v>185</v>
      </c>
      <c r="K4672">
        <f>_xlfn.XLOOKUP(Ledger[[#This Row],[SKU]]&amp;"|"&amp;Ledger[[#This Row],[Branch_ID]], PriceList[Key], PriceList[Unit_Retail_Price_EGP], "")</f>
        <v>499</v>
      </c>
      <c r="L4672">
        <f>YEAR(Ledger[[#This Row],[Date]])</f>
        <v>2025</v>
      </c>
      <c r="M4672" t="str">
        <f>"Qtr"&amp;ROUNDUP(MONTH(Ledger[[#This Row],[Date]])/3,0)</f>
        <v>Qtr3</v>
      </c>
      <c r="N4672">
        <f>MONTH(Ledger[[#This Row],[Date]])</f>
        <v>8</v>
      </c>
      <c r="O4672" t="str">
        <f>TEXT(Ledger[[#This Row],[Date]],"mmm")</f>
        <v>Aug</v>
      </c>
    </row>
    <row r="4673" spans="1:15" x14ac:dyDescent="0.35">
      <c r="A4673" t="s">
        <v>2277</v>
      </c>
      <c r="B4673" s="8">
        <v>45871</v>
      </c>
      <c r="C4673" s="5">
        <v>0.55763888888888891</v>
      </c>
      <c r="D4673" t="str">
        <f>_xlfn.XLOOKUP(Ledger[[#This Row],[Employee_ID]],Employees!C:C,Employees!A:A)</f>
        <v>Morning</v>
      </c>
      <c r="E4673" t="s">
        <v>932</v>
      </c>
      <c r="F4673" t="str">
        <f>_xlfn.XLOOKUP(Ledger[[#This Row],[Employee_ID]],Employees!C:C,Employees!B:B)</f>
        <v>BR03</v>
      </c>
      <c r="G4673" t="s">
        <v>38</v>
      </c>
      <c r="H4673" t="s">
        <v>177</v>
      </c>
      <c r="I4673">
        <v>3</v>
      </c>
      <c r="J4673">
        <f>_xlfn.XLOOKUP(Ledger[[#This Row],[SKU]]&amp;"|"&amp;Ledger[[#This Row],[Branch_ID]], PriceList!E:E,PriceList!C:C,"")</f>
        <v>260</v>
      </c>
      <c r="K4673">
        <f>_xlfn.XLOOKUP(Ledger[[#This Row],[SKU]]&amp;"|"&amp;Ledger[[#This Row],[Branch_ID]], PriceList[Key], PriceList[Unit_Retail_Price_EGP], "")</f>
        <v>619</v>
      </c>
      <c r="L4673">
        <f>YEAR(Ledger[[#This Row],[Date]])</f>
        <v>2025</v>
      </c>
      <c r="M4673" t="str">
        <f>"Qtr"&amp;ROUNDUP(MONTH(Ledger[[#This Row],[Date]])/3,0)</f>
        <v>Qtr3</v>
      </c>
      <c r="N4673">
        <f>MONTH(Ledger[[#This Row],[Date]])</f>
        <v>8</v>
      </c>
      <c r="O4673" t="str">
        <f>TEXT(Ledger[[#This Row],[Date]],"mmm")</f>
        <v>Aug</v>
      </c>
    </row>
    <row r="4674" spans="1:15" x14ac:dyDescent="0.35">
      <c r="A4674" t="s">
        <v>2397</v>
      </c>
      <c r="B4674" s="8">
        <v>45878</v>
      </c>
      <c r="C4674" s="5">
        <v>0.45347222222222222</v>
      </c>
      <c r="D4674" t="str">
        <f>_xlfn.XLOOKUP(Ledger[[#This Row],[Employee_ID]],Employees!C:C,Employees!A:A)</f>
        <v>Morning</v>
      </c>
      <c r="E4674" t="s">
        <v>932</v>
      </c>
      <c r="F4674" t="str">
        <f>_xlfn.XLOOKUP(Ledger[[#This Row],[Employee_ID]],Employees!C:C,Employees!B:B)</f>
        <v>BR02</v>
      </c>
      <c r="G4674" t="s">
        <v>27</v>
      </c>
      <c r="H4674" t="s">
        <v>162</v>
      </c>
      <c r="I4674">
        <v>3</v>
      </c>
      <c r="J4674">
        <f>_xlfn.XLOOKUP(Ledger[[#This Row],[SKU]]&amp;"|"&amp;Ledger[[#This Row],[Branch_ID]], PriceList!E:E,PriceList!C:C,"")</f>
        <v>165</v>
      </c>
      <c r="K4674">
        <f>_xlfn.XLOOKUP(Ledger[[#This Row],[SKU]]&amp;"|"&amp;Ledger[[#This Row],[Branch_ID]], PriceList[Key], PriceList[Unit_Retail_Price_EGP], "")</f>
        <v>419</v>
      </c>
      <c r="L4674">
        <f>YEAR(Ledger[[#This Row],[Date]])</f>
        <v>2025</v>
      </c>
      <c r="M4674" t="str">
        <f>"Qtr"&amp;ROUNDUP(MONTH(Ledger[[#This Row],[Date]])/3,0)</f>
        <v>Qtr3</v>
      </c>
      <c r="N4674">
        <f>MONTH(Ledger[[#This Row],[Date]])</f>
        <v>8</v>
      </c>
      <c r="O4674" t="str">
        <f>TEXT(Ledger[[#This Row],[Date]],"mmm")</f>
        <v>Aug</v>
      </c>
    </row>
    <row r="4675" spans="1:15" x14ac:dyDescent="0.35">
      <c r="A4675" t="s">
        <v>2419</v>
      </c>
      <c r="B4675" s="8">
        <v>45879</v>
      </c>
      <c r="C4675" s="5">
        <v>0.48680555555555555</v>
      </c>
      <c r="D4675" t="str">
        <f>_xlfn.XLOOKUP(Ledger[[#This Row],[Employee_ID]],Employees!C:C,Employees!A:A)</f>
        <v>Morning</v>
      </c>
      <c r="E4675" t="s">
        <v>932</v>
      </c>
      <c r="F4675" t="str">
        <f>_xlfn.XLOOKUP(Ledger[[#This Row],[Employee_ID]],Employees!C:C,Employees!B:B)</f>
        <v>BR01</v>
      </c>
      <c r="G4675" t="s">
        <v>71</v>
      </c>
      <c r="H4675" t="s">
        <v>197</v>
      </c>
      <c r="I4675">
        <v>3</v>
      </c>
      <c r="J4675">
        <f>_xlfn.XLOOKUP(Ledger[[#This Row],[SKU]]&amp;"|"&amp;Ledger[[#This Row],[Branch_ID]], PriceList!E:E,PriceList!C:C,"")</f>
        <v>225</v>
      </c>
      <c r="K4675">
        <f>_xlfn.XLOOKUP(Ledger[[#This Row],[SKU]]&amp;"|"&amp;Ledger[[#This Row],[Branch_ID]], PriceList[Key], PriceList[Unit_Retail_Price_EGP], "")</f>
        <v>609</v>
      </c>
      <c r="L4675">
        <f>YEAR(Ledger[[#This Row],[Date]])</f>
        <v>2025</v>
      </c>
      <c r="M4675" t="str">
        <f>"Qtr"&amp;ROUNDUP(MONTH(Ledger[[#This Row],[Date]])/3,0)</f>
        <v>Qtr3</v>
      </c>
      <c r="N4675">
        <f>MONTH(Ledger[[#This Row],[Date]])</f>
        <v>8</v>
      </c>
      <c r="O4675" t="str">
        <f>TEXT(Ledger[[#This Row],[Date]],"mmm")</f>
        <v>Aug</v>
      </c>
    </row>
    <row r="4676" spans="1:15" x14ac:dyDescent="0.35">
      <c r="A4676" t="s">
        <v>2468</v>
      </c>
      <c r="B4676" s="8">
        <v>45882</v>
      </c>
      <c r="C4676" s="5">
        <v>0.43125000000000002</v>
      </c>
      <c r="D4676" t="str">
        <f>_xlfn.XLOOKUP(Ledger[[#This Row],[Employee_ID]],Employees!C:C,Employees!A:A)</f>
        <v>Morning</v>
      </c>
      <c r="E4676" t="s">
        <v>932</v>
      </c>
      <c r="F4676" t="str">
        <f>_xlfn.XLOOKUP(Ledger[[#This Row],[Employee_ID]],Employees!C:C,Employees!B:B)</f>
        <v>BR02</v>
      </c>
      <c r="G4676" t="s">
        <v>27</v>
      </c>
      <c r="H4676" t="s">
        <v>610</v>
      </c>
      <c r="I4676">
        <v>3</v>
      </c>
      <c r="J4676">
        <f>_xlfn.XLOOKUP(Ledger[[#This Row],[SKU]]&amp;"|"&amp;Ledger[[#This Row],[Branch_ID]], PriceList!E:E,PriceList!C:C,"")</f>
        <v>185</v>
      </c>
      <c r="K4676">
        <f>_xlfn.XLOOKUP(Ledger[[#This Row],[SKU]]&amp;"|"&amp;Ledger[[#This Row],[Branch_ID]], PriceList[Key], PriceList[Unit_Retail_Price_EGP], "")</f>
        <v>479</v>
      </c>
      <c r="L4676">
        <f>YEAR(Ledger[[#This Row],[Date]])</f>
        <v>2025</v>
      </c>
      <c r="M4676" t="str">
        <f>"Qtr"&amp;ROUNDUP(MONTH(Ledger[[#This Row],[Date]])/3,0)</f>
        <v>Qtr3</v>
      </c>
      <c r="N4676">
        <f>MONTH(Ledger[[#This Row],[Date]])</f>
        <v>8</v>
      </c>
      <c r="O4676" t="str">
        <f>TEXT(Ledger[[#This Row],[Date]],"mmm")</f>
        <v>Aug</v>
      </c>
    </row>
    <row r="4677" spans="1:15" x14ac:dyDescent="0.35">
      <c r="A4677" t="s">
        <v>2532</v>
      </c>
      <c r="B4677" s="8">
        <v>45885</v>
      </c>
      <c r="C4677" s="5">
        <v>0.54305555555555551</v>
      </c>
      <c r="D4677" t="str">
        <f>_xlfn.XLOOKUP(Ledger[[#This Row],[Employee_ID]],Employees!C:C,Employees!A:A)</f>
        <v>Morning</v>
      </c>
      <c r="E4677" t="s">
        <v>932</v>
      </c>
      <c r="F4677" t="str">
        <f>_xlfn.XLOOKUP(Ledger[[#This Row],[Employee_ID]],Employees!C:C,Employees!B:B)</f>
        <v>BR01</v>
      </c>
      <c r="G4677" t="s">
        <v>71</v>
      </c>
      <c r="H4677" t="s">
        <v>382</v>
      </c>
      <c r="I4677">
        <v>3</v>
      </c>
      <c r="J4677">
        <f>_xlfn.XLOOKUP(Ledger[[#This Row],[SKU]]&amp;"|"&amp;Ledger[[#This Row],[Branch_ID]], PriceList!E:E,PriceList!C:C,"")</f>
        <v>165</v>
      </c>
      <c r="K4677">
        <f>_xlfn.XLOOKUP(Ledger[[#This Row],[SKU]]&amp;"|"&amp;Ledger[[#This Row],[Branch_ID]], PriceList[Key], PriceList[Unit_Retail_Price_EGP], "")</f>
        <v>449</v>
      </c>
      <c r="L4677">
        <f>YEAR(Ledger[[#This Row],[Date]])</f>
        <v>2025</v>
      </c>
      <c r="M4677" t="str">
        <f>"Qtr"&amp;ROUNDUP(MONTH(Ledger[[#This Row],[Date]])/3,0)</f>
        <v>Qtr3</v>
      </c>
      <c r="N4677">
        <f>MONTH(Ledger[[#This Row],[Date]])</f>
        <v>8</v>
      </c>
      <c r="O4677" t="str">
        <f>TEXT(Ledger[[#This Row],[Date]],"mmm")</f>
        <v>Aug</v>
      </c>
    </row>
    <row r="4678" spans="1:15" x14ac:dyDescent="0.35">
      <c r="A4678" t="s">
        <v>2679</v>
      </c>
      <c r="B4678" s="8">
        <v>45894</v>
      </c>
      <c r="C4678" s="5">
        <v>0.46180555555555558</v>
      </c>
      <c r="D4678" t="str">
        <f>_xlfn.XLOOKUP(Ledger[[#This Row],[Employee_ID]],Employees!C:C,Employees!A:A)</f>
        <v>Morning</v>
      </c>
      <c r="E4678" t="s">
        <v>932</v>
      </c>
      <c r="F4678" t="str">
        <f>_xlfn.XLOOKUP(Ledger[[#This Row],[Employee_ID]],Employees!C:C,Employees!B:B)</f>
        <v>BR03</v>
      </c>
      <c r="G4678" t="s">
        <v>38</v>
      </c>
      <c r="H4678" t="s">
        <v>139</v>
      </c>
      <c r="I4678">
        <v>3</v>
      </c>
      <c r="J4678">
        <f>_xlfn.XLOOKUP(Ledger[[#This Row],[SKU]]&amp;"|"&amp;Ledger[[#This Row],[Branch_ID]], PriceList!E:E,PriceList!C:C,"")</f>
        <v>300</v>
      </c>
      <c r="K4678">
        <f>_xlfn.XLOOKUP(Ledger[[#This Row],[SKU]]&amp;"|"&amp;Ledger[[#This Row],[Branch_ID]], PriceList[Key], PriceList[Unit_Retail_Price_EGP], "")</f>
        <v>719</v>
      </c>
      <c r="L4678">
        <f>YEAR(Ledger[[#This Row],[Date]])</f>
        <v>2025</v>
      </c>
      <c r="M4678" t="str">
        <f>"Qtr"&amp;ROUNDUP(MONTH(Ledger[[#This Row],[Date]])/3,0)</f>
        <v>Qtr3</v>
      </c>
      <c r="N4678">
        <f>MONTH(Ledger[[#This Row],[Date]])</f>
        <v>8</v>
      </c>
      <c r="O4678" t="str">
        <f>TEXT(Ledger[[#This Row],[Date]],"mmm")</f>
        <v>Aug</v>
      </c>
    </row>
    <row r="4679" spans="1:15" x14ac:dyDescent="0.35">
      <c r="A4679" t="s">
        <v>2848</v>
      </c>
      <c r="B4679" s="8">
        <v>45905</v>
      </c>
      <c r="C4679" s="5">
        <v>0.46875</v>
      </c>
      <c r="D4679" t="str">
        <f>_xlfn.XLOOKUP(Ledger[[#This Row],[Employee_ID]],Employees!C:C,Employees!A:A)</f>
        <v>Morning</v>
      </c>
      <c r="E4679" t="s">
        <v>932</v>
      </c>
      <c r="F4679" t="str">
        <f>_xlfn.XLOOKUP(Ledger[[#This Row],[Employee_ID]],Employees!C:C,Employees!B:B)</f>
        <v>BR04</v>
      </c>
      <c r="G4679" t="s">
        <v>46</v>
      </c>
      <c r="H4679" t="s">
        <v>491</v>
      </c>
      <c r="I4679">
        <v>3</v>
      </c>
      <c r="J4679">
        <f>_xlfn.XLOOKUP(Ledger[[#This Row],[SKU]]&amp;"|"&amp;Ledger[[#This Row],[Branch_ID]], PriceList!E:E,PriceList!C:C,"")</f>
        <v>450</v>
      </c>
      <c r="K4679">
        <f>_xlfn.XLOOKUP(Ledger[[#This Row],[SKU]]&amp;"|"&amp;Ledger[[#This Row],[Branch_ID]], PriceList[Key], PriceList[Unit_Retail_Price_EGP], "")</f>
        <v>1029</v>
      </c>
      <c r="L4679">
        <f>YEAR(Ledger[[#This Row],[Date]])</f>
        <v>2025</v>
      </c>
      <c r="M4679" t="str">
        <f>"Qtr"&amp;ROUNDUP(MONTH(Ledger[[#This Row],[Date]])/3,0)</f>
        <v>Qtr3</v>
      </c>
      <c r="N4679">
        <f>MONTH(Ledger[[#This Row],[Date]])</f>
        <v>9</v>
      </c>
      <c r="O4679" t="str">
        <f>TEXT(Ledger[[#This Row],[Date]],"mmm")</f>
        <v>Sep</v>
      </c>
    </row>
    <row r="4680" spans="1:15" x14ac:dyDescent="0.35">
      <c r="A4680" t="s">
        <v>2892</v>
      </c>
      <c r="B4680" s="8">
        <v>45907</v>
      </c>
      <c r="C4680" s="5">
        <v>0.47569444444444442</v>
      </c>
      <c r="D4680" t="str">
        <f>_xlfn.XLOOKUP(Ledger[[#This Row],[Employee_ID]],Employees!C:C,Employees!A:A)</f>
        <v>Morning</v>
      </c>
      <c r="E4680" t="s">
        <v>932</v>
      </c>
      <c r="F4680" t="str">
        <f>_xlfn.XLOOKUP(Ledger[[#This Row],[Employee_ID]],Employees!C:C,Employees!B:B)</f>
        <v>BR04</v>
      </c>
      <c r="G4680" t="s">
        <v>46</v>
      </c>
      <c r="H4680" t="s">
        <v>574</v>
      </c>
      <c r="I4680">
        <v>3</v>
      </c>
      <c r="J4680">
        <f>_xlfn.XLOOKUP(Ledger[[#This Row],[SKU]]&amp;"|"&amp;Ledger[[#This Row],[Branch_ID]], PriceList!E:E,PriceList!C:C,"")</f>
        <v>215</v>
      </c>
      <c r="K4680">
        <f>_xlfn.XLOOKUP(Ledger[[#This Row],[SKU]]&amp;"|"&amp;Ledger[[#This Row],[Branch_ID]], PriceList[Key], PriceList[Unit_Retail_Price_EGP], "")</f>
        <v>519</v>
      </c>
      <c r="L4680">
        <f>YEAR(Ledger[[#This Row],[Date]])</f>
        <v>2025</v>
      </c>
      <c r="M4680" t="str">
        <f>"Qtr"&amp;ROUNDUP(MONTH(Ledger[[#This Row],[Date]])/3,0)</f>
        <v>Qtr3</v>
      </c>
      <c r="N4680">
        <f>MONTH(Ledger[[#This Row],[Date]])</f>
        <v>9</v>
      </c>
      <c r="O4680" t="str">
        <f>TEXT(Ledger[[#This Row],[Date]],"mmm")</f>
        <v>Sep</v>
      </c>
    </row>
    <row r="4681" spans="1:15" x14ac:dyDescent="0.35">
      <c r="A4681" t="s">
        <v>2906</v>
      </c>
      <c r="B4681" s="8">
        <v>45908</v>
      </c>
      <c r="C4681" s="5">
        <v>0.47013888888888888</v>
      </c>
      <c r="D4681" t="str">
        <f>_xlfn.XLOOKUP(Ledger[[#This Row],[Employee_ID]],Employees!C:C,Employees!A:A)</f>
        <v>Morning</v>
      </c>
      <c r="E4681" t="s">
        <v>932</v>
      </c>
      <c r="F4681" t="str">
        <f>_xlfn.XLOOKUP(Ledger[[#This Row],[Employee_ID]],Employees!C:C,Employees!B:B)</f>
        <v>BR01</v>
      </c>
      <c r="G4681" t="s">
        <v>71</v>
      </c>
      <c r="H4681" t="s">
        <v>295</v>
      </c>
      <c r="I4681">
        <v>3</v>
      </c>
      <c r="J4681">
        <f>_xlfn.XLOOKUP(Ledger[[#This Row],[SKU]]&amp;"|"&amp;Ledger[[#This Row],[Branch_ID]], PriceList!E:E,PriceList!C:C,"")</f>
        <v>145</v>
      </c>
      <c r="K4681">
        <f>_xlfn.XLOOKUP(Ledger[[#This Row],[SKU]]&amp;"|"&amp;Ledger[[#This Row],[Branch_ID]], PriceList[Key], PriceList[Unit_Retail_Price_EGP], "")</f>
        <v>389</v>
      </c>
      <c r="L4681">
        <f>YEAR(Ledger[[#This Row],[Date]])</f>
        <v>2025</v>
      </c>
      <c r="M4681" t="str">
        <f>"Qtr"&amp;ROUNDUP(MONTH(Ledger[[#This Row],[Date]])/3,0)</f>
        <v>Qtr3</v>
      </c>
      <c r="N4681">
        <f>MONTH(Ledger[[#This Row],[Date]])</f>
        <v>9</v>
      </c>
      <c r="O4681" t="str">
        <f>TEXT(Ledger[[#This Row],[Date]],"mmm")</f>
        <v>Sep</v>
      </c>
    </row>
    <row r="4682" spans="1:15" x14ac:dyDescent="0.35">
      <c r="A4682" t="s">
        <v>3129</v>
      </c>
      <c r="B4682" s="8">
        <v>45922</v>
      </c>
      <c r="C4682" s="5">
        <v>0.53819444444444442</v>
      </c>
      <c r="D4682" t="str">
        <f>_xlfn.XLOOKUP(Ledger[[#This Row],[Employee_ID]],Employees!C:C,Employees!A:A)</f>
        <v>Morning</v>
      </c>
      <c r="E4682" t="s">
        <v>932</v>
      </c>
      <c r="F4682" t="str">
        <f>_xlfn.XLOOKUP(Ledger[[#This Row],[Employee_ID]],Employees!C:C,Employees!B:B)</f>
        <v>BR01</v>
      </c>
      <c r="G4682" t="s">
        <v>71</v>
      </c>
      <c r="H4682" t="s">
        <v>177</v>
      </c>
      <c r="I4682">
        <v>3</v>
      </c>
      <c r="J4682">
        <f>_xlfn.XLOOKUP(Ledger[[#This Row],[SKU]]&amp;"|"&amp;Ledger[[#This Row],[Branch_ID]], PriceList!E:E,PriceList!C:C,"")</f>
        <v>270</v>
      </c>
      <c r="K4682">
        <f>_xlfn.XLOOKUP(Ledger[[#This Row],[SKU]]&amp;"|"&amp;Ledger[[#This Row],[Branch_ID]], PriceList[Key], PriceList[Unit_Retail_Price_EGP], "")</f>
        <v>669</v>
      </c>
      <c r="L4682">
        <f>YEAR(Ledger[[#This Row],[Date]])</f>
        <v>2025</v>
      </c>
      <c r="M4682" t="str">
        <f>"Qtr"&amp;ROUNDUP(MONTH(Ledger[[#This Row],[Date]])/3,0)</f>
        <v>Qtr3</v>
      </c>
      <c r="N4682">
        <f>MONTH(Ledger[[#This Row],[Date]])</f>
        <v>9</v>
      </c>
      <c r="O4682" t="str">
        <f>TEXT(Ledger[[#This Row],[Date]],"mmm")</f>
        <v>Sep</v>
      </c>
    </row>
    <row r="4683" spans="1:15" x14ac:dyDescent="0.35">
      <c r="A4683" t="s">
        <v>3207</v>
      </c>
      <c r="B4683" s="8">
        <v>45927</v>
      </c>
      <c r="C4683" s="5">
        <v>0.45208333333333334</v>
      </c>
      <c r="D4683" t="str">
        <f>_xlfn.XLOOKUP(Ledger[[#This Row],[Employee_ID]],Employees!C:C,Employees!A:A)</f>
        <v>Morning</v>
      </c>
      <c r="E4683" t="s">
        <v>932</v>
      </c>
      <c r="F4683" t="str">
        <f>_xlfn.XLOOKUP(Ledger[[#This Row],[Employee_ID]],Employees!C:C,Employees!B:B)</f>
        <v>BR02</v>
      </c>
      <c r="G4683" t="s">
        <v>27</v>
      </c>
      <c r="H4683" t="s">
        <v>119</v>
      </c>
      <c r="I4683">
        <v>3</v>
      </c>
      <c r="J4683">
        <f>_xlfn.XLOOKUP(Ledger[[#This Row],[SKU]]&amp;"|"&amp;Ledger[[#This Row],[Branch_ID]], PriceList!E:E,PriceList!C:C,"")</f>
        <v>225</v>
      </c>
      <c r="K4683">
        <f>_xlfn.XLOOKUP(Ledger[[#This Row],[SKU]]&amp;"|"&amp;Ledger[[#This Row],[Branch_ID]], PriceList[Key], PriceList[Unit_Retail_Price_EGP], "")</f>
        <v>579</v>
      </c>
      <c r="L4683">
        <f>YEAR(Ledger[[#This Row],[Date]])</f>
        <v>2025</v>
      </c>
      <c r="M4683" t="str">
        <f>"Qtr"&amp;ROUNDUP(MONTH(Ledger[[#This Row],[Date]])/3,0)</f>
        <v>Qtr3</v>
      </c>
      <c r="N4683">
        <f>MONTH(Ledger[[#This Row],[Date]])</f>
        <v>9</v>
      </c>
      <c r="O4683" t="str">
        <f>TEXT(Ledger[[#This Row],[Date]],"mmm")</f>
        <v>Sep</v>
      </c>
    </row>
    <row r="4684" spans="1:15" x14ac:dyDescent="0.35">
      <c r="A4684" t="s">
        <v>3296</v>
      </c>
      <c r="B4684" s="8">
        <v>45933</v>
      </c>
      <c r="C4684" s="5">
        <v>0.42986111111111114</v>
      </c>
      <c r="D4684" t="str">
        <f>_xlfn.XLOOKUP(Ledger[[#This Row],[Employee_ID]],Employees!C:C,Employees!A:A)</f>
        <v>Morning</v>
      </c>
      <c r="E4684" t="s">
        <v>932</v>
      </c>
      <c r="F4684" t="str">
        <f>_xlfn.XLOOKUP(Ledger[[#This Row],[Employee_ID]],Employees!C:C,Employees!B:B)</f>
        <v>BR02</v>
      </c>
      <c r="G4684" t="s">
        <v>27</v>
      </c>
      <c r="H4684" t="s">
        <v>195</v>
      </c>
      <c r="I4684">
        <v>3</v>
      </c>
      <c r="J4684">
        <f>_xlfn.XLOOKUP(Ledger[[#This Row],[SKU]]&amp;"|"&amp;Ledger[[#This Row],[Branch_ID]], PriceList!E:E,PriceList!C:C,"")</f>
        <v>165</v>
      </c>
      <c r="K4684">
        <f>_xlfn.XLOOKUP(Ledger[[#This Row],[SKU]]&amp;"|"&amp;Ledger[[#This Row],[Branch_ID]], PriceList[Key], PriceList[Unit_Retail_Price_EGP], "")</f>
        <v>419</v>
      </c>
      <c r="L4684">
        <f>YEAR(Ledger[[#This Row],[Date]])</f>
        <v>2025</v>
      </c>
      <c r="M4684" t="str">
        <f>"Qtr"&amp;ROUNDUP(MONTH(Ledger[[#This Row],[Date]])/3,0)</f>
        <v>Qtr4</v>
      </c>
      <c r="N4684">
        <f>MONTH(Ledger[[#This Row],[Date]])</f>
        <v>10</v>
      </c>
      <c r="O4684" t="str">
        <f>TEXT(Ledger[[#This Row],[Date]],"mmm")</f>
        <v>Oct</v>
      </c>
    </row>
    <row r="4685" spans="1:15" x14ac:dyDescent="0.35">
      <c r="A4685" t="s">
        <v>3420</v>
      </c>
      <c r="B4685" s="8">
        <v>45941</v>
      </c>
      <c r="C4685" s="5">
        <v>0.54305555555555551</v>
      </c>
      <c r="D4685" t="str">
        <f>_xlfn.XLOOKUP(Ledger[[#This Row],[Employee_ID]],Employees!C:C,Employees!A:A)</f>
        <v>Morning</v>
      </c>
      <c r="E4685" t="s">
        <v>932</v>
      </c>
      <c r="F4685" t="str">
        <f>_xlfn.XLOOKUP(Ledger[[#This Row],[Employee_ID]],Employees!C:C,Employees!B:B)</f>
        <v>BR01</v>
      </c>
      <c r="G4685" t="s">
        <v>71</v>
      </c>
      <c r="H4685" t="s">
        <v>558</v>
      </c>
      <c r="I4685">
        <v>3</v>
      </c>
      <c r="J4685">
        <f>_xlfn.XLOOKUP(Ledger[[#This Row],[SKU]]&amp;"|"&amp;Ledger[[#This Row],[Branch_ID]], PriceList!E:E,PriceList!C:C,"")</f>
        <v>185</v>
      </c>
      <c r="K4685">
        <f>_xlfn.XLOOKUP(Ledger[[#This Row],[SKU]]&amp;"|"&amp;Ledger[[#This Row],[Branch_ID]], PriceList[Key], PriceList[Unit_Retail_Price_EGP], "")</f>
        <v>499</v>
      </c>
      <c r="L4685">
        <f>YEAR(Ledger[[#This Row],[Date]])</f>
        <v>2025</v>
      </c>
      <c r="M4685" t="str">
        <f>"Qtr"&amp;ROUNDUP(MONTH(Ledger[[#This Row],[Date]])/3,0)</f>
        <v>Qtr4</v>
      </c>
      <c r="N4685">
        <f>MONTH(Ledger[[#This Row],[Date]])</f>
        <v>10</v>
      </c>
      <c r="O4685" t="str">
        <f>TEXT(Ledger[[#This Row],[Date]],"mmm")</f>
        <v>Oct</v>
      </c>
    </row>
    <row r="4686" spans="1:15" x14ac:dyDescent="0.35">
      <c r="A4686" t="s">
        <v>3475</v>
      </c>
      <c r="B4686" s="8">
        <v>45945</v>
      </c>
      <c r="C4686" s="5">
        <v>0.56111111111111112</v>
      </c>
      <c r="D4686" t="str">
        <f>_xlfn.XLOOKUP(Ledger[[#This Row],[Employee_ID]],Employees!C:C,Employees!A:A)</f>
        <v>Morning</v>
      </c>
      <c r="E4686" t="s">
        <v>932</v>
      </c>
      <c r="F4686" t="str">
        <f>_xlfn.XLOOKUP(Ledger[[#This Row],[Employee_ID]],Employees!C:C,Employees!B:B)</f>
        <v>BR01</v>
      </c>
      <c r="G4686" t="s">
        <v>71</v>
      </c>
      <c r="H4686" t="s">
        <v>289</v>
      </c>
      <c r="I4686">
        <v>3</v>
      </c>
      <c r="J4686">
        <f>_xlfn.XLOOKUP(Ledger[[#This Row],[SKU]]&amp;"|"&amp;Ledger[[#This Row],[Branch_ID]], PriceList!E:E,PriceList!C:C,"")</f>
        <v>535</v>
      </c>
      <c r="K4686">
        <f>_xlfn.XLOOKUP(Ledger[[#This Row],[SKU]]&amp;"|"&amp;Ledger[[#This Row],[Branch_ID]], PriceList[Key], PriceList[Unit_Retail_Price_EGP], "")</f>
        <v>1339</v>
      </c>
      <c r="L4686">
        <f>YEAR(Ledger[[#This Row],[Date]])</f>
        <v>2025</v>
      </c>
      <c r="M4686" t="str">
        <f>"Qtr"&amp;ROUNDUP(MONTH(Ledger[[#This Row],[Date]])/3,0)</f>
        <v>Qtr4</v>
      </c>
      <c r="N4686">
        <f>MONTH(Ledger[[#This Row],[Date]])</f>
        <v>10</v>
      </c>
      <c r="O4686" t="str">
        <f>TEXT(Ledger[[#This Row],[Date]],"mmm")</f>
        <v>Oct</v>
      </c>
    </row>
    <row r="4687" spans="1:15" x14ac:dyDescent="0.35">
      <c r="A4687" t="s">
        <v>3540</v>
      </c>
      <c r="B4687" s="8">
        <v>45949</v>
      </c>
      <c r="C4687" s="5">
        <v>0.49513888888888891</v>
      </c>
      <c r="D4687" t="str">
        <f>_xlfn.XLOOKUP(Ledger[[#This Row],[Employee_ID]],Employees!C:C,Employees!A:A)</f>
        <v>Morning</v>
      </c>
      <c r="E4687" t="s">
        <v>932</v>
      </c>
      <c r="F4687" t="str">
        <f>_xlfn.XLOOKUP(Ledger[[#This Row],[Employee_ID]],Employees!C:C,Employees!B:B)</f>
        <v>BR02</v>
      </c>
      <c r="G4687" t="s">
        <v>27</v>
      </c>
      <c r="H4687" t="s">
        <v>151</v>
      </c>
      <c r="I4687">
        <v>3</v>
      </c>
      <c r="J4687">
        <f>_xlfn.XLOOKUP(Ledger[[#This Row],[SKU]]&amp;"|"&amp;Ledger[[#This Row],[Branch_ID]], PriceList!E:E,PriceList!C:C,"")</f>
        <v>165</v>
      </c>
      <c r="K4687">
        <f>_xlfn.XLOOKUP(Ledger[[#This Row],[SKU]]&amp;"|"&amp;Ledger[[#This Row],[Branch_ID]], PriceList[Key], PriceList[Unit_Retail_Price_EGP], "")</f>
        <v>419</v>
      </c>
      <c r="L4687">
        <f>YEAR(Ledger[[#This Row],[Date]])</f>
        <v>2025</v>
      </c>
      <c r="M4687" t="str">
        <f>"Qtr"&amp;ROUNDUP(MONTH(Ledger[[#This Row],[Date]])/3,0)</f>
        <v>Qtr4</v>
      </c>
      <c r="N4687">
        <f>MONTH(Ledger[[#This Row],[Date]])</f>
        <v>10</v>
      </c>
      <c r="O4687" t="str">
        <f>TEXT(Ledger[[#This Row],[Date]],"mmm")</f>
        <v>Oct</v>
      </c>
    </row>
    <row r="4688" spans="1:15" x14ac:dyDescent="0.35">
      <c r="A4688" t="s">
        <v>3565</v>
      </c>
      <c r="B4688" s="8">
        <v>45951</v>
      </c>
      <c r="C4688" s="5">
        <v>0.55000000000000004</v>
      </c>
      <c r="D4688" t="str">
        <f>_xlfn.XLOOKUP(Ledger[[#This Row],[Employee_ID]],Employees!C:C,Employees!A:A)</f>
        <v>Morning</v>
      </c>
      <c r="E4688" t="s">
        <v>932</v>
      </c>
      <c r="F4688" t="str">
        <f>_xlfn.XLOOKUP(Ledger[[#This Row],[Employee_ID]],Employees!C:C,Employees!B:B)</f>
        <v>BR02</v>
      </c>
      <c r="G4688" t="s">
        <v>27</v>
      </c>
      <c r="H4688" t="s">
        <v>681</v>
      </c>
      <c r="I4688">
        <v>3</v>
      </c>
      <c r="J4688">
        <f>_xlfn.XLOOKUP(Ledger[[#This Row],[SKU]]&amp;"|"&amp;Ledger[[#This Row],[Branch_ID]], PriceList!E:E,PriceList!C:C,"")</f>
        <v>145</v>
      </c>
      <c r="K4688">
        <f>_xlfn.XLOOKUP(Ledger[[#This Row],[SKU]]&amp;"|"&amp;Ledger[[#This Row],[Branch_ID]], PriceList[Key], PriceList[Unit_Retail_Price_EGP], "")</f>
        <v>369</v>
      </c>
      <c r="L4688">
        <f>YEAR(Ledger[[#This Row],[Date]])</f>
        <v>2025</v>
      </c>
      <c r="M4688" t="str">
        <f>"Qtr"&amp;ROUNDUP(MONTH(Ledger[[#This Row],[Date]])/3,0)</f>
        <v>Qtr4</v>
      </c>
      <c r="N4688">
        <f>MONTH(Ledger[[#This Row],[Date]])</f>
        <v>10</v>
      </c>
      <c r="O4688" t="str">
        <f>TEXT(Ledger[[#This Row],[Date]],"mmm")</f>
        <v>Oct</v>
      </c>
    </row>
    <row r="4689" spans="1:15" x14ac:dyDescent="0.35">
      <c r="A4689" t="s">
        <v>3873</v>
      </c>
      <c r="B4689" s="8">
        <v>45973</v>
      </c>
      <c r="C4689" s="5">
        <v>0.5708333333333333</v>
      </c>
      <c r="D4689" t="str">
        <f>_xlfn.XLOOKUP(Ledger[[#This Row],[Employee_ID]],Employees!C:C,Employees!A:A)</f>
        <v>Morning</v>
      </c>
      <c r="E4689" t="s">
        <v>932</v>
      </c>
      <c r="F4689" t="str">
        <f>_xlfn.XLOOKUP(Ledger[[#This Row],[Employee_ID]],Employees!C:C,Employees!B:B)</f>
        <v>BR05</v>
      </c>
      <c r="G4689" t="s">
        <v>94</v>
      </c>
      <c r="H4689" t="s">
        <v>130</v>
      </c>
      <c r="I4689">
        <v>3</v>
      </c>
      <c r="J4689">
        <f>_xlfn.XLOOKUP(Ledger[[#This Row],[SKU]]&amp;"|"&amp;Ledger[[#This Row],[Branch_ID]], PriceList!E:E,PriceList!C:C,"")</f>
        <v>230</v>
      </c>
      <c r="K4689">
        <f>_xlfn.XLOOKUP(Ledger[[#This Row],[SKU]]&amp;"|"&amp;Ledger[[#This Row],[Branch_ID]], PriceList[Key], PriceList[Unit_Retail_Price_EGP], "")</f>
        <v>589</v>
      </c>
      <c r="L4689">
        <f>YEAR(Ledger[[#This Row],[Date]])</f>
        <v>2025</v>
      </c>
      <c r="M4689" t="str">
        <f>"Qtr"&amp;ROUNDUP(MONTH(Ledger[[#This Row],[Date]])/3,0)</f>
        <v>Qtr4</v>
      </c>
      <c r="N4689">
        <f>MONTH(Ledger[[#This Row],[Date]])</f>
        <v>11</v>
      </c>
      <c r="O4689" t="str">
        <f>TEXT(Ledger[[#This Row],[Date]],"mmm")</f>
        <v>Nov</v>
      </c>
    </row>
    <row r="4690" spans="1:15" x14ac:dyDescent="0.35">
      <c r="A4690" t="s">
        <v>3882</v>
      </c>
      <c r="B4690" s="8">
        <v>45974</v>
      </c>
      <c r="C4690" s="5">
        <v>0.49027777777777776</v>
      </c>
      <c r="D4690" t="str">
        <f>_xlfn.XLOOKUP(Ledger[[#This Row],[Employee_ID]],Employees!C:C,Employees!A:A)</f>
        <v>Morning</v>
      </c>
      <c r="E4690" t="s">
        <v>932</v>
      </c>
      <c r="F4690" t="str">
        <f>_xlfn.XLOOKUP(Ledger[[#This Row],[Employee_ID]],Employees!C:C,Employees!B:B)</f>
        <v>BR01</v>
      </c>
      <c r="G4690" t="s">
        <v>71</v>
      </c>
      <c r="H4690" t="s">
        <v>247</v>
      </c>
      <c r="I4690">
        <v>3</v>
      </c>
      <c r="J4690">
        <f>_xlfn.XLOOKUP(Ledger[[#This Row],[SKU]]&amp;"|"&amp;Ledger[[#This Row],[Branch_ID]], PriceList!E:E,PriceList!C:C,"")</f>
        <v>390</v>
      </c>
      <c r="K4690">
        <f>_xlfn.XLOOKUP(Ledger[[#This Row],[SKU]]&amp;"|"&amp;Ledger[[#This Row],[Branch_ID]], PriceList[Key], PriceList[Unit_Retail_Price_EGP], "")</f>
        <v>1009</v>
      </c>
      <c r="L4690">
        <f>YEAR(Ledger[[#This Row],[Date]])</f>
        <v>2025</v>
      </c>
      <c r="M4690" t="str">
        <f>"Qtr"&amp;ROUNDUP(MONTH(Ledger[[#This Row],[Date]])/3,0)</f>
        <v>Qtr4</v>
      </c>
      <c r="N4690">
        <f>MONTH(Ledger[[#This Row],[Date]])</f>
        <v>11</v>
      </c>
      <c r="O4690" t="str">
        <f>TEXT(Ledger[[#This Row],[Date]],"mmm")</f>
        <v>Nov</v>
      </c>
    </row>
    <row r="4691" spans="1:15" x14ac:dyDescent="0.35">
      <c r="A4691" t="s">
        <v>3916</v>
      </c>
      <c r="B4691" s="8">
        <v>45976</v>
      </c>
      <c r="C4691" s="5">
        <v>0.42083333333333334</v>
      </c>
      <c r="D4691" t="str">
        <f>_xlfn.XLOOKUP(Ledger[[#This Row],[Employee_ID]],Employees!C:C,Employees!A:A)</f>
        <v>Morning</v>
      </c>
      <c r="E4691" t="s">
        <v>932</v>
      </c>
      <c r="F4691" t="str">
        <f>_xlfn.XLOOKUP(Ledger[[#This Row],[Employee_ID]],Employees!C:C,Employees!B:B)</f>
        <v>BR04</v>
      </c>
      <c r="G4691" t="s">
        <v>46</v>
      </c>
      <c r="H4691" t="s">
        <v>193</v>
      </c>
      <c r="I4691">
        <v>3</v>
      </c>
      <c r="J4691">
        <f>_xlfn.XLOOKUP(Ledger[[#This Row],[SKU]]&amp;"|"&amp;Ledger[[#This Row],[Branch_ID]], PriceList!E:E,PriceList!C:C,"")</f>
        <v>135</v>
      </c>
      <c r="K4691">
        <f>_xlfn.XLOOKUP(Ledger[[#This Row],[SKU]]&amp;"|"&amp;Ledger[[#This Row],[Branch_ID]], PriceList[Key], PriceList[Unit_Retail_Price_EGP], "")</f>
        <v>329</v>
      </c>
      <c r="L4691">
        <f>YEAR(Ledger[[#This Row],[Date]])</f>
        <v>2025</v>
      </c>
      <c r="M4691" t="str">
        <f>"Qtr"&amp;ROUNDUP(MONTH(Ledger[[#This Row],[Date]])/3,0)</f>
        <v>Qtr4</v>
      </c>
      <c r="N4691">
        <f>MONTH(Ledger[[#This Row],[Date]])</f>
        <v>11</v>
      </c>
      <c r="O4691" t="str">
        <f>TEXT(Ledger[[#This Row],[Date]],"mmm")</f>
        <v>Nov</v>
      </c>
    </row>
    <row r="4692" spans="1:15" x14ac:dyDescent="0.35">
      <c r="A4692" t="s">
        <v>3922</v>
      </c>
      <c r="B4692" s="8">
        <v>45976</v>
      </c>
      <c r="C4692" s="5">
        <v>0.48888888888888887</v>
      </c>
      <c r="D4692" t="str">
        <f>_xlfn.XLOOKUP(Ledger[[#This Row],[Employee_ID]],Employees!C:C,Employees!A:A)</f>
        <v>Morning</v>
      </c>
      <c r="E4692" t="s">
        <v>932</v>
      </c>
      <c r="F4692" t="str">
        <f>_xlfn.XLOOKUP(Ledger[[#This Row],[Employee_ID]],Employees!C:C,Employees!B:B)</f>
        <v>BR01</v>
      </c>
      <c r="G4692" t="s">
        <v>71</v>
      </c>
      <c r="H4692" t="s">
        <v>263</v>
      </c>
      <c r="I4692">
        <v>3</v>
      </c>
      <c r="J4692">
        <f>_xlfn.XLOOKUP(Ledger[[#This Row],[SKU]]&amp;"|"&amp;Ledger[[#This Row],[Branch_ID]], PriceList!E:E,PriceList!C:C,"")</f>
        <v>165</v>
      </c>
      <c r="K4692">
        <f>_xlfn.XLOOKUP(Ledger[[#This Row],[SKU]]&amp;"|"&amp;Ledger[[#This Row],[Branch_ID]], PriceList[Key], PriceList[Unit_Retail_Price_EGP], "")</f>
        <v>449</v>
      </c>
      <c r="L4692">
        <f>YEAR(Ledger[[#This Row],[Date]])</f>
        <v>2025</v>
      </c>
      <c r="M4692" t="str">
        <f>"Qtr"&amp;ROUNDUP(MONTH(Ledger[[#This Row],[Date]])/3,0)</f>
        <v>Qtr4</v>
      </c>
      <c r="N4692">
        <f>MONTH(Ledger[[#This Row],[Date]])</f>
        <v>11</v>
      </c>
      <c r="O4692" t="str">
        <f>TEXT(Ledger[[#This Row],[Date]],"mmm")</f>
        <v>Nov</v>
      </c>
    </row>
    <row r="4693" spans="1:15" x14ac:dyDescent="0.35">
      <c r="A4693" t="s">
        <v>4021</v>
      </c>
      <c r="B4693" s="8">
        <v>45983</v>
      </c>
      <c r="C4693" s="5">
        <v>0.54861111111111116</v>
      </c>
      <c r="D4693" t="str">
        <f>_xlfn.XLOOKUP(Ledger[[#This Row],[Employee_ID]],Employees!C:C,Employees!A:A)</f>
        <v>Morning</v>
      </c>
      <c r="E4693" t="s">
        <v>932</v>
      </c>
      <c r="F4693" t="str">
        <f>_xlfn.XLOOKUP(Ledger[[#This Row],[Employee_ID]],Employees!C:C,Employees!B:B)</f>
        <v>BR01</v>
      </c>
      <c r="G4693" t="s">
        <v>71</v>
      </c>
      <c r="H4693" t="s">
        <v>78</v>
      </c>
      <c r="I4693">
        <v>3</v>
      </c>
      <c r="J4693">
        <f>_xlfn.XLOOKUP(Ledger[[#This Row],[SKU]]&amp;"|"&amp;Ledger[[#This Row],[Branch_ID]], PriceList!E:E,PriceList!C:C,"")</f>
        <v>225</v>
      </c>
      <c r="K4693">
        <f>_xlfn.XLOOKUP(Ledger[[#This Row],[SKU]]&amp;"|"&amp;Ledger[[#This Row],[Branch_ID]], PriceList[Key], PriceList[Unit_Retail_Price_EGP], "")</f>
        <v>609</v>
      </c>
      <c r="L4693">
        <f>YEAR(Ledger[[#This Row],[Date]])</f>
        <v>2025</v>
      </c>
      <c r="M4693" t="str">
        <f>"Qtr"&amp;ROUNDUP(MONTH(Ledger[[#This Row],[Date]])/3,0)</f>
        <v>Qtr4</v>
      </c>
      <c r="N4693">
        <f>MONTH(Ledger[[#This Row],[Date]])</f>
        <v>11</v>
      </c>
      <c r="O4693" t="str">
        <f>TEXT(Ledger[[#This Row],[Date]],"mmm")</f>
        <v>Nov</v>
      </c>
    </row>
    <row r="4694" spans="1:15" x14ac:dyDescent="0.35">
      <c r="A4694" t="s">
        <v>4139</v>
      </c>
      <c r="B4694" s="8">
        <v>45991</v>
      </c>
      <c r="C4694" s="5">
        <v>0.44097222222222221</v>
      </c>
      <c r="D4694" t="str">
        <f>_xlfn.XLOOKUP(Ledger[[#This Row],[Employee_ID]],Employees!C:C,Employees!A:A)</f>
        <v>Morning</v>
      </c>
      <c r="E4694" t="s">
        <v>932</v>
      </c>
      <c r="F4694" t="str">
        <f>_xlfn.XLOOKUP(Ledger[[#This Row],[Employee_ID]],Employees!C:C,Employees!B:B)</f>
        <v>BR03</v>
      </c>
      <c r="G4694" t="s">
        <v>38</v>
      </c>
      <c r="H4694" t="s">
        <v>249</v>
      </c>
      <c r="I4694">
        <v>3</v>
      </c>
      <c r="J4694">
        <f>_xlfn.XLOOKUP(Ledger[[#This Row],[SKU]]&amp;"|"&amp;Ledger[[#This Row],[Branch_ID]], PriceList!E:E,PriceList!C:C,"")</f>
        <v>520</v>
      </c>
      <c r="K4694">
        <f>_xlfn.XLOOKUP(Ledger[[#This Row],[SKU]]&amp;"|"&amp;Ledger[[#This Row],[Branch_ID]], PriceList[Key], PriceList[Unit_Retail_Price_EGP], "")</f>
        <v>1229</v>
      </c>
      <c r="L4694">
        <f>YEAR(Ledger[[#This Row],[Date]])</f>
        <v>2025</v>
      </c>
      <c r="M4694" t="str">
        <f>"Qtr"&amp;ROUNDUP(MONTH(Ledger[[#This Row],[Date]])/3,0)</f>
        <v>Qtr4</v>
      </c>
      <c r="N4694">
        <f>MONTH(Ledger[[#This Row],[Date]])</f>
        <v>11</v>
      </c>
      <c r="O4694" t="str">
        <f>TEXT(Ledger[[#This Row],[Date]],"mmm")</f>
        <v>Nov</v>
      </c>
    </row>
    <row r="4695" spans="1:15" x14ac:dyDescent="0.35">
      <c r="A4695" t="s">
        <v>4256</v>
      </c>
      <c r="B4695" s="8">
        <v>45999</v>
      </c>
      <c r="C4695" s="5">
        <v>0.46736111111111112</v>
      </c>
      <c r="D4695" t="str">
        <f>_xlfn.XLOOKUP(Ledger[[#This Row],[Employee_ID]],Employees!C:C,Employees!A:A)</f>
        <v>Morning</v>
      </c>
      <c r="E4695" t="s">
        <v>932</v>
      </c>
      <c r="F4695" t="str">
        <f>_xlfn.XLOOKUP(Ledger[[#This Row],[Employee_ID]],Employees!C:C,Employees!B:B)</f>
        <v>BR03</v>
      </c>
      <c r="G4695" t="s">
        <v>38</v>
      </c>
      <c r="H4695" t="s">
        <v>456</v>
      </c>
      <c r="I4695">
        <v>3</v>
      </c>
      <c r="J4695">
        <f>_xlfn.XLOOKUP(Ledger[[#This Row],[SKU]]&amp;"|"&amp;Ledger[[#This Row],[Branch_ID]], PriceList!E:E,PriceList!C:C,"")</f>
        <v>700</v>
      </c>
      <c r="K4695">
        <f>_xlfn.XLOOKUP(Ledger[[#This Row],[SKU]]&amp;"|"&amp;Ledger[[#This Row],[Branch_ID]], PriceList[Key], PriceList[Unit_Retail_Price_EGP], "")</f>
        <v>1649</v>
      </c>
      <c r="L4695">
        <f>YEAR(Ledger[[#This Row],[Date]])</f>
        <v>2025</v>
      </c>
      <c r="M4695" t="str">
        <f>"Qtr"&amp;ROUNDUP(MONTH(Ledger[[#This Row],[Date]])/3,0)</f>
        <v>Qtr4</v>
      </c>
      <c r="N4695">
        <f>MONTH(Ledger[[#This Row],[Date]])</f>
        <v>12</v>
      </c>
      <c r="O4695" t="str">
        <f>TEXT(Ledger[[#This Row],[Date]],"mmm")</f>
        <v>Dec</v>
      </c>
    </row>
    <row r="4696" spans="1:15" x14ac:dyDescent="0.35">
      <c r="A4696" t="s">
        <v>4267</v>
      </c>
      <c r="B4696" s="8">
        <v>46000</v>
      </c>
      <c r="C4696" s="5">
        <v>0.5229166666666667</v>
      </c>
      <c r="D4696" t="str">
        <f>_xlfn.XLOOKUP(Ledger[[#This Row],[Employee_ID]],Employees!C:C,Employees!A:A)</f>
        <v>Morning</v>
      </c>
      <c r="E4696" t="s">
        <v>932</v>
      </c>
      <c r="F4696" t="str">
        <f>_xlfn.XLOOKUP(Ledger[[#This Row],[Employee_ID]],Employees!C:C,Employees!B:B)</f>
        <v>BR04</v>
      </c>
      <c r="G4696" t="s">
        <v>46</v>
      </c>
      <c r="H4696" t="s">
        <v>135</v>
      </c>
      <c r="I4696">
        <v>3</v>
      </c>
      <c r="J4696">
        <f>_xlfn.XLOOKUP(Ledger[[#This Row],[SKU]]&amp;"|"&amp;Ledger[[#This Row],[Branch_ID]], PriceList!E:E,PriceList!C:C,"")</f>
        <v>135</v>
      </c>
      <c r="K4696">
        <f>_xlfn.XLOOKUP(Ledger[[#This Row],[SKU]]&amp;"|"&amp;Ledger[[#This Row],[Branch_ID]], PriceList[Key], PriceList[Unit_Retail_Price_EGP], "")</f>
        <v>329</v>
      </c>
      <c r="L4696">
        <f>YEAR(Ledger[[#This Row],[Date]])</f>
        <v>2025</v>
      </c>
      <c r="M4696" t="str">
        <f>"Qtr"&amp;ROUNDUP(MONTH(Ledger[[#This Row],[Date]])/3,0)</f>
        <v>Qtr4</v>
      </c>
      <c r="N4696">
        <f>MONTH(Ledger[[#This Row],[Date]])</f>
        <v>12</v>
      </c>
      <c r="O4696" t="str">
        <f>TEXT(Ledger[[#This Row],[Date]],"mmm")</f>
        <v>Dec</v>
      </c>
    </row>
    <row r="4697" spans="1:15" x14ac:dyDescent="0.35">
      <c r="A4697" t="s">
        <v>4268</v>
      </c>
      <c r="B4697" s="8">
        <v>46000</v>
      </c>
      <c r="C4697" s="5">
        <v>0.54097222222222219</v>
      </c>
      <c r="D4697" t="str">
        <f>_xlfn.XLOOKUP(Ledger[[#This Row],[Employee_ID]],Employees!C:C,Employees!A:A)</f>
        <v>Morning</v>
      </c>
      <c r="E4697" t="s">
        <v>932</v>
      </c>
      <c r="F4697" t="str">
        <f>_xlfn.XLOOKUP(Ledger[[#This Row],[Employee_ID]],Employees!C:C,Employees!B:B)</f>
        <v>BR02</v>
      </c>
      <c r="G4697" t="s">
        <v>27</v>
      </c>
      <c r="H4697" t="s">
        <v>499</v>
      </c>
      <c r="I4697">
        <v>3</v>
      </c>
      <c r="J4697">
        <f>_xlfn.XLOOKUP(Ledger[[#This Row],[SKU]]&amp;"|"&amp;Ledger[[#This Row],[Branch_ID]], PriceList!E:E,PriceList!C:C,"")</f>
        <v>305</v>
      </c>
      <c r="K4697">
        <f>_xlfn.XLOOKUP(Ledger[[#This Row],[SKU]]&amp;"|"&amp;Ledger[[#This Row],[Branch_ID]], PriceList[Key], PriceList[Unit_Retail_Price_EGP], "")</f>
        <v>739</v>
      </c>
      <c r="L4697">
        <f>YEAR(Ledger[[#This Row],[Date]])</f>
        <v>2025</v>
      </c>
      <c r="M4697" t="str">
        <f>"Qtr"&amp;ROUNDUP(MONTH(Ledger[[#This Row],[Date]])/3,0)</f>
        <v>Qtr4</v>
      </c>
      <c r="N4697">
        <f>MONTH(Ledger[[#This Row],[Date]])</f>
        <v>12</v>
      </c>
      <c r="O4697" t="str">
        <f>TEXT(Ledger[[#This Row],[Date]],"mmm")</f>
        <v>Dec</v>
      </c>
    </row>
    <row r="4698" spans="1:15" x14ac:dyDescent="0.35">
      <c r="A4698" t="s">
        <v>4327</v>
      </c>
      <c r="B4698" s="8">
        <v>46004</v>
      </c>
      <c r="C4698" s="5">
        <v>0.56041666666666667</v>
      </c>
      <c r="D4698" t="str">
        <f>_xlfn.XLOOKUP(Ledger[[#This Row],[Employee_ID]],Employees!C:C,Employees!A:A)</f>
        <v>Morning</v>
      </c>
      <c r="E4698" t="s">
        <v>932</v>
      </c>
      <c r="F4698" t="str">
        <f>_xlfn.XLOOKUP(Ledger[[#This Row],[Employee_ID]],Employees!C:C,Employees!B:B)</f>
        <v>BR01</v>
      </c>
      <c r="G4698" t="s">
        <v>71</v>
      </c>
      <c r="H4698" t="s">
        <v>574</v>
      </c>
      <c r="I4698">
        <v>3</v>
      </c>
      <c r="J4698">
        <f>_xlfn.XLOOKUP(Ledger[[#This Row],[SKU]]&amp;"|"&amp;Ledger[[#This Row],[Branch_ID]], PriceList!E:E,PriceList!C:C,"")</f>
        <v>225</v>
      </c>
      <c r="K4698">
        <f>_xlfn.XLOOKUP(Ledger[[#This Row],[SKU]]&amp;"|"&amp;Ledger[[#This Row],[Branch_ID]], PriceList[Key], PriceList[Unit_Retail_Price_EGP], "")</f>
        <v>609</v>
      </c>
      <c r="L4698">
        <f>YEAR(Ledger[[#This Row],[Date]])</f>
        <v>2025</v>
      </c>
      <c r="M4698" t="str">
        <f>"Qtr"&amp;ROUNDUP(MONTH(Ledger[[#This Row],[Date]])/3,0)</f>
        <v>Qtr4</v>
      </c>
      <c r="N4698">
        <f>MONTH(Ledger[[#This Row],[Date]])</f>
        <v>12</v>
      </c>
      <c r="O4698" t="str">
        <f>TEXT(Ledger[[#This Row],[Date]],"mmm")</f>
        <v>Dec</v>
      </c>
    </row>
    <row r="4699" spans="1:15" x14ac:dyDescent="0.35">
      <c r="A4699" t="s">
        <v>4389</v>
      </c>
      <c r="B4699" s="8">
        <v>46009</v>
      </c>
      <c r="C4699" s="5">
        <v>0.41944444444444445</v>
      </c>
      <c r="D4699" t="str">
        <f>_xlfn.XLOOKUP(Ledger[[#This Row],[Employee_ID]],Employees!C:C,Employees!A:A)</f>
        <v>Morning</v>
      </c>
      <c r="E4699" t="s">
        <v>932</v>
      </c>
      <c r="F4699" t="str">
        <f>_xlfn.XLOOKUP(Ledger[[#This Row],[Employee_ID]],Employees!C:C,Employees!B:B)</f>
        <v>BR04</v>
      </c>
      <c r="G4699" t="s">
        <v>46</v>
      </c>
      <c r="H4699" t="s">
        <v>485</v>
      </c>
      <c r="I4699">
        <v>3</v>
      </c>
      <c r="J4699">
        <f>_xlfn.XLOOKUP(Ledger[[#This Row],[SKU]]&amp;"|"&amp;Ledger[[#This Row],[Branch_ID]], PriceList!E:E,PriceList!C:C,"")</f>
        <v>125</v>
      </c>
      <c r="K4699">
        <f>_xlfn.XLOOKUP(Ledger[[#This Row],[SKU]]&amp;"|"&amp;Ledger[[#This Row],[Branch_ID]], PriceList[Key], PriceList[Unit_Retail_Price_EGP], "")</f>
        <v>279</v>
      </c>
      <c r="L4699">
        <f>YEAR(Ledger[[#This Row],[Date]])</f>
        <v>2025</v>
      </c>
      <c r="M4699" t="str">
        <f>"Qtr"&amp;ROUNDUP(MONTH(Ledger[[#This Row],[Date]])/3,0)</f>
        <v>Qtr4</v>
      </c>
      <c r="N4699">
        <f>MONTH(Ledger[[#This Row],[Date]])</f>
        <v>12</v>
      </c>
      <c r="O4699" t="str">
        <f>TEXT(Ledger[[#This Row],[Date]],"mmm")</f>
        <v>Dec</v>
      </c>
    </row>
    <row r="4700" spans="1:15" x14ac:dyDescent="0.35">
      <c r="A4700" t="s">
        <v>4490</v>
      </c>
      <c r="B4700" s="8">
        <v>46016</v>
      </c>
      <c r="C4700" s="5">
        <v>0.50277777777777777</v>
      </c>
      <c r="D4700" t="str">
        <f>_xlfn.XLOOKUP(Ledger[[#This Row],[Employee_ID]],Employees!C:C,Employees!A:A)</f>
        <v>Morning</v>
      </c>
      <c r="E4700" t="s">
        <v>932</v>
      </c>
      <c r="F4700" t="str">
        <f>_xlfn.XLOOKUP(Ledger[[#This Row],[Employee_ID]],Employees!C:C,Employees!B:B)</f>
        <v>BR02</v>
      </c>
      <c r="G4700" t="s">
        <v>27</v>
      </c>
      <c r="H4700" t="s">
        <v>267</v>
      </c>
      <c r="I4700">
        <v>3</v>
      </c>
      <c r="J4700">
        <f>_xlfn.XLOOKUP(Ledger[[#This Row],[SKU]]&amp;"|"&amp;Ledger[[#This Row],[Branch_ID]], PriceList!E:E,PriceList!C:C,"")</f>
        <v>165</v>
      </c>
      <c r="K4700">
        <f>_xlfn.XLOOKUP(Ledger[[#This Row],[SKU]]&amp;"|"&amp;Ledger[[#This Row],[Branch_ID]], PriceList[Key], PriceList[Unit_Retail_Price_EGP], "")</f>
        <v>419</v>
      </c>
      <c r="L4700">
        <f>YEAR(Ledger[[#This Row],[Date]])</f>
        <v>2025</v>
      </c>
      <c r="M4700" t="str">
        <f>"Qtr"&amp;ROUNDUP(MONTH(Ledger[[#This Row],[Date]])/3,0)</f>
        <v>Qtr4</v>
      </c>
      <c r="N4700">
        <f>MONTH(Ledger[[#This Row],[Date]])</f>
        <v>12</v>
      </c>
      <c r="O4700" t="str">
        <f>TEXT(Ledger[[#This Row],[Date]],"mmm")</f>
        <v>Dec</v>
      </c>
    </row>
    <row r="4701" spans="1:15" x14ac:dyDescent="0.35">
      <c r="A4701" t="s">
        <v>4553</v>
      </c>
      <c r="B4701" s="8">
        <v>46020</v>
      </c>
      <c r="C4701" s="5">
        <v>0.49791666666666667</v>
      </c>
      <c r="D4701" t="str">
        <f>_xlfn.XLOOKUP(Ledger[[#This Row],[Employee_ID]],Employees!C:C,Employees!A:A)</f>
        <v>Morning</v>
      </c>
      <c r="E4701" t="s">
        <v>932</v>
      </c>
      <c r="F4701" t="str">
        <f>_xlfn.XLOOKUP(Ledger[[#This Row],[Employee_ID]],Employees!C:C,Employees!B:B)</f>
        <v>BR01</v>
      </c>
      <c r="G4701" t="s">
        <v>71</v>
      </c>
      <c r="H4701" t="s">
        <v>82</v>
      </c>
      <c r="I4701">
        <v>3</v>
      </c>
      <c r="J4701">
        <f>_xlfn.XLOOKUP(Ledger[[#This Row],[SKU]]&amp;"|"&amp;Ledger[[#This Row],[Branch_ID]], PriceList!E:E,PriceList!C:C,"")</f>
        <v>115</v>
      </c>
      <c r="K4701">
        <f>_xlfn.XLOOKUP(Ledger[[#This Row],[SKU]]&amp;"|"&amp;Ledger[[#This Row],[Branch_ID]], PriceList[Key], PriceList[Unit_Retail_Price_EGP], "")</f>
        <v>309</v>
      </c>
      <c r="L4701">
        <f>YEAR(Ledger[[#This Row],[Date]])</f>
        <v>2025</v>
      </c>
      <c r="M4701" t="str">
        <f>"Qtr"&amp;ROUNDUP(MONTH(Ledger[[#This Row],[Date]])/3,0)</f>
        <v>Qtr4</v>
      </c>
      <c r="N4701">
        <f>MONTH(Ledger[[#This Row],[Date]])</f>
        <v>12</v>
      </c>
      <c r="O4701" t="str">
        <f>TEXT(Ledger[[#This Row],[Date]],"mmm")</f>
        <v>Dec</v>
      </c>
    </row>
    <row r="4702" spans="1:15" x14ac:dyDescent="0.35">
      <c r="A4702" t="s">
        <v>4639</v>
      </c>
      <c r="B4702" s="8">
        <v>46026</v>
      </c>
      <c r="C4702" s="5">
        <v>0.46458333333333335</v>
      </c>
      <c r="D4702" t="str">
        <f>_xlfn.XLOOKUP(Ledger[[#This Row],[Employee_ID]],Employees!C:C,Employees!A:A)</f>
        <v>Morning</v>
      </c>
      <c r="E4702" t="s">
        <v>932</v>
      </c>
      <c r="F4702" t="str">
        <f>_xlfn.XLOOKUP(Ledger[[#This Row],[Employee_ID]],Employees!C:C,Employees!B:B)</f>
        <v>BR02</v>
      </c>
      <c r="G4702" t="s">
        <v>27</v>
      </c>
      <c r="H4702" t="s">
        <v>73</v>
      </c>
      <c r="I4702">
        <v>3</v>
      </c>
      <c r="J4702">
        <f>_xlfn.XLOOKUP(Ledger[[#This Row],[SKU]]&amp;"|"&amp;Ledger[[#This Row],[Branch_ID]], PriceList!E:E,PriceList!C:C,"")</f>
        <v>390</v>
      </c>
      <c r="K4702">
        <f>_xlfn.XLOOKUP(Ledger[[#This Row],[SKU]]&amp;"|"&amp;Ledger[[#This Row],[Branch_ID]], PriceList[Key], PriceList[Unit_Retail_Price_EGP], "")</f>
        <v>949</v>
      </c>
      <c r="L4702">
        <f>YEAR(Ledger[[#This Row],[Date]])</f>
        <v>2026</v>
      </c>
      <c r="M4702" t="str">
        <f>"Qtr"&amp;ROUNDUP(MONTH(Ledger[[#This Row],[Date]])/3,0)</f>
        <v>Qtr1</v>
      </c>
      <c r="N4702">
        <f>MONTH(Ledger[[#This Row],[Date]])</f>
        <v>1</v>
      </c>
      <c r="O4702" t="str">
        <f>TEXT(Ledger[[#This Row],[Date]],"mmm")</f>
        <v>Jan</v>
      </c>
    </row>
    <row r="4703" spans="1:15" x14ac:dyDescent="0.35">
      <c r="A4703" t="s">
        <v>4733</v>
      </c>
      <c r="B4703" s="8">
        <v>46033</v>
      </c>
      <c r="C4703" s="5">
        <v>0.51458333333333328</v>
      </c>
      <c r="D4703" t="str">
        <f>_xlfn.XLOOKUP(Ledger[[#This Row],[Employee_ID]],Employees!C:C,Employees!A:A)</f>
        <v>Morning</v>
      </c>
      <c r="E4703" t="s">
        <v>932</v>
      </c>
      <c r="F4703" t="str">
        <f>_xlfn.XLOOKUP(Ledger[[#This Row],[Employee_ID]],Employees!C:C,Employees!B:B)</f>
        <v>BR04</v>
      </c>
      <c r="G4703" t="s">
        <v>46</v>
      </c>
      <c r="H4703" t="s">
        <v>249</v>
      </c>
      <c r="I4703">
        <v>3</v>
      </c>
      <c r="J4703">
        <f>_xlfn.XLOOKUP(Ledger[[#This Row],[SKU]]&amp;"|"&amp;Ledger[[#This Row],[Branch_ID]], PriceList!E:E,PriceList!C:C,"")</f>
        <v>510</v>
      </c>
      <c r="K4703">
        <f>_xlfn.XLOOKUP(Ledger[[#This Row],[SKU]]&amp;"|"&amp;Ledger[[#This Row],[Branch_ID]], PriceList[Key], PriceList[Unit_Retail_Price_EGP], "")</f>
        <v>1129</v>
      </c>
      <c r="L4703">
        <f>YEAR(Ledger[[#This Row],[Date]])</f>
        <v>2026</v>
      </c>
      <c r="M4703" t="str">
        <f>"Qtr"&amp;ROUNDUP(MONTH(Ledger[[#This Row],[Date]])/3,0)</f>
        <v>Qtr1</v>
      </c>
      <c r="N4703">
        <f>MONTH(Ledger[[#This Row],[Date]])</f>
        <v>1</v>
      </c>
      <c r="O4703" t="str">
        <f>TEXT(Ledger[[#This Row],[Date]],"mmm")</f>
        <v>Jan</v>
      </c>
    </row>
    <row r="4704" spans="1:15" x14ac:dyDescent="0.35">
      <c r="A4704" t="s">
        <v>4807</v>
      </c>
      <c r="B4704" s="8">
        <v>46039</v>
      </c>
      <c r="C4704" s="5">
        <v>0.5083333333333333</v>
      </c>
      <c r="D4704" t="str">
        <f>_xlfn.XLOOKUP(Ledger[[#This Row],[Employee_ID]],Employees!C:C,Employees!A:A)</f>
        <v>Morning</v>
      </c>
      <c r="E4704" t="s">
        <v>932</v>
      </c>
      <c r="F4704" t="str">
        <f>_xlfn.XLOOKUP(Ledger[[#This Row],[Employee_ID]],Employees!C:C,Employees!B:B)</f>
        <v>BR03</v>
      </c>
      <c r="G4704" t="s">
        <v>38</v>
      </c>
      <c r="H4704" t="s">
        <v>456</v>
      </c>
      <c r="I4704">
        <v>3</v>
      </c>
      <c r="J4704">
        <f>_xlfn.XLOOKUP(Ledger[[#This Row],[SKU]]&amp;"|"&amp;Ledger[[#This Row],[Branch_ID]], PriceList!E:E,PriceList!C:C,"")</f>
        <v>700</v>
      </c>
      <c r="K4704">
        <f>_xlfn.XLOOKUP(Ledger[[#This Row],[SKU]]&amp;"|"&amp;Ledger[[#This Row],[Branch_ID]], PriceList[Key], PriceList[Unit_Retail_Price_EGP], "")</f>
        <v>1649</v>
      </c>
      <c r="L4704">
        <f>YEAR(Ledger[[#This Row],[Date]])</f>
        <v>2026</v>
      </c>
      <c r="M4704" t="str">
        <f>"Qtr"&amp;ROUNDUP(MONTH(Ledger[[#This Row],[Date]])/3,0)</f>
        <v>Qtr1</v>
      </c>
      <c r="N4704">
        <f>MONTH(Ledger[[#This Row],[Date]])</f>
        <v>1</v>
      </c>
      <c r="O4704" t="str">
        <f>TEXT(Ledger[[#This Row],[Date]],"mmm")</f>
        <v>Jan</v>
      </c>
    </row>
    <row r="4705" spans="1:15" x14ac:dyDescent="0.35">
      <c r="A4705" t="s">
        <v>4822</v>
      </c>
      <c r="B4705" s="8">
        <v>46040</v>
      </c>
      <c r="C4705" s="5">
        <v>0.53472222222222221</v>
      </c>
      <c r="D4705" t="str">
        <f>_xlfn.XLOOKUP(Ledger[[#This Row],[Employee_ID]],Employees!C:C,Employees!A:A)</f>
        <v>Morning</v>
      </c>
      <c r="E4705" t="s">
        <v>932</v>
      </c>
      <c r="F4705" t="str">
        <f>_xlfn.XLOOKUP(Ledger[[#This Row],[Employee_ID]],Employees!C:C,Employees!B:B)</f>
        <v>BR02</v>
      </c>
      <c r="G4705" t="s">
        <v>27</v>
      </c>
      <c r="H4705" t="s">
        <v>143</v>
      </c>
      <c r="I4705">
        <v>3</v>
      </c>
      <c r="J4705">
        <f>_xlfn.XLOOKUP(Ledger[[#This Row],[SKU]]&amp;"|"&amp;Ledger[[#This Row],[Branch_ID]], PriceList!E:E,PriceList!C:C,"")</f>
        <v>225</v>
      </c>
      <c r="K4705">
        <f>_xlfn.XLOOKUP(Ledger[[#This Row],[SKU]]&amp;"|"&amp;Ledger[[#This Row],[Branch_ID]], PriceList[Key], PriceList[Unit_Retail_Price_EGP], "")</f>
        <v>579</v>
      </c>
      <c r="L4705">
        <f>YEAR(Ledger[[#This Row],[Date]])</f>
        <v>2026</v>
      </c>
      <c r="M4705" t="str">
        <f>"Qtr"&amp;ROUNDUP(MONTH(Ledger[[#This Row],[Date]])/3,0)</f>
        <v>Qtr1</v>
      </c>
      <c r="N4705">
        <f>MONTH(Ledger[[#This Row],[Date]])</f>
        <v>1</v>
      </c>
      <c r="O4705" t="str">
        <f>TEXT(Ledger[[#This Row],[Date]],"mmm")</f>
        <v>Jan</v>
      </c>
    </row>
    <row r="4706" spans="1:15" x14ac:dyDescent="0.35">
      <c r="A4706" t="s">
        <v>4881</v>
      </c>
      <c r="B4706" s="8">
        <v>46045</v>
      </c>
      <c r="C4706" s="5">
        <v>0.4826388888888889</v>
      </c>
      <c r="D4706" t="str">
        <f>_xlfn.XLOOKUP(Ledger[[#This Row],[Employee_ID]],Employees!C:C,Employees!A:A)</f>
        <v>Morning</v>
      </c>
      <c r="E4706" t="s">
        <v>932</v>
      </c>
      <c r="F4706" t="str">
        <f>_xlfn.XLOOKUP(Ledger[[#This Row],[Employee_ID]],Employees!C:C,Employees!B:B)</f>
        <v>BR01</v>
      </c>
      <c r="G4706" t="s">
        <v>71</v>
      </c>
      <c r="H4706" t="s">
        <v>610</v>
      </c>
      <c r="I4706">
        <v>3</v>
      </c>
      <c r="J4706">
        <f>_xlfn.XLOOKUP(Ledger[[#This Row],[SKU]]&amp;"|"&amp;Ledger[[#This Row],[Branch_ID]], PriceList!E:E,PriceList!C:C,"")</f>
        <v>185</v>
      </c>
      <c r="K4706">
        <f>_xlfn.XLOOKUP(Ledger[[#This Row],[SKU]]&amp;"|"&amp;Ledger[[#This Row],[Branch_ID]], PriceList[Key], PriceList[Unit_Retail_Price_EGP], "")</f>
        <v>499</v>
      </c>
      <c r="L4706">
        <f>YEAR(Ledger[[#This Row],[Date]])</f>
        <v>2026</v>
      </c>
      <c r="M4706" t="str">
        <f>"Qtr"&amp;ROUNDUP(MONTH(Ledger[[#This Row],[Date]])/3,0)</f>
        <v>Qtr1</v>
      </c>
      <c r="N4706">
        <f>MONTH(Ledger[[#This Row],[Date]])</f>
        <v>1</v>
      </c>
      <c r="O4706" t="str">
        <f>TEXT(Ledger[[#This Row],[Date]],"mmm")</f>
        <v>Jan</v>
      </c>
    </row>
    <row r="4707" spans="1:15" x14ac:dyDescent="0.35">
      <c r="A4707" t="s">
        <v>4929</v>
      </c>
      <c r="B4707" s="8">
        <v>46048</v>
      </c>
      <c r="C4707" s="5">
        <v>0.49444444444444446</v>
      </c>
      <c r="D4707" t="str">
        <f>_xlfn.XLOOKUP(Ledger[[#This Row],[Employee_ID]],Employees!C:C,Employees!A:A)</f>
        <v>Morning</v>
      </c>
      <c r="E4707" t="s">
        <v>932</v>
      </c>
      <c r="F4707" t="str">
        <f>_xlfn.XLOOKUP(Ledger[[#This Row],[Employee_ID]],Employees!C:C,Employees!B:B)</f>
        <v>BR05</v>
      </c>
      <c r="G4707" t="s">
        <v>94</v>
      </c>
      <c r="H4707" t="s">
        <v>202</v>
      </c>
      <c r="I4707">
        <v>3</v>
      </c>
      <c r="J4707">
        <f>_xlfn.XLOOKUP(Ledger[[#This Row],[SKU]]&amp;"|"&amp;Ledger[[#This Row],[Branch_ID]], PriceList!E:E,PriceList!C:C,"")</f>
        <v>665</v>
      </c>
      <c r="K4707">
        <f>_xlfn.XLOOKUP(Ledger[[#This Row],[SKU]]&amp;"|"&amp;Ledger[[#This Row],[Branch_ID]], PriceList[Key], PriceList[Unit_Retail_Price_EGP], "")</f>
        <v>1619</v>
      </c>
      <c r="L4707">
        <f>YEAR(Ledger[[#This Row],[Date]])</f>
        <v>2026</v>
      </c>
      <c r="M4707" t="str">
        <f>"Qtr"&amp;ROUNDUP(MONTH(Ledger[[#This Row],[Date]])/3,0)</f>
        <v>Qtr1</v>
      </c>
      <c r="N4707">
        <f>MONTH(Ledger[[#This Row],[Date]])</f>
        <v>1</v>
      </c>
      <c r="O4707" t="str">
        <f>TEXT(Ledger[[#This Row],[Date]],"mmm")</f>
        <v>Jan</v>
      </c>
    </row>
    <row r="4708" spans="1:15" x14ac:dyDescent="0.35">
      <c r="A4708" t="s">
        <v>4982</v>
      </c>
      <c r="B4708" s="8">
        <v>46052</v>
      </c>
      <c r="C4708" s="5">
        <v>0.47916666666666669</v>
      </c>
      <c r="D4708" t="str">
        <f>_xlfn.XLOOKUP(Ledger[[#This Row],[Employee_ID]],Employees!C:C,Employees!A:A)</f>
        <v>Morning</v>
      </c>
      <c r="E4708" t="s">
        <v>932</v>
      </c>
      <c r="F4708" t="str">
        <f>_xlfn.XLOOKUP(Ledger[[#This Row],[Employee_ID]],Employees!C:C,Employees!B:B)</f>
        <v>BR01</v>
      </c>
      <c r="G4708" t="s">
        <v>71</v>
      </c>
      <c r="H4708" t="s">
        <v>382</v>
      </c>
      <c r="I4708">
        <v>3</v>
      </c>
      <c r="J4708">
        <f>_xlfn.XLOOKUP(Ledger[[#This Row],[SKU]]&amp;"|"&amp;Ledger[[#This Row],[Branch_ID]], PriceList!E:E,PriceList!C:C,"")</f>
        <v>165</v>
      </c>
      <c r="K4708">
        <f>_xlfn.XLOOKUP(Ledger[[#This Row],[SKU]]&amp;"|"&amp;Ledger[[#This Row],[Branch_ID]], PriceList[Key], PriceList[Unit_Retail_Price_EGP], "")</f>
        <v>449</v>
      </c>
      <c r="L4708">
        <f>YEAR(Ledger[[#This Row],[Date]])</f>
        <v>2026</v>
      </c>
      <c r="M4708" t="str">
        <f>"Qtr"&amp;ROUNDUP(MONTH(Ledger[[#This Row],[Date]])/3,0)</f>
        <v>Qtr1</v>
      </c>
      <c r="N4708">
        <f>MONTH(Ledger[[#This Row],[Date]])</f>
        <v>1</v>
      </c>
      <c r="O4708" t="str">
        <f>TEXT(Ledger[[#This Row],[Date]],"mmm")</f>
        <v>Jan</v>
      </c>
    </row>
    <row r="4709" spans="1:15" x14ac:dyDescent="0.35">
      <c r="A4709" t="s">
        <v>5052</v>
      </c>
      <c r="B4709" s="8">
        <v>46057</v>
      </c>
      <c r="C4709" s="5">
        <v>0.41666666666666669</v>
      </c>
      <c r="D4709" t="str">
        <f>_xlfn.XLOOKUP(Ledger[[#This Row],[Employee_ID]],Employees!C:C,Employees!A:A)</f>
        <v>Morning</v>
      </c>
      <c r="E4709" t="s">
        <v>932</v>
      </c>
      <c r="F4709" t="str">
        <f>_xlfn.XLOOKUP(Ledger[[#This Row],[Employee_ID]],Employees!C:C,Employees!B:B)</f>
        <v>BR03</v>
      </c>
      <c r="G4709" t="s">
        <v>38</v>
      </c>
      <c r="H4709" t="s">
        <v>190</v>
      </c>
      <c r="I4709">
        <v>3</v>
      </c>
      <c r="J4709">
        <f>_xlfn.XLOOKUP(Ledger[[#This Row],[SKU]]&amp;"|"&amp;Ledger[[#This Row],[Branch_ID]], PriceList!E:E,PriceList!C:C,"")</f>
        <v>380</v>
      </c>
      <c r="K4709">
        <f>_xlfn.XLOOKUP(Ledger[[#This Row],[SKU]]&amp;"|"&amp;Ledger[[#This Row],[Branch_ID]], PriceList[Key], PriceList[Unit_Retail_Price_EGP], "")</f>
        <v>929</v>
      </c>
      <c r="L4709">
        <f>YEAR(Ledger[[#This Row],[Date]])</f>
        <v>2026</v>
      </c>
      <c r="M4709" t="str">
        <f>"Qtr"&amp;ROUNDUP(MONTH(Ledger[[#This Row],[Date]])/3,0)</f>
        <v>Qtr1</v>
      </c>
      <c r="N4709">
        <f>MONTH(Ledger[[#This Row],[Date]])</f>
        <v>2</v>
      </c>
      <c r="O4709" t="str">
        <f>TEXT(Ledger[[#This Row],[Date]],"mmm")</f>
        <v>Feb</v>
      </c>
    </row>
    <row r="4710" spans="1:15" x14ac:dyDescent="0.35">
      <c r="A4710" t="s">
        <v>5113</v>
      </c>
      <c r="B4710" s="8">
        <v>46061</v>
      </c>
      <c r="C4710" s="5">
        <v>0.48680555555555555</v>
      </c>
      <c r="D4710" t="str">
        <f>_xlfn.XLOOKUP(Ledger[[#This Row],[Employee_ID]],Employees!C:C,Employees!A:A)</f>
        <v>Morning</v>
      </c>
      <c r="E4710" t="s">
        <v>932</v>
      </c>
      <c r="F4710" t="str">
        <f>_xlfn.XLOOKUP(Ledger[[#This Row],[Employee_ID]],Employees!C:C,Employees!B:B)</f>
        <v>BR01</v>
      </c>
      <c r="G4710" t="s">
        <v>71</v>
      </c>
      <c r="H4710" t="s">
        <v>549</v>
      </c>
      <c r="I4710">
        <v>3</v>
      </c>
      <c r="J4710">
        <f>_xlfn.XLOOKUP(Ledger[[#This Row],[SKU]]&amp;"|"&amp;Ledger[[#This Row],[Branch_ID]], PriceList!E:E,PriceList!C:C,"")</f>
        <v>145</v>
      </c>
      <c r="K4710">
        <f>_xlfn.XLOOKUP(Ledger[[#This Row],[SKU]]&amp;"|"&amp;Ledger[[#This Row],[Branch_ID]], PriceList[Key], PriceList[Unit_Retail_Price_EGP], "")</f>
        <v>389</v>
      </c>
      <c r="L4710">
        <f>YEAR(Ledger[[#This Row],[Date]])</f>
        <v>2026</v>
      </c>
      <c r="M4710" t="str">
        <f>"Qtr"&amp;ROUNDUP(MONTH(Ledger[[#This Row],[Date]])/3,0)</f>
        <v>Qtr1</v>
      </c>
      <c r="N4710">
        <f>MONTH(Ledger[[#This Row],[Date]])</f>
        <v>2</v>
      </c>
      <c r="O4710" t="str">
        <f>TEXT(Ledger[[#This Row],[Date]],"mmm")</f>
        <v>Feb</v>
      </c>
    </row>
    <row r="4711" spans="1:15" x14ac:dyDescent="0.35">
      <c r="A4711" t="s">
        <v>5167</v>
      </c>
      <c r="B4711" s="8">
        <v>46065</v>
      </c>
      <c r="C4711" s="5">
        <v>0.44722222222222224</v>
      </c>
      <c r="D4711" t="str">
        <f>_xlfn.XLOOKUP(Ledger[[#This Row],[Employee_ID]],Employees!C:C,Employees!A:A)</f>
        <v>Morning</v>
      </c>
      <c r="E4711" t="s">
        <v>932</v>
      </c>
      <c r="F4711" t="str">
        <f>_xlfn.XLOOKUP(Ledger[[#This Row],[Employee_ID]],Employees!C:C,Employees!B:B)</f>
        <v>BR02</v>
      </c>
      <c r="G4711" t="s">
        <v>27</v>
      </c>
      <c r="H4711" t="s">
        <v>158</v>
      </c>
      <c r="I4711">
        <v>3</v>
      </c>
      <c r="J4711">
        <f>_xlfn.XLOOKUP(Ledger[[#This Row],[SKU]]&amp;"|"&amp;Ledger[[#This Row],[Branch_ID]], PriceList!E:E,PriceList!C:C,"")</f>
        <v>45</v>
      </c>
      <c r="K4711">
        <f>_xlfn.XLOOKUP(Ledger[[#This Row],[SKU]]&amp;"|"&amp;Ledger[[#This Row],[Branch_ID]], PriceList[Key], PriceList[Unit_Retail_Price_EGP], "")</f>
        <v>129</v>
      </c>
      <c r="L4711">
        <f>YEAR(Ledger[[#This Row],[Date]])</f>
        <v>2026</v>
      </c>
      <c r="M4711" t="str">
        <f>"Qtr"&amp;ROUNDUP(MONTH(Ledger[[#This Row],[Date]])/3,0)</f>
        <v>Qtr1</v>
      </c>
      <c r="N4711">
        <f>MONTH(Ledger[[#This Row],[Date]])</f>
        <v>2</v>
      </c>
      <c r="O4711" t="str">
        <f>TEXT(Ledger[[#This Row],[Date]],"mmm")</f>
        <v>Feb</v>
      </c>
    </row>
    <row r="4712" spans="1:15" x14ac:dyDescent="0.35">
      <c r="A4712" t="s">
        <v>5320</v>
      </c>
      <c r="B4712" s="8">
        <v>46075</v>
      </c>
      <c r="C4712" s="5">
        <v>0.45347222222222222</v>
      </c>
      <c r="D4712" t="str">
        <f>_xlfn.XLOOKUP(Ledger[[#This Row],[Employee_ID]],Employees!C:C,Employees!A:A)</f>
        <v>Morning</v>
      </c>
      <c r="E4712" t="s">
        <v>932</v>
      </c>
      <c r="F4712" t="str">
        <f>_xlfn.XLOOKUP(Ledger[[#This Row],[Employee_ID]],Employees!C:C,Employees!B:B)</f>
        <v>BR03</v>
      </c>
      <c r="G4712" t="s">
        <v>38</v>
      </c>
      <c r="H4712" t="s">
        <v>190</v>
      </c>
      <c r="I4712">
        <v>3</v>
      </c>
      <c r="J4712">
        <f>_xlfn.XLOOKUP(Ledger[[#This Row],[SKU]]&amp;"|"&amp;Ledger[[#This Row],[Branch_ID]], PriceList!E:E,PriceList!C:C,"")</f>
        <v>380</v>
      </c>
      <c r="K4712">
        <f>_xlfn.XLOOKUP(Ledger[[#This Row],[SKU]]&amp;"|"&amp;Ledger[[#This Row],[Branch_ID]], PriceList[Key], PriceList[Unit_Retail_Price_EGP], "")</f>
        <v>929</v>
      </c>
      <c r="L4712">
        <f>YEAR(Ledger[[#This Row],[Date]])</f>
        <v>2026</v>
      </c>
      <c r="M4712" t="str">
        <f>"Qtr"&amp;ROUNDUP(MONTH(Ledger[[#This Row],[Date]])/3,0)</f>
        <v>Qtr1</v>
      </c>
      <c r="N4712">
        <f>MONTH(Ledger[[#This Row],[Date]])</f>
        <v>2</v>
      </c>
      <c r="O4712" t="str">
        <f>TEXT(Ledger[[#This Row],[Date]],"mmm")</f>
        <v>Feb</v>
      </c>
    </row>
    <row r="4713" spans="1:15" x14ac:dyDescent="0.35">
      <c r="A4713" t="s">
        <v>5373</v>
      </c>
      <c r="B4713" s="8">
        <v>46079</v>
      </c>
      <c r="C4713" s="5">
        <v>0.54097222222222219</v>
      </c>
      <c r="D4713" t="str">
        <f>_xlfn.XLOOKUP(Ledger[[#This Row],[Employee_ID]],Employees!C:C,Employees!A:A)</f>
        <v>Morning</v>
      </c>
      <c r="E4713" t="s">
        <v>932</v>
      </c>
      <c r="F4713" t="str">
        <f>_xlfn.XLOOKUP(Ledger[[#This Row],[Employee_ID]],Employees!C:C,Employees!B:B)</f>
        <v>BR02</v>
      </c>
      <c r="G4713" t="s">
        <v>27</v>
      </c>
      <c r="H4713" t="s">
        <v>404</v>
      </c>
      <c r="I4713">
        <v>3</v>
      </c>
      <c r="J4713">
        <f>_xlfn.XLOOKUP(Ledger[[#This Row],[SKU]]&amp;"|"&amp;Ledger[[#This Row],[Branch_ID]], PriceList!E:E,PriceList!C:C,"")</f>
        <v>145</v>
      </c>
      <c r="K4713">
        <f>_xlfn.XLOOKUP(Ledger[[#This Row],[SKU]]&amp;"|"&amp;Ledger[[#This Row],[Branch_ID]], PriceList[Key], PriceList[Unit_Retail_Price_EGP], "")</f>
        <v>369</v>
      </c>
      <c r="L4713">
        <f>YEAR(Ledger[[#This Row],[Date]])</f>
        <v>2026</v>
      </c>
      <c r="M4713" t="str">
        <f>"Qtr"&amp;ROUNDUP(MONTH(Ledger[[#This Row],[Date]])/3,0)</f>
        <v>Qtr1</v>
      </c>
      <c r="N4713">
        <f>MONTH(Ledger[[#This Row],[Date]])</f>
        <v>2</v>
      </c>
      <c r="O4713" t="str">
        <f>TEXT(Ledger[[#This Row],[Date]],"mmm")</f>
        <v>Feb</v>
      </c>
    </row>
    <row r="4714" spans="1:15" x14ac:dyDescent="0.35">
      <c r="A4714" t="s">
        <v>5386</v>
      </c>
      <c r="B4714" s="8">
        <v>46080</v>
      </c>
      <c r="C4714" s="5">
        <v>0.5</v>
      </c>
      <c r="D4714" t="str">
        <f>_xlfn.XLOOKUP(Ledger[[#This Row],[Employee_ID]],Employees!C:C,Employees!A:A)</f>
        <v>Morning</v>
      </c>
      <c r="E4714" t="s">
        <v>932</v>
      </c>
      <c r="F4714" t="str">
        <f>_xlfn.XLOOKUP(Ledger[[#This Row],[Employee_ID]],Employees!C:C,Employees!B:B)</f>
        <v>BR02</v>
      </c>
      <c r="G4714" t="s">
        <v>27</v>
      </c>
      <c r="H4714" t="s">
        <v>478</v>
      </c>
      <c r="I4714">
        <v>3</v>
      </c>
      <c r="J4714">
        <f>_xlfn.XLOOKUP(Ledger[[#This Row],[SKU]]&amp;"|"&amp;Ledger[[#This Row],[Branch_ID]], PriceList!E:E,PriceList!C:C,"")</f>
        <v>715</v>
      </c>
      <c r="K4714">
        <f>_xlfn.XLOOKUP(Ledger[[#This Row],[SKU]]&amp;"|"&amp;Ledger[[#This Row],[Branch_ID]], PriceList[Key], PriceList[Unit_Retail_Price_EGP], "")</f>
        <v>1689</v>
      </c>
      <c r="L4714">
        <f>YEAR(Ledger[[#This Row],[Date]])</f>
        <v>2026</v>
      </c>
      <c r="M4714" t="str">
        <f>"Qtr"&amp;ROUNDUP(MONTH(Ledger[[#This Row],[Date]])/3,0)</f>
        <v>Qtr1</v>
      </c>
      <c r="N4714">
        <f>MONTH(Ledger[[#This Row],[Date]])</f>
        <v>2</v>
      </c>
      <c r="O4714" t="str">
        <f>TEXT(Ledger[[#This Row],[Date]],"mmm")</f>
        <v>Feb</v>
      </c>
    </row>
    <row r="4715" spans="1:15" x14ac:dyDescent="0.35">
      <c r="A4715" t="s">
        <v>5417</v>
      </c>
      <c r="B4715" s="8">
        <v>46082</v>
      </c>
      <c r="C4715" s="5">
        <v>0.46875</v>
      </c>
      <c r="D4715" t="str">
        <f>_xlfn.XLOOKUP(Ledger[[#This Row],[Employee_ID]],Employees!C:C,Employees!A:A)</f>
        <v>Morning</v>
      </c>
      <c r="E4715" t="s">
        <v>932</v>
      </c>
      <c r="F4715" t="str">
        <f>_xlfn.XLOOKUP(Ledger[[#This Row],[Employee_ID]],Employees!C:C,Employees!B:B)</f>
        <v>BR04</v>
      </c>
      <c r="G4715" t="s">
        <v>46</v>
      </c>
      <c r="H4715" t="s">
        <v>59</v>
      </c>
      <c r="I4715">
        <v>3</v>
      </c>
      <c r="J4715">
        <f>_xlfn.XLOOKUP(Ledger[[#This Row],[SKU]]&amp;"|"&amp;Ledger[[#This Row],[Branch_ID]], PriceList!E:E,PriceList!C:C,"")</f>
        <v>410</v>
      </c>
      <c r="K4715">
        <f>_xlfn.XLOOKUP(Ledger[[#This Row],[SKU]]&amp;"|"&amp;Ledger[[#This Row],[Branch_ID]], PriceList[Key], PriceList[Unit_Retail_Price_EGP], "")</f>
        <v>939</v>
      </c>
      <c r="L4715">
        <f>YEAR(Ledger[[#This Row],[Date]])</f>
        <v>2026</v>
      </c>
      <c r="M4715" t="str">
        <f>"Qtr"&amp;ROUNDUP(MONTH(Ledger[[#This Row],[Date]])/3,0)</f>
        <v>Qtr1</v>
      </c>
      <c r="N4715">
        <f>MONTH(Ledger[[#This Row],[Date]])</f>
        <v>3</v>
      </c>
      <c r="O4715" t="str">
        <f>TEXT(Ledger[[#This Row],[Date]],"mmm")</f>
        <v>Mar</v>
      </c>
    </row>
    <row r="4716" spans="1:15" x14ac:dyDescent="0.35">
      <c r="A4716" t="s">
        <v>5455</v>
      </c>
      <c r="B4716" s="8">
        <v>46085</v>
      </c>
      <c r="C4716" s="5">
        <v>0.45555555555555555</v>
      </c>
      <c r="D4716" t="str">
        <f>_xlfn.XLOOKUP(Ledger[[#This Row],[Employee_ID]],Employees!C:C,Employees!A:A)</f>
        <v>Morning</v>
      </c>
      <c r="E4716" t="s">
        <v>932</v>
      </c>
      <c r="F4716" t="str">
        <f>_xlfn.XLOOKUP(Ledger[[#This Row],[Employee_ID]],Employees!C:C,Employees!B:B)</f>
        <v>BR03</v>
      </c>
      <c r="G4716" t="s">
        <v>38</v>
      </c>
      <c r="H4716" t="s">
        <v>456</v>
      </c>
      <c r="I4716">
        <v>3</v>
      </c>
      <c r="J4716">
        <f>_xlfn.XLOOKUP(Ledger[[#This Row],[SKU]]&amp;"|"&amp;Ledger[[#This Row],[Branch_ID]], PriceList!E:E,PriceList!C:C,"")</f>
        <v>700</v>
      </c>
      <c r="K4716">
        <f>_xlfn.XLOOKUP(Ledger[[#This Row],[SKU]]&amp;"|"&amp;Ledger[[#This Row],[Branch_ID]], PriceList[Key], PriceList[Unit_Retail_Price_EGP], "")</f>
        <v>1649</v>
      </c>
      <c r="L4716">
        <f>YEAR(Ledger[[#This Row],[Date]])</f>
        <v>2026</v>
      </c>
      <c r="M4716" t="str">
        <f>"Qtr"&amp;ROUNDUP(MONTH(Ledger[[#This Row],[Date]])/3,0)</f>
        <v>Qtr1</v>
      </c>
      <c r="N4716">
        <f>MONTH(Ledger[[#This Row],[Date]])</f>
        <v>3</v>
      </c>
      <c r="O4716" t="str">
        <f>TEXT(Ledger[[#This Row],[Date]],"mmm")</f>
        <v>Mar</v>
      </c>
    </row>
    <row r="4717" spans="1:15" x14ac:dyDescent="0.35">
      <c r="A4717" t="s">
        <v>5559</v>
      </c>
      <c r="B4717" s="8">
        <v>46092</v>
      </c>
      <c r="C4717" s="5">
        <v>0.50416666666666665</v>
      </c>
      <c r="D4717" t="str">
        <f>_xlfn.XLOOKUP(Ledger[[#This Row],[Employee_ID]],Employees!C:C,Employees!A:A)</f>
        <v>Morning</v>
      </c>
      <c r="E4717" t="s">
        <v>932</v>
      </c>
      <c r="F4717" t="str">
        <f>_xlfn.XLOOKUP(Ledger[[#This Row],[Employee_ID]],Employees!C:C,Employees!B:B)</f>
        <v>BR02</v>
      </c>
      <c r="G4717" t="s">
        <v>27</v>
      </c>
      <c r="H4717" t="s">
        <v>523</v>
      </c>
      <c r="I4717">
        <v>3</v>
      </c>
      <c r="J4717">
        <f>_xlfn.XLOOKUP(Ledger[[#This Row],[SKU]]&amp;"|"&amp;Ledger[[#This Row],[Branch_ID]], PriceList!E:E,PriceList!C:C,"")</f>
        <v>430</v>
      </c>
      <c r="K4717">
        <f>_xlfn.XLOOKUP(Ledger[[#This Row],[SKU]]&amp;"|"&amp;Ledger[[#This Row],[Branch_ID]], PriceList[Key], PriceList[Unit_Retail_Price_EGP], "")</f>
        <v>1059</v>
      </c>
      <c r="L4717">
        <f>YEAR(Ledger[[#This Row],[Date]])</f>
        <v>2026</v>
      </c>
      <c r="M4717" t="str">
        <f>"Qtr"&amp;ROUNDUP(MONTH(Ledger[[#This Row],[Date]])/3,0)</f>
        <v>Qtr1</v>
      </c>
      <c r="N4717">
        <f>MONTH(Ledger[[#This Row],[Date]])</f>
        <v>3</v>
      </c>
      <c r="O4717" t="str">
        <f>TEXT(Ledger[[#This Row],[Date]],"mmm")</f>
        <v>Mar</v>
      </c>
    </row>
    <row r="4718" spans="1:15" x14ac:dyDescent="0.35">
      <c r="A4718" t="s">
        <v>5605</v>
      </c>
      <c r="B4718" s="8">
        <v>46095</v>
      </c>
      <c r="C4718" s="5">
        <v>0.5541666666666667</v>
      </c>
      <c r="D4718" t="str">
        <f>_xlfn.XLOOKUP(Ledger[[#This Row],[Employee_ID]],Employees!C:C,Employees!A:A)</f>
        <v>Morning</v>
      </c>
      <c r="E4718" t="s">
        <v>932</v>
      </c>
      <c r="F4718" t="str">
        <f>_xlfn.XLOOKUP(Ledger[[#This Row],[Employee_ID]],Employees!C:C,Employees!B:B)</f>
        <v>BR01</v>
      </c>
      <c r="G4718" t="s">
        <v>71</v>
      </c>
      <c r="H4718" t="s">
        <v>78</v>
      </c>
      <c r="I4718">
        <v>3</v>
      </c>
      <c r="J4718">
        <f>_xlfn.XLOOKUP(Ledger[[#This Row],[SKU]]&amp;"|"&amp;Ledger[[#This Row],[Branch_ID]], PriceList!E:E,PriceList!C:C,"")</f>
        <v>225</v>
      </c>
      <c r="K4718">
        <f>_xlfn.XLOOKUP(Ledger[[#This Row],[SKU]]&amp;"|"&amp;Ledger[[#This Row],[Branch_ID]], PriceList[Key], PriceList[Unit_Retail_Price_EGP], "")</f>
        <v>609</v>
      </c>
      <c r="L4718">
        <f>YEAR(Ledger[[#This Row],[Date]])</f>
        <v>2026</v>
      </c>
      <c r="M4718" t="str">
        <f>"Qtr"&amp;ROUNDUP(MONTH(Ledger[[#This Row],[Date]])/3,0)</f>
        <v>Qtr1</v>
      </c>
      <c r="N4718">
        <f>MONTH(Ledger[[#This Row],[Date]])</f>
        <v>3</v>
      </c>
      <c r="O4718" t="str">
        <f>TEXT(Ledger[[#This Row],[Date]],"mmm")</f>
        <v>Mar</v>
      </c>
    </row>
    <row r="4719" spans="1:15" x14ac:dyDescent="0.35">
      <c r="A4719" t="s">
        <v>5606</v>
      </c>
      <c r="B4719" s="8">
        <v>46095</v>
      </c>
      <c r="C4719" s="5">
        <v>0.57708333333333328</v>
      </c>
      <c r="D4719" t="str">
        <f>_xlfn.XLOOKUP(Ledger[[#This Row],[Employee_ID]],Employees!C:C,Employees!A:A)</f>
        <v>Morning</v>
      </c>
      <c r="E4719" t="s">
        <v>932</v>
      </c>
      <c r="F4719" t="str">
        <f>_xlfn.XLOOKUP(Ledger[[#This Row],[Employee_ID]],Employees!C:C,Employees!B:B)</f>
        <v>BR02</v>
      </c>
      <c r="G4719" t="s">
        <v>27</v>
      </c>
      <c r="H4719" t="s">
        <v>639</v>
      </c>
      <c r="I4719">
        <v>3</v>
      </c>
      <c r="J4719">
        <f>_xlfn.XLOOKUP(Ledger[[#This Row],[SKU]]&amp;"|"&amp;Ledger[[#This Row],[Branch_ID]], PriceList!E:E,PriceList!C:C,"")</f>
        <v>225</v>
      </c>
      <c r="K4719">
        <f>_xlfn.XLOOKUP(Ledger[[#This Row],[SKU]]&amp;"|"&amp;Ledger[[#This Row],[Branch_ID]], PriceList[Key], PriceList[Unit_Retail_Price_EGP], "")</f>
        <v>579</v>
      </c>
      <c r="L4719">
        <f>YEAR(Ledger[[#This Row],[Date]])</f>
        <v>2026</v>
      </c>
      <c r="M4719" t="str">
        <f>"Qtr"&amp;ROUNDUP(MONTH(Ledger[[#This Row],[Date]])/3,0)</f>
        <v>Qtr1</v>
      </c>
      <c r="N4719">
        <f>MONTH(Ledger[[#This Row],[Date]])</f>
        <v>3</v>
      </c>
      <c r="O4719" t="str">
        <f>TEXT(Ledger[[#This Row],[Date]],"mmm")</f>
        <v>Mar</v>
      </c>
    </row>
    <row r="4720" spans="1:15" x14ac:dyDescent="0.35">
      <c r="A4720" t="s">
        <v>5673</v>
      </c>
      <c r="B4720" s="8">
        <v>46100</v>
      </c>
      <c r="C4720" s="5">
        <v>0.43055555555555558</v>
      </c>
      <c r="D4720" t="str">
        <f>_xlfn.XLOOKUP(Ledger[[#This Row],[Employee_ID]],Employees!C:C,Employees!A:A)</f>
        <v>Morning</v>
      </c>
      <c r="E4720" t="s">
        <v>932</v>
      </c>
      <c r="F4720" t="str">
        <f>_xlfn.XLOOKUP(Ledger[[#This Row],[Employee_ID]],Employees!C:C,Employees!B:B)</f>
        <v>BR05</v>
      </c>
      <c r="G4720" t="s">
        <v>94</v>
      </c>
      <c r="H4720" t="s">
        <v>565</v>
      </c>
      <c r="I4720">
        <v>3</v>
      </c>
      <c r="J4720">
        <f>_xlfn.XLOOKUP(Ledger[[#This Row],[SKU]]&amp;"|"&amp;Ledger[[#This Row],[Branch_ID]], PriceList!E:E,PriceList!C:C,"")</f>
        <v>435</v>
      </c>
      <c r="K4720">
        <f>_xlfn.XLOOKUP(Ledger[[#This Row],[SKU]]&amp;"|"&amp;Ledger[[#This Row],[Branch_ID]], PriceList[Key], PriceList[Unit_Retail_Price_EGP], "")</f>
        <v>1079</v>
      </c>
      <c r="L4720">
        <f>YEAR(Ledger[[#This Row],[Date]])</f>
        <v>2026</v>
      </c>
      <c r="M4720" t="str">
        <f>"Qtr"&amp;ROUNDUP(MONTH(Ledger[[#This Row],[Date]])/3,0)</f>
        <v>Qtr1</v>
      </c>
      <c r="N4720">
        <f>MONTH(Ledger[[#This Row],[Date]])</f>
        <v>3</v>
      </c>
      <c r="O4720" t="str">
        <f>TEXT(Ledger[[#This Row],[Date]],"mmm")</f>
        <v>Mar</v>
      </c>
    </row>
    <row r="4721" spans="1:15" x14ac:dyDescent="0.35">
      <c r="A4721" t="s">
        <v>5740</v>
      </c>
      <c r="B4721" s="8">
        <v>46104</v>
      </c>
      <c r="C4721" s="5">
        <v>0.51458333333333328</v>
      </c>
      <c r="D4721" t="str">
        <f>_xlfn.XLOOKUP(Ledger[[#This Row],[Employee_ID]],Employees!C:C,Employees!A:A)</f>
        <v>Morning</v>
      </c>
      <c r="E4721" t="s">
        <v>932</v>
      </c>
      <c r="F4721" t="str">
        <f>_xlfn.XLOOKUP(Ledger[[#This Row],[Employee_ID]],Employees!C:C,Employees!B:B)</f>
        <v>BR01</v>
      </c>
      <c r="G4721" t="s">
        <v>71</v>
      </c>
      <c r="H4721" t="s">
        <v>87</v>
      </c>
      <c r="I4721">
        <v>3</v>
      </c>
      <c r="J4721">
        <f>_xlfn.XLOOKUP(Ledger[[#This Row],[SKU]]&amp;"|"&amp;Ledger[[#This Row],[Branch_ID]], PriceList!E:E,PriceList!C:C,"")</f>
        <v>475</v>
      </c>
      <c r="K4721">
        <f>_xlfn.XLOOKUP(Ledger[[#This Row],[SKU]]&amp;"|"&amp;Ledger[[#This Row],[Branch_ID]], PriceList[Key], PriceList[Unit_Retail_Price_EGP], "")</f>
        <v>1229</v>
      </c>
      <c r="L4721">
        <f>YEAR(Ledger[[#This Row],[Date]])</f>
        <v>2026</v>
      </c>
      <c r="M4721" t="str">
        <f>"Qtr"&amp;ROUNDUP(MONTH(Ledger[[#This Row],[Date]])/3,0)</f>
        <v>Qtr1</v>
      </c>
      <c r="N4721">
        <f>MONTH(Ledger[[#This Row],[Date]])</f>
        <v>3</v>
      </c>
      <c r="O4721" t="str">
        <f>TEXT(Ledger[[#This Row],[Date]],"mmm")</f>
        <v>Mar</v>
      </c>
    </row>
    <row r="4722" spans="1:15" x14ac:dyDescent="0.35">
      <c r="A4722" t="s">
        <v>5848</v>
      </c>
      <c r="B4722" s="8">
        <v>46112</v>
      </c>
      <c r="C4722" s="5">
        <v>0.44444444444444442</v>
      </c>
      <c r="D4722" t="str">
        <f>_xlfn.XLOOKUP(Ledger[[#This Row],[Employee_ID]],Employees!C:C,Employees!A:A)</f>
        <v>Morning</v>
      </c>
      <c r="E4722" t="s">
        <v>932</v>
      </c>
      <c r="F4722" t="str">
        <f>_xlfn.XLOOKUP(Ledger[[#This Row],[Employee_ID]],Employees!C:C,Employees!B:B)</f>
        <v>BR01</v>
      </c>
      <c r="G4722" t="s">
        <v>71</v>
      </c>
      <c r="H4722" t="s">
        <v>387</v>
      </c>
      <c r="I4722">
        <v>3</v>
      </c>
      <c r="J4722">
        <f>_xlfn.XLOOKUP(Ledger[[#This Row],[SKU]]&amp;"|"&amp;Ledger[[#This Row],[Branch_ID]], PriceList!E:E,PriceList!C:C,"")</f>
        <v>390</v>
      </c>
      <c r="K4722">
        <f>_xlfn.XLOOKUP(Ledger[[#This Row],[SKU]]&amp;"|"&amp;Ledger[[#This Row],[Branch_ID]], PriceList[Key], PriceList[Unit_Retail_Price_EGP], "")</f>
        <v>1009</v>
      </c>
      <c r="L4722">
        <f>YEAR(Ledger[[#This Row],[Date]])</f>
        <v>2026</v>
      </c>
      <c r="M4722" t="str">
        <f>"Qtr"&amp;ROUNDUP(MONTH(Ledger[[#This Row],[Date]])/3,0)</f>
        <v>Qtr1</v>
      </c>
      <c r="N4722">
        <f>MONTH(Ledger[[#This Row],[Date]])</f>
        <v>3</v>
      </c>
      <c r="O4722" t="str">
        <f>TEXT(Ledger[[#This Row],[Date]],"mmm")</f>
        <v>Mar</v>
      </c>
    </row>
    <row r="4723" spans="1:15" x14ac:dyDescent="0.35">
      <c r="A4723" t="s">
        <v>6050</v>
      </c>
      <c r="B4723" s="8">
        <v>46126</v>
      </c>
      <c r="C4723" s="5">
        <v>0.47708333333333336</v>
      </c>
      <c r="D4723" t="str">
        <f>_xlfn.XLOOKUP(Ledger[[#This Row],[Employee_ID]],Employees!C:C,Employees!A:A)</f>
        <v>Morning</v>
      </c>
      <c r="E4723" t="s">
        <v>932</v>
      </c>
      <c r="F4723" t="str">
        <f>_xlfn.XLOOKUP(Ledger[[#This Row],[Employee_ID]],Employees!C:C,Employees!B:B)</f>
        <v>BR03</v>
      </c>
      <c r="G4723" t="s">
        <v>38</v>
      </c>
      <c r="H4723" t="s">
        <v>184</v>
      </c>
      <c r="I4723">
        <v>3</v>
      </c>
      <c r="J4723">
        <f>_xlfn.XLOOKUP(Ledger[[#This Row],[SKU]]&amp;"|"&amp;Ledger[[#This Row],[Branch_ID]], PriceList!E:E,PriceList!C:C,"")</f>
        <v>260</v>
      </c>
      <c r="K4723">
        <f>_xlfn.XLOOKUP(Ledger[[#This Row],[SKU]]&amp;"|"&amp;Ledger[[#This Row],[Branch_ID]], PriceList[Key], PriceList[Unit_Retail_Price_EGP], "")</f>
        <v>619</v>
      </c>
      <c r="L4723">
        <f>YEAR(Ledger[[#This Row],[Date]])</f>
        <v>2026</v>
      </c>
      <c r="M4723" t="str">
        <f>"Qtr"&amp;ROUNDUP(MONTH(Ledger[[#This Row],[Date]])/3,0)</f>
        <v>Qtr2</v>
      </c>
      <c r="N4723">
        <f>MONTH(Ledger[[#This Row],[Date]])</f>
        <v>4</v>
      </c>
      <c r="O4723" t="str">
        <f>TEXT(Ledger[[#This Row],[Date]],"mmm")</f>
        <v>Apr</v>
      </c>
    </row>
    <row r="4724" spans="1:15" x14ac:dyDescent="0.35">
      <c r="A4724" t="s">
        <v>6109</v>
      </c>
      <c r="B4724" s="8">
        <v>46130</v>
      </c>
      <c r="C4724" s="5">
        <v>0.55902777777777779</v>
      </c>
      <c r="D4724" t="str">
        <f>_xlfn.XLOOKUP(Ledger[[#This Row],[Employee_ID]],Employees!C:C,Employees!A:A)</f>
        <v>Morning</v>
      </c>
      <c r="E4724" t="s">
        <v>932</v>
      </c>
      <c r="F4724" t="str">
        <f>_xlfn.XLOOKUP(Ledger[[#This Row],[Employee_ID]],Employees!C:C,Employees!B:B)</f>
        <v>BR05</v>
      </c>
      <c r="G4724" t="s">
        <v>94</v>
      </c>
      <c r="H4724" t="s">
        <v>286</v>
      </c>
      <c r="I4724">
        <v>3</v>
      </c>
      <c r="J4724">
        <f>_xlfn.XLOOKUP(Ledger[[#This Row],[SKU]]&amp;"|"&amp;Ledger[[#This Row],[Branch_ID]], PriceList!E:E,PriceList!C:C,"")</f>
        <v>145</v>
      </c>
      <c r="K4724">
        <f>_xlfn.XLOOKUP(Ledger[[#This Row],[SKU]]&amp;"|"&amp;Ledger[[#This Row],[Branch_ID]], PriceList[Key], PriceList[Unit_Retail_Price_EGP], "")</f>
        <v>379</v>
      </c>
      <c r="L4724">
        <f>YEAR(Ledger[[#This Row],[Date]])</f>
        <v>2026</v>
      </c>
      <c r="M4724" t="str">
        <f>"Qtr"&amp;ROUNDUP(MONTH(Ledger[[#This Row],[Date]])/3,0)</f>
        <v>Qtr2</v>
      </c>
      <c r="N4724">
        <f>MONTH(Ledger[[#This Row],[Date]])</f>
        <v>4</v>
      </c>
      <c r="O4724" t="str">
        <f>TEXT(Ledger[[#This Row],[Date]],"mmm")</f>
        <v>Apr</v>
      </c>
    </row>
    <row r="4725" spans="1:15" x14ac:dyDescent="0.35">
      <c r="A4725" t="s">
        <v>6129</v>
      </c>
      <c r="B4725" s="8">
        <v>46131</v>
      </c>
      <c r="C4725" s="5">
        <v>0.53125</v>
      </c>
      <c r="D4725" t="str">
        <f>_xlfn.XLOOKUP(Ledger[[#This Row],[Employee_ID]],Employees!C:C,Employees!A:A)</f>
        <v>Morning</v>
      </c>
      <c r="E4725" t="s">
        <v>932</v>
      </c>
      <c r="F4725" t="str">
        <f>_xlfn.XLOOKUP(Ledger[[#This Row],[Employee_ID]],Employees!C:C,Employees!B:B)</f>
        <v>BR05</v>
      </c>
      <c r="G4725" t="s">
        <v>94</v>
      </c>
      <c r="H4725" t="s">
        <v>213</v>
      </c>
      <c r="I4725">
        <v>3</v>
      </c>
      <c r="J4725">
        <f>_xlfn.XLOOKUP(Ledger[[#This Row],[SKU]]&amp;"|"&amp;Ledger[[#This Row],[Branch_ID]], PriceList!E:E,PriceList!C:C,"")</f>
        <v>540</v>
      </c>
      <c r="K4725">
        <f>_xlfn.XLOOKUP(Ledger[[#This Row],[SKU]]&amp;"|"&amp;Ledger[[#This Row],[Branch_ID]], PriceList[Key], PriceList[Unit_Retail_Price_EGP], "")</f>
        <v>1289</v>
      </c>
      <c r="L4725">
        <f>YEAR(Ledger[[#This Row],[Date]])</f>
        <v>2026</v>
      </c>
      <c r="M4725" t="str">
        <f>"Qtr"&amp;ROUNDUP(MONTH(Ledger[[#This Row],[Date]])/3,0)</f>
        <v>Qtr2</v>
      </c>
      <c r="N4725">
        <f>MONTH(Ledger[[#This Row],[Date]])</f>
        <v>4</v>
      </c>
      <c r="O4725" t="str">
        <f>TEXT(Ledger[[#This Row],[Date]],"mmm")</f>
        <v>Apr</v>
      </c>
    </row>
    <row r="4726" spans="1:15" x14ac:dyDescent="0.35">
      <c r="A4726" t="s">
        <v>6143</v>
      </c>
      <c r="B4726" s="8">
        <v>46132</v>
      </c>
      <c r="C4726" s="5">
        <v>0.46319444444444446</v>
      </c>
      <c r="D4726" t="str">
        <f>_xlfn.XLOOKUP(Ledger[[#This Row],[Employee_ID]],Employees!C:C,Employees!A:A)</f>
        <v>Morning</v>
      </c>
      <c r="E4726" t="s">
        <v>932</v>
      </c>
      <c r="F4726" t="str">
        <f>_xlfn.XLOOKUP(Ledger[[#This Row],[Employee_ID]],Employees!C:C,Employees!B:B)</f>
        <v>BR04</v>
      </c>
      <c r="G4726" t="s">
        <v>46</v>
      </c>
      <c r="H4726" t="s">
        <v>319</v>
      </c>
      <c r="I4726">
        <v>3</v>
      </c>
      <c r="J4726">
        <f>_xlfn.XLOOKUP(Ledger[[#This Row],[SKU]]&amp;"|"&amp;Ledger[[#This Row],[Branch_ID]], PriceList!E:E,PriceList!C:C,"")</f>
        <v>450</v>
      </c>
      <c r="K4726">
        <f>_xlfn.XLOOKUP(Ledger[[#This Row],[SKU]]&amp;"|"&amp;Ledger[[#This Row],[Branch_ID]], PriceList[Key], PriceList[Unit_Retail_Price_EGP], "")</f>
        <v>1029</v>
      </c>
      <c r="L4726">
        <f>YEAR(Ledger[[#This Row],[Date]])</f>
        <v>2026</v>
      </c>
      <c r="M4726" t="str">
        <f>"Qtr"&amp;ROUNDUP(MONTH(Ledger[[#This Row],[Date]])/3,0)</f>
        <v>Qtr2</v>
      </c>
      <c r="N4726">
        <f>MONTH(Ledger[[#This Row],[Date]])</f>
        <v>4</v>
      </c>
      <c r="O4726" t="str">
        <f>TEXT(Ledger[[#This Row],[Date]],"mmm")</f>
        <v>Apr</v>
      </c>
    </row>
    <row r="4727" spans="1:15" x14ac:dyDescent="0.35">
      <c r="A4727" t="s">
        <v>6189</v>
      </c>
      <c r="B4727" s="8">
        <v>46136</v>
      </c>
      <c r="C4727" s="5">
        <v>0.45694444444444443</v>
      </c>
      <c r="D4727" t="str">
        <f>_xlfn.XLOOKUP(Ledger[[#This Row],[Employee_ID]],Employees!C:C,Employees!A:A)</f>
        <v>Morning</v>
      </c>
      <c r="E4727" t="s">
        <v>932</v>
      </c>
      <c r="F4727" t="str">
        <f>_xlfn.XLOOKUP(Ledger[[#This Row],[Employee_ID]],Employees!C:C,Employees!B:B)</f>
        <v>BR01</v>
      </c>
      <c r="G4727" t="s">
        <v>71</v>
      </c>
      <c r="H4727" t="s">
        <v>284</v>
      </c>
      <c r="I4727">
        <v>3</v>
      </c>
      <c r="J4727">
        <f>_xlfn.XLOOKUP(Ledger[[#This Row],[SKU]]&amp;"|"&amp;Ledger[[#This Row],[Branch_ID]], PriceList!E:E,PriceList!C:C,"")</f>
        <v>495</v>
      </c>
      <c r="K4727">
        <f>_xlfn.XLOOKUP(Ledger[[#This Row],[SKU]]&amp;"|"&amp;Ledger[[#This Row],[Branch_ID]], PriceList[Key], PriceList[Unit_Retail_Price_EGP], "")</f>
        <v>1229</v>
      </c>
      <c r="L4727">
        <f>YEAR(Ledger[[#This Row],[Date]])</f>
        <v>2026</v>
      </c>
      <c r="M4727" t="str">
        <f>"Qtr"&amp;ROUNDUP(MONTH(Ledger[[#This Row],[Date]])/3,0)</f>
        <v>Qtr2</v>
      </c>
      <c r="N4727">
        <f>MONTH(Ledger[[#This Row],[Date]])</f>
        <v>4</v>
      </c>
      <c r="O4727" t="str">
        <f>TEXT(Ledger[[#This Row],[Date]],"mmm")</f>
        <v>Apr</v>
      </c>
    </row>
    <row r="4728" spans="1:15" x14ac:dyDescent="0.35">
      <c r="A4728" t="s">
        <v>6276</v>
      </c>
      <c r="B4728" s="8">
        <v>46142</v>
      </c>
      <c r="C4728" s="5">
        <v>0.46944444444444444</v>
      </c>
      <c r="D4728" t="str">
        <f>_xlfn.XLOOKUP(Ledger[[#This Row],[Employee_ID]],Employees!C:C,Employees!A:A)</f>
        <v>Morning</v>
      </c>
      <c r="E4728" t="s">
        <v>932</v>
      </c>
      <c r="F4728" t="str">
        <f>_xlfn.XLOOKUP(Ledger[[#This Row],[Employee_ID]],Employees!C:C,Employees!B:B)</f>
        <v>BR01</v>
      </c>
      <c r="G4728" t="s">
        <v>71</v>
      </c>
      <c r="H4728" t="s">
        <v>48</v>
      </c>
      <c r="I4728">
        <v>3</v>
      </c>
      <c r="J4728">
        <f>_xlfn.XLOOKUP(Ledger[[#This Row],[SKU]]&amp;"|"&amp;Ledger[[#This Row],[Branch_ID]], PriceList!E:E,PriceList!C:C,"")</f>
        <v>145</v>
      </c>
      <c r="K4728">
        <f>_xlfn.XLOOKUP(Ledger[[#This Row],[SKU]]&amp;"|"&amp;Ledger[[#This Row],[Branch_ID]], PriceList[Key], PriceList[Unit_Retail_Price_EGP], "")</f>
        <v>389</v>
      </c>
      <c r="L4728">
        <f>YEAR(Ledger[[#This Row],[Date]])</f>
        <v>2026</v>
      </c>
      <c r="M4728" t="str">
        <f>"Qtr"&amp;ROUNDUP(MONTH(Ledger[[#This Row],[Date]])/3,0)</f>
        <v>Qtr2</v>
      </c>
      <c r="N4728">
        <f>MONTH(Ledger[[#This Row],[Date]])</f>
        <v>4</v>
      </c>
      <c r="O4728" t="str">
        <f>TEXT(Ledger[[#This Row],[Date]],"mmm")</f>
        <v>Apr</v>
      </c>
    </row>
    <row r="4729" spans="1:15" x14ac:dyDescent="0.35">
      <c r="A4729" t="s">
        <v>6288</v>
      </c>
      <c r="B4729" s="8">
        <v>46143</v>
      </c>
      <c r="C4729" s="5">
        <v>0.56180555555555556</v>
      </c>
      <c r="D4729" t="str">
        <f>_xlfn.XLOOKUP(Ledger[[#This Row],[Employee_ID]],Employees!C:C,Employees!A:A)</f>
        <v>Morning</v>
      </c>
      <c r="E4729" t="s">
        <v>932</v>
      </c>
      <c r="F4729" t="str">
        <f>_xlfn.XLOOKUP(Ledger[[#This Row],[Employee_ID]],Employees!C:C,Employees!B:B)</f>
        <v>BR04</v>
      </c>
      <c r="G4729" t="s">
        <v>46</v>
      </c>
      <c r="H4729" t="s">
        <v>78</v>
      </c>
      <c r="I4729">
        <v>3</v>
      </c>
      <c r="J4729">
        <f>_xlfn.XLOOKUP(Ledger[[#This Row],[SKU]]&amp;"|"&amp;Ledger[[#This Row],[Branch_ID]], PriceList!E:E,PriceList!C:C,"")</f>
        <v>215</v>
      </c>
      <c r="K4729">
        <f>_xlfn.XLOOKUP(Ledger[[#This Row],[SKU]]&amp;"|"&amp;Ledger[[#This Row],[Branch_ID]], PriceList[Key], PriceList[Unit_Retail_Price_EGP], "")</f>
        <v>519</v>
      </c>
      <c r="L4729">
        <f>YEAR(Ledger[[#This Row],[Date]])</f>
        <v>2026</v>
      </c>
      <c r="M4729" t="str">
        <f>"Qtr"&amp;ROUNDUP(MONTH(Ledger[[#This Row],[Date]])/3,0)</f>
        <v>Qtr2</v>
      </c>
      <c r="N4729">
        <f>MONTH(Ledger[[#This Row],[Date]])</f>
        <v>5</v>
      </c>
      <c r="O4729" t="str">
        <f>TEXT(Ledger[[#This Row],[Date]],"mmm")</f>
        <v>May</v>
      </c>
    </row>
    <row r="4730" spans="1:15" x14ac:dyDescent="0.35">
      <c r="A4730" t="s">
        <v>6408</v>
      </c>
      <c r="B4730" s="8">
        <v>46151</v>
      </c>
      <c r="C4730" s="5">
        <v>0.46597222222222223</v>
      </c>
      <c r="D4730" t="str">
        <f>_xlfn.XLOOKUP(Ledger[[#This Row],[Employee_ID]],Employees!C:C,Employees!A:A)</f>
        <v>Morning</v>
      </c>
      <c r="E4730" t="s">
        <v>932</v>
      </c>
      <c r="F4730" t="str">
        <f>_xlfn.XLOOKUP(Ledger[[#This Row],[Employee_ID]],Employees!C:C,Employees!B:B)</f>
        <v>BR03</v>
      </c>
      <c r="G4730" t="s">
        <v>38</v>
      </c>
      <c r="H4730" t="s">
        <v>195</v>
      </c>
      <c r="I4730">
        <v>3</v>
      </c>
      <c r="J4730">
        <f>_xlfn.XLOOKUP(Ledger[[#This Row],[SKU]]&amp;"|"&amp;Ledger[[#This Row],[Branch_ID]], PriceList!E:E,PriceList!C:C,"")</f>
        <v>160</v>
      </c>
      <c r="K4730">
        <f>_xlfn.XLOOKUP(Ledger[[#This Row],[SKU]]&amp;"|"&amp;Ledger[[#This Row],[Branch_ID]], PriceList[Key], PriceList[Unit_Retail_Price_EGP], "")</f>
        <v>409</v>
      </c>
      <c r="L4730">
        <f>YEAR(Ledger[[#This Row],[Date]])</f>
        <v>2026</v>
      </c>
      <c r="M4730" t="str">
        <f>"Qtr"&amp;ROUNDUP(MONTH(Ledger[[#This Row],[Date]])/3,0)</f>
        <v>Qtr2</v>
      </c>
      <c r="N4730">
        <f>MONTH(Ledger[[#This Row],[Date]])</f>
        <v>5</v>
      </c>
      <c r="O4730" t="str">
        <f>TEXT(Ledger[[#This Row],[Date]],"mmm")</f>
        <v>May</v>
      </c>
    </row>
    <row r="4731" spans="1:15" x14ac:dyDescent="0.35">
      <c r="A4731" t="s">
        <v>6440</v>
      </c>
      <c r="B4731" s="8">
        <v>46153</v>
      </c>
      <c r="C4731" s="5">
        <v>0.55555555555555558</v>
      </c>
      <c r="D4731" t="str">
        <f>_xlfn.XLOOKUP(Ledger[[#This Row],[Employee_ID]],Employees!C:C,Employees!A:A)</f>
        <v>Morning</v>
      </c>
      <c r="E4731" t="s">
        <v>932</v>
      </c>
      <c r="F4731" t="str">
        <f>_xlfn.XLOOKUP(Ledger[[#This Row],[Employee_ID]],Employees!C:C,Employees!B:B)</f>
        <v>BR02</v>
      </c>
      <c r="G4731" t="s">
        <v>27</v>
      </c>
      <c r="H4731" t="s">
        <v>610</v>
      </c>
      <c r="I4731">
        <v>3</v>
      </c>
      <c r="J4731">
        <f>_xlfn.XLOOKUP(Ledger[[#This Row],[SKU]]&amp;"|"&amp;Ledger[[#This Row],[Branch_ID]], PriceList!E:E,PriceList!C:C,"")</f>
        <v>185</v>
      </c>
      <c r="K4731">
        <f>_xlfn.XLOOKUP(Ledger[[#This Row],[SKU]]&amp;"|"&amp;Ledger[[#This Row],[Branch_ID]], PriceList[Key], PriceList[Unit_Retail_Price_EGP], "")</f>
        <v>479</v>
      </c>
      <c r="L4731">
        <f>YEAR(Ledger[[#This Row],[Date]])</f>
        <v>2026</v>
      </c>
      <c r="M4731" t="str">
        <f>"Qtr"&amp;ROUNDUP(MONTH(Ledger[[#This Row],[Date]])/3,0)</f>
        <v>Qtr2</v>
      </c>
      <c r="N4731">
        <f>MONTH(Ledger[[#This Row],[Date]])</f>
        <v>5</v>
      </c>
      <c r="O4731" t="str">
        <f>TEXT(Ledger[[#This Row],[Date]],"mmm")</f>
        <v>May</v>
      </c>
    </row>
    <row r="4732" spans="1:15" x14ac:dyDescent="0.35">
      <c r="A4732" t="s">
        <v>6450</v>
      </c>
      <c r="B4732" s="8">
        <v>46154</v>
      </c>
      <c r="C4732" s="5">
        <v>0.44444444444444442</v>
      </c>
      <c r="D4732" t="str">
        <f>_xlfn.XLOOKUP(Ledger[[#This Row],[Employee_ID]],Employees!C:C,Employees!A:A)</f>
        <v>Morning</v>
      </c>
      <c r="E4732" t="s">
        <v>932</v>
      </c>
      <c r="F4732" t="str">
        <f>_xlfn.XLOOKUP(Ledger[[#This Row],[Employee_ID]],Employees!C:C,Employees!B:B)</f>
        <v>BR01</v>
      </c>
      <c r="G4732" t="s">
        <v>71</v>
      </c>
      <c r="H4732" t="s">
        <v>272</v>
      </c>
      <c r="I4732">
        <v>3</v>
      </c>
      <c r="J4732">
        <f>_xlfn.XLOOKUP(Ledger[[#This Row],[SKU]]&amp;"|"&amp;Ledger[[#This Row],[Branch_ID]], PriceList!E:E,PriceList!C:C,"")</f>
        <v>435</v>
      </c>
      <c r="K4732">
        <f>_xlfn.XLOOKUP(Ledger[[#This Row],[SKU]]&amp;"|"&amp;Ledger[[#This Row],[Branch_ID]], PriceList[Key], PriceList[Unit_Retail_Price_EGP], "")</f>
        <v>1119</v>
      </c>
      <c r="L4732">
        <f>YEAR(Ledger[[#This Row],[Date]])</f>
        <v>2026</v>
      </c>
      <c r="M4732" t="str">
        <f>"Qtr"&amp;ROUNDUP(MONTH(Ledger[[#This Row],[Date]])/3,0)</f>
        <v>Qtr2</v>
      </c>
      <c r="N4732">
        <f>MONTH(Ledger[[#This Row],[Date]])</f>
        <v>5</v>
      </c>
      <c r="O4732" t="str">
        <f>TEXT(Ledger[[#This Row],[Date]],"mmm")</f>
        <v>May</v>
      </c>
    </row>
    <row r="4733" spans="1:15" x14ac:dyDescent="0.35">
      <c r="A4733" t="s">
        <v>6508</v>
      </c>
      <c r="B4733" s="8">
        <v>46158</v>
      </c>
      <c r="C4733" s="5">
        <v>0.49652777777777779</v>
      </c>
      <c r="D4733" t="str">
        <f>_xlfn.XLOOKUP(Ledger[[#This Row],[Employee_ID]],Employees!C:C,Employees!A:A)</f>
        <v>Morning</v>
      </c>
      <c r="E4733" t="s">
        <v>932</v>
      </c>
      <c r="F4733" t="str">
        <f>_xlfn.XLOOKUP(Ledger[[#This Row],[Employee_ID]],Employees!C:C,Employees!B:B)</f>
        <v>BR01</v>
      </c>
      <c r="G4733" t="s">
        <v>71</v>
      </c>
      <c r="H4733" t="s">
        <v>221</v>
      </c>
      <c r="I4733">
        <v>3</v>
      </c>
      <c r="J4733">
        <f>_xlfn.XLOOKUP(Ledger[[#This Row],[SKU]]&amp;"|"&amp;Ledger[[#This Row],[Branch_ID]], PriceList!E:E,PriceList!C:C,"")</f>
        <v>495</v>
      </c>
      <c r="K4733">
        <f>_xlfn.XLOOKUP(Ledger[[#This Row],[SKU]]&amp;"|"&amp;Ledger[[#This Row],[Branch_ID]], PriceList[Key], PriceList[Unit_Retail_Price_EGP], "")</f>
        <v>1229</v>
      </c>
      <c r="L4733">
        <f>YEAR(Ledger[[#This Row],[Date]])</f>
        <v>2026</v>
      </c>
      <c r="M4733" t="str">
        <f>"Qtr"&amp;ROUNDUP(MONTH(Ledger[[#This Row],[Date]])/3,0)</f>
        <v>Qtr2</v>
      </c>
      <c r="N4733">
        <f>MONTH(Ledger[[#This Row],[Date]])</f>
        <v>5</v>
      </c>
      <c r="O4733" t="str">
        <f>TEXT(Ledger[[#This Row],[Date]],"mmm")</f>
        <v>May</v>
      </c>
    </row>
    <row r="4734" spans="1:15" x14ac:dyDescent="0.35">
      <c r="A4734" t="s">
        <v>6527</v>
      </c>
      <c r="B4734" s="8">
        <v>46159</v>
      </c>
      <c r="C4734" s="5">
        <v>0.47638888888888886</v>
      </c>
      <c r="D4734" t="str">
        <f>_xlfn.XLOOKUP(Ledger[[#This Row],[Employee_ID]],Employees!C:C,Employees!A:A)</f>
        <v>Morning</v>
      </c>
      <c r="E4734" t="s">
        <v>932</v>
      </c>
      <c r="F4734" t="str">
        <f>_xlfn.XLOOKUP(Ledger[[#This Row],[Employee_ID]],Employees!C:C,Employees!B:B)</f>
        <v>BR02</v>
      </c>
      <c r="G4734" t="s">
        <v>27</v>
      </c>
      <c r="H4734" t="s">
        <v>73</v>
      </c>
      <c r="I4734">
        <v>3</v>
      </c>
      <c r="J4734">
        <f>_xlfn.XLOOKUP(Ledger[[#This Row],[SKU]]&amp;"|"&amp;Ledger[[#This Row],[Branch_ID]], PriceList!E:E,PriceList!C:C,"")</f>
        <v>390</v>
      </c>
      <c r="K4734">
        <f>_xlfn.XLOOKUP(Ledger[[#This Row],[SKU]]&amp;"|"&amp;Ledger[[#This Row],[Branch_ID]], PriceList[Key], PriceList[Unit_Retail_Price_EGP], "")</f>
        <v>949</v>
      </c>
      <c r="L4734">
        <f>YEAR(Ledger[[#This Row],[Date]])</f>
        <v>2026</v>
      </c>
      <c r="M4734" t="str">
        <f>"Qtr"&amp;ROUNDUP(MONTH(Ledger[[#This Row],[Date]])/3,0)</f>
        <v>Qtr2</v>
      </c>
      <c r="N4734">
        <f>MONTH(Ledger[[#This Row],[Date]])</f>
        <v>5</v>
      </c>
      <c r="O4734" t="str">
        <f>TEXT(Ledger[[#This Row],[Date]],"mmm")</f>
        <v>May</v>
      </c>
    </row>
    <row r="4735" spans="1:15" x14ac:dyDescent="0.35">
      <c r="A4735" t="s">
        <v>6627</v>
      </c>
      <c r="B4735" s="8">
        <v>46166</v>
      </c>
      <c r="C4735" s="5">
        <v>0.46736111111111112</v>
      </c>
      <c r="D4735" t="str">
        <f>_xlfn.XLOOKUP(Ledger[[#This Row],[Employee_ID]],Employees!C:C,Employees!A:A)</f>
        <v>Morning</v>
      </c>
      <c r="E4735" t="s">
        <v>932</v>
      </c>
      <c r="F4735" t="str">
        <f>_xlfn.XLOOKUP(Ledger[[#This Row],[Employee_ID]],Employees!C:C,Employees!B:B)</f>
        <v>BR02</v>
      </c>
      <c r="G4735" t="s">
        <v>27</v>
      </c>
      <c r="H4735" t="s">
        <v>317</v>
      </c>
      <c r="I4735">
        <v>3</v>
      </c>
      <c r="J4735">
        <f>_xlfn.XLOOKUP(Ledger[[#This Row],[SKU]]&amp;"|"&amp;Ledger[[#This Row],[Branch_ID]], PriceList!E:E,PriceList!C:C,"")</f>
        <v>265</v>
      </c>
      <c r="K4735">
        <f>_xlfn.XLOOKUP(Ledger[[#This Row],[SKU]]&amp;"|"&amp;Ledger[[#This Row],[Branch_ID]], PriceList[Key], PriceList[Unit_Retail_Price_EGP], "")</f>
        <v>629</v>
      </c>
      <c r="L4735">
        <f>YEAR(Ledger[[#This Row],[Date]])</f>
        <v>2026</v>
      </c>
      <c r="M4735" t="str">
        <f>"Qtr"&amp;ROUNDUP(MONTH(Ledger[[#This Row],[Date]])/3,0)</f>
        <v>Qtr2</v>
      </c>
      <c r="N4735">
        <f>MONTH(Ledger[[#This Row],[Date]])</f>
        <v>5</v>
      </c>
      <c r="O4735" t="str">
        <f>TEXT(Ledger[[#This Row],[Date]],"mmm")</f>
        <v>May</v>
      </c>
    </row>
    <row r="4736" spans="1:15" x14ac:dyDescent="0.35">
      <c r="A4736" t="s">
        <v>1076</v>
      </c>
      <c r="B4736" s="8">
        <v>45814</v>
      </c>
      <c r="C4736" s="5">
        <v>0.75555555555555554</v>
      </c>
      <c r="D4736" t="str">
        <f>_xlfn.XLOOKUP(Ledger[[#This Row],[Employee_ID]],Employees!C:C,Employees!A:A)</f>
        <v>Evening</v>
      </c>
      <c r="E4736" t="s">
        <v>932</v>
      </c>
      <c r="F4736" t="str">
        <f>_xlfn.XLOOKUP(Ledger[[#This Row],[Employee_ID]],Employees!C:C,Employees!B:B)</f>
        <v>BR01</v>
      </c>
      <c r="G4736" t="s">
        <v>961</v>
      </c>
      <c r="H4736" t="s">
        <v>154</v>
      </c>
      <c r="I4736">
        <v>3</v>
      </c>
      <c r="J4736">
        <f>_xlfn.XLOOKUP(Ledger[[#This Row],[SKU]]&amp;"|"&amp;Ledger[[#This Row],[Branch_ID]], PriceList!E:E,PriceList!C:C,"")</f>
        <v>165</v>
      </c>
      <c r="K4736">
        <f>_xlfn.XLOOKUP(Ledger[[#This Row],[SKU]]&amp;"|"&amp;Ledger[[#This Row],[Branch_ID]], PriceList[Key], PriceList[Unit_Retail_Price_EGP], "")</f>
        <v>449</v>
      </c>
      <c r="L4736">
        <f>YEAR(Ledger[[#This Row],[Date]])</f>
        <v>2025</v>
      </c>
      <c r="M4736" t="str">
        <f>"Qtr"&amp;ROUNDUP(MONTH(Ledger[[#This Row],[Date]])/3,0)</f>
        <v>Qtr2</v>
      </c>
      <c r="N4736">
        <f>MONTH(Ledger[[#This Row],[Date]])</f>
        <v>6</v>
      </c>
      <c r="O4736" t="str">
        <f>TEXT(Ledger[[#This Row],[Date]],"mmm")</f>
        <v>Jun</v>
      </c>
    </row>
    <row r="4737" spans="1:15" x14ac:dyDescent="0.35">
      <c r="A4737" t="s">
        <v>1236</v>
      </c>
      <c r="B4737" s="8">
        <v>45820</v>
      </c>
      <c r="C4737" s="5">
        <v>0.77222222222222225</v>
      </c>
      <c r="D4737" t="str">
        <f>_xlfn.XLOOKUP(Ledger[[#This Row],[Employee_ID]],Employees!C:C,Employees!A:A)</f>
        <v>Evening</v>
      </c>
      <c r="E4737" t="s">
        <v>932</v>
      </c>
      <c r="F4737" t="str">
        <f>_xlfn.XLOOKUP(Ledger[[#This Row],[Employee_ID]],Employees!C:C,Employees!B:B)</f>
        <v>BR04</v>
      </c>
      <c r="G4737" t="s">
        <v>993</v>
      </c>
      <c r="H4737" t="s">
        <v>281</v>
      </c>
      <c r="I4737">
        <v>3</v>
      </c>
      <c r="J4737">
        <f>_xlfn.XLOOKUP(Ledger[[#This Row],[SKU]]&amp;"|"&amp;Ledger[[#This Row],[Branch_ID]], PriceList!E:E,PriceList!C:C,"")</f>
        <v>135</v>
      </c>
      <c r="K4737">
        <f>_xlfn.XLOOKUP(Ledger[[#This Row],[SKU]]&amp;"|"&amp;Ledger[[#This Row],[Branch_ID]], PriceList[Key], PriceList[Unit_Retail_Price_EGP], "")</f>
        <v>329</v>
      </c>
      <c r="L4737">
        <f>YEAR(Ledger[[#This Row],[Date]])</f>
        <v>2025</v>
      </c>
      <c r="M4737" t="str">
        <f>"Qtr"&amp;ROUNDUP(MONTH(Ledger[[#This Row],[Date]])/3,0)</f>
        <v>Qtr2</v>
      </c>
      <c r="N4737">
        <f>MONTH(Ledger[[#This Row],[Date]])</f>
        <v>6</v>
      </c>
      <c r="O4737" t="str">
        <f>TEXT(Ledger[[#This Row],[Date]],"mmm")</f>
        <v>Jun</v>
      </c>
    </row>
    <row r="4738" spans="1:15" x14ac:dyDescent="0.35">
      <c r="A4738" t="s">
        <v>1254</v>
      </c>
      <c r="B4738" s="8">
        <v>45821</v>
      </c>
      <c r="C4738" s="5">
        <v>0.80486111111111114</v>
      </c>
      <c r="D4738" t="str">
        <f>_xlfn.XLOOKUP(Ledger[[#This Row],[Employee_ID]],Employees!C:C,Employees!A:A)</f>
        <v>Evening</v>
      </c>
      <c r="E4738" t="s">
        <v>932</v>
      </c>
      <c r="F4738" t="str">
        <f>_xlfn.XLOOKUP(Ledger[[#This Row],[Employee_ID]],Employees!C:C,Employees!B:B)</f>
        <v>BR03</v>
      </c>
      <c r="G4738" t="s">
        <v>1089</v>
      </c>
      <c r="H4738" t="s">
        <v>82</v>
      </c>
      <c r="I4738">
        <v>3</v>
      </c>
      <c r="J4738">
        <f>_xlfn.XLOOKUP(Ledger[[#This Row],[SKU]]&amp;"|"&amp;Ledger[[#This Row],[Branch_ID]], PriceList!E:E,PriceList!C:C,"")</f>
        <v>110</v>
      </c>
      <c r="K4738">
        <f>_xlfn.XLOOKUP(Ledger[[#This Row],[SKU]]&amp;"|"&amp;Ledger[[#This Row],[Branch_ID]], PriceList[Key], PriceList[Unit_Retail_Price_EGP], "")</f>
        <v>289</v>
      </c>
      <c r="L4738">
        <f>YEAR(Ledger[[#This Row],[Date]])</f>
        <v>2025</v>
      </c>
      <c r="M4738" t="str">
        <f>"Qtr"&amp;ROUNDUP(MONTH(Ledger[[#This Row],[Date]])/3,0)</f>
        <v>Qtr2</v>
      </c>
      <c r="N4738">
        <f>MONTH(Ledger[[#This Row],[Date]])</f>
        <v>6</v>
      </c>
      <c r="O4738" t="str">
        <f>TEXT(Ledger[[#This Row],[Date]],"mmm")</f>
        <v>Jun</v>
      </c>
    </row>
    <row r="4739" spans="1:15" x14ac:dyDescent="0.35">
      <c r="A4739" t="s">
        <v>1260</v>
      </c>
      <c r="B4739" s="8">
        <v>45821</v>
      </c>
      <c r="C4739" s="5">
        <v>0.81736111111111109</v>
      </c>
      <c r="D4739" t="str">
        <f>_xlfn.XLOOKUP(Ledger[[#This Row],[Employee_ID]],Employees!C:C,Employees!A:A)</f>
        <v>Evening</v>
      </c>
      <c r="E4739" t="s">
        <v>932</v>
      </c>
      <c r="F4739" t="str">
        <f>_xlfn.XLOOKUP(Ledger[[#This Row],[Employee_ID]],Employees!C:C,Employees!B:B)</f>
        <v>BR04</v>
      </c>
      <c r="G4739" t="s">
        <v>993</v>
      </c>
      <c r="H4739" t="s">
        <v>263</v>
      </c>
      <c r="I4739">
        <v>3</v>
      </c>
      <c r="J4739">
        <f>_xlfn.XLOOKUP(Ledger[[#This Row],[SKU]]&amp;"|"&amp;Ledger[[#This Row],[Branch_ID]], PriceList!E:E,PriceList!C:C,"")</f>
        <v>155</v>
      </c>
      <c r="K4739">
        <f>_xlfn.XLOOKUP(Ledger[[#This Row],[SKU]]&amp;"|"&amp;Ledger[[#This Row],[Branch_ID]], PriceList[Key], PriceList[Unit_Retail_Price_EGP], "")</f>
        <v>379</v>
      </c>
      <c r="L4739">
        <f>YEAR(Ledger[[#This Row],[Date]])</f>
        <v>2025</v>
      </c>
      <c r="M4739" t="str">
        <f>"Qtr"&amp;ROUNDUP(MONTH(Ledger[[#This Row],[Date]])/3,0)</f>
        <v>Qtr2</v>
      </c>
      <c r="N4739">
        <f>MONTH(Ledger[[#This Row],[Date]])</f>
        <v>6</v>
      </c>
      <c r="O4739" t="str">
        <f>TEXT(Ledger[[#This Row],[Date]],"mmm")</f>
        <v>Jun</v>
      </c>
    </row>
    <row r="4740" spans="1:15" x14ac:dyDescent="0.35">
      <c r="A4740" t="s">
        <v>1334</v>
      </c>
      <c r="B4740" s="8">
        <v>45824</v>
      </c>
      <c r="C4740" s="5">
        <v>0.87083333333333335</v>
      </c>
      <c r="D4740" t="str">
        <f>_xlfn.XLOOKUP(Ledger[[#This Row],[Employee_ID]],Employees!C:C,Employees!A:A)</f>
        <v>Evening</v>
      </c>
      <c r="E4740" t="s">
        <v>932</v>
      </c>
      <c r="F4740" t="str">
        <f>_xlfn.XLOOKUP(Ledger[[#This Row],[Employee_ID]],Employees!C:C,Employees!B:B)</f>
        <v>BR04</v>
      </c>
      <c r="G4740" t="s">
        <v>993</v>
      </c>
      <c r="H4740" t="s">
        <v>193</v>
      </c>
      <c r="I4740">
        <v>3</v>
      </c>
      <c r="J4740">
        <f>_xlfn.XLOOKUP(Ledger[[#This Row],[SKU]]&amp;"|"&amp;Ledger[[#This Row],[Branch_ID]], PriceList!E:E,PriceList!C:C,"")</f>
        <v>135</v>
      </c>
      <c r="K4740">
        <f>_xlfn.XLOOKUP(Ledger[[#This Row],[SKU]]&amp;"|"&amp;Ledger[[#This Row],[Branch_ID]], PriceList[Key], PriceList[Unit_Retail_Price_EGP], "")</f>
        <v>329</v>
      </c>
      <c r="L4740">
        <f>YEAR(Ledger[[#This Row],[Date]])</f>
        <v>2025</v>
      </c>
      <c r="M4740" t="str">
        <f>"Qtr"&amp;ROUNDUP(MONTH(Ledger[[#This Row],[Date]])/3,0)</f>
        <v>Qtr2</v>
      </c>
      <c r="N4740">
        <f>MONTH(Ledger[[#This Row],[Date]])</f>
        <v>6</v>
      </c>
      <c r="O4740" t="str">
        <f>TEXT(Ledger[[#This Row],[Date]],"mmm")</f>
        <v>Jun</v>
      </c>
    </row>
    <row r="4741" spans="1:15" x14ac:dyDescent="0.35">
      <c r="A4741" t="s">
        <v>1452</v>
      </c>
      <c r="B4741" s="8">
        <v>45829</v>
      </c>
      <c r="C4741" s="5">
        <v>0.83125000000000004</v>
      </c>
      <c r="D4741" t="str">
        <f>_xlfn.XLOOKUP(Ledger[[#This Row],[Employee_ID]],Employees!C:C,Employees!A:A)</f>
        <v>Evening</v>
      </c>
      <c r="E4741" t="s">
        <v>932</v>
      </c>
      <c r="F4741" t="str">
        <f>_xlfn.XLOOKUP(Ledger[[#This Row],[Employee_ID]],Employees!C:C,Employees!B:B)</f>
        <v>BR01</v>
      </c>
      <c r="G4741" t="s">
        <v>961</v>
      </c>
      <c r="H4741" t="s">
        <v>206</v>
      </c>
      <c r="I4741">
        <v>3</v>
      </c>
      <c r="J4741">
        <f>_xlfn.XLOOKUP(Ledger[[#This Row],[SKU]]&amp;"|"&amp;Ledger[[#This Row],[Branch_ID]], PriceList!E:E,PriceList!C:C,"")</f>
        <v>145</v>
      </c>
      <c r="K4741">
        <f>_xlfn.XLOOKUP(Ledger[[#This Row],[SKU]]&amp;"|"&amp;Ledger[[#This Row],[Branch_ID]], PriceList[Key], PriceList[Unit_Retail_Price_EGP], "")</f>
        <v>389</v>
      </c>
      <c r="L4741">
        <f>YEAR(Ledger[[#This Row],[Date]])</f>
        <v>2025</v>
      </c>
      <c r="M4741" t="str">
        <f>"Qtr"&amp;ROUNDUP(MONTH(Ledger[[#This Row],[Date]])/3,0)</f>
        <v>Qtr2</v>
      </c>
      <c r="N4741">
        <f>MONTH(Ledger[[#This Row],[Date]])</f>
        <v>6</v>
      </c>
      <c r="O4741" t="str">
        <f>TEXT(Ledger[[#This Row],[Date]],"mmm")</f>
        <v>Jun</v>
      </c>
    </row>
    <row r="4742" spans="1:15" x14ac:dyDescent="0.35">
      <c r="A4742" t="s">
        <v>1471</v>
      </c>
      <c r="B4742" s="8">
        <v>45830</v>
      </c>
      <c r="C4742" s="5">
        <v>0.84097222222222223</v>
      </c>
      <c r="D4742" t="str">
        <f>_xlfn.XLOOKUP(Ledger[[#This Row],[Employee_ID]],Employees!C:C,Employees!A:A)</f>
        <v>Evening</v>
      </c>
      <c r="E4742" t="s">
        <v>932</v>
      </c>
      <c r="F4742" t="str">
        <f>_xlfn.XLOOKUP(Ledger[[#This Row],[Employee_ID]],Employees!C:C,Employees!B:B)</f>
        <v>BR03</v>
      </c>
      <c r="G4742" t="s">
        <v>1089</v>
      </c>
      <c r="H4742" t="s">
        <v>315</v>
      </c>
      <c r="I4742">
        <v>3</v>
      </c>
      <c r="J4742">
        <f>_xlfn.XLOOKUP(Ledger[[#This Row],[SKU]]&amp;"|"&amp;Ledger[[#This Row],[Branch_ID]], PriceList!E:E,PriceList!C:C,"")</f>
        <v>180</v>
      </c>
      <c r="K4742">
        <f>_xlfn.XLOOKUP(Ledger[[#This Row],[SKU]]&amp;"|"&amp;Ledger[[#This Row],[Branch_ID]], PriceList[Key], PriceList[Unit_Retail_Price_EGP], "")</f>
        <v>459</v>
      </c>
      <c r="L4742">
        <f>YEAR(Ledger[[#This Row],[Date]])</f>
        <v>2025</v>
      </c>
      <c r="M4742" t="str">
        <f>"Qtr"&amp;ROUNDUP(MONTH(Ledger[[#This Row],[Date]])/3,0)</f>
        <v>Qtr2</v>
      </c>
      <c r="N4742">
        <f>MONTH(Ledger[[#This Row],[Date]])</f>
        <v>6</v>
      </c>
      <c r="O4742" t="str">
        <f>TEXT(Ledger[[#This Row],[Date]],"mmm")</f>
        <v>Jun</v>
      </c>
    </row>
    <row r="4743" spans="1:15" x14ac:dyDescent="0.35">
      <c r="A4743" t="s">
        <v>1473</v>
      </c>
      <c r="B4743" s="8">
        <v>45830</v>
      </c>
      <c r="C4743" s="5">
        <v>0.84097222222222223</v>
      </c>
      <c r="D4743" t="str">
        <f>_xlfn.XLOOKUP(Ledger[[#This Row],[Employee_ID]],Employees!C:C,Employees!A:A)</f>
        <v>Evening</v>
      </c>
      <c r="E4743" t="s">
        <v>932</v>
      </c>
      <c r="F4743" t="str">
        <f>_xlfn.XLOOKUP(Ledger[[#This Row],[Employee_ID]],Employees!C:C,Employees!B:B)</f>
        <v>BR01</v>
      </c>
      <c r="G4743" t="s">
        <v>961</v>
      </c>
      <c r="H4743" t="s">
        <v>346</v>
      </c>
      <c r="I4743">
        <v>3</v>
      </c>
      <c r="J4743">
        <f>_xlfn.XLOOKUP(Ledger[[#This Row],[SKU]]&amp;"|"&amp;Ledger[[#This Row],[Branch_ID]], PriceList!E:E,PriceList!C:C,"")</f>
        <v>185</v>
      </c>
      <c r="K4743">
        <f>_xlfn.XLOOKUP(Ledger[[#This Row],[SKU]]&amp;"|"&amp;Ledger[[#This Row],[Branch_ID]], PriceList[Key], PriceList[Unit_Retail_Price_EGP], "")</f>
        <v>499</v>
      </c>
      <c r="L4743">
        <f>YEAR(Ledger[[#This Row],[Date]])</f>
        <v>2025</v>
      </c>
      <c r="M4743" t="str">
        <f>"Qtr"&amp;ROUNDUP(MONTH(Ledger[[#This Row],[Date]])/3,0)</f>
        <v>Qtr2</v>
      </c>
      <c r="N4743">
        <f>MONTH(Ledger[[#This Row],[Date]])</f>
        <v>6</v>
      </c>
      <c r="O4743" t="str">
        <f>TEXT(Ledger[[#This Row],[Date]],"mmm")</f>
        <v>Jun</v>
      </c>
    </row>
    <row r="4744" spans="1:15" x14ac:dyDescent="0.35">
      <c r="A4744" t="s">
        <v>1667</v>
      </c>
      <c r="B4744" s="8">
        <v>45839</v>
      </c>
      <c r="C4744" s="5">
        <v>0.86458333333333337</v>
      </c>
      <c r="D4744" t="str">
        <f>_xlfn.XLOOKUP(Ledger[[#This Row],[Employee_ID]],Employees!C:C,Employees!A:A)</f>
        <v>Evening</v>
      </c>
      <c r="E4744" t="s">
        <v>932</v>
      </c>
      <c r="F4744" t="str">
        <f>_xlfn.XLOOKUP(Ledger[[#This Row],[Employee_ID]],Employees!C:C,Employees!B:B)</f>
        <v>BR03</v>
      </c>
      <c r="G4744" t="s">
        <v>1089</v>
      </c>
      <c r="H4744" t="s">
        <v>528</v>
      </c>
      <c r="I4744">
        <v>3</v>
      </c>
      <c r="J4744">
        <f>_xlfn.XLOOKUP(Ledger[[#This Row],[SKU]]&amp;"|"&amp;Ledger[[#This Row],[Branch_ID]], PriceList!E:E,PriceList!C:C,"")</f>
        <v>380</v>
      </c>
      <c r="K4744">
        <f>_xlfn.XLOOKUP(Ledger[[#This Row],[SKU]]&amp;"|"&amp;Ledger[[#This Row],[Branch_ID]], PriceList[Key], PriceList[Unit_Retail_Price_EGP], "")</f>
        <v>929</v>
      </c>
      <c r="L4744">
        <f>YEAR(Ledger[[#This Row],[Date]])</f>
        <v>2025</v>
      </c>
      <c r="M4744" t="str">
        <f>"Qtr"&amp;ROUNDUP(MONTH(Ledger[[#This Row],[Date]])/3,0)</f>
        <v>Qtr3</v>
      </c>
      <c r="N4744">
        <f>MONTH(Ledger[[#This Row],[Date]])</f>
        <v>7</v>
      </c>
      <c r="O4744" t="str">
        <f>TEXT(Ledger[[#This Row],[Date]],"mmm")</f>
        <v>Jul</v>
      </c>
    </row>
    <row r="4745" spans="1:15" x14ac:dyDescent="0.35">
      <c r="A4745" t="s">
        <v>1703</v>
      </c>
      <c r="B4745" s="8">
        <v>45841</v>
      </c>
      <c r="C4745" s="5">
        <v>0.77777777777777779</v>
      </c>
      <c r="D4745" t="str">
        <f>_xlfn.XLOOKUP(Ledger[[#This Row],[Employee_ID]],Employees!C:C,Employees!A:A)</f>
        <v>Evening</v>
      </c>
      <c r="E4745" t="s">
        <v>932</v>
      </c>
      <c r="F4745" t="str">
        <f>_xlfn.XLOOKUP(Ledger[[#This Row],[Employee_ID]],Employees!C:C,Employees!B:B)</f>
        <v>BR02</v>
      </c>
      <c r="G4745" t="s">
        <v>1011</v>
      </c>
      <c r="H4745" t="s">
        <v>135</v>
      </c>
      <c r="I4745">
        <v>3</v>
      </c>
      <c r="J4745">
        <f>_xlfn.XLOOKUP(Ledger[[#This Row],[SKU]]&amp;"|"&amp;Ledger[[#This Row],[Branch_ID]], PriceList!E:E,PriceList!C:C,"")</f>
        <v>145</v>
      </c>
      <c r="K4745">
        <f>_xlfn.XLOOKUP(Ledger[[#This Row],[SKU]]&amp;"|"&amp;Ledger[[#This Row],[Branch_ID]], PriceList[Key], PriceList[Unit_Retail_Price_EGP], "")</f>
        <v>369</v>
      </c>
      <c r="L4745">
        <f>YEAR(Ledger[[#This Row],[Date]])</f>
        <v>2025</v>
      </c>
      <c r="M4745" t="str">
        <f>"Qtr"&amp;ROUNDUP(MONTH(Ledger[[#This Row],[Date]])/3,0)</f>
        <v>Qtr3</v>
      </c>
      <c r="N4745">
        <f>MONTH(Ledger[[#This Row],[Date]])</f>
        <v>7</v>
      </c>
      <c r="O4745" t="str">
        <f>TEXT(Ledger[[#This Row],[Date]],"mmm")</f>
        <v>Jul</v>
      </c>
    </row>
    <row r="4746" spans="1:15" x14ac:dyDescent="0.35">
      <c r="A4746" t="s">
        <v>1729</v>
      </c>
      <c r="B4746" s="8">
        <v>45842</v>
      </c>
      <c r="C4746" s="5">
        <v>0.80486111111111114</v>
      </c>
      <c r="D4746" t="str">
        <f>_xlfn.XLOOKUP(Ledger[[#This Row],[Employee_ID]],Employees!C:C,Employees!A:A)</f>
        <v>Evening</v>
      </c>
      <c r="E4746" t="s">
        <v>932</v>
      </c>
      <c r="F4746" t="str">
        <f>_xlfn.XLOOKUP(Ledger[[#This Row],[Employee_ID]],Employees!C:C,Employees!B:B)</f>
        <v>BR01</v>
      </c>
      <c r="G4746" t="s">
        <v>961</v>
      </c>
      <c r="H4746" t="s">
        <v>143</v>
      </c>
      <c r="I4746">
        <v>3</v>
      </c>
      <c r="J4746">
        <f>_xlfn.XLOOKUP(Ledger[[#This Row],[SKU]]&amp;"|"&amp;Ledger[[#This Row],[Branch_ID]], PriceList!E:E,PriceList!C:C,"")</f>
        <v>225</v>
      </c>
      <c r="K4746">
        <f>_xlfn.XLOOKUP(Ledger[[#This Row],[SKU]]&amp;"|"&amp;Ledger[[#This Row],[Branch_ID]], PriceList[Key], PriceList[Unit_Retail_Price_EGP], "")</f>
        <v>609</v>
      </c>
      <c r="L4746">
        <f>YEAR(Ledger[[#This Row],[Date]])</f>
        <v>2025</v>
      </c>
      <c r="M4746" t="str">
        <f>"Qtr"&amp;ROUNDUP(MONTH(Ledger[[#This Row],[Date]])/3,0)</f>
        <v>Qtr3</v>
      </c>
      <c r="N4746">
        <f>MONTH(Ledger[[#This Row],[Date]])</f>
        <v>7</v>
      </c>
      <c r="O4746" t="str">
        <f>TEXT(Ledger[[#This Row],[Date]],"mmm")</f>
        <v>Jul</v>
      </c>
    </row>
    <row r="4747" spans="1:15" x14ac:dyDescent="0.35">
      <c r="A4747" t="s">
        <v>1883</v>
      </c>
      <c r="B4747" s="8">
        <v>45850</v>
      </c>
      <c r="C4747" s="5">
        <v>0.84513888888888888</v>
      </c>
      <c r="D4747" t="str">
        <f>_xlfn.XLOOKUP(Ledger[[#This Row],[Employee_ID]],Employees!C:C,Employees!A:A)</f>
        <v>Evening</v>
      </c>
      <c r="E4747" t="s">
        <v>932</v>
      </c>
      <c r="F4747" t="str">
        <f>_xlfn.XLOOKUP(Ledger[[#This Row],[Employee_ID]],Employees!C:C,Employees!B:B)</f>
        <v>BR01</v>
      </c>
      <c r="G4747" t="s">
        <v>961</v>
      </c>
      <c r="H4747" t="s">
        <v>681</v>
      </c>
      <c r="I4747">
        <v>3</v>
      </c>
      <c r="J4747">
        <f>_xlfn.XLOOKUP(Ledger[[#This Row],[SKU]]&amp;"|"&amp;Ledger[[#This Row],[Branch_ID]], PriceList!E:E,PriceList!C:C,"")</f>
        <v>145</v>
      </c>
      <c r="K4747">
        <f>_xlfn.XLOOKUP(Ledger[[#This Row],[SKU]]&amp;"|"&amp;Ledger[[#This Row],[Branch_ID]], PriceList[Key], PriceList[Unit_Retail_Price_EGP], "")</f>
        <v>389</v>
      </c>
      <c r="L4747">
        <f>YEAR(Ledger[[#This Row],[Date]])</f>
        <v>2025</v>
      </c>
      <c r="M4747" t="str">
        <f>"Qtr"&amp;ROUNDUP(MONTH(Ledger[[#This Row],[Date]])/3,0)</f>
        <v>Qtr3</v>
      </c>
      <c r="N4747">
        <f>MONTH(Ledger[[#This Row],[Date]])</f>
        <v>7</v>
      </c>
      <c r="O4747" t="str">
        <f>TEXT(Ledger[[#This Row],[Date]],"mmm")</f>
        <v>Jul</v>
      </c>
    </row>
    <row r="4748" spans="1:15" x14ac:dyDescent="0.35">
      <c r="A4748" t="s">
        <v>1948</v>
      </c>
      <c r="B4748" s="8">
        <v>45854</v>
      </c>
      <c r="C4748" s="5">
        <v>0.75486111111111109</v>
      </c>
      <c r="D4748" t="str">
        <f>_xlfn.XLOOKUP(Ledger[[#This Row],[Employee_ID]],Employees!C:C,Employees!A:A)</f>
        <v>Evening</v>
      </c>
      <c r="E4748" t="s">
        <v>932</v>
      </c>
      <c r="F4748" t="str">
        <f>_xlfn.XLOOKUP(Ledger[[#This Row],[Employee_ID]],Employees!C:C,Employees!B:B)</f>
        <v>BR01</v>
      </c>
      <c r="G4748" t="s">
        <v>961</v>
      </c>
      <c r="H4748" t="s">
        <v>209</v>
      </c>
      <c r="I4748">
        <v>3</v>
      </c>
      <c r="J4748">
        <f>_xlfn.XLOOKUP(Ledger[[#This Row],[SKU]]&amp;"|"&amp;Ledger[[#This Row],[Branch_ID]], PriceList!E:E,PriceList!C:C,"")</f>
        <v>165</v>
      </c>
      <c r="K4748">
        <f>_xlfn.XLOOKUP(Ledger[[#This Row],[SKU]]&amp;"|"&amp;Ledger[[#This Row],[Branch_ID]], PriceList[Key], PriceList[Unit_Retail_Price_EGP], "")</f>
        <v>449</v>
      </c>
      <c r="L4748">
        <f>YEAR(Ledger[[#This Row],[Date]])</f>
        <v>2025</v>
      </c>
      <c r="M4748" t="str">
        <f>"Qtr"&amp;ROUNDUP(MONTH(Ledger[[#This Row],[Date]])/3,0)</f>
        <v>Qtr3</v>
      </c>
      <c r="N4748">
        <f>MONTH(Ledger[[#This Row],[Date]])</f>
        <v>7</v>
      </c>
      <c r="O4748" t="str">
        <f>TEXT(Ledger[[#This Row],[Date]],"mmm")</f>
        <v>Jul</v>
      </c>
    </row>
    <row r="4749" spans="1:15" x14ac:dyDescent="0.35">
      <c r="A4749" t="s">
        <v>1972</v>
      </c>
      <c r="B4749" s="8">
        <v>45855</v>
      </c>
      <c r="C4749" s="5">
        <v>0.79791666666666672</v>
      </c>
      <c r="D4749" t="str">
        <f>_xlfn.XLOOKUP(Ledger[[#This Row],[Employee_ID]],Employees!C:C,Employees!A:A)</f>
        <v>Evening</v>
      </c>
      <c r="E4749" t="s">
        <v>932</v>
      </c>
      <c r="F4749" t="str">
        <f>_xlfn.XLOOKUP(Ledger[[#This Row],[Employee_ID]],Employees!C:C,Employees!B:B)</f>
        <v>BR02</v>
      </c>
      <c r="G4749" t="s">
        <v>1011</v>
      </c>
      <c r="H4749" t="s">
        <v>221</v>
      </c>
      <c r="I4749">
        <v>3</v>
      </c>
      <c r="J4749">
        <f>_xlfn.XLOOKUP(Ledger[[#This Row],[SKU]]&amp;"|"&amp;Ledger[[#This Row],[Branch_ID]], PriceList!E:E,PriceList!C:C,"")</f>
        <v>490</v>
      </c>
      <c r="K4749">
        <f>_xlfn.XLOOKUP(Ledger[[#This Row],[SKU]]&amp;"|"&amp;Ledger[[#This Row],[Branch_ID]], PriceList[Key], PriceList[Unit_Retail_Price_EGP], "")</f>
        <v>1159</v>
      </c>
      <c r="L4749">
        <f>YEAR(Ledger[[#This Row],[Date]])</f>
        <v>2025</v>
      </c>
      <c r="M4749" t="str">
        <f>"Qtr"&amp;ROUNDUP(MONTH(Ledger[[#This Row],[Date]])/3,0)</f>
        <v>Qtr3</v>
      </c>
      <c r="N4749">
        <f>MONTH(Ledger[[#This Row],[Date]])</f>
        <v>7</v>
      </c>
      <c r="O4749" t="str">
        <f>TEXT(Ledger[[#This Row],[Date]],"mmm")</f>
        <v>Jul</v>
      </c>
    </row>
    <row r="4750" spans="1:15" x14ac:dyDescent="0.35">
      <c r="A4750" t="s">
        <v>2027</v>
      </c>
      <c r="B4750" s="8">
        <v>45857</v>
      </c>
      <c r="C4750" s="5">
        <v>0.90694444444444444</v>
      </c>
      <c r="D4750" t="str">
        <f>_xlfn.XLOOKUP(Ledger[[#This Row],[Employee_ID]],Employees!C:C,Employees!A:A)</f>
        <v>Evening</v>
      </c>
      <c r="E4750" t="s">
        <v>932</v>
      </c>
      <c r="F4750" t="str">
        <f>_xlfn.XLOOKUP(Ledger[[#This Row],[Employee_ID]],Employees!C:C,Employees!B:B)</f>
        <v>BR02</v>
      </c>
      <c r="G4750" t="s">
        <v>1011</v>
      </c>
      <c r="H4750" t="s">
        <v>344</v>
      </c>
      <c r="I4750">
        <v>3</v>
      </c>
      <c r="J4750">
        <f>_xlfn.XLOOKUP(Ledger[[#This Row],[SKU]]&amp;"|"&amp;Ledger[[#This Row],[Branch_ID]], PriceList!E:E,PriceList!C:C,"")</f>
        <v>430</v>
      </c>
      <c r="K4750">
        <f>_xlfn.XLOOKUP(Ledger[[#This Row],[SKU]]&amp;"|"&amp;Ledger[[#This Row],[Branch_ID]], PriceList[Key], PriceList[Unit_Retail_Price_EGP], "")</f>
        <v>1059</v>
      </c>
      <c r="L4750">
        <f>YEAR(Ledger[[#This Row],[Date]])</f>
        <v>2025</v>
      </c>
      <c r="M4750" t="str">
        <f>"Qtr"&amp;ROUNDUP(MONTH(Ledger[[#This Row],[Date]])/3,0)</f>
        <v>Qtr3</v>
      </c>
      <c r="N4750">
        <f>MONTH(Ledger[[#This Row],[Date]])</f>
        <v>7</v>
      </c>
      <c r="O4750" t="str">
        <f>TEXT(Ledger[[#This Row],[Date]],"mmm")</f>
        <v>Jul</v>
      </c>
    </row>
    <row r="4751" spans="1:15" x14ac:dyDescent="0.35">
      <c r="A4751" t="s">
        <v>2095</v>
      </c>
      <c r="B4751" s="8">
        <v>45861</v>
      </c>
      <c r="C4751" s="5">
        <v>0.79513888888888884</v>
      </c>
      <c r="D4751" t="str">
        <f>_xlfn.XLOOKUP(Ledger[[#This Row],[Employee_ID]],Employees!C:C,Employees!A:A)</f>
        <v>Evening</v>
      </c>
      <c r="E4751" t="s">
        <v>932</v>
      </c>
      <c r="F4751" t="str">
        <f>_xlfn.XLOOKUP(Ledger[[#This Row],[Employee_ID]],Employees!C:C,Employees!B:B)</f>
        <v>BR02</v>
      </c>
      <c r="G4751" t="s">
        <v>1011</v>
      </c>
      <c r="H4751" t="s">
        <v>73</v>
      </c>
      <c r="I4751">
        <v>3</v>
      </c>
      <c r="J4751">
        <f>_xlfn.XLOOKUP(Ledger[[#This Row],[SKU]]&amp;"|"&amp;Ledger[[#This Row],[Branch_ID]], PriceList!E:E,PriceList!C:C,"")</f>
        <v>390</v>
      </c>
      <c r="K4751">
        <f>_xlfn.XLOOKUP(Ledger[[#This Row],[SKU]]&amp;"|"&amp;Ledger[[#This Row],[Branch_ID]], PriceList[Key], PriceList[Unit_Retail_Price_EGP], "")</f>
        <v>949</v>
      </c>
      <c r="L4751">
        <f>YEAR(Ledger[[#This Row],[Date]])</f>
        <v>2025</v>
      </c>
      <c r="M4751" t="str">
        <f>"Qtr"&amp;ROUNDUP(MONTH(Ledger[[#This Row],[Date]])/3,0)</f>
        <v>Qtr3</v>
      </c>
      <c r="N4751">
        <f>MONTH(Ledger[[#This Row],[Date]])</f>
        <v>7</v>
      </c>
      <c r="O4751" t="str">
        <f>TEXT(Ledger[[#This Row],[Date]],"mmm")</f>
        <v>Jul</v>
      </c>
    </row>
    <row r="4752" spans="1:15" x14ac:dyDescent="0.35">
      <c r="A4752" t="s">
        <v>2152</v>
      </c>
      <c r="B4752" s="8">
        <v>45864</v>
      </c>
      <c r="C4752" s="5">
        <v>0.80555555555555558</v>
      </c>
      <c r="D4752" t="str">
        <f>_xlfn.XLOOKUP(Ledger[[#This Row],[Employee_ID]],Employees!C:C,Employees!A:A)</f>
        <v>Evening</v>
      </c>
      <c r="E4752" t="s">
        <v>932</v>
      </c>
      <c r="F4752" t="str">
        <f>_xlfn.XLOOKUP(Ledger[[#This Row],[Employee_ID]],Employees!C:C,Employees!B:B)</f>
        <v>BR05</v>
      </c>
      <c r="G4752" t="s">
        <v>989</v>
      </c>
      <c r="H4752" t="s">
        <v>209</v>
      </c>
      <c r="I4752">
        <v>3</v>
      </c>
      <c r="J4752">
        <f>_xlfn.XLOOKUP(Ledger[[#This Row],[SKU]]&amp;"|"&amp;Ledger[[#This Row],[Branch_ID]], PriceList!E:E,PriceList!C:C,"")</f>
        <v>165</v>
      </c>
      <c r="K4752">
        <f>_xlfn.XLOOKUP(Ledger[[#This Row],[SKU]]&amp;"|"&amp;Ledger[[#This Row],[Branch_ID]], PriceList[Key], PriceList[Unit_Retail_Price_EGP], "")</f>
        <v>429</v>
      </c>
      <c r="L4752">
        <f>YEAR(Ledger[[#This Row],[Date]])</f>
        <v>2025</v>
      </c>
      <c r="M4752" t="str">
        <f>"Qtr"&amp;ROUNDUP(MONTH(Ledger[[#This Row],[Date]])/3,0)</f>
        <v>Qtr3</v>
      </c>
      <c r="N4752">
        <f>MONTH(Ledger[[#This Row],[Date]])</f>
        <v>7</v>
      </c>
      <c r="O4752" t="str">
        <f>TEXT(Ledger[[#This Row],[Date]],"mmm")</f>
        <v>Jul</v>
      </c>
    </row>
    <row r="4753" spans="1:15" x14ac:dyDescent="0.35">
      <c r="A4753" t="s">
        <v>2174</v>
      </c>
      <c r="B4753" s="8">
        <v>45865</v>
      </c>
      <c r="C4753" s="5">
        <v>0.89652777777777781</v>
      </c>
      <c r="D4753" t="str">
        <f>_xlfn.XLOOKUP(Ledger[[#This Row],[Employee_ID]],Employees!C:C,Employees!A:A)</f>
        <v>Evening</v>
      </c>
      <c r="E4753" t="s">
        <v>932</v>
      </c>
      <c r="F4753" t="str">
        <f>_xlfn.XLOOKUP(Ledger[[#This Row],[Employee_ID]],Employees!C:C,Employees!B:B)</f>
        <v>BR03</v>
      </c>
      <c r="G4753" t="s">
        <v>1089</v>
      </c>
      <c r="H4753" t="s">
        <v>232</v>
      </c>
      <c r="I4753">
        <v>3</v>
      </c>
      <c r="J4753">
        <f>_xlfn.XLOOKUP(Ledger[[#This Row],[SKU]]&amp;"|"&amp;Ledger[[#This Row],[Branch_ID]], PriceList!E:E,PriceList!C:C,"")</f>
        <v>380</v>
      </c>
      <c r="K4753">
        <f>_xlfn.XLOOKUP(Ledger[[#This Row],[SKU]]&amp;"|"&amp;Ledger[[#This Row],[Branch_ID]], PriceList[Key], PriceList[Unit_Retail_Price_EGP], "")</f>
        <v>929</v>
      </c>
      <c r="L4753">
        <f>YEAR(Ledger[[#This Row],[Date]])</f>
        <v>2025</v>
      </c>
      <c r="M4753" t="str">
        <f>"Qtr"&amp;ROUNDUP(MONTH(Ledger[[#This Row],[Date]])/3,0)</f>
        <v>Qtr3</v>
      </c>
      <c r="N4753">
        <f>MONTH(Ledger[[#This Row],[Date]])</f>
        <v>7</v>
      </c>
      <c r="O4753" t="str">
        <f>TEXT(Ledger[[#This Row],[Date]],"mmm")</f>
        <v>Jul</v>
      </c>
    </row>
    <row r="4754" spans="1:15" x14ac:dyDescent="0.35">
      <c r="A4754" t="s">
        <v>2219</v>
      </c>
      <c r="B4754" s="8">
        <v>45868</v>
      </c>
      <c r="C4754" s="5">
        <v>0.7583333333333333</v>
      </c>
      <c r="D4754" t="str">
        <f>_xlfn.XLOOKUP(Ledger[[#This Row],[Employee_ID]],Employees!C:C,Employees!A:A)</f>
        <v>Evening</v>
      </c>
      <c r="E4754" t="s">
        <v>932</v>
      </c>
      <c r="F4754" t="str">
        <f>_xlfn.XLOOKUP(Ledger[[#This Row],[Employee_ID]],Employees!C:C,Employees!B:B)</f>
        <v>BR02</v>
      </c>
      <c r="G4754" t="s">
        <v>1011</v>
      </c>
      <c r="H4754" t="s">
        <v>333</v>
      </c>
      <c r="I4754">
        <v>3</v>
      </c>
      <c r="J4754">
        <f>_xlfn.XLOOKUP(Ledger[[#This Row],[SKU]]&amp;"|"&amp;Ledger[[#This Row],[Branch_ID]], PriceList!E:E,PriceList!C:C,"")</f>
        <v>185</v>
      </c>
      <c r="K4754">
        <f>_xlfn.XLOOKUP(Ledger[[#This Row],[SKU]]&amp;"|"&amp;Ledger[[#This Row],[Branch_ID]], PriceList[Key], PriceList[Unit_Retail_Price_EGP], "")</f>
        <v>479</v>
      </c>
      <c r="L4754">
        <f>YEAR(Ledger[[#This Row],[Date]])</f>
        <v>2025</v>
      </c>
      <c r="M4754" t="str">
        <f>"Qtr"&amp;ROUNDUP(MONTH(Ledger[[#This Row],[Date]])/3,0)</f>
        <v>Qtr3</v>
      </c>
      <c r="N4754">
        <f>MONTH(Ledger[[#This Row],[Date]])</f>
        <v>7</v>
      </c>
      <c r="O4754" t="str">
        <f>TEXT(Ledger[[#This Row],[Date]],"mmm")</f>
        <v>Jul</v>
      </c>
    </row>
    <row r="4755" spans="1:15" x14ac:dyDescent="0.35">
      <c r="A4755" t="s">
        <v>2290</v>
      </c>
      <c r="B4755" s="8">
        <v>45871</v>
      </c>
      <c r="C4755" s="5">
        <v>0.84861111111111109</v>
      </c>
      <c r="D4755" t="str">
        <f>_xlfn.XLOOKUP(Ledger[[#This Row],[Employee_ID]],Employees!C:C,Employees!A:A)</f>
        <v>Evening</v>
      </c>
      <c r="E4755" t="s">
        <v>932</v>
      </c>
      <c r="F4755" t="str">
        <f>_xlfn.XLOOKUP(Ledger[[#This Row],[Employee_ID]],Employees!C:C,Employees!B:B)</f>
        <v>BR02</v>
      </c>
      <c r="G4755" t="s">
        <v>1011</v>
      </c>
      <c r="H4755" t="s">
        <v>311</v>
      </c>
      <c r="I4755">
        <v>3</v>
      </c>
      <c r="J4755">
        <f>_xlfn.XLOOKUP(Ledger[[#This Row],[SKU]]&amp;"|"&amp;Ledger[[#This Row],[Branch_ID]], PriceList!E:E,PriceList!C:C,"")</f>
        <v>715</v>
      </c>
      <c r="K4755">
        <f>_xlfn.XLOOKUP(Ledger[[#This Row],[SKU]]&amp;"|"&amp;Ledger[[#This Row],[Branch_ID]], PriceList[Key], PriceList[Unit_Retail_Price_EGP], "")</f>
        <v>1689</v>
      </c>
      <c r="L4755">
        <f>YEAR(Ledger[[#This Row],[Date]])</f>
        <v>2025</v>
      </c>
      <c r="M4755" t="str">
        <f>"Qtr"&amp;ROUNDUP(MONTH(Ledger[[#This Row],[Date]])/3,0)</f>
        <v>Qtr3</v>
      </c>
      <c r="N4755">
        <f>MONTH(Ledger[[#This Row],[Date]])</f>
        <v>8</v>
      </c>
      <c r="O4755" t="str">
        <f>TEXT(Ledger[[#This Row],[Date]],"mmm")</f>
        <v>Aug</v>
      </c>
    </row>
    <row r="4756" spans="1:15" x14ac:dyDescent="0.35">
      <c r="A4756" t="s">
        <v>2466</v>
      </c>
      <c r="B4756" s="8">
        <v>45881</v>
      </c>
      <c r="C4756" s="5">
        <v>0.91041666666666665</v>
      </c>
      <c r="D4756" t="str">
        <f>_xlfn.XLOOKUP(Ledger[[#This Row],[Employee_ID]],Employees!C:C,Employees!A:A)</f>
        <v>Evening</v>
      </c>
      <c r="E4756" t="s">
        <v>932</v>
      </c>
      <c r="F4756" t="str">
        <f>_xlfn.XLOOKUP(Ledger[[#This Row],[Employee_ID]],Employees!C:C,Employees!B:B)</f>
        <v>BR04</v>
      </c>
      <c r="G4756" t="s">
        <v>993</v>
      </c>
      <c r="H4756" t="s">
        <v>125</v>
      </c>
      <c r="I4756">
        <v>3</v>
      </c>
      <c r="J4756">
        <f>_xlfn.XLOOKUP(Ledger[[#This Row],[SKU]]&amp;"|"&amp;Ledger[[#This Row],[Branch_ID]], PriceList!E:E,PriceList!C:C,"")</f>
        <v>255</v>
      </c>
      <c r="K4756">
        <f>_xlfn.XLOOKUP(Ledger[[#This Row],[SKU]]&amp;"|"&amp;Ledger[[#This Row],[Branch_ID]], PriceList[Key], PriceList[Unit_Retail_Price_EGP], "")</f>
        <v>559</v>
      </c>
      <c r="L4756">
        <f>YEAR(Ledger[[#This Row],[Date]])</f>
        <v>2025</v>
      </c>
      <c r="M4756" t="str">
        <f>"Qtr"&amp;ROUNDUP(MONTH(Ledger[[#This Row],[Date]])/3,0)</f>
        <v>Qtr3</v>
      </c>
      <c r="N4756">
        <f>MONTH(Ledger[[#This Row],[Date]])</f>
        <v>8</v>
      </c>
      <c r="O4756" t="str">
        <f>TEXT(Ledger[[#This Row],[Date]],"mmm")</f>
        <v>Aug</v>
      </c>
    </row>
    <row r="4757" spans="1:15" x14ac:dyDescent="0.35">
      <c r="A4757" t="s">
        <v>2564</v>
      </c>
      <c r="B4757" s="8">
        <v>45886</v>
      </c>
      <c r="C4757" s="5">
        <v>0.78749999999999998</v>
      </c>
      <c r="D4757" t="str">
        <f>_xlfn.XLOOKUP(Ledger[[#This Row],[Employee_ID]],Employees!C:C,Employees!A:A)</f>
        <v>Evening</v>
      </c>
      <c r="E4757" t="s">
        <v>932</v>
      </c>
      <c r="F4757" t="str">
        <f>_xlfn.XLOOKUP(Ledger[[#This Row],[Employee_ID]],Employees!C:C,Employees!B:B)</f>
        <v>BR03</v>
      </c>
      <c r="G4757" t="s">
        <v>1089</v>
      </c>
      <c r="H4757" t="s">
        <v>190</v>
      </c>
      <c r="I4757">
        <v>3</v>
      </c>
      <c r="J4757">
        <f>_xlfn.XLOOKUP(Ledger[[#This Row],[SKU]]&amp;"|"&amp;Ledger[[#This Row],[Branch_ID]], PriceList!E:E,PriceList!C:C,"")</f>
        <v>380</v>
      </c>
      <c r="K4757">
        <f>_xlfn.XLOOKUP(Ledger[[#This Row],[SKU]]&amp;"|"&amp;Ledger[[#This Row],[Branch_ID]], PriceList[Key], PriceList[Unit_Retail_Price_EGP], "")</f>
        <v>929</v>
      </c>
      <c r="L4757">
        <f>YEAR(Ledger[[#This Row],[Date]])</f>
        <v>2025</v>
      </c>
      <c r="M4757" t="str">
        <f>"Qtr"&amp;ROUNDUP(MONTH(Ledger[[#This Row],[Date]])/3,0)</f>
        <v>Qtr3</v>
      </c>
      <c r="N4757">
        <f>MONTH(Ledger[[#This Row],[Date]])</f>
        <v>8</v>
      </c>
      <c r="O4757" t="str">
        <f>TEXT(Ledger[[#This Row],[Date]],"mmm")</f>
        <v>Aug</v>
      </c>
    </row>
    <row r="4758" spans="1:15" x14ac:dyDescent="0.35">
      <c r="A4758" t="s">
        <v>2601</v>
      </c>
      <c r="B4758" s="8">
        <v>45889</v>
      </c>
      <c r="C4758" s="5">
        <v>0.88402777777777775</v>
      </c>
      <c r="D4758" t="str">
        <f>_xlfn.XLOOKUP(Ledger[[#This Row],[Employee_ID]],Employees!C:C,Employees!A:A)</f>
        <v>Evening</v>
      </c>
      <c r="E4758" t="s">
        <v>932</v>
      </c>
      <c r="F4758" t="str">
        <f>_xlfn.XLOOKUP(Ledger[[#This Row],[Employee_ID]],Employees!C:C,Employees!B:B)</f>
        <v>BR03</v>
      </c>
      <c r="G4758" t="s">
        <v>1089</v>
      </c>
      <c r="H4758" t="s">
        <v>223</v>
      </c>
      <c r="I4758">
        <v>3</v>
      </c>
      <c r="J4758">
        <f>_xlfn.XLOOKUP(Ledger[[#This Row],[SKU]]&amp;"|"&amp;Ledger[[#This Row],[Branch_ID]], PriceList!E:E,PriceList!C:C,"")</f>
        <v>110</v>
      </c>
      <c r="K4758">
        <f>_xlfn.XLOOKUP(Ledger[[#This Row],[SKU]]&amp;"|"&amp;Ledger[[#This Row],[Branch_ID]], PriceList[Key], PriceList[Unit_Retail_Price_EGP], "")</f>
        <v>289</v>
      </c>
      <c r="L4758">
        <f>YEAR(Ledger[[#This Row],[Date]])</f>
        <v>2025</v>
      </c>
      <c r="M4758" t="str">
        <f>"Qtr"&amp;ROUNDUP(MONTH(Ledger[[#This Row],[Date]])/3,0)</f>
        <v>Qtr3</v>
      </c>
      <c r="N4758">
        <f>MONTH(Ledger[[#This Row],[Date]])</f>
        <v>8</v>
      </c>
      <c r="O4758" t="str">
        <f>TEXT(Ledger[[#This Row],[Date]],"mmm")</f>
        <v>Aug</v>
      </c>
    </row>
    <row r="4759" spans="1:15" x14ac:dyDescent="0.35">
      <c r="A4759" t="s">
        <v>2637</v>
      </c>
      <c r="B4759" s="8">
        <v>45891</v>
      </c>
      <c r="C4759" s="5">
        <v>0.85833333333333328</v>
      </c>
      <c r="D4759" t="str">
        <f>_xlfn.XLOOKUP(Ledger[[#This Row],[Employee_ID]],Employees!C:C,Employees!A:A)</f>
        <v>Evening</v>
      </c>
      <c r="E4759" t="s">
        <v>932</v>
      </c>
      <c r="F4759" t="str">
        <f>_xlfn.XLOOKUP(Ledger[[#This Row],[Employee_ID]],Employees!C:C,Employees!B:B)</f>
        <v>BR01</v>
      </c>
      <c r="G4759" t="s">
        <v>961</v>
      </c>
      <c r="H4759" t="s">
        <v>460</v>
      </c>
      <c r="I4759">
        <v>3</v>
      </c>
      <c r="J4759">
        <f>_xlfn.XLOOKUP(Ledger[[#This Row],[SKU]]&amp;"|"&amp;Ledger[[#This Row],[Branch_ID]], PriceList!E:E,PriceList!C:C,"")</f>
        <v>145</v>
      </c>
      <c r="K4759">
        <f>_xlfn.XLOOKUP(Ledger[[#This Row],[SKU]]&amp;"|"&amp;Ledger[[#This Row],[Branch_ID]], PriceList[Key], PriceList[Unit_Retail_Price_EGP], "")</f>
        <v>389</v>
      </c>
      <c r="L4759">
        <f>YEAR(Ledger[[#This Row],[Date]])</f>
        <v>2025</v>
      </c>
      <c r="M4759" t="str">
        <f>"Qtr"&amp;ROUNDUP(MONTH(Ledger[[#This Row],[Date]])/3,0)</f>
        <v>Qtr3</v>
      </c>
      <c r="N4759">
        <f>MONTH(Ledger[[#This Row],[Date]])</f>
        <v>8</v>
      </c>
      <c r="O4759" t="str">
        <f>TEXT(Ledger[[#This Row],[Date]],"mmm")</f>
        <v>Aug</v>
      </c>
    </row>
    <row r="4760" spans="1:15" x14ac:dyDescent="0.35">
      <c r="A4760" t="s">
        <v>2652</v>
      </c>
      <c r="B4760" s="8">
        <v>45892</v>
      </c>
      <c r="C4760" s="5">
        <v>0.78333333333333333</v>
      </c>
      <c r="D4760" t="str">
        <f>_xlfn.XLOOKUP(Ledger[[#This Row],[Employee_ID]],Employees!C:C,Employees!A:A)</f>
        <v>Evening</v>
      </c>
      <c r="E4760" t="s">
        <v>932</v>
      </c>
      <c r="F4760" t="str">
        <f>_xlfn.XLOOKUP(Ledger[[#This Row],[Employee_ID]],Employees!C:C,Employees!B:B)</f>
        <v>BR01</v>
      </c>
      <c r="G4760" t="s">
        <v>961</v>
      </c>
      <c r="H4760" t="s">
        <v>119</v>
      </c>
      <c r="I4760">
        <v>3</v>
      </c>
      <c r="J4760">
        <f>_xlfn.XLOOKUP(Ledger[[#This Row],[SKU]]&amp;"|"&amp;Ledger[[#This Row],[Branch_ID]], PriceList!E:E,PriceList!C:C,"")</f>
        <v>225</v>
      </c>
      <c r="K4760">
        <f>_xlfn.XLOOKUP(Ledger[[#This Row],[SKU]]&amp;"|"&amp;Ledger[[#This Row],[Branch_ID]], PriceList[Key], PriceList[Unit_Retail_Price_EGP], "")</f>
        <v>609</v>
      </c>
      <c r="L4760">
        <f>YEAR(Ledger[[#This Row],[Date]])</f>
        <v>2025</v>
      </c>
      <c r="M4760" t="str">
        <f>"Qtr"&amp;ROUNDUP(MONTH(Ledger[[#This Row],[Date]])/3,0)</f>
        <v>Qtr3</v>
      </c>
      <c r="N4760">
        <f>MONTH(Ledger[[#This Row],[Date]])</f>
        <v>8</v>
      </c>
      <c r="O4760" t="str">
        <f>TEXT(Ledger[[#This Row],[Date]],"mmm")</f>
        <v>Aug</v>
      </c>
    </row>
    <row r="4761" spans="1:15" x14ac:dyDescent="0.35">
      <c r="A4761" t="s">
        <v>2674</v>
      </c>
      <c r="B4761" s="8">
        <v>45893</v>
      </c>
      <c r="C4761" s="5">
        <v>0.86111111111111116</v>
      </c>
      <c r="D4761" t="str">
        <f>_xlfn.XLOOKUP(Ledger[[#This Row],[Employee_ID]],Employees!C:C,Employees!A:A)</f>
        <v>Evening</v>
      </c>
      <c r="E4761" t="s">
        <v>932</v>
      </c>
      <c r="F4761" t="str">
        <f>_xlfn.XLOOKUP(Ledger[[#This Row],[Employee_ID]],Employees!C:C,Employees!B:B)</f>
        <v>BR03</v>
      </c>
      <c r="G4761" t="s">
        <v>1089</v>
      </c>
      <c r="H4761" t="s">
        <v>48</v>
      </c>
      <c r="I4761">
        <v>3</v>
      </c>
      <c r="J4761">
        <f>_xlfn.XLOOKUP(Ledger[[#This Row],[SKU]]&amp;"|"&amp;Ledger[[#This Row],[Branch_ID]], PriceList!E:E,PriceList!C:C,"")</f>
        <v>140</v>
      </c>
      <c r="K4761">
        <f>_xlfn.XLOOKUP(Ledger[[#This Row],[SKU]]&amp;"|"&amp;Ledger[[#This Row],[Branch_ID]], PriceList[Key], PriceList[Unit_Retail_Price_EGP], "")</f>
        <v>359</v>
      </c>
      <c r="L4761">
        <f>YEAR(Ledger[[#This Row],[Date]])</f>
        <v>2025</v>
      </c>
      <c r="M4761" t="str">
        <f>"Qtr"&amp;ROUNDUP(MONTH(Ledger[[#This Row],[Date]])/3,0)</f>
        <v>Qtr3</v>
      </c>
      <c r="N4761">
        <f>MONTH(Ledger[[#This Row],[Date]])</f>
        <v>8</v>
      </c>
      <c r="O4761" t="str">
        <f>TEXT(Ledger[[#This Row],[Date]],"mmm")</f>
        <v>Aug</v>
      </c>
    </row>
    <row r="4762" spans="1:15" x14ac:dyDescent="0.35">
      <c r="A4762" t="s">
        <v>2718</v>
      </c>
      <c r="B4762" s="8">
        <v>45896</v>
      </c>
      <c r="C4762" s="5">
        <v>0.90833333333333333</v>
      </c>
      <c r="D4762" t="str">
        <f>_xlfn.XLOOKUP(Ledger[[#This Row],[Employee_ID]],Employees!C:C,Employees!A:A)</f>
        <v>Evening</v>
      </c>
      <c r="E4762" t="s">
        <v>932</v>
      </c>
      <c r="F4762" t="str">
        <f>_xlfn.XLOOKUP(Ledger[[#This Row],[Employee_ID]],Employees!C:C,Employees!B:B)</f>
        <v>BR04</v>
      </c>
      <c r="G4762" t="s">
        <v>993</v>
      </c>
      <c r="H4762" t="s">
        <v>610</v>
      </c>
      <c r="I4762">
        <v>3</v>
      </c>
      <c r="J4762">
        <f>_xlfn.XLOOKUP(Ledger[[#This Row],[SKU]]&amp;"|"&amp;Ledger[[#This Row],[Branch_ID]], PriceList!E:E,PriceList!C:C,"")</f>
        <v>175</v>
      </c>
      <c r="K4762">
        <f>_xlfn.XLOOKUP(Ledger[[#This Row],[SKU]]&amp;"|"&amp;Ledger[[#This Row],[Branch_ID]], PriceList[Key], PriceList[Unit_Retail_Price_EGP], "")</f>
        <v>419</v>
      </c>
      <c r="L4762">
        <f>YEAR(Ledger[[#This Row],[Date]])</f>
        <v>2025</v>
      </c>
      <c r="M4762" t="str">
        <f>"Qtr"&amp;ROUNDUP(MONTH(Ledger[[#This Row],[Date]])/3,0)</f>
        <v>Qtr3</v>
      </c>
      <c r="N4762">
        <f>MONTH(Ledger[[#This Row],[Date]])</f>
        <v>8</v>
      </c>
      <c r="O4762" t="str">
        <f>TEXT(Ledger[[#This Row],[Date]],"mmm")</f>
        <v>Aug</v>
      </c>
    </row>
    <row r="4763" spans="1:15" x14ac:dyDescent="0.35">
      <c r="A4763" t="s">
        <v>2724</v>
      </c>
      <c r="B4763" s="8">
        <v>45897</v>
      </c>
      <c r="C4763" s="5">
        <v>0.75694444444444442</v>
      </c>
      <c r="D4763" t="str">
        <f>_xlfn.XLOOKUP(Ledger[[#This Row],[Employee_ID]],Employees!C:C,Employees!A:A)</f>
        <v>Evening</v>
      </c>
      <c r="E4763" t="s">
        <v>932</v>
      </c>
      <c r="F4763" t="str">
        <f>_xlfn.XLOOKUP(Ledger[[#This Row],[Employee_ID]],Employees!C:C,Employees!B:B)</f>
        <v>BR04</v>
      </c>
      <c r="G4763" t="s">
        <v>993</v>
      </c>
      <c r="H4763" t="s">
        <v>313</v>
      </c>
      <c r="I4763">
        <v>3</v>
      </c>
      <c r="J4763">
        <f>_xlfn.XLOOKUP(Ledger[[#This Row],[SKU]]&amp;"|"&amp;Ledger[[#This Row],[Branch_ID]], PriceList!E:E,PriceList!C:C,"")</f>
        <v>135</v>
      </c>
      <c r="K4763">
        <f>_xlfn.XLOOKUP(Ledger[[#This Row],[SKU]]&amp;"|"&amp;Ledger[[#This Row],[Branch_ID]], PriceList[Key], PriceList[Unit_Retail_Price_EGP], "")</f>
        <v>329</v>
      </c>
      <c r="L4763">
        <f>YEAR(Ledger[[#This Row],[Date]])</f>
        <v>2025</v>
      </c>
      <c r="M4763" t="str">
        <f>"Qtr"&amp;ROUNDUP(MONTH(Ledger[[#This Row],[Date]])/3,0)</f>
        <v>Qtr3</v>
      </c>
      <c r="N4763">
        <f>MONTH(Ledger[[#This Row],[Date]])</f>
        <v>8</v>
      </c>
      <c r="O4763" t="str">
        <f>TEXT(Ledger[[#This Row],[Date]],"mmm")</f>
        <v>Aug</v>
      </c>
    </row>
    <row r="4764" spans="1:15" x14ac:dyDescent="0.35">
      <c r="A4764" t="s">
        <v>2728</v>
      </c>
      <c r="B4764" s="8">
        <v>45897</v>
      </c>
      <c r="C4764" s="5">
        <v>0.78194444444444444</v>
      </c>
      <c r="D4764" t="str">
        <f>_xlfn.XLOOKUP(Ledger[[#This Row],[Employee_ID]],Employees!C:C,Employees!A:A)</f>
        <v>Evening</v>
      </c>
      <c r="E4764" t="s">
        <v>932</v>
      </c>
      <c r="F4764" t="str">
        <f>_xlfn.XLOOKUP(Ledger[[#This Row],[Employee_ID]],Employees!C:C,Employees!B:B)</f>
        <v>BR02</v>
      </c>
      <c r="G4764" t="s">
        <v>1011</v>
      </c>
      <c r="H4764" t="s">
        <v>293</v>
      </c>
      <c r="I4764">
        <v>3</v>
      </c>
      <c r="J4764">
        <f>_xlfn.XLOOKUP(Ledger[[#This Row],[SKU]]&amp;"|"&amp;Ledger[[#This Row],[Branch_ID]], PriceList!E:E,PriceList!C:C,"")</f>
        <v>655</v>
      </c>
      <c r="K4764">
        <f>_xlfn.XLOOKUP(Ledger[[#This Row],[SKU]]&amp;"|"&amp;Ledger[[#This Row],[Branch_ID]], PriceList[Key], PriceList[Unit_Retail_Price_EGP], "")</f>
        <v>1589</v>
      </c>
      <c r="L4764">
        <f>YEAR(Ledger[[#This Row],[Date]])</f>
        <v>2025</v>
      </c>
      <c r="M4764" t="str">
        <f>"Qtr"&amp;ROUNDUP(MONTH(Ledger[[#This Row],[Date]])/3,0)</f>
        <v>Qtr3</v>
      </c>
      <c r="N4764">
        <f>MONTH(Ledger[[#This Row],[Date]])</f>
        <v>8</v>
      </c>
      <c r="O4764" t="str">
        <f>TEXT(Ledger[[#This Row],[Date]],"mmm")</f>
        <v>Aug</v>
      </c>
    </row>
    <row r="4765" spans="1:15" x14ac:dyDescent="0.35">
      <c r="A4765" t="s">
        <v>2735</v>
      </c>
      <c r="B4765" s="8">
        <v>45897</v>
      </c>
      <c r="C4765" s="5">
        <v>0.88194444444444442</v>
      </c>
      <c r="D4765" t="str">
        <f>_xlfn.XLOOKUP(Ledger[[#This Row],[Employee_ID]],Employees!C:C,Employees!A:A)</f>
        <v>Evening</v>
      </c>
      <c r="E4765" t="s">
        <v>932</v>
      </c>
      <c r="F4765" t="str">
        <f>_xlfn.XLOOKUP(Ledger[[#This Row],[Employee_ID]],Employees!C:C,Employees!B:B)</f>
        <v>BR03</v>
      </c>
      <c r="G4765" t="s">
        <v>1089</v>
      </c>
      <c r="H4765" t="s">
        <v>158</v>
      </c>
      <c r="I4765">
        <v>3</v>
      </c>
      <c r="J4765">
        <f>_xlfn.XLOOKUP(Ledger[[#This Row],[SKU]]&amp;"|"&amp;Ledger[[#This Row],[Branch_ID]], PriceList!E:E,PriceList!C:C,"")</f>
        <v>45</v>
      </c>
      <c r="K4765">
        <f>_xlfn.XLOOKUP(Ledger[[#This Row],[SKU]]&amp;"|"&amp;Ledger[[#This Row],[Branch_ID]], PriceList[Key], PriceList[Unit_Retail_Price_EGP], "")</f>
        <v>119</v>
      </c>
      <c r="L4765">
        <f>YEAR(Ledger[[#This Row],[Date]])</f>
        <v>2025</v>
      </c>
      <c r="M4765" t="str">
        <f>"Qtr"&amp;ROUNDUP(MONTH(Ledger[[#This Row],[Date]])/3,0)</f>
        <v>Qtr3</v>
      </c>
      <c r="N4765">
        <f>MONTH(Ledger[[#This Row],[Date]])</f>
        <v>8</v>
      </c>
      <c r="O4765" t="str">
        <f>TEXT(Ledger[[#This Row],[Date]],"mmm")</f>
        <v>Aug</v>
      </c>
    </row>
    <row r="4766" spans="1:15" x14ac:dyDescent="0.35">
      <c r="A4766" t="s">
        <v>2750</v>
      </c>
      <c r="B4766" s="8">
        <v>45898</v>
      </c>
      <c r="C4766" s="5">
        <v>0.83263888888888893</v>
      </c>
      <c r="D4766" t="str">
        <f>_xlfn.XLOOKUP(Ledger[[#This Row],[Employee_ID]],Employees!C:C,Employees!A:A)</f>
        <v>Evening</v>
      </c>
      <c r="E4766" t="s">
        <v>932</v>
      </c>
      <c r="F4766" t="str">
        <f>_xlfn.XLOOKUP(Ledger[[#This Row],[Employee_ID]],Employees!C:C,Employees!B:B)</f>
        <v>BR05</v>
      </c>
      <c r="G4766" t="s">
        <v>989</v>
      </c>
      <c r="H4766" t="s">
        <v>162</v>
      </c>
      <c r="I4766">
        <v>3</v>
      </c>
      <c r="J4766">
        <f>_xlfn.XLOOKUP(Ledger[[#This Row],[SKU]]&amp;"|"&amp;Ledger[[#This Row],[Branch_ID]], PriceList!E:E,PriceList!C:C,"")</f>
        <v>165</v>
      </c>
      <c r="K4766">
        <f>_xlfn.XLOOKUP(Ledger[[#This Row],[SKU]]&amp;"|"&amp;Ledger[[#This Row],[Branch_ID]], PriceList[Key], PriceList[Unit_Retail_Price_EGP], "")</f>
        <v>429</v>
      </c>
      <c r="L4766">
        <f>YEAR(Ledger[[#This Row],[Date]])</f>
        <v>2025</v>
      </c>
      <c r="M4766" t="str">
        <f>"Qtr"&amp;ROUNDUP(MONTH(Ledger[[#This Row],[Date]])/3,0)</f>
        <v>Qtr3</v>
      </c>
      <c r="N4766">
        <f>MONTH(Ledger[[#This Row],[Date]])</f>
        <v>8</v>
      </c>
      <c r="O4766" t="str">
        <f>TEXT(Ledger[[#This Row],[Date]],"mmm")</f>
        <v>Aug</v>
      </c>
    </row>
    <row r="4767" spans="1:15" x14ac:dyDescent="0.35">
      <c r="A4767" t="s">
        <v>2754</v>
      </c>
      <c r="B4767" s="8">
        <v>45898</v>
      </c>
      <c r="C4767" s="5">
        <v>0.87916666666666665</v>
      </c>
      <c r="D4767" t="str">
        <f>_xlfn.XLOOKUP(Ledger[[#This Row],[Employee_ID]],Employees!C:C,Employees!A:A)</f>
        <v>Evening</v>
      </c>
      <c r="E4767" t="s">
        <v>932</v>
      </c>
      <c r="F4767" t="str">
        <f>_xlfn.XLOOKUP(Ledger[[#This Row],[Employee_ID]],Employees!C:C,Employees!B:B)</f>
        <v>BR03</v>
      </c>
      <c r="G4767" t="s">
        <v>1089</v>
      </c>
      <c r="H4767" t="s">
        <v>154</v>
      </c>
      <c r="I4767">
        <v>3</v>
      </c>
      <c r="J4767">
        <f>_xlfn.XLOOKUP(Ledger[[#This Row],[SKU]]&amp;"|"&amp;Ledger[[#This Row],[Branch_ID]], PriceList!E:E,PriceList!C:C,"")</f>
        <v>160</v>
      </c>
      <c r="K4767">
        <f>_xlfn.XLOOKUP(Ledger[[#This Row],[SKU]]&amp;"|"&amp;Ledger[[#This Row],[Branch_ID]], PriceList[Key], PriceList[Unit_Retail_Price_EGP], "")</f>
        <v>409</v>
      </c>
      <c r="L4767">
        <f>YEAR(Ledger[[#This Row],[Date]])</f>
        <v>2025</v>
      </c>
      <c r="M4767" t="str">
        <f>"Qtr"&amp;ROUNDUP(MONTH(Ledger[[#This Row],[Date]])/3,0)</f>
        <v>Qtr3</v>
      </c>
      <c r="N4767">
        <f>MONTH(Ledger[[#This Row],[Date]])</f>
        <v>8</v>
      </c>
      <c r="O4767" t="str">
        <f>TEXT(Ledger[[#This Row],[Date]],"mmm")</f>
        <v>Aug</v>
      </c>
    </row>
    <row r="4768" spans="1:15" x14ac:dyDescent="0.35">
      <c r="A4768" t="s">
        <v>2777</v>
      </c>
      <c r="B4768" s="8">
        <v>45899</v>
      </c>
      <c r="C4768" s="5">
        <v>0.81527777777777777</v>
      </c>
      <c r="D4768" t="str">
        <f>_xlfn.XLOOKUP(Ledger[[#This Row],[Employee_ID]],Employees!C:C,Employees!A:A)</f>
        <v>Evening</v>
      </c>
      <c r="E4768" t="s">
        <v>932</v>
      </c>
      <c r="F4768" t="str">
        <f>_xlfn.XLOOKUP(Ledger[[#This Row],[Employee_ID]],Employees!C:C,Employees!B:B)</f>
        <v>BR05</v>
      </c>
      <c r="G4768" t="s">
        <v>989</v>
      </c>
      <c r="H4768" t="s">
        <v>278</v>
      </c>
      <c r="I4768">
        <v>3</v>
      </c>
      <c r="J4768">
        <f>_xlfn.XLOOKUP(Ledger[[#This Row],[SKU]]&amp;"|"&amp;Ledger[[#This Row],[Branch_ID]], PriceList!E:E,PriceList!C:C,"")</f>
        <v>395</v>
      </c>
      <c r="K4768">
        <f>_xlfn.XLOOKUP(Ledger[[#This Row],[SKU]]&amp;"|"&amp;Ledger[[#This Row],[Branch_ID]], PriceList[Key], PriceList[Unit_Retail_Price_EGP], "")</f>
        <v>969</v>
      </c>
      <c r="L4768">
        <f>YEAR(Ledger[[#This Row],[Date]])</f>
        <v>2025</v>
      </c>
      <c r="M4768" t="str">
        <f>"Qtr"&amp;ROUNDUP(MONTH(Ledger[[#This Row],[Date]])/3,0)</f>
        <v>Qtr3</v>
      </c>
      <c r="N4768">
        <f>MONTH(Ledger[[#This Row],[Date]])</f>
        <v>8</v>
      </c>
      <c r="O4768" t="str">
        <f>TEXT(Ledger[[#This Row],[Date]],"mmm")</f>
        <v>Aug</v>
      </c>
    </row>
    <row r="4769" spans="1:15" x14ac:dyDescent="0.35">
      <c r="A4769" t="s">
        <v>2807</v>
      </c>
      <c r="B4769" s="8">
        <v>45901</v>
      </c>
      <c r="C4769" s="5">
        <v>0.77638888888888891</v>
      </c>
      <c r="D4769" t="str">
        <f>_xlfn.XLOOKUP(Ledger[[#This Row],[Employee_ID]],Employees!C:C,Employees!A:A)</f>
        <v>Evening</v>
      </c>
      <c r="E4769" t="s">
        <v>932</v>
      </c>
      <c r="F4769" t="str">
        <f>_xlfn.XLOOKUP(Ledger[[#This Row],[Employee_ID]],Employees!C:C,Employees!B:B)</f>
        <v>BR02</v>
      </c>
      <c r="G4769" t="s">
        <v>1011</v>
      </c>
      <c r="H4769" t="s">
        <v>145</v>
      </c>
      <c r="I4769">
        <v>3</v>
      </c>
      <c r="J4769">
        <f>_xlfn.XLOOKUP(Ledger[[#This Row],[SKU]]&amp;"|"&amp;Ledger[[#This Row],[Branch_ID]], PriceList!E:E,PriceList!C:C,"")</f>
        <v>45</v>
      </c>
      <c r="K4769">
        <f>_xlfn.XLOOKUP(Ledger[[#This Row],[SKU]]&amp;"|"&amp;Ledger[[#This Row],[Branch_ID]], PriceList[Key], PriceList[Unit_Retail_Price_EGP], "")</f>
        <v>129</v>
      </c>
      <c r="L4769">
        <f>YEAR(Ledger[[#This Row],[Date]])</f>
        <v>2025</v>
      </c>
      <c r="M4769" t="str">
        <f>"Qtr"&amp;ROUNDUP(MONTH(Ledger[[#This Row],[Date]])/3,0)</f>
        <v>Qtr3</v>
      </c>
      <c r="N4769">
        <f>MONTH(Ledger[[#This Row],[Date]])</f>
        <v>9</v>
      </c>
      <c r="O4769" t="str">
        <f>TEXT(Ledger[[#This Row],[Date]],"mmm")</f>
        <v>Sep</v>
      </c>
    </row>
    <row r="4770" spans="1:15" x14ac:dyDescent="0.35">
      <c r="A4770" t="s">
        <v>2810</v>
      </c>
      <c r="B4770" s="8">
        <v>45901</v>
      </c>
      <c r="C4770" s="5">
        <v>0.89652777777777781</v>
      </c>
      <c r="D4770" t="str">
        <f>_xlfn.XLOOKUP(Ledger[[#This Row],[Employee_ID]],Employees!C:C,Employees!A:A)</f>
        <v>Evening</v>
      </c>
      <c r="E4770" t="s">
        <v>932</v>
      </c>
      <c r="F4770" t="str">
        <f>_xlfn.XLOOKUP(Ledger[[#This Row],[Employee_ID]],Employees!C:C,Employees!B:B)</f>
        <v>BR02</v>
      </c>
      <c r="G4770" t="s">
        <v>1011</v>
      </c>
      <c r="H4770" t="s">
        <v>186</v>
      </c>
      <c r="I4770">
        <v>3</v>
      </c>
      <c r="J4770">
        <f>_xlfn.XLOOKUP(Ledger[[#This Row],[SKU]]&amp;"|"&amp;Ledger[[#This Row],[Branch_ID]], PriceList!E:E,PriceList!C:C,"")</f>
        <v>225</v>
      </c>
      <c r="K4770">
        <f>_xlfn.XLOOKUP(Ledger[[#This Row],[SKU]]&amp;"|"&amp;Ledger[[#This Row],[Branch_ID]], PriceList[Key], PriceList[Unit_Retail_Price_EGP], "")</f>
        <v>579</v>
      </c>
      <c r="L4770">
        <f>YEAR(Ledger[[#This Row],[Date]])</f>
        <v>2025</v>
      </c>
      <c r="M4770" t="str">
        <f>"Qtr"&amp;ROUNDUP(MONTH(Ledger[[#This Row],[Date]])/3,0)</f>
        <v>Qtr3</v>
      </c>
      <c r="N4770">
        <f>MONTH(Ledger[[#This Row],[Date]])</f>
        <v>9</v>
      </c>
      <c r="O4770" t="str">
        <f>TEXT(Ledger[[#This Row],[Date]],"mmm")</f>
        <v>Sep</v>
      </c>
    </row>
    <row r="4771" spans="1:15" x14ac:dyDescent="0.35">
      <c r="A4771" t="s">
        <v>2865</v>
      </c>
      <c r="B4771" s="8">
        <v>45905</v>
      </c>
      <c r="C4771" s="5">
        <v>0.81527777777777777</v>
      </c>
      <c r="D4771" t="str">
        <f>_xlfn.XLOOKUP(Ledger[[#This Row],[Employee_ID]],Employees!C:C,Employees!A:A)</f>
        <v>Evening</v>
      </c>
      <c r="E4771" t="s">
        <v>932</v>
      </c>
      <c r="F4771" t="str">
        <f>_xlfn.XLOOKUP(Ledger[[#This Row],[Employee_ID]],Employees!C:C,Employees!B:B)</f>
        <v>BR01</v>
      </c>
      <c r="G4771" t="s">
        <v>961</v>
      </c>
      <c r="H4771" t="s">
        <v>286</v>
      </c>
      <c r="I4771">
        <v>3</v>
      </c>
      <c r="J4771">
        <f>_xlfn.XLOOKUP(Ledger[[#This Row],[SKU]]&amp;"|"&amp;Ledger[[#This Row],[Branch_ID]], PriceList!E:E,PriceList!C:C,"")</f>
        <v>145</v>
      </c>
      <c r="K4771">
        <f>_xlfn.XLOOKUP(Ledger[[#This Row],[SKU]]&amp;"|"&amp;Ledger[[#This Row],[Branch_ID]], PriceList[Key], PriceList[Unit_Retail_Price_EGP], "")</f>
        <v>389</v>
      </c>
      <c r="L4771">
        <f>YEAR(Ledger[[#This Row],[Date]])</f>
        <v>2025</v>
      </c>
      <c r="M4771" t="str">
        <f>"Qtr"&amp;ROUNDUP(MONTH(Ledger[[#This Row],[Date]])/3,0)</f>
        <v>Qtr3</v>
      </c>
      <c r="N4771">
        <f>MONTH(Ledger[[#This Row],[Date]])</f>
        <v>9</v>
      </c>
      <c r="O4771" t="str">
        <f>TEXT(Ledger[[#This Row],[Date]],"mmm")</f>
        <v>Sep</v>
      </c>
    </row>
    <row r="4772" spans="1:15" x14ac:dyDescent="0.35">
      <c r="A4772" t="s">
        <v>2915</v>
      </c>
      <c r="B4772" s="8">
        <v>45908</v>
      </c>
      <c r="C4772" s="5">
        <v>0.76458333333333328</v>
      </c>
      <c r="D4772" t="str">
        <f>_xlfn.XLOOKUP(Ledger[[#This Row],[Employee_ID]],Employees!C:C,Employees!A:A)</f>
        <v>Evening</v>
      </c>
      <c r="E4772" t="s">
        <v>932</v>
      </c>
      <c r="F4772" t="str">
        <f>_xlfn.XLOOKUP(Ledger[[#This Row],[Employee_ID]],Employees!C:C,Employees!B:B)</f>
        <v>BR02</v>
      </c>
      <c r="G4772" t="s">
        <v>1011</v>
      </c>
      <c r="H4772" t="s">
        <v>317</v>
      </c>
      <c r="I4772">
        <v>3</v>
      </c>
      <c r="J4772">
        <f>_xlfn.XLOOKUP(Ledger[[#This Row],[SKU]]&amp;"|"&amp;Ledger[[#This Row],[Branch_ID]], PriceList!E:E,PriceList!C:C,"")</f>
        <v>265</v>
      </c>
      <c r="K4772">
        <f>_xlfn.XLOOKUP(Ledger[[#This Row],[SKU]]&amp;"|"&amp;Ledger[[#This Row],[Branch_ID]], PriceList[Key], PriceList[Unit_Retail_Price_EGP], "")</f>
        <v>629</v>
      </c>
      <c r="L4772">
        <f>YEAR(Ledger[[#This Row],[Date]])</f>
        <v>2025</v>
      </c>
      <c r="M4772" t="str">
        <f>"Qtr"&amp;ROUNDUP(MONTH(Ledger[[#This Row],[Date]])/3,0)</f>
        <v>Qtr3</v>
      </c>
      <c r="N4772">
        <f>MONTH(Ledger[[#This Row],[Date]])</f>
        <v>9</v>
      </c>
      <c r="O4772" t="str">
        <f>TEXT(Ledger[[#This Row],[Date]],"mmm")</f>
        <v>Sep</v>
      </c>
    </row>
    <row r="4773" spans="1:15" x14ac:dyDescent="0.35">
      <c r="A4773" t="s">
        <v>2929</v>
      </c>
      <c r="B4773" s="8">
        <v>45909</v>
      </c>
      <c r="C4773" s="5">
        <v>0.78263888888888888</v>
      </c>
      <c r="D4773" t="str">
        <f>_xlfn.XLOOKUP(Ledger[[#This Row],[Employee_ID]],Employees!C:C,Employees!A:A)</f>
        <v>Evening</v>
      </c>
      <c r="E4773" t="s">
        <v>932</v>
      </c>
      <c r="F4773" t="str">
        <f>_xlfn.XLOOKUP(Ledger[[#This Row],[Employee_ID]],Employees!C:C,Employees!B:B)</f>
        <v>BR03</v>
      </c>
      <c r="G4773" t="s">
        <v>1089</v>
      </c>
      <c r="H4773" t="s">
        <v>206</v>
      </c>
      <c r="I4773">
        <v>3</v>
      </c>
      <c r="J4773">
        <f>_xlfn.XLOOKUP(Ledger[[#This Row],[SKU]]&amp;"|"&amp;Ledger[[#This Row],[Branch_ID]], PriceList!E:E,PriceList!C:C,"")</f>
        <v>140</v>
      </c>
      <c r="K4773">
        <f>_xlfn.XLOOKUP(Ledger[[#This Row],[SKU]]&amp;"|"&amp;Ledger[[#This Row],[Branch_ID]], PriceList[Key], PriceList[Unit_Retail_Price_EGP], "")</f>
        <v>359</v>
      </c>
      <c r="L4773">
        <f>YEAR(Ledger[[#This Row],[Date]])</f>
        <v>2025</v>
      </c>
      <c r="M4773" t="str">
        <f>"Qtr"&amp;ROUNDUP(MONTH(Ledger[[#This Row],[Date]])/3,0)</f>
        <v>Qtr3</v>
      </c>
      <c r="N4773">
        <f>MONTH(Ledger[[#This Row],[Date]])</f>
        <v>9</v>
      </c>
      <c r="O4773" t="str">
        <f>TEXT(Ledger[[#This Row],[Date]],"mmm")</f>
        <v>Sep</v>
      </c>
    </row>
    <row r="4774" spans="1:15" x14ac:dyDescent="0.35">
      <c r="A4774" t="s">
        <v>2976</v>
      </c>
      <c r="B4774" s="8">
        <v>45912</v>
      </c>
      <c r="C4774" s="5">
        <v>0.75416666666666665</v>
      </c>
      <c r="D4774" t="str">
        <f>_xlfn.XLOOKUP(Ledger[[#This Row],[Employee_ID]],Employees!C:C,Employees!A:A)</f>
        <v>Evening</v>
      </c>
      <c r="E4774" t="s">
        <v>932</v>
      </c>
      <c r="F4774" t="str">
        <f>_xlfn.XLOOKUP(Ledger[[#This Row],[Employee_ID]],Employees!C:C,Employees!B:B)</f>
        <v>BR03</v>
      </c>
      <c r="G4774" t="s">
        <v>1089</v>
      </c>
      <c r="H4774" t="s">
        <v>281</v>
      </c>
      <c r="I4774">
        <v>3</v>
      </c>
      <c r="J4774">
        <f>_xlfn.XLOOKUP(Ledger[[#This Row],[SKU]]&amp;"|"&amp;Ledger[[#This Row],[Branch_ID]], PriceList!E:E,PriceList!C:C,"")</f>
        <v>140</v>
      </c>
      <c r="K4774">
        <f>_xlfn.XLOOKUP(Ledger[[#This Row],[SKU]]&amp;"|"&amp;Ledger[[#This Row],[Branch_ID]], PriceList[Key], PriceList[Unit_Retail_Price_EGP], "")</f>
        <v>359</v>
      </c>
      <c r="L4774">
        <f>YEAR(Ledger[[#This Row],[Date]])</f>
        <v>2025</v>
      </c>
      <c r="M4774" t="str">
        <f>"Qtr"&amp;ROUNDUP(MONTH(Ledger[[#This Row],[Date]])/3,0)</f>
        <v>Qtr3</v>
      </c>
      <c r="N4774">
        <f>MONTH(Ledger[[#This Row],[Date]])</f>
        <v>9</v>
      </c>
      <c r="O4774" t="str">
        <f>TEXT(Ledger[[#This Row],[Date]],"mmm")</f>
        <v>Sep</v>
      </c>
    </row>
    <row r="4775" spans="1:15" x14ac:dyDescent="0.35">
      <c r="A4775" t="s">
        <v>3055</v>
      </c>
      <c r="B4775" s="8">
        <v>45917</v>
      </c>
      <c r="C4775" s="5">
        <v>0.91597222222222219</v>
      </c>
      <c r="D4775" t="str">
        <f>_xlfn.XLOOKUP(Ledger[[#This Row],[Employee_ID]],Employees!C:C,Employees!A:A)</f>
        <v>Evening</v>
      </c>
      <c r="E4775" t="s">
        <v>932</v>
      </c>
      <c r="F4775" t="str">
        <f>_xlfn.XLOOKUP(Ledger[[#This Row],[Employee_ID]],Employees!C:C,Employees!B:B)</f>
        <v>BR05</v>
      </c>
      <c r="G4775" t="s">
        <v>989</v>
      </c>
      <c r="H4775" t="s">
        <v>209</v>
      </c>
      <c r="I4775">
        <v>3</v>
      </c>
      <c r="J4775">
        <f>_xlfn.XLOOKUP(Ledger[[#This Row],[SKU]]&amp;"|"&amp;Ledger[[#This Row],[Branch_ID]], PriceList!E:E,PriceList!C:C,"")</f>
        <v>165</v>
      </c>
      <c r="K4775">
        <f>_xlfn.XLOOKUP(Ledger[[#This Row],[SKU]]&amp;"|"&amp;Ledger[[#This Row],[Branch_ID]], PriceList[Key], PriceList[Unit_Retail_Price_EGP], "")</f>
        <v>429</v>
      </c>
      <c r="L4775">
        <f>YEAR(Ledger[[#This Row],[Date]])</f>
        <v>2025</v>
      </c>
      <c r="M4775" t="str">
        <f>"Qtr"&amp;ROUNDUP(MONTH(Ledger[[#This Row],[Date]])/3,0)</f>
        <v>Qtr3</v>
      </c>
      <c r="N4775">
        <f>MONTH(Ledger[[#This Row],[Date]])</f>
        <v>9</v>
      </c>
      <c r="O4775" t="str">
        <f>TEXT(Ledger[[#This Row],[Date]],"mmm")</f>
        <v>Sep</v>
      </c>
    </row>
    <row r="4776" spans="1:15" x14ac:dyDescent="0.35">
      <c r="A4776" t="s">
        <v>3184</v>
      </c>
      <c r="B4776" s="8">
        <v>45925</v>
      </c>
      <c r="C4776" s="5">
        <v>0.75624999999999998</v>
      </c>
      <c r="D4776" t="str">
        <f>_xlfn.XLOOKUP(Ledger[[#This Row],[Employee_ID]],Employees!C:C,Employees!A:A)</f>
        <v>Evening</v>
      </c>
      <c r="E4776" t="s">
        <v>932</v>
      </c>
      <c r="F4776" t="str">
        <f>_xlfn.XLOOKUP(Ledger[[#This Row],[Employee_ID]],Employees!C:C,Employees!B:B)</f>
        <v>BR03</v>
      </c>
      <c r="G4776" t="s">
        <v>1089</v>
      </c>
      <c r="H4776" t="s">
        <v>115</v>
      </c>
      <c r="I4776">
        <v>3</v>
      </c>
      <c r="J4776">
        <f>_xlfn.XLOOKUP(Ledger[[#This Row],[SKU]]&amp;"|"&amp;Ledger[[#This Row],[Branch_ID]], PriceList!E:E,PriceList!C:C,"")</f>
        <v>640</v>
      </c>
      <c r="K4776">
        <f>_xlfn.XLOOKUP(Ledger[[#This Row],[SKU]]&amp;"|"&amp;Ledger[[#This Row],[Branch_ID]], PriceList[Key], PriceList[Unit_Retail_Price_EGP], "")</f>
        <v>1539</v>
      </c>
      <c r="L4776">
        <f>YEAR(Ledger[[#This Row],[Date]])</f>
        <v>2025</v>
      </c>
      <c r="M4776" t="str">
        <f>"Qtr"&amp;ROUNDUP(MONTH(Ledger[[#This Row],[Date]])/3,0)</f>
        <v>Qtr3</v>
      </c>
      <c r="N4776">
        <f>MONTH(Ledger[[#This Row],[Date]])</f>
        <v>9</v>
      </c>
      <c r="O4776" t="str">
        <f>TEXT(Ledger[[#This Row],[Date]],"mmm")</f>
        <v>Sep</v>
      </c>
    </row>
    <row r="4777" spans="1:15" x14ac:dyDescent="0.35">
      <c r="A4777" t="s">
        <v>3290</v>
      </c>
      <c r="B4777" s="8">
        <v>45932</v>
      </c>
      <c r="C4777" s="5">
        <v>0.75486111111111109</v>
      </c>
      <c r="D4777" t="str">
        <f>_xlfn.XLOOKUP(Ledger[[#This Row],[Employee_ID]],Employees!C:C,Employees!A:A)</f>
        <v>Evening</v>
      </c>
      <c r="E4777" t="s">
        <v>932</v>
      </c>
      <c r="F4777" t="str">
        <f>_xlfn.XLOOKUP(Ledger[[#This Row],[Employee_ID]],Employees!C:C,Employees!B:B)</f>
        <v>BR01</v>
      </c>
      <c r="G4777" t="s">
        <v>961</v>
      </c>
      <c r="H4777" t="s">
        <v>313</v>
      </c>
      <c r="I4777">
        <v>3</v>
      </c>
      <c r="J4777">
        <f>_xlfn.XLOOKUP(Ledger[[#This Row],[SKU]]&amp;"|"&amp;Ledger[[#This Row],[Branch_ID]], PriceList!E:E,PriceList!C:C,"")</f>
        <v>145</v>
      </c>
      <c r="K4777">
        <f>_xlfn.XLOOKUP(Ledger[[#This Row],[SKU]]&amp;"|"&amp;Ledger[[#This Row],[Branch_ID]], PriceList[Key], PriceList[Unit_Retail_Price_EGP], "")</f>
        <v>389</v>
      </c>
      <c r="L4777">
        <f>YEAR(Ledger[[#This Row],[Date]])</f>
        <v>2025</v>
      </c>
      <c r="M4777" t="str">
        <f>"Qtr"&amp;ROUNDUP(MONTH(Ledger[[#This Row],[Date]])/3,0)</f>
        <v>Qtr4</v>
      </c>
      <c r="N4777">
        <f>MONTH(Ledger[[#This Row],[Date]])</f>
        <v>10</v>
      </c>
      <c r="O4777" t="str">
        <f>TEXT(Ledger[[#This Row],[Date]],"mmm")</f>
        <v>Oct</v>
      </c>
    </row>
    <row r="4778" spans="1:15" x14ac:dyDescent="0.35">
      <c r="A4778" t="s">
        <v>3327</v>
      </c>
      <c r="B4778" s="8">
        <v>45934</v>
      </c>
      <c r="C4778" s="5">
        <v>0.88263888888888886</v>
      </c>
      <c r="D4778" t="str">
        <f>_xlfn.XLOOKUP(Ledger[[#This Row],[Employee_ID]],Employees!C:C,Employees!A:A)</f>
        <v>Evening</v>
      </c>
      <c r="E4778" t="s">
        <v>932</v>
      </c>
      <c r="F4778" t="str">
        <f>_xlfn.XLOOKUP(Ledger[[#This Row],[Employee_ID]],Employees!C:C,Employees!B:B)</f>
        <v>BR01</v>
      </c>
      <c r="G4778" t="s">
        <v>961</v>
      </c>
      <c r="H4778" t="s">
        <v>359</v>
      </c>
      <c r="I4778">
        <v>3</v>
      </c>
      <c r="J4778">
        <f>_xlfn.XLOOKUP(Ledger[[#This Row],[SKU]]&amp;"|"&amp;Ledger[[#This Row],[Branch_ID]], PriceList!E:E,PriceList!C:C,"")</f>
        <v>145</v>
      </c>
      <c r="K4778">
        <f>_xlfn.XLOOKUP(Ledger[[#This Row],[SKU]]&amp;"|"&amp;Ledger[[#This Row],[Branch_ID]], PriceList[Key], PriceList[Unit_Retail_Price_EGP], "")</f>
        <v>389</v>
      </c>
      <c r="L4778">
        <f>YEAR(Ledger[[#This Row],[Date]])</f>
        <v>2025</v>
      </c>
      <c r="M4778" t="str">
        <f>"Qtr"&amp;ROUNDUP(MONTH(Ledger[[#This Row],[Date]])/3,0)</f>
        <v>Qtr4</v>
      </c>
      <c r="N4778">
        <f>MONTH(Ledger[[#This Row],[Date]])</f>
        <v>10</v>
      </c>
      <c r="O4778" t="str">
        <f>TEXT(Ledger[[#This Row],[Date]],"mmm")</f>
        <v>Oct</v>
      </c>
    </row>
    <row r="4779" spans="1:15" x14ac:dyDescent="0.35">
      <c r="A4779" t="s">
        <v>3339</v>
      </c>
      <c r="B4779" s="8">
        <v>45935</v>
      </c>
      <c r="C4779" s="5">
        <v>0.82222222222222219</v>
      </c>
      <c r="D4779" t="str">
        <f>_xlfn.XLOOKUP(Ledger[[#This Row],[Employee_ID]],Employees!C:C,Employees!A:A)</f>
        <v>Evening</v>
      </c>
      <c r="E4779" t="s">
        <v>932</v>
      </c>
      <c r="F4779" t="str">
        <f>_xlfn.XLOOKUP(Ledger[[#This Row],[Employee_ID]],Employees!C:C,Employees!B:B)</f>
        <v>BR02</v>
      </c>
      <c r="G4779" t="s">
        <v>1011</v>
      </c>
      <c r="H4779" t="s">
        <v>565</v>
      </c>
      <c r="I4779">
        <v>3</v>
      </c>
      <c r="J4779">
        <f>_xlfn.XLOOKUP(Ledger[[#This Row],[SKU]]&amp;"|"&amp;Ledger[[#This Row],[Branch_ID]], PriceList!E:E,PriceList!C:C,"")</f>
        <v>430</v>
      </c>
      <c r="K4779">
        <f>_xlfn.XLOOKUP(Ledger[[#This Row],[SKU]]&amp;"|"&amp;Ledger[[#This Row],[Branch_ID]], PriceList[Key], PriceList[Unit_Retail_Price_EGP], "")</f>
        <v>1059</v>
      </c>
      <c r="L4779">
        <f>YEAR(Ledger[[#This Row],[Date]])</f>
        <v>2025</v>
      </c>
      <c r="M4779" t="str">
        <f>"Qtr"&amp;ROUNDUP(MONTH(Ledger[[#This Row],[Date]])/3,0)</f>
        <v>Qtr4</v>
      </c>
      <c r="N4779">
        <f>MONTH(Ledger[[#This Row],[Date]])</f>
        <v>10</v>
      </c>
      <c r="O4779" t="str">
        <f>TEXT(Ledger[[#This Row],[Date]],"mmm")</f>
        <v>Oct</v>
      </c>
    </row>
    <row r="4780" spans="1:15" x14ac:dyDescent="0.35">
      <c r="A4780" t="s">
        <v>3355</v>
      </c>
      <c r="B4780" s="8">
        <v>45936</v>
      </c>
      <c r="C4780" s="5">
        <v>0.89027777777777772</v>
      </c>
      <c r="D4780" t="str">
        <f>_xlfn.XLOOKUP(Ledger[[#This Row],[Employee_ID]],Employees!C:C,Employees!A:A)</f>
        <v>Evening</v>
      </c>
      <c r="E4780" t="s">
        <v>932</v>
      </c>
      <c r="F4780" t="str">
        <f>_xlfn.XLOOKUP(Ledger[[#This Row],[Employee_ID]],Employees!C:C,Employees!B:B)</f>
        <v>BR02</v>
      </c>
      <c r="G4780" t="s">
        <v>1011</v>
      </c>
      <c r="H4780" t="s">
        <v>353</v>
      </c>
      <c r="I4780">
        <v>3</v>
      </c>
      <c r="J4780">
        <f>_xlfn.XLOOKUP(Ledger[[#This Row],[SKU]]&amp;"|"&amp;Ledger[[#This Row],[Branch_ID]], PriceList!E:E,PriceList!C:C,"")</f>
        <v>305</v>
      </c>
      <c r="K4780">
        <f>_xlfn.XLOOKUP(Ledger[[#This Row],[SKU]]&amp;"|"&amp;Ledger[[#This Row],[Branch_ID]], PriceList[Key], PriceList[Unit_Retail_Price_EGP], "")</f>
        <v>739</v>
      </c>
      <c r="L4780">
        <f>YEAR(Ledger[[#This Row],[Date]])</f>
        <v>2025</v>
      </c>
      <c r="M4780" t="str">
        <f>"Qtr"&amp;ROUNDUP(MONTH(Ledger[[#This Row],[Date]])/3,0)</f>
        <v>Qtr4</v>
      </c>
      <c r="N4780">
        <f>MONTH(Ledger[[#This Row],[Date]])</f>
        <v>10</v>
      </c>
      <c r="O4780" t="str">
        <f>TEXT(Ledger[[#This Row],[Date]],"mmm")</f>
        <v>Oct</v>
      </c>
    </row>
    <row r="4781" spans="1:15" x14ac:dyDescent="0.35">
      <c r="A4781" t="s">
        <v>3383</v>
      </c>
      <c r="B4781" s="8">
        <v>45938</v>
      </c>
      <c r="C4781" s="5">
        <v>0.89583333333333337</v>
      </c>
      <c r="D4781" t="str">
        <f>_xlfn.XLOOKUP(Ledger[[#This Row],[Employee_ID]],Employees!C:C,Employees!A:A)</f>
        <v>Evening</v>
      </c>
      <c r="E4781" t="s">
        <v>932</v>
      </c>
      <c r="F4781" t="str">
        <f>_xlfn.XLOOKUP(Ledger[[#This Row],[Employee_ID]],Employees!C:C,Employees!B:B)</f>
        <v>BR04</v>
      </c>
      <c r="G4781" t="s">
        <v>993</v>
      </c>
      <c r="H4781" t="s">
        <v>467</v>
      </c>
      <c r="I4781">
        <v>3</v>
      </c>
      <c r="J4781">
        <f>_xlfn.XLOOKUP(Ledger[[#This Row],[SKU]]&amp;"|"&amp;Ledger[[#This Row],[Branch_ID]], PriceList!E:E,PriceList!C:C,"")</f>
        <v>450</v>
      </c>
      <c r="K4781">
        <f>_xlfn.XLOOKUP(Ledger[[#This Row],[SKU]]&amp;"|"&amp;Ledger[[#This Row],[Branch_ID]], PriceList[Key], PriceList[Unit_Retail_Price_EGP], "")</f>
        <v>1029</v>
      </c>
      <c r="L4781">
        <f>YEAR(Ledger[[#This Row],[Date]])</f>
        <v>2025</v>
      </c>
      <c r="M4781" t="str">
        <f>"Qtr"&amp;ROUNDUP(MONTH(Ledger[[#This Row],[Date]])/3,0)</f>
        <v>Qtr4</v>
      </c>
      <c r="N4781">
        <f>MONTH(Ledger[[#This Row],[Date]])</f>
        <v>10</v>
      </c>
      <c r="O4781" t="str">
        <f>TEXT(Ledger[[#This Row],[Date]],"mmm")</f>
        <v>Oct</v>
      </c>
    </row>
    <row r="4782" spans="1:15" x14ac:dyDescent="0.35">
      <c r="A4782" t="s">
        <v>3412</v>
      </c>
      <c r="B4782" s="8">
        <v>45940</v>
      </c>
      <c r="C4782" s="5">
        <v>0.8618055555555556</v>
      </c>
      <c r="D4782" t="str">
        <f>_xlfn.XLOOKUP(Ledger[[#This Row],[Employee_ID]],Employees!C:C,Employees!A:A)</f>
        <v>Evening</v>
      </c>
      <c r="E4782" t="s">
        <v>932</v>
      </c>
      <c r="F4782" t="str">
        <f>_xlfn.XLOOKUP(Ledger[[#This Row],[Employee_ID]],Employees!C:C,Employees!B:B)</f>
        <v>BR04</v>
      </c>
      <c r="G4782" t="s">
        <v>993</v>
      </c>
      <c r="H4782" t="s">
        <v>78</v>
      </c>
      <c r="I4782">
        <v>3</v>
      </c>
      <c r="J4782">
        <f>_xlfn.XLOOKUP(Ledger[[#This Row],[SKU]]&amp;"|"&amp;Ledger[[#This Row],[Branch_ID]], PriceList!E:E,PriceList!C:C,"")</f>
        <v>215</v>
      </c>
      <c r="K4782">
        <f>_xlfn.XLOOKUP(Ledger[[#This Row],[SKU]]&amp;"|"&amp;Ledger[[#This Row],[Branch_ID]], PriceList[Key], PriceList[Unit_Retail_Price_EGP], "")</f>
        <v>519</v>
      </c>
      <c r="L4782">
        <f>YEAR(Ledger[[#This Row],[Date]])</f>
        <v>2025</v>
      </c>
      <c r="M4782" t="str">
        <f>"Qtr"&amp;ROUNDUP(MONTH(Ledger[[#This Row],[Date]])/3,0)</f>
        <v>Qtr4</v>
      </c>
      <c r="N4782">
        <f>MONTH(Ledger[[#This Row],[Date]])</f>
        <v>10</v>
      </c>
      <c r="O4782" t="str">
        <f>TEXT(Ledger[[#This Row],[Date]],"mmm")</f>
        <v>Oct</v>
      </c>
    </row>
    <row r="4783" spans="1:15" x14ac:dyDescent="0.35">
      <c r="A4783" t="s">
        <v>3494</v>
      </c>
      <c r="B4783" s="8">
        <v>45946</v>
      </c>
      <c r="C4783" s="5">
        <v>0.80902777777777779</v>
      </c>
      <c r="D4783" t="str">
        <f>_xlfn.XLOOKUP(Ledger[[#This Row],[Employee_ID]],Employees!C:C,Employees!A:A)</f>
        <v>Evening</v>
      </c>
      <c r="E4783" t="s">
        <v>932</v>
      </c>
      <c r="F4783" t="str">
        <f>_xlfn.XLOOKUP(Ledger[[#This Row],[Employee_ID]],Employees!C:C,Employees!B:B)</f>
        <v>BR02</v>
      </c>
      <c r="G4783" t="s">
        <v>1011</v>
      </c>
      <c r="H4783" t="s">
        <v>342</v>
      </c>
      <c r="I4783">
        <v>3</v>
      </c>
      <c r="J4783">
        <f>_xlfn.XLOOKUP(Ledger[[#This Row],[SKU]]&amp;"|"&amp;Ledger[[#This Row],[Branch_ID]], PriceList!E:E,PriceList!C:C,"")</f>
        <v>470</v>
      </c>
      <c r="K4783">
        <f>_xlfn.XLOOKUP(Ledger[[#This Row],[SKU]]&amp;"|"&amp;Ledger[[#This Row],[Branch_ID]], PriceList[Key], PriceList[Unit_Retail_Price_EGP], "")</f>
        <v>1159</v>
      </c>
      <c r="L4783">
        <f>YEAR(Ledger[[#This Row],[Date]])</f>
        <v>2025</v>
      </c>
      <c r="M4783" t="str">
        <f>"Qtr"&amp;ROUNDUP(MONTH(Ledger[[#This Row],[Date]])/3,0)</f>
        <v>Qtr4</v>
      </c>
      <c r="N4783">
        <f>MONTH(Ledger[[#This Row],[Date]])</f>
        <v>10</v>
      </c>
      <c r="O4783" t="str">
        <f>TEXT(Ledger[[#This Row],[Date]],"mmm")</f>
        <v>Oct</v>
      </c>
    </row>
    <row r="4784" spans="1:15" x14ac:dyDescent="0.35">
      <c r="A4784" t="s">
        <v>3498</v>
      </c>
      <c r="B4784" s="8">
        <v>45946</v>
      </c>
      <c r="C4784" s="5">
        <v>0.88749999999999996</v>
      </c>
      <c r="D4784" t="str">
        <f>_xlfn.XLOOKUP(Ledger[[#This Row],[Employee_ID]],Employees!C:C,Employees!A:A)</f>
        <v>Evening</v>
      </c>
      <c r="E4784" t="s">
        <v>932</v>
      </c>
      <c r="F4784" t="str">
        <f>_xlfn.XLOOKUP(Ledger[[#This Row],[Employee_ID]],Employees!C:C,Employees!B:B)</f>
        <v>BR01</v>
      </c>
      <c r="G4784" t="s">
        <v>961</v>
      </c>
      <c r="H4784" t="s">
        <v>108</v>
      </c>
      <c r="I4784">
        <v>3</v>
      </c>
      <c r="J4784">
        <f>_xlfn.XLOOKUP(Ledger[[#This Row],[SKU]]&amp;"|"&amp;Ledger[[#This Row],[Branch_ID]], PriceList!E:E,PriceList!C:C,"")</f>
        <v>165</v>
      </c>
      <c r="K4784">
        <f>_xlfn.XLOOKUP(Ledger[[#This Row],[SKU]]&amp;"|"&amp;Ledger[[#This Row],[Branch_ID]], PriceList[Key], PriceList[Unit_Retail_Price_EGP], "")</f>
        <v>449</v>
      </c>
      <c r="L4784">
        <f>YEAR(Ledger[[#This Row],[Date]])</f>
        <v>2025</v>
      </c>
      <c r="M4784" t="str">
        <f>"Qtr"&amp;ROUNDUP(MONTH(Ledger[[#This Row],[Date]])/3,0)</f>
        <v>Qtr4</v>
      </c>
      <c r="N4784">
        <f>MONTH(Ledger[[#This Row],[Date]])</f>
        <v>10</v>
      </c>
      <c r="O4784" t="str">
        <f>TEXT(Ledger[[#This Row],[Date]],"mmm")</f>
        <v>Oct</v>
      </c>
    </row>
    <row r="4785" spans="1:15" x14ac:dyDescent="0.35">
      <c r="A4785" t="s">
        <v>3510</v>
      </c>
      <c r="B4785" s="8">
        <v>45947</v>
      </c>
      <c r="C4785" s="5">
        <v>0.78194444444444444</v>
      </c>
      <c r="D4785" t="str">
        <f>_xlfn.XLOOKUP(Ledger[[#This Row],[Employee_ID]],Employees!C:C,Employees!A:A)</f>
        <v>Evening</v>
      </c>
      <c r="E4785" t="s">
        <v>932</v>
      </c>
      <c r="F4785" t="str">
        <f>_xlfn.XLOOKUP(Ledger[[#This Row],[Employee_ID]],Employees!C:C,Employees!B:B)</f>
        <v>BR03</v>
      </c>
      <c r="G4785" t="s">
        <v>1089</v>
      </c>
      <c r="H4785" t="s">
        <v>281</v>
      </c>
      <c r="I4785">
        <v>3</v>
      </c>
      <c r="J4785">
        <f>_xlfn.XLOOKUP(Ledger[[#This Row],[SKU]]&amp;"|"&amp;Ledger[[#This Row],[Branch_ID]], PriceList!E:E,PriceList!C:C,"")</f>
        <v>140</v>
      </c>
      <c r="K4785">
        <f>_xlfn.XLOOKUP(Ledger[[#This Row],[SKU]]&amp;"|"&amp;Ledger[[#This Row],[Branch_ID]], PriceList[Key], PriceList[Unit_Retail_Price_EGP], "")</f>
        <v>359</v>
      </c>
      <c r="L4785">
        <f>YEAR(Ledger[[#This Row],[Date]])</f>
        <v>2025</v>
      </c>
      <c r="M4785" t="str">
        <f>"Qtr"&amp;ROUNDUP(MONTH(Ledger[[#This Row],[Date]])/3,0)</f>
        <v>Qtr4</v>
      </c>
      <c r="N4785">
        <f>MONTH(Ledger[[#This Row],[Date]])</f>
        <v>10</v>
      </c>
      <c r="O4785" t="str">
        <f>TEXT(Ledger[[#This Row],[Date]],"mmm")</f>
        <v>Oct</v>
      </c>
    </row>
    <row r="4786" spans="1:15" x14ac:dyDescent="0.35">
      <c r="A4786" t="s">
        <v>3621</v>
      </c>
      <c r="B4786" s="8">
        <v>45954</v>
      </c>
      <c r="C4786" s="5">
        <v>0.88263888888888886</v>
      </c>
      <c r="D4786" t="str">
        <f>_xlfn.XLOOKUP(Ledger[[#This Row],[Employee_ID]],Employees!C:C,Employees!A:A)</f>
        <v>Evening</v>
      </c>
      <c r="E4786" t="s">
        <v>932</v>
      </c>
      <c r="F4786" t="str">
        <f>_xlfn.XLOOKUP(Ledger[[#This Row],[Employee_ID]],Employees!C:C,Employees!B:B)</f>
        <v>BR02</v>
      </c>
      <c r="G4786" t="s">
        <v>1011</v>
      </c>
      <c r="H4786" t="s">
        <v>238</v>
      </c>
      <c r="I4786">
        <v>3</v>
      </c>
      <c r="J4786">
        <f>_xlfn.XLOOKUP(Ledger[[#This Row],[SKU]]&amp;"|"&amp;Ledger[[#This Row],[Branch_ID]], PriceList!E:E,PriceList!C:C,"")</f>
        <v>265</v>
      </c>
      <c r="K4786">
        <f>_xlfn.XLOOKUP(Ledger[[#This Row],[SKU]]&amp;"|"&amp;Ledger[[#This Row],[Branch_ID]], PriceList[Key], PriceList[Unit_Retail_Price_EGP], "")</f>
        <v>629</v>
      </c>
      <c r="L4786">
        <f>YEAR(Ledger[[#This Row],[Date]])</f>
        <v>2025</v>
      </c>
      <c r="M4786" t="str">
        <f>"Qtr"&amp;ROUNDUP(MONTH(Ledger[[#This Row],[Date]])/3,0)</f>
        <v>Qtr4</v>
      </c>
      <c r="N4786">
        <f>MONTH(Ledger[[#This Row],[Date]])</f>
        <v>10</v>
      </c>
      <c r="O4786" t="str">
        <f>TEXT(Ledger[[#This Row],[Date]],"mmm")</f>
        <v>Oct</v>
      </c>
    </row>
    <row r="4787" spans="1:15" x14ac:dyDescent="0.35">
      <c r="A4787" t="s">
        <v>3722</v>
      </c>
      <c r="B4787" s="8">
        <v>45961</v>
      </c>
      <c r="C4787" s="5">
        <v>0.90694444444444444</v>
      </c>
      <c r="D4787" t="str">
        <f>_xlfn.XLOOKUP(Ledger[[#This Row],[Employee_ID]],Employees!C:C,Employees!A:A)</f>
        <v>Evening</v>
      </c>
      <c r="E4787" t="s">
        <v>932</v>
      </c>
      <c r="F4787" t="str">
        <f>_xlfn.XLOOKUP(Ledger[[#This Row],[Employee_ID]],Employees!C:C,Employees!B:B)</f>
        <v>BR01</v>
      </c>
      <c r="G4787" t="s">
        <v>961</v>
      </c>
      <c r="H4787" t="s">
        <v>382</v>
      </c>
      <c r="I4787">
        <v>3</v>
      </c>
      <c r="J4787">
        <f>_xlfn.XLOOKUP(Ledger[[#This Row],[SKU]]&amp;"|"&amp;Ledger[[#This Row],[Branch_ID]], PriceList!E:E,PriceList!C:C,"")</f>
        <v>165</v>
      </c>
      <c r="K4787">
        <f>_xlfn.XLOOKUP(Ledger[[#This Row],[SKU]]&amp;"|"&amp;Ledger[[#This Row],[Branch_ID]], PriceList[Key], PriceList[Unit_Retail_Price_EGP], "")</f>
        <v>449</v>
      </c>
      <c r="L4787">
        <f>YEAR(Ledger[[#This Row],[Date]])</f>
        <v>2025</v>
      </c>
      <c r="M4787" t="str">
        <f>"Qtr"&amp;ROUNDUP(MONTH(Ledger[[#This Row],[Date]])/3,0)</f>
        <v>Qtr4</v>
      </c>
      <c r="N4787">
        <f>MONTH(Ledger[[#This Row],[Date]])</f>
        <v>10</v>
      </c>
      <c r="O4787" t="str">
        <f>TEXT(Ledger[[#This Row],[Date]],"mmm")</f>
        <v>Oct</v>
      </c>
    </row>
    <row r="4788" spans="1:15" x14ac:dyDescent="0.35">
      <c r="A4788" t="s">
        <v>3774</v>
      </c>
      <c r="B4788" s="8">
        <v>45965</v>
      </c>
      <c r="C4788" s="5">
        <v>0.85763888888888884</v>
      </c>
      <c r="D4788" t="str">
        <f>_xlfn.XLOOKUP(Ledger[[#This Row],[Employee_ID]],Employees!C:C,Employees!A:A)</f>
        <v>Evening</v>
      </c>
      <c r="E4788" t="s">
        <v>932</v>
      </c>
      <c r="F4788" t="str">
        <f>_xlfn.XLOOKUP(Ledger[[#This Row],[Employee_ID]],Employees!C:C,Employees!B:B)</f>
        <v>BR01</v>
      </c>
      <c r="G4788" t="s">
        <v>961</v>
      </c>
      <c r="H4788" t="s">
        <v>119</v>
      </c>
      <c r="I4788">
        <v>3</v>
      </c>
      <c r="J4788">
        <f>_xlfn.XLOOKUP(Ledger[[#This Row],[SKU]]&amp;"|"&amp;Ledger[[#This Row],[Branch_ID]], PriceList!E:E,PriceList!C:C,"")</f>
        <v>225</v>
      </c>
      <c r="K4788">
        <f>_xlfn.XLOOKUP(Ledger[[#This Row],[SKU]]&amp;"|"&amp;Ledger[[#This Row],[Branch_ID]], PriceList[Key], PriceList[Unit_Retail_Price_EGP], "")</f>
        <v>609</v>
      </c>
      <c r="L4788">
        <f>YEAR(Ledger[[#This Row],[Date]])</f>
        <v>2025</v>
      </c>
      <c r="M4788" t="str">
        <f>"Qtr"&amp;ROUNDUP(MONTH(Ledger[[#This Row],[Date]])/3,0)</f>
        <v>Qtr4</v>
      </c>
      <c r="N4788">
        <f>MONTH(Ledger[[#This Row],[Date]])</f>
        <v>11</v>
      </c>
      <c r="O4788" t="str">
        <f>TEXT(Ledger[[#This Row],[Date]],"mmm")</f>
        <v>Nov</v>
      </c>
    </row>
    <row r="4789" spans="1:15" x14ac:dyDescent="0.35">
      <c r="A4789" t="s">
        <v>3784</v>
      </c>
      <c r="B4789" s="8">
        <v>45966</v>
      </c>
      <c r="C4789" s="5">
        <v>0.8125</v>
      </c>
      <c r="D4789" t="str">
        <f>_xlfn.XLOOKUP(Ledger[[#This Row],[Employee_ID]],Employees!C:C,Employees!A:A)</f>
        <v>Evening</v>
      </c>
      <c r="E4789" t="s">
        <v>932</v>
      </c>
      <c r="F4789" t="str">
        <f>_xlfn.XLOOKUP(Ledger[[#This Row],[Employee_ID]],Employees!C:C,Employees!B:B)</f>
        <v>BR02</v>
      </c>
      <c r="G4789" t="s">
        <v>1011</v>
      </c>
      <c r="H4789" t="s">
        <v>366</v>
      </c>
      <c r="I4789">
        <v>3</v>
      </c>
      <c r="J4789">
        <f>_xlfn.XLOOKUP(Ledger[[#This Row],[SKU]]&amp;"|"&amp;Ledger[[#This Row],[Branch_ID]], PriceList!E:E,PriceList!C:C,"")</f>
        <v>135</v>
      </c>
      <c r="K4789">
        <f>_xlfn.XLOOKUP(Ledger[[#This Row],[SKU]]&amp;"|"&amp;Ledger[[#This Row],[Branch_ID]], PriceList[Key], PriceList[Unit_Retail_Price_EGP], "")</f>
        <v>319</v>
      </c>
      <c r="L4789">
        <f>YEAR(Ledger[[#This Row],[Date]])</f>
        <v>2025</v>
      </c>
      <c r="M4789" t="str">
        <f>"Qtr"&amp;ROUNDUP(MONTH(Ledger[[#This Row],[Date]])/3,0)</f>
        <v>Qtr4</v>
      </c>
      <c r="N4789">
        <f>MONTH(Ledger[[#This Row],[Date]])</f>
        <v>11</v>
      </c>
      <c r="O4789" t="str">
        <f>TEXT(Ledger[[#This Row],[Date]],"mmm")</f>
        <v>Nov</v>
      </c>
    </row>
    <row r="4790" spans="1:15" x14ac:dyDescent="0.35">
      <c r="A4790" t="s">
        <v>3891</v>
      </c>
      <c r="B4790" s="8">
        <v>45974</v>
      </c>
      <c r="C4790" s="5">
        <v>0.81111111111111112</v>
      </c>
      <c r="D4790" t="str">
        <f>_xlfn.XLOOKUP(Ledger[[#This Row],[Employee_ID]],Employees!C:C,Employees!A:A)</f>
        <v>Evening</v>
      </c>
      <c r="E4790" t="s">
        <v>932</v>
      </c>
      <c r="F4790" t="str">
        <f>_xlfn.XLOOKUP(Ledger[[#This Row],[Employee_ID]],Employees!C:C,Employees!B:B)</f>
        <v>BR03</v>
      </c>
      <c r="G4790" t="s">
        <v>1089</v>
      </c>
      <c r="H4790" t="s">
        <v>278</v>
      </c>
      <c r="I4790">
        <v>3</v>
      </c>
      <c r="J4790">
        <f>_xlfn.XLOOKUP(Ledger[[#This Row],[SKU]]&amp;"|"&amp;Ledger[[#This Row],[Branch_ID]], PriceList!E:E,PriceList!C:C,"")</f>
        <v>380</v>
      </c>
      <c r="K4790">
        <f>_xlfn.XLOOKUP(Ledger[[#This Row],[SKU]]&amp;"|"&amp;Ledger[[#This Row],[Branch_ID]], PriceList[Key], PriceList[Unit_Retail_Price_EGP], "")</f>
        <v>929</v>
      </c>
      <c r="L4790">
        <f>YEAR(Ledger[[#This Row],[Date]])</f>
        <v>2025</v>
      </c>
      <c r="M4790" t="str">
        <f>"Qtr"&amp;ROUNDUP(MONTH(Ledger[[#This Row],[Date]])/3,0)</f>
        <v>Qtr4</v>
      </c>
      <c r="N4790">
        <f>MONTH(Ledger[[#This Row],[Date]])</f>
        <v>11</v>
      </c>
      <c r="O4790" t="str">
        <f>TEXT(Ledger[[#This Row],[Date]],"mmm")</f>
        <v>Nov</v>
      </c>
    </row>
    <row r="4791" spans="1:15" x14ac:dyDescent="0.35">
      <c r="A4791" t="s">
        <v>3926</v>
      </c>
      <c r="B4791" s="8">
        <v>45976</v>
      </c>
      <c r="C4791" s="5">
        <v>0.76597222222222228</v>
      </c>
      <c r="D4791" t="str">
        <f>_xlfn.XLOOKUP(Ledger[[#This Row],[Employee_ID]],Employees!C:C,Employees!A:A)</f>
        <v>Evening</v>
      </c>
      <c r="E4791" t="s">
        <v>932</v>
      </c>
      <c r="F4791" t="str">
        <f>_xlfn.XLOOKUP(Ledger[[#This Row],[Employee_ID]],Employees!C:C,Employees!B:B)</f>
        <v>BR02</v>
      </c>
      <c r="G4791" t="s">
        <v>1011</v>
      </c>
      <c r="H4791" t="s">
        <v>236</v>
      </c>
      <c r="I4791">
        <v>3</v>
      </c>
      <c r="J4791">
        <f>_xlfn.XLOOKUP(Ledger[[#This Row],[SKU]]&amp;"|"&amp;Ledger[[#This Row],[Branch_ID]], PriceList!E:E,PriceList!C:C,"")</f>
        <v>530</v>
      </c>
      <c r="K4791">
        <f>_xlfn.XLOOKUP(Ledger[[#This Row],[SKU]]&amp;"|"&amp;Ledger[[#This Row],[Branch_ID]], PriceList[Key], PriceList[Unit_Retail_Price_EGP], "")</f>
        <v>1269</v>
      </c>
      <c r="L4791">
        <f>YEAR(Ledger[[#This Row],[Date]])</f>
        <v>2025</v>
      </c>
      <c r="M4791" t="str">
        <f>"Qtr"&amp;ROUNDUP(MONTH(Ledger[[#This Row],[Date]])/3,0)</f>
        <v>Qtr4</v>
      </c>
      <c r="N4791">
        <f>MONTH(Ledger[[#This Row],[Date]])</f>
        <v>11</v>
      </c>
      <c r="O4791" t="str">
        <f>TEXT(Ledger[[#This Row],[Date]],"mmm")</f>
        <v>Nov</v>
      </c>
    </row>
    <row r="4792" spans="1:15" x14ac:dyDescent="0.35">
      <c r="A4792" t="s">
        <v>3974</v>
      </c>
      <c r="B4792" s="8">
        <v>45979</v>
      </c>
      <c r="C4792" s="5">
        <v>0.90625</v>
      </c>
      <c r="D4792" t="str">
        <f>_xlfn.XLOOKUP(Ledger[[#This Row],[Employee_ID]],Employees!C:C,Employees!A:A)</f>
        <v>Evening</v>
      </c>
      <c r="E4792" t="s">
        <v>932</v>
      </c>
      <c r="F4792" t="str">
        <f>_xlfn.XLOOKUP(Ledger[[#This Row],[Employee_ID]],Employees!C:C,Employees!B:B)</f>
        <v>BR02</v>
      </c>
      <c r="G4792" t="s">
        <v>1011</v>
      </c>
      <c r="H4792" t="s">
        <v>281</v>
      </c>
      <c r="I4792">
        <v>3</v>
      </c>
      <c r="J4792">
        <f>_xlfn.XLOOKUP(Ledger[[#This Row],[SKU]]&amp;"|"&amp;Ledger[[#This Row],[Branch_ID]], PriceList!E:E,PriceList!C:C,"")</f>
        <v>145</v>
      </c>
      <c r="K4792">
        <f>_xlfn.XLOOKUP(Ledger[[#This Row],[SKU]]&amp;"|"&amp;Ledger[[#This Row],[Branch_ID]], PriceList[Key], PriceList[Unit_Retail_Price_EGP], "")</f>
        <v>369</v>
      </c>
      <c r="L4792">
        <f>YEAR(Ledger[[#This Row],[Date]])</f>
        <v>2025</v>
      </c>
      <c r="M4792" t="str">
        <f>"Qtr"&amp;ROUNDUP(MONTH(Ledger[[#This Row],[Date]])/3,0)</f>
        <v>Qtr4</v>
      </c>
      <c r="N4792">
        <f>MONTH(Ledger[[#This Row],[Date]])</f>
        <v>11</v>
      </c>
      <c r="O4792" t="str">
        <f>TEXT(Ledger[[#This Row],[Date]],"mmm")</f>
        <v>Nov</v>
      </c>
    </row>
    <row r="4793" spans="1:15" x14ac:dyDescent="0.35">
      <c r="A4793" t="s">
        <v>4047</v>
      </c>
      <c r="B4793" s="8">
        <v>45984</v>
      </c>
      <c r="C4793" s="5">
        <v>0.89375000000000004</v>
      </c>
      <c r="D4793" t="str">
        <f>_xlfn.XLOOKUP(Ledger[[#This Row],[Employee_ID]],Employees!C:C,Employees!A:A)</f>
        <v>Evening</v>
      </c>
      <c r="E4793" t="s">
        <v>932</v>
      </c>
      <c r="F4793" t="str">
        <f>_xlfn.XLOOKUP(Ledger[[#This Row],[Employee_ID]],Employees!C:C,Employees!B:B)</f>
        <v>BR04</v>
      </c>
      <c r="G4793" t="s">
        <v>993</v>
      </c>
      <c r="H4793" t="s">
        <v>209</v>
      </c>
      <c r="I4793">
        <v>3</v>
      </c>
      <c r="J4793">
        <f>_xlfn.XLOOKUP(Ledger[[#This Row],[SKU]]&amp;"|"&amp;Ledger[[#This Row],[Branch_ID]], PriceList!E:E,PriceList!C:C,"")</f>
        <v>155</v>
      </c>
      <c r="K4793">
        <f>_xlfn.XLOOKUP(Ledger[[#This Row],[SKU]]&amp;"|"&amp;Ledger[[#This Row],[Branch_ID]], PriceList[Key], PriceList[Unit_Retail_Price_EGP], "")</f>
        <v>379</v>
      </c>
      <c r="L4793">
        <f>YEAR(Ledger[[#This Row],[Date]])</f>
        <v>2025</v>
      </c>
      <c r="M4793" t="str">
        <f>"Qtr"&amp;ROUNDUP(MONTH(Ledger[[#This Row],[Date]])/3,0)</f>
        <v>Qtr4</v>
      </c>
      <c r="N4793">
        <f>MONTH(Ledger[[#This Row],[Date]])</f>
        <v>11</v>
      </c>
      <c r="O4793" t="str">
        <f>TEXT(Ledger[[#This Row],[Date]],"mmm")</f>
        <v>Nov</v>
      </c>
    </row>
    <row r="4794" spans="1:15" x14ac:dyDescent="0.35">
      <c r="A4794" t="s">
        <v>4096</v>
      </c>
      <c r="B4794" s="8">
        <v>45988</v>
      </c>
      <c r="C4794" s="5">
        <v>0.75694444444444442</v>
      </c>
      <c r="D4794" t="str">
        <f>_xlfn.XLOOKUP(Ledger[[#This Row],[Employee_ID]],Employees!C:C,Employees!A:A)</f>
        <v>Evening</v>
      </c>
      <c r="E4794" t="s">
        <v>932</v>
      </c>
      <c r="F4794" t="str">
        <f>_xlfn.XLOOKUP(Ledger[[#This Row],[Employee_ID]],Employees!C:C,Employees!B:B)</f>
        <v>BR02</v>
      </c>
      <c r="G4794" t="s">
        <v>1011</v>
      </c>
      <c r="H4794" t="s">
        <v>348</v>
      </c>
      <c r="I4794">
        <v>3</v>
      </c>
      <c r="J4794">
        <f>_xlfn.XLOOKUP(Ledger[[#This Row],[SKU]]&amp;"|"&amp;Ledger[[#This Row],[Branch_ID]], PriceList!E:E,PriceList!C:C,"")</f>
        <v>530</v>
      </c>
      <c r="K4794">
        <f>_xlfn.XLOOKUP(Ledger[[#This Row],[SKU]]&amp;"|"&amp;Ledger[[#This Row],[Branch_ID]], PriceList[Key], PriceList[Unit_Retail_Price_EGP], "")</f>
        <v>1269</v>
      </c>
      <c r="L4794">
        <f>YEAR(Ledger[[#This Row],[Date]])</f>
        <v>2025</v>
      </c>
      <c r="M4794" t="str">
        <f>"Qtr"&amp;ROUNDUP(MONTH(Ledger[[#This Row],[Date]])/3,0)</f>
        <v>Qtr4</v>
      </c>
      <c r="N4794">
        <f>MONTH(Ledger[[#This Row],[Date]])</f>
        <v>11</v>
      </c>
      <c r="O4794" t="str">
        <f>TEXT(Ledger[[#This Row],[Date]],"mmm")</f>
        <v>Nov</v>
      </c>
    </row>
    <row r="4795" spans="1:15" x14ac:dyDescent="0.35">
      <c r="A4795" t="s">
        <v>4120</v>
      </c>
      <c r="B4795" s="8">
        <v>45989</v>
      </c>
      <c r="C4795" s="5">
        <v>0.84375</v>
      </c>
      <c r="D4795" t="str">
        <f>_xlfn.XLOOKUP(Ledger[[#This Row],[Employee_ID]],Employees!C:C,Employees!A:A)</f>
        <v>Evening</v>
      </c>
      <c r="E4795" t="s">
        <v>932</v>
      </c>
      <c r="F4795" t="str">
        <f>_xlfn.XLOOKUP(Ledger[[#This Row],[Employee_ID]],Employees!C:C,Employees!B:B)</f>
        <v>BR05</v>
      </c>
      <c r="G4795" t="s">
        <v>989</v>
      </c>
      <c r="H4795" t="s">
        <v>342</v>
      </c>
      <c r="I4795">
        <v>3</v>
      </c>
      <c r="J4795">
        <f>_xlfn.XLOOKUP(Ledger[[#This Row],[SKU]]&amp;"|"&amp;Ledger[[#This Row],[Branch_ID]], PriceList!E:E,PriceList!C:C,"")</f>
        <v>480</v>
      </c>
      <c r="K4795">
        <f>_xlfn.XLOOKUP(Ledger[[#This Row],[SKU]]&amp;"|"&amp;Ledger[[#This Row],[Branch_ID]], PriceList[Key], PriceList[Unit_Retail_Price_EGP], "")</f>
        <v>1189</v>
      </c>
      <c r="L4795">
        <f>YEAR(Ledger[[#This Row],[Date]])</f>
        <v>2025</v>
      </c>
      <c r="M4795" t="str">
        <f>"Qtr"&amp;ROUNDUP(MONTH(Ledger[[#This Row],[Date]])/3,0)</f>
        <v>Qtr4</v>
      </c>
      <c r="N4795">
        <f>MONTH(Ledger[[#This Row],[Date]])</f>
        <v>11</v>
      </c>
      <c r="O4795" t="str">
        <f>TEXT(Ledger[[#This Row],[Date]],"mmm")</f>
        <v>Nov</v>
      </c>
    </row>
    <row r="4796" spans="1:15" x14ac:dyDescent="0.35">
      <c r="A4796" t="s">
        <v>4147</v>
      </c>
      <c r="B4796" s="8">
        <v>45991</v>
      </c>
      <c r="C4796" s="5">
        <v>0.76458333333333328</v>
      </c>
      <c r="D4796" t="str">
        <f>_xlfn.XLOOKUP(Ledger[[#This Row],[Employee_ID]],Employees!C:C,Employees!A:A)</f>
        <v>Evening</v>
      </c>
      <c r="E4796" t="s">
        <v>932</v>
      </c>
      <c r="F4796" t="str">
        <f>_xlfn.XLOOKUP(Ledger[[#This Row],[Employee_ID]],Employees!C:C,Employees!B:B)</f>
        <v>BR01</v>
      </c>
      <c r="G4796" t="s">
        <v>961</v>
      </c>
      <c r="H4796" t="s">
        <v>382</v>
      </c>
      <c r="I4796">
        <v>3</v>
      </c>
      <c r="J4796">
        <f>_xlfn.XLOOKUP(Ledger[[#This Row],[SKU]]&amp;"|"&amp;Ledger[[#This Row],[Branch_ID]], PriceList!E:E,PriceList!C:C,"")</f>
        <v>165</v>
      </c>
      <c r="K4796">
        <f>_xlfn.XLOOKUP(Ledger[[#This Row],[SKU]]&amp;"|"&amp;Ledger[[#This Row],[Branch_ID]], PriceList[Key], PriceList[Unit_Retail_Price_EGP], "")</f>
        <v>449</v>
      </c>
      <c r="L4796">
        <f>YEAR(Ledger[[#This Row],[Date]])</f>
        <v>2025</v>
      </c>
      <c r="M4796" t="str">
        <f>"Qtr"&amp;ROUNDUP(MONTH(Ledger[[#This Row],[Date]])/3,0)</f>
        <v>Qtr4</v>
      </c>
      <c r="N4796">
        <f>MONTH(Ledger[[#This Row],[Date]])</f>
        <v>11</v>
      </c>
      <c r="O4796" t="str">
        <f>TEXT(Ledger[[#This Row],[Date]],"mmm")</f>
        <v>Nov</v>
      </c>
    </row>
    <row r="4797" spans="1:15" x14ac:dyDescent="0.35">
      <c r="A4797" t="s">
        <v>4218</v>
      </c>
      <c r="B4797" s="8">
        <v>45996</v>
      </c>
      <c r="C4797" s="5">
        <v>0.7583333333333333</v>
      </c>
      <c r="D4797" t="str">
        <f>_xlfn.XLOOKUP(Ledger[[#This Row],[Employee_ID]],Employees!C:C,Employees!A:A)</f>
        <v>Evening</v>
      </c>
      <c r="E4797" t="s">
        <v>932</v>
      </c>
      <c r="F4797" t="str">
        <f>_xlfn.XLOOKUP(Ledger[[#This Row],[Employee_ID]],Employees!C:C,Employees!B:B)</f>
        <v>BR01</v>
      </c>
      <c r="G4797" t="s">
        <v>961</v>
      </c>
      <c r="H4797" t="s">
        <v>348</v>
      </c>
      <c r="I4797">
        <v>3</v>
      </c>
      <c r="J4797">
        <f>_xlfn.XLOOKUP(Ledger[[#This Row],[SKU]]&amp;"|"&amp;Ledger[[#This Row],[Branch_ID]], PriceList!E:E,PriceList!C:C,"")</f>
        <v>535</v>
      </c>
      <c r="K4797">
        <f>_xlfn.XLOOKUP(Ledger[[#This Row],[SKU]]&amp;"|"&amp;Ledger[[#This Row],[Branch_ID]], PriceList[Key], PriceList[Unit_Retail_Price_EGP], "")</f>
        <v>1339</v>
      </c>
      <c r="L4797">
        <f>YEAR(Ledger[[#This Row],[Date]])</f>
        <v>2025</v>
      </c>
      <c r="M4797" t="str">
        <f>"Qtr"&amp;ROUNDUP(MONTH(Ledger[[#This Row],[Date]])/3,0)</f>
        <v>Qtr4</v>
      </c>
      <c r="N4797">
        <f>MONTH(Ledger[[#This Row],[Date]])</f>
        <v>12</v>
      </c>
      <c r="O4797" t="str">
        <f>TEXT(Ledger[[#This Row],[Date]],"mmm")</f>
        <v>Dec</v>
      </c>
    </row>
    <row r="4798" spans="1:15" x14ac:dyDescent="0.35">
      <c r="A4798" t="s">
        <v>4234</v>
      </c>
      <c r="B4798" s="8">
        <v>45997</v>
      </c>
      <c r="C4798" s="5">
        <v>0.76458333333333328</v>
      </c>
      <c r="D4798" t="str">
        <f>_xlfn.XLOOKUP(Ledger[[#This Row],[Employee_ID]],Employees!C:C,Employees!A:A)</f>
        <v>Evening</v>
      </c>
      <c r="E4798" t="s">
        <v>932</v>
      </c>
      <c r="F4798" t="str">
        <f>_xlfn.XLOOKUP(Ledger[[#This Row],[Employee_ID]],Employees!C:C,Employees!B:B)</f>
        <v>BR02</v>
      </c>
      <c r="G4798" t="s">
        <v>1011</v>
      </c>
      <c r="H4798" t="s">
        <v>387</v>
      </c>
      <c r="I4798">
        <v>3</v>
      </c>
      <c r="J4798">
        <f>_xlfn.XLOOKUP(Ledger[[#This Row],[SKU]]&amp;"|"&amp;Ledger[[#This Row],[Branch_ID]], PriceList!E:E,PriceList!C:C,"")</f>
        <v>390</v>
      </c>
      <c r="K4798">
        <f>_xlfn.XLOOKUP(Ledger[[#This Row],[SKU]]&amp;"|"&amp;Ledger[[#This Row],[Branch_ID]], PriceList[Key], PriceList[Unit_Retail_Price_EGP], "")</f>
        <v>949</v>
      </c>
      <c r="L4798">
        <f>YEAR(Ledger[[#This Row],[Date]])</f>
        <v>2025</v>
      </c>
      <c r="M4798" t="str">
        <f>"Qtr"&amp;ROUNDUP(MONTH(Ledger[[#This Row],[Date]])/3,0)</f>
        <v>Qtr4</v>
      </c>
      <c r="N4798">
        <f>MONTH(Ledger[[#This Row],[Date]])</f>
        <v>12</v>
      </c>
      <c r="O4798" t="str">
        <f>TEXT(Ledger[[#This Row],[Date]],"mmm")</f>
        <v>Dec</v>
      </c>
    </row>
    <row r="4799" spans="1:15" x14ac:dyDescent="0.35">
      <c r="A4799" t="s">
        <v>4262</v>
      </c>
      <c r="B4799" s="8">
        <v>45999</v>
      </c>
      <c r="C4799" s="5">
        <v>0.79236111111111107</v>
      </c>
      <c r="D4799" t="str">
        <f>_xlfn.XLOOKUP(Ledger[[#This Row],[Employee_ID]],Employees!C:C,Employees!A:A)</f>
        <v>Evening</v>
      </c>
      <c r="E4799" t="s">
        <v>932</v>
      </c>
      <c r="F4799" t="str">
        <f>_xlfn.XLOOKUP(Ledger[[#This Row],[Employee_ID]],Employees!C:C,Employees!B:B)</f>
        <v>BR05</v>
      </c>
      <c r="G4799" t="s">
        <v>989</v>
      </c>
      <c r="H4799" t="s">
        <v>236</v>
      </c>
      <c r="I4799">
        <v>3</v>
      </c>
      <c r="J4799">
        <f>_xlfn.XLOOKUP(Ledger[[#This Row],[SKU]]&amp;"|"&amp;Ledger[[#This Row],[Branch_ID]], PriceList!E:E,PriceList!C:C,"")</f>
        <v>540</v>
      </c>
      <c r="K4799">
        <f>_xlfn.XLOOKUP(Ledger[[#This Row],[SKU]]&amp;"|"&amp;Ledger[[#This Row],[Branch_ID]], PriceList[Key], PriceList[Unit_Retail_Price_EGP], "")</f>
        <v>1289</v>
      </c>
      <c r="L4799">
        <f>YEAR(Ledger[[#This Row],[Date]])</f>
        <v>2025</v>
      </c>
      <c r="M4799" t="str">
        <f>"Qtr"&amp;ROUNDUP(MONTH(Ledger[[#This Row],[Date]])/3,0)</f>
        <v>Qtr4</v>
      </c>
      <c r="N4799">
        <f>MONTH(Ledger[[#This Row],[Date]])</f>
        <v>12</v>
      </c>
      <c r="O4799" t="str">
        <f>TEXT(Ledger[[#This Row],[Date]],"mmm")</f>
        <v>Dec</v>
      </c>
    </row>
    <row r="4800" spans="1:15" x14ac:dyDescent="0.35">
      <c r="A4800" t="s">
        <v>4364</v>
      </c>
      <c r="B4800" s="8">
        <v>46006</v>
      </c>
      <c r="C4800" s="5">
        <v>0.85416666666666663</v>
      </c>
      <c r="D4800" t="str">
        <f>_xlfn.XLOOKUP(Ledger[[#This Row],[Employee_ID]],Employees!C:C,Employees!A:A)</f>
        <v>Evening</v>
      </c>
      <c r="E4800" t="s">
        <v>932</v>
      </c>
      <c r="F4800" t="str">
        <f>_xlfn.XLOOKUP(Ledger[[#This Row],[Employee_ID]],Employees!C:C,Employees!B:B)</f>
        <v>BR02</v>
      </c>
      <c r="G4800" t="s">
        <v>1011</v>
      </c>
      <c r="H4800" t="s">
        <v>193</v>
      </c>
      <c r="I4800">
        <v>3</v>
      </c>
      <c r="J4800">
        <f>_xlfn.XLOOKUP(Ledger[[#This Row],[SKU]]&amp;"|"&amp;Ledger[[#This Row],[Branch_ID]], PriceList!E:E,PriceList!C:C,"")</f>
        <v>145</v>
      </c>
      <c r="K4800">
        <f>_xlfn.XLOOKUP(Ledger[[#This Row],[SKU]]&amp;"|"&amp;Ledger[[#This Row],[Branch_ID]], PriceList[Key], PriceList[Unit_Retail_Price_EGP], "")</f>
        <v>369</v>
      </c>
      <c r="L4800">
        <f>YEAR(Ledger[[#This Row],[Date]])</f>
        <v>2025</v>
      </c>
      <c r="M4800" t="str">
        <f>"Qtr"&amp;ROUNDUP(MONTH(Ledger[[#This Row],[Date]])/3,0)</f>
        <v>Qtr4</v>
      </c>
      <c r="N4800">
        <f>MONTH(Ledger[[#This Row],[Date]])</f>
        <v>12</v>
      </c>
      <c r="O4800" t="str">
        <f>TEXT(Ledger[[#This Row],[Date]],"mmm")</f>
        <v>Dec</v>
      </c>
    </row>
    <row r="4801" spans="1:15" x14ac:dyDescent="0.35">
      <c r="A4801" t="s">
        <v>4457</v>
      </c>
      <c r="B4801" s="8">
        <v>46013</v>
      </c>
      <c r="C4801" s="5">
        <v>0.86388888888888893</v>
      </c>
      <c r="D4801" t="str">
        <f>_xlfn.XLOOKUP(Ledger[[#This Row],[Employee_ID]],Employees!C:C,Employees!A:A)</f>
        <v>Evening</v>
      </c>
      <c r="E4801" t="s">
        <v>932</v>
      </c>
      <c r="F4801" t="str">
        <f>_xlfn.XLOOKUP(Ledger[[#This Row],[Employee_ID]],Employees!C:C,Employees!B:B)</f>
        <v>BR01</v>
      </c>
      <c r="G4801" t="s">
        <v>961</v>
      </c>
      <c r="H4801" t="s">
        <v>121</v>
      </c>
      <c r="I4801">
        <v>3</v>
      </c>
      <c r="J4801">
        <f>_xlfn.XLOOKUP(Ledger[[#This Row],[SKU]]&amp;"|"&amp;Ledger[[#This Row],[Branch_ID]], PriceList!E:E,PriceList!C:C,"")</f>
        <v>660</v>
      </c>
      <c r="K4801">
        <f>_xlfn.XLOOKUP(Ledger[[#This Row],[SKU]]&amp;"|"&amp;Ledger[[#This Row],[Branch_ID]], PriceList[Key], PriceList[Unit_Retail_Price_EGP], "")</f>
        <v>1679</v>
      </c>
      <c r="L4801">
        <f>YEAR(Ledger[[#This Row],[Date]])</f>
        <v>2025</v>
      </c>
      <c r="M4801" t="str">
        <f>"Qtr"&amp;ROUNDUP(MONTH(Ledger[[#This Row],[Date]])/3,0)</f>
        <v>Qtr4</v>
      </c>
      <c r="N4801">
        <f>MONTH(Ledger[[#This Row],[Date]])</f>
        <v>12</v>
      </c>
      <c r="O4801" t="str">
        <f>TEXT(Ledger[[#This Row],[Date]],"mmm")</f>
        <v>Dec</v>
      </c>
    </row>
    <row r="4802" spans="1:15" x14ac:dyDescent="0.35">
      <c r="A4802" t="s">
        <v>4516</v>
      </c>
      <c r="B4802" s="8">
        <v>46017</v>
      </c>
      <c r="C4802" s="5">
        <v>0.84375</v>
      </c>
      <c r="D4802" t="str">
        <f>_xlfn.XLOOKUP(Ledger[[#This Row],[Employee_ID]],Employees!C:C,Employees!A:A)</f>
        <v>Evening</v>
      </c>
      <c r="E4802" t="s">
        <v>932</v>
      </c>
      <c r="F4802" t="str">
        <f>_xlfn.XLOOKUP(Ledger[[#This Row],[Employee_ID]],Employees!C:C,Employees!B:B)</f>
        <v>BR03</v>
      </c>
      <c r="G4802" t="s">
        <v>1089</v>
      </c>
      <c r="H4802" t="s">
        <v>485</v>
      </c>
      <c r="I4802">
        <v>3</v>
      </c>
      <c r="J4802">
        <f>_xlfn.XLOOKUP(Ledger[[#This Row],[SKU]]&amp;"|"&amp;Ledger[[#This Row],[Branch_ID]], PriceList!E:E,PriceList!C:C,"")</f>
        <v>130</v>
      </c>
      <c r="K4802">
        <f>_xlfn.XLOOKUP(Ledger[[#This Row],[SKU]]&amp;"|"&amp;Ledger[[#This Row],[Branch_ID]], PriceList[Key], PriceList[Unit_Retail_Price_EGP], "")</f>
        <v>309</v>
      </c>
      <c r="L4802">
        <f>YEAR(Ledger[[#This Row],[Date]])</f>
        <v>2025</v>
      </c>
      <c r="M4802" t="str">
        <f>"Qtr"&amp;ROUNDUP(MONTH(Ledger[[#This Row],[Date]])/3,0)</f>
        <v>Qtr4</v>
      </c>
      <c r="N4802">
        <f>MONTH(Ledger[[#This Row],[Date]])</f>
        <v>12</v>
      </c>
      <c r="O4802" t="str">
        <f>TEXT(Ledger[[#This Row],[Date]],"mmm")</f>
        <v>Dec</v>
      </c>
    </row>
    <row r="4803" spans="1:15" x14ac:dyDescent="0.35">
      <c r="A4803" t="s">
        <v>4518</v>
      </c>
      <c r="B4803" s="8">
        <v>46017</v>
      </c>
      <c r="C4803" s="5">
        <v>0.85555555555555551</v>
      </c>
      <c r="D4803" t="str">
        <f>_xlfn.XLOOKUP(Ledger[[#This Row],[Employee_ID]],Employees!C:C,Employees!A:A)</f>
        <v>Evening</v>
      </c>
      <c r="E4803" t="s">
        <v>932</v>
      </c>
      <c r="F4803" t="str">
        <f>_xlfn.XLOOKUP(Ledger[[#This Row],[Employee_ID]],Employees!C:C,Employees!B:B)</f>
        <v>BR05</v>
      </c>
      <c r="G4803" t="s">
        <v>989</v>
      </c>
      <c r="H4803" t="s">
        <v>232</v>
      </c>
      <c r="I4803">
        <v>3</v>
      </c>
      <c r="J4803">
        <f>_xlfn.XLOOKUP(Ledger[[#This Row],[SKU]]&amp;"|"&amp;Ledger[[#This Row],[Branch_ID]], PriceList!E:E,PriceList!C:C,"")</f>
        <v>395</v>
      </c>
      <c r="K4803">
        <f>_xlfn.XLOOKUP(Ledger[[#This Row],[SKU]]&amp;"|"&amp;Ledger[[#This Row],[Branch_ID]], PriceList[Key], PriceList[Unit_Retail_Price_EGP], "")</f>
        <v>969</v>
      </c>
      <c r="L4803">
        <f>YEAR(Ledger[[#This Row],[Date]])</f>
        <v>2025</v>
      </c>
      <c r="M4803" t="str">
        <f>"Qtr"&amp;ROUNDUP(MONTH(Ledger[[#This Row],[Date]])/3,0)</f>
        <v>Qtr4</v>
      </c>
      <c r="N4803">
        <f>MONTH(Ledger[[#This Row],[Date]])</f>
        <v>12</v>
      </c>
      <c r="O4803" t="str">
        <f>TEXT(Ledger[[#This Row],[Date]],"mmm")</f>
        <v>Dec</v>
      </c>
    </row>
    <row r="4804" spans="1:15" x14ac:dyDescent="0.35">
      <c r="A4804" t="s">
        <v>4533</v>
      </c>
      <c r="B4804" s="8">
        <v>46018</v>
      </c>
      <c r="C4804" s="5">
        <v>0.75069444444444444</v>
      </c>
      <c r="D4804" t="str">
        <f>_xlfn.XLOOKUP(Ledger[[#This Row],[Employee_ID]],Employees!C:C,Employees!A:A)</f>
        <v>Evening</v>
      </c>
      <c r="E4804" t="s">
        <v>932</v>
      </c>
      <c r="F4804" t="str">
        <f>_xlfn.XLOOKUP(Ledger[[#This Row],[Employee_ID]],Employees!C:C,Employees!B:B)</f>
        <v>BR05</v>
      </c>
      <c r="G4804" t="s">
        <v>989</v>
      </c>
      <c r="H4804" t="s">
        <v>652</v>
      </c>
      <c r="I4804">
        <v>3</v>
      </c>
      <c r="J4804">
        <f>_xlfn.XLOOKUP(Ledger[[#This Row],[SKU]]&amp;"|"&amp;Ledger[[#This Row],[Branch_ID]], PriceList!E:E,PriceList!C:C,"")</f>
        <v>540</v>
      </c>
      <c r="K4804">
        <f>_xlfn.XLOOKUP(Ledger[[#This Row],[SKU]]&amp;"|"&amp;Ledger[[#This Row],[Branch_ID]], PriceList[Key], PriceList[Unit_Retail_Price_EGP], "")</f>
        <v>1289</v>
      </c>
      <c r="L4804">
        <f>YEAR(Ledger[[#This Row],[Date]])</f>
        <v>2025</v>
      </c>
      <c r="M4804" t="str">
        <f>"Qtr"&amp;ROUNDUP(MONTH(Ledger[[#This Row],[Date]])/3,0)</f>
        <v>Qtr4</v>
      </c>
      <c r="N4804">
        <f>MONTH(Ledger[[#This Row],[Date]])</f>
        <v>12</v>
      </c>
      <c r="O4804" t="str">
        <f>TEXT(Ledger[[#This Row],[Date]],"mmm")</f>
        <v>Dec</v>
      </c>
    </row>
    <row r="4805" spans="1:15" x14ac:dyDescent="0.35">
      <c r="A4805" t="s">
        <v>4637</v>
      </c>
      <c r="B4805" s="8">
        <v>46025</v>
      </c>
      <c r="C4805" s="5">
        <v>0.91388888888888886</v>
      </c>
      <c r="D4805" t="str">
        <f>_xlfn.XLOOKUP(Ledger[[#This Row],[Employee_ID]],Employees!C:C,Employees!A:A)</f>
        <v>Evening</v>
      </c>
      <c r="E4805" t="s">
        <v>932</v>
      </c>
      <c r="F4805" t="str">
        <f>_xlfn.XLOOKUP(Ledger[[#This Row],[Employee_ID]],Employees!C:C,Employees!B:B)</f>
        <v>BR01</v>
      </c>
      <c r="G4805" t="s">
        <v>961</v>
      </c>
      <c r="H4805" t="s">
        <v>485</v>
      </c>
      <c r="I4805">
        <v>3</v>
      </c>
      <c r="J4805">
        <f>_xlfn.XLOOKUP(Ledger[[#This Row],[SKU]]&amp;"|"&amp;Ledger[[#This Row],[Branch_ID]], PriceList!E:E,PriceList!C:C,"")</f>
        <v>135</v>
      </c>
      <c r="K4805">
        <f>_xlfn.XLOOKUP(Ledger[[#This Row],[SKU]]&amp;"|"&amp;Ledger[[#This Row],[Branch_ID]], PriceList[Key], PriceList[Unit_Retail_Price_EGP], "")</f>
        <v>329</v>
      </c>
      <c r="L4805">
        <f>YEAR(Ledger[[#This Row],[Date]])</f>
        <v>2026</v>
      </c>
      <c r="M4805" t="str">
        <f>"Qtr"&amp;ROUNDUP(MONTH(Ledger[[#This Row],[Date]])/3,0)</f>
        <v>Qtr1</v>
      </c>
      <c r="N4805">
        <f>MONTH(Ledger[[#This Row],[Date]])</f>
        <v>1</v>
      </c>
      <c r="O4805" t="str">
        <f>TEXT(Ledger[[#This Row],[Date]],"mmm")</f>
        <v>Jan</v>
      </c>
    </row>
    <row r="4806" spans="1:15" x14ac:dyDescent="0.35">
      <c r="A4806" t="s">
        <v>4817</v>
      </c>
      <c r="B4806" s="8">
        <v>46039</v>
      </c>
      <c r="C4806" s="5">
        <v>0.78472222222222221</v>
      </c>
      <c r="D4806" t="str">
        <f>_xlfn.XLOOKUP(Ledger[[#This Row],[Employee_ID]],Employees!C:C,Employees!A:A)</f>
        <v>Evening</v>
      </c>
      <c r="E4806" t="s">
        <v>932</v>
      </c>
      <c r="F4806" t="str">
        <f>_xlfn.XLOOKUP(Ledger[[#This Row],[Employee_ID]],Employees!C:C,Employees!B:B)</f>
        <v>BR01</v>
      </c>
      <c r="G4806" t="s">
        <v>961</v>
      </c>
      <c r="H4806" t="s">
        <v>681</v>
      </c>
      <c r="I4806">
        <v>3</v>
      </c>
      <c r="J4806">
        <f>_xlfn.XLOOKUP(Ledger[[#This Row],[SKU]]&amp;"|"&amp;Ledger[[#This Row],[Branch_ID]], PriceList!E:E,PriceList!C:C,"")</f>
        <v>145</v>
      </c>
      <c r="K4806">
        <f>_xlfn.XLOOKUP(Ledger[[#This Row],[SKU]]&amp;"|"&amp;Ledger[[#This Row],[Branch_ID]], PriceList[Key], PriceList[Unit_Retail_Price_EGP], "")</f>
        <v>389</v>
      </c>
      <c r="L4806">
        <f>YEAR(Ledger[[#This Row],[Date]])</f>
        <v>2026</v>
      </c>
      <c r="M4806" t="str">
        <f>"Qtr"&amp;ROUNDUP(MONTH(Ledger[[#This Row],[Date]])/3,0)</f>
        <v>Qtr1</v>
      </c>
      <c r="N4806">
        <f>MONTH(Ledger[[#This Row],[Date]])</f>
        <v>1</v>
      </c>
      <c r="O4806" t="str">
        <f>TEXT(Ledger[[#This Row],[Date]],"mmm")</f>
        <v>Jan</v>
      </c>
    </row>
    <row r="4807" spans="1:15" x14ac:dyDescent="0.35">
      <c r="A4807" t="s">
        <v>4828</v>
      </c>
      <c r="B4807" s="8">
        <v>46040</v>
      </c>
      <c r="C4807" s="5">
        <v>0.8256944444444444</v>
      </c>
      <c r="D4807" t="str">
        <f>_xlfn.XLOOKUP(Ledger[[#This Row],[Employee_ID]],Employees!C:C,Employees!A:A)</f>
        <v>Evening</v>
      </c>
      <c r="E4807" t="s">
        <v>932</v>
      </c>
      <c r="F4807" t="str">
        <f>_xlfn.XLOOKUP(Ledger[[#This Row],[Employee_ID]],Employees!C:C,Employees!B:B)</f>
        <v>BR03</v>
      </c>
      <c r="G4807" t="s">
        <v>1089</v>
      </c>
      <c r="H4807" t="s">
        <v>382</v>
      </c>
      <c r="I4807">
        <v>3</v>
      </c>
      <c r="J4807">
        <f>_xlfn.XLOOKUP(Ledger[[#This Row],[SKU]]&amp;"|"&amp;Ledger[[#This Row],[Branch_ID]], PriceList!E:E,PriceList!C:C,"")</f>
        <v>160</v>
      </c>
      <c r="K4807">
        <f>_xlfn.XLOOKUP(Ledger[[#This Row],[SKU]]&amp;"|"&amp;Ledger[[#This Row],[Branch_ID]], PriceList[Key], PriceList[Unit_Retail_Price_EGP], "")</f>
        <v>409</v>
      </c>
      <c r="L4807">
        <f>YEAR(Ledger[[#This Row],[Date]])</f>
        <v>2026</v>
      </c>
      <c r="M4807" t="str">
        <f>"Qtr"&amp;ROUNDUP(MONTH(Ledger[[#This Row],[Date]])/3,0)</f>
        <v>Qtr1</v>
      </c>
      <c r="N4807">
        <f>MONTH(Ledger[[#This Row],[Date]])</f>
        <v>1</v>
      </c>
      <c r="O4807" t="str">
        <f>TEXT(Ledger[[#This Row],[Date]],"mmm")</f>
        <v>Jan</v>
      </c>
    </row>
    <row r="4808" spans="1:15" x14ac:dyDescent="0.35">
      <c r="A4808" t="s">
        <v>4893</v>
      </c>
      <c r="B4808" s="8">
        <v>46045</v>
      </c>
      <c r="C4808" s="5">
        <v>0.84652777777777777</v>
      </c>
      <c r="D4808" t="str">
        <f>_xlfn.XLOOKUP(Ledger[[#This Row],[Employee_ID]],Employees!C:C,Employees!A:A)</f>
        <v>Evening</v>
      </c>
      <c r="E4808" t="s">
        <v>932</v>
      </c>
      <c r="F4808" t="str">
        <f>_xlfn.XLOOKUP(Ledger[[#This Row],[Employee_ID]],Employees!C:C,Employees!B:B)</f>
        <v>BR04</v>
      </c>
      <c r="G4808" t="s">
        <v>993</v>
      </c>
      <c r="H4808" t="s">
        <v>433</v>
      </c>
      <c r="I4808">
        <v>3</v>
      </c>
      <c r="J4808">
        <f>_xlfn.XLOOKUP(Ledger[[#This Row],[SKU]]&amp;"|"&amp;Ledger[[#This Row],[Branch_ID]], PriceList!E:E,PriceList!C:C,"")</f>
        <v>450</v>
      </c>
      <c r="K4808">
        <f>_xlfn.XLOOKUP(Ledger[[#This Row],[SKU]]&amp;"|"&amp;Ledger[[#This Row],[Branch_ID]], PriceList[Key], PriceList[Unit_Retail_Price_EGP], "")</f>
        <v>1029</v>
      </c>
      <c r="L4808">
        <f>YEAR(Ledger[[#This Row],[Date]])</f>
        <v>2026</v>
      </c>
      <c r="M4808" t="str">
        <f>"Qtr"&amp;ROUNDUP(MONTH(Ledger[[#This Row],[Date]])/3,0)</f>
        <v>Qtr1</v>
      </c>
      <c r="N4808">
        <f>MONTH(Ledger[[#This Row],[Date]])</f>
        <v>1</v>
      </c>
      <c r="O4808" t="str">
        <f>TEXT(Ledger[[#This Row],[Date]],"mmm")</f>
        <v>Jan</v>
      </c>
    </row>
    <row r="4809" spans="1:15" x14ac:dyDescent="0.35">
      <c r="A4809" t="s">
        <v>4913</v>
      </c>
      <c r="B4809" s="8">
        <v>46046</v>
      </c>
      <c r="C4809" s="5">
        <v>0.88124999999999998</v>
      </c>
      <c r="D4809" t="str">
        <f>_xlfn.XLOOKUP(Ledger[[#This Row],[Employee_ID]],Employees!C:C,Employees!A:A)</f>
        <v>Evening</v>
      </c>
      <c r="E4809" t="s">
        <v>932</v>
      </c>
      <c r="F4809" t="str">
        <f>_xlfn.XLOOKUP(Ledger[[#This Row],[Employee_ID]],Employees!C:C,Employees!B:B)</f>
        <v>BR02</v>
      </c>
      <c r="G4809" t="s">
        <v>1011</v>
      </c>
      <c r="H4809" t="s">
        <v>534</v>
      </c>
      <c r="I4809">
        <v>3</v>
      </c>
      <c r="J4809">
        <f>_xlfn.XLOOKUP(Ledger[[#This Row],[SKU]]&amp;"|"&amp;Ledger[[#This Row],[Branch_ID]], PriceList!E:E,PriceList!C:C,"")</f>
        <v>715</v>
      </c>
      <c r="K4809">
        <f>_xlfn.XLOOKUP(Ledger[[#This Row],[SKU]]&amp;"|"&amp;Ledger[[#This Row],[Branch_ID]], PriceList[Key], PriceList[Unit_Retail_Price_EGP], "")</f>
        <v>1689</v>
      </c>
      <c r="L4809">
        <f>YEAR(Ledger[[#This Row],[Date]])</f>
        <v>2026</v>
      </c>
      <c r="M4809" t="str">
        <f>"Qtr"&amp;ROUNDUP(MONTH(Ledger[[#This Row],[Date]])/3,0)</f>
        <v>Qtr1</v>
      </c>
      <c r="N4809">
        <f>MONTH(Ledger[[#This Row],[Date]])</f>
        <v>1</v>
      </c>
      <c r="O4809" t="str">
        <f>TEXT(Ledger[[#This Row],[Date]],"mmm")</f>
        <v>Jan</v>
      </c>
    </row>
    <row r="4810" spans="1:15" x14ac:dyDescent="0.35">
      <c r="A4810" t="s">
        <v>4937</v>
      </c>
      <c r="B4810" s="8">
        <v>46048</v>
      </c>
      <c r="C4810" s="5">
        <v>0.83750000000000002</v>
      </c>
      <c r="D4810" t="str">
        <f>_xlfn.XLOOKUP(Ledger[[#This Row],[Employee_ID]],Employees!C:C,Employees!A:A)</f>
        <v>Evening</v>
      </c>
      <c r="E4810" t="s">
        <v>932</v>
      </c>
      <c r="F4810" t="str">
        <f>_xlfn.XLOOKUP(Ledger[[#This Row],[Employee_ID]],Employees!C:C,Employees!B:B)</f>
        <v>BR01</v>
      </c>
      <c r="G4810" t="s">
        <v>961</v>
      </c>
      <c r="H4810" t="s">
        <v>499</v>
      </c>
      <c r="I4810">
        <v>3</v>
      </c>
      <c r="J4810">
        <f>_xlfn.XLOOKUP(Ledger[[#This Row],[SKU]]&amp;"|"&amp;Ledger[[#This Row],[Branch_ID]], PriceList!E:E,PriceList!C:C,"")</f>
        <v>310</v>
      </c>
      <c r="K4810">
        <f>_xlfn.XLOOKUP(Ledger[[#This Row],[SKU]]&amp;"|"&amp;Ledger[[#This Row],[Branch_ID]], PriceList[Key], PriceList[Unit_Retail_Price_EGP], "")</f>
        <v>779</v>
      </c>
      <c r="L4810">
        <f>YEAR(Ledger[[#This Row],[Date]])</f>
        <v>2026</v>
      </c>
      <c r="M4810" t="str">
        <f>"Qtr"&amp;ROUNDUP(MONTH(Ledger[[#This Row],[Date]])/3,0)</f>
        <v>Qtr1</v>
      </c>
      <c r="N4810">
        <f>MONTH(Ledger[[#This Row],[Date]])</f>
        <v>1</v>
      </c>
      <c r="O4810" t="str">
        <f>TEXT(Ledger[[#This Row],[Date]],"mmm")</f>
        <v>Jan</v>
      </c>
    </row>
    <row r="4811" spans="1:15" x14ac:dyDescent="0.35">
      <c r="A4811" t="s">
        <v>4939</v>
      </c>
      <c r="B4811" s="8">
        <v>46048</v>
      </c>
      <c r="C4811" s="5">
        <v>0.8979166666666667</v>
      </c>
      <c r="D4811" t="str">
        <f>_xlfn.XLOOKUP(Ledger[[#This Row],[Employee_ID]],Employees!C:C,Employees!A:A)</f>
        <v>Evening</v>
      </c>
      <c r="E4811" t="s">
        <v>932</v>
      </c>
      <c r="F4811" t="str">
        <f>_xlfn.XLOOKUP(Ledger[[#This Row],[Employee_ID]],Employees!C:C,Employees!B:B)</f>
        <v>BR02</v>
      </c>
      <c r="G4811" t="s">
        <v>1011</v>
      </c>
      <c r="H4811" t="s">
        <v>681</v>
      </c>
      <c r="I4811">
        <v>3</v>
      </c>
      <c r="J4811">
        <f>_xlfn.XLOOKUP(Ledger[[#This Row],[SKU]]&amp;"|"&amp;Ledger[[#This Row],[Branch_ID]], PriceList!E:E,PriceList!C:C,"")</f>
        <v>145</v>
      </c>
      <c r="K4811">
        <f>_xlfn.XLOOKUP(Ledger[[#This Row],[SKU]]&amp;"|"&amp;Ledger[[#This Row],[Branch_ID]], PriceList[Key], PriceList[Unit_Retail_Price_EGP], "")</f>
        <v>369</v>
      </c>
      <c r="L4811">
        <f>YEAR(Ledger[[#This Row],[Date]])</f>
        <v>2026</v>
      </c>
      <c r="M4811" t="str">
        <f>"Qtr"&amp;ROUNDUP(MONTH(Ledger[[#This Row],[Date]])/3,0)</f>
        <v>Qtr1</v>
      </c>
      <c r="N4811">
        <f>MONTH(Ledger[[#This Row],[Date]])</f>
        <v>1</v>
      </c>
      <c r="O4811" t="str">
        <f>TEXT(Ledger[[#This Row],[Date]],"mmm")</f>
        <v>Jan</v>
      </c>
    </row>
    <row r="4812" spans="1:15" x14ac:dyDescent="0.35">
      <c r="A4812" t="s">
        <v>4946</v>
      </c>
      <c r="B4812" s="8">
        <v>46049</v>
      </c>
      <c r="C4812" s="5">
        <v>0.79513888888888884</v>
      </c>
      <c r="D4812" t="str">
        <f>_xlfn.XLOOKUP(Ledger[[#This Row],[Employee_ID]],Employees!C:C,Employees!A:A)</f>
        <v>Evening</v>
      </c>
      <c r="E4812" t="s">
        <v>932</v>
      </c>
      <c r="F4812" t="str">
        <f>_xlfn.XLOOKUP(Ledger[[#This Row],[Employee_ID]],Employees!C:C,Employees!B:B)</f>
        <v>BR02</v>
      </c>
      <c r="G4812" t="s">
        <v>1011</v>
      </c>
      <c r="H4812" t="s">
        <v>325</v>
      </c>
      <c r="I4812">
        <v>3</v>
      </c>
      <c r="J4812">
        <f>_xlfn.XLOOKUP(Ledger[[#This Row],[SKU]]&amp;"|"&amp;Ledger[[#This Row],[Branch_ID]], PriceList!E:E,PriceList!C:C,"")</f>
        <v>470</v>
      </c>
      <c r="K4812">
        <f>_xlfn.XLOOKUP(Ledger[[#This Row],[SKU]]&amp;"|"&amp;Ledger[[#This Row],[Branch_ID]], PriceList[Key], PriceList[Unit_Retail_Price_EGP], "")</f>
        <v>1159</v>
      </c>
      <c r="L4812">
        <f>YEAR(Ledger[[#This Row],[Date]])</f>
        <v>2026</v>
      </c>
      <c r="M4812" t="str">
        <f>"Qtr"&amp;ROUNDUP(MONTH(Ledger[[#This Row],[Date]])/3,0)</f>
        <v>Qtr1</v>
      </c>
      <c r="N4812">
        <f>MONTH(Ledger[[#This Row],[Date]])</f>
        <v>1</v>
      </c>
      <c r="O4812" t="str">
        <f>TEXT(Ledger[[#This Row],[Date]],"mmm")</f>
        <v>Jan</v>
      </c>
    </row>
    <row r="4813" spans="1:15" x14ac:dyDescent="0.35">
      <c r="A4813" t="s">
        <v>4963</v>
      </c>
      <c r="B4813" s="8">
        <v>46050</v>
      </c>
      <c r="C4813" s="5">
        <v>0.8125</v>
      </c>
      <c r="D4813" t="str">
        <f>_xlfn.XLOOKUP(Ledger[[#This Row],[Employee_ID]],Employees!C:C,Employees!A:A)</f>
        <v>Evening</v>
      </c>
      <c r="E4813" t="s">
        <v>932</v>
      </c>
      <c r="F4813" t="str">
        <f>_xlfn.XLOOKUP(Ledger[[#This Row],[Employee_ID]],Employees!C:C,Employees!B:B)</f>
        <v>BR05</v>
      </c>
      <c r="G4813" t="s">
        <v>989</v>
      </c>
      <c r="H4813" t="s">
        <v>59</v>
      </c>
      <c r="I4813">
        <v>3</v>
      </c>
      <c r="J4813">
        <f>_xlfn.XLOOKUP(Ledger[[#This Row],[SKU]]&amp;"|"&amp;Ledger[[#This Row],[Branch_ID]], PriceList!E:E,PriceList!C:C,"")</f>
        <v>435</v>
      </c>
      <c r="K4813">
        <f>_xlfn.XLOOKUP(Ledger[[#This Row],[SKU]]&amp;"|"&amp;Ledger[[#This Row],[Branch_ID]], PriceList[Key], PriceList[Unit_Retail_Price_EGP], "")</f>
        <v>1079</v>
      </c>
      <c r="L4813">
        <f>YEAR(Ledger[[#This Row],[Date]])</f>
        <v>2026</v>
      </c>
      <c r="M4813" t="str">
        <f>"Qtr"&amp;ROUNDUP(MONTH(Ledger[[#This Row],[Date]])/3,0)</f>
        <v>Qtr1</v>
      </c>
      <c r="N4813">
        <f>MONTH(Ledger[[#This Row],[Date]])</f>
        <v>1</v>
      </c>
      <c r="O4813" t="str">
        <f>TEXT(Ledger[[#This Row],[Date]],"mmm")</f>
        <v>Jan</v>
      </c>
    </row>
    <row r="4814" spans="1:15" x14ac:dyDescent="0.35">
      <c r="A4814" t="s">
        <v>5123</v>
      </c>
      <c r="B4814" s="8">
        <v>46061</v>
      </c>
      <c r="C4814" s="5">
        <v>0.80486111111111114</v>
      </c>
      <c r="D4814" t="str">
        <f>_xlfn.XLOOKUP(Ledger[[#This Row],[Employee_ID]],Employees!C:C,Employees!A:A)</f>
        <v>Evening</v>
      </c>
      <c r="E4814" t="s">
        <v>932</v>
      </c>
      <c r="F4814" t="str">
        <f>_xlfn.XLOOKUP(Ledger[[#This Row],[Employee_ID]],Employees!C:C,Employees!B:B)</f>
        <v>BR05</v>
      </c>
      <c r="G4814" t="s">
        <v>989</v>
      </c>
      <c r="H4814" t="s">
        <v>348</v>
      </c>
      <c r="I4814">
        <v>3</v>
      </c>
      <c r="J4814">
        <f>_xlfn.XLOOKUP(Ledger[[#This Row],[SKU]]&amp;"|"&amp;Ledger[[#This Row],[Branch_ID]], PriceList!E:E,PriceList!C:C,"")</f>
        <v>540</v>
      </c>
      <c r="K4814">
        <f>_xlfn.XLOOKUP(Ledger[[#This Row],[SKU]]&amp;"|"&amp;Ledger[[#This Row],[Branch_ID]], PriceList[Key], PriceList[Unit_Retail_Price_EGP], "")</f>
        <v>1289</v>
      </c>
      <c r="L4814">
        <f>YEAR(Ledger[[#This Row],[Date]])</f>
        <v>2026</v>
      </c>
      <c r="M4814" t="str">
        <f>"Qtr"&amp;ROUNDUP(MONTH(Ledger[[#This Row],[Date]])/3,0)</f>
        <v>Qtr1</v>
      </c>
      <c r="N4814">
        <f>MONTH(Ledger[[#This Row],[Date]])</f>
        <v>2</v>
      </c>
      <c r="O4814" t="str">
        <f>TEXT(Ledger[[#This Row],[Date]],"mmm")</f>
        <v>Feb</v>
      </c>
    </row>
    <row r="4815" spans="1:15" x14ac:dyDescent="0.35">
      <c r="A4815" t="s">
        <v>5195</v>
      </c>
      <c r="B4815" s="8">
        <v>46066</v>
      </c>
      <c r="C4815" s="5">
        <v>0.79513888888888884</v>
      </c>
      <c r="D4815" t="str">
        <f>_xlfn.XLOOKUP(Ledger[[#This Row],[Employee_ID]],Employees!C:C,Employees!A:A)</f>
        <v>Evening</v>
      </c>
      <c r="E4815" t="s">
        <v>932</v>
      </c>
      <c r="F4815" t="str">
        <f>_xlfn.XLOOKUP(Ledger[[#This Row],[Employee_ID]],Employees!C:C,Employees!B:B)</f>
        <v>BR03</v>
      </c>
      <c r="G4815" t="s">
        <v>1089</v>
      </c>
      <c r="H4815" t="s">
        <v>558</v>
      </c>
      <c r="I4815">
        <v>3</v>
      </c>
      <c r="J4815">
        <f>_xlfn.XLOOKUP(Ledger[[#This Row],[SKU]]&amp;"|"&amp;Ledger[[#This Row],[Branch_ID]], PriceList!E:E,PriceList!C:C,"")</f>
        <v>180</v>
      </c>
      <c r="K4815">
        <f>_xlfn.XLOOKUP(Ledger[[#This Row],[SKU]]&amp;"|"&amp;Ledger[[#This Row],[Branch_ID]], PriceList[Key], PriceList[Unit_Retail_Price_EGP], "")</f>
        <v>459</v>
      </c>
      <c r="L4815">
        <f>YEAR(Ledger[[#This Row],[Date]])</f>
        <v>2026</v>
      </c>
      <c r="M4815" t="str">
        <f>"Qtr"&amp;ROUNDUP(MONTH(Ledger[[#This Row],[Date]])/3,0)</f>
        <v>Qtr1</v>
      </c>
      <c r="N4815">
        <f>MONTH(Ledger[[#This Row],[Date]])</f>
        <v>2</v>
      </c>
      <c r="O4815" t="str">
        <f>TEXT(Ledger[[#This Row],[Date]],"mmm")</f>
        <v>Feb</v>
      </c>
    </row>
    <row r="4816" spans="1:15" x14ac:dyDescent="0.35">
      <c r="A4816" t="s">
        <v>5241</v>
      </c>
      <c r="B4816" s="8">
        <v>46069</v>
      </c>
      <c r="C4816" s="5">
        <v>0.89375000000000004</v>
      </c>
      <c r="D4816" t="str">
        <f>_xlfn.XLOOKUP(Ledger[[#This Row],[Employee_ID]],Employees!C:C,Employees!A:A)</f>
        <v>Evening</v>
      </c>
      <c r="E4816" t="s">
        <v>932</v>
      </c>
      <c r="F4816" t="str">
        <f>_xlfn.XLOOKUP(Ledger[[#This Row],[Employee_ID]],Employees!C:C,Employees!B:B)</f>
        <v>BR01</v>
      </c>
      <c r="G4816" t="s">
        <v>961</v>
      </c>
      <c r="H4816" t="s">
        <v>234</v>
      </c>
      <c r="I4816">
        <v>3</v>
      </c>
      <c r="J4816">
        <f>_xlfn.XLOOKUP(Ledger[[#This Row],[SKU]]&amp;"|"&amp;Ledger[[#This Row],[Branch_ID]], PriceList!E:E,PriceList!C:C,"")</f>
        <v>475</v>
      </c>
      <c r="K4816">
        <f>_xlfn.XLOOKUP(Ledger[[#This Row],[SKU]]&amp;"|"&amp;Ledger[[#This Row],[Branch_ID]], PriceList[Key], PriceList[Unit_Retail_Price_EGP], "")</f>
        <v>1229</v>
      </c>
      <c r="L4816">
        <f>YEAR(Ledger[[#This Row],[Date]])</f>
        <v>2026</v>
      </c>
      <c r="M4816" t="str">
        <f>"Qtr"&amp;ROUNDUP(MONTH(Ledger[[#This Row],[Date]])/3,0)</f>
        <v>Qtr1</v>
      </c>
      <c r="N4816">
        <f>MONTH(Ledger[[#This Row],[Date]])</f>
        <v>2</v>
      </c>
      <c r="O4816" t="str">
        <f>TEXT(Ledger[[#This Row],[Date]],"mmm")</f>
        <v>Feb</v>
      </c>
    </row>
    <row r="4817" spans="1:15" x14ac:dyDescent="0.35">
      <c r="A4817" t="s">
        <v>5267</v>
      </c>
      <c r="B4817" s="8">
        <v>46071</v>
      </c>
      <c r="C4817" s="5">
        <v>0.85138888888888886</v>
      </c>
      <c r="D4817" t="str">
        <f>_xlfn.XLOOKUP(Ledger[[#This Row],[Employee_ID]],Employees!C:C,Employees!A:A)</f>
        <v>Evening</v>
      </c>
      <c r="E4817" t="s">
        <v>932</v>
      </c>
      <c r="F4817" t="str">
        <f>_xlfn.XLOOKUP(Ledger[[#This Row],[Employee_ID]],Employees!C:C,Employees!B:B)</f>
        <v>BR03</v>
      </c>
      <c r="G4817" t="s">
        <v>1089</v>
      </c>
      <c r="H4817" t="s">
        <v>106</v>
      </c>
      <c r="I4817">
        <v>3</v>
      </c>
      <c r="J4817">
        <f>_xlfn.XLOOKUP(Ledger[[#This Row],[SKU]]&amp;"|"&amp;Ledger[[#This Row],[Branch_ID]], PriceList!E:E,PriceList!C:C,"")</f>
        <v>220</v>
      </c>
      <c r="K4817">
        <f>_xlfn.XLOOKUP(Ledger[[#This Row],[SKU]]&amp;"|"&amp;Ledger[[#This Row],[Branch_ID]], PriceList[Key], PriceList[Unit_Retail_Price_EGP], "")</f>
        <v>569</v>
      </c>
      <c r="L4817">
        <f>YEAR(Ledger[[#This Row],[Date]])</f>
        <v>2026</v>
      </c>
      <c r="M4817" t="str">
        <f>"Qtr"&amp;ROUNDUP(MONTH(Ledger[[#This Row],[Date]])/3,0)</f>
        <v>Qtr1</v>
      </c>
      <c r="N4817">
        <f>MONTH(Ledger[[#This Row],[Date]])</f>
        <v>2</v>
      </c>
      <c r="O4817" t="str">
        <f>TEXT(Ledger[[#This Row],[Date]],"mmm")</f>
        <v>Feb</v>
      </c>
    </row>
    <row r="4818" spans="1:15" x14ac:dyDescent="0.35">
      <c r="A4818" t="s">
        <v>5354</v>
      </c>
      <c r="B4818" s="8">
        <v>46077</v>
      </c>
      <c r="C4818" s="5">
        <v>0.84861111111111109</v>
      </c>
      <c r="D4818" t="str">
        <f>_xlfn.XLOOKUP(Ledger[[#This Row],[Employee_ID]],Employees!C:C,Employees!A:A)</f>
        <v>Evening</v>
      </c>
      <c r="E4818" t="s">
        <v>932</v>
      </c>
      <c r="F4818" t="str">
        <f>_xlfn.XLOOKUP(Ledger[[#This Row],[Employee_ID]],Employees!C:C,Employees!B:B)</f>
        <v>BR05</v>
      </c>
      <c r="G4818" t="s">
        <v>989</v>
      </c>
      <c r="H4818" t="s">
        <v>209</v>
      </c>
      <c r="I4818">
        <v>3</v>
      </c>
      <c r="J4818">
        <f>_xlfn.XLOOKUP(Ledger[[#This Row],[SKU]]&amp;"|"&amp;Ledger[[#This Row],[Branch_ID]], PriceList!E:E,PriceList!C:C,"")</f>
        <v>165</v>
      </c>
      <c r="K4818">
        <f>_xlfn.XLOOKUP(Ledger[[#This Row],[SKU]]&amp;"|"&amp;Ledger[[#This Row],[Branch_ID]], PriceList[Key], PriceList[Unit_Retail_Price_EGP], "")</f>
        <v>429</v>
      </c>
      <c r="L4818">
        <f>YEAR(Ledger[[#This Row],[Date]])</f>
        <v>2026</v>
      </c>
      <c r="M4818" t="str">
        <f>"Qtr"&amp;ROUNDUP(MONTH(Ledger[[#This Row],[Date]])/3,0)</f>
        <v>Qtr1</v>
      </c>
      <c r="N4818">
        <f>MONTH(Ledger[[#This Row],[Date]])</f>
        <v>2</v>
      </c>
      <c r="O4818" t="str">
        <f>TEXT(Ledger[[#This Row],[Date]],"mmm")</f>
        <v>Feb</v>
      </c>
    </row>
    <row r="4819" spans="1:15" x14ac:dyDescent="0.35">
      <c r="A4819" t="s">
        <v>5398</v>
      </c>
      <c r="B4819" s="8">
        <v>46080</v>
      </c>
      <c r="C4819" s="5">
        <v>0.87222222222222223</v>
      </c>
      <c r="D4819" t="str">
        <f>_xlfn.XLOOKUP(Ledger[[#This Row],[Employee_ID]],Employees!C:C,Employees!A:A)</f>
        <v>Evening</v>
      </c>
      <c r="E4819" t="s">
        <v>932</v>
      </c>
      <c r="F4819" t="str">
        <f>_xlfn.XLOOKUP(Ledger[[#This Row],[Employee_ID]],Employees!C:C,Employees!B:B)</f>
        <v>BR03</v>
      </c>
      <c r="G4819" t="s">
        <v>1089</v>
      </c>
      <c r="H4819" t="s">
        <v>370</v>
      </c>
      <c r="I4819">
        <v>3</v>
      </c>
      <c r="J4819">
        <f>_xlfn.XLOOKUP(Ledger[[#This Row],[SKU]]&amp;"|"&amp;Ledger[[#This Row],[Branch_ID]], PriceList!E:E,PriceList!C:C,"")</f>
        <v>460</v>
      </c>
      <c r="K4819">
        <f>_xlfn.XLOOKUP(Ledger[[#This Row],[SKU]]&amp;"|"&amp;Ledger[[#This Row],[Branch_ID]], PriceList[Key], PriceList[Unit_Retail_Price_EGP], "")</f>
        <v>1129</v>
      </c>
      <c r="L4819">
        <f>YEAR(Ledger[[#This Row],[Date]])</f>
        <v>2026</v>
      </c>
      <c r="M4819" t="str">
        <f>"Qtr"&amp;ROUNDUP(MONTH(Ledger[[#This Row],[Date]])/3,0)</f>
        <v>Qtr1</v>
      </c>
      <c r="N4819">
        <f>MONTH(Ledger[[#This Row],[Date]])</f>
        <v>2</v>
      </c>
      <c r="O4819" t="str">
        <f>TEXT(Ledger[[#This Row],[Date]],"mmm")</f>
        <v>Feb</v>
      </c>
    </row>
    <row r="4820" spans="1:15" x14ac:dyDescent="0.35">
      <c r="A4820" t="s">
        <v>5476</v>
      </c>
      <c r="B4820" s="8">
        <v>46086</v>
      </c>
      <c r="C4820" s="5">
        <v>0.82499999999999996</v>
      </c>
      <c r="D4820" t="str">
        <f>_xlfn.XLOOKUP(Ledger[[#This Row],[Employee_ID]],Employees!C:C,Employees!A:A)</f>
        <v>Evening</v>
      </c>
      <c r="E4820" t="s">
        <v>932</v>
      </c>
      <c r="F4820" t="str">
        <f>_xlfn.XLOOKUP(Ledger[[#This Row],[Employee_ID]],Employees!C:C,Employees!B:B)</f>
        <v>BR05</v>
      </c>
      <c r="G4820" t="s">
        <v>989</v>
      </c>
      <c r="H4820" t="s">
        <v>130</v>
      </c>
      <c r="I4820">
        <v>3</v>
      </c>
      <c r="J4820">
        <f>_xlfn.XLOOKUP(Ledger[[#This Row],[SKU]]&amp;"|"&amp;Ledger[[#This Row],[Branch_ID]], PriceList!E:E,PriceList!C:C,"")</f>
        <v>230</v>
      </c>
      <c r="K4820">
        <f>_xlfn.XLOOKUP(Ledger[[#This Row],[SKU]]&amp;"|"&amp;Ledger[[#This Row],[Branch_ID]], PriceList[Key], PriceList[Unit_Retail_Price_EGP], "")</f>
        <v>589</v>
      </c>
      <c r="L4820">
        <f>YEAR(Ledger[[#This Row],[Date]])</f>
        <v>2026</v>
      </c>
      <c r="M4820" t="str">
        <f>"Qtr"&amp;ROUNDUP(MONTH(Ledger[[#This Row],[Date]])/3,0)</f>
        <v>Qtr1</v>
      </c>
      <c r="N4820">
        <f>MONTH(Ledger[[#This Row],[Date]])</f>
        <v>3</v>
      </c>
      <c r="O4820" t="str">
        <f>TEXT(Ledger[[#This Row],[Date]],"mmm")</f>
        <v>Mar</v>
      </c>
    </row>
    <row r="4821" spans="1:15" x14ac:dyDescent="0.35">
      <c r="A4821" t="s">
        <v>5496</v>
      </c>
      <c r="B4821" s="8">
        <v>46087</v>
      </c>
      <c r="C4821" s="5">
        <v>0.91597222222222219</v>
      </c>
      <c r="D4821" t="str">
        <f>_xlfn.XLOOKUP(Ledger[[#This Row],[Employee_ID]],Employees!C:C,Employees!A:A)</f>
        <v>Evening</v>
      </c>
      <c r="E4821" t="s">
        <v>932</v>
      </c>
      <c r="F4821" t="str">
        <f>_xlfn.XLOOKUP(Ledger[[#This Row],[Employee_ID]],Employees!C:C,Employees!B:B)</f>
        <v>BR05</v>
      </c>
      <c r="G4821" t="s">
        <v>989</v>
      </c>
      <c r="H4821" t="s">
        <v>382</v>
      </c>
      <c r="I4821">
        <v>3</v>
      </c>
      <c r="J4821">
        <f>_xlfn.XLOOKUP(Ledger[[#This Row],[SKU]]&amp;"|"&amp;Ledger[[#This Row],[Branch_ID]], PriceList!E:E,PriceList!C:C,"")</f>
        <v>165</v>
      </c>
      <c r="K4821">
        <f>_xlfn.XLOOKUP(Ledger[[#This Row],[SKU]]&amp;"|"&amp;Ledger[[#This Row],[Branch_ID]], PriceList[Key], PriceList[Unit_Retail_Price_EGP], "")</f>
        <v>429</v>
      </c>
      <c r="L4821">
        <f>YEAR(Ledger[[#This Row],[Date]])</f>
        <v>2026</v>
      </c>
      <c r="M4821" t="str">
        <f>"Qtr"&amp;ROUNDUP(MONTH(Ledger[[#This Row],[Date]])/3,0)</f>
        <v>Qtr1</v>
      </c>
      <c r="N4821">
        <f>MONTH(Ledger[[#This Row],[Date]])</f>
        <v>3</v>
      </c>
      <c r="O4821" t="str">
        <f>TEXT(Ledger[[#This Row],[Date]],"mmm")</f>
        <v>Mar</v>
      </c>
    </row>
    <row r="4822" spans="1:15" x14ac:dyDescent="0.35">
      <c r="A4822" t="s">
        <v>5509</v>
      </c>
      <c r="B4822" s="8">
        <v>46088</v>
      </c>
      <c r="C4822" s="5">
        <v>0.77638888888888891</v>
      </c>
      <c r="D4822" t="str">
        <f>_xlfn.XLOOKUP(Ledger[[#This Row],[Employee_ID]],Employees!C:C,Employees!A:A)</f>
        <v>Evening</v>
      </c>
      <c r="E4822" t="s">
        <v>932</v>
      </c>
      <c r="F4822" t="str">
        <f>_xlfn.XLOOKUP(Ledger[[#This Row],[Employee_ID]],Employees!C:C,Employees!B:B)</f>
        <v>BR01</v>
      </c>
      <c r="G4822" t="s">
        <v>961</v>
      </c>
      <c r="H4822" t="s">
        <v>123</v>
      </c>
      <c r="I4822">
        <v>3</v>
      </c>
      <c r="J4822">
        <f>_xlfn.XLOOKUP(Ledger[[#This Row],[SKU]]&amp;"|"&amp;Ledger[[#This Row],[Branch_ID]], PriceList!E:E,PriceList!C:C,"")</f>
        <v>185</v>
      </c>
      <c r="K4822">
        <f>_xlfn.XLOOKUP(Ledger[[#This Row],[SKU]]&amp;"|"&amp;Ledger[[#This Row],[Branch_ID]], PriceList[Key], PriceList[Unit_Retail_Price_EGP], "")</f>
        <v>499</v>
      </c>
      <c r="L4822">
        <f>YEAR(Ledger[[#This Row],[Date]])</f>
        <v>2026</v>
      </c>
      <c r="M4822" t="str">
        <f>"Qtr"&amp;ROUNDUP(MONTH(Ledger[[#This Row],[Date]])/3,0)</f>
        <v>Qtr1</v>
      </c>
      <c r="N4822">
        <f>MONTH(Ledger[[#This Row],[Date]])</f>
        <v>3</v>
      </c>
      <c r="O4822" t="str">
        <f>TEXT(Ledger[[#This Row],[Date]],"mmm")</f>
        <v>Mar</v>
      </c>
    </row>
    <row r="4823" spans="1:15" x14ac:dyDescent="0.35">
      <c r="A4823" t="s">
        <v>5512</v>
      </c>
      <c r="B4823" s="8">
        <v>46088</v>
      </c>
      <c r="C4823" s="5">
        <v>0.82777777777777772</v>
      </c>
      <c r="D4823" t="str">
        <f>_xlfn.XLOOKUP(Ledger[[#This Row],[Employee_ID]],Employees!C:C,Employees!A:A)</f>
        <v>Evening</v>
      </c>
      <c r="E4823" t="s">
        <v>932</v>
      </c>
      <c r="F4823" t="str">
        <f>_xlfn.XLOOKUP(Ledger[[#This Row],[Employee_ID]],Employees!C:C,Employees!B:B)</f>
        <v>BR03</v>
      </c>
      <c r="G4823" t="s">
        <v>1089</v>
      </c>
      <c r="H4823" t="s">
        <v>106</v>
      </c>
      <c r="I4823">
        <v>3</v>
      </c>
      <c r="J4823">
        <f>_xlfn.XLOOKUP(Ledger[[#This Row],[SKU]]&amp;"|"&amp;Ledger[[#This Row],[Branch_ID]], PriceList!E:E,PriceList!C:C,"")</f>
        <v>220</v>
      </c>
      <c r="K4823">
        <f>_xlfn.XLOOKUP(Ledger[[#This Row],[SKU]]&amp;"|"&amp;Ledger[[#This Row],[Branch_ID]], PriceList[Key], PriceList[Unit_Retail_Price_EGP], "")</f>
        <v>569</v>
      </c>
      <c r="L4823">
        <f>YEAR(Ledger[[#This Row],[Date]])</f>
        <v>2026</v>
      </c>
      <c r="M4823" t="str">
        <f>"Qtr"&amp;ROUNDUP(MONTH(Ledger[[#This Row],[Date]])/3,0)</f>
        <v>Qtr1</v>
      </c>
      <c r="N4823">
        <f>MONTH(Ledger[[#This Row],[Date]])</f>
        <v>3</v>
      </c>
      <c r="O4823" t="str">
        <f>TEXT(Ledger[[#This Row],[Date]],"mmm")</f>
        <v>Mar</v>
      </c>
    </row>
    <row r="4824" spans="1:15" x14ac:dyDescent="0.35">
      <c r="A4824" t="s">
        <v>5633</v>
      </c>
      <c r="B4824" s="8">
        <v>46096</v>
      </c>
      <c r="C4824" s="5">
        <v>0.78333333333333333</v>
      </c>
      <c r="D4824" t="str">
        <f>_xlfn.XLOOKUP(Ledger[[#This Row],[Employee_ID]],Employees!C:C,Employees!A:A)</f>
        <v>Evening</v>
      </c>
      <c r="E4824" t="s">
        <v>932</v>
      </c>
      <c r="F4824" t="str">
        <f>_xlfn.XLOOKUP(Ledger[[#This Row],[Employee_ID]],Employees!C:C,Employees!B:B)</f>
        <v>BR04</v>
      </c>
      <c r="G4824" t="s">
        <v>993</v>
      </c>
      <c r="H4824" t="s">
        <v>366</v>
      </c>
      <c r="I4824">
        <v>3</v>
      </c>
      <c r="J4824">
        <f>_xlfn.XLOOKUP(Ledger[[#This Row],[SKU]]&amp;"|"&amp;Ledger[[#This Row],[Branch_ID]], PriceList!E:E,PriceList!C:C,"")</f>
        <v>125</v>
      </c>
      <c r="K4824">
        <f>_xlfn.XLOOKUP(Ledger[[#This Row],[SKU]]&amp;"|"&amp;Ledger[[#This Row],[Branch_ID]], PriceList[Key], PriceList[Unit_Retail_Price_EGP], "")</f>
        <v>279</v>
      </c>
      <c r="L4824">
        <f>YEAR(Ledger[[#This Row],[Date]])</f>
        <v>2026</v>
      </c>
      <c r="M4824" t="str">
        <f>"Qtr"&amp;ROUNDUP(MONTH(Ledger[[#This Row],[Date]])/3,0)</f>
        <v>Qtr1</v>
      </c>
      <c r="N4824">
        <f>MONTH(Ledger[[#This Row],[Date]])</f>
        <v>3</v>
      </c>
      <c r="O4824" t="str">
        <f>TEXT(Ledger[[#This Row],[Date]],"mmm")</f>
        <v>Mar</v>
      </c>
    </row>
    <row r="4825" spans="1:15" x14ac:dyDescent="0.35">
      <c r="A4825" t="s">
        <v>5647</v>
      </c>
      <c r="B4825" s="8">
        <v>46097</v>
      </c>
      <c r="C4825" s="5">
        <v>0.90486111111111112</v>
      </c>
      <c r="D4825" t="str">
        <f>_xlfn.XLOOKUP(Ledger[[#This Row],[Employee_ID]],Employees!C:C,Employees!A:A)</f>
        <v>Evening</v>
      </c>
      <c r="E4825" t="s">
        <v>932</v>
      </c>
      <c r="F4825" t="str">
        <f>_xlfn.XLOOKUP(Ledger[[#This Row],[Employee_ID]],Employees!C:C,Employees!B:B)</f>
        <v>BR01</v>
      </c>
      <c r="G4825" t="s">
        <v>961</v>
      </c>
      <c r="H4825" t="s">
        <v>221</v>
      </c>
      <c r="I4825">
        <v>3</v>
      </c>
      <c r="J4825">
        <f>_xlfn.XLOOKUP(Ledger[[#This Row],[SKU]]&amp;"|"&amp;Ledger[[#This Row],[Branch_ID]], PriceList!E:E,PriceList!C:C,"")</f>
        <v>495</v>
      </c>
      <c r="K4825">
        <f>_xlfn.XLOOKUP(Ledger[[#This Row],[SKU]]&amp;"|"&amp;Ledger[[#This Row],[Branch_ID]], PriceList[Key], PriceList[Unit_Retail_Price_EGP], "")</f>
        <v>1229</v>
      </c>
      <c r="L4825">
        <f>YEAR(Ledger[[#This Row],[Date]])</f>
        <v>2026</v>
      </c>
      <c r="M4825" t="str">
        <f>"Qtr"&amp;ROUNDUP(MONTH(Ledger[[#This Row],[Date]])/3,0)</f>
        <v>Qtr1</v>
      </c>
      <c r="N4825">
        <f>MONTH(Ledger[[#This Row],[Date]])</f>
        <v>3</v>
      </c>
      <c r="O4825" t="str">
        <f>TEXT(Ledger[[#This Row],[Date]],"mmm")</f>
        <v>Mar</v>
      </c>
    </row>
    <row r="4826" spans="1:15" x14ac:dyDescent="0.35">
      <c r="A4826" t="s">
        <v>5700</v>
      </c>
      <c r="B4826" s="8">
        <v>46101</v>
      </c>
      <c r="C4826" s="5">
        <v>0.79236111111111107</v>
      </c>
      <c r="D4826" t="str">
        <f>_xlfn.XLOOKUP(Ledger[[#This Row],[Employee_ID]],Employees!C:C,Employees!A:A)</f>
        <v>Evening</v>
      </c>
      <c r="E4826" t="s">
        <v>932</v>
      </c>
      <c r="F4826" t="str">
        <f>_xlfn.XLOOKUP(Ledger[[#This Row],[Employee_ID]],Employees!C:C,Employees!B:B)</f>
        <v>BR03</v>
      </c>
      <c r="G4826" t="s">
        <v>1089</v>
      </c>
      <c r="H4826" t="s">
        <v>681</v>
      </c>
      <c r="I4826">
        <v>3</v>
      </c>
      <c r="J4826">
        <f>_xlfn.XLOOKUP(Ledger[[#This Row],[SKU]]&amp;"|"&amp;Ledger[[#This Row],[Branch_ID]], PriceList!E:E,PriceList!C:C,"")</f>
        <v>140</v>
      </c>
      <c r="K4826">
        <f>_xlfn.XLOOKUP(Ledger[[#This Row],[SKU]]&amp;"|"&amp;Ledger[[#This Row],[Branch_ID]], PriceList[Key], PriceList[Unit_Retail_Price_EGP], "")</f>
        <v>359</v>
      </c>
      <c r="L4826">
        <f>YEAR(Ledger[[#This Row],[Date]])</f>
        <v>2026</v>
      </c>
      <c r="M4826" t="str">
        <f>"Qtr"&amp;ROUNDUP(MONTH(Ledger[[#This Row],[Date]])/3,0)</f>
        <v>Qtr1</v>
      </c>
      <c r="N4826">
        <f>MONTH(Ledger[[#This Row],[Date]])</f>
        <v>3</v>
      </c>
      <c r="O4826" t="str">
        <f>TEXT(Ledger[[#This Row],[Date]],"mmm")</f>
        <v>Mar</v>
      </c>
    </row>
    <row r="4827" spans="1:15" x14ac:dyDescent="0.35">
      <c r="A4827" t="s">
        <v>5715</v>
      </c>
      <c r="B4827" s="8">
        <v>46102</v>
      </c>
      <c r="C4827" s="5">
        <v>0.76041666666666663</v>
      </c>
      <c r="D4827" t="str">
        <f>_xlfn.XLOOKUP(Ledger[[#This Row],[Employee_ID]],Employees!C:C,Employees!A:A)</f>
        <v>Evening</v>
      </c>
      <c r="E4827" t="s">
        <v>932</v>
      </c>
      <c r="F4827" t="str">
        <f>_xlfn.XLOOKUP(Ledger[[#This Row],[Employee_ID]],Employees!C:C,Employees!B:B)</f>
        <v>BR03</v>
      </c>
      <c r="G4827" t="s">
        <v>1089</v>
      </c>
      <c r="H4827" t="s">
        <v>200</v>
      </c>
      <c r="I4827">
        <v>3</v>
      </c>
      <c r="J4827">
        <f>_xlfn.XLOOKUP(Ledger[[#This Row],[SKU]]&amp;"|"&amp;Ledger[[#This Row],[Branch_ID]], PriceList!E:E,PriceList!C:C,"")</f>
        <v>180</v>
      </c>
      <c r="K4827">
        <f>_xlfn.XLOOKUP(Ledger[[#This Row],[SKU]]&amp;"|"&amp;Ledger[[#This Row],[Branch_ID]], PriceList[Key], PriceList[Unit_Retail_Price_EGP], "")</f>
        <v>459</v>
      </c>
      <c r="L4827">
        <f>YEAR(Ledger[[#This Row],[Date]])</f>
        <v>2026</v>
      </c>
      <c r="M4827" t="str">
        <f>"Qtr"&amp;ROUNDUP(MONTH(Ledger[[#This Row],[Date]])/3,0)</f>
        <v>Qtr1</v>
      </c>
      <c r="N4827">
        <f>MONTH(Ledger[[#This Row],[Date]])</f>
        <v>3</v>
      </c>
      <c r="O4827" t="str">
        <f>TEXT(Ledger[[#This Row],[Date]],"mmm")</f>
        <v>Mar</v>
      </c>
    </row>
    <row r="4828" spans="1:15" x14ac:dyDescent="0.35">
      <c r="A4828" t="s">
        <v>5772</v>
      </c>
      <c r="B4828" s="8">
        <v>46106</v>
      </c>
      <c r="C4828" s="5">
        <v>0.88541666666666663</v>
      </c>
      <c r="D4828" t="str">
        <f>_xlfn.XLOOKUP(Ledger[[#This Row],[Employee_ID]],Employees!C:C,Employees!A:A)</f>
        <v>Evening</v>
      </c>
      <c r="E4828" t="s">
        <v>932</v>
      </c>
      <c r="F4828" t="str">
        <f>_xlfn.XLOOKUP(Ledger[[#This Row],[Employee_ID]],Employees!C:C,Employees!B:B)</f>
        <v>BR05</v>
      </c>
      <c r="G4828" t="s">
        <v>989</v>
      </c>
      <c r="H4828" t="s">
        <v>313</v>
      </c>
      <c r="I4828">
        <v>3</v>
      </c>
      <c r="J4828">
        <f>_xlfn.XLOOKUP(Ledger[[#This Row],[SKU]]&amp;"|"&amp;Ledger[[#This Row],[Branch_ID]], PriceList!E:E,PriceList!C:C,"")</f>
        <v>145</v>
      </c>
      <c r="K4828">
        <f>_xlfn.XLOOKUP(Ledger[[#This Row],[SKU]]&amp;"|"&amp;Ledger[[#This Row],[Branch_ID]], PriceList[Key], PriceList[Unit_Retail_Price_EGP], "")</f>
        <v>379</v>
      </c>
      <c r="L4828">
        <f>YEAR(Ledger[[#This Row],[Date]])</f>
        <v>2026</v>
      </c>
      <c r="M4828" t="str">
        <f>"Qtr"&amp;ROUNDUP(MONTH(Ledger[[#This Row],[Date]])/3,0)</f>
        <v>Qtr1</v>
      </c>
      <c r="N4828">
        <f>MONTH(Ledger[[#This Row],[Date]])</f>
        <v>3</v>
      </c>
      <c r="O4828" t="str">
        <f>TEXT(Ledger[[#This Row],[Date]],"mmm")</f>
        <v>Mar</v>
      </c>
    </row>
    <row r="4829" spans="1:15" x14ac:dyDescent="0.35">
      <c r="A4829" t="s">
        <v>5829</v>
      </c>
      <c r="B4829" s="8">
        <v>46110</v>
      </c>
      <c r="C4829" s="5">
        <v>0.77847222222222223</v>
      </c>
      <c r="D4829" t="str">
        <f>_xlfn.XLOOKUP(Ledger[[#This Row],[Employee_ID]],Employees!C:C,Employees!A:A)</f>
        <v>Evening</v>
      </c>
      <c r="E4829" t="s">
        <v>932</v>
      </c>
      <c r="F4829" t="str">
        <f>_xlfn.XLOOKUP(Ledger[[#This Row],[Employee_ID]],Employees!C:C,Employees!B:B)</f>
        <v>BR02</v>
      </c>
      <c r="G4829" t="s">
        <v>1011</v>
      </c>
      <c r="H4829" t="s">
        <v>130</v>
      </c>
      <c r="I4829">
        <v>3</v>
      </c>
      <c r="J4829">
        <f>_xlfn.XLOOKUP(Ledger[[#This Row],[SKU]]&amp;"|"&amp;Ledger[[#This Row],[Branch_ID]], PriceList!E:E,PriceList!C:C,"")</f>
        <v>225</v>
      </c>
      <c r="K4829">
        <f>_xlfn.XLOOKUP(Ledger[[#This Row],[SKU]]&amp;"|"&amp;Ledger[[#This Row],[Branch_ID]], PriceList[Key], PriceList[Unit_Retail_Price_EGP], "")</f>
        <v>579</v>
      </c>
      <c r="L4829">
        <f>YEAR(Ledger[[#This Row],[Date]])</f>
        <v>2026</v>
      </c>
      <c r="M4829" t="str">
        <f>"Qtr"&amp;ROUNDUP(MONTH(Ledger[[#This Row],[Date]])/3,0)</f>
        <v>Qtr1</v>
      </c>
      <c r="N4829">
        <f>MONTH(Ledger[[#This Row],[Date]])</f>
        <v>3</v>
      </c>
      <c r="O4829" t="str">
        <f>TEXT(Ledger[[#This Row],[Date]],"mmm")</f>
        <v>Mar</v>
      </c>
    </row>
    <row r="4830" spans="1:15" x14ac:dyDescent="0.35">
      <c r="A4830" t="s">
        <v>5831</v>
      </c>
      <c r="B4830" s="8">
        <v>46110</v>
      </c>
      <c r="C4830" s="5">
        <v>0.80902777777777779</v>
      </c>
      <c r="D4830" t="str">
        <f>_xlfn.XLOOKUP(Ledger[[#This Row],[Employee_ID]],Employees!C:C,Employees!A:A)</f>
        <v>Evening</v>
      </c>
      <c r="E4830" t="s">
        <v>932</v>
      </c>
      <c r="F4830" t="str">
        <f>_xlfn.XLOOKUP(Ledger[[#This Row],[Employee_ID]],Employees!C:C,Employees!B:B)</f>
        <v>BR01</v>
      </c>
      <c r="G4830" t="s">
        <v>961</v>
      </c>
      <c r="H4830" t="s">
        <v>433</v>
      </c>
      <c r="I4830">
        <v>3</v>
      </c>
      <c r="J4830">
        <f>_xlfn.XLOOKUP(Ledger[[#This Row],[SKU]]&amp;"|"&amp;Ledger[[#This Row],[Branch_ID]], PriceList!E:E,PriceList!C:C,"")</f>
        <v>475</v>
      </c>
      <c r="K4830">
        <f>_xlfn.XLOOKUP(Ledger[[#This Row],[SKU]]&amp;"|"&amp;Ledger[[#This Row],[Branch_ID]], PriceList[Key], PriceList[Unit_Retail_Price_EGP], "")</f>
        <v>1229</v>
      </c>
      <c r="L4830">
        <f>YEAR(Ledger[[#This Row],[Date]])</f>
        <v>2026</v>
      </c>
      <c r="M4830" t="str">
        <f>"Qtr"&amp;ROUNDUP(MONTH(Ledger[[#This Row],[Date]])/3,0)</f>
        <v>Qtr1</v>
      </c>
      <c r="N4830">
        <f>MONTH(Ledger[[#This Row],[Date]])</f>
        <v>3</v>
      </c>
      <c r="O4830" t="str">
        <f>TEXT(Ledger[[#This Row],[Date]],"mmm")</f>
        <v>Mar</v>
      </c>
    </row>
    <row r="4831" spans="1:15" x14ac:dyDescent="0.35">
      <c r="A4831" t="s">
        <v>6023</v>
      </c>
      <c r="B4831" s="8">
        <v>46123</v>
      </c>
      <c r="C4831" s="5">
        <v>0.81597222222222221</v>
      </c>
      <c r="D4831" t="str">
        <f>_xlfn.XLOOKUP(Ledger[[#This Row],[Employee_ID]],Employees!C:C,Employees!A:A)</f>
        <v>Evening</v>
      </c>
      <c r="E4831" t="s">
        <v>932</v>
      </c>
      <c r="F4831" t="str">
        <f>_xlfn.XLOOKUP(Ledger[[#This Row],[Employee_ID]],Employees!C:C,Employees!B:B)</f>
        <v>BR03</v>
      </c>
      <c r="G4831" t="s">
        <v>1089</v>
      </c>
      <c r="H4831" t="s">
        <v>188</v>
      </c>
      <c r="I4831">
        <v>3</v>
      </c>
      <c r="J4831">
        <f>_xlfn.XLOOKUP(Ledger[[#This Row],[SKU]]&amp;"|"&amp;Ledger[[#This Row],[Branch_ID]], PriceList!E:E,PriceList!C:C,"")</f>
        <v>480</v>
      </c>
      <c r="K4831">
        <f>_xlfn.XLOOKUP(Ledger[[#This Row],[SKU]]&amp;"|"&amp;Ledger[[#This Row],[Branch_ID]], PriceList[Key], PriceList[Unit_Retail_Price_EGP], "")</f>
        <v>1129</v>
      </c>
      <c r="L4831">
        <f>YEAR(Ledger[[#This Row],[Date]])</f>
        <v>2026</v>
      </c>
      <c r="M4831" t="str">
        <f>"Qtr"&amp;ROUNDUP(MONTH(Ledger[[#This Row],[Date]])/3,0)</f>
        <v>Qtr2</v>
      </c>
      <c r="N4831">
        <f>MONTH(Ledger[[#This Row],[Date]])</f>
        <v>4</v>
      </c>
      <c r="O4831" t="str">
        <f>TEXT(Ledger[[#This Row],[Date]],"mmm")</f>
        <v>Apr</v>
      </c>
    </row>
    <row r="4832" spans="1:15" x14ac:dyDescent="0.35">
      <c r="A4832" t="s">
        <v>6235</v>
      </c>
      <c r="B4832" s="8">
        <v>46138</v>
      </c>
      <c r="C4832" s="5">
        <v>0.83472222222222225</v>
      </c>
      <c r="D4832" t="str">
        <f>_xlfn.XLOOKUP(Ledger[[#This Row],[Employee_ID]],Employees!C:C,Employees!A:A)</f>
        <v>Evening</v>
      </c>
      <c r="E4832" t="s">
        <v>932</v>
      </c>
      <c r="F4832" t="str">
        <f>_xlfn.XLOOKUP(Ledger[[#This Row],[Employee_ID]],Employees!C:C,Employees!B:B)</f>
        <v>BR02</v>
      </c>
      <c r="G4832" t="s">
        <v>1011</v>
      </c>
      <c r="H4832" t="s">
        <v>186</v>
      </c>
      <c r="I4832">
        <v>3</v>
      </c>
      <c r="J4832">
        <f>_xlfn.XLOOKUP(Ledger[[#This Row],[SKU]]&amp;"|"&amp;Ledger[[#This Row],[Branch_ID]], PriceList!E:E,PriceList!C:C,"")</f>
        <v>225</v>
      </c>
      <c r="K4832">
        <f>_xlfn.XLOOKUP(Ledger[[#This Row],[SKU]]&amp;"|"&amp;Ledger[[#This Row],[Branch_ID]], PriceList[Key], PriceList[Unit_Retail_Price_EGP], "")</f>
        <v>579</v>
      </c>
      <c r="L4832">
        <f>YEAR(Ledger[[#This Row],[Date]])</f>
        <v>2026</v>
      </c>
      <c r="M4832" t="str">
        <f>"Qtr"&amp;ROUNDUP(MONTH(Ledger[[#This Row],[Date]])/3,0)</f>
        <v>Qtr2</v>
      </c>
      <c r="N4832">
        <f>MONTH(Ledger[[#This Row],[Date]])</f>
        <v>4</v>
      </c>
      <c r="O4832" t="str">
        <f>TEXT(Ledger[[#This Row],[Date]],"mmm")</f>
        <v>Apr</v>
      </c>
    </row>
    <row r="4833" spans="1:15" x14ac:dyDescent="0.35">
      <c r="A4833" t="s">
        <v>6271</v>
      </c>
      <c r="B4833" s="8">
        <v>46141</v>
      </c>
      <c r="C4833" s="5">
        <v>0.83750000000000002</v>
      </c>
      <c r="D4833" t="str">
        <f>_xlfn.XLOOKUP(Ledger[[#This Row],[Employee_ID]],Employees!C:C,Employees!A:A)</f>
        <v>Evening</v>
      </c>
      <c r="E4833" t="s">
        <v>932</v>
      </c>
      <c r="F4833" t="str">
        <f>_xlfn.XLOOKUP(Ledger[[#This Row],[Employee_ID]],Employees!C:C,Employees!B:B)</f>
        <v>BR01</v>
      </c>
      <c r="G4833" t="s">
        <v>961</v>
      </c>
      <c r="H4833" t="s">
        <v>106</v>
      </c>
      <c r="I4833">
        <v>3</v>
      </c>
      <c r="J4833">
        <f>_xlfn.XLOOKUP(Ledger[[#This Row],[SKU]]&amp;"|"&amp;Ledger[[#This Row],[Branch_ID]], PriceList!E:E,PriceList!C:C,"")</f>
        <v>225</v>
      </c>
      <c r="K4833">
        <f>_xlfn.XLOOKUP(Ledger[[#This Row],[SKU]]&amp;"|"&amp;Ledger[[#This Row],[Branch_ID]], PriceList[Key], PriceList[Unit_Retail_Price_EGP], "")</f>
        <v>609</v>
      </c>
      <c r="L4833">
        <f>YEAR(Ledger[[#This Row],[Date]])</f>
        <v>2026</v>
      </c>
      <c r="M4833" t="str">
        <f>"Qtr"&amp;ROUNDUP(MONTH(Ledger[[#This Row],[Date]])/3,0)</f>
        <v>Qtr2</v>
      </c>
      <c r="N4833">
        <f>MONTH(Ledger[[#This Row],[Date]])</f>
        <v>4</v>
      </c>
      <c r="O4833" t="str">
        <f>TEXT(Ledger[[#This Row],[Date]],"mmm")</f>
        <v>Apr</v>
      </c>
    </row>
    <row r="4834" spans="1:15" x14ac:dyDescent="0.35">
      <c r="A4834" t="s">
        <v>6272</v>
      </c>
      <c r="B4834" s="8">
        <v>46141</v>
      </c>
      <c r="C4834" s="5">
        <v>0.90833333333333333</v>
      </c>
      <c r="D4834" t="str">
        <f>_xlfn.XLOOKUP(Ledger[[#This Row],[Employee_ID]],Employees!C:C,Employees!A:A)</f>
        <v>Evening</v>
      </c>
      <c r="E4834" t="s">
        <v>932</v>
      </c>
      <c r="F4834" t="str">
        <f>_xlfn.XLOOKUP(Ledger[[#This Row],[Employee_ID]],Employees!C:C,Employees!B:B)</f>
        <v>BR02</v>
      </c>
      <c r="G4834" t="s">
        <v>1011</v>
      </c>
      <c r="H4834" t="s">
        <v>229</v>
      </c>
      <c r="I4834">
        <v>3</v>
      </c>
      <c r="J4834">
        <f>_xlfn.XLOOKUP(Ledger[[#This Row],[SKU]]&amp;"|"&amp;Ledger[[#This Row],[Branch_ID]], PriceList!E:E,PriceList!C:C,"")</f>
        <v>225</v>
      </c>
      <c r="K4834">
        <f>_xlfn.XLOOKUP(Ledger[[#This Row],[SKU]]&amp;"|"&amp;Ledger[[#This Row],[Branch_ID]], PriceList[Key], PriceList[Unit_Retail_Price_EGP], "")</f>
        <v>579</v>
      </c>
      <c r="L4834">
        <f>YEAR(Ledger[[#This Row],[Date]])</f>
        <v>2026</v>
      </c>
      <c r="M4834" t="str">
        <f>"Qtr"&amp;ROUNDUP(MONTH(Ledger[[#This Row],[Date]])/3,0)</f>
        <v>Qtr2</v>
      </c>
      <c r="N4834">
        <f>MONTH(Ledger[[#This Row],[Date]])</f>
        <v>4</v>
      </c>
      <c r="O4834" t="str">
        <f>TEXT(Ledger[[#This Row],[Date]],"mmm")</f>
        <v>Apr</v>
      </c>
    </row>
    <row r="4835" spans="1:15" x14ac:dyDescent="0.35">
      <c r="A4835" t="s">
        <v>6304</v>
      </c>
      <c r="B4835" s="8">
        <v>46143</v>
      </c>
      <c r="C4835" s="5">
        <v>0.90347222222222223</v>
      </c>
      <c r="D4835" t="str">
        <f>_xlfn.XLOOKUP(Ledger[[#This Row],[Employee_ID]],Employees!C:C,Employees!A:A)</f>
        <v>Evening</v>
      </c>
      <c r="E4835" t="s">
        <v>932</v>
      </c>
      <c r="F4835" t="str">
        <f>_xlfn.XLOOKUP(Ledger[[#This Row],[Employee_ID]],Employees!C:C,Employees!B:B)</f>
        <v>BR03</v>
      </c>
      <c r="G4835" t="s">
        <v>1089</v>
      </c>
      <c r="H4835" t="s">
        <v>313</v>
      </c>
      <c r="I4835">
        <v>3</v>
      </c>
      <c r="J4835">
        <f>_xlfn.XLOOKUP(Ledger[[#This Row],[SKU]]&amp;"|"&amp;Ledger[[#This Row],[Branch_ID]], PriceList!E:E,PriceList!C:C,"")</f>
        <v>140</v>
      </c>
      <c r="K4835">
        <f>_xlfn.XLOOKUP(Ledger[[#This Row],[SKU]]&amp;"|"&amp;Ledger[[#This Row],[Branch_ID]], PriceList[Key], PriceList[Unit_Retail_Price_EGP], "")</f>
        <v>359</v>
      </c>
      <c r="L4835">
        <f>YEAR(Ledger[[#This Row],[Date]])</f>
        <v>2026</v>
      </c>
      <c r="M4835" t="str">
        <f>"Qtr"&amp;ROUNDUP(MONTH(Ledger[[#This Row],[Date]])/3,0)</f>
        <v>Qtr2</v>
      </c>
      <c r="N4835">
        <f>MONTH(Ledger[[#This Row],[Date]])</f>
        <v>5</v>
      </c>
      <c r="O4835" t="str">
        <f>TEXT(Ledger[[#This Row],[Date]],"mmm")</f>
        <v>May</v>
      </c>
    </row>
    <row r="4836" spans="1:15" x14ac:dyDescent="0.35">
      <c r="A4836" t="s">
        <v>6319</v>
      </c>
      <c r="B4836" s="8">
        <v>46144</v>
      </c>
      <c r="C4836" s="5">
        <v>0.85833333333333328</v>
      </c>
      <c r="D4836" t="str">
        <f>_xlfn.XLOOKUP(Ledger[[#This Row],[Employee_ID]],Employees!C:C,Employees!A:A)</f>
        <v>Evening</v>
      </c>
      <c r="E4836" t="s">
        <v>932</v>
      </c>
      <c r="F4836" t="str">
        <f>_xlfn.XLOOKUP(Ledger[[#This Row],[Employee_ID]],Employees!C:C,Employees!B:B)</f>
        <v>BR05</v>
      </c>
      <c r="G4836" t="s">
        <v>989</v>
      </c>
      <c r="H4836" t="s">
        <v>158</v>
      </c>
      <c r="I4836">
        <v>3</v>
      </c>
      <c r="J4836">
        <f>_xlfn.XLOOKUP(Ledger[[#This Row],[SKU]]&amp;"|"&amp;Ledger[[#This Row],[Branch_ID]], PriceList!E:E,PriceList!C:C,"")</f>
        <v>45</v>
      </c>
      <c r="K4836">
        <f>_xlfn.XLOOKUP(Ledger[[#This Row],[SKU]]&amp;"|"&amp;Ledger[[#This Row],[Branch_ID]], PriceList[Key], PriceList[Unit_Retail_Price_EGP], "")</f>
        <v>129</v>
      </c>
      <c r="L4836">
        <f>YEAR(Ledger[[#This Row],[Date]])</f>
        <v>2026</v>
      </c>
      <c r="M4836" t="str">
        <f>"Qtr"&amp;ROUNDUP(MONTH(Ledger[[#This Row],[Date]])/3,0)</f>
        <v>Qtr2</v>
      </c>
      <c r="N4836">
        <f>MONTH(Ledger[[#This Row],[Date]])</f>
        <v>5</v>
      </c>
      <c r="O4836" t="str">
        <f>TEXT(Ledger[[#This Row],[Date]],"mmm")</f>
        <v>May</v>
      </c>
    </row>
    <row r="4837" spans="1:15" x14ac:dyDescent="0.35">
      <c r="A4837" t="s">
        <v>6405</v>
      </c>
      <c r="B4837" s="8">
        <v>46150</v>
      </c>
      <c r="C4837" s="5">
        <v>0.87916666666666665</v>
      </c>
      <c r="D4837" t="str">
        <f>_xlfn.XLOOKUP(Ledger[[#This Row],[Employee_ID]],Employees!C:C,Employees!A:A)</f>
        <v>Evening</v>
      </c>
      <c r="E4837" t="s">
        <v>932</v>
      </c>
      <c r="F4837" t="str">
        <f>_xlfn.XLOOKUP(Ledger[[#This Row],[Employee_ID]],Employees!C:C,Employees!B:B)</f>
        <v>BR02</v>
      </c>
      <c r="G4837" t="s">
        <v>1011</v>
      </c>
      <c r="H4837" t="s">
        <v>528</v>
      </c>
      <c r="I4837">
        <v>3</v>
      </c>
      <c r="J4837">
        <f>_xlfn.XLOOKUP(Ledger[[#This Row],[SKU]]&amp;"|"&amp;Ledger[[#This Row],[Branch_ID]], PriceList!E:E,PriceList!C:C,"")</f>
        <v>390</v>
      </c>
      <c r="K4837">
        <f>_xlfn.XLOOKUP(Ledger[[#This Row],[SKU]]&amp;"|"&amp;Ledger[[#This Row],[Branch_ID]], PriceList[Key], PriceList[Unit_Retail_Price_EGP], "")</f>
        <v>949</v>
      </c>
      <c r="L4837">
        <f>YEAR(Ledger[[#This Row],[Date]])</f>
        <v>2026</v>
      </c>
      <c r="M4837" t="str">
        <f>"Qtr"&amp;ROUNDUP(MONTH(Ledger[[#This Row],[Date]])/3,0)</f>
        <v>Qtr2</v>
      </c>
      <c r="N4837">
        <f>MONTH(Ledger[[#This Row],[Date]])</f>
        <v>5</v>
      </c>
      <c r="O4837" t="str">
        <f>TEXT(Ledger[[#This Row],[Date]],"mmm")</f>
        <v>May</v>
      </c>
    </row>
    <row r="4838" spans="1:15" x14ac:dyDescent="0.35">
      <c r="A4838" t="s">
        <v>6424</v>
      </c>
      <c r="B4838" s="8">
        <v>46151</v>
      </c>
      <c r="C4838" s="5">
        <v>0.91527777777777775</v>
      </c>
      <c r="D4838" t="str">
        <f>_xlfn.XLOOKUP(Ledger[[#This Row],[Employee_ID]],Employees!C:C,Employees!A:A)</f>
        <v>Evening</v>
      </c>
      <c r="E4838" t="s">
        <v>932</v>
      </c>
      <c r="F4838" t="str">
        <f>_xlfn.XLOOKUP(Ledger[[#This Row],[Employee_ID]],Employees!C:C,Employees!B:B)</f>
        <v>BR02</v>
      </c>
      <c r="G4838" t="s">
        <v>1011</v>
      </c>
      <c r="H4838" t="s">
        <v>87</v>
      </c>
      <c r="I4838">
        <v>3</v>
      </c>
      <c r="J4838">
        <f>_xlfn.XLOOKUP(Ledger[[#This Row],[SKU]]&amp;"|"&amp;Ledger[[#This Row],[Branch_ID]], PriceList!E:E,PriceList!C:C,"")</f>
        <v>470</v>
      </c>
      <c r="K4838">
        <f>_xlfn.XLOOKUP(Ledger[[#This Row],[SKU]]&amp;"|"&amp;Ledger[[#This Row],[Branch_ID]], PriceList[Key], PriceList[Unit_Retail_Price_EGP], "")</f>
        <v>1159</v>
      </c>
      <c r="L4838">
        <f>YEAR(Ledger[[#This Row],[Date]])</f>
        <v>2026</v>
      </c>
      <c r="M4838" t="str">
        <f>"Qtr"&amp;ROUNDUP(MONTH(Ledger[[#This Row],[Date]])/3,0)</f>
        <v>Qtr2</v>
      </c>
      <c r="N4838">
        <f>MONTH(Ledger[[#This Row],[Date]])</f>
        <v>5</v>
      </c>
      <c r="O4838" t="str">
        <f>TEXT(Ledger[[#This Row],[Date]],"mmm")</f>
        <v>May</v>
      </c>
    </row>
    <row r="4839" spans="1:15" x14ac:dyDescent="0.35">
      <c r="A4839" t="s">
        <v>6435</v>
      </c>
      <c r="B4839" s="8">
        <v>46152</v>
      </c>
      <c r="C4839" s="5">
        <v>0.86111111111111116</v>
      </c>
      <c r="D4839" t="str">
        <f>_xlfn.XLOOKUP(Ledger[[#This Row],[Employee_ID]],Employees!C:C,Employees!A:A)</f>
        <v>Evening</v>
      </c>
      <c r="E4839" t="s">
        <v>932</v>
      </c>
      <c r="F4839" t="str">
        <f>_xlfn.XLOOKUP(Ledger[[#This Row],[Employee_ID]],Employees!C:C,Employees!B:B)</f>
        <v>BR03</v>
      </c>
      <c r="G4839" t="s">
        <v>1089</v>
      </c>
      <c r="H4839" t="s">
        <v>106</v>
      </c>
      <c r="I4839">
        <v>3</v>
      </c>
      <c r="J4839">
        <f>_xlfn.XLOOKUP(Ledger[[#This Row],[SKU]]&amp;"|"&amp;Ledger[[#This Row],[Branch_ID]], PriceList!E:E,PriceList!C:C,"")</f>
        <v>220</v>
      </c>
      <c r="K4839">
        <f>_xlfn.XLOOKUP(Ledger[[#This Row],[SKU]]&amp;"|"&amp;Ledger[[#This Row],[Branch_ID]], PriceList[Key], PriceList[Unit_Retail_Price_EGP], "")</f>
        <v>569</v>
      </c>
      <c r="L4839">
        <f>YEAR(Ledger[[#This Row],[Date]])</f>
        <v>2026</v>
      </c>
      <c r="M4839" t="str">
        <f>"Qtr"&amp;ROUNDUP(MONTH(Ledger[[#This Row],[Date]])/3,0)</f>
        <v>Qtr2</v>
      </c>
      <c r="N4839">
        <f>MONTH(Ledger[[#This Row],[Date]])</f>
        <v>5</v>
      </c>
      <c r="O4839" t="str">
        <f>TEXT(Ledger[[#This Row],[Date]],"mmm")</f>
        <v>May</v>
      </c>
    </row>
    <row r="4840" spans="1:15" x14ac:dyDescent="0.35">
      <c r="A4840" t="s">
        <v>6462</v>
      </c>
      <c r="B4840" s="8">
        <v>46154</v>
      </c>
      <c r="C4840" s="5">
        <v>0.91388888888888886</v>
      </c>
      <c r="D4840" t="str">
        <f>_xlfn.XLOOKUP(Ledger[[#This Row],[Employee_ID]],Employees!C:C,Employees!A:A)</f>
        <v>Evening</v>
      </c>
      <c r="E4840" t="s">
        <v>932</v>
      </c>
      <c r="F4840" t="str">
        <f>_xlfn.XLOOKUP(Ledger[[#This Row],[Employee_ID]],Employees!C:C,Employees!B:B)</f>
        <v>BR04</v>
      </c>
      <c r="G4840" t="s">
        <v>993</v>
      </c>
      <c r="H4840" t="s">
        <v>133</v>
      </c>
      <c r="I4840">
        <v>3</v>
      </c>
      <c r="J4840">
        <f>_xlfn.XLOOKUP(Ledger[[#This Row],[SKU]]&amp;"|"&amp;Ledger[[#This Row],[Branch_ID]], PriceList!E:E,PriceList!C:C,"")</f>
        <v>450</v>
      </c>
      <c r="K4840">
        <f>_xlfn.XLOOKUP(Ledger[[#This Row],[SKU]]&amp;"|"&amp;Ledger[[#This Row],[Branch_ID]], PriceList[Key], PriceList[Unit_Retail_Price_EGP], "")</f>
        <v>1029</v>
      </c>
      <c r="L4840">
        <f>YEAR(Ledger[[#This Row],[Date]])</f>
        <v>2026</v>
      </c>
      <c r="M4840" t="str">
        <f>"Qtr"&amp;ROUNDUP(MONTH(Ledger[[#This Row],[Date]])/3,0)</f>
        <v>Qtr2</v>
      </c>
      <c r="N4840">
        <f>MONTH(Ledger[[#This Row],[Date]])</f>
        <v>5</v>
      </c>
      <c r="O4840" t="str">
        <f>TEXT(Ledger[[#This Row],[Date]],"mmm")</f>
        <v>May</v>
      </c>
    </row>
    <row r="4841" spans="1:15" x14ac:dyDescent="0.35">
      <c r="A4841" t="s">
        <v>6538</v>
      </c>
      <c r="B4841" s="8">
        <v>46159</v>
      </c>
      <c r="C4841" s="5">
        <v>0.88263888888888886</v>
      </c>
      <c r="D4841" t="str">
        <f>_xlfn.XLOOKUP(Ledger[[#This Row],[Employee_ID]],Employees!C:C,Employees!A:A)</f>
        <v>Evening</v>
      </c>
      <c r="E4841" t="s">
        <v>932</v>
      </c>
      <c r="F4841" t="str">
        <f>_xlfn.XLOOKUP(Ledger[[#This Row],[Employee_ID]],Employees!C:C,Employees!B:B)</f>
        <v>BR02</v>
      </c>
      <c r="G4841" t="s">
        <v>1011</v>
      </c>
      <c r="H4841" t="s">
        <v>238</v>
      </c>
      <c r="I4841">
        <v>3</v>
      </c>
      <c r="J4841">
        <f>_xlfn.XLOOKUP(Ledger[[#This Row],[SKU]]&amp;"|"&amp;Ledger[[#This Row],[Branch_ID]], PriceList!E:E,PriceList!C:C,"")</f>
        <v>265</v>
      </c>
      <c r="K4841">
        <f>_xlfn.XLOOKUP(Ledger[[#This Row],[SKU]]&amp;"|"&amp;Ledger[[#This Row],[Branch_ID]], PriceList[Key], PriceList[Unit_Retail_Price_EGP], "")</f>
        <v>629</v>
      </c>
      <c r="L4841">
        <f>YEAR(Ledger[[#This Row],[Date]])</f>
        <v>2026</v>
      </c>
      <c r="M4841" t="str">
        <f>"Qtr"&amp;ROUNDUP(MONTH(Ledger[[#This Row],[Date]])/3,0)</f>
        <v>Qtr2</v>
      </c>
      <c r="N4841">
        <f>MONTH(Ledger[[#This Row],[Date]])</f>
        <v>5</v>
      </c>
      <c r="O4841" t="str">
        <f>TEXT(Ledger[[#This Row],[Date]],"mmm")</f>
        <v>May</v>
      </c>
    </row>
    <row r="4842" spans="1:15" x14ac:dyDescent="0.35">
      <c r="A4842" t="s">
        <v>6705</v>
      </c>
      <c r="B4842" s="8">
        <v>46171</v>
      </c>
      <c r="C4842" s="5">
        <v>0.79861111111111116</v>
      </c>
      <c r="D4842" t="str">
        <f>_xlfn.XLOOKUP(Ledger[[#This Row],[Employee_ID]],Employees!C:C,Employees!A:A)</f>
        <v>Evening</v>
      </c>
      <c r="E4842" t="s">
        <v>932</v>
      </c>
      <c r="F4842" t="str">
        <f>_xlfn.XLOOKUP(Ledger[[#This Row],[Employee_ID]],Employees!C:C,Employees!B:B)</f>
        <v>BR04</v>
      </c>
      <c r="G4842" t="s">
        <v>993</v>
      </c>
      <c r="H4842" t="s">
        <v>64</v>
      </c>
      <c r="I4842">
        <v>3</v>
      </c>
      <c r="J4842">
        <f>_xlfn.XLOOKUP(Ledger[[#This Row],[SKU]]&amp;"|"&amp;Ledger[[#This Row],[Branch_ID]], PriceList!E:E,PriceList!C:C,"")</f>
        <v>175</v>
      </c>
      <c r="K4842">
        <f>_xlfn.XLOOKUP(Ledger[[#This Row],[SKU]]&amp;"|"&amp;Ledger[[#This Row],[Branch_ID]], PriceList[Key], PriceList[Unit_Retail_Price_EGP], "")</f>
        <v>419</v>
      </c>
      <c r="L4842">
        <f>YEAR(Ledger[[#This Row],[Date]])</f>
        <v>2026</v>
      </c>
      <c r="M4842" t="str">
        <f>"Qtr"&amp;ROUNDUP(MONTH(Ledger[[#This Row],[Date]])/3,0)</f>
        <v>Qtr2</v>
      </c>
      <c r="N4842">
        <f>MONTH(Ledger[[#This Row],[Date]])</f>
        <v>5</v>
      </c>
      <c r="O4842" t="str">
        <f>TEXT(Ledger[[#This Row],[Date]],"mmm")</f>
        <v>May</v>
      </c>
    </row>
    <row r="4843" spans="1:15" x14ac:dyDescent="0.35">
      <c r="A4843" t="s">
        <v>6730</v>
      </c>
      <c r="B4843" s="8">
        <v>46172</v>
      </c>
      <c r="C4843" s="5">
        <v>0.84861111111111109</v>
      </c>
      <c r="D4843" t="str">
        <f>_xlfn.XLOOKUP(Ledger[[#This Row],[Employee_ID]],Employees!C:C,Employees!A:A)</f>
        <v>Evening</v>
      </c>
      <c r="E4843" t="s">
        <v>932</v>
      </c>
      <c r="F4843" t="str">
        <f>_xlfn.XLOOKUP(Ledger[[#This Row],[Employee_ID]],Employees!C:C,Employees!B:B)</f>
        <v>BR01</v>
      </c>
      <c r="G4843" t="s">
        <v>961</v>
      </c>
      <c r="H4843" t="s">
        <v>130</v>
      </c>
      <c r="I4843">
        <v>3</v>
      </c>
      <c r="J4843">
        <f>_xlfn.XLOOKUP(Ledger[[#This Row],[SKU]]&amp;"|"&amp;Ledger[[#This Row],[Branch_ID]], PriceList!E:E,PriceList!C:C,"")</f>
        <v>225</v>
      </c>
      <c r="K4843">
        <f>_xlfn.XLOOKUP(Ledger[[#This Row],[SKU]]&amp;"|"&amp;Ledger[[#This Row],[Branch_ID]], PriceList[Key], PriceList[Unit_Retail_Price_EGP], "")</f>
        <v>609</v>
      </c>
      <c r="L4843">
        <f>YEAR(Ledger[[#This Row],[Date]])</f>
        <v>2026</v>
      </c>
      <c r="M4843" t="str">
        <f>"Qtr"&amp;ROUNDUP(MONTH(Ledger[[#This Row],[Date]])/3,0)</f>
        <v>Qtr2</v>
      </c>
      <c r="N4843">
        <f>MONTH(Ledger[[#This Row],[Date]])</f>
        <v>5</v>
      </c>
      <c r="O4843" t="str">
        <f>TEXT(Ledger[[#This Row],[Date]],"mmm")</f>
        <v>May</v>
      </c>
    </row>
    <row r="4844" spans="1:15" x14ac:dyDescent="0.35">
      <c r="A4844" t="s">
        <v>1003</v>
      </c>
      <c r="B4844" s="8">
        <v>45811</v>
      </c>
      <c r="C4844" s="5">
        <v>0.60972222222222228</v>
      </c>
      <c r="D4844" t="str">
        <f>_xlfn.XLOOKUP(Ledger[[#This Row],[Employee_ID]],Employees!C:C,Employees!A:A)</f>
        <v>Afternoon</v>
      </c>
      <c r="E4844" t="s">
        <v>932</v>
      </c>
      <c r="F4844" t="str">
        <f>_xlfn.XLOOKUP(Ledger[[#This Row],[Employee_ID]],Employees!C:C,Employees!B:B)</f>
        <v>BR03</v>
      </c>
      <c r="G4844" t="s">
        <v>983</v>
      </c>
      <c r="H4844" t="s">
        <v>263</v>
      </c>
      <c r="I4844">
        <v>3</v>
      </c>
      <c r="J4844">
        <f>_xlfn.XLOOKUP(Ledger[[#This Row],[SKU]]&amp;"|"&amp;Ledger[[#This Row],[Branch_ID]], PriceList!E:E,PriceList!C:C,"")</f>
        <v>160</v>
      </c>
      <c r="K4844">
        <f>_xlfn.XLOOKUP(Ledger[[#This Row],[SKU]]&amp;"|"&amp;Ledger[[#This Row],[Branch_ID]], PriceList[Key], PriceList[Unit_Retail_Price_EGP], "")</f>
        <v>409</v>
      </c>
      <c r="L4844">
        <f>YEAR(Ledger[[#This Row],[Date]])</f>
        <v>2025</v>
      </c>
      <c r="M4844" t="str">
        <f>"Qtr"&amp;ROUNDUP(MONTH(Ledger[[#This Row],[Date]])/3,0)</f>
        <v>Qtr2</v>
      </c>
      <c r="N4844">
        <f>MONTH(Ledger[[#This Row],[Date]])</f>
        <v>6</v>
      </c>
      <c r="O4844" t="str">
        <f>TEXT(Ledger[[#This Row],[Date]],"mmm")</f>
        <v>Jun</v>
      </c>
    </row>
    <row r="4845" spans="1:15" x14ac:dyDescent="0.35">
      <c r="A4845" t="s">
        <v>1005</v>
      </c>
      <c r="B4845" s="8">
        <v>45811</v>
      </c>
      <c r="C4845" s="5">
        <v>0.61597222222222225</v>
      </c>
      <c r="D4845" t="str">
        <f>_xlfn.XLOOKUP(Ledger[[#This Row],[Employee_ID]],Employees!C:C,Employees!A:A)</f>
        <v>Afternoon</v>
      </c>
      <c r="E4845" t="s">
        <v>932</v>
      </c>
      <c r="F4845" t="str">
        <f>_xlfn.XLOOKUP(Ledger[[#This Row],[Employee_ID]],Employees!C:C,Employees!B:B)</f>
        <v>BR04</v>
      </c>
      <c r="G4845" t="s">
        <v>979</v>
      </c>
      <c r="H4845" t="s">
        <v>154</v>
      </c>
      <c r="I4845">
        <v>3</v>
      </c>
      <c r="J4845">
        <f>_xlfn.XLOOKUP(Ledger[[#This Row],[SKU]]&amp;"|"&amp;Ledger[[#This Row],[Branch_ID]], PriceList!E:E,PriceList!C:C,"")</f>
        <v>155</v>
      </c>
      <c r="K4845">
        <f>_xlfn.XLOOKUP(Ledger[[#This Row],[SKU]]&amp;"|"&amp;Ledger[[#This Row],[Branch_ID]], PriceList[Key], PriceList[Unit_Retail_Price_EGP], "")</f>
        <v>379</v>
      </c>
      <c r="L4845">
        <f>YEAR(Ledger[[#This Row],[Date]])</f>
        <v>2025</v>
      </c>
      <c r="M4845" t="str">
        <f>"Qtr"&amp;ROUNDUP(MONTH(Ledger[[#This Row],[Date]])/3,0)</f>
        <v>Qtr2</v>
      </c>
      <c r="N4845">
        <f>MONTH(Ledger[[#This Row],[Date]])</f>
        <v>6</v>
      </c>
      <c r="O4845" t="str">
        <f>TEXT(Ledger[[#This Row],[Date]],"mmm")</f>
        <v>Jun</v>
      </c>
    </row>
    <row r="4846" spans="1:15" x14ac:dyDescent="0.35">
      <c r="A4846" t="s">
        <v>1071</v>
      </c>
      <c r="B4846" s="8">
        <v>45814</v>
      </c>
      <c r="C4846" s="5">
        <v>0.69791666666666663</v>
      </c>
      <c r="D4846" t="str">
        <f>_xlfn.XLOOKUP(Ledger[[#This Row],[Employee_ID]],Employees!C:C,Employees!A:A)</f>
        <v>Afternoon</v>
      </c>
      <c r="E4846" t="s">
        <v>932</v>
      </c>
      <c r="F4846" t="str">
        <f>_xlfn.XLOOKUP(Ledger[[#This Row],[Employee_ID]],Employees!C:C,Employees!B:B)</f>
        <v>BR05</v>
      </c>
      <c r="G4846" t="s">
        <v>940</v>
      </c>
      <c r="H4846" t="s">
        <v>156</v>
      </c>
      <c r="I4846">
        <v>3</v>
      </c>
      <c r="J4846">
        <f>_xlfn.XLOOKUP(Ledger[[#This Row],[SKU]]&amp;"|"&amp;Ledger[[#This Row],[Branch_ID]], PriceList!E:E,PriceList!C:C,"")</f>
        <v>500</v>
      </c>
      <c r="K4846">
        <f>_xlfn.XLOOKUP(Ledger[[#This Row],[SKU]]&amp;"|"&amp;Ledger[[#This Row],[Branch_ID]], PriceList[Key], PriceList[Unit_Retail_Price_EGP], "")</f>
        <v>1189</v>
      </c>
      <c r="L4846">
        <f>YEAR(Ledger[[#This Row],[Date]])</f>
        <v>2025</v>
      </c>
      <c r="M4846" t="str">
        <f>"Qtr"&amp;ROUNDUP(MONTH(Ledger[[#This Row],[Date]])/3,0)</f>
        <v>Qtr2</v>
      </c>
      <c r="N4846">
        <f>MONTH(Ledger[[#This Row],[Date]])</f>
        <v>6</v>
      </c>
      <c r="O4846" t="str">
        <f>TEXT(Ledger[[#This Row],[Date]],"mmm")</f>
        <v>Jun</v>
      </c>
    </row>
    <row r="4847" spans="1:15" x14ac:dyDescent="0.35">
      <c r="A4847" t="s">
        <v>1075</v>
      </c>
      <c r="B4847" s="8">
        <v>45814</v>
      </c>
      <c r="C4847" s="5">
        <v>0.70138888888888884</v>
      </c>
      <c r="D4847" t="str">
        <f>_xlfn.XLOOKUP(Ledger[[#This Row],[Employee_ID]],Employees!C:C,Employees!A:A)</f>
        <v>Afternoon</v>
      </c>
      <c r="E4847" t="s">
        <v>932</v>
      </c>
      <c r="F4847" t="str">
        <f>_xlfn.XLOOKUP(Ledger[[#This Row],[Employee_ID]],Employees!C:C,Employees!B:B)</f>
        <v>BR02</v>
      </c>
      <c r="G4847" t="s">
        <v>944</v>
      </c>
      <c r="H4847" t="s">
        <v>678</v>
      </c>
      <c r="I4847">
        <v>3</v>
      </c>
      <c r="J4847">
        <f>_xlfn.XLOOKUP(Ledger[[#This Row],[SKU]]&amp;"|"&amp;Ledger[[#This Row],[Branch_ID]], PriceList!E:E,PriceList!C:C,"")</f>
        <v>390</v>
      </c>
      <c r="K4847">
        <f>_xlfn.XLOOKUP(Ledger[[#This Row],[SKU]]&amp;"|"&amp;Ledger[[#This Row],[Branch_ID]], PriceList[Key], PriceList[Unit_Retail_Price_EGP], "")</f>
        <v>949</v>
      </c>
      <c r="L4847">
        <f>YEAR(Ledger[[#This Row],[Date]])</f>
        <v>2025</v>
      </c>
      <c r="M4847" t="str">
        <f>"Qtr"&amp;ROUNDUP(MONTH(Ledger[[#This Row],[Date]])/3,0)</f>
        <v>Qtr2</v>
      </c>
      <c r="N4847">
        <f>MONTH(Ledger[[#This Row],[Date]])</f>
        <v>6</v>
      </c>
      <c r="O4847" t="str">
        <f>TEXT(Ledger[[#This Row],[Date]],"mmm")</f>
        <v>Jun</v>
      </c>
    </row>
    <row r="4848" spans="1:15" x14ac:dyDescent="0.35">
      <c r="A4848" t="s">
        <v>1101</v>
      </c>
      <c r="B4848" s="8">
        <v>45815</v>
      </c>
      <c r="C4848" s="5">
        <v>0.62013888888888891</v>
      </c>
      <c r="D4848" t="str">
        <f>_xlfn.XLOOKUP(Ledger[[#This Row],[Employee_ID]],Employees!C:C,Employees!A:A)</f>
        <v>Afternoon</v>
      </c>
      <c r="E4848" t="s">
        <v>932</v>
      </c>
      <c r="F4848" t="str">
        <f>_xlfn.XLOOKUP(Ledger[[#This Row],[Employee_ID]],Employees!C:C,Employees!B:B)</f>
        <v>BR02</v>
      </c>
      <c r="G4848" t="s">
        <v>944</v>
      </c>
      <c r="H4848" t="s">
        <v>335</v>
      </c>
      <c r="I4848">
        <v>3</v>
      </c>
      <c r="J4848">
        <f>_xlfn.XLOOKUP(Ledger[[#This Row],[SKU]]&amp;"|"&amp;Ledger[[#This Row],[Branch_ID]], PriceList!E:E,PriceList!C:C,"")</f>
        <v>185</v>
      </c>
      <c r="K4848">
        <f>_xlfn.XLOOKUP(Ledger[[#This Row],[SKU]]&amp;"|"&amp;Ledger[[#This Row],[Branch_ID]], PriceList[Key], PriceList[Unit_Retail_Price_EGP], "")</f>
        <v>479</v>
      </c>
      <c r="L4848">
        <f>YEAR(Ledger[[#This Row],[Date]])</f>
        <v>2025</v>
      </c>
      <c r="M4848" t="str">
        <f>"Qtr"&amp;ROUNDUP(MONTH(Ledger[[#This Row],[Date]])/3,0)</f>
        <v>Qtr2</v>
      </c>
      <c r="N4848">
        <f>MONTH(Ledger[[#This Row],[Date]])</f>
        <v>6</v>
      </c>
      <c r="O4848" t="str">
        <f>TEXT(Ledger[[#This Row],[Date]],"mmm")</f>
        <v>Jun</v>
      </c>
    </row>
    <row r="4849" spans="1:15" x14ac:dyDescent="0.35">
      <c r="A4849" t="s">
        <v>1116</v>
      </c>
      <c r="B4849" s="8">
        <v>45815</v>
      </c>
      <c r="C4849" s="5">
        <v>0.7055555555555556</v>
      </c>
      <c r="D4849" t="str">
        <f>_xlfn.XLOOKUP(Ledger[[#This Row],[Employee_ID]],Employees!C:C,Employees!A:A)</f>
        <v>Afternoon</v>
      </c>
      <c r="E4849" t="s">
        <v>932</v>
      </c>
      <c r="F4849" t="str">
        <f>_xlfn.XLOOKUP(Ledger[[#This Row],[Employee_ID]],Employees!C:C,Employees!B:B)</f>
        <v>BR02</v>
      </c>
      <c r="G4849" t="s">
        <v>944</v>
      </c>
      <c r="H4849" t="s">
        <v>534</v>
      </c>
      <c r="I4849">
        <v>3</v>
      </c>
      <c r="J4849">
        <f>_xlfn.XLOOKUP(Ledger[[#This Row],[SKU]]&amp;"|"&amp;Ledger[[#This Row],[Branch_ID]], PriceList!E:E,PriceList!C:C,"")</f>
        <v>715</v>
      </c>
      <c r="K4849">
        <f>_xlfn.XLOOKUP(Ledger[[#This Row],[SKU]]&amp;"|"&amp;Ledger[[#This Row],[Branch_ID]], PriceList[Key], PriceList[Unit_Retail_Price_EGP], "")</f>
        <v>1689</v>
      </c>
      <c r="L4849">
        <f>YEAR(Ledger[[#This Row],[Date]])</f>
        <v>2025</v>
      </c>
      <c r="M4849" t="str">
        <f>"Qtr"&amp;ROUNDUP(MONTH(Ledger[[#This Row],[Date]])/3,0)</f>
        <v>Qtr2</v>
      </c>
      <c r="N4849">
        <f>MONTH(Ledger[[#This Row],[Date]])</f>
        <v>6</v>
      </c>
      <c r="O4849" t="str">
        <f>TEXT(Ledger[[#This Row],[Date]],"mmm")</f>
        <v>Jun</v>
      </c>
    </row>
    <row r="4850" spans="1:15" x14ac:dyDescent="0.35">
      <c r="A4850" t="s">
        <v>1226</v>
      </c>
      <c r="B4850" s="8">
        <v>45820</v>
      </c>
      <c r="C4850" s="5">
        <v>0.62291666666666667</v>
      </c>
      <c r="D4850" t="str">
        <f>_xlfn.XLOOKUP(Ledger[[#This Row],[Employee_ID]],Employees!C:C,Employees!A:A)</f>
        <v>Afternoon</v>
      </c>
      <c r="E4850" t="s">
        <v>932</v>
      </c>
      <c r="F4850" t="str">
        <f>_xlfn.XLOOKUP(Ledger[[#This Row],[Employee_ID]],Employees!C:C,Employees!B:B)</f>
        <v>BR02</v>
      </c>
      <c r="G4850" t="s">
        <v>944</v>
      </c>
      <c r="H4850" t="s">
        <v>108</v>
      </c>
      <c r="I4850">
        <v>3</v>
      </c>
      <c r="J4850">
        <f>_xlfn.XLOOKUP(Ledger[[#This Row],[SKU]]&amp;"|"&amp;Ledger[[#This Row],[Branch_ID]], PriceList!E:E,PriceList!C:C,"")</f>
        <v>165</v>
      </c>
      <c r="K4850">
        <f>_xlfn.XLOOKUP(Ledger[[#This Row],[SKU]]&amp;"|"&amp;Ledger[[#This Row],[Branch_ID]], PriceList[Key], PriceList[Unit_Retail_Price_EGP], "")</f>
        <v>419</v>
      </c>
      <c r="L4850">
        <f>YEAR(Ledger[[#This Row],[Date]])</f>
        <v>2025</v>
      </c>
      <c r="M4850" t="str">
        <f>"Qtr"&amp;ROUNDUP(MONTH(Ledger[[#This Row],[Date]])/3,0)</f>
        <v>Qtr2</v>
      </c>
      <c r="N4850">
        <f>MONTH(Ledger[[#This Row],[Date]])</f>
        <v>6</v>
      </c>
      <c r="O4850" t="str">
        <f>TEXT(Ledger[[#This Row],[Date]],"mmm")</f>
        <v>Jun</v>
      </c>
    </row>
    <row r="4851" spans="1:15" x14ac:dyDescent="0.35">
      <c r="A4851" t="s">
        <v>1252</v>
      </c>
      <c r="B4851" s="8">
        <v>45821</v>
      </c>
      <c r="C4851" s="5">
        <v>0.72430555555555554</v>
      </c>
      <c r="D4851" t="str">
        <f>_xlfn.XLOOKUP(Ledger[[#This Row],[Employee_ID]],Employees!C:C,Employees!A:A)</f>
        <v>Afternoon</v>
      </c>
      <c r="E4851" t="s">
        <v>932</v>
      </c>
      <c r="F4851" t="str">
        <f>_xlfn.XLOOKUP(Ledger[[#This Row],[Employee_ID]],Employees!C:C,Employees!B:B)</f>
        <v>BR01</v>
      </c>
      <c r="G4851" t="s">
        <v>948</v>
      </c>
      <c r="H4851" t="s">
        <v>193</v>
      </c>
      <c r="I4851">
        <v>3</v>
      </c>
      <c r="J4851">
        <f>_xlfn.XLOOKUP(Ledger[[#This Row],[SKU]]&amp;"|"&amp;Ledger[[#This Row],[Branch_ID]], PriceList!E:E,PriceList!C:C,"")</f>
        <v>145</v>
      </c>
      <c r="K4851">
        <f>_xlfn.XLOOKUP(Ledger[[#This Row],[SKU]]&amp;"|"&amp;Ledger[[#This Row],[Branch_ID]], PriceList[Key], PriceList[Unit_Retail_Price_EGP], "")</f>
        <v>389</v>
      </c>
      <c r="L4851">
        <f>YEAR(Ledger[[#This Row],[Date]])</f>
        <v>2025</v>
      </c>
      <c r="M4851" t="str">
        <f>"Qtr"&amp;ROUNDUP(MONTH(Ledger[[#This Row],[Date]])/3,0)</f>
        <v>Qtr2</v>
      </c>
      <c r="N4851">
        <f>MONTH(Ledger[[#This Row],[Date]])</f>
        <v>6</v>
      </c>
      <c r="O4851" t="str">
        <f>TEXT(Ledger[[#This Row],[Date]],"mmm")</f>
        <v>Jun</v>
      </c>
    </row>
    <row r="4852" spans="1:15" x14ac:dyDescent="0.35">
      <c r="A4852" t="s">
        <v>1277</v>
      </c>
      <c r="B4852" s="8">
        <v>45822</v>
      </c>
      <c r="C4852" s="5">
        <v>0.58819444444444446</v>
      </c>
      <c r="D4852" t="str">
        <f>_xlfn.XLOOKUP(Ledger[[#This Row],[Employee_ID]],Employees!C:C,Employees!A:A)</f>
        <v>Afternoon</v>
      </c>
      <c r="E4852" t="s">
        <v>932</v>
      </c>
      <c r="F4852" t="str">
        <f>_xlfn.XLOOKUP(Ledger[[#This Row],[Employee_ID]],Employees!C:C,Employees!B:B)</f>
        <v>BR02</v>
      </c>
      <c r="G4852" t="s">
        <v>944</v>
      </c>
      <c r="H4852" t="s">
        <v>255</v>
      </c>
      <c r="I4852">
        <v>3</v>
      </c>
      <c r="J4852">
        <f>_xlfn.XLOOKUP(Ledger[[#This Row],[SKU]]&amp;"|"&amp;Ledger[[#This Row],[Branch_ID]], PriceList!E:E,PriceList!C:C,"")</f>
        <v>165</v>
      </c>
      <c r="K4852">
        <f>_xlfn.XLOOKUP(Ledger[[#This Row],[SKU]]&amp;"|"&amp;Ledger[[#This Row],[Branch_ID]], PriceList[Key], PriceList[Unit_Retail_Price_EGP], "")</f>
        <v>419</v>
      </c>
      <c r="L4852">
        <f>YEAR(Ledger[[#This Row],[Date]])</f>
        <v>2025</v>
      </c>
      <c r="M4852" t="str">
        <f>"Qtr"&amp;ROUNDUP(MONTH(Ledger[[#This Row],[Date]])/3,0)</f>
        <v>Qtr2</v>
      </c>
      <c r="N4852">
        <f>MONTH(Ledger[[#This Row],[Date]])</f>
        <v>6</v>
      </c>
      <c r="O4852" t="str">
        <f>TEXT(Ledger[[#This Row],[Date]],"mmm")</f>
        <v>Jun</v>
      </c>
    </row>
    <row r="4853" spans="1:15" x14ac:dyDescent="0.35">
      <c r="A4853" t="s">
        <v>1350</v>
      </c>
      <c r="B4853" s="8">
        <v>45825</v>
      </c>
      <c r="C4853" s="5">
        <v>0.65555555555555556</v>
      </c>
      <c r="D4853" t="str">
        <f>_xlfn.XLOOKUP(Ledger[[#This Row],[Employee_ID]],Employees!C:C,Employees!A:A)</f>
        <v>Afternoon</v>
      </c>
      <c r="E4853" t="s">
        <v>932</v>
      </c>
      <c r="F4853" t="str">
        <f>_xlfn.XLOOKUP(Ledger[[#This Row],[Employee_ID]],Employees!C:C,Employees!B:B)</f>
        <v>BR01</v>
      </c>
      <c r="G4853" t="s">
        <v>948</v>
      </c>
      <c r="H4853" t="s">
        <v>337</v>
      </c>
      <c r="I4853">
        <v>3</v>
      </c>
      <c r="J4853">
        <f>_xlfn.XLOOKUP(Ledger[[#This Row],[SKU]]&amp;"|"&amp;Ledger[[#This Row],[Branch_ID]], PriceList!E:E,PriceList!C:C,"")</f>
        <v>145</v>
      </c>
      <c r="K4853">
        <f>_xlfn.XLOOKUP(Ledger[[#This Row],[SKU]]&amp;"|"&amp;Ledger[[#This Row],[Branch_ID]], PriceList[Key], PriceList[Unit_Retail_Price_EGP], "")</f>
        <v>389</v>
      </c>
      <c r="L4853">
        <f>YEAR(Ledger[[#This Row],[Date]])</f>
        <v>2025</v>
      </c>
      <c r="M4853" t="str">
        <f>"Qtr"&amp;ROUNDUP(MONTH(Ledger[[#This Row],[Date]])/3,0)</f>
        <v>Qtr2</v>
      </c>
      <c r="N4853">
        <f>MONTH(Ledger[[#This Row],[Date]])</f>
        <v>6</v>
      </c>
      <c r="O4853" t="str">
        <f>TEXT(Ledger[[#This Row],[Date]],"mmm")</f>
        <v>Jun</v>
      </c>
    </row>
    <row r="4854" spans="1:15" x14ac:dyDescent="0.35">
      <c r="A4854" t="s">
        <v>1421</v>
      </c>
      <c r="B4854" s="8">
        <v>45828</v>
      </c>
      <c r="C4854" s="5">
        <v>0.73888888888888893</v>
      </c>
      <c r="D4854" t="str">
        <f>_xlfn.XLOOKUP(Ledger[[#This Row],[Employee_ID]],Employees!C:C,Employees!A:A)</f>
        <v>Afternoon</v>
      </c>
      <c r="E4854" t="s">
        <v>932</v>
      </c>
      <c r="F4854" t="str">
        <f>_xlfn.XLOOKUP(Ledger[[#This Row],[Employee_ID]],Employees!C:C,Employees!B:B)</f>
        <v>BR03</v>
      </c>
      <c r="G4854" t="s">
        <v>983</v>
      </c>
      <c r="H4854" t="s">
        <v>297</v>
      </c>
      <c r="I4854">
        <v>3</v>
      </c>
      <c r="J4854">
        <f>_xlfn.XLOOKUP(Ledger[[#This Row],[SKU]]&amp;"|"&amp;Ledger[[#This Row],[Branch_ID]], PriceList!E:E,PriceList!C:C,"")</f>
        <v>110</v>
      </c>
      <c r="K4854">
        <f>_xlfn.XLOOKUP(Ledger[[#This Row],[SKU]]&amp;"|"&amp;Ledger[[#This Row],[Branch_ID]], PriceList[Key], PriceList[Unit_Retail_Price_EGP], "")</f>
        <v>289</v>
      </c>
      <c r="L4854">
        <f>YEAR(Ledger[[#This Row],[Date]])</f>
        <v>2025</v>
      </c>
      <c r="M4854" t="str">
        <f>"Qtr"&amp;ROUNDUP(MONTH(Ledger[[#This Row],[Date]])/3,0)</f>
        <v>Qtr2</v>
      </c>
      <c r="N4854">
        <f>MONTH(Ledger[[#This Row],[Date]])</f>
        <v>6</v>
      </c>
      <c r="O4854" t="str">
        <f>TEXT(Ledger[[#This Row],[Date]],"mmm")</f>
        <v>Jun</v>
      </c>
    </row>
    <row r="4855" spans="1:15" x14ac:dyDescent="0.35">
      <c r="A4855" t="s">
        <v>1460</v>
      </c>
      <c r="B4855" s="8">
        <v>45830</v>
      </c>
      <c r="C4855" s="5">
        <v>0.59097222222222223</v>
      </c>
      <c r="D4855" t="str">
        <f>_xlfn.XLOOKUP(Ledger[[#This Row],[Employee_ID]],Employees!C:C,Employees!A:A)</f>
        <v>Afternoon</v>
      </c>
      <c r="E4855" t="s">
        <v>932</v>
      </c>
      <c r="F4855" t="str">
        <f>_xlfn.XLOOKUP(Ledger[[#This Row],[Employee_ID]],Employees!C:C,Employees!B:B)</f>
        <v>BR04</v>
      </c>
      <c r="G4855" t="s">
        <v>979</v>
      </c>
      <c r="H4855" t="s">
        <v>111</v>
      </c>
      <c r="I4855">
        <v>3</v>
      </c>
      <c r="J4855">
        <f>_xlfn.XLOOKUP(Ledger[[#This Row],[SKU]]&amp;"|"&amp;Ledger[[#This Row],[Branch_ID]], PriceList!E:E,PriceList!C:C,"")</f>
        <v>45</v>
      </c>
      <c r="K4855">
        <f>_xlfn.XLOOKUP(Ledger[[#This Row],[SKU]]&amp;"|"&amp;Ledger[[#This Row],[Branch_ID]], PriceList[Key], PriceList[Unit_Retail_Price_EGP], "")</f>
        <v>109</v>
      </c>
      <c r="L4855">
        <f>YEAR(Ledger[[#This Row],[Date]])</f>
        <v>2025</v>
      </c>
      <c r="M4855" t="str">
        <f>"Qtr"&amp;ROUNDUP(MONTH(Ledger[[#This Row],[Date]])/3,0)</f>
        <v>Qtr2</v>
      </c>
      <c r="N4855">
        <f>MONTH(Ledger[[#This Row],[Date]])</f>
        <v>6</v>
      </c>
      <c r="O4855" t="str">
        <f>TEXT(Ledger[[#This Row],[Date]],"mmm")</f>
        <v>Jun</v>
      </c>
    </row>
    <row r="4856" spans="1:15" x14ac:dyDescent="0.35">
      <c r="A4856" t="s">
        <v>1545</v>
      </c>
      <c r="B4856" s="8">
        <v>45834</v>
      </c>
      <c r="C4856" s="5">
        <v>0.73402777777777772</v>
      </c>
      <c r="D4856" t="str">
        <f>_xlfn.XLOOKUP(Ledger[[#This Row],[Employee_ID]],Employees!C:C,Employees!A:A)</f>
        <v>Afternoon</v>
      </c>
      <c r="E4856" t="s">
        <v>932</v>
      </c>
      <c r="F4856" t="str">
        <f>_xlfn.XLOOKUP(Ledger[[#This Row],[Employee_ID]],Employees!C:C,Employees!B:B)</f>
        <v>BR01</v>
      </c>
      <c r="G4856" t="s">
        <v>948</v>
      </c>
      <c r="H4856" t="s">
        <v>639</v>
      </c>
      <c r="I4856">
        <v>3</v>
      </c>
      <c r="J4856">
        <f>_xlfn.XLOOKUP(Ledger[[#This Row],[SKU]]&amp;"|"&amp;Ledger[[#This Row],[Branch_ID]], PriceList!E:E,PriceList!C:C,"")</f>
        <v>225</v>
      </c>
      <c r="K4856">
        <f>_xlfn.XLOOKUP(Ledger[[#This Row],[SKU]]&amp;"|"&amp;Ledger[[#This Row],[Branch_ID]], PriceList[Key], PriceList[Unit_Retail_Price_EGP], "")</f>
        <v>609</v>
      </c>
      <c r="L4856">
        <f>YEAR(Ledger[[#This Row],[Date]])</f>
        <v>2025</v>
      </c>
      <c r="M4856" t="str">
        <f>"Qtr"&amp;ROUNDUP(MONTH(Ledger[[#This Row],[Date]])/3,0)</f>
        <v>Qtr2</v>
      </c>
      <c r="N4856">
        <f>MONTH(Ledger[[#This Row],[Date]])</f>
        <v>6</v>
      </c>
      <c r="O4856" t="str">
        <f>TEXT(Ledger[[#This Row],[Date]],"mmm")</f>
        <v>Jun</v>
      </c>
    </row>
    <row r="4857" spans="1:15" x14ac:dyDescent="0.35">
      <c r="A4857" t="s">
        <v>1686</v>
      </c>
      <c r="B4857" s="8">
        <v>45840</v>
      </c>
      <c r="C4857" s="5">
        <v>0.69097222222222221</v>
      </c>
      <c r="D4857" t="str">
        <f>_xlfn.XLOOKUP(Ledger[[#This Row],[Employee_ID]],Employees!C:C,Employees!A:A)</f>
        <v>Afternoon</v>
      </c>
      <c r="E4857" t="s">
        <v>932</v>
      </c>
      <c r="F4857" t="str">
        <f>_xlfn.XLOOKUP(Ledger[[#This Row],[Employee_ID]],Employees!C:C,Employees!B:B)</f>
        <v>BR02</v>
      </c>
      <c r="G4857" t="s">
        <v>944</v>
      </c>
      <c r="H4857" t="s">
        <v>188</v>
      </c>
      <c r="I4857">
        <v>3</v>
      </c>
      <c r="J4857">
        <f>_xlfn.XLOOKUP(Ledger[[#This Row],[SKU]]&amp;"|"&amp;Ledger[[#This Row],[Branch_ID]], PriceList!E:E,PriceList!C:C,"")</f>
        <v>490</v>
      </c>
      <c r="K4857">
        <f>_xlfn.XLOOKUP(Ledger[[#This Row],[SKU]]&amp;"|"&amp;Ledger[[#This Row],[Branch_ID]], PriceList[Key], PriceList[Unit_Retail_Price_EGP], "")</f>
        <v>1159</v>
      </c>
      <c r="L4857">
        <f>YEAR(Ledger[[#This Row],[Date]])</f>
        <v>2025</v>
      </c>
      <c r="M4857" t="str">
        <f>"Qtr"&amp;ROUNDUP(MONTH(Ledger[[#This Row],[Date]])/3,0)</f>
        <v>Qtr3</v>
      </c>
      <c r="N4857">
        <f>MONTH(Ledger[[#This Row],[Date]])</f>
        <v>7</v>
      </c>
      <c r="O4857" t="str">
        <f>TEXT(Ledger[[#This Row],[Date]],"mmm")</f>
        <v>Jul</v>
      </c>
    </row>
    <row r="4858" spans="1:15" x14ac:dyDescent="0.35">
      <c r="A4858" t="s">
        <v>1699</v>
      </c>
      <c r="B4858" s="8">
        <v>45841</v>
      </c>
      <c r="C4858" s="5">
        <v>0.68333333333333335</v>
      </c>
      <c r="D4858" t="str">
        <f>_xlfn.XLOOKUP(Ledger[[#This Row],[Employee_ID]],Employees!C:C,Employees!A:A)</f>
        <v>Afternoon</v>
      </c>
      <c r="E4858" t="s">
        <v>932</v>
      </c>
      <c r="F4858" t="str">
        <f>_xlfn.XLOOKUP(Ledger[[#This Row],[Employee_ID]],Employees!C:C,Employees!B:B)</f>
        <v>BR01</v>
      </c>
      <c r="G4858" t="s">
        <v>948</v>
      </c>
      <c r="H4858" t="s">
        <v>272</v>
      </c>
      <c r="I4858">
        <v>3</v>
      </c>
      <c r="J4858">
        <f>_xlfn.XLOOKUP(Ledger[[#This Row],[SKU]]&amp;"|"&amp;Ledger[[#This Row],[Branch_ID]], PriceList!E:E,PriceList!C:C,"")</f>
        <v>435</v>
      </c>
      <c r="K4858">
        <f>_xlfn.XLOOKUP(Ledger[[#This Row],[SKU]]&amp;"|"&amp;Ledger[[#This Row],[Branch_ID]], PriceList[Key], PriceList[Unit_Retail_Price_EGP], "")</f>
        <v>1119</v>
      </c>
      <c r="L4858">
        <f>YEAR(Ledger[[#This Row],[Date]])</f>
        <v>2025</v>
      </c>
      <c r="M4858" t="str">
        <f>"Qtr"&amp;ROUNDUP(MONTH(Ledger[[#This Row],[Date]])/3,0)</f>
        <v>Qtr3</v>
      </c>
      <c r="N4858">
        <f>MONTH(Ledger[[#This Row],[Date]])</f>
        <v>7</v>
      </c>
      <c r="O4858" t="str">
        <f>TEXT(Ledger[[#This Row],[Date]],"mmm")</f>
        <v>Jul</v>
      </c>
    </row>
    <row r="4859" spans="1:15" x14ac:dyDescent="0.35">
      <c r="A4859" t="s">
        <v>1815</v>
      </c>
      <c r="B4859" s="8">
        <v>45847</v>
      </c>
      <c r="C4859" s="5">
        <v>0.68819444444444444</v>
      </c>
      <c r="D4859" t="str">
        <f>_xlfn.XLOOKUP(Ledger[[#This Row],[Employee_ID]],Employees!C:C,Employees!A:A)</f>
        <v>Afternoon</v>
      </c>
      <c r="E4859" t="s">
        <v>932</v>
      </c>
      <c r="F4859" t="str">
        <f>_xlfn.XLOOKUP(Ledger[[#This Row],[Employee_ID]],Employees!C:C,Employees!B:B)</f>
        <v>BR03</v>
      </c>
      <c r="G4859" t="s">
        <v>983</v>
      </c>
      <c r="H4859" t="s">
        <v>78</v>
      </c>
      <c r="I4859">
        <v>3</v>
      </c>
      <c r="J4859">
        <f>_xlfn.XLOOKUP(Ledger[[#This Row],[SKU]]&amp;"|"&amp;Ledger[[#This Row],[Branch_ID]], PriceList!E:E,PriceList!C:C,"")</f>
        <v>220</v>
      </c>
      <c r="K4859">
        <f>_xlfn.XLOOKUP(Ledger[[#This Row],[SKU]]&amp;"|"&amp;Ledger[[#This Row],[Branch_ID]], PriceList[Key], PriceList[Unit_Retail_Price_EGP], "")</f>
        <v>569</v>
      </c>
      <c r="L4859">
        <f>YEAR(Ledger[[#This Row],[Date]])</f>
        <v>2025</v>
      </c>
      <c r="M4859" t="str">
        <f>"Qtr"&amp;ROUNDUP(MONTH(Ledger[[#This Row],[Date]])/3,0)</f>
        <v>Qtr3</v>
      </c>
      <c r="N4859">
        <f>MONTH(Ledger[[#This Row],[Date]])</f>
        <v>7</v>
      </c>
      <c r="O4859" t="str">
        <f>TEXT(Ledger[[#This Row],[Date]],"mmm")</f>
        <v>Jul</v>
      </c>
    </row>
    <row r="4860" spans="1:15" x14ac:dyDescent="0.35">
      <c r="A4860" t="s">
        <v>1895</v>
      </c>
      <c r="B4860" s="8">
        <v>45851</v>
      </c>
      <c r="C4860" s="5">
        <v>0.65347222222222223</v>
      </c>
      <c r="D4860" t="str">
        <f>_xlfn.XLOOKUP(Ledger[[#This Row],[Employee_ID]],Employees!C:C,Employees!A:A)</f>
        <v>Afternoon</v>
      </c>
      <c r="E4860" t="s">
        <v>932</v>
      </c>
      <c r="F4860" t="str">
        <f>_xlfn.XLOOKUP(Ledger[[#This Row],[Employee_ID]],Employees!C:C,Employees!B:B)</f>
        <v>BR04</v>
      </c>
      <c r="G4860" t="s">
        <v>979</v>
      </c>
      <c r="H4860" t="s">
        <v>286</v>
      </c>
      <c r="I4860">
        <v>3</v>
      </c>
      <c r="J4860">
        <f>_xlfn.XLOOKUP(Ledger[[#This Row],[SKU]]&amp;"|"&amp;Ledger[[#This Row],[Branch_ID]], PriceList!E:E,PriceList!C:C,"")</f>
        <v>135</v>
      </c>
      <c r="K4860">
        <f>_xlfn.XLOOKUP(Ledger[[#This Row],[SKU]]&amp;"|"&amp;Ledger[[#This Row],[Branch_ID]], PriceList[Key], PriceList[Unit_Retail_Price_EGP], "")</f>
        <v>329</v>
      </c>
      <c r="L4860">
        <f>YEAR(Ledger[[#This Row],[Date]])</f>
        <v>2025</v>
      </c>
      <c r="M4860" t="str">
        <f>"Qtr"&amp;ROUNDUP(MONTH(Ledger[[#This Row],[Date]])/3,0)</f>
        <v>Qtr3</v>
      </c>
      <c r="N4860">
        <f>MONTH(Ledger[[#This Row],[Date]])</f>
        <v>7</v>
      </c>
      <c r="O4860" t="str">
        <f>TEXT(Ledger[[#This Row],[Date]],"mmm")</f>
        <v>Jul</v>
      </c>
    </row>
    <row r="4861" spans="1:15" x14ac:dyDescent="0.35">
      <c r="A4861" t="s">
        <v>2042</v>
      </c>
      <c r="B4861" s="8">
        <v>45858</v>
      </c>
      <c r="C4861" s="5">
        <v>0.65</v>
      </c>
      <c r="D4861" t="str">
        <f>_xlfn.XLOOKUP(Ledger[[#This Row],[Employee_ID]],Employees!C:C,Employees!A:A)</f>
        <v>Afternoon</v>
      </c>
      <c r="E4861" t="s">
        <v>932</v>
      </c>
      <c r="F4861" t="str">
        <f>_xlfn.XLOOKUP(Ledger[[#This Row],[Employee_ID]],Employees!C:C,Employees!B:B)</f>
        <v>BR01</v>
      </c>
      <c r="G4861" t="s">
        <v>948</v>
      </c>
      <c r="H4861" t="s">
        <v>681</v>
      </c>
      <c r="I4861">
        <v>3</v>
      </c>
      <c r="J4861">
        <f>_xlfn.XLOOKUP(Ledger[[#This Row],[SKU]]&amp;"|"&amp;Ledger[[#This Row],[Branch_ID]], PriceList!E:E,PriceList!C:C,"")</f>
        <v>145</v>
      </c>
      <c r="K4861">
        <f>_xlfn.XLOOKUP(Ledger[[#This Row],[SKU]]&amp;"|"&amp;Ledger[[#This Row],[Branch_ID]], PriceList[Key], PriceList[Unit_Retail_Price_EGP], "")</f>
        <v>389</v>
      </c>
      <c r="L4861">
        <f>YEAR(Ledger[[#This Row],[Date]])</f>
        <v>2025</v>
      </c>
      <c r="M4861" t="str">
        <f>"Qtr"&amp;ROUNDUP(MONTH(Ledger[[#This Row],[Date]])/3,0)</f>
        <v>Qtr3</v>
      </c>
      <c r="N4861">
        <f>MONTH(Ledger[[#This Row],[Date]])</f>
        <v>7</v>
      </c>
      <c r="O4861" t="str">
        <f>TEXT(Ledger[[#This Row],[Date]],"mmm")</f>
        <v>Jul</v>
      </c>
    </row>
    <row r="4862" spans="1:15" x14ac:dyDescent="0.35">
      <c r="A4862" t="s">
        <v>2146</v>
      </c>
      <c r="B4862" s="8">
        <v>45864</v>
      </c>
      <c r="C4862" s="5">
        <v>0.59930555555555554</v>
      </c>
      <c r="D4862" t="str">
        <f>_xlfn.XLOOKUP(Ledger[[#This Row],[Employee_ID]],Employees!C:C,Employees!A:A)</f>
        <v>Afternoon</v>
      </c>
      <c r="E4862" t="s">
        <v>932</v>
      </c>
      <c r="F4862" t="str">
        <f>_xlfn.XLOOKUP(Ledger[[#This Row],[Employee_ID]],Employees!C:C,Employees!B:B)</f>
        <v>BR01</v>
      </c>
      <c r="G4862" t="s">
        <v>948</v>
      </c>
      <c r="H4862" t="s">
        <v>59</v>
      </c>
      <c r="I4862">
        <v>3</v>
      </c>
      <c r="J4862">
        <f>_xlfn.XLOOKUP(Ledger[[#This Row],[SKU]]&amp;"|"&amp;Ledger[[#This Row],[Branch_ID]], PriceList!E:E,PriceList!C:C,"")</f>
        <v>435</v>
      </c>
      <c r="K4862">
        <f>_xlfn.XLOOKUP(Ledger[[#This Row],[SKU]]&amp;"|"&amp;Ledger[[#This Row],[Branch_ID]], PriceList[Key], PriceList[Unit_Retail_Price_EGP], "")</f>
        <v>1119</v>
      </c>
      <c r="L4862">
        <f>YEAR(Ledger[[#This Row],[Date]])</f>
        <v>2025</v>
      </c>
      <c r="M4862" t="str">
        <f>"Qtr"&amp;ROUNDUP(MONTH(Ledger[[#This Row],[Date]])/3,0)</f>
        <v>Qtr3</v>
      </c>
      <c r="N4862">
        <f>MONTH(Ledger[[#This Row],[Date]])</f>
        <v>7</v>
      </c>
      <c r="O4862" t="str">
        <f>TEXT(Ledger[[#This Row],[Date]],"mmm")</f>
        <v>Jul</v>
      </c>
    </row>
    <row r="4863" spans="1:15" x14ac:dyDescent="0.35">
      <c r="A4863" t="s">
        <v>2149</v>
      </c>
      <c r="B4863" s="8">
        <v>45864</v>
      </c>
      <c r="C4863" s="5">
        <v>0.70902777777777781</v>
      </c>
      <c r="D4863" t="str">
        <f>_xlfn.XLOOKUP(Ledger[[#This Row],[Employee_ID]],Employees!C:C,Employees!A:A)</f>
        <v>Afternoon</v>
      </c>
      <c r="E4863" t="s">
        <v>932</v>
      </c>
      <c r="F4863" t="str">
        <f>_xlfn.XLOOKUP(Ledger[[#This Row],[Employee_ID]],Employees!C:C,Employees!B:B)</f>
        <v>BR02</v>
      </c>
      <c r="G4863" t="s">
        <v>944</v>
      </c>
      <c r="H4863" t="s">
        <v>229</v>
      </c>
      <c r="I4863">
        <v>3</v>
      </c>
      <c r="J4863">
        <f>_xlfn.XLOOKUP(Ledger[[#This Row],[SKU]]&amp;"|"&amp;Ledger[[#This Row],[Branch_ID]], PriceList!E:E,PriceList!C:C,"")</f>
        <v>225</v>
      </c>
      <c r="K4863">
        <f>_xlfn.XLOOKUP(Ledger[[#This Row],[SKU]]&amp;"|"&amp;Ledger[[#This Row],[Branch_ID]], PriceList[Key], PriceList[Unit_Retail_Price_EGP], "")</f>
        <v>579</v>
      </c>
      <c r="L4863">
        <f>YEAR(Ledger[[#This Row],[Date]])</f>
        <v>2025</v>
      </c>
      <c r="M4863" t="str">
        <f>"Qtr"&amp;ROUNDUP(MONTH(Ledger[[#This Row],[Date]])/3,0)</f>
        <v>Qtr3</v>
      </c>
      <c r="N4863">
        <f>MONTH(Ledger[[#This Row],[Date]])</f>
        <v>7</v>
      </c>
      <c r="O4863" t="str">
        <f>TEXT(Ledger[[#This Row],[Date]],"mmm")</f>
        <v>Jul</v>
      </c>
    </row>
    <row r="4864" spans="1:15" x14ac:dyDescent="0.35">
      <c r="A4864" t="s">
        <v>2167</v>
      </c>
      <c r="B4864" s="8">
        <v>45865</v>
      </c>
      <c r="C4864" s="5">
        <v>0.61041666666666672</v>
      </c>
      <c r="D4864" t="str">
        <f>_xlfn.XLOOKUP(Ledger[[#This Row],[Employee_ID]],Employees!C:C,Employees!A:A)</f>
        <v>Afternoon</v>
      </c>
      <c r="E4864" t="s">
        <v>932</v>
      </c>
      <c r="F4864" t="str">
        <f>_xlfn.XLOOKUP(Ledger[[#This Row],[Employee_ID]],Employees!C:C,Employees!B:B)</f>
        <v>BR02</v>
      </c>
      <c r="G4864" t="s">
        <v>944</v>
      </c>
      <c r="H4864" t="s">
        <v>48</v>
      </c>
      <c r="I4864">
        <v>3</v>
      </c>
      <c r="J4864">
        <f>_xlfn.XLOOKUP(Ledger[[#This Row],[SKU]]&amp;"|"&amp;Ledger[[#This Row],[Branch_ID]], PriceList!E:E,PriceList!C:C,"")</f>
        <v>145</v>
      </c>
      <c r="K4864">
        <f>_xlfn.XLOOKUP(Ledger[[#This Row],[SKU]]&amp;"|"&amp;Ledger[[#This Row],[Branch_ID]], PriceList[Key], PriceList[Unit_Retail_Price_EGP], "")</f>
        <v>369</v>
      </c>
      <c r="L4864">
        <f>YEAR(Ledger[[#This Row],[Date]])</f>
        <v>2025</v>
      </c>
      <c r="M4864" t="str">
        <f>"Qtr"&amp;ROUNDUP(MONTH(Ledger[[#This Row],[Date]])/3,0)</f>
        <v>Qtr3</v>
      </c>
      <c r="N4864">
        <f>MONTH(Ledger[[#This Row],[Date]])</f>
        <v>7</v>
      </c>
      <c r="O4864" t="str">
        <f>TEXT(Ledger[[#This Row],[Date]],"mmm")</f>
        <v>Jul</v>
      </c>
    </row>
    <row r="4865" spans="1:15" x14ac:dyDescent="0.35">
      <c r="A4865" t="s">
        <v>2197</v>
      </c>
      <c r="B4865" s="8">
        <v>45867</v>
      </c>
      <c r="C4865" s="5">
        <v>0.7055555555555556</v>
      </c>
      <c r="D4865" t="str">
        <f>_xlfn.XLOOKUP(Ledger[[#This Row],[Employee_ID]],Employees!C:C,Employees!A:A)</f>
        <v>Afternoon</v>
      </c>
      <c r="E4865" t="s">
        <v>932</v>
      </c>
      <c r="F4865" t="str">
        <f>_xlfn.XLOOKUP(Ledger[[#This Row],[Employee_ID]],Employees!C:C,Employees!B:B)</f>
        <v>BR03</v>
      </c>
      <c r="G4865" t="s">
        <v>983</v>
      </c>
      <c r="H4865" t="s">
        <v>108</v>
      </c>
      <c r="I4865">
        <v>3</v>
      </c>
      <c r="J4865">
        <f>_xlfn.XLOOKUP(Ledger[[#This Row],[SKU]]&amp;"|"&amp;Ledger[[#This Row],[Branch_ID]], PriceList!E:E,PriceList!C:C,"")</f>
        <v>160</v>
      </c>
      <c r="K4865">
        <f>_xlfn.XLOOKUP(Ledger[[#This Row],[SKU]]&amp;"|"&amp;Ledger[[#This Row],[Branch_ID]], PriceList[Key], PriceList[Unit_Retail_Price_EGP], "")</f>
        <v>409</v>
      </c>
      <c r="L4865">
        <f>YEAR(Ledger[[#This Row],[Date]])</f>
        <v>2025</v>
      </c>
      <c r="M4865" t="str">
        <f>"Qtr"&amp;ROUNDUP(MONTH(Ledger[[#This Row],[Date]])/3,0)</f>
        <v>Qtr3</v>
      </c>
      <c r="N4865">
        <f>MONTH(Ledger[[#This Row],[Date]])</f>
        <v>7</v>
      </c>
      <c r="O4865" t="str">
        <f>TEXT(Ledger[[#This Row],[Date]],"mmm")</f>
        <v>Jul</v>
      </c>
    </row>
    <row r="4866" spans="1:15" x14ac:dyDescent="0.35">
      <c r="A4866" t="s">
        <v>2218</v>
      </c>
      <c r="B4866" s="8">
        <v>45868</v>
      </c>
      <c r="C4866" s="5">
        <v>0.72361111111111109</v>
      </c>
      <c r="D4866" t="str">
        <f>_xlfn.XLOOKUP(Ledger[[#This Row],[Employee_ID]],Employees!C:C,Employees!A:A)</f>
        <v>Afternoon</v>
      </c>
      <c r="E4866" t="s">
        <v>932</v>
      </c>
      <c r="F4866" t="str">
        <f>_xlfn.XLOOKUP(Ledger[[#This Row],[Employee_ID]],Employees!C:C,Employees!B:B)</f>
        <v>BR03</v>
      </c>
      <c r="G4866" t="s">
        <v>983</v>
      </c>
      <c r="H4866" t="s">
        <v>247</v>
      </c>
      <c r="I4866">
        <v>3</v>
      </c>
      <c r="J4866">
        <f>_xlfn.XLOOKUP(Ledger[[#This Row],[SKU]]&amp;"|"&amp;Ledger[[#This Row],[Branch_ID]], PriceList!E:E,PriceList!C:C,"")</f>
        <v>380</v>
      </c>
      <c r="K4866">
        <f>_xlfn.XLOOKUP(Ledger[[#This Row],[SKU]]&amp;"|"&amp;Ledger[[#This Row],[Branch_ID]], PriceList[Key], PriceList[Unit_Retail_Price_EGP], "")</f>
        <v>929</v>
      </c>
      <c r="L4866">
        <f>YEAR(Ledger[[#This Row],[Date]])</f>
        <v>2025</v>
      </c>
      <c r="M4866" t="str">
        <f>"Qtr"&amp;ROUNDUP(MONTH(Ledger[[#This Row],[Date]])/3,0)</f>
        <v>Qtr3</v>
      </c>
      <c r="N4866">
        <f>MONTH(Ledger[[#This Row],[Date]])</f>
        <v>7</v>
      </c>
      <c r="O4866" t="str">
        <f>TEXT(Ledger[[#This Row],[Date]],"mmm")</f>
        <v>Jul</v>
      </c>
    </row>
    <row r="4867" spans="1:15" x14ac:dyDescent="0.35">
      <c r="A4867" t="s">
        <v>2283</v>
      </c>
      <c r="B4867" s="8">
        <v>45871</v>
      </c>
      <c r="C4867" s="5">
        <v>0.6645833333333333</v>
      </c>
      <c r="D4867" t="str">
        <f>_xlfn.XLOOKUP(Ledger[[#This Row],[Employee_ID]],Employees!C:C,Employees!A:A)</f>
        <v>Afternoon</v>
      </c>
      <c r="E4867" t="s">
        <v>932</v>
      </c>
      <c r="F4867" t="str">
        <f>_xlfn.XLOOKUP(Ledger[[#This Row],[Employee_ID]],Employees!C:C,Employees!B:B)</f>
        <v>BR03</v>
      </c>
      <c r="G4867" t="s">
        <v>983</v>
      </c>
      <c r="H4867" t="s">
        <v>211</v>
      </c>
      <c r="I4867">
        <v>3</v>
      </c>
      <c r="J4867">
        <f>_xlfn.XLOOKUP(Ledger[[#This Row],[SKU]]&amp;"|"&amp;Ledger[[#This Row],[Branch_ID]], PriceList!E:E,PriceList!C:C,"")</f>
        <v>260</v>
      </c>
      <c r="K4867">
        <f>_xlfn.XLOOKUP(Ledger[[#This Row],[SKU]]&amp;"|"&amp;Ledger[[#This Row],[Branch_ID]], PriceList[Key], PriceList[Unit_Retail_Price_EGP], "")</f>
        <v>619</v>
      </c>
      <c r="L4867">
        <f>YEAR(Ledger[[#This Row],[Date]])</f>
        <v>2025</v>
      </c>
      <c r="M4867" t="str">
        <f>"Qtr"&amp;ROUNDUP(MONTH(Ledger[[#This Row],[Date]])/3,0)</f>
        <v>Qtr3</v>
      </c>
      <c r="N4867">
        <f>MONTH(Ledger[[#This Row],[Date]])</f>
        <v>8</v>
      </c>
      <c r="O4867" t="str">
        <f>TEXT(Ledger[[#This Row],[Date]],"mmm")</f>
        <v>Aug</v>
      </c>
    </row>
    <row r="4868" spans="1:15" x14ac:dyDescent="0.35">
      <c r="A4868" t="s">
        <v>2348</v>
      </c>
      <c r="B4868" s="8">
        <v>45875</v>
      </c>
      <c r="C4868" s="5">
        <v>0.64097222222222228</v>
      </c>
      <c r="D4868" t="str">
        <f>_xlfn.XLOOKUP(Ledger[[#This Row],[Employee_ID]],Employees!C:C,Employees!A:A)</f>
        <v>Afternoon</v>
      </c>
      <c r="E4868" t="s">
        <v>932</v>
      </c>
      <c r="F4868" t="str">
        <f>_xlfn.XLOOKUP(Ledger[[#This Row],[Employee_ID]],Employees!C:C,Employees!B:B)</f>
        <v>BR05</v>
      </c>
      <c r="G4868" t="s">
        <v>940</v>
      </c>
      <c r="H4868" t="s">
        <v>232</v>
      </c>
      <c r="I4868">
        <v>3</v>
      </c>
      <c r="J4868">
        <f>_xlfn.XLOOKUP(Ledger[[#This Row],[SKU]]&amp;"|"&amp;Ledger[[#This Row],[Branch_ID]], PriceList!E:E,PriceList!C:C,"")</f>
        <v>395</v>
      </c>
      <c r="K4868">
        <f>_xlfn.XLOOKUP(Ledger[[#This Row],[SKU]]&amp;"|"&amp;Ledger[[#This Row],[Branch_ID]], PriceList[Key], PriceList[Unit_Retail_Price_EGP], "")</f>
        <v>969</v>
      </c>
      <c r="L4868">
        <f>YEAR(Ledger[[#This Row],[Date]])</f>
        <v>2025</v>
      </c>
      <c r="M4868" t="str">
        <f>"Qtr"&amp;ROUNDUP(MONTH(Ledger[[#This Row],[Date]])/3,0)</f>
        <v>Qtr3</v>
      </c>
      <c r="N4868">
        <f>MONTH(Ledger[[#This Row],[Date]])</f>
        <v>8</v>
      </c>
      <c r="O4868" t="str">
        <f>TEXT(Ledger[[#This Row],[Date]],"mmm")</f>
        <v>Aug</v>
      </c>
    </row>
    <row r="4869" spans="1:15" x14ac:dyDescent="0.35">
      <c r="A4869" t="s">
        <v>2350</v>
      </c>
      <c r="B4869" s="8">
        <v>45875</v>
      </c>
      <c r="C4869" s="5">
        <v>0.6958333333333333</v>
      </c>
      <c r="D4869" t="str">
        <f>_xlfn.XLOOKUP(Ledger[[#This Row],[Employee_ID]],Employees!C:C,Employees!A:A)</f>
        <v>Afternoon</v>
      </c>
      <c r="E4869" t="s">
        <v>932</v>
      </c>
      <c r="F4869" t="str">
        <f>_xlfn.XLOOKUP(Ledger[[#This Row],[Employee_ID]],Employees!C:C,Employees!B:B)</f>
        <v>BR02</v>
      </c>
      <c r="G4869" t="s">
        <v>944</v>
      </c>
      <c r="H4869" t="s">
        <v>286</v>
      </c>
      <c r="I4869">
        <v>3</v>
      </c>
      <c r="J4869">
        <f>_xlfn.XLOOKUP(Ledger[[#This Row],[SKU]]&amp;"|"&amp;Ledger[[#This Row],[Branch_ID]], PriceList!E:E,PriceList!C:C,"")</f>
        <v>145</v>
      </c>
      <c r="K4869">
        <f>_xlfn.XLOOKUP(Ledger[[#This Row],[SKU]]&amp;"|"&amp;Ledger[[#This Row],[Branch_ID]], PriceList[Key], PriceList[Unit_Retail_Price_EGP], "")</f>
        <v>369</v>
      </c>
      <c r="L4869">
        <f>YEAR(Ledger[[#This Row],[Date]])</f>
        <v>2025</v>
      </c>
      <c r="M4869" t="str">
        <f>"Qtr"&amp;ROUNDUP(MONTH(Ledger[[#This Row],[Date]])/3,0)</f>
        <v>Qtr3</v>
      </c>
      <c r="N4869">
        <f>MONTH(Ledger[[#This Row],[Date]])</f>
        <v>8</v>
      </c>
      <c r="O4869" t="str">
        <f>TEXT(Ledger[[#This Row],[Date]],"mmm")</f>
        <v>Aug</v>
      </c>
    </row>
    <row r="4870" spans="1:15" x14ac:dyDescent="0.35">
      <c r="A4870" t="s">
        <v>2383</v>
      </c>
      <c r="B4870" s="8">
        <v>45877</v>
      </c>
      <c r="C4870" s="5">
        <v>0.68541666666666667</v>
      </c>
      <c r="D4870" t="str">
        <f>_xlfn.XLOOKUP(Ledger[[#This Row],[Employee_ID]],Employees!C:C,Employees!A:A)</f>
        <v>Afternoon</v>
      </c>
      <c r="E4870" t="s">
        <v>932</v>
      </c>
      <c r="F4870" t="str">
        <f>_xlfn.XLOOKUP(Ledger[[#This Row],[Employee_ID]],Employees!C:C,Employees!B:B)</f>
        <v>BR04</v>
      </c>
      <c r="G4870" t="s">
        <v>979</v>
      </c>
      <c r="H4870" t="s">
        <v>82</v>
      </c>
      <c r="I4870">
        <v>3</v>
      </c>
      <c r="J4870">
        <f>_xlfn.XLOOKUP(Ledger[[#This Row],[SKU]]&amp;"|"&amp;Ledger[[#This Row],[Branch_ID]], PriceList!E:E,PriceList!C:C,"")</f>
        <v>110</v>
      </c>
      <c r="K4870">
        <f>_xlfn.XLOOKUP(Ledger[[#This Row],[SKU]]&amp;"|"&amp;Ledger[[#This Row],[Branch_ID]], PriceList[Key], PriceList[Unit_Retail_Price_EGP], "")</f>
        <v>259</v>
      </c>
      <c r="L4870">
        <f>YEAR(Ledger[[#This Row],[Date]])</f>
        <v>2025</v>
      </c>
      <c r="M4870" t="str">
        <f>"Qtr"&amp;ROUNDUP(MONTH(Ledger[[#This Row],[Date]])/3,0)</f>
        <v>Qtr3</v>
      </c>
      <c r="N4870">
        <f>MONTH(Ledger[[#This Row],[Date]])</f>
        <v>8</v>
      </c>
      <c r="O4870" t="str">
        <f>TEXT(Ledger[[#This Row],[Date]],"mmm")</f>
        <v>Aug</v>
      </c>
    </row>
    <row r="4871" spans="1:15" x14ac:dyDescent="0.35">
      <c r="A4871" t="s">
        <v>2403</v>
      </c>
      <c r="B4871" s="8">
        <v>45878</v>
      </c>
      <c r="C4871" s="5">
        <v>0.6430555555555556</v>
      </c>
      <c r="D4871" t="str">
        <f>_xlfn.XLOOKUP(Ledger[[#This Row],[Employee_ID]],Employees!C:C,Employees!A:A)</f>
        <v>Afternoon</v>
      </c>
      <c r="E4871" t="s">
        <v>932</v>
      </c>
      <c r="F4871" t="str">
        <f>_xlfn.XLOOKUP(Ledger[[#This Row],[Employee_ID]],Employees!C:C,Employees!B:B)</f>
        <v>BR01</v>
      </c>
      <c r="G4871" t="s">
        <v>948</v>
      </c>
      <c r="H4871" t="s">
        <v>523</v>
      </c>
      <c r="I4871">
        <v>3</v>
      </c>
      <c r="J4871">
        <f>_xlfn.XLOOKUP(Ledger[[#This Row],[SKU]]&amp;"|"&amp;Ledger[[#This Row],[Branch_ID]], PriceList!E:E,PriceList!C:C,"")</f>
        <v>435</v>
      </c>
      <c r="K4871">
        <f>_xlfn.XLOOKUP(Ledger[[#This Row],[SKU]]&amp;"|"&amp;Ledger[[#This Row],[Branch_ID]], PriceList[Key], PriceList[Unit_Retail_Price_EGP], "")</f>
        <v>1119</v>
      </c>
      <c r="L4871">
        <f>YEAR(Ledger[[#This Row],[Date]])</f>
        <v>2025</v>
      </c>
      <c r="M4871" t="str">
        <f>"Qtr"&amp;ROUNDUP(MONTH(Ledger[[#This Row],[Date]])/3,0)</f>
        <v>Qtr3</v>
      </c>
      <c r="N4871">
        <f>MONTH(Ledger[[#This Row],[Date]])</f>
        <v>8</v>
      </c>
      <c r="O4871" t="str">
        <f>TEXT(Ledger[[#This Row],[Date]],"mmm")</f>
        <v>Aug</v>
      </c>
    </row>
    <row r="4872" spans="1:15" x14ac:dyDescent="0.35">
      <c r="A4872" t="s">
        <v>2406</v>
      </c>
      <c r="B4872" s="8">
        <v>45878</v>
      </c>
      <c r="C4872" s="5">
        <v>0.71180555555555558</v>
      </c>
      <c r="D4872" t="str">
        <f>_xlfn.XLOOKUP(Ledger[[#This Row],[Employee_ID]],Employees!C:C,Employees!A:A)</f>
        <v>Afternoon</v>
      </c>
      <c r="E4872" t="s">
        <v>932</v>
      </c>
      <c r="F4872" t="str">
        <f>_xlfn.XLOOKUP(Ledger[[#This Row],[Employee_ID]],Employees!C:C,Employees!B:B)</f>
        <v>BR04</v>
      </c>
      <c r="G4872" t="s">
        <v>979</v>
      </c>
      <c r="H4872" t="s">
        <v>135</v>
      </c>
      <c r="I4872">
        <v>3</v>
      </c>
      <c r="J4872">
        <f>_xlfn.XLOOKUP(Ledger[[#This Row],[SKU]]&amp;"|"&amp;Ledger[[#This Row],[Branch_ID]], PriceList!E:E,PriceList!C:C,"")</f>
        <v>135</v>
      </c>
      <c r="K4872">
        <f>_xlfn.XLOOKUP(Ledger[[#This Row],[SKU]]&amp;"|"&amp;Ledger[[#This Row],[Branch_ID]], PriceList[Key], PriceList[Unit_Retail_Price_EGP], "")</f>
        <v>329</v>
      </c>
      <c r="L4872">
        <f>YEAR(Ledger[[#This Row],[Date]])</f>
        <v>2025</v>
      </c>
      <c r="M4872" t="str">
        <f>"Qtr"&amp;ROUNDUP(MONTH(Ledger[[#This Row],[Date]])/3,0)</f>
        <v>Qtr3</v>
      </c>
      <c r="N4872">
        <f>MONTH(Ledger[[#This Row],[Date]])</f>
        <v>8</v>
      </c>
      <c r="O4872" t="str">
        <f>TEXT(Ledger[[#This Row],[Date]],"mmm")</f>
        <v>Aug</v>
      </c>
    </row>
    <row r="4873" spans="1:15" x14ac:dyDescent="0.35">
      <c r="A4873" t="s">
        <v>2444</v>
      </c>
      <c r="B4873" s="8">
        <v>45880</v>
      </c>
      <c r="C4873" s="5">
        <v>0.68611111111111112</v>
      </c>
      <c r="D4873" t="str">
        <f>_xlfn.XLOOKUP(Ledger[[#This Row],[Employee_ID]],Employees!C:C,Employees!A:A)</f>
        <v>Afternoon</v>
      </c>
      <c r="E4873" t="s">
        <v>932</v>
      </c>
      <c r="F4873" t="str">
        <f>_xlfn.XLOOKUP(Ledger[[#This Row],[Employee_ID]],Employees!C:C,Employees!B:B)</f>
        <v>BR04</v>
      </c>
      <c r="G4873" t="s">
        <v>979</v>
      </c>
      <c r="H4873" t="s">
        <v>78</v>
      </c>
      <c r="I4873">
        <v>3</v>
      </c>
      <c r="J4873">
        <f>_xlfn.XLOOKUP(Ledger[[#This Row],[SKU]]&amp;"|"&amp;Ledger[[#This Row],[Branch_ID]], PriceList!E:E,PriceList!C:C,"")</f>
        <v>215</v>
      </c>
      <c r="K4873">
        <f>_xlfn.XLOOKUP(Ledger[[#This Row],[SKU]]&amp;"|"&amp;Ledger[[#This Row],[Branch_ID]], PriceList[Key], PriceList[Unit_Retail_Price_EGP], "")</f>
        <v>519</v>
      </c>
      <c r="L4873">
        <f>YEAR(Ledger[[#This Row],[Date]])</f>
        <v>2025</v>
      </c>
      <c r="M4873" t="str">
        <f>"Qtr"&amp;ROUNDUP(MONTH(Ledger[[#This Row],[Date]])/3,0)</f>
        <v>Qtr3</v>
      </c>
      <c r="N4873">
        <f>MONTH(Ledger[[#This Row],[Date]])</f>
        <v>8</v>
      </c>
      <c r="O4873" t="str">
        <f>TEXT(Ledger[[#This Row],[Date]],"mmm")</f>
        <v>Aug</v>
      </c>
    </row>
    <row r="4874" spans="1:15" x14ac:dyDescent="0.35">
      <c r="A4874" t="s">
        <v>2516</v>
      </c>
      <c r="B4874" s="8">
        <v>45884</v>
      </c>
      <c r="C4874" s="5">
        <v>0.60833333333333328</v>
      </c>
      <c r="D4874" t="str">
        <f>_xlfn.XLOOKUP(Ledger[[#This Row],[Employee_ID]],Employees!C:C,Employees!A:A)</f>
        <v>Afternoon</v>
      </c>
      <c r="E4874" t="s">
        <v>932</v>
      </c>
      <c r="F4874" t="str">
        <f>_xlfn.XLOOKUP(Ledger[[#This Row],[Employee_ID]],Employees!C:C,Employees!B:B)</f>
        <v>BR02</v>
      </c>
      <c r="G4874" t="s">
        <v>944</v>
      </c>
      <c r="H4874" t="s">
        <v>193</v>
      </c>
      <c r="I4874">
        <v>3</v>
      </c>
      <c r="J4874">
        <f>_xlfn.XLOOKUP(Ledger[[#This Row],[SKU]]&amp;"|"&amp;Ledger[[#This Row],[Branch_ID]], PriceList!E:E,PriceList!C:C,"")</f>
        <v>145</v>
      </c>
      <c r="K4874">
        <f>_xlfn.XLOOKUP(Ledger[[#This Row],[SKU]]&amp;"|"&amp;Ledger[[#This Row],[Branch_ID]], PriceList[Key], PriceList[Unit_Retail_Price_EGP], "")</f>
        <v>369</v>
      </c>
      <c r="L4874">
        <f>YEAR(Ledger[[#This Row],[Date]])</f>
        <v>2025</v>
      </c>
      <c r="M4874" t="str">
        <f>"Qtr"&amp;ROUNDUP(MONTH(Ledger[[#This Row],[Date]])/3,0)</f>
        <v>Qtr3</v>
      </c>
      <c r="N4874">
        <f>MONTH(Ledger[[#This Row],[Date]])</f>
        <v>8</v>
      </c>
      <c r="O4874" t="str">
        <f>TEXT(Ledger[[#This Row],[Date]],"mmm")</f>
        <v>Aug</v>
      </c>
    </row>
    <row r="4875" spans="1:15" x14ac:dyDescent="0.35">
      <c r="A4875" t="s">
        <v>2541</v>
      </c>
      <c r="B4875" s="8">
        <v>45885</v>
      </c>
      <c r="C4875" s="5">
        <v>0.67569444444444449</v>
      </c>
      <c r="D4875" t="str">
        <f>_xlfn.XLOOKUP(Ledger[[#This Row],[Employee_ID]],Employees!C:C,Employees!A:A)</f>
        <v>Afternoon</v>
      </c>
      <c r="E4875" t="s">
        <v>932</v>
      </c>
      <c r="F4875" t="str">
        <f>_xlfn.XLOOKUP(Ledger[[#This Row],[Employee_ID]],Employees!C:C,Employees!B:B)</f>
        <v>BR03</v>
      </c>
      <c r="G4875" t="s">
        <v>983</v>
      </c>
      <c r="H4875" t="s">
        <v>382</v>
      </c>
      <c r="I4875">
        <v>3</v>
      </c>
      <c r="J4875">
        <f>_xlfn.XLOOKUP(Ledger[[#This Row],[SKU]]&amp;"|"&amp;Ledger[[#This Row],[Branch_ID]], PriceList!E:E,PriceList!C:C,"")</f>
        <v>160</v>
      </c>
      <c r="K4875">
        <f>_xlfn.XLOOKUP(Ledger[[#This Row],[SKU]]&amp;"|"&amp;Ledger[[#This Row],[Branch_ID]], PriceList[Key], PriceList[Unit_Retail_Price_EGP], "")</f>
        <v>409</v>
      </c>
      <c r="L4875">
        <f>YEAR(Ledger[[#This Row],[Date]])</f>
        <v>2025</v>
      </c>
      <c r="M4875" t="str">
        <f>"Qtr"&amp;ROUNDUP(MONTH(Ledger[[#This Row],[Date]])/3,0)</f>
        <v>Qtr3</v>
      </c>
      <c r="N4875">
        <f>MONTH(Ledger[[#This Row],[Date]])</f>
        <v>8</v>
      </c>
      <c r="O4875" t="str">
        <f>TEXT(Ledger[[#This Row],[Date]],"mmm")</f>
        <v>Aug</v>
      </c>
    </row>
    <row r="4876" spans="1:15" x14ac:dyDescent="0.35">
      <c r="A4876" t="s">
        <v>2574</v>
      </c>
      <c r="B4876" s="8">
        <v>45887</v>
      </c>
      <c r="C4876" s="5">
        <v>0.6</v>
      </c>
      <c r="D4876" t="str">
        <f>_xlfn.XLOOKUP(Ledger[[#This Row],[Employee_ID]],Employees!C:C,Employees!A:A)</f>
        <v>Afternoon</v>
      </c>
      <c r="E4876" t="s">
        <v>932</v>
      </c>
      <c r="F4876" t="str">
        <f>_xlfn.XLOOKUP(Ledger[[#This Row],[Employee_ID]],Employees!C:C,Employees!B:B)</f>
        <v>BR01</v>
      </c>
      <c r="G4876" t="s">
        <v>948</v>
      </c>
      <c r="H4876" t="s">
        <v>307</v>
      </c>
      <c r="I4876">
        <v>3</v>
      </c>
      <c r="J4876">
        <f>_xlfn.XLOOKUP(Ledger[[#This Row],[SKU]]&amp;"|"&amp;Ledger[[#This Row],[Branch_ID]], PriceList!E:E,PriceList!C:C,"")</f>
        <v>145</v>
      </c>
      <c r="K4876">
        <f>_xlfn.XLOOKUP(Ledger[[#This Row],[SKU]]&amp;"|"&amp;Ledger[[#This Row],[Branch_ID]], PriceList[Key], PriceList[Unit_Retail_Price_EGP], "")</f>
        <v>389</v>
      </c>
      <c r="L4876">
        <f>YEAR(Ledger[[#This Row],[Date]])</f>
        <v>2025</v>
      </c>
      <c r="M4876" t="str">
        <f>"Qtr"&amp;ROUNDUP(MONTH(Ledger[[#This Row],[Date]])/3,0)</f>
        <v>Qtr3</v>
      </c>
      <c r="N4876">
        <f>MONTH(Ledger[[#This Row],[Date]])</f>
        <v>8</v>
      </c>
      <c r="O4876" t="str">
        <f>TEXT(Ledger[[#This Row],[Date]],"mmm")</f>
        <v>Aug</v>
      </c>
    </row>
    <row r="4877" spans="1:15" x14ac:dyDescent="0.35">
      <c r="A4877" t="s">
        <v>2616</v>
      </c>
      <c r="B4877" s="8">
        <v>45890</v>
      </c>
      <c r="C4877" s="5">
        <v>0.74444444444444446</v>
      </c>
      <c r="D4877" t="str">
        <f>_xlfn.XLOOKUP(Ledger[[#This Row],[Employee_ID]],Employees!C:C,Employees!A:A)</f>
        <v>Afternoon</v>
      </c>
      <c r="E4877" t="s">
        <v>932</v>
      </c>
      <c r="F4877" t="str">
        <f>_xlfn.XLOOKUP(Ledger[[#This Row],[Employee_ID]],Employees!C:C,Employees!B:B)</f>
        <v>BR03</v>
      </c>
      <c r="G4877" t="s">
        <v>983</v>
      </c>
      <c r="H4877" t="s">
        <v>103</v>
      </c>
      <c r="I4877">
        <v>3</v>
      </c>
      <c r="J4877">
        <f>_xlfn.XLOOKUP(Ledger[[#This Row],[SKU]]&amp;"|"&amp;Ledger[[#This Row],[Branch_ID]], PriceList!E:E,PriceList!C:C,"")</f>
        <v>160</v>
      </c>
      <c r="K4877">
        <f>_xlfn.XLOOKUP(Ledger[[#This Row],[SKU]]&amp;"|"&amp;Ledger[[#This Row],[Branch_ID]], PriceList[Key], PriceList[Unit_Retail_Price_EGP], "")</f>
        <v>409</v>
      </c>
      <c r="L4877">
        <f>YEAR(Ledger[[#This Row],[Date]])</f>
        <v>2025</v>
      </c>
      <c r="M4877" t="str">
        <f>"Qtr"&amp;ROUNDUP(MONTH(Ledger[[#This Row],[Date]])/3,0)</f>
        <v>Qtr3</v>
      </c>
      <c r="N4877">
        <f>MONTH(Ledger[[#This Row],[Date]])</f>
        <v>8</v>
      </c>
      <c r="O4877" t="str">
        <f>TEXT(Ledger[[#This Row],[Date]],"mmm")</f>
        <v>Aug</v>
      </c>
    </row>
    <row r="4878" spans="1:15" x14ac:dyDescent="0.35">
      <c r="A4878" t="s">
        <v>2626</v>
      </c>
      <c r="B4878" s="8">
        <v>45891</v>
      </c>
      <c r="C4878" s="5">
        <v>0.64236111111111116</v>
      </c>
      <c r="D4878" t="str">
        <f>_xlfn.XLOOKUP(Ledger[[#This Row],[Employee_ID]],Employees!C:C,Employees!A:A)</f>
        <v>Afternoon</v>
      </c>
      <c r="E4878" t="s">
        <v>932</v>
      </c>
      <c r="F4878" t="str">
        <f>_xlfn.XLOOKUP(Ledger[[#This Row],[Employee_ID]],Employees!C:C,Employees!B:B)</f>
        <v>BR02</v>
      </c>
      <c r="G4878" t="s">
        <v>944</v>
      </c>
      <c r="H4878" t="s">
        <v>416</v>
      </c>
      <c r="I4878">
        <v>3</v>
      </c>
      <c r="J4878">
        <f>_xlfn.XLOOKUP(Ledger[[#This Row],[SKU]]&amp;"|"&amp;Ledger[[#This Row],[Branch_ID]], PriceList!E:E,PriceList!C:C,"")</f>
        <v>110</v>
      </c>
      <c r="K4878">
        <f>_xlfn.XLOOKUP(Ledger[[#This Row],[SKU]]&amp;"|"&amp;Ledger[[#This Row],[Branch_ID]], PriceList[Key], PriceList[Unit_Retail_Price_EGP], "")</f>
        <v>299</v>
      </c>
      <c r="L4878">
        <f>YEAR(Ledger[[#This Row],[Date]])</f>
        <v>2025</v>
      </c>
      <c r="M4878" t="str">
        <f>"Qtr"&amp;ROUNDUP(MONTH(Ledger[[#This Row],[Date]])/3,0)</f>
        <v>Qtr3</v>
      </c>
      <c r="N4878">
        <f>MONTH(Ledger[[#This Row],[Date]])</f>
        <v>8</v>
      </c>
      <c r="O4878" t="str">
        <f>TEXT(Ledger[[#This Row],[Date]],"mmm")</f>
        <v>Aug</v>
      </c>
    </row>
    <row r="4879" spans="1:15" x14ac:dyDescent="0.35">
      <c r="A4879" t="s">
        <v>2665</v>
      </c>
      <c r="B4879" s="8">
        <v>45893</v>
      </c>
      <c r="C4879" s="5">
        <v>0.61458333333333337</v>
      </c>
      <c r="D4879" t="str">
        <f>_xlfn.XLOOKUP(Ledger[[#This Row],[Employee_ID]],Employees!C:C,Employees!A:A)</f>
        <v>Afternoon</v>
      </c>
      <c r="E4879" t="s">
        <v>932</v>
      </c>
      <c r="F4879" t="str">
        <f>_xlfn.XLOOKUP(Ledger[[#This Row],[Employee_ID]],Employees!C:C,Employees!B:B)</f>
        <v>BR02</v>
      </c>
      <c r="G4879" t="s">
        <v>944</v>
      </c>
      <c r="H4879" t="s">
        <v>225</v>
      </c>
      <c r="I4879">
        <v>3</v>
      </c>
      <c r="J4879">
        <f>_xlfn.XLOOKUP(Ledger[[#This Row],[SKU]]&amp;"|"&amp;Ledger[[#This Row],[Branch_ID]], PriceList!E:E,PriceList!C:C,"")</f>
        <v>430</v>
      </c>
      <c r="K4879">
        <f>_xlfn.XLOOKUP(Ledger[[#This Row],[SKU]]&amp;"|"&amp;Ledger[[#This Row],[Branch_ID]], PriceList[Key], PriceList[Unit_Retail_Price_EGP], "")</f>
        <v>1059</v>
      </c>
      <c r="L4879">
        <f>YEAR(Ledger[[#This Row],[Date]])</f>
        <v>2025</v>
      </c>
      <c r="M4879" t="str">
        <f>"Qtr"&amp;ROUNDUP(MONTH(Ledger[[#This Row],[Date]])/3,0)</f>
        <v>Qtr3</v>
      </c>
      <c r="N4879">
        <f>MONTH(Ledger[[#This Row],[Date]])</f>
        <v>8</v>
      </c>
      <c r="O4879" t="str">
        <f>TEXT(Ledger[[#This Row],[Date]],"mmm")</f>
        <v>Aug</v>
      </c>
    </row>
    <row r="4880" spans="1:15" x14ac:dyDescent="0.35">
      <c r="A4880" t="s">
        <v>2709</v>
      </c>
      <c r="B4880" s="8">
        <v>45896</v>
      </c>
      <c r="C4880" s="5">
        <v>0.64097222222222228</v>
      </c>
      <c r="D4880" t="str">
        <f>_xlfn.XLOOKUP(Ledger[[#This Row],[Employee_ID]],Employees!C:C,Employees!A:A)</f>
        <v>Afternoon</v>
      </c>
      <c r="E4880" t="s">
        <v>932</v>
      </c>
      <c r="F4880" t="str">
        <f>_xlfn.XLOOKUP(Ledger[[#This Row],[Employee_ID]],Employees!C:C,Employees!B:B)</f>
        <v>BR05</v>
      </c>
      <c r="G4880" t="s">
        <v>940</v>
      </c>
      <c r="H4880" t="s">
        <v>491</v>
      </c>
      <c r="I4880">
        <v>3</v>
      </c>
      <c r="J4880">
        <f>_xlfn.XLOOKUP(Ledger[[#This Row],[SKU]]&amp;"|"&amp;Ledger[[#This Row],[Branch_ID]], PriceList!E:E,PriceList!C:C,"")</f>
        <v>480</v>
      </c>
      <c r="K4880">
        <f>_xlfn.XLOOKUP(Ledger[[#This Row],[SKU]]&amp;"|"&amp;Ledger[[#This Row],[Branch_ID]], PriceList[Key], PriceList[Unit_Retail_Price_EGP], "")</f>
        <v>1189</v>
      </c>
      <c r="L4880">
        <f>YEAR(Ledger[[#This Row],[Date]])</f>
        <v>2025</v>
      </c>
      <c r="M4880" t="str">
        <f>"Qtr"&amp;ROUNDUP(MONTH(Ledger[[#This Row],[Date]])/3,0)</f>
        <v>Qtr3</v>
      </c>
      <c r="N4880">
        <f>MONTH(Ledger[[#This Row],[Date]])</f>
        <v>8</v>
      </c>
      <c r="O4880" t="str">
        <f>TEXT(Ledger[[#This Row],[Date]],"mmm")</f>
        <v>Aug</v>
      </c>
    </row>
    <row r="4881" spans="1:15" x14ac:dyDescent="0.35">
      <c r="A4881" t="s">
        <v>2738</v>
      </c>
      <c r="B4881" s="8">
        <v>45898</v>
      </c>
      <c r="C4881" s="5">
        <v>0.62569444444444444</v>
      </c>
      <c r="D4881" t="str">
        <f>_xlfn.XLOOKUP(Ledger[[#This Row],[Employee_ID]],Employees!C:C,Employees!A:A)</f>
        <v>Afternoon</v>
      </c>
      <c r="E4881" t="s">
        <v>932</v>
      </c>
      <c r="F4881" t="str">
        <f>_xlfn.XLOOKUP(Ledger[[#This Row],[Employee_ID]],Employees!C:C,Employees!B:B)</f>
        <v>BR03</v>
      </c>
      <c r="G4881" t="s">
        <v>983</v>
      </c>
      <c r="H4881" t="s">
        <v>130</v>
      </c>
      <c r="I4881">
        <v>3</v>
      </c>
      <c r="J4881">
        <f>_xlfn.XLOOKUP(Ledger[[#This Row],[SKU]]&amp;"|"&amp;Ledger[[#This Row],[Branch_ID]], PriceList!E:E,PriceList!C:C,"")</f>
        <v>220</v>
      </c>
      <c r="K4881">
        <f>_xlfn.XLOOKUP(Ledger[[#This Row],[SKU]]&amp;"|"&amp;Ledger[[#This Row],[Branch_ID]], PriceList[Key], PriceList[Unit_Retail_Price_EGP], "")</f>
        <v>569</v>
      </c>
      <c r="L4881">
        <f>YEAR(Ledger[[#This Row],[Date]])</f>
        <v>2025</v>
      </c>
      <c r="M4881" t="str">
        <f>"Qtr"&amp;ROUNDUP(MONTH(Ledger[[#This Row],[Date]])/3,0)</f>
        <v>Qtr3</v>
      </c>
      <c r="N4881">
        <f>MONTH(Ledger[[#This Row],[Date]])</f>
        <v>8</v>
      </c>
      <c r="O4881" t="str">
        <f>TEXT(Ledger[[#This Row],[Date]],"mmm")</f>
        <v>Aug</v>
      </c>
    </row>
    <row r="4882" spans="1:15" x14ac:dyDescent="0.35">
      <c r="A4882" t="s">
        <v>2747</v>
      </c>
      <c r="B4882" s="8">
        <v>45898</v>
      </c>
      <c r="C4882" s="5">
        <v>0.72569444444444442</v>
      </c>
      <c r="D4882" t="str">
        <f>_xlfn.XLOOKUP(Ledger[[#This Row],[Employee_ID]],Employees!C:C,Employees!A:A)</f>
        <v>Afternoon</v>
      </c>
      <c r="E4882" t="s">
        <v>932</v>
      </c>
      <c r="F4882" t="str">
        <f>_xlfn.XLOOKUP(Ledger[[#This Row],[Employee_ID]],Employees!C:C,Employees!B:B)</f>
        <v>BR03</v>
      </c>
      <c r="G4882" t="s">
        <v>983</v>
      </c>
      <c r="H4882" t="s">
        <v>148</v>
      </c>
      <c r="I4882">
        <v>3</v>
      </c>
      <c r="J4882">
        <f>_xlfn.XLOOKUP(Ledger[[#This Row],[SKU]]&amp;"|"&amp;Ledger[[#This Row],[Branch_ID]], PriceList!E:E,PriceList!C:C,"")</f>
        <v>260</v>
      </c>
      <c r="K4882">
        <f>_xlfn.XLOOKUP(Ledger[[#This Row],[SKU]]&amp;"|"&amp;Ledger[[#This Row],[Branch_ID]], PriceList[Key], PriceList[Unit_Retail_Price_EGP], "")</f>
        <v>619</v>
      </c>
      <c r="L4882">
        <f>YEAR(Ledger[[#This Row],[Date]])</f>
        <v>2025</v>
      </c>
      <c r="M4882" t="str">
        <f>"Qtr"&amp;ROUNDUP(MONTH(Ledger[[#This Row],[Date]])/3,0)</f>
        <v>Qtr3</v>
      </c>
      <c r="N4882">
        <f>MONTH(Ledger[[#This Row],[Date]])</f>
        <v>8</v>
      </c>
      <c r="O4882" t="str">
        <f>TEXT(Ledger[[#This Row],[Date]],"mmm")</f>
        <v>Aug</v>
      </c>
    </row>
    <row r="4883" spans="1:15" x14ac:dyDescent="0.35">
      <c r="A4883" t="s">
        <v>2853</v>
      </c>
      <c r="B4883" s="8">
        <v>45905</v>
      </c>
      <c r="C4883" s="5">
        <v>0.67013888888888884</v>
      </c>
      <c r="D4883" t="str">
        <f>_xlfn.XLOOKUP(Ledger[[#This Row],[Employee_ID]],Employees!C:C,Employees!A:A)</f>
        <v>Afternoon</v>
      </c>
      <c r="E4883" t="s">
        <v>932</v>
      </c>
      <c r="F4883" t="str">
        <f>_xlfn.XLOOKUP(Ledger[[#This Row],[Employee_ID]],Employees!C:C,Employees!B:B)</f>
        <v>BR01</v>
      </c>
      <c r="G4883" t="s">
        <v>948</v>
      </c>
      <c r="H4883" t="s">
        <v>168</v>
      </c>
      <c r="I4883">
        <v>3</v>
      </c>
      <c r="J4883">
        <f>_xlfn.XLOOKUP(Ledger[[#This Row],[SKU]]&amp;"|"&amp;Ledger[[#This Row],[Branch_ID]], PriceList!E:E,PriceList!C:C,"")</f>
        <v>390</v>
      </c>
      <c r="K4883">
        <f>_xlfn.XLOOKUP(Ledger[[#This Row],[SKU]]&amp;"|"&amp;Ledger[[#This Row],[Branch_ID]], PriceList[Key], PriceList[Unit_Retail_Price_EGP], "")</f>
        <v>1009</v>
      </c>
      <c r="L4883">
        <f>YEAR(Ledger[[#This Row],[Date]])</f>
        <v>2025</v>
      </c>
      <c r="M4883" t="str">
        <f>"Qtr"&amp;ROUNDUP(MONTH(Ledger[[#This Row],[Date]])/3,0)</f>
        <v>Qtr3</v>
      </c>
      <c r="N4883">
        <f>MONTH(Ledger[[#This Row],[Date]])</f>
        <v>9</v>
      </c>
      <c r="O4883" t="str">
        <f>TEXT(Ledger[[#This Row],[Date]],"mmm")</f>
        <v>Sep</v>
      </c>
    </row>
    <row r="4884" spans="1:15" x14ac:dyDescent="0.35">
      <c r="A4884" t="s">
        <v>2857</v>
      </c>
      <c r="B4884" s="8">
        <v>45905</v>
      </c>
      <c r="C4884" s="5">
        <v>0.70763888888888893</v>
      </c>
      <c r="D4884" t="str">
        <f>_xlfn.XLOOKUP(Ledger[[#This Row],[Employee_ID]],Employees!C:C,Employees!A:A)</f>
        <v>Afternoon</v>
      </c>
      <c r="E4884" t="s">
        <v>932</v>
      </c>
      <c r="F4884" t="str">
        <f>_xlfn.XLOOKUP(Ledger[[#This Row],[Employee_ID]],Employees!C:C,Employees!B:B)</f>
        <v>BR01</v>
      </c>
      <c r="G4884" t="s">
        <v>948</v>
      </c>
      <c r="H4884" t="s">
        <v>387</v>
      </c>
      <c r="I4884">
        <v>3</v>
      </c>
      <c r="J4884">
        <f>_xlfn.XLOOKUP(Ledger[[#This Row],[SKU]]&amp;"|"&amp;Ledger[[#This Row],[Branch_ID]], PriceList!E:E,PriceList!C:C,"")</f>
        <v>390</v>
      </c>
      <c r="K4884">
        <f>_xlfn.XLOOKUP(Ledger[[#This Row],[SKU]]&amp;"|"&amp;Ledger[[#This Row],[Branch_ID]], PriceList[Key], PriceList[Unit_Retail_Price_EGP], "")</f>
        <v>1009</v>
      </c>
      <c r="L4884">
        <f>YEAR(Ledger[[#This Row],[Date]])</f>
        <v>2025</v>
      </c>
      <c r="M4884" t="str">
        <f>"Qtr"&amp;ROUNDUP(MONTH(Ledger[[#This Row],[Date]])/3,0)</f>
        <v>Qtr3</v>
      </c>
      <c r="N4884">
        <f>MONTH(Ledger[[#This Row],[Date]])</f>
        <v>9</v>
      </c>
      <c r="O4884" t="str">
        <f>TEXT(Ledger[[#This Row],[Date]],"mmm")</f>
        <v>Sep</v>
      </c>
    </row>
    <row r="4885" spans="1:15" x14ac:dyDescent="0.35">
      <c r="A4885" t="s">
        <v>2926</v>
      </c>
      <c r="B4885" s="8">
        <v>45909</v>
      </c>
      <c r="C4885" s="5">
        <v>0.7368055555555556</v>
      </c>
      <c r="D4885" t="str">
        <f>_xlfn.XLOOKUP(Ledger[[#This Row],[Employee_ID]],Employees!C:C,Employees!A:A)</f>
        <v>Afternoon</v>
      </c>
      <c r="E4885" t="s">
        <v>932</v>
      </c>
      <c r="F4885" t="str">
        <f>_xlfn.XLOOKUP(Ledger[[#This Row],[Employee_ID]],Employees!C:C,Employees!B:B)</f>
        <v>BR02</v>
      </c>
      <c r="G4885" t="s">
        <v>944</v>
      </c>
      <c r="H4885" t="s">
        <v>353</v>
      </c>
      <c r="I4885">
        <v>3</v>
      </c>
      <c r="J4885">
        <f>_xlfn.XLOOKUP(Ledger[[#This Row],[SKU]]&amp;"|"&amp;Ledger[[#This Row],[Branch_ID]], PriceList!E:E,PriceList!C:C,"")</f>
        <v>305</v>
      </c>
      <c r="K4885">
        <f>_xlfn.XLOOKUP(Ledger[[#This Row],[SKU]]&amp;"|"&amp;Ledger[[#This Row],[Branch_ID]], PriceList[Key], PriceList[Unit_Retail_Price_EGP], "")</f>
        <v>739</v>
      </c>
      <c r="L4885">
        <f>YEAR(Ledger[[#This Row],[Date]])</f>
        <v>2025</v>
      </c>
      <c r="M4885" t="str">
        <f>"Qtr"&amp;ROUNDUP(MONTH(Ledger[[#This Row],[Date]])/3,0)</f>
        <v>Qtr3</v>
      </c>
      <c r="N4885">
        <f>MONTH(Ledger[[#This Row],[Date]])</f>
        <v>9</v>
      </c>
      <c r="O4885" t="str">
        <f>TEXT(Ledger[[#This Row],[Date]],"mmm")</f>
        <v>Sep</v>
      </c>
    </row>
    <row r="4886" spans="1:15" x14ac:dyDescent="0.35">
      <c r="A4886" t="s">
        <v>2938</v>
      </c>
      <c r="B4886" s="8">
        <v>45910</v>
      </c>
      <c r="C4886" s="5">
        <v>0.72916666666666663</v>
      </c>
      <c r="D4886" t="str">
        <f>_xlfn.XLOOKUP(Ledger[[#This Row],[Employee_ID]],Employees!C:C,Employees!A:A)</f>
        <v>Afternoon</v>
      </c>
      <c r="E4886" t="s">
        <v>932</v>
      </c>
      <c r="F4886" t="str">
        <f>_xlfn.XLOOKUP(Ledger[[#This Row],[Employee_ID]],Employees!C:C,Employees!B:B)</f>
        <v>BR02</v>
      </c>
      <c r="G4886" t="s">
        <v>944</v>
      </c>
      <c r="H4886" t="s">
        <v>295</v>
      </c>
      <c r="I4886">
        <v>3</v>
      </c>
      <c r="J4886">
        <f>_xlfn.XLOOKUP(Ledger[[#This Row],[SKU]]&amp;"|"&amp;Ledger[[#This Row],[Branch_ID]], PriceList!E:E,PriceList!C:C,"")</f>
        <v>145</v>
      </c>
      <c r="K4886">
        <f>_xlfn.XLOOKUP(Ledger[[#This Row],[SKU]]&amp;"|"&amp;Ledger[[#This Row],[Branch_ID]], PriceList[Key], PriceList[Unit_Retail_Price_EGP], "")</f>
        <v>369</v>
      </c>
      <c r="L4886">
        <f>YEAR(Ledger[[#This Row],[Date]])</f>
        <v>2025</v>
      </c>
      <c r="M4886" t="str">
        <f>"Qtr"&amp;ROUNDUP(MONTH(Ledger[[#This Row],[Date]])/3,0)</f>
        <v>Qtr3</v>
      </c>
      <c r="N4886">
        <f>MONTH(Ledger[[#This Row],[Date]])</f>
        <v>9</v>
      </c>
      <c r="O4886" t="str">
        <f>TEXT(Ledger[[#This Row],[Date]],"mmm")</f>
        <v>Sep</v>
      </c>
    </row>
    <row r="4887" spans="1:15" x14ac:dyDescent="0.35">
      <c r="A4887" t="s">
        <v>2956</v>
      </c>
      <c r="B4887" s="8">
        <v>45911</v>
      </c>
      <c r="C4887" s="5">
        <v>0.59930555555555554</v>
      </c>
      <c r="D4887" t="str">
        <f>_xlfn.XLOOKUP(Ledger[[#This Row],[Employee_ID]],Employees!C:C,Employees!A:A)</f>
        <v>Afternoon</v>
      </c>
      <c r="E4887" t="s">
        <v>932</v>
      </c>
      <c r="F4887" t="str">
        <f>_xlfn.XLOOKUP(Ledger[[#This Row],[Employee_ID]],Employees!C:C,Employees!B:B)</f>
        <v>BR01</v>
      </c>
      <c r="G4887" t="s">
        <v>948</v>
      </c>
      <c r="H4887" t="s">
        <v>29</v>
      </c>
      <c r="I4887">
        <v>3</v>
      </c>
      <c r="J4887">
        <f>_xlfn.XLOOKUP(Ledger[[#This Row],[SKU]]&amp;"|"&amp;Ledger[[#This Row],[Branch_ID]], PriceList!E:E,PriceList!C:C,"")</f>
        <v>495</v>
      </c>
      <c r="K4887">
        <f>_xlfn.XLOOKUP(Ledger[[#This Row],[SKU]]&amp;"|"&amp;Ledger[[#This Row],[Branch_ID]], PriceList[Key], PriceList[Unit_Retail_Price_EGP], "")</f>
        <v>1229</v>
      </c>
      <c r="L4887">
        <f>YEAR(Ledger[[#This Row],[Date]])</f>
        <v>2025</v>
      </c>
      <c r="M4887" t="str">
        <f>"Qtr"&amp;ROUNDUP(MONTH(Ledger[[#This Row],[Date]])/3,0)</f>
        <v>Qtr3</v>
      </c>
      <c r="N4887">
        <f>MONTH(Ledger[[#This Row],[Date]])</f>
        <v>9</v>
      </c>
      <c r="O4887" t="str">
        <f>TEXT(Ledger[[#This Row],[Date]],"mmm")</f>
        <v>Sep</v>
      </c>
    </row>
    <row r="4888" spans="1:15" x14ac:dyDescent="0.35">
      <c r="A4888" t="s">
        <v>2974</v>
      </c>
      <c r="B4888" s="8">
        <v>45912</v>
      </c>
      <c r="C4888" s="5">
        <v>0.71388888888888891</v>
      </c>
      <c r="D4888" t="str">
        <f>_xlfn.XLOOKUP(Ledger[[#This Row],[Employee_ID]],Employees!C:C,Employees!A:A)</f>
        <v>Afternoon</v>
      </c>
      <c r="E4888" t="s">
        <v>932</v>
      </c>
      <c r="F4888" t="str">
        <f>_xlfn.XLOOKUP(Ledger[[#This Row],[Employee_ID]],Employees!C:C,Employees!B:B)</f>
        <v>BR01</v>
      </c>
      <c r="G4888" t="s">
        <v>948</v>
      </c>
      <c r="H4888" t="s">
        <v>286</v>
      </c>
      <c r="I4888">
        <v>3</v>
      </c>
      <c r="J4888">
        <f>_xlfn.XLOOKUP(Ledger[[#This Row],[SKU]]&amp;"|"&amp;Ledger[[#This Row],[Branch_ID]], PriceList!E:E,PriceList!C:C,"")</f>
        <v>145</v>
      </c>
      <c r="K4888">
        <f>_xlfn.XLOOKUP(Ledger[[#This Row],[SKU]]&amp;"|"&amp;Ledger[[#This Row],[Branch_ID]], PriceList[Key], PriceList[Unit_Retail_Price_EGP], "")</f>
        <v>389</v>
      </c>
      <c r="L4888">
        <f>YEAR(Ledger[[#This Row],[Date]])</f>
        <v>2025</v>
      </c>
      <c r="M4888" t="str">
        <f>"Qtr"&amp;ROUNDUP(MONTH(Ledger[[#This Row],[Date]])/3,0)</f>
        <v>Qtr3</v>
      </c>
      <c r="N4888">
        <f>MONTH(Ledger[[#This Row],[Date]])</f>
        <v>9</v>
      </c>
      <c r="O4888" t="str">
        <f>TEXT(Ledger[[#This Row],[Date]],"mmm")</f>
        <v>Sep</v>
      </c>
    </row>
    <row r="4889" spans="1:15" x14ac:dyDescent="0.35">
      <c r="A4889" t="s">
        <v>2986</v>
      </c>
      <c r="B4889" s="8">
        <v>45913</v>
      </c>
      <c r="C4889" s="5">
        <v>0.60833333333333328</v>
      </c>
      <c r="D4889" t="str">
        <f>_xlfn.XLOOKUP(Ledger[[#This Row],[Employee_ID]],Employees!C:C,Employees!A:A)</f>
        <v>Afternoon</v>
      </c>
      <c r="E4889" t="s">
        <v>932</v>
      </c>
      <c r="F4889" t="str">
        <f>_xlfn.XLOOKUP(Ledger[[#This Row],[Employee_ID]],Employees!C:C,Employees!B:B)</f>
        <v>BR04</v>
      </c>
      <c r="G4889" t="s">
        <v>979</v>
      </c>
      <c r="H4889" t="s">
        <v>315</v>
      </c>
      <c r="I4889">
        <v>3</v>
      </c>
      <c r="J4889">
        <f>_xlfn.XLOOKUP(Ledger[[#This Row],[SKU]]&amp;"|"&amp;Ledger[[#This Row],[Branch_ID]], PriceList!E:E,PriceList!C:C,"")</f>
        <v>175</v>
      </c>
      <c r="K4889">
        <f>_xlfn.XLOOKUP(Ledger[[#This Row],[SKU]]&amp;"|"&amp;Ledger[[#This Row],[Branch_ID]], PriceList[Key], PriceList[Unit_Retail_Price_EGP], "")</f>
        <v>419</v>
      </c>
      <c r="L4889">
        <f>YEAR(Ledger[[#This Row],[Date]])</f>
        <v>2025</v>
      </c>
      <c r="M4889" t="str">
        <f>"Qtr"&amp;ROUNDUP(MONTH(Ledger[[#This Row],[Date]])/3,0)</f>
        <v>Qtr3</v>
      </c>
      <c r="N4889">
        <f>MONTH(Ledger[[#This Row],[Date]])</f>
        <v>9</v>
      </c>
      <c r="O4889" t="str">
        <f>TEXT(Ledger[[#This Row],[Date]],"mmm")</f>
        <v>Sep</v>
      </c>
    </row>
    <row r="4890" spans="1:15" x14ac:dyDescent="0.35">
      <c r="A4890" t="s">
        <v>3008</v>
      </c>
      <c r="B4890" s="8">
        <v>45914</v>
      </c>
      <c r="C4890" s="5">
        <v>0.59444444444444444</v>
      </c>
      <c r="D4890" t="str">
        <f>_xlfn.XLOOKUP(Ledger[[#This Row],[Employee_ID]],Employees!C:C,Employees!A:A)</f>
        <v>Afternoon</v>
      </c>
      <c r="E4890" t="s">
        <v>932</v>
      </c>
      <c r="F4890" t="str">
        <f>_xlfn.XLOOKUP(Ledger[[#This Row],[Employee_ID]],Employees!C:C,Employees!B:B)</f>
        <v>BR03</v>
      </c>
      <c r="G4890" t="s">
        <v>983</v>
      </c>
      <c r="H4890" t="s">
        <v>137</v>
      </c>
      <c r="I4890">
        <v>3</v>
      </c>
      <c r="J4890">
        <f>_xlfn.XLOOKUP(Ledger[[#This Row],[SKU]]&amp;"|"&amp;Ledger[[#This Row],[Branch_ID]], PriceList!E:E,PriceList!C:C,"")</f>
        <v>520</v>
      </c>
      <c r="K4890">
        <f>_xlfn.XLOOKUP(Ledger[[#This Row],[SKU]]&amp;"|"&amp;Ledger[[#This Row],[Branch_ID]], PriceList[Key], PriceList[Unit_Retail_Price_EGP], "")</f>
        <v>1229</v>
      </c>
      <c r="L4890">
        <f>YEAR(Ledger[[#This Row],[Date]])</f>
        <v>2025</v>
      </c>
      <c r="M4890" t="str">
        <f>"Qtr"&amp;ROUNDUP(MONTH(Ledger[[#This Row],[Date]])/3,0)</f>
        <v>Qtr3</v>
      </c>
      <c r="N4890">
        <f>MONTH(Ledger[[#This Row],[Date]])</f>
        <v>9</v>
      </c>
      <c r="O4890" t="str">
        <f>TEXT(Ledger[[#This Row],[Date]],"mmm")</f>
        <v>Sep</v>
      </c>
    </row>
    <row r="4891" spans="1:15" x14ac:dyDescent="0.35">
      <c r="A4891" t="s">
        <v>3044</v>
      </c>
      <c r="B4891" s="8">
        <v>45917</v>
      </c>
      <c r="C4891" s="5">
        <v>0.63611111111111107</v>
      </c>
      <c r="D4891" t="str">
        <f>_xlfn.XLOOKUP(Ledger[[#This Row],[Employee_ID]],Employees!C:C,Employees!A:A)</f>
        <v>Afternoon</v>
      </c>
      <c r="E4891" t="s">
        <v>932</v>
      </c>
      <c r="F4891" t="str">
        <f>_xlfn.XLOOKUP(Ledger[[#This Row],[Employee_ID]],Employees!C:C,Employees!B:B)</f>
        <v>BR03</v>
      </c>
      <c r="G4891" t="s">
        <v>983</v>
      </c>
      <c r="H4891" t="s">
        <v>293</v>
      </c>
      <c r="I4891">
        <v>3</v>
      </c>
      <c r="J4891">
        <f>_xlfn.XLOOKUP(Ledger[[#This Row],[SKU]]&amp;"|"&amp;Ledger[[#This Row],[Branch_ID]], PriceList!E:E,PriceList!C:C,"")</f>
        <v>640</v>
      </c>
      <c r="K4891">
        <f>_xlfn.XLOOKUP(Ledger[[#This Row],[SKU]]&amp;"|"&amp;Ledger[[#This Row],[Branch_ID]], PriceList[Key], PriceList[Unit_Retail_Price_EGP], "")</f>
        <v>1539</v>
      </c>
      <c r="L4891">
        <f>YEAR(Ledger[[#This Row],[Date]])</f>
        <v>2025</v>
      </c>
      <c r="M4891" t="str">
        <f>"Qtr"&amp;ROUNDUP(MONTH(Ledger[[#This Row],[Date]])/3,0)</f>
        <v>Qtr3</v>
      </c>
      <c r="N4891">
        <f>MONTH(Ledger[[#This Row],[Date]])</f>
        <v>9</v>
      </c>
      <c r="O4891" t="str">
        <f>TEXT(Ledger[[#This Row],[Date]],"mmm")</f>
        <v>Sep</v>
      </c>
    </row>
    <row r="4892" spans="1:15" x14ac:dyDescent="0.35">
      <c r="A4892" t="s">
        <v>3045</v>
      </c>
      <c r="B4892" s="8">
        <v>45917</v>
      </c>
      <c r="C4892" s="5">
        <v>0.67986111111111114</v>
      </c>
      <c r="D4892" t="str">
        <f>_xlfn.XLOOKUP(Ledger[[#This Row],[Employee_ID]],Employees!C:C,Employees!A:A)</f>
        <v>Afternoon</v>
      </c>
      <c r="E4892" t="s">
        <v>932</v>
      </c>
      <c r="F4892" t="str">
        <f>_xlfn.XLOOKUP(Ledger[[#This Row],[Employee_ID]],Employees!C:C,Employees!B:B)</f>
        <v>BR04</v>
      </c>
      <c r="G4892" t="s">
        <v>979</v>
      </c>
      <c r="H4892" t="s">
        <v>387</v>
      </c>
      <c r="I4892">
        <v>3</v>
      </c>
      <c r="J4892">
        <f>_xlfn.XLOOKUP(Ledger[[#This Row],[SKU]]&amp;"|"&amp;Ledger[[#This Row],[Branch_ID]], PriceList!E:E,PriceList!C:C,"")</f>
        <v>370</v>
      </c>
      <c r="K4892">
        <f>_xlfn.XLOOKUP(Ledger[[#This Row],[SKU]]&amp;"|"&amp;Ledger[[#This Row],[Branch_ID]], PriceList[Key], PriceList[Unit_Retail_Price_EGP], "")</f>
        <v>849</v>
      </c>
      <c r="L4892">
        <f>YEAR(Ledger[[#This Row],[Date]])</f>
        <v>2025</v>
      </c>
      <c r="M4892" t="str">
        <f>"Qtr"&amp;ROUNDUP(MONTH(Ledger[[#This Row],[Date]])/3,0)</f>
        <v>Qtr3</v>
      </c>
      <c r="N4892">
        <f>MONTH(Ledger[[#This Row],[Date]])</f>
        <v>9</v>
      </c>
      <c r="O4892" t="str">
        <f>TEXT(Ledger[[#This Row],[Date]],"mmm")</f>
        <v>Sep</v>
      </c>
    </row>
    <row r="4893" spans="1:15" x14ac:dyDescent="0.35">
      <c r="A4893" t="s">
        <v>3076</v>
      </c>
      <c r="B4893" s="8">
        <v>45919</v>
      </c>
      <c r="C4893" s="5">
        <v>0.61875000000000002</v>
      </c>
      <c r="D4893" t="str">
        <f>_xlfn.XLOOKUP(Ledger[[#This Row],[Employee_ID]],Employees!C:C,Employees!A:A)</f>
        <v>Afternoon</v>
      </c>
      <c r="E4893" t="s">
        <v>932</v>
      </c>
      <c r="F4893" t="str">
        <f>_xlfn.XLOOKUP(Ledger[[#This Row],[Employee_ID]],Employees!C:C,Employees!B:B)</f>
        <v>BR02</v>
      </c>
      <c r="G4893" t="s">
        <v>944</v>
      </c>
      <c r="H4893" t="s">
        <v>108</v>
      </c>
      <c r="I4893">
        <v>3</v>
      </c>
      <c r="J4893">
        <f>_xlfn.XLOOKUP(Ledger[[#This Row],[SKU]]&amp;"|"&amp;Ledger[[#This Row],[Branch_ID]], PriceList!E:E,PriceList!C:C,"")</f>
        <v>165</v>
      </c>
      <c r="K4893">
        <f>_xlfn.XLOOKUP(Ledger[[#This Row],[SKU]]&amp;"|"&amp;Ledger[[#This Row],[Branch_ID]], PriceList[Key], PriceList[Unit_Retail_Price_EGP], "")</f>
        <v>419</v>
      </c>
      <c r="L4893">
        <f>YEAR(Ledger[[#This Row],[Date]])</f>
        <v>2025</v>
      </c>
      <c r="M4893" t="str">
        <f>"Qtr"&amp;ROUNDUP(MONTH(Ledger[[#This Row],[Date]])/3,0)</f>
        <v>Qtr3</v>
      </c>
      <c r="N4893">
        <f>MONTH(Ledger[[#This Row],[Date]])</f>
        <v>9</v>
      </c>
      <c r="O4893" t="str">
        <f>TEXT(Ledger[[#This Row],[Date]],"mmm")</f>
        <v>Sep</v>
      </c>
    </row>
    <row r="4894" spans="1:15" x14ac:dyDescent="0.35">
      <c r="A4894" t="s">
        <v>3101</v>
      </c>
      <c r="B4894" s="8">
        <v>45920</v>
      </c>
      <c r="C4894" s="5">
        <v>0.68402777777777779</v>
      </c>
      <c r="D4894" t="str">
        <f>_xlfn.XLOOKUP(Ledger[[#This Row],[Employee_ID]],Employees!C:C,Employees!A:A)</f>
        <v>Afternoon</v>
      </c>
      <c r="E4894" t="s">
        <v>932</v>
      </c>
      <c r="F4894" t="str">
        <f>_xlfn.XLOOKUP(Ledger[[#This Row],[Employee_ID]],Employees!C:C,Employees!B:B)</f>
        <v>BR05</v>
      </c>
      <c r="G4894" t="s">
        <v>940</v>
      </c>
      <c r="H4894" t="s">
        <v>325</v>
      </c>
      <c r="I4894">
        <v>3</v>
      </c>
      <c r="J4894">
        <f>_xlfn.XLOOKUP(Ledger[[#This Row],[SKU]]&amp;"|"&amp;Ledger[[#This Row],[Branch_ID]], PriceList!E:E,PriceList!C:C,"")</f>
        <v>480</v>
      </c>
      <c r="K4894">
        <f>_xlfn.XLOOKUP(Ledger[[#This Row],[SKU]]&amp;"|"&amp;Ledger[[#This Row],[Branch_ID]], PriceList[Key], PriceList[Unit_Retail_Price_EGP], "")</f>
        <v>1189</v>
      </c>
      <c r="L4894">
        <f>YEAR(Ledger[[#This Row],[Date]])</f>
        <v>2025</v>
      </c>
      <c r="M4894" t="str">
        <f>"Qtr"&amp;ROUNDUP(MONTH(Ledger[[#This Row],[Date]])/3,0)</f>
        <v>Qtr3</v>
      </c>
      <c r="N4894">
        <f>MONTH(Ledger[[#This Row],[Date]])</f>
        <v>9</v>
      </c>
      <c r="O4894" t="str">
        <f>TEXT(Ledger[[#This Row],[Date]],"mmm")</f>
        <v>Sep</v>
      </c>
    </row>
    <row r="4895" spans="1:15" x14ac:dyDescent="0.35">
      <c r="A4895" t="s">
        <v>3134</v>
      </c>
      <c r="B4895" s="8">
        <v>45922</v>
      </c>
      <c r="C4895" s="5">
        <v>0.59513888888888888</v>
      </c>
      <c r="D4895" t="str">
        <f>_xlfn.XLOOKUP(Ledger[[#This Row],[Employee_ID]],Employees!C:C,Employees!A:A)</f>
        <v>Afternoon</v>
      </c>
      <c r="E4895" t="s">
        <v>932</v>
      </c>
      <c r="F4895" t="str">
        <f>_xlfn.XLOOKUP(Ledger[[#This Row],[Employee_ID]],Employees!C:C,Employees!B:B)</f>
        <v>BR03</v>
      </c>
      <c r="G4895" t="s">
        <v>983</v>
      </c>
      <c r="H4895" t="s">
        <v>209</v>
      </c>
      <c r="I4895">
        <v>3</v>
      </c>
      <c r="J4895">
        <f>_xlfn.XLOOKUP(Ledger[[#This Row],[SKU]]&amp;"|"&amp;Ledger[[#This Row],[Branch_ID]], PriceList!E:E,PriceList!C:C,"")</f>
        <v>160</v>
      </c>
      <c r="K4895">
        <f>_xlfn.XLOOKUP(Ledger[[#This Row],[SKU]]&amp;"|"&amp;Ledger[[#This Row],[Branch_ID]], PriceList[Key], PriceList[Unit_Retail_Price_EGP], "")</f>
        <v>409</v>
      </c>
      <c r="L4895">
        <f>YEAR(Ledger[[#This Row],[Date]])</f>
        <v>2025</v>
      </c>
      <c r="M4895" t="str">
        <f>"Qtr"&amp;ROUNDUP(MONTH(Ledger[[#This Row],[Date]])/3,0)</f>
        <v>Qtr3</v>
      </c>
      <c r="N4895">
        <f>MONTH(Ledger[[#This Row],[Date]])</f>
        <v>9</v>
      </c>
      <c r="O4895" t="str">
        <f>TEXT(Ledger[[#This Row],[Date]],"mmm")</f>
        <v>Sep</v>
      </c>
    </row>
    <row r="4896" spans="1:15" x14ac:dyDescent="0.35">
      <c r="A4896" t="s">
        <v>3236</v>
      </c>
      <c r="B4896" s="8">
        <v>45928</v>
      </c>
      <c r="C4896" s="5">
        <v>0.72430555555555554</v>
      </c>
      <c r="D4896" t="str">
        <f>_xlfn.XLOOKUP(Ledger[[#This Row],[Employee_ID]],Employees!C:C,Employees!A:A)</f>
        <v>Afternoon</v>
      </c>
      <c r="E4896" t="s">
        <v>932</v>
      </c>
      <c r="F4896" t="str">
        <f>_xlfn.XLOOKUP(Ledger[[#This Row],[Employee_ID]],Employees!C:C,Employees!B:B)</f>
        <v>BR01</v>
      </c>
      <c r="G4896" t="s">
        <v>948</v>
      </c>
      <c r="H4896" t="s">
        <v>574</v>
      </c>
      <c r="I4896">
        <v>3</v>
      </c>
      <c r="J4896">
        <f>_xlfn.XLOOKUP(Ledger[[#This Row],[SKU]]&amp;"|"&amp;Ledger[[#This Row],[Branch_ID]], PriceList!E:E,PriceList!C:C,"")</f>
        <v>225</v>
      </c>
      <c r="K4896">
        <f>_xlfn.XLOOKUP(Ledger[[#This Row],[SKU]]&amp;"|"&amp;Ledger[[#This Row],[Branch_ID]], PriceList[Key], PriceList[Unit_Retail_Price_EGP], "")</f>
        <v>609</v>
      </c>
      <c r="L4896">
        <f>YEAR(Ledger[[#This Row],[Date]])</f>
        <v>2025</v>
      </c>
      <c r="M4896" t="str">
        <f>"Qtr"&amp;ROUNDUP(MONTH(Ledger[[#This Row],[Date]])/3,0)</f>
        <v>Qtr3</v>
      </c>
      <c r="N4896">
        <f>MONTH(Ledger[[#This Row],[Date]])</f>
        <v>9</v>
      </c>
      <c r="O4896" t="str">
        <f>TEXT(Ledger[[#This Row],[Date]],"mmm")</f>
        <v>Sep</v>
      </c>
    </row>
    <row r="4897" spans="1:15" x14ac:dyDescent="0.35">
      <c r="A4897" t="s">
        <v>3264</v>
      </c>
      <c r="B4897" s="8">
        <v>45930</v>
      </c>
      <c r="C4897" s="5">
        <v>0.64166666666666672</v>
      </c>
      <c r="D4897" t="str">
        <f>_xlfn.XLOOKUP(Ledger[[#This Row],[Employee_ID]],Employees!C:C,Employees!A:A)</f>
        <v>Afternoon</v>
      </c>
      <c r="E4897" t="s">
        <v>932</v>
      </c>
      <c r="F4897" t="str">
        <f>_xlfn.XLOOKUP(Ledger[[#This Row],[Employee_ID]],Employees!C:C,Employees!B:B)</f>
        <v>BR05</v>
      </c>
      <c r="G4897" t="s">
        <v>940</v>
      </c>
      <c r="H4897" t="s">
        <v>215</v>
      </c>
      <c r="I4897">
        <v>3</v>
      </c>
      <c r="J4897">
        <f>_xlfn.XLOOKUP(Ledger[[#This Row],[SKU]]&amp;"|"&amp;Ledger[[#This Row],[Branch_ID]], PriceList!E:E,PriceList!C:C,"")</f>
        <v>480</v>
      </c>
      <c r="K4897">
        <f>_xlfn.XLOOKUP(Ledger[[#This Row],[SKU]]&amp;"|"&amp;Ledger[[#This Row],[Branch_ID]], PriceList[Key], PriceList[Unit_Retail_Price_EGP], "")</f>
        <v>1189</v>
      </c>
      <c r="L4897">
        <f>YEAR(Ledger[[#This Row],[Date]])</f>
        <v>2025</v>
      </c>
      <c r="M4897" t="str">
        <f>"Qtr"&amp;ROUNDUP(MONTH(Ledger[[#This Row],[Date]])/3,0)</f>
        <v>Qtr3</v>
      </c>
      <c r="N4897">
        <f>MONTH(Ledger[[#This Row],[Date]])</f>
        <v>9</v>
      </c>
      <c r="O4897" t="str">
        <f>TEXT(Ledger[[#This Row],[Date]],"mmm")</f>
        <v>Sep</v>
      </c>
    </row>
    <row r="4898" spans="1:15" x14ac:dyDescent="0.35">
      <c r="A4898" t="s">
        <v>3288</v>
      </c>
      <c r="B4898" s="8">
        <v>45932</v>
      </c>
      <c r="C4898" s="5">
        <v>0.67013888888888884</v>
      </c>
      <c r="D4898" t="str">
        <f>_xlfn.XLOOKUP(Ledger[[#This Row],[Employee_ID]],Employees!C:C,Employees!A:A)</f>
        <v>Afternoon</v>
      </c>
      <c r="E4898" t="s">
        <v>932</v>
      </c>
      <c r="F4898" t="str">
        <f>_xlfn.XLOOKUP(Ledger[[#This Row],[Employee_ID]],Employees!C:C,Employees!B:B)</f>
        <v>BR04</v>
      </c>
      <c r="G4898" t="s">
        <v>979</v>
      </c>
      <c r="H4898" t="s">
        <v>130</v>
      </c>
      <c r="I4898">
        <v>3</v>
      </c>
      <c r="J4898">
        <f>_xlfn.XLOOKUP(Ledger[[#This Row],[SKU]]&amp;"|"&amp;Ledger[[#This Row],[Branch_ID]], PriceList!E:E,PriceList!C:C,"")</f>
        <v>215</v>
      </c>
      <c r="K4898">
        <f>_xlfn.XLOOKUP(Ledger[[#This Row],[SKU]]&amp;"|"&amp;Ledger[[#This Row],[Branch_ID]], PriceList[Key], PriceList[Unit_Retail_Price_EGP], "")</f>
        <v>519</v>
      </c>
      <c r="L4898">
        <f>YEAR(Ledger[[#This Row],[Date]])</f>
        <v>2025</v>
      </c>
      <c r="M4898" t="str">
        <f>"Qtr"&amp;ROUNDUP(MONTH(Ledger[[#This Row],[Date]])/3,0)</f>
        <v>Qtr4</v>
      </c>
      <c r="N4898">
        <f>MONTH(Ledger[[#This Row],[Date]])</f>
        <v>10</v>
      </c>
      <c r="O4898" t="str">
        <f>TEXT(Ledger[[#This Row],[Date]],"mmm")</f>
        <v>Oct</v>
      </c>
    </row>
    <row r="4899" spans="1:15" x14ac:dyDescent="0.35">
      <c r="A4899" t="s">
        <v>3361</v>
      </c>
      <c r="B4899" s="8">
        <v>45937</v>
      </c>
      <c r="C4899" s="5">
        <v>0.61458333333333337</v>
      </c>
      <c r="D4899" t="str">
        <f>_xlfn.XLOOKUP(Ledger[[#This Row],[Employee_ID]],Employees!C:C,Employees!A:A)</f>
        <v>Afternoon</v>
      </c>
      <c r="E4899" t="s">
        <v>932</v>
      </c>
      <c r="F4899" t="str">
        <f>_xlfn.XLOOKUP(Ledger[[#This Row],[Employee_ID]],Employees!C:C,Employees!B:B)</f>
        <v>BR04</v>
      </c>
      <c r="G4899" t="s">
        <v>979</v>
      </c>
      <c r="H4899" t="s">
        <v>234</v>
      </c>
      <c r="I4899">
        <v>3</v>
      </c>
      <c r="J4899">
        <f>_xlfn.XLOOKUP(Ledger[[#This Row],[SKU]]&amp;"|"&amp;Ledger[[#This Row],[Branch_ID]], PriceList!E:E,PriceList!C:C,"")</f>
        <v>450</v>
      </c>
      <c r="K4899">
        <f>_xlfn.XLOOKUP(Ledger[[#This Row],[SKU]]&amp;"|"&amp;Ledger[[#This Row],[Branch_ID]], PriceList[Key], PriceList[Unit_Retail_Price_EGP], "")</f>
        <v>1029</v>
      </c>
      <c r="L4899">
        <f>YEAR(Ledger[[#This Row],[Date]])</f>
        <v>2025</v>
      </c>
      <c r="M4899" t="str">
        <f>"Qtr"&amp;ROUNDUP(MONTH(Ledger[[#This Row],[Date]])/3,0)</f>
        <v>Qtr4</v>
      </c>
      <c r="N4899">
        <f>MONTH(Ledger[[#This Row],[Date]])</f>
        <v>10</v>
      </c>
      <c r="O4899" t="str">
        <f>TEXT(Ledger[[#This Row],[Date]],"mmm")</f>
        <v>Oct</v>
      </c>
    </row>
    <row r="4900" spans="1:15" x14ac:dyDescent="0.35">
      <c r="A4900" t="s">
        <v>3429</v>
      </c>
      <c r="B4900" s="8">
        <v>45941</v>
      </c>
      <c r="C4900" s="5">
        <v>0.70138888888888884</v>
      </c>
      <c r="D4900" t="str">
        <f>_xlfn.XLOOKUP(Ledger[[#This Row],[Employee_ID]],Employees!C:C,Employees!A:A)</f>
        <v>Afternoon</v>
      </c>
      <c r="E4900" t="s">
        <v>932</v>
      </c>
      <c r="F4900" t="str">
        <f>_xlfn.XLOOKUP(Ledger[[#This Row],[Employee_ID]],Employees!C:C,Employees!B:B)</f>
        <v>BR04</v>
      </c>
      <c r="G4900" t="s">
        <v>979</v>
      </c>
      <c r="H4900" t="s">
        <v>247</v>
      </c>
      <c r="I4900">
        <v>3</v>
      </c>
      <c r="J4900">
        <f>_xlfn.XLOOKUP(Ledger[[#This Row],[SKU]]&amp;"|"&amp;Ledger[[#This Row],[Branch_ID]], PriceList!E:E,PriceList!C:C,"")</f>
        <v>370</v>
      </c>
      <c r="K4900">
        <f>_xlfn.XLOOKUP(Ledger[[#This Row],[SKU]]&amp;"|"&amp;Ledger[[#This Row],[Branch_ID]], PriceList[Key], PriceList[Unit_Retail_Price_EGP], "")</f>
        <v>849</v>
      </c>
      <c r="L4900">
        <f>YEAR(Ledger[[#This Row],[Date]])</f>
        <v>2025</v>
      </c>
      <c r="M4900" t="str">
        <f>"Qtr"&amp;ROUNDUP(MONTH(Ledger[[#This Row],[Date]])/3,0)</f>
        <v>Qtr4</v>
      </c>
      <c r="N4900">
        <f>MONTH(Ledger[[#This Row],[Date]])</f>
        <v>10</v>
      </c>
      <c r="O4900" t="str">
        <f>TEXT(Ledger[[#This Row],[Date]],"mmm")</f>
        <v>Oct</v>
      </c>
    </row>
    <row r="4901" spans="1:15" x14ac:dyDescent="0.35">
      <c r="A4901" t="s">
        <v>3438</v>
      </c>
      <c r="B4901" s="8">
        <v>45942</v>
      </c>
      <c r="C4901" s="5">
        <v>0.65902777777777777</v>
      </c>
      <c r="D4901" t="str">
        <f>_xlfn.XLOOKUP(Ledger[[#This Row],[Employee_ID]],Employees!C:C,Employees!A:A)</f>
        <v>Afternoon</v>
      </c>
      <c r="E4901" t="s">
        <v>932</v>
      </c>
      <c r="F4901" t="str">
        <f>_xlfn.XLOOKUP(Ledger[[#This Row],[Employee_ID]],Employees!C:C,Employees!B:B)</f>
        <v>BR04</v>
      </c>
      <c r="G4901" t="s">
        <v>979</v>
      </c>
      <c r="H4901" t="s">
        <v>108</v>
      </c>
      <c r="I4901">
        <v>3</v>
      </c>
      <c r="J4901">
        <f>_xlfn.XLOOKUP(Ledger[[#This Row],[SKU]]&amp;"|"&amp;Ledger[[#This Row],[Branch_ID]], PriceList!E:E,PriceList!C:C,"")</f>
        <v>155</v>
      </c>
      <c r="K4901">
        <f>_xlfn.XLOOKUP(Ledger[[#This Row],[SKU]]&amp;"|"&amp;Ledger[[#This Row],[Branch_ID]], PriceList[Key], PriceList[Unit_Retail_Price_EGP], "")</f>
        <v>379</v>
      </c>
      <c r="L4901">
        <f>YEAR(Ledger[[#This Row],[Date]])</f>
        <v>2025</v>
      </c>
      <c r="M4901" t="str">
        <f>"Qtr"&amp;ROUNDUP(MONTH(Ledger[[#This Row],[Date]])/3,0)</f>
        <v>Qtr4</v>
      </c>
      <c r="N4901">
        <f>MONTH(Ledger[[#This Row],[Date]])</f>
        <v>10</v>
      </c>
      <c r="O4901" t="str">
        <f>TEXT(Ledger[[#This Row],[Date]],"mmm")</f>
        <v>Oct</v>
      </c>
    </row>
    <row r="4902" spans="1:15" x14ac:dyDescent="0.35">
      <c r="A4902" t="s">
        <v>3524</v>
      </c>
      <c r="B4902" s="8">
        <v>45948</v>
      </c>
      <c r="C4902" s="5">
        <v>0.63888888888888884</v>
      </c>
      <c r="D4902" t="str">
        <f>_xlfn.XLOOKUP(Ledger[[#This Row],[Employee_ID]],Employees!C:C,Employees!A:A)</f>
        <v>Afternoon</v>
      </c>
      <c r="E4902" t="s">
        <v>932</v>
      </c>
      <c r="F4902" t="str">
        <f>_xlfn.XLOOKUP(Ledger[[#This Row],[Employee_ID]],Employees!C:C,Employees!B:B)</f>
        <v>BR02</v>
      </c>
      <c r="G4902" t="s">
        <v>944</v>
      </c>
      <c r="H4902" t="s">
        <v>380</v>
      </c>
      <c r="I4902">
        <v>3</v>
      </c>
      <c r="J4902">
        <f>_xlfn.XLOOKUP(Ledger[[#This Row],[SKU]]&amp;"|"&amp;Ledger[[#This Row],[Branch_ID]], PriceList!E:E,PriceList!C:C,"")</f>
        <v>225</v>
      </c>
      <c r="K4902">
        <f>_xlfn.XLOOKUP(Ledger[[#This Row],[SKU]]&amp;"|"&amp;Ledger[[#This Row],[Branch_ID]], PriceList[Key], PriceList[Unit_Retail_Price_EGP], "")</f>
        <v>579</v>
      </c>
      <c r="L4902">
        <f>YEAR(Ledger[[#This Row],[Date]])</f>
        <v>2025</v>
      </c>
      <c r="M4902" t="str">
        <f>"Qtr"&amp;ROUNDUP(MONTH(Ledger[[#This Row],[Date]])/3,0)</f>
        <v>Qtr4</v>
      </c>
      <c r="N4902">
        <f>MONTH(Ledger[[#This Row],[Date]])</f>
        <v>10</v>
      </c>
      <c r="O4902" t="str">
        <f>TEXT(Ledger[[#This Row],[Date]],"mmm")</f>
        <v>Oct</v>
      </c>
    </row>
    <row r="4903" spans="1:15" x14ac:dyDescent="0.35">
      <c r="A4903" t="s">
        <v>3556</v>
      </c>
      <c r="B4903" s="8">
        <v>45950</v>
      </c>
      <c r="C4903" s="5">
        <v>0.62152777777777779</v>
      </c>
      <c r="D4903" t="str">
        <f>_xlfn.XLOOKUP(Ledger[[#This Row],[Employee_ID]],Employees!C:C,Employees!A:A)</f>
        <v>Afternoon</v>
      </c>
      <c r="E4903" t="s">
        <v>932</v>
      </c>
      <c r="F4903" t="str">
        <f>_xlfn.XLOOKUP(Ledger[[#This Row],[Employee_ID]],Employees!C:C,Employees!B:B)</f>
        <v>BR01</v>
      </c>
      <c r="G4903" t="s">
        <v>948</v>
      </c>
      <c r="H4903" t="s">
        <v>59</v>
      </c>
      <c r="I4903">
        <v>3</v>
      </c>
      <c r="J4903">
        <f>_xlfn.XLOOKUP(Ledger[[#This Row],[SKU]]&amp;"|"&amp;Ledger[[#This Row],[Branch_ID]], PriceList!E:E,PriceList!C:C,"")</f>
        <v>435</v>
      </c>
      <c r="K4903">
        <f>_xlfn.XLOOKUP(Ledger[[#This Row],[SKU]]&amp;"|"&amp;Ledger[[#This Row],[Branch_ID]], PriceList[Key], PriceList[Unit_Retail_Price_EGP], "")</f>
        <v>1119</v>
      </c>
      <c r="L4903">
        <f>YEAR(Ledger[[#This Row],[Date]])</f>
        <v>2025</v>
      </c>
      <c r="M4903" t="str">
        <f>"Qtr"&amp;ROUNDUP(MONTH(Ledger[[#This Row],[Date]])/3,0)</f>
        <v>Qtr4</v>
      </c>
      <c r="N4903">
        <f>MONTH(Ledger[[#This Row],[Date]])</f>
        <v>10</v>
      </c>
      <c r="O4903" t="str">
        <f>TEXT(Ledger[[#This Row],[Date]],"mmm")</f>
        <v>Oct</v>
      </c>
    </row>
    <row r="4904" spans="1:15" x14ac:dyDescent="0.35">
      <c r="A4904" t="s">
        <v>3581</v>
      </c>
      <c r="B4904" s="8">
        <v>45952</v>
      </c>
      <c r="C4904" s="5">
        <v>0.70486111111111116</v>
      </c>
      <c r="D4904" t="str">
        <f>_xlfn.XLOOKUP(Ledger[[#This Row],[Employee_ID]],Employees!C:C,Employees!A:A)</f>
        <v>Afternoon</v>
      </c>
      <c r="E4904" t="s">
        <v>932</v>
      </c>
      <c r="F4904" t="str">
        <f>_xlfn.XLOOKUP(Ledger[[#This Row],[Employee_ID]],Employees!C:C,Employees!B:B)</f>
        <v>BR05</v>
      </c>
      <c r="G4904" t="s">
        <v>940</v>
      </c>
      <c r="H4904" t="s">
        <v>164</v>
      </c>
      <c r="I4904">
        <v>3</v>
      </c>
      <c r="J4904">
        <f>_xlfn.XLOOKUP(Ledger[[#This Row],[SKU]]&amp;"|"&amp;Ledger[[#This Row],[Branch_ID]], PriceList!E:E,PriceList!C:C,"")</f>
        <v>435</v>
      </c>
      <c r="K4904">
        <f>_xlfn.XLOOKUP(Ledger[[#This Row],[SKU]]&amp;"|"&amp;Ledger[[#This Row],[Branch_ID]], PriceList[Key], PriceList[Unit_Retail_Price_EGP], "")</f>
        <v>1079</v>
      </c>
      <c r="L4904">
        <f>YEAR(Ledger[[#This Row],[Date]])</f>
        <v>2025</v>
      </c>
      <c r="M4904" t="str">
        <f>"Qtr"&amp;ROUNDUP(MONTH(Ledger[[#This Row],[Date]])/3,0)</f>
        <v>Qtr4</v>
      </c>
      <c r="N4904">
        <f>MONTH(Ledger[[#This Row],[Date]])</f>
        <v>10</v>
      </c>
      <c r="O4904" t="str">
        <f>TEXT(Ledger[[#This Row],[Date]],"mmm")</f>
        <v>Oct</v>
      </c>
    </row>
    <row r="4905" spans="1:15" x14ac:dyDescent="0.35">
      <c r="A4905" t="s">
        <v>3583</v>
      </c>
      <c r="B4905" s="8">
        <v>45952</v>
      </c>
      <c r="C4905" s="5">
        <v>0.72083333333333333</v>
      </c>
      <c r="D4905" t="str">
        <f>_xlfn.XLOOKUP(Ledger[[#This Row],[Employee_ID]],Employees!C:C,Employees!A:A)</f>
        <v>Afternoon</v>
      </c>
      <c r="E4905" t="s">
        <v>932</v>
      </c>
      <c r="F4905" t="str">
        <f>_xlfn.XLOOKUP(Ledger[[#This Row],[Employee_ID]],Employees!C:C,Employees!B:B)</f>
        <v>BR03</v>
      </c>
      <c r="G4905" t="s">
        <v>983</v>
      </c>
      <c r="H4905" t="s">
        <v>123</v>
      </c>
      <c r="I4905">
        <v>3</v>
      </c>
      <c r="J4905">
        <f>_xlfn.XLOOKUP(Ledger[[#This Row],[SKU]]&amp;"|"&amp;Ledger[[#This Row],[Branch_ID]], PriceList!E:E,PriceList!C:C,"")</f>
        <v>180</v>
      </c>
      <c r="K4905">
        <f>_xlfn.XLOOKUP(Ledger[[#This Row],[SKU]]&amp;"|"&amp;Ledger[[#This Row],[Branch_ID]], PriceList[Key], PriceList[Unit_Retail_Price_EGP], "")</f>
        <v>459</v>
      </c>
      <c r="L4905">
        <f>YEAR(Ledger[[#This Row],[Date]])</f>
        <v>2025</v>
      </c>
      <c r="M4905" t="str">
        <f>"Qtr"&amp;ROUNDUP(MONTH(Ledger[[#This Row],[Date]])/3,0)</f>
        <v>Qtr4</v>
      </c>
      <c r="N4905">
        <f>MONTH(Ledger[[#This Row],[Date]])</f>
        <v>10</v>
      </c>
      <c r="O4905" t="str">
        <f>TEXT(Ledger[[#This Row],[Date]],"mmm")</f>
        <v>Oct</v>
      </c>
    </row>
    <row r="4906" spans="1:15" x14ac:dyDescent="0.35">
      <c r="A4906" t="s">
        <v>3594</v>
      </c>
      <c r="B4906" s="8">
        <v>45953</v>
      </c>
      <c r="C4906" s="5">
        <v>0.58819444444444446</v>
      </c>
      <c r="D4906" t="str">
        <f>_xlfn.XLOOKUP(Ledger[[#This Row],[Employee_ID]],Employees!C:C,Employees!A:A)</f>
        <v>Afternoon</v>
      </c>
      <c r="E4906" t="s">
        <v>932</v>
      </c>
      <c r="F4906" t="str">
        <f>_xlfn.XLOOKUP(Ledger[[#This Row],[Employee_ID]],Employees!C:C,Employees!B:B)</f>
        <v>BR01</v>
      </c>
      <c r="G4906" t="s">
        <v>948</v>
      </c>
      <c r="H4906" t="s">
        <v>135</v>
      </c>
      <c r="I4906">
        <v>3</v>
      </c>
      <c r="J4906">
        <f>_xlfn.XLOOKUP(Ledger[[#This Row],[SKU]]&amp;"|"&amp;Ledger[[#This Row],[Branch_ID]], PriceList!E:E,PriceList!C:C,"")</f>
        <v>145</v>
      </c>
      <c r="K4906">
        <f>_xlfn.XLOOKUP(Ledger[[#This Row],[SKU]]&amp;"|"&amp;Ledger[[#This Row],[Branch_ID]], PriceList[Key], PriceList[Unit_Retail_Price_EGP], "")</f>
        <v>389</v>
      </c>
      <c r="L4906">
        <f>YEAR(Ledger[[#This Row],[Date]])</f>
        <v>2025</v>
      </c>
      <c r="M4906" t="str">
        <f>"Qtr"&amp;ROUNDUP(MONTH(Ledger[[#This Row],[Date]])/3,0)</f>
        <v>Qtr4</v>
      </c>
      <c r="N4906">
        <f>MONTH(Ledger[[#This Row],[Date]])</f>
        <v>10</v>
      </c>
      <c r="O4906" t="str">
        <f>TEXT(Ledger[[#This Row],[Date]],"mmm")</f>
        <v>Oct</v>
      </c>
    </row>
    <row r="4907" spans="1:15" x14ac:dyDescent="0.35">
      <c r="A4907" t="s">
        <v>3631</v>
      </c>
      <c r="B4907" s="8">
        <v>45955</v>
      </c>
      <c r="C4907" s="5">
        <v>0.61597222222222225</v>
      </c>
      <c r="D4907" t="str">
        <f>_xlfn.XLOOKUP(Ledger[[#This Row],[Employee_ID]],Employees!C:C,Employees!A:A)</f>
        <v>Afternoon</v>
      </c>
      <c r="E4907" t="s">
        <v>932</v>
      </c>
      <c r="F4907" t="str">
        <f>_xlfn.XLOOKUP(Ledger[[#This Row],[Employee_ID]],Employees!C:C,Employees!B:B)</f>
        <v>BR02</v>
      </c>
      <c r="G4907" t="s">
        <v>944</v>
      </c>
      <c r="H4907" t="s">
        <v>460</v>
      </c>
      <c r="I4907">
        <v>3</v>
      </c>
      <c r="J4907">
        <f>_xlfn.XLOOKUP(Ledger[[#This Row],[SKU]]&amp;"|"&amp;Ledger[[#This Row],[Branch_ID]], PriceList!E:E,PriceList!C:C,"")</f>
        <v>145</v>
      </c>
      <c r="K4907">
        <f>_xlfn.XLOOKUP(Ledger[[#This Row],[SKU]]&amp;"|"&amp;Ledger[[#This Row],[Branch_ID]], PriceList[Key], PriceList[Unit_Retail_Price_EGP], "")</f>
        <v>369</v>
      </c>
      <c r="L4907">
        <f>YEAR(Ledger[[#This Row],[Date]])</f>
        <v>2025</v>
      </c>
      <c r="M4907" t="str">
        <f>"Qtr"&amp;ROUNDUP(MONTH(Ledger[[#This Row],[Date]])/3,0)</f>
        <v>Qtr4</v>
      </c>
      <c r="N4907">
        <f>MONTH(Ledger[[#This Row],[Date]])</f>
        <v>10</v>
      </c>
      <c r="O4907" t="str">
        <f>TEXT(Ledger[[#This Row],[Date]],"mmm")</f>
        <v>Oct</v>
      </c>
    </row>
    <row r="4908" spans="1:15" x14ac:dyDescent="0.35">
      <c r="A4908" t="s">
        <v>3634</v>
      </c>
      <c r="B4908" s="8">
        <v>45955</v>
      </c>
      <c r="C4908" s="5">
        <v>0.72638888888888886</v>
      </c>
      <c r="D4908" t="str">
        <f>_xlfn.XLOOKUP(Ledger[[#This Row],[Employee_ID]],Employees!C:C,Employees!A:A)</f>
        <v>Afternoon</v>
      </c>
      <c r="E4908" t="s">
        <v>932</v>
      </c>
      <c r="F4908" t="str">
        <f>_xlfn.XLOOKUP(Ledger[[#This Row],[Employee_ID]],Employees!C:C,Employees!B:B)</f>
        <v>BR03</v>
      </c>
      <c r="G4908" t="s">
        <v>983</v>
      </c>
      <c r="H4908" t="s">
        <v>272</v>
      </c>
      <c r="I4908">
        <v>3</v>
      </c>
      <c r="J4908">
        <f>_xlfn.XLOOKUP(Ledger[[#This Row],[SKU]]&amp;"|"&amp;Ledger[[#This Row],[Branch_ID]], PriceList!E:E,PriceList!C:C,"")</f>
        <v>420</v>
      </c>
      <c r="K4908">
        <f>_xlfn.XLOOKUP(Ledger[[#This Row],[SKU]]&amp;"|"&amp;Ledger[[#This Row],[Branch_ID]], PriceList[Key], PriceList[Unit_Retail_Price_EGP], "")</f>
        <v>1029</v>
      </c>
      <c r="L4908">
        <f>YEAR(Ledger[[#This Row],[Date]])</f>
        <v>2025</v>
      </c>
      <c r="M4908" t="str">
        <f>"Qtr"&amp;ROUNDUP(MONTH(Ledger[[#This Row],[Date]])/3,0)</f>
        <v>Qtr4</v>
      </c>
      <c r="N4908">
        <f>MONTH(Ledger[[#This Row],[Date]])</f>
        <v>10</v>
      </c>
      <c r="O4908" t="str">
        <f>TEXT(Ledger[[#This Row],[Date]],"mmm")</f>
        <v>Oct</v>
      </c>
    </row>
    <row r="4909" spans="1:15" x14ac:dyDescent="0.35">
      <c r="A4909" t="s">
        <v>3687</v>
      </c>
      <c r="B4909" s="8">
        <v>45959</v>
      </c>
      <c r="C4909" s="5">
        <v>0.72013888888888888</v>
      </c>
      <c r="D4909" t="str">
        <f>_xlfn.XLOOKUP(Ledger[[#This Row],[Employee_ID]],Employees!C:C,Employees!A:A)</f>
        <v>Afternoon</v>
      </c>
      <c r="E4909" t="s">
        <v>932</v>
      </c>
      <c r="F4909" t="str">
        <f>_xlfn.XLOOKUP(Ledger[[#This Row],[Employee_ID]],Employees!C:C,Employees!B:B)</f>
        <v>BR02</v>
      </c>
      <c r="G4909" t="s">
        <v>944</v>
      </c>
      <c r="H4909" t="s">
        <v>162</v>
      </c>
      <c r="I4909">
        <v>3</v>
      </c>
      <c r="J4909">
        <f>_xlfn.XLOOKUP(Ledger[[#This Row],[SKU]]&amp;"|"&amp;Ledger[[#This Row],[Branch_ID]], PriceList!E:E,PriceList!C:C,"")</f>
        <v>165</v>
      </c>
      <c r="K4909">
        <f>_xlfn.XLOOKUP(Ledger[[#This Row],[SKU]]&amp;"|"&amp;Ledger[[#This Row],[Branch_ID]], PriceList[Key], PriceList[Unit_Retail_Price_EGP], "")</f>
        <v>419</v>
      </c>
      <c r="L4909">
        <f>YEAR(Ledger[[#This Row],[Date]])</f>
        <v>2025</v>
      </c>
      <c r="M4909" t="str">
        <f>"Qtr"&amp;ROUNDUP(MONTH(Ledger[[#This Row],[Date]])/3,0)</f>
        <v>Qtr4</v>
      </c>
      <c r="N4909">
        <f>MONTH(Ledger[[#This Row],[Date]])</f>
        <v>10</v>
      </c>
      <c r="O4909" t="str">
        <f>TEXT(Ledger[[#This Row],[Date]],"mmm")</f>
        <v>Oct</v>
      </c>
    </row>
    <row r="4910" spans="1:15" x14ac:dyDescent="0.35">
      <c r="A4910" t="s">
        <v>3710</v>
      </c>
      <c r="B4910" s="8">
        <v>45961</v>
      </c>
      <c r="C4910" s="5">
        <v>0.59652777777777777</v>
      </c>
      <c r="D4910" t="str">
        <f>_xlfn.XLOOKUP(Ledger[[#This Row],[Employee_ID]],Employees!C:C,Employees!A:A)</f>
        <v>Afternoon</v>
      </c>
      <c r="E4910" t="s">
        <v>932</v>
      </c>
      <c r="F4910" t="str">
        <f>_xlfn.XLOOKUP(Ledger[[#This Row],[Employee_ID]],Employees!C:C,Employees!B:B)</f>
        <v>BR02</v>
      </c>
      <c r="G4910" t="s">
        <v>944</v>
      </c>
      <c r="H4910" t="s">
        <v>348</v>
      </c>
      <c r="I4910">
        <v>3</v>
      </c>
      <c r="J4910">
        <f>_xlfn.XLOOKUP(Ledger[[#This Row],[SKU]]&amp;"|"&amp;Ledger[[#This Row],[Branch_ID]], PriceList!E:E,PriceList!C:C,"")</f>
        <v>530</v>
      </c>
      <c r="K4910">
        <f>_xlfn.XLOOKUP(Ledger[[#This Row],[SKU]]&amp;"|"&amp;Ledger[[#This Row],[Branch_ID]], PriceList[Key], PriceList[Unit_Retail_Price_EGP], "")</f>
        <v>1269</v>
      </c>
      <c r="L4910">
        <f>YEAR(Ledger[[#This Row],[Date]])</f>
        <v>2025</v>
      </c>
      <c r="M4910" t="str">
        <f>"Qtr"&amp;ROUNDUP(MONTH(Ledger[[#This Row],[Date]])/3,0)</f>
        <v>Qtr4</v>
      </c>
      <c r="N4910">
        <f>MONTH(Ledger[[#This Row],[Date]])</f>
        <v>10</v>
      </c>
      <c r="O4910" t="str">
        <f>TEXT(Ledger[[#This Row],[Date]],"mmm")</f>
        <v>Oct</v>
      </c>
    </row>
    <row r="4911" spans="1:15" x14ac:dyDescent="0.35">
      <c r="A4911" t="s">
        <v>3734</v>
      </c>
      <c r="B4911" s="8">
        <v>45962</v>
      </c>
      <c r="C4911" s="5">
        <v>0.72777777777777775</v>
      </c>
      <c r="D4911" t="str">
        <f>_xlfn.XLOOKUP(Ledger[[#This Row],[Employee_ID]],Employees!C:C,Employees!A:A)</f>
        <v>Afternoon</v>
      </c>
      <c r="E4911" t="s">
        <v>932</v>
      </c>
      <c r="F4911" t="str">
        <f>_xlfn.XLOOKUP(Ledger[[#This Row],[Employee_ID]],Employees!C:C,Employees!B:B)</f>
        <v>BR02</v>
      </c>
      <c r="G4911" t="s">
        <v>944</v>
      </c>
      <c r="H4911" t="s">
        <v>436</v>
      </c>
      <c r="I4911">
        <v>3</v>
      </c>
      <c r="J4911">
        <f>_xlfn.XLOOKUP(Ledger[[#This Row],[SKU]]&amp;"|"&amp;Ledger[[#This Row],[Branch_ID]], PriceList!E:E,PriceList!C:C,"")</f>
        <v>145</v>
      </c>
      <c r="K4911">
        <f>_xlfn.XLOOKUP(Ledger[[#This Row],[SKU]]&amp;"|"&amp;Ledger[[#This Row],[Branch_ID]], PriceList[Key], PriceList[Unit_Retail_Price_EGP], "")</f>
        <v>369</v>
      </c>
      <c r="L4911">
        <f>YEAR(Ledger[[#This Row],[Date]])</f>
        <v>2025</v>
      </c>
      <c r="M4911" t="str">
        <f>"Qtr"&amp;ROUNDUP(MONTH(Ledger[[#This Row],[Date]])/3,0)</f>
        <v>Qtr4</v>
      </c>
      <c r="N4911">
        <f>MONTH(Ledger[[#This Row],[Date]])</f>
        <v>11</v>
      </c>
      <c r="O4911" t="str">
        <f>TEXT(Ledger[[#This Row],[Date]],"mmm")</f>
        <v>Nov</v>
      </c>
    </row>
    <row r="4912" spans="1:15" x14ac:dyDescent="0.35">
      <c r="A4912" t="s">
        <v>3827</v>
      </c>
      <c r="B4912" s="8">
        <v>45969</v>
      </c>
      <c r="C4912" s="5">
        <v>0.70138888888888884</v>
      </c>
      <c r="D4912" t="str">
        <f>_xlfn.XLOOKUP(Ledger[[#This Row],[Employee_ID]],Employees!C:C,Employees!A:A)</f>
        <v>Afternoon</v>
      </c>
      <c r="E4912" t="s">
        <v>932</v>
      </c>
      <c r="F4912" t="str">
        <f>_xlfn.XLOOKUP(Ledger[[#This Row],[Employee_ID]],Employees!C:C,Employees!B:B)</f>
        <v>BR03</v>
      </c>
      <c r="G4912" t="s">
        <v>983</v>
      </c>
      <c r="H4912" t="s">
        <v>565</v>
      </c>
      <c r="I4912">
        <v>3</v>
      </c>
      <c r="J4912">
        <f>_xlfn.XLOOKUP(Ledger[[#This Row],[SKU]]&amp;"|"&amp;Ledger[[#This Row],[Branch_ID]], PriceList!E:E,PriceList!C:C,"")</f>
        <v>420</v>
      </c>
      <c r="K4912">
        <f>_xlfn.XLOOKUP(Ledger[[#This Row],[SKU]]&amp;"|"&amp;Ledger[[#This Row],[Branch_ID]], PriceList[Key], PriceList[Unit_Retail_Price_EGP], "")</f>
        <v>1029</v>
      </c>
      <c r="L4912">
        <f>YEAR(Ledger[[#This Row],[Date]])</f>
        <v>2025</v>
      </c>
      <c r="M4912" t="str">
        <f>"Qtr"&amp;ROUNDUP(MONTH(Ledger[[#This Row],[Date]])/3,0)</f>
        <v>Qtr4</v>
      </c>
      <c r="N4912">
        <f>MONTH(Ledger[[#This Row],[Date]])</f>
        <v>11</v>
      </c>
      <c r="O4912" t="str">
        <f>TEXT(Ledger[[#This Row],[Date]],"mmm")</f>
        <v>Nov</v>
      </c>
    </row>
    <row r="4913" spans="1:15" x14ac:dyDescent="0.35">
      <c r="A4913" t="s">
        <v>3875</v>
      </c>
      <c r="B4913" s="8">
        <v>45973</v>
      </c>
      <c r="C4913" s="5">
        <v>0.70763888888888893</v>
      </c>
      <c r="D4913" t="str">
        <f>_xlfn.XLOOKUP(Ledger[[#This Row],[Employee_ID]],Employees!C:C,Employees!A:A)</f>
        <v>Afternoon</v>
      </c>
      <c r="E4913" t="s">
        <v>932</v>
      </c>
      <c r="F4913" t="str">
        <f>_xlfn.XLOOKUP(Ledger[[#This Row],[Employee_ID]],Employees!C:C,Employees!B:B)</f>
        <v>BR03</v>
      </c>
      <c r="G4913" t="s">
        <v>983</v>
      </c>
      <c r="H4913" t="s">
        <v>186</v>
      </c>
      <c r="I4913">
        <v>3</v>
      </c>
      <c r="J4913">
        <f>_xlfn.XLOOKUP(Ledger[[#This Row],[SKU]]&amp;"|"&amp;Ledger[[#This Row],[Branch_ID]], PriceList!E:E,PriceList!C:C,"")</f>
        <v>220</v>
      </c>
      <c r="K4913">
        <f>_xlfn.XLOOKUP(Ledger[[#This Row],[SKU]]&amp;"|"&amp;Ledger[[#This Row],[Branch_ID]], PriceList[Key], PriceList[Unit_Retail_Price_EGP], "")</f>
        <v>569</v>
      </c>
      <c r="L4913">
        <f>YEAR(Ledger[[#This Row],[Date]])</f>
        <v>2025</v>
      </c>
      <c r="M4913" t="str">
        <f>"Qtr"&amp;ROUNDUP(MONTH(Ledger[[#This Row],[Date]])/3,0)</f>
        <v>Qtr4</v>
      </c>
      <c r="N4913">
        <f>MONTH(Ledger[[#This Row],[Date]])</f>
        <v>11</v>
      </c>
      <c r="O4913" t="str">
        <f>TEXT(Ledger[[#This Row],[Date]],"mmm")</f>
        <v>Nov</v>
      </c>
    </row>
    <row r="4914" spans="1:15" x14ac:dyDescent="0.35">
      <c r="A4914" t="s">
        <v>3885</v>
      </c>
      <c r="B4914" s="8">
        <v>45974</v>
      </c>
      <c r="C4914" s="5">
        <v>0.62638888888888888</v>
      </c>
      <c r="D4914" t="str">
        <f>_xlfn.XLOOKUP(Ledger[[#This Row],[Employee_ID]],Employees!C:C,Employees!A:A)</f>
        <v>Afternoon</v>
      </c>
      <c r="E4914" t="s">
        <v>932</v>
      </c>
      <c r="F4914" t="str">
        <f>_xlfn.XLOOKUP(Ledger[[#This Row],[Employee_ID]],Employees!C:C,Employees!B:B)</f>
        <v>BR01</v>
      </c>
      <c r="G4914" t="s">
        <v>948</v>
      </c>
      <c r="H4914" t="s">
        <v>272</v>
      </c>
      <c r="I4914">
        <v>3</v>
      </c>
      <c r="J4914">
        <f>_xlfn.XLOOKUP(Ledger[[#This Row],[SKU]]&amp;"|"&amp;Ledger[[#This Row],[Branch_ID]], PriceList!E:E,PriceList!C:C,"")</f>
        <v>435</v>
      </c>
      <c r="K4914">
        <f>_xlfn.XLOOKUP(Ledger[[#This Row],[SKU]]&amp;"|"&amp;Ledger[[#This Row],[Branch_ID]], PriceList[Key], PriceList[Unit_Retail_Price_EGP], "")</f>
        <v>1119</v>
      </c>
      <c r="L4914">
        <f>YEAR(Ledger[[#This Row],[Date]])</f>
        <v>2025</v>
      </c>
      <c r="M4914" t="str">
        <f>"Qtr"&amp;ROUNDUP(MONTH(Ledger[[#This Row],[Date]])/3,0)</f>
        <v>Qtr4</v>
      </c>
      <c r="N4914">
        <f>MONTH(Ledger[[#This Row],[Date]])</f>
        <v>11</v>
      </c>
      <c r="O4914" t="str">
        <f>TEXT(Ledger[[#This Row],[Date]],"mmm")</f>
        <v>Nov</v>
      </c>
    </row>
    <row r="4915" spans="1:15" x14ac:dyDescent="0.35">
      <c r="A4915" t="s">
        <v>3887</v>
      </c>
      <c r="B4915" s="8">
        <v>45974</v>
      </c>
      <c r="C4915" s="5">
        <v>0.70972222222222225</v>
      </c>
      <c r="D4915" t="str">
        <f>_xlfn.XLOOKUP(Ledger[[#This Row],[Employee_ID]],Employees!C:C,Employees!A:A)</f>
        <v>Afternoon</v>
      </c>
      <c r="E4915" t="s">
        <v>932</v>
      </c>
      <c r="F4915" t="str">
        <f>_xlfn.XLOOKUP(Ledger[[#This Row],[Employee_ID]],Employees!C:C,Employees!B:B)</f>
        <v>BR02</v>
      </c>
      <c r="G4915" t="s">
        <v>944</v>
      </c>
      <c r="H4915" t="s">
        <v>162</v>
      </c>
      <c r="I4915">
        <v>3</v>
      </c>
      <c r="J4915">
        <f>_xlfn.XLOOKUP(Ledger[[#This Row],[SKU]]&amp;"|"&amp;Ledger[[#This Row],[Branch_ID]], PriceList!E:E,PriceList!C:C,"")</f>
        <v>165</v>
      </c>
      <c r="K4915">
        <f>_xlfn.XLOOKUP(Ledger[[#This Row],[SKU]]&amp;"|"&amp;Ledger[[#This Row],[Branch_ID]], PriceList[Key], PriceList[Unit_Retail_Price_EGP], "")</f>
        <v>419</v>
      </c>
      <c r="L4915">
        <f>YEAR(Ledger[[#This Row],[Date]])</f>
        <v>2025</v>
      </c>
      <c r="M4915" t="str">
        <f>"Qtr"&amp;ROUNDUP(MONTH(Ledger[[#This Row],[Date]])/3,0)</f>
        <v>Qtr4</v>
      </c>
      <c r="N4915">
        <f>MONTH(Ledger[[#This Row],[Date]])</f>
        <v>11</v>
      </c>
      <c r="O4915" t="str">
        <f>TEXT(Ledger[[#This Row],[Date]],"mmm")</f>
        <v>Nov</v>
      </c>
    </row>
    <row r="4916" spans="1:15" x14ac:dyDescent="0.35">
      <c r="A4916" t="s">
        <v>3888</v>
      </c>
      <c r="B4916" s="8">
        <v>45974</v>
      </c>
      <c r="C4916" s="5">
        <v>0.71875</v>
      </c>
      <c r="D4916" t="str">
        <f>_xlfn.XLOOKUP(Ledger[[#This Row],[Employee_ID]],Employees!C:C,Employees!A:A)</f>
        <v>Afternoon</v>
      </c>
      <c r="E4916" t="s">
        <v>932</v>
      </c>
      <c r="F4916" t="str">
        <f>_xlfn.XLOOKUP(Ledger[[#This Row],[Employee_ID]],Employees!C:C,Employees!B:B)</f>
        <v>BR04</v>
      </c>
      <c r="G4916" t="s">
        <v>979</v>
      </c>
      <c r="H4916" t="s">
        <v>286</v>
      </c>
      <c r="I4916">
        <v>3</v>
      </c>
      <c r="J4916">
        <f>_xlfn.XLOOKUP(Ledger[[#This Row],[SKU]]&amp;"|"&amp;Ledger[[#This Row],[Branch_ID]], PriceList!E:E,PriceList!C:C,"")</f>
        <v>135</v>
      </c>
      <c r="K4916">
        <f>_xlfn.XLOOKUP(Ledger[[#This Row],[SKU]]&amp;"|"&amp;Ledger[[#This Row],[Branch_ID]], PriceList[Key], PriceList[Unit_Retail_Price_EGP], "")</f>
        <v>329</v>
      </c>
      <c r="L4916">
        <f>YEAR(Ledger[[#This Row],[Date]])</f>
        <v>2025</v>
      </c>
      <c r="M4916" t="str">
        <f>"Qtr"&amp;ROUNDUP(MONTH(Ledger[[#This Row],[Date]])/3,0)</f>
        <v>Qtr4</v>
      </c>
      <c r="N4916">
        <f>MONTH(Ledger[[#This Row],[Date]])</f>
        <v>11</v>
      </c>
      <c r="O4916" t="str">
        <f>TEXT(Ledger[[#This Row],[Date]],"mmm")</f>
        <v>Nov</v>
      </c>
    </row>
    <row r="4917" spans="1:15" x14ac:dyDescent="0.35">
      <c r="A4917" t="s">
        <v>3954</v>
      </c>
      <c r="B4917" s="8">
        <v>45978</v>
      </c>
      <c r="C4917" s="5">
        <v>0.62986111111111109</v>
      </c>
      <c r="D4917" t="str">
        <f>_xlfn.XLOOKUP(Ledger[[#This Row],[Employee_ID]],Employees!C:C,Employees!A:A)</f>
        <v>Afternoon</v>
      </c>
      <c r="E4917" t="s">
        <v>932</v>
      </c>
      <c r="F4917" t="str">
        <f>_xlfn.XLOOKUP(Ledger[[#This Row],[Employee_ID]],Employees!C:C,Employees!B:B)</f>
        <v>BR02</v>
      </c>
      <c r="G4917" t="s">
        <v>944</v>
      </c>
      <c r="H4917" t="s">
        <v>154</v>
      </c>
      <c r="I4917">
        <v>3</v>
      </c>
      <c r="J4917">
        <f>_xlfn.XLOOKUP(Ledger[[#This Row],[SKU]]&amp;"|"&amp;Ledger[[#This Row],[Branch_ID]], PriceList!E:E,PriceList!C:C,"")</f>
        <v>165</v>
      </c>
      <c r="K4917">
        <f>_xlfn.XLOOKUP(Ledger[[#This Row],[SKU]]&amp;"|"&amp;Ledger[[#This Row],[Branch_ID]], PriceList[Key], PriceList[Unit_Retail_Price_EGP], "")</f>
        <v>419</v>
      </c>
      <c r="L4917">
        <f>YEAR(Ledger[[#This Row],[Date]])</f>
        <v>2025</v>
      </c>
      <c r="M4917" t="str">
        <f>"Qtr"&amp;ROUNDUP(MONTH(Ledger[[#This Row],[Date]])/3,0)</f>
        <v>Qtr4</v>
      </c>
      <c r="N4917">
        <f>MONTH(Ledger[[#This Row],[Date]])</f>
        <v>11</v>
      </c>
      <c r="O4917" t="str">
        <f>TEXT(Ledger[[#This Row],[Date]],"mmm")</f>
        <v>Nov</v>
      </c>
    </row>
    <row r="4918" spans="1:15" x14ac:dyDescent="0.35">
      <c r="A4918" t="s">
        <v>3991</v>
      </c>
      <c r="B4918" s="8">
        <v>45981</v>
      </c>
      <c r="C4918" s="5">
        <v>0.68333333333333335</v>
      </c>
      <c r="D4918" t="str">
        <f>_xlfn.XLOOKUP(Ledger[[#This Row],[Employee_ID]],Employees!C:C,Employees!A:A)</f>
        <v>Afternoon</v>
      </c>
      <c r="E4918" t="s">
        <v>932</v>
      </c>
      <c r="F4918" t="str">
        <f>_xlfn.XLOOKUP(Ledger[[#This Row],[Employee_ID]],Employees!C:C,Employees!B:B)</f>
        <v>BR04</v>
      </c>
      <c r="G4918" t="s">
        <v>979</v>
      </c>
      <c r="H4918" t="s">
        <v>291</v>
      </c>
      <c r="I4918">
        <v>3</v>
      </c>
      <c r="J4918">
        <f>_xlfn.XLOOKUP(Ledger[[#This Row],[SKU]]&amp;"|"&amp;Ledger[[#This Row],[Branch_ID]], PriceList!E:E,PriceList!C:C,"")</f>
        <v>450</v>
      </c>
      <c r="K4918">
        <f>_xlfn.XLOOKUP(Ledger[[#This Row],[SKU]]&amp;"|"&amp;Ledger[[#This Row],[Branch_ID]], PriceList[Key], PriceList[Unit_Retail_Price_EGP], "")</f>
        <v>1029</v>
      </c>
      <c r="L4918">
        <f>YEAR(Ledger[[#This Row],[Date]])</f>
        <v>2025</v>
      </c>
      <c r="M4918" t="str">
        <f>"Qtr"&amp;ROUNDUP(MONTH(Ledger[[#This Row],[Date]])/3,0)</f>
        <v>Qtr4</v>
      </c>
      <c r="N4918">
        <f>MONTH(Ledger[[#This Row],[Date]])</f>
        <v>11</v>
      </c>
      <c r="O4918" t="str">
        <f>TEXT(Ledger[[#This Row],[Date]],"mmm")</f>
        <v>Nov</v>
      </c>
    </row>
    <row r="4919" spans="1:15" x14ac:dyDescent="0.35">
      <c r="A4919" t="s">
        <v>4030</v>
      </c>
      <c r="B4919" s="8">
        <v>45983</v>
      </c>
      <c r="C4919" s="5">
        <v>0.67013888888888884</v>
      </c>
      <c r="D4919" t="str">
        <f>_xlfn.XLOOKUP(Ledger[[#This Row],[Employee_ID]],Employees!C:C,Employees!A:A)</f>
        <v>Afternoon</v>
      </c>
      <c r="E4919" t="s">
        <v>932</v>
      </c>
      <c r="F4919" t="str">
        <f>_xlfn.XLOOKUP(Ledger[[#This Row],[Employee_ID]],Employees!C:C,Employees!B:B)</f>
        <v>BR01</v>
      </c>
      <c r="G4919" t="s">
        <v>948</v>
      </c>
      <c r="H4919" t="s">
        <v>281</v>
      </c>
      <c r="I4919">
        <v>3</v>
      </c>
      <c r="J4919">
        <f>_xlfn.XLOOKUP(Ledger[[#This Row],[SKU]]&amp;"|"&amp;Ledger[[#This Row],[Branch_ID]], PriceList!E:E,PriceList!C:C,"")</f>
        <v>145</v>
      </c>
      <c r="K4919">
        <f>_xlfn.XLOOKUP(Ledger[[#This Row],[SKU]]&amp;"|"&amp;Ledger[[#This Row],[Branch_ID]], PriceList[Key], PriceList[Unit_Retail_Price_EGP], "")</f>
        <v>389</v>
      </c>
      <c r="L4919">
        <f>YEAR(Ledger[[#This Row],[Date]])</f>
        <v>2025</v>
      </c>
      <c r="M4919" t="str">
        <f>"Qtr"&amp;ROUNDUP(MONTH(Ledger[[#This Row],[Date]])/3,0)</f>
        <v>Qtr4</v>
      </c>
      <c r="N4919">
        <f>MONTH(Ledger[[#This Row],[Date]])</f>
        <v>11</v>
      </c>
      <c r="O4919" t="str">
        <f>TEXT(Ledger[[#This Row],[Date]],"mmm")</f>
        <v>Nov</v>
      </c>
    </row>
    <row r="4920" spans="1:15" x14ac:dyDescent="0.35">
      <c r="A4920" t="s">
        <v>4064</v>
      </c>
      <c r="B4920" s="8">
        <v>45986</v>
      </c>
      <c r="C4920" s="5">
        <v>0.63263888888888886</v>
      </c>
      <c r="D4920" t="str">
        <f>_xlfn.XLOOKUP(Ledger[[#This Row],[Employee_ID]],Employees!C:C,Employees!A:A)</f>
        <v>Afternoon</v>
      </c>
      <c r="E4920" t="s">
        <v>932</v>
      </c>
      <c r="F4920" t="str">
        <f>_xlfn.XLOOKUP(Ledger[[#This Row],[Employee_ID]],Employees!C:C,Employees!B:B)</f>
        <v>BR01</v>
      </c>
      <c r="G4920" t="s">
        <v>948</v>
      </c>
      <c r="H4920" t="s">
        <v>764</v>
      </c>
      <c r="I4920">
        <v>3</v>
      </c>
      <c r="J4920">
        <f>_xlfn.XLOOKUP(Ledger[[#This Row],[SKU]]&amp;"|"&amp;Ledger[[#This Row],[Branch_ID]], PriceList!E:E,PriceList!C:C,"")</f>
        <v>390</v>
      </c>
      <c r="K4920">
        <f>_xlfn.XLOOKUP(Ledger[[#This Row],[SKU]]&amp;"|"&amp;Ledger[[#This Row],[Branch_ID]], PriceList[Key], PriceList[Unit_Retail_Price_EGP], "")</f>
        <v>1009</v>
      </c>
      <c r="L4920">
        <f>YEAR(Ledger[[#This Row],[Date]])</f>
        <v>2025</v>
      </c>
      <c r="M4920" t="str">
        <f>"Qtr"&amp;ROUNDUP(MONTH(Ledger[[#This Row],[Date]])/3,0)</f>
        <v>Qtr4</v>
      </c>
      <c r="N4920">
        <f>MONTH(Ledger[[#This Row],[Date]])</f>
        <v>11</v>
      </c>
      <c r="O4920" t="str">
        <f>TEXT(Ledger[[#This Row],[Date]],"mmm")</f>
        <v>Nov</v>
      </c>
    </row>
    <row r="4921" spans="1:15" x14ac:dyDescent="0.35">
      <c r="A4921" t="s">
        <v>4067</v>
      </c>
      <c r="B4921" s="8">
        <v>45986</v>
      </c>
      <c r="C4921" s="5">
        <v>0.73541666666666672</v>
      </c>
      <c r="D4921" t="str">
        <f>_xlfn.XLOOKUP(Ledger[[#This Row],[Employee_ID]],Employees!C:C,Employees!A:A)</f>
        <v>Afternoon</v>
      </c>
      <c r="E4921" t="s">
        <v>932</v>
      </c>
      <c r="F4921" t="str">
        <f>_xlfn.XLOOKUP(Ledger[[#This Row],[Employee_ID]],Employees!C:C,Employees!B:B)</f>
        <v>BR02</v>
      </c>
      <c r="G4921" t="s">
        <v>944</v>
      </c>
      <c r="H4921" t="s">
        <v>168</v>
      </c>
      <c r="I4921">
        <v>3</v>
      </c>
      <c r="J4921">
        <f>_xlfn.XLOOKUP(Ledger[[#This Row],[SKU]]&amp;"|"&amp;Ledger[[#This Row],[Branch_ID]], PriceList!E:E,PriceList!C:C,"")</f>
        <v>390</v>
      </c>
      <c r="K4921">
        <f>_xlfn.XLOOKUP(Ledger[[#This Row],[SKU]]&amp;"|"&amp;Ledger[[#This Row],[Branch_ID]], PriceList[Key], PriceList[Unit_Retail_Price_EGP], "")</f>
        <v>949</v>
      </c>
      <c r="L4921">
        <f>YEAR(Ledger[[#This Row],[Date]])</f>
        <v>2025</v>
      </c>
      <c r="M4921" t="str">
        <f>"Qtr"&amp;ROUNDUP(MONTH(Ledger[[#This Row],[Date]])/3,0)</f>
        <v>Qtr4</v>
      </c>
      <c r="N4921">
        <f>MONTH(Ledger[[#This Row],[Date]])</f>
        <v>11</v>
      </c>
      <c r="O4921" t="str">
        <f>TEXT(Ledger[[#This Row],[Date]],"mmm")</f>
        <v>Nov</v>
      </c>
    </row>
    <row r="4922" spans="1:15" x14ac:dyDescent="0.35">
      <c r="A4922" t="s">
        <v>4108</v>
      </c>
      <c r="B4922" s="8">
        <v>45989</v>
      </c>
      <c r="C4922" s="5">
        <v>0.60347222222222219</v>
      </c>
      <c r="D4922" t="str">
        <f>_xlfn.XLOOKUP(Ledger[[#This Row],[Employee_ID]],Employees!C:C,Employees!A:A)</f>
        <v>Afternoon</v>
      </c>
      <c r="E4922" t="s">
        <v>932</v>
      </c>
      <c r="F4922" t="str">
        <f>_xlfn.XLOOKUP(Ledger[[#This Row],[Employee_ID]],Employees!C:C,Employees!B:B)</f>
        <v>BR03</v>
      </c>
      <c r="G4922" t="s">
        <v>983</v>
      </c>
      <c r="H4922" t="s">
        <v>186</v>
      </c>
      <c r="I4922">
        <v>3</v>
      </c>
      <c r="J4922">
        <f>_xlfn.XLOOKUP(Ledger[[#This Row],[SKU]]&amp;"|"&amp;Ledger[[#This Row],[Branch_ID]], PriceList!E:E,PriceList!C:C,"")</f>
        <v>220</v>
      </c>
      <c r="K4922">
        <f>_xlfn.XLOOKUP(Ledger[[#This Row],[SKU]]&amp;"|"&amp;Ledger[[#This Row],[Branch_ID]], PriceList[Key], PriceList[Unit_Retail_Price_EGP], "")</f>
        <v>569</v>
      </c>
      <c r="L4922">
        <f>YEAR(Ledger[[#This Row],[Date]])</f>
        <v>2025</v>
      </c>
      <c r="M4922" t="str">
        <f>"Qtr"&amp;ROUNDUP(MONTH(Ledger[[#This Row],[Date]])/3,0)</f>
        <v>Qtr4</v>
      </c>
      <c r="N4922">
        <f>MONTH(Ledger[[#This Row],[Date]])</f>
        <v>11</v>
      </c>
      <c r="O4922" t="str">
        <f>TEXT(Ledger[[#This Row],[Date]],"mmm")</f>
        <v>Nov</v>
      </c>
    </row>
    <row r="4923" spans="1:15" x14ac:dyDescent="0.35">
      <c r="A4923" t="s">
        <v>4142</v>
      </c>
      <c r="B4923" s="8">
        <v>45991</v>
      </c>
      <c r="C4923" s="5">
        <v>0.62361111111111112</v>
      </c>
      <c r="D4923" t="str">
        <f>_xlfn.XLOOKUP(Ledger[[#This Row],[Employee_ID]],Employees!C:C,Employees!A:A)</f>
        <v>Afternoon</v>
      </c>
      <c r="E4923" t="s">
        <v>932</v>
      </c>
      <c r="F4923" t="str">
        <f>_xlfn.XLOOKUP(Ledger[[#This Row],[Employee_ID]],Employees!C:C,Employees!B:B)</f>
        <v>BR04</v>
      </c>
      <c r="G4923" t="s">
        <v>979</v>
      </c>
      <c r="H4923" t="s">
        <v>125</v>
      </c>
      <c r="I4923">
        <v>3</v>
      </c>
      <c r="J4923">
        <f>_xlfn.XLOOKUP(Ledger[[#This Row],[SKU]]&amp;"|"&amp;Ledger[[#This Row],[Branch_ID]], PriceList!E:E,PriceList!C:C,"")</f>
        <v>255</v>
      </c>
      <c r="K4923">
        <f>_xlfn.XLOOKUP(Ledger[[#This Row],[SKU]]&amp;"|"&amp;Ledger[[#This Row],[Branch_ID]], PriceList[Key], PriceList[Unit_Retail_Price_EGP], "")</f>
        <v>559</v>
      </c>
      <c r="L4923">
        <f>YEAR(Ledger[[#This Row],[Date]])</f>
        <v>2025</v>
      </c>
      <c r="M4923" t="str">
        <f>"Qtr"&amp;ROUNDUP(MONTH(Ledger[[#This Row],[Date]])/3,0)</f>
        <v>Qtr4</v>
      </c>
      <c r="N4923">
        <f>MONTH(Ledger[[#This Row],[Date]])</f>
        <v>11</v>
      </c>
      <c r="O4923" t="str">
        <f>TEXT(Ledger[[#This Row],[Date]],"mmm")</f>
        <v>Nov</v>
      </c>
    </row>
    <row r="4924" spans="1:15" x14ac:dyDescent="0.35">
      <c r="A4924" t="s">
        <v>4212</v>
      </c>
      <c r="B4924" s="8">
        <v>45996</v>
      </c>
      <c r="C4924" s="5">
        <v>0.58402777777777781</v>
      </c>
      <c r="D4924" t="str">
        <f>_xlfn.XLOOKUP(Ledger[[#This Row],[Employee_ID]],Employees!C:C,Employees!A:A)</f>
        <v>Afternoon</v>
      </c>
      <c r="E4924" t="s">
        <v>932</v>
      </c>
      <c r="F4924" t="str">
        <f>_xlfn.XLOOKUP(Ledger[[#This Row],[Employee_ID]],Employees!C:C,Employees!B:B)</f>
        <v>BR01</v>
      </c>
      <c r="G4924" t="s">
        <v>948</v>
      </c>
      <c r="H4924" t="s">
        <v>202</v>
      </c>
      <c r="I4924">
        <v>3</v>
      </c>
      <c r="J4924">
        <f>_xlfn.XLOOKUP(Ledger[[#This Row],[SKU]]&amp;"|"&amp;Ledger[[#This Row],[Branch_ID]], PriceList!E:E,PriceList!C:C,"")</f>
        <v>660</v>
      </c>
      <c r="K4924">
        <f>_xlfn.XLOOKUP(Ledger[[#This Row],[SKU]]&amp;"|"&amp;Ledger[[#This Row],[Branch_ID]], PriceList[Key], PriceList[Unit_Retail_Price_EGP], "")</f>
        <v>1679</v>
      </c>
      <c r="L4924">
        <f>YEAR(Ledger[[#This Row],[Date]])</f>
        <v>2025</v>
      </c>
      <c r="M4924" t="str">
        <f>"Qtr"&amp;ROUNDUP(MONTH(Ledger[[#This Row],[Date]])/3,0)</f>
        <v>Qtr4</v>
      </c>
      <c r="N4924">
        <f>MONTH(Ledger[[#This Row],[Date]])</f>
        <v>12</v>
      </c>
      <c r="O4924" t="str">
        <f>TEXT(Ledger[[#This Row],[Date]],"mmm")</f>
        <v>Dec</v>
      </c>
    </row>
    <row r="4925" spans="1:15" x14ac:dyDescent="0.35">
      <c r="A4925" t="s">
        <v>4215</v>
      </c>
      <c r="B4925" s="8">
        <v>45996</v>
      </c>
      <c r="C4925" s="5">
        <v>0.6958333333333333</v>
      </c>
      <c r="D4925" t="str">
        <f>_xlfn.XLOOKUP(Ledger[[#This Row],[Employee_ID]],Employees!C:C,Employees!A:A)</f>
        <v>Afternoon</v>
      </c>
      <c r="E4925" t="s">
        <v>932</v>
      </c>
      <c r="F4925" t="str">
        <f>_xlfn.XLOOKUP(Ledger[[#This Row],[Employee_ID]],Employees!C:C,Employees!B:B)</f>
        <v>BR01</v>
      </c>
      <c r="G4925" t="s">
        <v>948</v>
      </c>
      <c r="H4925" t="s">
        <v>151</v>
      </c>
      <c r="I4925">
        <v>3</v>
      </c>
      <c r="J4925">
        <f>_xlfn.XLOOKUP(Ledger[[#This Row],[SKU]]&amp;"|"&amp;Ledger[[#This Row],[Branch_ID]], PriceList!E:E,PriceList!C:C,"")</f>
        <v>165</v>
      </c>
      <c r="K4925">
        <f>_xlfn.XLOOKUP(Ledger[[#This Row],[SKU]]&amp;"|"&amp;Ledger[[#This Row],[Branch_ID]], PriceList[Key], PriceList[Unit_Retail_Price_EGP], "")</f>
        <v>449</v>
      </c>
      <c r="L4925">
        <f>YEAR(Ledger[[#This Row],[Date]])</f>
        <v>2025</v>
      </c>
      <c r="M4925" t="str">
        <f>"Qtr"&amp;ROUNDUP(MONTH(Ledger[[#This Row],[Date]])/3,0)</f>
        <v>Qtr4</v>
      </c>
      <c r="N4925">
        <f>MONTH(Ledger[[#This Row],[Date]])</f>
        <v>12</v>
      </c>
      <c r="O4925" t="str">
        <f>TEXT(Ledger[[#This Row],[Date]],"mmm")</f>
        <v>Dec</v>
      </c>
    </row>
    <row r="4926" spans="1:15" x14ac:dyDescent="0.35">
      <c r="A4926" t="s">
        <v>4231</v>
      </c>
      <c r="B4926" s="8">
        <v>45997</v>
      </c>
      <c r="C4926" s="5">
        <v>0.71527777777777779</v>
      </c>
      <c r="D4926" t="str">
        <f>_xlfn.XLOOKUP(Ledger[[#This Row],[Employee_ID]],Employees!C:C,Employees!A:A)</f>
        <v>Afternoon</v>
      </c>
      <c r="E4926" t="s">
        <v>932</v>
      </c>
      <c r="F4926" t="str">
        <f>_xlfn.XLOOKUP(Ledger[[#This Row],[Employee_ID]],Employees!C:C,Employees!B:B)</f>
        <v>BR05</v>
      </c>
      <c r="G4926" t="s">
        <v>940</v>
      </c>
      <c r="H4926" t="s">
        <v>263</v>
      </c>
      <c r="I4926">
        <v>3</v>
      </c>
      <c r="J4926">
        <f>_xlfn.XLOOKUP(Ledger[[#This Row],[SKU]]&amp;"|"&amp;Ledger[[#This Row],[Branch_ID]], PriceList!E:E,PriceList!C:C,"")</f>
        <v>165</v>
      </c>
      <c r="K4926">
        <f>_xlfn.XLOOKUP(Ledger[[#This Row],[SKU]]&amp;"|"&amp;Ledger[[#This Row],[Branch_ID]], PriceList[Key], PriceList[Unit_Retail_Price_EGP], "")</f>
        <v>429</v>
      </c>
      <c r="L4926">
        <f>YEAR(Ledger[[#This Row],[Date]])</f>
        <v>2025</v>
      </c>
      <c r="M4926" t="str">
        <f>"Qtr"&amp;ROUNDUP(MONTH(Ledger[[#This Row],[Date]])/3,0)</f>
        <v>Qtr4</v>
      </c>
      <c r="N4926">
        <f>MONTH(Ledger[[#This Row],[Date]])</f>
        <v>12</v>
      </c>
      <c r="O4926" t="str">
        <f>TEXT(Ledger[[#This Row],[Date]],"mmm")</f>
        <v>Dec</v>
      </c>
    </row>
    <row r="4927" spans="1:15" x14ac:dyDescent="0.35">
      <c r="A4927" t="s">
        <v>4343</v>
      </c>
      <c r="B4927" s="8">
        <v>46005</v>
      </c>
      <c r="C4927" s="5">
        <v>0.60277777777777775</v>
      </c>
      <c r="D4927" t="str">
        <f>_xlfn.XLOOKUP(Ledger[[#This Row],[Employee_ID]],Employees!C:C,Employees!A:A)</f>
        <v>Afternoon</v>
      </c>
      <c r="E4927" t="s">
        <v>932</v>
      </c>
      <c r="F4927" t="str">
        <f>_xlfn.XLOOKUP(Ledger[[#This Row],[Employee_ID]],Employees!C:C,Employees!B:B)</f>
        <v>BR01</v>
      </c>
      <c r="G4927" t="s">
        <v>948</v>
      </c>
      <c r="H4927" t="s">
        <v>133</v>
      </c>
      <c r="I4927">
        <v>3</v>
      </c>
      <c r="J4927">
        <f>_xlfn.XLOOKUP(Ledger[[#This Row],[SKU]]&amp;"|"&amp;Ledger[[#This Row],[Branch_ID]], PriceList!E:E,PriceList!C:C,"")</f>
        <v>475</v>
      </c>
      <c r="K4927">
        <f>_xlfn.XLOOKUP(Ledger[[#This Row],[SKU]]&amp;"|"&amp;Ledger[[#This Row],[Branch_ID]], PriceList[Key], PriceList[Unit_Retail_Price_EGP], "")</f>
        <v>1229</v>
      </c>
      <c r="L4927">
        <f>YEAR(Ledger[[#This Row],[Date]])</f>
        <v>2025</v>
      </c>
      <c r="M4927" t="str">
        <f>"Qtr"&amp;ROUNDUP(MONTH(Ledger[[#This Row],[Date]])/3,0)</f>
        <v>Qtr4</v>
      </c>
      <c r="N4927">
        <f>MONTH(Ledger[[#This Row],[Date]])</f>
        <v>12</v>
      </c>
      <c r="O4927" t="str">
        <f>TEXT(Ledger[[#This Row],[Date]],"mmm")</f>
        <v>Dec</v>
      </c>
    </row>
    <row r="4928" spans="1:15" x14ac:dyDescent="0.35">
      <c r="A4928" t="s">
        <v>4348</v>
      </c>
      <c r="B4928" s="8">
        <v>46005</v>
      </c>
      <c r="C4928" s="5">
        <v>0.67986111111111114</v>
      </c>
      <c r="D4928" t="str">
        <f>_xlfn.XLOOKUP(Ledger[[#This Row],[Employee_ID]],Employees!C:C,Employees!A:A)</f>
        <v>Afternoon</v>
      </c>
      <c r="E4928" t="s">
        <v>932</v>
      </c>
      <c r="F4928" t="str">
        <f>_xlfn.XLOOKUP(Ledger[[#This Row],[Employee_ID]],Employees!C:C,Employees!B:B)</f>
        <v>BR01</v>
      </c>
      <c r="G4928" t="s">
        <v>948</v>
      </c>
      <c r="H4928" t="s">
        <v>359</v>
      </c>
      <c r="I4928">
        <v>3</v>
      </c>
      <c r="J4928">
        <f>_xlfn.XLOOKUP(Ledger[[#This Row],[SKU]]&amp;"|"&amp;Ledger[[#This Row],[Branch_ID]], PriceList!E:E,PriceList!C:C,"")</f>
        <v>145</v>
      </c>
      <c r="K4928">
        <f>_xlfn.XLOOKUP(Ledger[[#This Row],[SKU]]&amp;"|"&amp;Ledger[[#This Row],[Branch_ID]], PriceList[Key], PriceList[Unit_Retail_Price_EGP], "")</f>
        <v>389</v>
      </c>
      <c r="L4928">
        <f>YEAR(Ledger[[#This Row],[Date]])</f>
        <v>2025</v>
      </c>
      <c r="M4928" t="str">
        <f>"Qtr"&amp;ROUNDUP(MONTH(Ledger[[#This Row],[Date]])/3,0)</f>
        <v>Qtr4</v>
      </c>
      <c r="N4928">
        <f>MONTH(Ledger[[#This Row],[Date]])</f>
        <v>12</v>
      </c>
      <c r="O4928" t="str">
        <f>TEXT(Ledger[[#This Row],[Date]],"mmm")</f>
        <v>Dec</v>
      </c>
    </row>
    <row r="4929" spans="1:15" x14ac:dyDescent="0.35">
      <c r="A4929" t="s">
        <v>4360</v>
      </c>
      <c r="B4929" s="8">
        <v>46006</v>
      </c>
      <c r="C4929" s="5">
        <v>0.63263888888888886</v>
      </c>
      <c r="D4929" t="str">
        <f>_xlfn.XLOOKUP(Ledger[[#This Row],[Employee_ID]],Employees!C:C,Employees!A:A)</f>
        <v>Afternoon</v>
      </c>
      <c r="E4929" t="s">
        <v>932</v>
      </c>
      <c r="F4929" t="str">
        <f>_xlfn.XLOOKUP(Ledger[[#This Row],[Employee_ID]],Employees!C:C,Employees!B:B)</f>
        <v>BR05</v>
      </c>
      <c r="G4929" t="s">
        <v>940</v>
      </c>
      <c r="H4929" t="s">
        <v>652</v>
      </c>
      <c r="I4929">
        <v>3</v>
      </c>
      <c r="J4929">
        <f>_xlfn.XLOOKUP(Ledger[[#This Row],[SKU]]&amp;"|"&amp;Ledger[[#This Row],[Branch_ID]], PriceList!E:E,PriceList!C:C,"")</f>
        <v>540</v>
      </c>
      <c r="K4929">
        <f>_xlfn.XLOOKUP(Ledger[[#This Row],[SKU]]&amp;"|"&amp;Ledger[[#This Row],[Branch_ID]], PriceList[Key], PriceList[Unit_Retail_Price_EGP], "")</f>
        <v>1289</v>
      </c>
      <c r="L4929">
        <f>YEAR(Ledger[[#This Row],[Date]])</f>
        <v>2025</v>
      </c>
      <c r="M4929" t="str">
        <f>"Qtr"&amp;ROUNDUP(MONTH(Ledger[[#This Row],[Date]])/3,0)</f>
        <v>Qtr4</v>
      </c>
      <c r="N4929">
        <f>MONTH(Ledger[[#This Row],[Date]])</f>
        <v>12</v>
      </c>
      <c r="O4929" t="str">
        <f>TEXT(Ledger[[#This Row],[Date]],"mmm")</f>
        <v>Dec</v>
      </c>
    </row>
    <row r="4930" spans="1:15" x14ac:dyDescent="0.35">
      <c r="A4930" t="s">
        <v>4362</v>
      </c>
      <c r="B4930" s="8">
        <v>46006</v>
      </c>
      <c r="C4930" s="5">
        <v>0.66388888888888886</v>
      </c>
      <c r="D4930" t="str">
        <f>_xlfn.XLOOKUP(Ledger[[#This Row],[Employee_ID]],Employees!C:C,Employees!A:A)</f>
        <v>Afternoon</v>
      </c>
      <c r="E4930" t="s">
        <v>932</v>
      </c>
      <c r="F4930" t="str">
        <f>_xlfn.XLOOKUP(Ledger[[#This Row],[Employee_ID]],Employees!C:C,Employees!B:B)</f>
        <v>BR02</v>
      </c>
      <c r="G4930" t="s">
        <v>944</v>
      </c>
      <c r="H4930" t="s">
        <v>764</v>
      </c>
      <c r="I4930">
        <v>3</v>
      </c>
      <c r="J4930">
        <f>_xlfn.XLOOKUP(Ledger[[#This Row],[SKU]]&amp;"|"&amp;Ledger[[#This Row],[Branch_ID]], PriceList!E:E,PriceList!C:C,"")</f>
        <v>390</v>
      </c>
      <c r="K4930">
        <f>_xlfn.XLOOKUP(Ledger[[#This Row],[SKU]]&amp;"|"&amp;Ledger[[#This Row],[Branch_ID]], PriceList[Key], PriceList[Unit_Retail_Price_EGP], "")</f>
        <v>949</v>
      </c>
      <c r="L4930">
        <f>YEAR(Ledger[[#This Row],[Date]])</f>
        <v>2025</v>
      </c>
      <c r="M4930" t="str">
        <f>"Qtr"&amp;ROUNDUP(MONTH(Ledger[[#This Row],[Date]])/3,0)</f>
        <v>Qtr4</v>
      </c>
      <c r="N4930">
        <f>MONTH(Ledger[[#This Row],[Date]])</f>
        <v>12</v>
      </c>
      <c r="O4930" t="str">
        <f>TEXT(Ledger[[#This Row],[Date]],"mmm")</f>
        <v>Dec</v>
      </c>
    </row>
    <row r="4931" spans="1:15" x14ac:dyDescent="0.35">
      <c r="A4931" t="s">
        <v>4430</v>
      </c>
      <c r="B4931" s="8">
        <v>46011</v>
      </c>
      <c r="C4931" s="5">
        <v>0.70763888888888893</v>
      </c>
      <c r="D4931" t="str">
        <f>_xlfn.XLOOKUP(Ledger[[#This Row],[Employee_ID]],Employees!C:C,Employees!A:A)</f>
        <v>Afternoon</v>
      </c>
      <c r="E4931" t="s">
        <v>932</v>
      </c>
      <c r="F4931" t="str">
        <f>_xlfn.XLOOKUP(Ledger[[#This Row],[Employee_ID]],Employees!C:C,Employees!B:B)</f>
        <v>BR01</v>
      </c>
      <c r="G4931" t="s">
        <v>948</v>
      </c>
      <c r="H4931" t="s">
        <v>158</v>
      </c>
      <c r="I4931">
        <v>3</v>
      </c>
      <c r="J4931">
        <f>_xlfn.XLOOKUP(Ledger[[#This Row],[SKU]]&amp;"|"&amp;Ledger[[#This Row],[Branch_ID]], PriceList!E:E,PriceList!C:C,"")</f>
        <v>45</v>
      </c>
      <c r="K4931">
        <f>_xlfn.XLOOKUP(Ledger[[#This Row],[SKU]]&amp;"|"&amp;Ledger[[#This Row],[Branch_ID]], PriceList[Key], PriceList[Unit_Retail_Price_EGP], "")</f>
        <v>129</v>
      </c>
      <c r="L4931">
        <f>YEAR(Ledger[[#This Row],[Date]])</f>
        <v>2025</v>
      </c>
      <c r="M4931" t="str">
        <f>"Qtr"&amp;ROUNDUP(MONTH(Ledger[[#This Row],[Date]])/3,0)</f>
        <v>Qtr4</v>
      </c>
      <c r="N4931">
        <f>MONTH(Ledger[[#This Row],[Date]])</f>
        <v>12</v>
      </c>
      <c r="O4931" t="str">
        <f>TEXT(Ledger[[#This Row],[Date]],"mmm")</f>
        <v>Dec</v>
      </c>
    </row>
    <row r="4932" spans="1:15" x14ac:dyDescent="0.35">
      <c r="A4932" t="s">
        <v>4464</v>
      </c>
      <c r="B4932" s="8">
        <v>46014</v>
      </c>
      <c r="C4932" s="5">
        <v>0.72291666666666665</v>
      </c>
      <c r="D4932" t="str">
        <f>_xlfn.XLOOKUP(Ledger[[#This Row],[Employee_ID]],Employees!C:C,Employees!A:A)</f>
        <v>Afternoon</v>
      </c>
      <c r="E4932" t="s">
        <v>932</v>
      </c>
      <c r="F4932" t="str">
        <f>_xlfn.XLOOKUP(Ledger[[#This Row],[Employee_ID]],Employees!C:C,Employees!B:B)</f>
        <v>BR01</v>
      </c>
      <c r="G4932" t="s">
        <v>948</v>
      </c>
      <c r="H4932" t="s">
        <v>117</v>
      </c>
      <c r="I4932">
        <v>3</v>
      </c>
      <c r="J4932">
        <f>_xlfn.XLOOKUP(Ledger[[#This Row],[SKU]]&amp;"|"&amp;Ledger[[#This Row],[Branch_ID]], PriceList!E:E,PriceList!C:C,"")</f>
        <v>475</v>
      </c>
      <c r="K4932">
        <f>_xlfn.XLOOKUP(Ledger[[#This Row],[SKU]]&amp;"|"&amp;Ledger[[#This Row],[Branch_ID]], PriceList[Key], PriceList[Unit_Retail_Price_EGP], "")</f>
        <v>1229</v>
      </c>
      <c r="L4932">
        <f>YEAR(Ledger[[#This Row],[Date]])</f>
        <v>2025</v>
      </c>
      <c r="M4932" t="str">
        <f>"Qtr"&amp;ROUNDUP(MONTH(Ledger[[#This Row],[Date]])/3,0)</f>
        <v>Qtr4</v>
      </c>
      <c r="N4932">
        <f>MONTH(Ledger[[#This Row],[Date]])</f>
        <v>12</v>
      </c>
      <c r="O4932" t="str">
        <f>TEXT(Ledger[[#This Row],[Date]],"mmm")</f>
        <v>Dec</v>
      </c>
    </row>
    <row r="4933" spans="1:15" x14ac:dyDescent="0.35">
      <c r="A4933" t="s">
        <v>4480</v>
      </c>
      <c r="B4933" s="8">
        <v>46015</v>
      </c>
      <c r="C4933" s="5">
        <v>0.63055555555555554</v>
      </c>
      <c r="D4933" t="str">
        <f>_xlfn.XLOOKUP(Ledger[[#This Row],[Employee_ID]],Employees!C:C,Employees!A:A)</f>
        <v>Afternoon</v>
      </c>
      <c r="E4933" t="s">
        <v>932</v>
      </c>
      <c r="F4933" t="str">
        <f>_xlfn.XLOOKUP(Ledger[[#This Row],[Employee_ID]],Employees!C:C,Employees!B:B)</f>
        <v>BR02</v>
      </c>
      <c r="G4933" t="s">
        <v>944</v>
      </c>
      <c r="H4933" t="s">
        <v>436</v>
      </c>
      <c r="I4933">
        <v>3</v>
      </c>
      <c r="J4933">
        <f>_xlfn.XLOOKUP(Ledger[[#This Row],[SKU]]&amp;"|"&amp;Ledger[[#This Row],[Branch_ID]], PriceList!E:E,PriceList!C:C,"")</f>
        <v>145</v>
      </c>
      <c r="K4933">
        <f>_xlfn.XLOOKUP(Ledger[[#This Row],[SKU]]&amp;"|"&amp;Ledger[[#This Row],[Branch_ID]], PriceList[Key], PriceList[Unit_Retail_Price_EGP], "")</f>
        <v>369</v>
      </c>
      <c r="L4933">
        <f>YEAR(Ledger[[#This Row],[Date]])</f>
        <v>2025</v>
      </c>
      <c r="M4933" t="str">
        <f>"Qtr"&amp;ROUNDUP(MONTH(Ledger[[#This Row],[Date]])/3,0)</f>
        <v>Qtr4</v>
      </c>
      <c r="N4933">
        <f>MONTH(Ledger[[#This Row],[Date]])</f>
        <v>12</v>
      </c>
      <c r="O4933" t="str">
        <f>TEXT(Ledger[[#This Row],[Date]],"mmm")</f>
        <v>Dec</v>
      </c>
    </row>
    <row r="4934" spans="1:15" x14ac:dyDescent="0.35">
      <c r="A4934" t="s">
        <v>4530</v>
      </c>
      <c r="B4934" s="8">
        <v>46018</v>
      </c>
      <c r="C4934" s="5">
        <v>0.68055555555555558</v>
      </c>
      <c r="D4934" t="str">
        <f>_xlfn.XLOOKUP(Ledger[[#This Row],[Employee_ID]],Employees!C:C,Employees!A:A)</f>
        <v>Afternoon</v>
      </c>
      <c r="E4934" t="s">
        <v>932</v>
      </c>
      <c r="F4934" t="str">
        <f>_xlfn.XLOOKUP(Ledger[[#This Row],[Employee_ID]],Employees!C:C,Employees!B:B)</f>
        <v>BR02</v>
      </c>
      <c r="G4934" t="s">
        <v>944</v>
      </c>
      <c r="H4934" t="s">
        <v>281</v>
      </c>
      <c r="I4934">
        <v>3</v>
      </c>
      <c r="J4934">
        <f>_xlfn.XLOOKUP(Ledger[[#This Row],[SKU]]&amp;"|"&amp;Ledger[[#This Row],[Branch_ID]], PriceList!E:E,PriceList!C:C,"")</f>
        <v>145</v>
      </c>
      <c r="K4934">
        <f>_xlfn.XLOOKUP(Ledger[[#This Row],[SKU]]&amp;"|"&amp;Ledger[[#This Row],[Branch_ID]], PriceList[Key], PriceList[Unit_Retail_Price_EGP], "")</f>
        <v>369</v>
      </c>
      <c r="L4934">
        <f>YEAR(Ledger[[#This Row],[Date]])</f>
        <v>2025</v>
      </c>
      <c r="M4934" t="str">
        <f>"Qtr"&amp;ROUNDUP(MONTH(Ledger[[#This Row],[Date]])/3,0)</f>
        <v>Qtr4</v>
      </c>
      <c r="N4934">
        <f>MONTH(Ledger[[#This Row],[Date]])</f>
        <v>12</v>
      </c>
      <c r="O4934" t="str">
        <f>TEXT(Ledger[[#This Row],[Date]],"mmm")</f>
        <v>Dec</v>
      </c>
    </row>
    <row r="4935" spans="1:15" x14ac:dyDescent="0.35">
      <c r="A4935" t="s">
        <v>4579</v>
      </c>
      <c r="B4935" s="8">
        <v>46022</v>
      </c>
      <c r="C4935" s="5">
        <v>0.67500000000000004</v>
      </c>
      <c r="D4935" t="str">
        <f>_xlfn.XLOOKUP(Ledger[[#This Row],[Employee_ID]],Employees!C:C,Employees!A:A)</f>
        <v>Afternoon</v>
      </c>
      <c r="E4935" t="s">
        <v>932</v>
      </c>
      <c r="F4935" t="str">
        <f>_xlfn.XLOOKUP(Ledger[[#This Row],[Employee_ID]],Employees!C:C,Employees!B:B)</f>
        <v>BR02</v>
      </c>
      <c r="G4935" t="s">
        <v>944</v>
      </c>
      <c r="H4935" t="s">
        <v>137</v>
      </c>
      <c r="I4935">
        <v>3</v>
      </c>
      <c r="J4935">
        <f>_xlfn.XLOOKUP(Ledger[[#This Row],[SKU]]&amp;"|"&amp;Ledger[[#This Row],[Branch_ID]], PriceList!E:E,PriceList!C:C,"")</f>
        <v>530</v>
      </c>
      <c r="K4935">
        <f>_xlfn.XLOOKUP(Ledger[[#This Row],[SKU]]&amp;"|"&amp;Ledger[[#This Row],[Branch_ID]], PriceList[Key], PriceList[Unit_Retail_Price_EGP], "")</f>
        <v>1269</v>
      </c>
      <c r="L4935">
        <f>YEAR(Ledger[[#This Row],[Date]])</f>
        <v>2025</v>
      </c>
      <c r="M4935" t="str">
        <f>"Qtr"&amp;ROUNDUP(MONTH(Ledger[[#This Row],[Date]])/3,0)</f>
        <v>Qtr4</v>
      </c>
      <c r="N4935">
        <f>MONTH(Ledger[[#This Row],[Date]])</f>
        <v>12</v>
      </c>
      <c r="O4935" t="str">
        <f>TEXT(Ledger[[#This Row],[Date]],"mmm")</f>
        <v>Dec</v>
      </c>
    </row>
    <row r="4936" spans="1:15" x14ac:dyDescent="0.35">
      <c r="A4936" t="s">
        <v>4610</v>
      </c>
      <c r="B4936" s="8">
        <v>46024</v>
      </c>
      <c r="C4936" s="5">
        <v>0.62777777777777777</v>
      </c>
      <c r="D4936" t="str">
        <f>_xlfn.XLOOKUP(Ledger[[#This Row],[Employee_ID]],Employees!C:C,Employees!A:A)</f>
        <v>Afternoon</v>
      </c>
      <c r="E4936" t="s">
        <v>932</v>
      </c>
      <c r="F4936" t="str">
        <f>_xlfn.XLOOKUP(Ledger[[#This Row],[Employee_ID]],Employees!C:C,Employees!B:B)</f>
        <v>BR03</v>
      </c>
      <c r="G4936" t="s">
        <v>983</v>
      </c>
      <c r="H4936" t="s">
        <v>652</v>
      </c>
      <c r="I4936">
        <v>3</v>
      </c>
      <c r="J4936">
        <f>_xlfn.XLOOKUP(Ledger[[#This Row],[SKU]]&amp;"|"&amp;Ledger[[#This Row],[Branch_ID]], PriceList!E:E,PriceList!C:C,"")</f>
        <v>520</v>
      </c>
      <c r="K4936">
        <f>_xlfn.XLOOKUP(Ledger[[#This Row],[SKU]]&amp;"|"&amp;Ledger[[#This Row],[Branch_ID]], PriceList[Key], PriceList[Unit_Retail_Price_EGP], "")</f>
        <v>1229</v>
      </c>
      <c r="L4936">
        <f>YEAR(Ledger[[#This Row],[Date]])</f>
        <v>2026</v>
      </c>
      <c r="M4936" t="str">
        <f>"Qtr"&amp;ROUNDUP(MONTH(Ledger[[#This Row],[Date]])/3,0)</f>
        <v>Qtr1</v>
      </c>
      <c r="N4936">
        <f>MONTH(Ledger[[#This Row],[Date]])</f>
        <v>1</v>
      </c>
      <c r="O4936" t="str">
        <f>TEXT(Ledger[[#This Row],[Date]],"mmm")</f>
        <v>Jan</v>
      </c>
    </row>
    <row r="4937" spans="1:15" x14ac:dyDescent="0.35">
      <c r="A4937" t="s">
        <v>4669</v>
      </c>
      <c r="B4937" s="8">
        <v>46028</v>
      </c>
      <c r="C4937" s="5">
        <v>0.71736111111111112</v>
      </c>
      <c r="D4937" t="str">
        <f>_xlfn.XLOOKUP(Ledger[[#This Row],[Employee_ID]],Employees!C:C,Employees!A:A)</f>
        <v>Afternoon</v>
      </c>
      <c r="E4937" t="s">
        <v>932</v>
      </c>
      <c r="F4937" t="str">
        <f>_xlfn.XLOOKUP(Ledger[[#This Row],[Employee_ID]],Employees!C:C,Employees!B:B)</f>
        <v>BR02</v>
      </c>
      <c r="G4937" t="s">
        <v>944</v>
      </c>
      <c r="H4937" t="s">
        <v>293</v>
      </c>
      <c r="I4937">
        <v>3</v>
      </c>
      <c r="J4937">
        <f>_xlfn.XLOOKUP(Ledger[[#This Row],[SKU]]&amp;"|"&amp;Ledger[[#This Row],[Branch_ID]], PriceList!E:E,PriceList!C:C,"")</f>
        <v>655</v>
      </c>
      <c r="K4937">
        <f>_xlfn.XLOOKUP(Ledger[[#This Row],[SKU]]&amp;"|"&amp;Ledger[[#This Row],[Branch_ID]], PriceList[Key], PriceList[Unit_Retail_Price_EGP], "")</f>
        <v>1589</v>
      </c>
      <c r="L4937">
        <f>YEAR(Ledger[[#This Row],[Date]])</f>
        <v>2026</v>
      </c>
      <c r="M4937" t="str">
        <f>"Qtr"&amp;ROUNDUP(MONTH(Ledger[[#This Row],[Date]])/3,0)</f>
        <v>Qtr1</v>
      </c>
      <c r="N4937">
        <f>MONTH(Ledger[[#This Row],[Date]])</f>
        <v>1</v>
      </c>
      <c r="O4937" t="str">
        <f>TEXT(Ledger[[#This Row],[Date]],"mmm")</f>
        <v>Jan</v>
      </c>
    </row>
    <row r="4938" spans="1:15" x14ac:dyDescent="0.35">
      <c r="A4938" t="s">
        <v>4736</v>
      </c>
      <c r="B4938" s="8">
        <v>46033</v>
      </c>
      <c r="C4938" s="5">
        <v>0.62430555555555556</v>
      </c>
      <c r="D4938" t="str">
        <f>_xlfn.XLOOKUP(Ledger[[#This Row],[Employee_ID]],Employees!C:C,Employees!A:A)</f>
        <v>Afternoon</v>
      </c>
      <c r="E4938" t="s">
        <v>932</v>
      </c>
      <c r="F4938" t="str">
        <f>_xlfn.XLOOKUP(Ledger[[#This Row],[Employee_ID]],Employees!C:C,Employees!B:B)</f>
        <v>BR05</v>
      </c>
      <c r="G4938" t="s">
        <v>940</v>
      </c>
      <c r="H4938" t="s">
        <v>171</v>
      </c>
      <c r="I4938">
        <v>3</v>
      </c>
      <c r="J4938">
        <f>_xlfn.XLOOKUP(Ledger[[#This Row],[SKU]]&amp;"|"&amp;Ledger[[#This Row],[Branch_ID]], PriceList!E:E,PriceList!C:C,"")</f>
        <v>480</v>
      </c>
      <c r="K4938">
        <f>_xlfn.XLOOKUP(Ledger[[#This Row],[SKU]]&amp;"|"&amp;Ledger[[#This Row],[Branch_ID]], PriceList[Key], PriceList[Unit_Retail_Price_EGP], "")</f>
        <v>1189</v>
      </c>
      <c r="L4938">
        <f>YEAR(Ledger[[#This Row],[Date]])</f>
        <v>2026</v>
      </c>
      <c r="M4938" t="str">
        <f>"Qtr"&amp;ROUNDUP(MONTH(Ledger[[#This Row],[Date]])/3,0)</f>
        <v>Qtr1</v>
      </c>
      <c r="N4938">
        <f>MONTH(Ledger[[#This Row],[Date]])</f>
        <v>1</v>
      </c>
      <c r="O4938" t="str">
        <f>TEXT(Ledger[[#This Row],[Date]],"mmm")</f>
        <v>Jan</v>
      </c>
    </row>
    <row r="4939" spans="1:15" x14ac:dyDescent="0.35">
      <c r="A4939" t="s">
        <v>4798</v>
      </c>
      <c r="B4939" s="8">
        <v>46038</v>
      </c>
      <c r="C4939" s="5">
        <v>0.69444444444444442</v>
      </c>
      <c r="D4939" t="str">
        <f>_xlfn.XLOOKUP(Ledger[[#This Row],[Employee_ID]],Employees!C:C,Employees!A:A)</f>
        <v>Afternoon</v>
      </c>
      <c r="E4939" t="s">
        <v>932</v>
      </c>
      <c r="F4939" t="str">
        <f>_xlfn.XLOOKUP(Ledger[[#This Row],[Employee_ID]],Employees!C:C,Employees!B:B)</f>
        <v>BR03</v>
      </c>
      <c r="G4939" t="s">
        <v>983</v>
      </c>
      <c r="H4939" t="s">
        <v>467</v>
      </c>
      <c r="I4939">
        <v>3</v>
      </c>
      <c r="J4939">
        <f>_xlfn.XLOOKUP(Ledger[[#This Row],[SKU]]&amp;"|"&amp;Ledger[[#This Row],[Branch_ID]], PriceList!E:E,PriceList!C:C,"")</f>
        <v>460</v>
      </c>
      <c r="K4939">
        <f>_xlfn.XLOOKUP(Ledger[[#This Row],[SKU]]&amp;"|"&amp;Ledger[[#This Row],[Branch_ID]], PriceList[Key], PriceList[Unit_Retail_Price_EGP], "")</f>
        <v>1129</v>
      </c>
      <c r="L4939">
        <f>YEAR(Ledger[[#This Row],[Date]])</f>
        <v>2026</v>
      </c>
      <c r="M4939" t="str">
        <f>"Qtr"&amp;ROUNDUP(MONTH(Ledger[[#This Row],[Date]])/3,0)</f>
        <v>Qtr1</v>
      </c>
      <c r="N4939">
        <f>MONTH(Ledger[[#This Row],[Date]])</f>
        <v>1</v>
      </c>
      <c r="O4939" t="str">
        <f>TEXT(Ledger[[#This Row],[Date]],"mmm")</f>
        <v>Jan</v>
      </c>
    </row>
    <row r="4940" spans="1:15" x14ac:dyDescent="0.35">
      <c r="A4940" t="s">
        <v>4800</v>
      </c>
      <c r="B4940" s="8">
        <v>46038</v>
      </c>
      <c r="C4940" s="5">
        <v>0.71180555555555558</v>
      </c>
      <c r="D4940" t="str">
        <f>_xlfn.XLOOKUP(Ledger[[#This Row],[Employee_ID]],Employees!C:C,Employees!A:A)</f>
        <v>Afternoon</v>
      </c>
      <c r="E4940" t="s">
        <v>932</v>
      </c>
      <c r="F4940" t="str">
        <f>_xlfn.XLOOKUP(Ledger[[#This Row],[Employee_ID]],Employees!C:C,Employees!B:B)</f>
        <v>BR01</v>
      </c>
      <c r="G4940" t="s">
        <v>948</v>
      </c>
      <c r="H4940" t="s">
        <v>40</v>
      </c>
      <c r="I4940">
        <v>3</v>
      </c>
      <c r="J4940">
        <f>_xlfn.XLOOKUP(Ledger[[#This Row],[SKU]]&amp;"|"&amp;Ledger[[#This Row],[Branch_ID]], PriceList!E:E,PriceList!C:C,"")</f>
        <v>495</v>
      </c>
      <c r="K4940">
        <f>_xlfn.XLOOKUP(Ledger[[#This Row],[SKU]]&amp;"|"&amp;Ledger[[#This Row],[Branch_ID]], PriceList[Key], PriceList[Unit_Retail_Price_EGP], "")</f>
        <v>1229</v>
      </c>
      <c r="L4940">
        <f>YEAR(Ledger[[#This Row],[Date]])</f>
        <v>2026</v>
      </c>
      <c r="M4940" t="str">
        <f>"Qtr"&amp;ROUNDUP(MONTH(Ledger[[#This Row],[Date]])/3,0)</f>
        <v>Qtr1</v>
      </c>
      <c r="N4940">
        <f>MONTH(Ledger[[#This Row],[Date]])</f>
        <v>1</v>
      </c>
      <c r="O4940" t="str">
        <f>TEXT(Ledger[[#This Row],[Date]],"mmm")</f>
        <v>Jan</v>
      </c>
    </row>
    <row r="4941" spans="1:15" x14ac:dyDescent="0.35">
      <c r="A4941" t="s">
        <v>4801</v>
      </c>
      <c r="B4941" s="8">
        <v>46038</v>
      </c>
      <c r="C4941" s="5">
        <v>0.71736111111111112</v>
      </c>
      <c r="D4941" t="str">
        <f>_xlfn.XLOOKUP(Ledger[[#This Row],[Employee_ID]],Employees!C:C,Employees!A:A)</f>
        <v>Afternoon</v>
      </c>
      <c r="E4941" t="s">
        <v>932</v>
      </c>
      <c r="F4941" t="str">
        <f>_xlfn.XLOOKUP(Ledger[[#This Row],[Employee_ID]],Employees!C:C,Employees!B:B)</f>
        <v>BR01</v>
      </c>
      <c r="G4941" t="s">
        <v>948</v>
      </c>
      <c r="H4941" t="s">
        <v>218</v>
      </c>
      <c r="I4941">
        <v>3</v>
      </c>
      <c r="J4941">
        <f>_xlfn.XLOOKUP(Ledger[[#This Row],[SKU]]&amp;"|"&amp;Ledger[[#This Row],[Branch_ID]], PriceList!E:E,PriceList!C:C,"")</f>
        <v>660</v>
      </c>
      <c r="K4941">
        <f>_xlfn.XLOOKUP(Ledger[[#This Row],[SKU]]&amp;"|"&amp;Ledger[[#This Row],[Branch_ID]], PriceList[Key], PriceList[Unit_Retail_Price_EGP], "")</f>
        <v>1679</v>
      </c>
      <c r="L4941">
        <f>YEAR(Ledger[[#This Row],[Date]])</f>
        <v>2026</v>
      </c>
      <c r="M4941" t="str">
        <f>"Qtr"&amp;ROUNDUP(MONTH(Ledger[[#This Row],[Date]])/3,0)</f>
        <v>Qtr1</v>
      </c>
      <c r="N4941">
        <f>MONTH(Ledger[[#This Row],[Date]])</f>
        <v>1</v>
      </c>
      <c r="O4941" t="str">
        <f>TEXT(Ledger[[#This Row],[Date]],"mmm")</f>
        <v>Jan</v>
      </c>
    </row>
    <row r="4942" spans="1:15" x14ac:dyDescent="0.35">
      <c r="A4942" t="s">
        <v>4810</v>
      </c>
      <c r="B4942" s="8">
        <v>46039</v>
      </c>
      <c r="C4942" s="5">
        <v>0.65694444444444444</v>
      </c>
      <c r="D4942" t="str">
        <f>_xlfn.XLOOKUP(Ledger[[#This Row],[Employee_ID]],Employees!C:C,Employees!A:A)</f>
        <v>Afternoon</v>
      </c>
      <c r="E4942" t="s">
        <v>932</v>
      </c>
      <c r="F4942" t="str">
        <f>_xlfn.XLOOKUP(Ledger[[#This Row],[Employee_ID]],Employees!C:C,Employees!B:B)</f>
        <v>BR02</v>
      </c>
      <c r="G4942" t="s">
        <v>944</v>
      </c>
      <c r="H4942" t="s">
        <v>133</v>
      </c>
      <c r="I4942">
        <v>3</v>
      </c>
      <c r="J4942">
        <f>_xlfn.XLOOKUP(Ledger[[#This Row],[SKU]]&amp;"|"&amp;Ledger[[#This Row],[Branch_ID]], PriceList!E:E,PriceList!C:C,"")</f>
        <v>470</v>
      </c>
      <c r="K4942">
        <f>_xlfn.XLOOKUP(Ledger[[#This Row],[SKU]]&amp;"|"&amp;Ledger[[#This Row],[Branch_ID]], PriceList[Key], PriceList[Unit_Retail_Price_EGP], "")</f>
        <v>1159</v>
      </c>
      <c r="L4942">
        <f>YEAR(Ledger[[#This Row],[Date]])</f>
        <v>2026</v>
      </c>
      <c r="M4942" t="str">
        <f>"Qtr"&amp;ROUNDUP(MONTH(Ledger[[#This Row],[Date]])/3,0)</f>
        <v>Qtr1</v>
      </c>
      <c r="N4942">
        <f>MONTH(Ledger[[#This Row],[Date]])</f>
        <v>1</v>
      </c>
      <c r="O4942" t="str">
        <f>TEXT(Ledger[[#This Row],[Date]],"mmm")</f>
        <v>Jan</v>
      </c>
    </row>
    <row r="4943" spans="1:15" x14ac:dyDescent="0.35">
      <c r="A4943" t="s">
        <v>4835</v>
      </c>
      <c r="B4943" s="8">
        <v>46041</v>
      </c>
      <c r="C4943" s="5">
        <v>0.63263888888888886</v>
      </c>
      <c r="D4943" t="str">
        <f>_xlfn.XLOOKUP(Ledger[[#This Row],[Employee_ID]],Employees!C:C,Employees!A:A)</f>
        <v>Afternoon</v>
      </c>
      <c r="E4943" t="s">
        <v>932</v>
      </c>
      <c r="F4943" t="str">
        <f>_xlfn.XLOOKUP(Ledger[[#This Row],[Employee_ID]],Employees!C:C,Employees!B:B)</f>
        <v>BR03</v>
      </c>
      <c r="G4943" t="s">
        <v>983</v>
      </c>
      <c r="H4943" t="s">
        <v>293</v>
      </c>
      <c r="I4943">
        <v>3</v>
      </c>
      <c r="J4943">
        <f>_xlfn.XLOOKUP(Ledger[[#This Row],[SKU]]&amp;"|"&amp;Ledger[[#This Row],[Branch_ID]], PriceList!E:E,PriceList!C:C,"")</f>
        <v>640</v>
      </c>
      <c r="K4943">
        <f>_xlfn.XLOOKUP(Ledger[[#This Row],[SKU]]&amp;"|"&amp;Ledger[[#This Row],[Branch_ID]], PriceList[Key], PriceList[Unit_Retail_Price_EGP], "")</f>
        <v>1539</v>
      </c>
      <c r="L4943">
        <f>YEAR(Ledger[[#This Row],[Date]])</f>
        <v>2026</v>
      </c>
      <c r="M4943" t="str">
        <f>"Qtr"&amp;ROUNDUP(MONTH(Ledger[[#This Row],[Date]])/3,0)</f>
        <v>Qtr1</v>
      </c>
      <c r="N4943">
        <f>MONTH(Ledger[[#This Row],[Date]])</f>
        <v>1</v>
      </c>
      <c r="O4943" t="str">
        <f>TEXT(Ledger[[#This Row],[Date]],"mmm")</f>
        <v>Jan</v>
      </c>
    </row>
    <row r="4944" spans="1:15" x14ac:dyDescent="0.35">
      <c r="A4944" t="s">
        <v>4836</v>
      </c>
      <c r="B4944" s="8">
        <v>46041</v>
      </c>
      <c r="C4944" s="5">
        <v>0.66111111111111109</v>
      </c>
      <c r="D4944" t="str">
        <f>_xlfn.XLOOKUP(Ledger[[#This Row],[Employee_ID]],Employees!C:C,Employees!A:A)</f>
        <v>Afternoon</v>
      </c>
      <c r="E4944" t="s">
        <v>932</v>
      </c>
      <c r="F4944" t="str">
        <f>_xlfn.XLOOKUP(Ledger[[#This Row],[Employee_ID]],Employees!C:C,Employees!B:B)</f>
        <v>BR03</v>
      </c>
      <c r="G4944" t="s">
        <v>983</v>
      </c>
      <c r="H4944" t="s">
        <v>330</v>
      </c>
      <c r="I4944">
        <v>3</v>
      </c>
      <c r="J4944">
        <f>_xlfn.XLOOKUP(Ledger[[#This Row],[SKU]]&amp;"|"&amp;Ledger[[#This Row],[Branch_ID]], PriceList!E:E,PriceList!C:C,"")</f>
        <v>420</v>
      </c>
      <c r="K4944">
        <f>_xlfn.XLOOKUP(Ledger[[#This Row],[SKU]]&amp;"|"&amp;Ledger[[#This Row],[Branch_ID]], PriceList[Key], PriceList[Unit_Retail_Price_EGP], "")</f>
        <v>1029</v>
      </c>
      <c r="L4944">
        <f>YEAR(Ledger[[#This Row],[Date]])</f>
        <v>2026</v>
      </c>
      <c r="M4944" t="str">
        <f>"Qtr"&amp;ROUNDUP(MONTH(Ledger[[#This Row],[Date]])/3,0)</f>
        <v>Qtr1</v>
      </c>
      <c r="N4944">
        <f>MONTH(Ledger[[#This Row],[Date]])</f>
        <v>1</v>
      </c>
      <c r="O4944" t="str">
        <f>TEXT(Ledger[[#This Row],[Date]],"mmm")</f>
        <v>Jan</v>
      </c>
    </row>
    <row r="4945" spans="1:15" x14ac:dyDescent="0.35">
      <c r="A4945" t="s">
        <v>4858</v>
      </c>
      <c r="B4945" s="8">
        <v>46043</v>
      </c>
      <c r="C4945" s="5">
        <v>0.59444444444444444</v>
      </c>
      <c r="D4945" t="str">
        <f>_xlfn.XLOOKUP(Ledger[[#This Row],[Employee_ID]],Employees!C:C,Employees!A:A)</f>
        <v>Afternoon</v>
      </c>
      <c r="E4945" t="s">
        <v>932</v>
      </c>
      <c r="F4945" t="str">
        <f>_xlfn.XLOOKUP(Ledger[[#This Row],[Employee_ID]],Employees!C:C,Employees!B:B)</f>
        <v>BR04</v>
      </c>
      <c r="G4945" t="s">
        <v>979</v>
      </c>
      <c r="H4945" t="s">
        <v>652</v>
      </c>
      <c r="I4945">
        <v>3</v>
      </c>
      <c r="J4945">
        <f>_xlfn.XLOOKUP(Ledger[[#This Row],[SKU]]&amp;"|"&amp;Ledger[[#This Row],[Branch_ID]], PriceList!E:E,PriceList!C:C,"")</f>
        <v>510</v>
      </c>
      <c r="K4945">
        <f>_xlfn.XLOOKUP(Ledger[[#This Row],[SKU]]&amp;"|"&amp;Ledger[[#This Row],[Branch_ID]], PriceList[Key], PriceList[Unit_Retail_Price_EGP], "")</f>
        <v>1129</v>
      </c>
      <c r="L4945">
        <f>YEAR(Ledger[[#This Row],[Date]])</f>
        <v>2026</v>
      </c>
      <c r="M4945" t="str">
        <f>"Qtr"&amp;ROUNDUP(MONTH(Ledger[[#This Row],[Date]])/3,0)</f>
        <v>Qtr1</v>
      </c>
      <c r="N4945">
        <f>MONTH(Ledger[[#This Row],[Date]])</f>
        <v>1</v>
      </c>
      <c r="O4945" t="str">
        <f>TEXT(Ledger[[#This Row],[Date]],"mmm")</f>
        <v>Jan</v>
      </c>
    </row>
    <row r="4946" spans="1:15" x14ac:dyDescent="0.35">
      <c r="A4946" t="s">
        <v>4869</v>
      </c>
      <c r="B4946" s="8">
        <v>46044</v>
      </c>
      <c r="C4946" s="5">
        <v>0.67291666666666672</v>
      </c>
      <c r="D4946" t="str">
        <f>_xlfn.XLOOKUP(Ledger[[#This Row],[Employee_ID]],Employees!C:C,Employees!A:A)</f>
        <v>Afternoon</v>
      </c>
      <c r="E4946" t="s">
        <v>932</v>
      </c>
      <c r="F4946" t="str">
        <f>_xlfn.XLOOKUP(Ledger[[#This Row],[Employee_ID]],Employees!C:C,Employees!B:B)</f>
        <v>BR02</v>
      </c>
      <c r="G4946" t="s">
        <v>944</v>
      </c>
      <c r="H4946" t="s">
        <v>234</v>
      </c>
      <c r="I4946">
        <v>3</v>
      </c>
      <c r="J4946">
        <f>_xlfn.XLOOKUP(Ledger[[#This Row],[SKU]]&amp;"|"&amp;Ledger[[#This Row],[Branch_ID]], PriceList!E:E,PriceList!C:C,"")</f>
        <v>470</v>
      </c>
      <c r="K4946">
        <f>_xlfn.XLOOKUP(Ledger[[#This Row],[SKU]]&amp;"|"&amp;Ledger[[#This Row],[Branch_ID]], PriceList[Key], PriceList[Unit_Retail_Price_EGP], "")</f>
        <v>1159</v>
      </c>
      <c r="L4946">
        <f>YEAR(Ledger[[#This Row],[Date]])</f>
        <v>2026</v>
      </c>
      <c r="M4946" t="str">
        <f>"Qtr"&amp;ROUNDUP(MONTH(Ledger[[#This Row],[Date]])/3,0)</f>
        <v>Qtr1</v>
      </c>
      <c r="N4946">
        <f>MONTH(Ledger[[#This Row],[Date]])</f>
        <v>1</v>
      </c>
      <c r="O4946" t="str">
        <f>TEXT(Ledger[[#This Row],[Date]],"mmm")</f>
        <v>Jan</v>
      </c>
    </row>
    <row r="4947" spans="1:15" x14ac:dyDescent="0.35">
      <c r="A4947" t="s">
        <v>4886</v>
      </c>
      <c r="B4947" s="8">
        <v>46045</v>
      </c>
      <c r="C4947" s="5">
        <v>0.6645833333333333</v>
      </c>
      <c r="D4947" t="str">
        <f>_xlfn.XLOOKUP(Ledger[[#This Row],[Employee_ID]],Employees!C:C,Employees!A:A)</f>
        <v>Afternoon</v>
      </c>
      <c r="E4947" t="s">
        <v>932</v>
      </c>
      <c r="F4947" t="str">
        <f>_xlfn.XLOOKUP(Ledger[[#This Row],[Employee_ID]],Employees!C:C,Employees!B:B)</f>
        <v>BR01</v>
      </c>
      <c r="G4947" t="s">
        <v>948</v>
      </c>
      <c r="H4947" t="s">
        <v>244</v>
      </c>
      <c r="I4947">
        <v>3</v>
      </c>
      <c r="J4947">
        <f>_xlfn.XLOOKUP(Ledger[[#This Row],[SKU]]&amp;"|"&amp;Ledger[[#This Row],[Branch_ID]], PriceList!E:E,PriceList!C:C,"")</f>
        <v>475</v>
      </c>
      <c r="K4947">
        <f>_xlfn.XLOOKUP(Ledger[[#This Row],[SKU]]&amp;"|"&amp;Ledger[[#This Row],[Branch_ID]], PriceList[Key], PriceList[Unit_Retail_Price_EGP], "")</f>
        <v>1229</v>
      </c>
      <c r="L4947">
        <f>YEAR(Ledger[[#This Row],[Date]])</f>
        <v>2026</v>
      </c>
      <c r="M4947" t="str">
        <f>"Qtr"&amp;ROUNDUP(MONTH(Ledger[[#This Row],[Date]])/3,0)</f>
        <v>Qtr1</v>
      </c>
      <c r="N4947">
        <f>MONTH(Ledger[[#This Row],[Date]])</f>
        <v>1</v>
      </c>
      <c r="O4947" t="str">
        <f>TEXT(Ledger[[#This Row],[Date]],"mmm")</f>
        <v>Jan</v>
      </c>
    </row>
    <row r="4948" spans="1:15" x14ac:dyDescent="0.35">
      <c r="A4948" t="s">
        <v>4887</v>
      </c>
      <c r="B4948" s="8">
        <v>46045</v>
      </c>
      <c r="C4948" s="5">
        <v>0.68680555555555556</v>
      </c>
      <c r="D4948" t="str">
        <f>_xlfn.XLOOKUP(Ledger[[#This Row],[Employee_ID]],Employees!C:C,Employees!A:A)</f>
        <v>Afternoon</v>
      </c>
      <c r="E4948" t="s">
        <v>932</v>
      </c>
      <c r="F4948" t="str">
        <f>_xlfn.XLOOKUP(Ledger[[#This Row],[Employee_ID]],Employees!C:C,Employees!B:B)</f>
        <v>BR01</v>
      </c>
      <c r="G4948" t="s">
        <v>948</v>
      </c>
      <c r="H4948" t="s">
        <v>549</v>
      </c>
      <c r="I4948">
        <v>3</v>
      </c>
      <c r="J4948">
        <f>_xlfn.XLOOKUP(Ledger[[#This Row],[SKU]]&amp;"|"&amp;Ledger[[#This Row],[Branch_ID]], PriceList!E:E,PriceList!C:C,"")</f>
        <v>145</v>
      </c>
      <c r="K4948">
        <f>_xlfn.XLOOKUP(Ledger[[#This Row],[SKU]]&amp;"|"&amp;Ledger[[#This Row],[Branch_ID]], PriceList[Key], PriceList[Unit_Retail_Price_EGP], "")</f>
        <v>389</v>
      </c>
      <c r="L4948">
        <f>YEAR(Ledger[[#This Row],[Date]])</f>
        <v>2026</v>
      </c>
      <c r="M4948" t="str">
        <f>"Qtr"&amp;ROUNDUP(MONTH(Ledger[[#This Row],[Date]])/3,0)</f>
        <v>Qtr1</v>
      </c>
      <c r="N4948">
        <f>MONTH(Ledger[[#This Row],[Date]])</f>
        <v>1</v>
      </c>
      <c r="O4948" t="str">
        <f>TEXT(Ledger[[#This Row],[Date]],"mmm")</f>
        <v>Jan</v>
      </c>
    </row>
    <row r="4949" spans="1:15" x14ac:dyDescent="0.35">
      <c r="A4949" t="s">
        <v>4902</v>
      </c>
      <c r="B4949" s="8">
        <v>46046</v>
      </c>
      <c r="C4949" s="5">
        <v>0.61597222222222225</v>
      </c>
      <c r="D4949" t="str">
        <f>_xlfn.XLOOKUP(Ledger[[#This Row],[Employee_ID]],Employees!C:C,Employees!A:A)</f>
        <v>Afternoon</v>
      </c>
      <c r="E4949" t="s">
        <v>932</v>
      </c>
      <c r="F4949" t="str">
        <f>_xlfn.XLOOKUP(Ledger[[#This Row],[Employee_ID]],Employees!C:C,Employees!B:B)</f>
        <v>BR01</v>
      </c>
      <c r="G4949" t="s">
        <v>948</v>
      </c>
      <c r="H4949" t="s">
        <v>151</v>
      </c>
      <c r="I4949">
        <v>3</v>
      </c>
      <c r="J4949">
        <f>_xlfn.XLOOKUP(Ledger[[#This Row],[SKU]]&amp;"|"&amp;Ledger[[#This Row],[Branch_ID]], PriceList!E:E,PriceList!C:C,"")</f>
        <v>165</v>
      </c>
      <c r="K4949">
        <f>_xlfn.XLOOKUP(Ledger[[#This Row],[SKU]]&amp;"|"&amp;Ledger[[#This Row],[Branch_ID]], PriceList[Key], PriceList[Unit_Retail_Price_EGP], "")</f>
        <v>449</v>
      </c>
      <c r="L4949">
        <f>YEAR(Ledger[[#This Row],[Date]])</f>
        <v>2026</v>
      </c>
      <c r="M4949" t="str">
        <f>"Qtr"&amp;ROUNDUP(MONTH(Ledger[[#This Row],[Date]])/3,0)</f>
        <v>Qtr1</v>
      </c>
      <c r="N4949">
        <f>MONTH(Ledger[[#This Row],[Date]])</f>
        <v>1</v>
      </c>
      <c r="O4949" t="str">
        <f>TEXT(Ledger[[#This Row],[Date]],"mmm")</f>
        <v>Jan</v>
      </c>
    </row>
    <row r="4950" spans="1:15" x14ac:dyDescent="0.35">
      <c r="A4950" t="s">
        <v>4906</v>
      </c>
      <c r="B4950" s="8">
        <v>46046</v>
      </c>
      <c r="C4950" s="5">
        <v>0.74722222222222223</v>
      </c>
      <c r="D4950" t="str">
        <f>_xlfn.XLOOKUP(Ledger[[#This Row],[Employee_ID]],Employees!C:C,Employees!A:A)</f>
        <v>Afternoon</v>
      </c>
      <c r="E4950" t="s">
        <v>932</v>
      </c>
      <c r="F4950" t="str">
        <f>_xlfn.XLOOKUP(Ledger[[#This Row],[Employee_ID]],Employees!C:C,Employees!B:B)</f>
        <v>BR02</v>
      </c>
      <c r="G4950" t="s">
        <v>944</v>
      </c>
      <c r="H4950" t="s">
        <v>313</v>
      </c>
      <c r="I4950">
        <v>3</v>
      </c>
      <c r="J4950">
        <f>_xlfn.XLOOKUP(Ledger[[#This Row],[SKU]]&amp;"|"&amp;Ledger[[#This Row],[Branch_ID]], PriceList!E:E,PriceList!C:C,"")</f>
        <v>145</v>
      </c>
      <c r="K4950">
        <f>_xlfn.XLOOKUP(Ledger[[#This Row],[SKU]]&amp;"|"&amp;Ledger[[#This Row],[Branch_ID]], PriceList[Key], PriceList[Unit_Retail_Price_EGP], "")</f>
        <v>369</v>
      </c>
      <c r="L4950">
        <f>YEAR(Ledger[[#This Row],[Date]])</f>
        <v>2026</v>
      </c>
      <c r="M4950" t="str">
        <f>"Qtr"&amp;ROUNDUP(MONTH(Ledger[[#This Row],[Date]])/3,0)</f>
        <v>Qtr1</v>
      </c>
      <c r="N4950">
        <f>MONTH(Ledger[[#This Row],[Date]])</f>
        <v>1</v>
      </c>
      <c r="O4950" t="str">
        <f>TEXT(Ledger[[#This Row],[Date]],"mmm")</f>
        <v>Jan</v>
      </c>
    </row>
    <row r="4951" spans="1:15" x14ac:dyDescent="0.35">
      <c r="A4951" t="s">
        <v>4971</v>
      </c>
      <c r="B4951" s="8">
        <v>46051</v>
      </c>
      <c r="C4951" s="5">
        <v>0.59722222222222221</v>
      </c>
      <c r="D4951" t="str">
        <f>_xlfn.XLOOKUP(Ledger[[#This Row],[Employee_ID]],Employees!C:C,Employees!A:A)</f>
        <v>Afternoon</v>
      </c>
      <c r="E4951" t="s">
        <v>932</v>
      </c>
      <c r="F4951" t="str">
        <f>_xlfn.XLOOKUP(Ledger[[#This Row],[Employee_ID]],Employees!C:C,Employees!B:B)</f>
        <v>BR05</v>
      </c>
      <c r="G4951" t="s">
        <v>940</v>
      </c>
      <c r="H4951" t="s">
        <v>374</v>
      </c>
      <c r="I4951">
        <v>3</v>
      </c>
      <c r="J4951">
        <f>_xlfn.XLOOKUP(Ledger[[#This Row],[SKU]]&amp;"|"&amp;Ledger[[#This Row],[Branch_ID]], PriceList!E:E,PriceList!C:C,"")</f>
        <v>435</v>
      </c>
      <c r="K4951">
        <f>_xlfn.XLOOKUP(Ledger[[#This Row],[SKU]]&amp;"|"&amp;Ledger[[#This Row],[Branch_ID]], PriceList[Key], PriceList[Unit_Retail_Price_EGP], "")</f>
        <v>1079</v>
      </c>
      <c r="L4951">
        <f>YEAR(Ledger[[#This Row],[Date]])</f>
        <v>2026</v>
      </c>
      <c r="M4951" t="str">
        <f>"Qtr"&amp;ROUNDUP(MONTH(Ledger[[#This Row],[Date]])/3,0)</f>
        <v>Qtr1</v>
      </c>
      <c r="N4951">
        <f>MONTH(Ledger[[#This Row],[Date]])</f>
        <v>1</v>
      </c>
      <c r="O4951" t="str">
        <f>TEXT(Ledger[[#This Row],[Date]],"mmm")</f>
        <v>Jan</v>
      </c>
    </row>
    <row r="4952" spans="1:15" x14ac:dyDescent="0.35">
      <c r="A4952" t="s">
        <v>4974</v>
      </c>
      <c r="B4952" s="8">
        <v>46051</v>
      </c>
      <c r="C4952" s="5">
        <v>0.71597222222222223</v>
      </c>
      <c r="D4952" t="str">
        <f>_xlfn.XLOOKUP(Ledger[[#This Row],[Employee_ID]],Employees!C:C,Employees!A:A)</f>
        <v>Afternoon</v>
      </c>
      <c r="E4952" t="s">
        <v>932</v>
      </c>
      <c r="F4952" t="str">
        <f>_xlfn.XLOOKUP(Ledger[[#This Row],[Employee_ID]],Employees!C:C,Employees!B:B)</f>
        <v>BR01</v>
      </c>
      <c r="G4952" t="s">
        <v>948</v>
      </c>
      <c r="H4952" t="s">
        <v>190</v>
      </c>
      <c r="I4952">
        <v>3</v>
      </c>
      <c r="J4952">
        <f>_xlfn.XLOOKUP(Ledger[[#This Row],[SKU]]&amp;"|"&amp;Ledger[[#This Row],[Branch_ID]], PriceList!E:E,PriceList!C:C,"")</f>
        <v>390</v>
      </c>
      <c r="K4952">
        <f>_xlfn.XLOOKUP(Ledger[[#This Row],[SKU]]&amp;"|"&amp;Ledger[[#This Row],[Branch_ID]], PriceList[Key], PriceList[Unit_Retail_Price_EGP], "")</f>
        <v>1009</v>
      </c>
      <c r="L4952">
        <f>YEAR(Ledger[[#This Row],[Date]])</f>
        <v>2026</v>
      </c>
      <c r="M4952" t="str">
        <f>"Qtr"&amp;ROUNDUP(MONTH(Ledger[[#This Row],[Date]])/3,0)</f>
        <v>Qtr1</v>
      </c>
      <c r="N4952">
        <f>MONTH(Ledger[[#This Row],[Date]])</f>
        <v>1</v>
      </c>
      <c r="O4952" t="str">
        <f>TEXT(Ledger[[#This Row],[Date]],"mmm")</f>
        <v>Jan</v>
      </c>
    </row>
    <row r="4953" spans="1:15" x14ac:dyDescent="0.35">
      <c r="A4953" t="s">
        <v>5037</v>
      </c>
      <c r="B4953" s="8">
        <v>46055</v>
      </c>
      <c r="C4953" s="5">
        <v>0.65833333333333333</v>
      </c>
      <c r="D4953" t="str">
        <f>_xlfn.XLOOKUP(Ledger[[#This Row],[Employee_ID]],Employees!C:C,Employees!A:A)</f>
        <v>Afternoon</v>
      </c>
      <c r="E4953" t="s">
        <v>932</v>
      </c>
      <c r="F4953" t="str">
        <f>_xlfn.XLOOKUP(Ledger[[#This Row],[Employee_ID]],Employees!C:C,Employees!B:B)</f>
        <v>BR03</v>
      </c>
      <c r="G4953" t="s">
        <v>983</v>
      </c>
      <c r="H4953" t="s">
        <v>247</v>
      </c>
      <c r="I4953">
        <v>3</v>
      </c>
      <c r="J4953">
        <f>_xlfn.XLOOKUP(Ledger[[#This Row],[SKU]]&amp;"|"&amp;Ledger[[#This Row],[Branch_ID]], PriceList!E:E,PriceList!C:C,"")</f>
        <v>380</v>
      </c>
      <c r="K4953">
        <f>_xlfn.XLOOKUP(Ledger[[#This Row],[SKU]]&amp;"|"&amp;Ledger[[#This Row],[Branch_ID]], PriceList[Key], PriceList[Unit_Retail_Price_EGP], "")</f>
        <v>929</v>
      </c>
      <c r="L4953">
        <f>YEAR(Ledger[[#This Row],[Date]])</f>
        <v>2026</v>
      </c>
      <c r="M4953" t="str">
        <f>"Qtr"&amp;ROUNDUP(MONTH(Ledger[[#This Row],[Date]])/3,0)</f>
        <v>Qtr1</v>
      </c>
      <c r="N4953">
        <f>MONTH(Ledger[[#This Row],[Date]])</f>
        <v>2</v>
      </c>
      <c r="O4953" t="str">
        <f>TEXT(Ledger[[#This Row],[Date]],"mmm")</f>
        <v>Feb</v>
      </c>
    </row>
    <row r="4954" spans="1:15" x14ac:dyDescent="0.35">
      <c r="A4954" t="s">
        <v>5048</v>
      </c>
      <c r="B4954" s="8">
        <v>46056</v>
      </c>
      <c r="C4954" s="5">
        <v>0.68541666666666667</v>
      </c>
      <c r="D4954" t="str">
        <f>_xlfn.XLOOKUP(Ledger[[#This Row],[Employee_ID]],Employees!C:C,Employees!A:A)</f>
        <v>Afternoon</v>
      </c>
      <c r="E4954" t="s">
        <v>932</v>
      </c>
      <c r="F4954" t="str">
        <f>_xlfn.XLOOKUP(Ledger[[#This Row],[Employee_ID]],Employees!C:C,Employees!B:B)</f>
        <v>BR05</v>
      </c>
      <c r="G4954" t="s">
        <v>940</v>
      </c>
      <c r="H4954" t="s">
        <v>289</v>
      </c>
      <c r="I4954">
        <v>3</v>
      </c>
      <c r="J4954">
        <f>_xlfn.XLOOKUP(Ledger[[#This Row],[SKU]]&amp;"|"&amp;Ledger[[#This Row],[Branch_ID]], PriceList!E:E,PriceList!C:C,"")</f>
        <v>540</v>
      </c>
      <c r="K4954">
        <f>_xlfn.XLOOKUP(Ledger[[#This Row],[SKU]]&amp;"|"&amp;Ledger[[#This Row],[Branch_ID]], PriceList[Key], PriceList[Unit_Retail_Price_EGP], "")</f>
        <v>1289</v>
      </c>
      <c r="L4954">
        <f>YEAR(Ledger[[#This Row],[Date]])</f>
        <v>2026</v>
      </c>
      <c r="M4954" t="str">
        <f>"Qtr"&amp;ROUNDUP(MONTH(Ledger[[#This Row],[Date]])/3,0)</f>
        <v>Qtr1</v>
      </c>
      <c r="N4954">
        <f>MONTH(Ledger[[#This Row],[Date]])</f>
        <v>2</v>
      </c>
      <c r="O4954" t="str">
        <f>TEXT(Ledger[[#This Row],[Date]],"mmm")</f>
        <v>Feb</v>
      </c>
    </row>
    <row r="4955" spans="1:15" x14ac:dyDescent="0.35">
      <c r="A4955" t="s">
        <v>5131</v>
      </c>
      <c r="B4955" s="8">
        <v>46062</v>
      </c>
      <c r="C4955" s="5">
        <v>0.59375</v>
      </c>
      <c r="D4955" t="str">
        <f>_xlfn.XLOOKUP(Ledger[[#This Row],[Employee_ID]],Employees!C:C,Employees!A:A)</f>
        <v>Afternoon</v>
      </c>
      <c r="E4955" t="s">
        <v>932</v>
      </c>
      <c r="F4955" t="str">
        <f>_xlfn.XLOOKUP(Ledger[[#This Row],[Employee_ID]],Employees!C:C,Employees!B:B)</f>
        <v>BR02</v>
      </c>
      <c r="G4955" t="s">
        <v>944</v>
      </c>
      <c r="H4955" t="s">
        <v>78</v>
      </c>
      <c r="I4955">
        <v>3</v>
      </c>
      <c r="J4955">
        <f>_xlfn.XLOOKUP(Ledger[[#This Row],[SKU]]&amp;"|"&amp;Ledger[[#This Row],[Branch_ID]], PriceList!E:E,PriceList!C:C,"")</f>
        <v>225</v>
      </c>
      <c r="K4955">
        <f>_xlfn.XLOOKUP(Ledger[[#This Row],[SKU]]&amp;"|"&amp;Ledger[[#This Row],[Branch_ID]], PriceList[Key], PriceList[Unit_Retail_Price_EGP], "")</f>
        <v>579</v>
      </c>
      <c r="L4955">
        <f>YEAR(Ledger[[#This Row],[Date]])</f>
        <v>2026</v>
      </c>
      <c r="M4955" t="str">
        <f>"Qtr"&amp;ROUNDUP(MONTH(Ledger[[#This Row],[Date]])/3,0)</f>
        <v>Qtr1</v>
      </c>
      <c r="N4955">
        <f>MONTH(Ledger[[#This Row],[Date]])</f>
        <v>2</v>
      </c>
      <c r="O4955" t="str">
        <f>TEXT(Ledger[[#This Row],[Date]],"mmm")</f>
        <v>Feb</v>
      </c>
    </row>
    <row r="4956" spans="1:15" x14ac:dyDescent="0.35">
      <c r="A4956" t="s">
        <v>5175</v>
      </c>
      <c r="B4956" s="8">
        <v>46065</v>
      </c>
      <c r="C4956" s="5">
        <v>0.74652777777777779</v>
      </c>
      <c r="D4956" t="str">
        <f>_xlfn.XLOOKUP(Ledger[[#This Row],[Employee_ID]],Employees!C:C,Employees!A:A)</f>
        <v>Afternoon</v>
      </c>
      <c r="E4956" t="s">
        <v>932</v>
      </c>
      <c r="F4956" t="str">
        <f>_xlfn.XLOOKUP(Ledger[[#This Row],[Employee_ID]],Employees!C:C,Employees!B:B)</f>
        <v>BR02</v>
      </c>
      <c r="G4956" t="s">
        <v>944</v>
      </c>
      <c r="H4956" t="s">
        <v>225</v>
      </c>
      <c r="I4956">
        <v>3</v>
      </c>
      <c r="J4956">
        <f>_xlfn.XLOOKUP(Ledger[[#This Row],[SKU]]&amp;"|"&amp;Ledger[[#This Row],[Branch_ID]], PriceList!E:E,PriceList!C:C,"")</f>
        <v>430</v>
      </c>
      <c r="K4956">
        <f>_xlfn.XLOOKUP(Ledger[[#This Row],[SKU]]&amp;"|"&amp;Ledger[[#This Row],[Branch_ID]], PriceList[Key], PriceList[Unit_Retail_Price_EGP], "")</f>
        <v>1059</v>
      </c>
      <c r="L4956">
        <f>YEAR(Ledger[[#This Row],[Date]])</f>
        <v>2026</v>
      </c>
      <c r="M4956" t="str">
        <f>"Qtr"&amp;ROUNDUP(MONTH(Ledger[[#This Row],[Date]])/3,0)</f>
        <v>Qtr1</v>
      </c>
      <c r="N4956">
        <f>MONTH(Ledger[[#This Row],[Date]])</f>
        <v>2</v>
      </c>
      <c r="O4956" t="str">
        <f>TEXT(Ledger[[#This Row],[Date]],"mmm")</f>
        <v>Feb</v>
      </c>
    </row>
    <row r="4957" spans="1:15" x14ac:dyDescent="0.35">
      <c r="A4957" t="s">
        <v>5184</v>
      </c>
      <c r="B4957" s="8">
        <v>46066</v>
      </c>
      <c r="C4957" s="5">
        <v>0.61250000000000004</v>
      </c>
      <c r="D4957" t="str">
        <f>_xlfn.XLOOKUP(Ledger[[#This Row],[Employee_ID]],Employees!C:C,Employees!A:A)</f>
        <v>Afternoon</v>
      </c>
      <c r="E4957" t="s">
        <v>932</v>
      </c>
      <c r="F4957" t="str">
        <f>_xlfn.XLOOKUP(Ledger[[#This Row],[Employee_ID]],Employees!C:C,Employees!B:B)</f>
        <v>BR02</v>
      </c>
      <c r="G4957" t="s">
        <v>944</v>
      </c>
      <c r="H4957" t="s">
        <v>186</v>
      </c>
      <c r="I4957">
        <v>3</v>
      </c>
      <c r="J4957">
        <f>_xlfn.XLOOKUP(Ledger[[#This Row],[SKU]]&amp;"|"&amp;Ledger[[#This Row],[Branch_ID]], PriceList!E:E,PriceList!C:C,"")</f>
        <v>225</v>
      </c>
      <c r="K4957">
        <f>_xlfn.XLOOKUP(Ledger[[#This Row],[SKU]]&amp;"|"&amp;Ledger[[#This Row],[Branch_ID]], PriceList[Key], PriceList[Unit_Retail_Price_EGP], "")</f>
        <v>579</v>
      </c>
      <c r="L4957">
        <f>YEAR(Ledger[[#This Row],[Date]])</f>
        <v>2026</v>
      </c>
      <c r="M4957" t="str">
        <f>"Qtr"&amp;ROUNDUP(MONTH(Ledger[[#This Row],[Date]])/3,0)</f>
        <v>Qtr1</v>
      </c>
      <c r="N4957">
        <f>MONTH(Ledger[[#This Row],[Date]])</f>
        <v>2</v>
      </c>
      <c r="O4957" t="str">
        <f>TEXT(Ledger[[#This Row],[Date]],"mmm")</f>
        <v>Feb</v>
      </c>
    </row>
    <row r="4958" spans="1:15" x14ac:dyDescent="0.35">
      <c r="A4958" t="s">
        <v>5186</v>
      </c>
      <c r="B4958" s="8">
        <v>46066</v>
      </c>
      <c r="C4958" s="5">
        <v>0.65138888888888891</v>
      </c>
      <c r="D4958" t="str">
        <f>_xlfn.XLOOKUP(Ledger[[#This Row],[Employee_ID]],Employees!C:C,Employees!A:A)</f>
        <v>Afternoon</v>
      </c>
      <c r="E4958" t="s">
        <v>932</v>
      </c>
      <c r="F4958" t="str">
        <f>_xlfn.XLOOKUP(Ledger[[#This Row],[Employee_ID]],Employees!C:C,Employees!B:B)</f>
        <v>BR01</v>
      </c>
      <c r="G4958" t="s">
        <v>948</v>
      </c>
      <c r="H4958" t="s">
        <v>502</v>
      </c>
      <c r="I4958">
        <v>3</v>
      </c>
      <c r="J4958">
        <f>_xlfn.XLOOKUP(Ledger[[#This Row],[SKU]]&amp;"|"&amp;Ledger[[#This Row],[Branch_ID]], PriceList!E:E,PriceList!C:C,"")</f>
        <v>310</v>
      </c>
      <c r="K4958">
        <f>_xlfn.XLOOKUP(Ledger[[#This Row],[SKU]]&amp;"|"&amp;Ledger[[#This Row],[Branch_ID]], PriceList[Key], PriceList[Unit_Retail_Price_EGP], "")</f>
        <v>779</v>
      </c>
      <c r="L4958">
        <f>YEAR(Ledger[[#This Row],[Date]])</f>
        <v>2026</v>
      </c>
      <c r="M4958" t="str">
        <f>"Qtr"&amp;ROUNDUP(MONTH(Ledger[[#This Row],[Date]])/3,0)</f>
        <v>Qtr1</v>
      </c>
      <c r="N4958">
        <f>MONTH(Ledger[[#This Row],[Date]])</f>
        <v>2</v>
      </c>
      <c r="O4958" t="str">
        <f>TEXT(Ledger[[#This Row],[Date]],"mmm")</f>
        <v>Feb</v>
      </c>
    </row>
    <row r="4959" spans="1:15" x14ac:dyDescent="0.35">
      <c r="A4959" t="s">
        <v>5245</v>
      </c>
      <c r="B4959" s="8">
        <v>46070</v>
      </c>
      <c r="C4959" s="5">
        <v>0.58402777777777781</v>
      </c>
      <c r="D4959" t="str">
        <f>_xlfn.XLOOKUP(Ledger[[#This Row],[Employee_ID]],Employees!C:C,Employees!A:A)</f>
        <v>Afternoon</v>
      </c>
      <c r="E4959" t="s">
        <v>932</v>
      </c>
      <c r="F4959" t="str">
        <f>_xlfn.XLOOKUP(Ledger[[#This Row],[Employee_ID]],Employees!C:C,Employees!B:B)</f>
        <v>BR04</v>
      </c>
      <c r="G4959" t="s">
        <v>979</v>
      </c>
      <c r="H4959" t="s">
        <v>255</v>
      </c>
      <c r="I4959">
        <v>3</v>
      </c>
      <c r="J4959">
        <f>_xlfn.XLOOKUP(Ledger[[#This Row],[SKU]]&amp;"|"&amp;Ledger[[#This Row],[Branch_ID]], PriceList!E:E,PriceList!C:C,"")</f>
        <v>155</v>
      </c>
      <c r="K4959">
        <f>_xlfn.XLOOKUP(Ledger[[#This Row],[SKU]]&amp;"|"&amp;Ledger[[#This Row],[Branch_ID]], PriceList[Key], PriceList[Unit_Retail_Price_EGP], "")</f>
        <v>379</v>
      </c>
      <c r="L4959">
        <f>YEAR(Ledger[[#This Row],[Date]])</f>
        <v>2026</v>
      </c>
      <c r="M4959" t="str">
        <f>"Qtr"&amp;ROUNDUP(MONTH(Ledger[[#This Row],[Date]])/3,0)</f>
        <v>Qtr1</v>
      </c>
      <c r="N4959">
        <f>MONTH(Ledger[[#This Row],[Date]])</f>
        <v>2</v>
      </c>
      <c r="O4959" t="str">
        <f>TEXT(Ledger[[#This Row],[Date]],"mmm")</f>
        <v>Feb</v>
      </c>
    </row>
    <row r="4960" spans="1:15" x14ac:dyDescent="0.35">
      <c r="A4960" t="s">
        <v>5289</v>
      </c>
      <c r="B4960" s="8">
        <v>46073</v>
      </c>
      <c r="C4960" s="5">
        <v>0.68819444444444444</v>
      </c>
      <c r="D4960" t="str">
        <f>_xlfn.XLOOKUP(Ledger[[#This Row],[Employee_ID]],Employees!C:C,Employees!A:A)</f>
        <v>Afternoon</v>
      </c>
      <c r="E4960" t="s">
        <v>932</v>
      </c>
      <c r="F4960" t="str">
        <f>_xlfn.XLOOKUP(Ledger[[#This Row],[Employee_ID]],Employees!C:C,Employees!B:B)</f>
        <v>BR01</v>
      </c>
      <c r="G4960" t="s">
        <v>948</v>
      </c>
      <c r="H4960" t="s">
        <v>164</v>
      </c>
      <c r="I4960">
        <v>3</v>
      </c>
      <c r="J4960">
        <f>_xlfn.XLOOKUP(Ledger[[#This Row],[SKU]]&amp;"|"&amp;Ledger[[#This Row],[Branch_ID]], PriceList!E:E,PriceList!C:C,"")</f>
        <v>435</v>
      </c>
      <c r="K4960">
        <f>_xlfn.XLOOKUP(Ledger[[#This Row],[SKU]]&amp;"|"&amp;Ledger[[#This Row],[Branch_ID]], PriceList[Key], PriceList[Unit_Retail_Price_EGP], "")</f>
        <v>1119</v>
      </c>
      <c r="L4960">
        <f>YEAR(Ledger[[#This Row],[Date]])</f>
        <v>2026</v>
      </c>
      <c r="M4960" t="str">
        <f>"Qtr"&amp;ROUNDUP(MONTH(Ledger[[#This Row],[Date]])/3,0)</f>
        <v>Qtr1</v>
      </c>
      <c r="N4960">
        <f>MONTH(Ledger[[#This Row],[Date]])</f>
        <v>2</v>
      </c>
      <c r="O4960" t="str">
        <f>TEXT(Ledger[[#This Row],[Date]],"mmm")</f>
        <v>Feb</v>
      </c>
    </row>
    <row r="4961" spans="1:15" x14ac:dyDescent="0.35">
      <c r="A4961" t="s">
        <v>5435</v>
      </c>
      <c r="B4961" s="8">
        <v>46083</v>
      </c>
      <c r="C4961" s="5">
        <v>0.60763888888888884</v>
      </c>
      <c r="D4961" t="str">
        <f>_xlfn.XLOOKUP(Ledger[[#This Row],[Employee_ID]],Employees!C:C,Employees!A:A)</f>
        <v>Afternoon</v>
      </c>
      <c r="E4961" t="s">
        <v>932</v>
      </c>
      <c r="F4961" t="str">
        <f>_xlfn.XLOOKUP(Ledger[[#This Row],[Employee_ID]],Employees!C:C,Employees!B:B)</f>
        <v>BR05</v>
      </c>
      <c r="G4961" t="s">
        <v>940</v>
      </c>
      <c r="H4961" t="s">
        <v>244</v>
      </c>
      <c r="I4961">
        <v>3</v>
      </c>
      <c r="J4961">
        <f>_xlfn.XLOOKUP(Ledger[[#This Row],[SKU]]&amp;"|"&amp;Ledger[[#This Row],[Branch_ID]], PriceList!E:E,PriceList!C:C,"")</f>
        <v>480</v>
      </c>
      <c r="K4961">
        <f>_xlfn.XLOOKUP(Ledger[[#This Row],[SKU]]&amp;"|"&amp;Ledger[[#This Row],[Branch_ID]], PriceList[Key], PriceList[Unit_Retail_Price_EGP], "")</f>
        <v>1189</v>
      </c>
      <c r="L4961">
        <f>YEAR(Ledger[[#This Row],[Date]])</f>
        <v>2026</v>
      </c>
      <c r="M4961" t="str">
        <f>"Qtr"&amp;ROUNDUP(MONTH(Ledger[[#This Row],[Date]])/3,0)</f>
        <v>Qtr1</v>
      </c>
      <c r="N4961">
        <f>MONTH(Ledger[[#This Row],[Date]])</f>
        <v>3</v>
      </c>
      <c r="O4961" t="str">
        <f>TEXT(Ledger[[#This Row],[Date]],"mmm")</f>
        <v>Mar</v>
      </c>
    </row>
    <row r="4962" spans="1:15" x14ac:dyDescent="0.35">
      <c r="A4962" t="s">
        <v>5472</v>
      </c>
      <c r="B4962" s="8">
        <v>46086</v>
      </c>
      <c r="C4962" s="5">
        <v>0.63541666666666663</v>
      </c>
      <c r="D4962" t="str">
        <f>_xlfn.XLOOKUP(Ledger[[#This Row],[Employee_ID]],Employees!C:C,Employees!A:A)</f>
        <v>Afternoon</v>
      </c>
      <c r="E4962" t="s">
        <v>932</v>
      </c>
      <c r="F4962" t="str">
        <f>_xlfn.XLOOKUP(Ledger[[#This Row],[Employee_ID]],Employees!C:C,Employees!B:B)</f>
        <v>BR03</v>
      </c>
      <c r="G4962" t="s">
        <v>983</v>
      </c>
      <c r="H4962" t="s">
        <v>133</v>
      </c>
      <c r="I4962">
        <v>3</v>
      </c>
      <c r="J4962">
        <f>_xlfn.XLOOKUP(Ledger[[#This Row],[SKU]]&amp;"|"&amp;Ledger[[#This Row],[Branch_ID]], PriceList!E:E,PriceList!C:C,"")</f>
        <v>460</v>
      </c>
      <c r="K4962">
        <f>_xlfn.XLOOKUP(Ledger[[#This Row],[SKU]]&amp;"|"&amp;Ledger[[#This Row],[Branch_ID]], PriceList[Key], PriceList[Unit_Retail_Price_EGP], "")</f>
        <v>1129</v>
      </c>
      <c r="L4962">
        <f>YEAR(Ledger[[#This Row],[Date]])</f>
        <v>2026</v>
      </c>
      <c r="M4962" t="str">
        <f>"Qtr"&amp;ROUNDUP(MONTH(Ledger[[#This Row],[Date]])/3,0)</f>
        <v>Qtr1</v>
      </c>
      <c r="N4962">
        <f>MONTH(Ledger[[#This Row],[Date]])</f>
        <v>3</v>
      </c>
      <c r="O4962" t="str">
        <f>TEXT(Ledger[[#This Row],[Date]],"mmm")</f>
        <v>Mar</v>
      </c>
    </row>
    <row r="4963" spans="1:15" x14ac:dyDescent="0.35">
      <c r="A4963" t="s">
        <v>5486</v>
      </c>
      <c r="B4963" s="8">
        <v>46087</v>
      </c>
      <c r="C4963" s="5">
        <v>0.60486111111111107</v>
      </c>
      <c r="D4963" t="str">
        <f>_xlfn.XLOOKUP(Ledger[[#This Row],[Employee_ID]],Employees!C:C,Employees!A:A)</f>
        <v>Afternoon</v>
      </c>
      <c r="E4963" t="s">
        <v>932</v>
      </c>
      <c r="F4963" t="str">
        <f>_xlfn.XLOOKUP(Ledger[[#This Row],[Employee_ID]],Employees!C:C,Employees!B:B)</f>
        <v>BR03</v>
      </c>
      <c r="G4963" t="s">
        <v>983</v>
      </c>
      <c r="H4963" t="s">
        <v>315</v>
      </c>
      <c r="I4963">
        <v>3</v>
      </c>
      <c r="J4963">
        <f>_xlfn.XLOOKUP(Ledger[[#This Row],[SKU]]&amp;"|"&amp;Ledger[[#This Row],[Branch_ID]], PriceList!E:E,PriceList!C:C,"")</f>
        <v>180</v>
      </c>
      <c r="K4963">
        <f>_xlfn.XLOOKUP(Ledger[[#This Row],[SKU]]&amp;"|"&amp;Ledger[[#This Row],[Branch_ID]], PriceList[Key], PriceList[Unit_Retail_Price_EGP], "")</f>
        <v>459</v>
      </c>
      <c r="L4963">
        <f>YEAR(Ledger[[#This Row],[Date]])</f>
        <v>2026</v>
      </c>
      <c r="M4963" t="str">
        <f>"Qtr"&amp;ROUNDUP(MONTH(Ledger[[#This Row],[Date]])/3,0)</f>
        <v>Qtr1</v>
      </c>
      <c r="N4963">
        <f>MONTH(Ledger[[#This Row],[Date]])</f>
        <v>3</v>
      </c>
      <c r="O4963" t="str">
        <f>TEXT(Ledger[[#This Row],[Date]],"mmm")</f>
        <v>Mar</v>
      </c>
    </row>
    <row r="4964" spans="1:15" x14ac:dyDescent="0.35">
      <c r="A4964" t="s">
        <v>5499</v>
      </c>
      <c r="B4964" s="8">
        <v>46088</v>
      </c>
      <c r="C4964" s="5">
        <v>0.62083333333333335</v>
      </c>
      <c r="D4964" t="str">
        <f>_xlfn.XLOOKUP(Ledger[[#This Row],[Employee_ID]],Employees!C:C,Employees!A:A)</f>
        <v>Afternoon</v>
      </c>
      <c r="E4964" t="s">
        <v>932</v>
      </c>
      <c r="F4964" t="str">
        <f>_xlfn.XLOOKUP(Ledger[[#This Row],[Employee_ID]],Employees!C:C,Employees!B:B)</f>
        <v>BR01</v>
      </c>
      <c r="G4964" t="s">
        <v>948</v>
      </c>
      <c r="H4964" t="s">
        <v>359</v>
      </c>
      <c r="I4964">
        <v>3</v>
      </c>
      <c r="J4964">
        <f>_xlfn.XLOOKUP(Ledger[[#This Row],[SKU]]&amp;"|"&amp;Ledger[[#This Row],[Branch_ID]], PriceList!E:E,PriceList!C:C,"")</f>
        <v>145</v>
      </c>
      <c r="K4964">
        <f>_xlfn.XLOOKUP(Ledger[[#This Row],[SKU]]&amp;"|"&amp;Ledger[[#This Row],[Branch_ID]], PriceList[Key], PriceList[Unit_Retail_Price_EGP], "")</f>
        <v>389</v>
      </c>
      <c r="L4964">
        <f>YEAR(Ledger[[#This Row],[Date]])</f>
        <v>2026</v>
      </c>
      <c r="M4964" t="str">
        <f>"Qtr"&amp;ROUNDUP(MONTH(Ledger[[#This Row],[Date]])/3,0)</f>
        <v>Qtr1</v>
      </c>
      <c r="N4964">
        <f>MONTH(Ledger[[#This Row],[Date]])</f>
        <v>3</v>
      </c>
      <c r="O4964" t="str">
        <f>TEXT(Ledger[[#This Row],[Date]],"mmm")</f>
        <v>Mar</v>
      </c>
    </row>
    <row r="4965" spans="1:15" x14ac:dyDescent="0.35">
      <c r="A4965" t="s">
        <v>5501</v>
      </c>
      <c r="B4965" s="8">
        <v>46088</v>
      </c>
      <c r="C4965" s="5">
        <v>0.62569444444444444</v>
      </c>
      <c r="D4965" t="str">
        <f>_xlfn.XLOOKUP(Ledger[[#This Row],[Employee_ID]],Employees!C:C,Employees!A:A)</f>
        <v>Afternoon</v>
      </c>
      <c r="E4965" t="s">
        <v>932</v>
      </c>
      <c r="F4965" t="str">
        <f>_xlfn.XLOOKUP(Ledger[[#This Row],[Employee_ID]],Employees!C:C,Employees!B:B)</f>
        <v>BR02</v>
      </c>
      <c r="G4965" t="s">
        <v>944</v>
      </c>
      <c r="H4965" t="s">
        <v>315</v>
      </c>
      <c r="I4965">
        <v>3</v>
      </c>
      <c r="J4965">
        <f>_xlfn.XLOOKUP(Ledger[[#This Row],[SKU]]&amp;"|"&amp;Ledger[[#This Row],[Branch_ID]], PriceList!E:E,PriceList!C:C,"")</f>
        <v>185</v>
      </c>
      <c r="K4965">
        <f>_xlfn.XLOOKUP(Ledger[[#This Row],[SKU]]&amp;"|"&amp;Ledger[[#This Row],[Branch_ID]], PriceList[Key], PriceList[Unit_Retail_Price_EGP], "")</f>
        <v>479</v>
      </c>
      <c r="L4965">
        <f>YEAR(Ledger[[#This Row],[Date]])</f>
        <v>2026</v>
      </c>
      <c r="M4965" t="str">
        <f>"Qtr"&amp;ROUNDUP(MONTH(Ledger[[#This Row],[Date]])/3,0)</f>
        <v>Qtr1</v>
      </c>
      <c r="N4965">
        <f>MONTH(Ledger[[#This Row],[Date]])</f>
        <v>3</v>
      </c>
      <c r="O4965" t="str">
        <f>TEXT(Ledger[[#This Row],[Date]],"mmm")</f>
        <v>Mar</v>
      </c>
    </row>
    <row r="4966" spans="1:15" x14ac:dyDescent="0.35">
      <c r="A4966" t="s">
        <v>5524</v>
      </c>
      <c r="B4966" s="8">
        <v>46089</v>
      </c>
      <c r="C4966" s="5">
        <v>0.63472222222222219</v>
      </c>
      <c r="D4966" t="str">
        <f>_xlfn.XLOOKUP(Ledger[[#This Row],[Employee_ID]],Employees!C:C,Employees!A:A)</f>
        <v>Afternoon</v>
      </c>
      <c r="E4966" t="s">
        <v>932</v>
      </c>
      <c r="F4966" t="str">
        <f>_xlfn.XLOOKUP(Ledger[[#This Row],[Employee_ID]],Employees!C:C,Employees!B:B)</f>
        <v>BR03</v>
      </c>
      <c r="G4966" t="s">
        <v>983</v>
      </c>
      <c r="H4966" t="s">
        <v>193</v>
      </c>
      <c r="I4966">
        <v>3</v>
      </c>
      <c r="J4966">
        <f>_xlfn.XLOOKUP(Ledger[[#This Row],[SKU]]&amp;"|"&amp;Ledger[[#This Row],[Branch_ID]], PriceList!E:E,PriceList!C:C,"")</f>
        <v>140</v>
      </c>
      <c r="K4966">
        <f>_xlfn.XLOOKUP(Ledger[[#This Row],[SKU]]&amp;"|"&amp;Ledger[[#This Row],[Branch_ID]], PriceList[Key], PriceList[Unit_Retail_Price_EGP], "")</f>
        <v>359</v>
      </c>
      <c r="L4966">
        <f>YEAR(Ledger[[#This Row],[Date]])</f>
        <v>2026</v>
      </c>
      <c r="M4966" t="str">
        <f>"Qtr"&amp;ROUNDUP(MONTH(Ledger[[#This Row],[Date]])/3,0)</f>
        <v>Qtr1</v>
      </c>
      <c r="N4966">
        <f>MONTH(Ledger[[#This Row],[Date]])</f>
        <v>3</v>
      </c>
      <c r="O4966" t="str">
        <f>TEXT(Ledger[[#This Row],[Date]],"mmm")</f>
        <v>Mar</v>
      </c>
    </row>
    <row r="4967" spans="1:15" x14ac:dyDescent="0.35">
      <c r="A4967" t="s">
        <v>5564</v>
      </c>
      <c r="B4967" s="8">
        <v>46092</v>
      </c>
      <c r="C4967" s="5">
        <v>0.73541666666666672</v>
      </c>
      <c r="D4967" t="str">
        <f>_xlfn.XLOOKUP(Ledger[[#This Row],[Employee_ID]],Employees!C:C,Employees!A:A)</f>
        <v>Afternoon</v>
      </c>
      <c r="E4967" t="s">
        <v>932</v>
      </c>
      <c r="F4967" t="str">
        <f>_xlfn.XLOOKUP(Ledger[[#This Row],[Employee_ID]],Employees!C:C,Employees!B:B)</f>
        <v>BR05</v>
      </c>
      <c r="G4967" t="s">
        <v>940</v>
      </c>
      <c r="H4967" t="s">
        <v>78</v>
      </c>
      <c r="I4967">
        <v>3</v>
      </c>
      <c r="J4967">
        <f>_xlfn.XLOOKUP(Ledger[[#This Row],[SKU]]&amp;"|"&amp;Ledger[[#This Row],[Branch_ID]], PriceList!E:E,PriceList!C:C,"")</f>
        <v>230</v>
      </c>
      <c r="K4967">
        <f>_xlfn.XLOOKUP(Ledger[[#This Row],[SKU]]&amp;"|"&amp;Ledger[[#This Row],[Branch_ID]], PriceList[Key], PriceList[Unit_Retail_Price_EGP], "")</f>
        <v>589</v>
      </c>
      <c r="L4967">
        <f>YEAR(Ledger[[#This Row],[Date]])</f>
        <v>2026</v>
      </c>
      <c r="M4967" t="str">
        <f>"Qtr"&amp;ROUNDUP(MONTH(Ledger[[#This Row],[Date]])/3,0)</f>
        <v>Qtr1</v>
      </c>
      <c r="N4967">
        <f>MONTH(Ledger[[#This Row],[Date]])</f>
        <v>3</v>
      </c>
      <c r="O4967" t="str">
        <f>TEXT(Ledger[[#This Row],[Date]],"mmm")</f>
        <v>Mar</v>
      </c>
    </row>
    <row r="4968" spans="1:15" x14ac:dyDescent="0.35">
      <c r="A4968" t="s">
        <v>5575</v>
      </c>
      <c r="B4968" s="8">
        <v>46093</v>
      </c>
      <c r="C4968" s="5">
        <v>0.65</v>
      </c>
      <c r="D4968" t="str">
        <f>_xlfn.XLOOKUP(Ledger[[#This Row],[Employee_ID]],Employees!C:C,Employees!A:A)</f>
        <v>Afternoon</v>
      </c>
      <c r="E4968" t="s">
        <v>932</v>
      </c>
      <c r="F4968" t="str">
        <f>_xlfn.XLOOKUP(Ledger[[#This Row],[Employee_ID]],Employees!C:C,Employees!B:B)</f>
        <v>BR01</v>
      </c>
      <c r="G4968" t="s">
        <v>948</v>
      </c>
      <c r="H4968" t="s">
        <v>263</v>
      </c>
      <c r="I4968">
        <v>3</v>
      </c>
      <c r="J4968">
        <f>_xlfn.XLOOKUP(Ledger[[#This Row],[SKU]]&amp;"|"&amp;Ledger[[#This Row],[Branch_ID]], PriceList!E:E,PriceList!C:C,"")</f>
        <v>165</v>
      </c>
      <c r="K4968">
        <f>_xlfn.XLOOKUP(Ledger[[#This Row],[SKU]]&amp;"|"&amp;Ledger[[#This Row],[Branch_ID]], PriceList[Key], PriceList[Unit_Retail_Price_EGP], "")</f>
        <v>449</v>
      </c>
      <c r="L4968">
        <f>YEAR(Ledger[[#This Row],[Date]])</f>
        <v>2026</v>
      </c>
      <c r="M4968" t="str">
        <f>"Qtr"&amp;ROUNDUP(MONTH(Ledger[[#This Row],[Date]])/3,0)</f>
        <v>Qtr1</v>
      </c>
      <c r="N4968">
        <f>MONTH(Ledger[[#This Row],[Date]])</f>
        <v>3</v>
      </c>
      <c r="O4968" t="str">
        <f>TEXT(Ledger[[#This Row],[Date]],"mmm")</f>
        <v>Mar</v>
      </c>
    </row>
    <row r="4969" spans="1:15" x14ac:dyDescent="0.35">
      <c r="A4969" t="s">
        <v>5624</v>
      </c>
      <c r="B4969" s="8">
        <v>46096</v>
      </c>
      <c r="C4969" s="5">
        <v>0.58819444444444446</v>
      </c>
      <c r="D4969" t="str">
        <f>_xlfn.XLOOKUP(Ledger[[#This Row],[Employee_ID]],Employees!C:C,Employees!A:A)</f>
        <v>Afternoon</v>
      </c>
      <c r="E4969" t="s">
        <v>932</v>
      </c>
      <c r="F4969" t="str">
        <f>_xlfn.XLOOKUP(Ledger[[#This Row],[Employee_ID]],Employees!C:C,Employees!B:B)</f>
        <v>BR02</v>
      </c>
      <c r="G4969" t="s">
        <v>944</v>
      </c>
      <c r="H4969" t="s">
        <v>456</v>
      </c>
      <c r="I4969">
        <v>3</v>
      </c>
      <c r="J4969">
        <f>_xlfn.XLOOKUP(Ledger[[#This Row],[SKU]]&amp;"|"&amp;Ledger[[#This Row],[Branch_ID]], PriceList!E:E,PriceList!C:C,"")</f>
        <v>715</v>
      </c>
      <c r="K4969">
        <f>_xlfn.XLOOKUP(Ledger[[#This Row],[SKU]]&amp;"|"&amp;Ledger[[#This Row],[Branch_ID]], PriceList[Key], PriceList[Unit_Retail_Price_EGP], "")</f>
        <v>1689</v>
      </c>
      <c r="L4969">
        <f>YEAR(Ledger[[#This Row],[Date]])</f>
        <v>2026</v>
      </c>
      <c r="M4969" t="str">
        <f>"Qtr"&amp;ROUNDUP(MONTH(Ledger[[#This Row],[Date]])/3,0)</f>
        <v>Qtr1</v>
      </c>
      <c r="N4969">
        <f>MONTH(Ledger[[#This Row],[Date]])</f>
        <v>3</v>
      </c>
      <c r="O4969" t="str">
        <f>TEXT(Ledger[[#This Row],[Date]],"mmm")</f>
        <v>Mar</v>
      </c>
    </row>
    <row r="4970" spans="1:15" x14ac:dyDescent="0.35">
      <c r="A4970" t="s">
        <v>5693</v>
      </c>
      <c r="B4970" s="8">
        <v>46101</v>
      </c>
      <c r="C4970" s="5">
        <v>0.65347222222222223</v>
      </c>
      <c r="D4970" t="str">
        <f>_xlfn.XLOOKUP(Ledger[[#This Row],[Employee_ID]],Employees!C:C,Employees!A:A)</f>
        <v>Afternoon</v>
      </c>
      <c r="E4970" t="s">
        <v>932</v>
      </c>
      <c r="F4970" t="str">
        <f>_xlfn.XLOOKUP(Ledger[[#This Row],[Employee_ID]],Employees!C:C,Employees!B:B)</f>
        <v>BR01</v>
      </c>
      <c r="G4970" t="s">
        <v>948</v>
      </c>
      <c r="H4970" t="s">
        <v>395</v>
      </c>
      <c r="I4970">
        <v>3</v>
      </c>
      <c r="J4970">
        <f>_xlfn.XLOOKUP(Ledger[[#This Row],[SKU]]&amp;"|"&amp;Ledger[[#This Row],[Branch_ID]], PriceList!E:E,PriceList!C:C,"")</f>
        <v>270</v>
      </c>
      <c r="K4970">
        <f>_xlfn.XLOOKUP(Ledger[[#This Row],[SKU]]&amp;"|"&amp;Ledger[[#This Row],[Branch_ID]], PriceList[Key], PriceList[Unit_Retail_Price_EGP], "")</f>
        <v>669</v>
      </c>
      <c r="L4970">
        <f>YEAR(Ledger[[#This Row],[Date]])</f>
        <v>2026</v>
      </c>
      <c r="M4970" t="str">
        <f>"Qtr"&amp;ROUNDUP(MONTH(Ledger[[#This Row],[Date]])/3,0)</f>
        <v>Qtr1</v>
      </c>
      <c r="N4970">
        <f>MONTH(Ledger[[#This Row],[Date]])</f>
        <v>3</v>
      </c>
      <c r="O4970" t="str">
        <f>TEXT(Ledger[[#This Row],[Date]],"mmm")</f>
        <v>Mar</v>
      </c>
    </row>
    <row r="4971" spans="1:15" x14ac:dyDescent="0.35">
      <c r="A4971" t="s">
        <v>5711</v>
      </c>
      <c r="B4971" s="8">
        <v>46102</v>
      </c>
      <c r="C4971" s="5">
        <v>0.67847222222222225</v>
      </c>
      <c r="D4971" t="str">
        <f>_xlfn.XLOOKUP(Ledger[[#This Row],[Employee_ID]],Employees!C:C,Employees!A:A)</f>
        <v>Afternoon</v>
      </c>
      <c r="E4971" t="s">
        <v>932</v>
      </c>
      <c r="F4971" t="str">
        <f>_xlfn.XLOOKUP(Ledger[[#This Row],[Employee_ID]],Employees!C:C,Employees!B:B)</f>
        <v>BR03</v>
      </c>
      <c r="G4971" t="s">
        <v>983</v>
      </c>
      <c r="H4971" t="s">
        <v>48</v>
      </c>
      <c r="I4971">
        <v>3</v>
      </c>
      <c r="J4971">
        <f>_xlfn.XLOOKUP(Ledger[[#This Row],[SKU]]&amp;"|"&amp;Ledger[[#This Row],[Branch_ID]], PriceList!E:E,PriceList!C:C,"")</f>
        <v>140</v>
      </c>
      <c r="K4971">
        <f>_xlfn.XLOOKUP(Ledger[[#This Row],[SKU]]&amp;"|"&amp;Ledger[[#This Row],[Branch_ID]], PriceList[Key], PriceList[Unit_Retail_Price_EGP], "")</f>
        <v>359</v>
      </c>
      <c r="L4971">
        <f>YEAR(Ledger[[#This Row],[Date]])</f>
        <v>2026</v>
      </c>
      <c r="M4971" t="str">
        <f>"Qtr"&amp;ROUNDUP(MONTH(Ledger[[#This Row],[Date]])/3,0)</f>
        <v>Qtr1</v>
      </c>
      <c r="N4971">
        <f>MONTH(Ledger[[#This Row],[Date]])</f>
        <v>3</v>
      </c>
      <c r="O4971" t="str">
        <f>TEXT(Ledger[[#This Row],[Date]],"mmm")</f>
        <v>Mar</v>
      </c>
    </row>
    <row r="4972" spans="1:15" x14ac:dyDescent="0.35">
      <c r="A4972" t="s">
        <v>5732</v>
      </c>
      <c r="B4972" s="8">
        <v>46103</v>
      </c>
      <c r="C4972" s="5">
        <v>0.60902777777777772</v>
      </c>
      <c r="D4972" t="str">
        <f>_xlfn.XLOOKUP(Ledger[[#This Row],[Employee_ID]],Employees!C:C,Employees!A:A)</f>
        <v>Afternoon</v>
      </c>
      <c r="E4972" t="s">
        <v>932</v>
      </c>
      <c r="F4972" t="str">
        <f>_xlfn.XLOOKUP(Ledger[[#This Row],[Employee_ID]],Employees!C:C,Employees!B:B)</f>
        <v>BR02</v>
      </c>
      <c r="G4972" t="s">
        <v>944</v>
      </c>
      <c r="H4972" t="s">
        <v>117</v>
      </c>
      <c r="I4972">
        <v>3</v>
      </c>
      <c r="J4972">
        <f>_xlfn.XLOOKUP(Ledger[[#This Row],[SKU]]&amp;"|"&amp;Ledger[[#This Row],[Branch_ID]], PriceList!E:E,PriceList!C:C,"")</f>
        <v>470</v>
      </c>
      <c r="K4972">
        <f>_xlfn.XLOOKUP(Ledger[[#This Row],[SKU]]&amp;"|"&amp;Ledger[[#This Row],[Branch_ID]], PriceList[Key], PriceList[Unit_Retail_Price_EGP], "")</f>
        <v>1159</v>
      </c>
      <c r="L4972">
        <f>YEAR(Ledger[[#This Row],[Date]])</f>
        <v>2026</v>
      </c>
      <c r="M4972" t="str">
        <f>"Qtr"&amp;ROUNDUP(MONTH(Ledger[[#This Row],[Date]])/3,0)</f>
        <v>Qtr1</v>
      </c>
      <c r="N4972">
        <f>MONTH(Ledger[[#This Row],[Date]])</f>
        <v>3</v>
      </c>
      <c r="O4972" t="str">
        <f>TEXT(Ledger[[#This Row],[Date]],"mmm")</f>
        <v>Mar</v>
      </c>
    </row>
    <row r="4973" spans="1:15" x14ac:dyDescent="0.35">
      <c r="A4973" t="s">
        <v>5780</v>
      </c>
      <c r="B4973" s="8">
        <v>46107</v>
      </c>
      <c r="C4973" s="5">
        <v>0.73472222222222228</v>
      </c>
      <c r="D4973" t="str">
        <f>_xlfn.XLOOKUP(Ledger[[#This Row],[Employee_ID]],Employees!C:C,Employees!A:A)</f>
        <v>Afternoon</v>
      </c>
      <c r="E4973" t="s">
        <v>932</v>
      </c>
      <c r="F4973" t="str">
        <f>_xlfn.XLOOKUP(Ledger[[#This Row],[Employee_ID]],Employees!C:C,Employees!B:B)</f>
        <v>BR02</v>
      </c>
      <c r="G4973" t="s">
        <v>944</v>
      </c>
      <c r="H4973" t="s">
        <v>639</v>
      </c>
      <c r="I4973">
        <v>3</v>
      </c>
      <c r="J4973">
        <f>_xlfn.XLOOKUP(Ledger[[#This Row],[SKU]]&amp;"|"&amp;Ledger[[#This Row],[Branch_ID]], PriceList!E:E,PriceList!C:C,"")</f>
        <v>225</v>
      </c>
      <c r="K4973">
        <f>_xlfn.XLOOKUP(Ledger[[#This Row],[SKU]]&amp;"|"&amp;Ledger[[#This Row],[Branch_ID]], PriceList[Key], PriceList[Unit_Retail_Price_EGP], "")</f>
        <v>579</v>
      </c>
      <c r="L4973">
        <f>YEAR(Ledger[[#This Row],[Date]])</f>
        <v>2026</v>
      </c>
      <c r="M4973" t="str">
        <f>"Qtr"&amp;ROUNDUP(MONTH(Ledger[[#This Row],[Date]])/3,0)</f>
        <v>Qtr1</v>
      </c>
      <c r="N4973">
        <f>MONTH(Ledger[[#This Row],[Date]])</f>
        <v>3</v>
      </c>
      <c r="O4973" t="str">
        <f>TEXT(Ledger[[#This Row],[Date]],"mmm")</f>
        <v>Mar</v>
      </c>
    </row>
    <row r="4974" spans="1:15" x14ac:dyDescent="0.35">
      <c r="A4974" t="s">
        <v>5840</v>
      </c>
      <c r="B4974" s="8">
        <v>46111</v>
      </c>
      <c r="C4974" s="5">
        <v>0.61250000000000004</v>
      </c>
      <c r="D4974" t="str">
        <f>_xlfn.XLOOKUP(Ledger[[#This Row],[Employee_ID]],Employees!C:C,Employees!A:A)</f>
        <v>Afternoon</v>
      </c>
      <c r="E4974" t="s">
        <v>932</v>
      </c>
      <c r="F4974" t="str">
        <f>_xlfn.XLOOKUP(Ledger[[#This Row],[Employee_ID]],Employees!C:C,Employees!B:B)</f>
        <v>BR03</v>
      </c>
      <c r="G4974" t="s">
        <v>983</v>
      </c>
      <c r="H4974" t="s">
        <v>297</v>
      </c>
      <c r="I4974">
        <v>3</v>
      </c>
      <c r="J4974">
        <f>_xlfn.XLOOKUP(Ledger[[#This Row],[SKU]]&amp;"|"&amp;Ledger[[#This Row],[Branch_ID]], PriceList!E:E,PriceList!C:C,"")</f>
        <v>110</v>
      </c>
      <c r="K4974">
        <f>_xlfn.XLOOKUP(Ledger[[#This Row],[SKU]]&amp;"|"&amp;Ledger[[#This Row],[Branch_ID]], PriceList[Key], PriceList[Unit_Retail_Price_EGP], "")</f>
        <v>289</v>
      </c>
      <c r="L4974">
        <f>YEAR(Ledger[[#This Row],[Date]])</f>
        <v>2026</v>
      </c>
      <c r="M4974" t="str">
        <f>"Qtr"&amp;ROUNDUP(MONTH(Ledger[[#This Row],[Date]])/3,0)</f>
        <v>Qtr1</v>
      </c>
      <c r="N4974">
        <f>MONTH(Ledger[[#This Row],[Date]])</f>
        <v>3</v>
      </c>
      <c r="O4974" t="str">
        <f>TEXT(Ledger[[#This Row],[Date]],"mmm")</f>
        <v>Mar</v>
      </c>
    </row>
    <row r="4975" spans="1:15" x14ac:dyDescent="0.35">
      <c r="A4975" t="s">
        <v>5854</v>
      </c>
      <c r="B4975" s="8">
        <v>46112</v>
      </c>
      <c r="C4975" s="5">
        <v>0.67569444444444449</v>
      </c>
      <c r="D4975" t="str">
        <f>_xlfn.XLOOKUP(Ledger[[#This Row],[Employee_ID]],Employees!C:C,Employees!A:A)</f>
        <v>Afternoon</v>
      </c>
      <c r="E4975" t="s">
        <v>932</v>
      </c>
      <c r="F4975" t="str">
        <f>_xlfn.XLOOKUP(Ledger[[#This Row],[Employee_ID]],Employees!C:C,Employees!B:B)</f>
        <v>BR04</v>
      </c>
      <c r="G4975" t="s">
        <v>979</v>
      </c>
      <c r="H4975" t="s">
        <v>200</v>
      </c>
      <c r="I4975">
        <v>3</v>
      </c>
      <c r="J4975">
        <f>_xlfn.XLOOKUP(Ledger[[#This Row],[SKU]]&amp;"|"&amp;Ledger[[#This Row],[Branch_ID]], PriceList!E:E,PriceList!C:C,"")</f>
        <v>175</v>
      </c>
      <c r="K4975">
        <f>_xlfn.XLOOKUP(Ledger[[#This Row],[SKU]]&amp;"|"&amp;Ledger[[#This Row],[Branch_ID]], PriceList[Key], PriceList[Unit_Retail_Price_EGP], "")</f>
        <v>419</v>
      </c>
      <c r="L4975">
        <f>YEAR(Ledger[[#This Row],[Date]])</f>
        <v>2026</v>
      </c>
      <c r="M4975" t="str">
        <f>"Qtr"&amp;ROUNDUP(MONTH(Ledger[[#This Row],[Date]])/3,0)</f>
        <v>Qtr1</v>
      </c>
      <c r="N4975">
        <f>MONTH(Ledger[[#This Row],[Date]])</f>
        <v>3</v>
      </c>
      <c r="O4975" t="str">
        <f>TEXT(Ledger[[#This Row],[Date]],"mmm")</f>
        <v>Mar</v>
      </c>
    </row>
    <row r="4976" spans="1:15" x14ac:dyDescent="0.35">
      <c r="A4976" t="s">
        <v>5863</v>
      </c>
      <c r="B4976" s="8">
        <v>46113</v>
      </c>
      <c r="C4976" s="5">
        <v>0.66597222222222219</v>
      </c>
      <c r="D4976" t="str">
        <f>_xlfn.XLOOKUP(Ledger[[#This Row],[Employee_ID]],Employees!C:C,Employees!A:A)</f>
        <v>Afternoon</v>
      </c>
      <c r="E4976" t="s">
        <v>932</v>
      </c>
      <c r="F4976" t="str">
        <f>_xlfn.XLOOKUP(Ledger[[#This Row],[Employee_ID]],Employees!C:C,Employees!B:B)</f>
        <v>BR03</v>
      </c>
      <c r="G4976" t="s">
        <v>983</v>
      </c>
      <c r="H4976" t="s">
        <v>164</v>
      </c>
      <c r="I4976">
        <v>3</v>
      </c>
      <c r="J4976">
        <f>_xlfn.XLOOKUP(Ledger[[#This Row],[SKU]]&amp;"|"&amp;Ledger[[#This Row],[Branch_ID]], PriceList!E:E,PriceList!C:C,"")</f>
        <v>420</v>
      </c>
      <c r="K4976">
        <f>_xlfn.XLOOKUP(Ledger[[#This Row],[SKU]]&amp;"|"&amp;Ledger[[#This Row],[Branch_ID]], PriceList[Key], PriceList[Unit_Retail_Price_EGP], "")</f>
        <v>1029</v>
      </c>
      <c r="L4976">
        <f>YEAR(Ledger[[#This Row],[Date]])</f>
        <v>2026</v>
      </c>
      <c r="M4976" t="str">
        <f>"Qtr"&amp;ROUNDUP(MONTH(Ledger[[#This Row],[Date]])/3,0)</f>
        <v>Qtr2</v>
      </c>
      <c r="N4976">
        <f>MONTH(Ledger[[#This Row],[Date]])</f>
        <v>4</v>
      </c>
      <c r="O4976" t="str">
        <f>TEXT(Ledger[[#This Row],[Date]],"mmm")</f>
        <v>Apr</v>
      </c>
    </row>
    <row r="4977" spans="1:15" x14ac:dyDescent="0.35">
      <c r="A4977" t="s">
        <v>5878</v>
      </c>
      <c r="B4977" s="8">
        <v>46114</v>
      </c>
      <c r="C4977" s="5">
        <v>0.66736111111111107</v>
      </c>
      <c r="D4977" t="str">
        <f>_xlfn.XLOOKUP(Ledger[[#This Row],[Employee_ID]],Employees!C:C,Employees!A:A)</f>
        <v>Afternoon</v>
      </c>
      <c r="E4977" t="s">
        <v>932</v>
      </c>
      <c r="F4977" t="str">
        <f>_xlfn.XLOOKUP(Ledger[[#This Row],[Employee_ID]],Employees!C:C,Employees!B:B)</f>
        <v>BR02</v>
      </c>
      <c r="G4977" t="s">
        <v>944</v>
      </c>
      <c r="H4977" t="s">
        <v>236</v>
      </c>
      <c r="I4977">
        <v>3</v>
      </c>
      <c r="J4977">
        <f>_xlfn.XLOOKUP(Ledger[[#This Row],[SKU]]&amp;"|"&amp;Ledger[[#This Row],[Branch_ID]], PriceList!E:E,PriceList!C:C,"")</f>
        <v>530</v>
      </c>
      <c r="K4977">
        <f>_xlfn.XLOOKUP(Ledger[[#This Row],[SKU]]&amp;"|"&amp;Ledger[[#This Row],[Branch_ID]], PriceList[Key], PriceList[Unit_Retail_Price_EGP], "")</f>
        <v>1269</v>
      </c>
      <c r="L4977">
        <f>YEAR(Ledger[[#This Row],[Date]])</f>
        <v>2026</v>
      </c>
      <c r="M4977" t="str">
        <f>"Qtr"&amp;ROUNDUP(MONTH(Ledger[[#This Row],[Date]])/3,0)</f>
        <v>Qtr2</v>
      </c>
      <c r="N4977">
        <f>MONTH(Ledger[[#This Row],[Date]])</f>
        <v>4</v>
      </c>
      <c r="O4977" t="str">
        <f>TEXT(Ledger[[#This Row],[Date]],"mmm")</f>
        <v>Apr</v>
      </c>
    </row>
    <row r="4978" spans="1:15" x14ac:dyDescent="0.35">
      <c r="A4978" t="s">
        <v>5996</v>
      </c>
      <c r="B4978" s="8">
        <v>46122</v>
      </c>
      <c r="C4978" s="5">
        <v>0.61458333333333337</v>
      </c>
      <c r="D4978" t="str">
        <f>_xlfn.XLOOKUP(Ledger[[#This Row],[Employee_ID]],Employees!C:C,Employees!A:A)</f>
        <v>Afternoon</v>
      </c>
      <c r="E4978" t="s">
        <v>932</v>
      </c>
      <c r="F4978" t="str">
        <f>_xlfn.XLOOKUP(Ledger[[#This Row],[Employee_ID]],Employees!C:C,Employees!B:B)</f>
        <v>BR02</v>
      </c>
      <c r="G4978" t="s">
        <v>944</v>
      </c>
      <c r="H4978" t="s">
        <v>108</v>
      </c>
      <c r="I4978">
        <v>3</v>
      </c>
      <c r="J4978">
        <f>_xlfn.XLOOKUP(Ledger[[#This Row],[SKU]]&amp;"|"&amp;Ledger[[#This Row],[Branch_ID]], PriceList!E:E,PriceList!C:C,"")</f>
        <v>165</v>
      </c>
      <c r="K4978">
        <f>_xlfn.XLOOKUP(Ledger[[#This Row],[SKU]]&amp;"|"&amp;Ledger[[#This Row],[Branch_ID]], PriceList[Key], PriceList[Unit_Retail_Price_EGP], "")</f>
        <v>419</v>
      </c>
      <c r="L4978">
        <f>YEAR(Ledger[[#This Row],[Date]])</f>
        <v>2026</v>
      </c>
      <c r="M4978" t="str">
        <f>"Qtr"&amp;ROUNDUP(MONTH(Ledger[[#This Row],[Date]])/3,0)</f>
        <v>Qtr2</v>
      </c>
      <c r="N4978">
        <f>MONTH(Ledger[[#This Row],[Date]])</f>
        <v>4</v>
      </c>
      <c r="O4978" t="str">
        <f>TEXT(Ledger[[#This Row],[Date]],"mmm")</f>
        <v>Apr</v>
      </c>
    </row>
    <row r="4979" spans="1:15" x14ac:dyDescent="0.35">
      <c r="A4979" t="s">
        <v>6000</v>
      </c>
      <c r="B4979" s="8">
        <v>46122</v>
      </c>
      <c r="C4979" s="5">
        <v>0.72013888888888888</v>
      </c>
      <c r="D4979" t="str">
        <f>_xlfn.XLOOKUP(Ledger[[#This Row],[Employee_ID]],Employees!C:C,Employees!A:A)</f>
        <v>Afternoon</v>
      </c>
      <c r="E4979" t="s">
        <v>932</v>
      </c>
      <c r="F4979" t="str">
        <f>_xlfn.XLOOKUP(Ledger[[#This Row],[Employee_ID]],Employees!C:C,Employees!B:B)</f>
        <v>BR02</v>
      </c>
      <c r="G4979" t="s">
        <v>944</v>
      </c>
      <c r="H4979" t="s">
        <v>247</v>
      </c>
      <c r="I4979">
        <v>3</v>
      </c>
      <c r="J4979">
        <f>_xlfn.XLOOKUP(Ledger[[#This Row],[SKU]]&amp;"|"&amp;Ledger[[#This Row],[Branch_ID]], PriceList!E:E,PriceList!C:C,"")</f>
        <v>390</v>
      </c>
      <c r="K4979">
        <f>_xlfn.XLOOKUP(Ledger[[#This Row],[SKU]]&amp;"|"&amp;Ledger[[#This Row],[Branch_ID]], PriceList[Key], PriceList[Unit_Retail_Price_EGP], "")</f>
        <v>949</v>
      </c>
      <c r="L4979">
        <f>YEAR(Ledger[[#This Row],[Date]])</f>
        <v>2026</v>
      </c>
      <c r="M4979" t="str">
        <f>"Qtr"&amp;ROUNDUP(MONTH(Ledger[[#This Row],[Date]])/3,0)</f>
        <v>Qtr2</v>
      </c>
      <c r="N4979">
        <f>MONTH(Ledger[[#This Row],[Date]])</f>
        <v>4</v>
      </c>
      <c r="O4979" t="str">
        <f>TEXT(Ledger[[#This Row],[Date]],"mmm")</f>
        <v>Apr</v>
      </c>
    </row>
    <row r="4980" spans="1:15" x14ac:dyDescent="0.35">
      <c r="A4980" t="s">
        <v>6043</v>
      </c>
      <c r="B4980" s="8">
        <v>46125</v>
      </c>
      <c r="C4980" s="5">
        <v>0.6118055555555556</v>
      </c>
      <c r="D4980" t="str">
        <f>_xlfn.XLOOKUP(Ledger[[#This Row],[Employee_ID]],Employees!C:C,Employees!A:A)</f>
        <v>Afternoon</v>
      </c>
      <c r="E4980" t="s">
        <v>932</v>
      </c>
      <c r="F4980" t="str">
        <f>_xlfn.XLOOKUP(Ledger[[#This Row],[Employee_ID]],Employees!C:C,Employees!B:B)</f>
        <v>BR01</v>
      </c>
      <c r="G4980" t="s">
        <v>948</v>
      </c>
      <c r="H4980" t="s">
        <v>106</v>
      </c>
      <c r="I4980">
        <v>3</v>
      </c>
      <c r="J4980">
        <f>_xlfn.XLOOKUP(Ledger[[#This Row],[SKU]]&amp;"|"&amp;Ledger[[#This Row],[Branch_ID]], PriceList!E:E,PriceList!C:C,"")</f>
        <v>225</v>
      </c>
      <c r="K4980">
        <f>_xlfn.XLOOKUP(Ledger[[#This Row],[SKU]]&amp;"|"&amp;Ledger[[#This Row],[Branch_ID]], PriceList[Key], PriceList[Unit_Retail_Price_EGP], "")</f>
        <v>609</v>
      </c>
      <c r="L4980">
        <f>YEAR(Ledger[[#This Row],[Date]])</f>
        <v>2026</v>
      </c>
      <c r="M4980" t="str">
        <f>"Qtr"&amp;ROUNDUP(MONTH(Ledger[[#This Row],[Date]])/3,0)</f>
        <v>Qtr2</v>
      </c>
      <c r="N4980">
        <f>MONTH(Ledger[[#This Row],[Date]])</f>
        <v>4</v>
      </c>
      <c r="O4980" t="str">
        <f>TEXT(Ledger[[#This Row],[Date]],"mmm")</f>
        <v>Apr</v>
      </c>
    </row>
    <row r="4981" spans="1:15" x14ac:dyDescent="0.35">
      <c r="A4981" t="s">
        <v>6071</v>
      </c>
      <c r="B4981" s="8">
        <v>46127</v>
      </c>
      <c r="C4981" s="5">
        <v>0.68611111111111112</v>
      </c>
      <c r="D4981" t="str">
        <f>_xlfn.XLOOKUP(Ledger[[#This Row],[Employee_ID]],Employees!C:C,Employees!A:A)</f>
        <v>Afternoon</v>
      </c>
      <c r="E4981" t="s">
        <v>932</v>
      </c>
      <c r="F4981" t="str">
        <f>_xlfn.XLOOKUP(Ledger[[#This Row],[Employee_ID]],Employees!C:C,Employees!B:B)</f>
        <v>BR03</v>
      </c>
      <c r="G4981" t="s">
        <v>983</v>
      </c>
      <c r="H4981" t="s">
        <v>263</v>
      </c>
      <c r="I4981">
        <v>3</v>
      </c>
      <c r="J4981">
        <f>_xlfn.XLOOKUP(Ledger[[#This Row],[SKU]]&amp;"|"&amp;Ledger[[#This Row],[Branch_ID]], PriceList!E:E,PriceList!C:C,"")</f>
        <v>160</v>
      </c>
      <c r="K4981">
        <f>_xlfn.XLOOKUP(Ledger[[#This Row],[SKU]]&amp;"|"&amp;Ledger[[#This Row],[Branch_ID]], PriceList[Key], PriceList[Unit_Retail_Price_EGP], "")</f>
        <v>409</v>
      </c>
      <c r="L4981">
        <f>YEAR(Ledger[[#This Row],[Date]])</f>
        <v>2026</v>
      </c>
      <c r="M4981" t="str">
        <f>"Qtr"&amp;ROUNDUP(MONTH(Ledger[[#This Row],[Date]])/3,0)</f>
        <v>Qtr2</v>
      </c>
      <c r="N4981">
        <f>MONTH(Ledger[[#This Row],[Date]])</f>
        <v>4</v>
      </c>
      <c r="O4981" t="str">
        <f>TEXT(Ledger[[#This Row],[Date]],"mmm")</f>
        <v>Apr</v>
      </c>
    </row>
    <row r="4982" spans="1:15" x14ac:dyDescent="0.35">
      <c r="A4982" t="s">
        <v>6148</v>
      </c>
      <c r="B4982" s="8">
        <v>46132</v>
      </c>
      <c r="C4982" s="5">
        <v>0.64861111111111114</v>
      </c>
      <c r="D4982" t="str">
        <f>_xlfn.XLOOKUP(Ledger[[#This Row],[Employee_ID]],Employees!C:C,Employees!A:A)</f>
        <v>Afternoon</v>
      </c>
      <c r="E4982" t="s">
        <v>932</v>
      </c>
      <c r="F4982" t="str">
        <f>_xlfn.XLOOKUP(Ledger[[#This Row],[Employee_ID]],Employees!C:C,Employees!B:B)</f>
        <v>BR05</v>
      </c>
      <c r="G4982" t="s">
        <v>940</v>
      </c>
      <c r="H4982" t="s">
        <v>40</v>
      </c>
      <c r="I4982">
        <v>3</v>
      </c>
      <c r="J4982">
        <f>_xlfn.XLOOKUP(Ledger[[#This Row],[SKU]]&amp;"|"&amp;Ledger[[#This Row],[Branch_ID]], PriceList!E:E,PriceList!C:C,"")</f>
        <v>500</v>
      </c>
      <c r="K4982">
        <f>_xlfn.XLOOKUP(Ledger[[#This Row],[SKU]]&amp;"|"&amp;Ledger[[#This Row],[Branch_ID]], PriceList[Key], PriceList[Unit_Retail_Price_EGP], "")</f>
        <v>1189</v>
      </c>
      <c r="L4982">
        <f>YEAR(Ledger[[#This Row],[Date]])</f>
        <v>2026</v>
      </c>
      <c r="M4982" t="str">
        <f>"Qtr"&amp;ROUNDUP(MONTH(Ledger[[#This Row],[Date]])/3,0)</f>
        <v>Qtr2</v>
      </c>
      <c r="N4982">
        <f>MONTH(Ledger[[#This Row],[Date]])</f>
        <v>4</v>
      </c>
      <c r="O4982" t="str">
        <f>TEXT(Ledger[[#This Row],[Date]],"mmm")</f>
        <v>Apr</v>
      </c>
    </row>
    <row r="4983" spans="1:15" x14ac:dyDescent="0.35">
      <c r="A4983" t="s">
        <v>6159</v>
      </c>
      <c r="B4983" s="8">
        <v>46133</v>
      </c>
      <c r="C4983" s="5">
        <v>0.60069444444444442</v>
      </c>
      <c r="D4983" t="str">
        <f>_xlfn.XLOOKUP(Ledger[[#This Row],[Employee_ID]],Employees!C:C,Employees!A:A)</f>
        <v>Afternoon</v>
      </c>
      <c r="E4983" t="s">
        <v>932</v>
      </c>
      <c r="F4983" t="str">
        <f>_xlfn.XLOOKUP(Ledger[[#This Row],[Employee_ID]],Employees!C:C,Employees!B:B)</f>
        <v>BR03</v>
      </c>
      <c r="G4983" t="s">
        <v>983</v>
      </c>
      <c r="H4983" t="s">
        <v>103</v>
      </c>
      <c r="I4983">
        <v>3</v>
      </c>
      <c r="J4983">
        <f>_xlfn.XLOOKUP(Ledger[[#This Row],[SKU]]&amp;"|"&amp;Ledger[[#This Row],[Branch_ID]], PriceList!E:E,PriceList!C:C,"")</f>
        <v>160</v>
      </c>
      <c r="K4983">
        <f>_xlfn.XLOOKUP(Ledger[[#This Row],[SKU]]&amp;"|"&amp;Ledger[[#This Row],[Branch_ID]], PriceList[Key], PriceList[Unit_Retail_Price_EGP], "")</f>
        <v>409</v>
      </c>
      <c r="L4983">
        <f>YEAR(Ledger[[#This Row],[Date]])</f>
        <v>2026</v>
      </c>
      <c r="M4983" t="str">
        <f>"Qtr"&amp;ROUNDUP(MONTH(Ledger[[#This Row],[Date]])/3,0)</f>
        <v>Qtr2</v>
      </c>
      <c r="N4983">
        <f>MONTH(Ledger[[#This Row],[Date]])</f>
        <v>4</v>
      </c>
      <c r="O4983" t="str">
        <f>TEXT(Ledger[[#This Row],[Date]],"mmm")</f>
        <v>Apr</v>
      </c>
    </row>
    <row r="4984" spans="1:15" x14ac:dyDescent="0.35">
      <c r="A4984" t="s">
        <v>6217</v>
      </c>
      <c r="B4984" s="8">
        <v>46137</v>
      </c>
      <c r="C4984" s="5">
        <v>0.60902777777777772</v>
      </c>
      <c r="D4984" t="str">
        <f>_xlfn.XLOOKUP(Ledger[[#This Row],[Employee_ID]],Employees!C:C,Employees!A:A)</f>
        <v>Afternoon</v>
      </c>
      <c r="E4984" t="s">
        <v>932</v>
      </c>
      <c r="F4984" t="str">
        <f>_xlfn.XLOOKUP(Ledger[[#This Row],[Employee_ID]],Employees!C:C,Employees!B:B)</f>
        <v>BR03</v>
      </c>
      <c r="G4984" t="s">
        <v>983</v>
      </c>
      <c r="H4984" t="s">
        <v>133</v>
      </c>
      <c r="I4984">
        <v>3</v>
      </c>
      <c r="J4984">
        <f>_xlfn.XLOOKUP(Ledger[[#This Row],[SKU]]&amp;"|"&amp;Ledger[[#This Row],[Branch_ID]], PriceList!E:E,PriceList!C:C,"")</f>
        <v>460</v>
      </c>
      <c r="K4984">
        <f>_xlfn.XLOOKUP(Ledger[[#This Row],[SKU]]&amp;"|"&amp;Ledger[[#This Row],[Branch_ID]], PriceList[Key], PriceList[Unit_Retail_Price_EGP], "")</f>
        <v>1129</v>
      </c>
      <c r="L4984">
        <f>YEAR(Ledger[[#This Row],[Date]])</f>
        <v>2026</v>
      </c>
      <c r="M4984" t="str">
        <f>"Qtr"&amp;ROUNDUP(MONTH(Ledger[[#This Row],[Date]])/3,0)</f>
        <v>Qtr2</v>
      </c>
      <c r="N4984">
        <f>MONTH(Ledger[[#This Row],[Date]])</f>
        <v>4</v>
      </c>
      <c r="O4984" t="str">
        <f>TEXT(Ledger[[#This Row],[Date]],"mmm")</f>
        <v>Apr</v>
      </c>
    </row>
    <row r="4985" spans="1:15" x14ac:dyDescent="0.35">
      <c r="A4985" t="s">
        <v>6232</v>
      </c>
      <c r="B4985" s="8">
        <v>46138</v>
      </c>
      <c r="C4985" s="5">
        <v>0.71875</v>
      </c>
      <c r="D4985" t="str">
        <f>_xlfn.XLOOKUP(Ledger[[#This Row],[Employee_ID]],Employees!C:C,Employees!A:A)</f>
        <v>Afternoon</v>
      </c>
      <c r="E4985" t="s">
        <v>932</v>
      </c>
      <c r="F4985" t="str">
        <f>_xlfn.XLOOKUP(Ledger[[#This Row],[Employee_ID]],Employees!C:C,Employees!B:B)</f>
        <v>BR01</v>
      </c>
      <c r="G4985" t="s">
        <v>948</v>
      </c>
      <c r="H4985" t="s">
        <v>130</v>
      </c>
      <c r="I4985">
        <v>3</v>
      </c>
      <c r="J4985">
        <f>_xlfn.XLOOKUP(Ledger[[#This Row],[SKU]]&amp;"|"&amp;Ledger[[#This Row],[Branch_ID]], PriceList!E:E,PriceList!C:C,"")</f>
        <v>225</v>
      </c>
      <c r="K4985">
        <f>_xlfn.XLOOKUP(Ledger[[#This Row],[SKU]]&amp;"|"&amp;Ledger[[#This Row],[Branch_ID]], PriceList[Key], PriceList[Unit_Retail_Price_EGP], "")</f>
        <v>609</v>
      </c>
      <c r="L4985">
        <f>YEAR(Ledger[[#This Row],[Date]])</f>
        <v>2026</v>
      </c>
      <c r="M4985" t="str">
        <f>"Qtr"&amp;ROUNDUP(MONTH(Ledger[[#This Row],[Date]])/3,0)</f>
        <v>Qtr2</v>
      </c>
      <c r="N4985">
        <f>MONTH(Ledger[[#This Row],[Date]])</f>
        <v>4</v>
      </c>
      <c r="O4985" t="str">
        <f>TEXT(Ledger[[#This Row],[Date]],"mmm")</f>
        <v>Apr</v>
      </c>
    </row>
    <row r="4986" spans="1:15" x14ac:dyDescent="0.35">
      <c r="A4986" t="s">
        <v>6233</v>
      </c>
      <c r="B4986" s="8">
        <v>46138</v>
      </c>
      <c r="C4986" s="5">
        <v>0.71875</v>
      </c>
      <c r="D4986" t="str">
        <f>_xlfn.XLOOKUP(Ledger[[#This Row],[Employee_ID]],Employees!C:C,Employees!A:A)</f>
        <v>Afternoon</v>
      </c>
      <c r="E4986" t="s">
        <v>932</v>
      </c>
      <c r="F4986" t="str">
        <f>_xlfn.XLOOKUP(Ledger[[#This Row],[Employee_ID]],Employees!C:C,Employees!B:B)</f>
        <v>BR01</v>
      </c>
      <c r="G4986" t="s">
        <v>948</v>
      </c>
      <c r="H4986" t="s">
        <v>395</v>
      </c>
      <c r="I4986">
        <v>3</v>
      </c>
      <c r="J4986">
        <f>_xlfn.XLOOKUP(Ledger[[#This Row],[SKU]]&amp;"|"&amp;Ledger[[#This Row],[Branch_ID]], PriceList!E:E,PriceList!C:C,"")</f>
        <v>270</v>
      </c>
      <c r="K4986">
        <f>_xlfn.XLOOKUP(Ledger[[#This Row],[SKU]]&amp;"|"&amp;Ledger[[#This Row],[Branch_ID]], PriceList[Key], PriceList[Unit_Retail_Price_EGP], "")</f>
        <v>669</v>
      </c>
      <c r="L4986">
        <f>YEAR(Ledger[[#This Row],[Date]])</f>
        <v>2026</v>
      </c>
      <c r="M4986" t="str">
        <f>"Qtr"&amp;ROUNDUP(MONTH(Ledger[[#This Row],[Date]])/3,0)</f>
        <v>Qtr2</v>
      </c>
      <c r="N4986">
        <f>MONTH(Ledger[[#This Row],[Date]])</f>
        <v>4</v>
      </c>
      <c r="O4986" t="str">
        <f>TEXT(Ledger[[#This Row],[Date]],"mmm")</f>
        <v>Apr</v>
      </c>
    </row>
    <row r="4987" spans="1:15" x14ac:dyDescent="0.35">
      <c r="A4987" t="s">
        <v>6243</v>
      </c>
      <c r="B4987" s="8">
        <v>46139</v>
      </c>
      <c r="C4987" s="5">
        <v>0.73124999999999996</v>
      </c>
      <c r="D4987" t="str">
        <f>_xlfn.XLOOKUP(Ledger[[#This Row],[Employee_ID]],Employees!C:C,Employees!A:A)</f>
        <v>Afternoon</v>
      </c>
      <c r="E4987" t="s">
        <v>932</v>
      </c>
      <c r="F4987" t="str">
        <f>_xlfn.XLOOKUP(Ledger[[#This Row],[Employee_ID]],Employees!C:C,Employees!B:B)</f>
        <v>BR04</v>
      </c>
      <c r="G4987" t="s">
        <v>979</v>
      </c>
      <c r="H4987" t="s">
        <v>247</v>
      </c>
      <c r="I4987">
        <v>3</v>
      </c>
      <c r="J4987">
        <f>_xlfn.XLOOKUP(Ledger[[#This Row],[SKU]]&amp;"|"&amp;Ledger[[#This Row],[Branch_ID]], PriceList!E:E,PriceList!C:C,"")</f>
        <v>370</v>
      </c>
      <c r="K4987">
        <f>_xlfn.XLOOKUP(Ledger[[#This Row],[SKU]]&amp;"|"&amp;Ledger[[#This Row],[Branch_ID]], PriceList[Key], PriceList[Unit_Retail_Price_EGP], "")</f>
        <v>849</v>
      </c>
      <c r="L4987">
        <f>YEAR(Ledger[[#This Row],[Date]])</f>
        <v>2026</v>
      </c>
      <c r="M4987" t="str">
        <f>"Qtr"&amp;ROUNDUP(MONTH(Ledger[[#This Row],[Date]])/3,0)</f>
        <v>Qtr2</v>
      </c>
      <c r="N4987">
        <f>MONTH(Ledger[[#This Row],[Date]])</f>
        <v>4</v>
      </c>
      <c r="O4987" t="str">
        <f>TEXT(Ledger[[#This Row],[Date]],"mmm")</f>
        <v>Apr</v>
      </c>
    </row>
    <row r="4988" spans="1:15" x14ac:dyDescent="0.35">
      <c r="A4988" t="s">
        <v>6314</v>
      </c>
      <c r="B4988" s="8">
        <v>46144</v>
      </c>
      <c r="C4988" s="5">
        <v>0.6791666666666667</v>
      </c>
      <c r="D4988" t="str">
        <f>_xlfn.XLOOKUP(Ledger[[#This Row],[Employee_ID]],Employees!C:C,Employees!A:A)</f>
        <v>Afternoon</v>
      </c>
      <c r="E4988" t="s">
        <v>932</v>
      </c>
      <c r="F4988" t="str">
        <f>_xlfn.XLOOKUP(Ledger[[#This Row],[Employee_ID]],Employees!C:C,Employees!B:B)</f>
        <v>BR01</v>
      </c>
      <c r="G4988" t="s">
        <v>948</v>
      </c>
      <c r="H4988" t="s">
        <v>681</v>
      </c>
      <c r="I4988">
        <v>3</v>
      </c>
      <c r="J4988">
        <f>_xlfn.XLOOKUP(Ledger[[#This Row],[SKU]]&amp;"|"&amp;Ledger[[#This Row],[Branch_ID]], PriceList!E:E,PriceList!C:C,"")</f>
        <v>145</v>
      </c>
      <c r="K4988">
        <f>_xlfn.XLOOKUP(Ledger[[#This Row],[SKU]]&amp;"|"&amp;Ledger[[#This Row],[Branch_ID]], PriceList[Key], PriceList[Unit_Retail_Price_EGP], "")</f>
        <v>389</v>
      </c>
      <c r="L4988">
        <f>YEAR(Ledger[[#This Row],[Date]])</f>
        <v>2026</v>
      </c>
      <c r="M4988" t="str">
        <f>"Qtr"&amp;ROUNDUP(MONTH(Ledger[[#This Row],[Date]])/3,0)</f>
        <v>Qtr2</v>
      </c>
      <c r="N4988">
        <f>MONTH(Ledger[[#This Row],[Date]])</f>
        <v>5</v>
      </c>
      <c r="O4988" t="str">
        <f>TEXT(Ledger[[#This Row],[Date]],"mmm")</f>
        <v>May</v>
      </c>
    </row>
    <row r="4989" spans="1:15" x14ac:dyDescent="0.35">
      <c r="A4989" t="s">
        <v>6418</v>
      </c>
      <c r="B4989" s="8">
        <v>46151</v>
      </c>
      <c r="C4989" s="5">
        <v>0.73055555555555551</v>
      </c>
      <c r="D4989" t="str">
        <f>_xlfn.XLOOKUP(Ledger[[#This Row],[Employee_ID]],Employees!C:C,Employees!A:A)</f>
        <v>Afternoon</v>
      </c>
      <c r="E4989" t="s">
        <v>932</v>
      </c>
      <c r="F4989" t="str">
        <f>_xlfn.XLOOKUP(Ledger[[#This Row],[Employee_ID]],Employees!C:C,Employees!B:B)</f>
        <v>BR05</v>
      </c>
      <c r="G4989" t="s">
        <v>940</v>
      </c>
      <c r="H4989" t="s">
        <v>315</v>
      </c>
      <c r="I4989">
        <v>3</v>
      </c>
      <c r="J4989">
        <f>_xlfn.XLOOKUP(Ledger[[#This Row],[SKU]]&amp;"|"&amp;Ledger[[#This Row],[Branch_ID]], PriceList!E:E,PriceList!C:C,"")</f>
        <v>185</v>
      </c>
      <c r="K4989">
        <f>_xlfn.XLOOKUP(Ledger[[#This Row],[SKU]]&amp;"|"&amp;Ledger[[#This Row],[Branch_ID]], PriceList[Key], PriceList[Unit_Retail_Price_EGP], "")</f>
        <v>479</v>
      </c>
      <c r="L4989">
        <f>YEAR(Ledger[[#This Row],[Date]])</f>
        <v>2026</v>
      </c>
      <c r="M4989" t="str">
        <f>"Qtr"&amp;ROUNDUP(MONTH(Ledger[[#This Row],[Date]])/3,0)</f>
        <v>Qtr2</v>
      </c>
      <c r="N4989">
        <f>MONTH(Ledger[[#This Row],[Date]])</f>
        <v>5</v>
      </c>
      <c r="O4989" t="str">
        <f>TEXT(Ledger[[#This Row],[Date]],"mmm")</f>
        <v>May</v>
      </c>
    </row>
    <row r="4990" spans="1:15" x14ac:dyDescent="0.35">
      <c r="A4990" t="s">
        <v>6455</v>
      </c>
      <c r="B4990" s="8">
        <v>46154</v>
      </c>
      <c r="C4990" s="5">
        <v>0.66874999999999996</v>
      </c>
      <c r="D4990" t="str">
        <f>_xlfn.XLOOKUP(Ledger[[#This Row],[Employee_ID]],Employees!C:C,Employees!A:A)</f>
        <v>Afternoon</v>
      </c>
      <c r="E4990" t="s">
        <v>932</v>
      </c>
      <c r="F4990" t="str">
        <f>_xlfn.XLOOKUP(Ledger[[#This Row],[Employee_ID]],Employees!C:C,Employees!B:B)</f>
        <v>BR02</v>
      </c>
      <c r="G4990" t="s">
        <v>944</v>
      </c>
      <c r="H4990" t="s">
        <v>103</v>
      </c>
      <c r="I4990">
        <v>3</v>
      </c>
      <c r="J4990">
        <f>_xlfn.XLOOKUP(Ledger[[#This Row],[SKU]]&amp;"|"&amp;Ledger[[#This Row],[Branch_ID]], PriceList!E:E,PriceList!C:C,"")</f>
        <v>165</v>
      </c>
      <c r="K4990">
        <f>_xlfn.XLOOKUP(Ledger[[#This Row],[SKU]]&amp;"|"&amp;Ledger[[#This Row],[Branch_ID]], PriceList[Key], PriceList[Unit_Retail_Price_EGP], "")</f>
        <v>419</v>
      </c>
      <c r="L4990">
        <f>YEAR(Ledger[[#This Row],[Date]])</f>
        <v>2026</v>
      </c>
      <c r="M4990" t="str">
        <f>"Qtr"&amp;ROUNDUP(MONTH(Ledger[[#This Row],[Date]])/3,0)</f>
        <v>Qtr2</v>
      </c>
      <c r="N4990">
        <f>MONTH(Ledger[[#This Row],[Date]])</f>
        <v>5</v>
      </c>
      <c r="O4990" t="str">
        <f>TEXT(Ledger[[#This Row],[Date]],"mmm")</f>
        <v>May</v>
      </c>
    </row>
    <row r="4991" spans="1:15" x14ac:dyDescent="0.35">
      <c r="A4991" t="s">
        <v>6478</v>
      </c>
      <c r="B4991" s="8">
        <v>46156</v>
      </c>
      <c r="C4991" s="5">
        <v>0.69444444444444442</v>
      </c>
      <c r="D4991" t="str">
        <f>_xlfn.XLOOKUP(Ledger[[#This Row],[Employee_ID]],Employees!C:C,Employees!A:A)</f>
        <v>Afternoon</v>
      </c>
      <c r="E4991" t="s">
        <v>932</v>
      </c>
      <c r="F4991" t="str">
        <f>_xlfn.XLOOKUP(Ledger[[#This Row],[Employee_ID]],Employees!C:C,Employees!B:B)</f>
        <v>BR05</v>
      </c>
      <c r="G4991" t="s">
        <v>940</v>
      </c>
      <c r="H4991" t="s">
        <v>130</v>
      </c>
      <c r="I4991">
        <v>3</v>
      </c>
      <c r="J4991">
        <f>_xlfn.XLOOKUP(Ledger[[#This Row],[SKU]]&amp;"|"&amp;Ledger[[#This Row],[Branch_ID]], PriceList!E:E,PriceList!C:C,"")</f>
        <v>230</v>
      </c>
      <c r="K4991">
        <f>_xlfn.XLOOKUP(Ledger[[#This Row],[SKU]]&amp;"|"&amp;Ledger[[#This Row],[Branch_ID]], PriceList[Key], PriceList[Unit_Retail_Price_EGP], "")</f>
        <v>589</v>
      </c>
      <c r="L4991">
        <f>YEAR(Ledger[[#This Row],[Date]])</f>
        <v>2026</v>
      </c>
      <c r="M4991" t="str">
        <f>"Qtr"&amp;ROUNDUP(MONTH(Ledger[[#This Row],[Date]])/3,0)</f>
        <v>Qtr2</v>
      </c>
      <c r="N4991">
        <f>MONTH(Ledger[[#This Row],[Date]])</f>
        <v>5</v>
      </c>
      <c r="O4991" t="str">
        <f>TEXT(Ledger[[#This Row],[Date]],"mmm")</f>
        <v>May</v>
      </c>
    </row>
    <row r="4992" spans="1:15" x14ac:dyDescent="0.35">
      <c r="A4992" t="s">
        <v>6557</v>
      </c>
      <c r="B4992" s="8">
        <v>46161</v>
      </c>
      <c r="C4992" s="5">
        <v>0.7319444444444444</v>
      </c>
      <c r="D4992" t="str">
        <f>_xlfn.XLOOKUP(Ledger[[#This Row],[Employee_ID]],Employees!C:C,Employees!A:A)</f>
        <v>Afternoon</v>
      </c>
      <c r="E4992" t="s">
        <v>932</v>
      </c>
      <c r="F4992" t="str">
        <f>_xlfn.XLOOKUP(Ledger[[#This Row],[Employee_ID]],Employees!C:C,Employees!B:B)</f>
        <v>BR02</v>
      </c>
      <c r="G4992" t="s">
        <v>944</v>
      </c>
      <c r="H4992" t="s">
        <v>558</v>
      </c>
      <c r="I4992">
        <v>3</v>
      </c>
      <c r="J4992">
        <f>_xlfn.XLOOKUP(Ledger[[#This Row],[SKU]]&amp;"|"&amp;Ledger[[#This Row],[Branch_ID]], PriceList!E:E,PriceList!C:C,"")</f>
        <v>185</v>
      </c>
      <c r="K4992">
        <f>_xlfn.XLOOKUP(Ledger[[#This Row],[SKU]]&amp;"|"&amp;Ledger[[#This Row],[Branch_ID]], PriceList[Key], PriceList[Unit_Retail_Price_EGP], "")</f>
        <v>479</v>
      </c>
      <c r="L4992">
        <f>YEAR(Ledger[[#This Row],[Date]])</f>
        <v>2026</v>
      </c>
      <c r="M4992" t="str">
        <f>"Qtr"&amp;ROUNDUP(MONTH(Ledger[[#This Row],[Date]])/3,0)</f>
        <v>Qtr2</v>
      </c>
      <c r="N4992">
        <f>MONTH(Ledger[[#This Row],[Date]])</f>
        <v>5</v>
      </c>
      <c r="O4992" t="str">
        <f>TEXT(Ledger[[#This Row],[Date]],"mmm")</f>
        <v>May</v>
      </c>
    </row>
    <row r="4993" spans="1:15" x14ac:dyDescent="0.35">
      <c r="A4993" t="s">
        <v>6600</v>
      </c>
      <c r="B4993" s="8">
        <v>46164</v>
      </c>
      <c r="C4993" s="5">
        <v>0.70625000000000004</v>
      </c>
      <c r="D4993" t="str">
        <f>_xlfn.XLOOKUP(Ledger[[#This Row],[Employee_ID]],Employees!C:C,Employees!A:A)</f>
        <v>Afternoon</v>
      </c>
      <c r="E4993" t="s">
        <v>932</v>
      </c>
      <c r="F4993" t="str">
        <f>_xlfn.XLOOKUP(Ledger[[#This Row],[Employee_ID]],Employees!C:C,Employees!B:B)</f>
        <v>BR01</v>
      </c>
      <c r="G4993" t="s">
        <v>948</v>
      </c>
      <c r="H4993" t="s">
        <v>215</v>
      </c>
      <c r="I4993">
        <v>3</v>
      </c>
      <c r="J4993">
        <f>_xlfn.XLOOKUP(Ledger[[#This Row],[SKU]]&amp;"|"&amp;Ledger[[#This Row],[Branch_ID]], PriceList!E:E,PriceList!C:C,"")</f>
        <v>475</v>
      </c>
      <c r="K4993">
        <f>_xlfn.XLOOKUP(Ledger[[#This Row],[SKU]]&amp;"|"&amp;Ledger[[#This Row],[Branch_ID]], PriceList[Key], PriceList[Unit_Retail_Price_EGP], "")</f>
        <v>1229</v>
      </c>
      <c r="L4993">
        <f>YEAR(Ledger[[#This Row],[Date]])</f>
        <v>2026</v>
      </c>
      <c r="M4993" t="str">
        <f>"Qtr"&amp;ROUNDUP(MONTH(Ledger[[#This Row],[Date]])/3,0)</f>
        <v>Qtr2</v>
      </c>
      <c r="N4993">
        <f>MONTH(Ledger[[#This Row],[Date]])</f>
        <v>5</v>
      </c>
      <c r="O4993" t="str">
        <f>TEXT(Ledger[[#This Row],[Date]],"mmm")</f>
        <v>May</v>
      </c>
    </row>
    <row r="4994" spans="1:15" x14ac:dyDescent="0.35">
      <c r="A4994" t="s">
        <v>6652</v>
      </c>
      <c r="B4994" s="8">
        <v>46168</v>
      </c>
      <c r="C4994" s="5">
        <v>0.64652777777777781</v>
      </c>
      <c r="D4994" t="str">
        <f>_xlfn.XLOOKUP(Ledger[[#This Row],[Employee_ID]],Employees!C:C,Employees!A:A)</f>
        <v>Afternoon</v>
      </c>
      <c r="E4994" t="s">
        <v>932</v>
      </c>
      <c r="F4994" t="str">
        <f>_xlfn.XLOOKUP(Ledger[[#This Row],[Employee_ID]],Employees!C:C,Employees!B:B)</f>
        <v>BR04</v>
      </c>
      <c r="G4994" t="s">
        <v>979</v>
      </c>
      <c r="H4994" t="s">
        <v>64</v>
      </c>
      <c r="I4994">
        <v>3</v>
      </c>
      <c r="J4994">
        <f>_xlfn.XLOOKUP(Ledger[[#This Row],[SKU]]&amp;"|"&amp;Ledger[[#This Row],[Branch_ID]], PriceList!E:E,PriceList!C:C,"")</f>
        <v>175</v>
      </c>
      <c r="K4994">
        <f>_xlfn.XLOOKUP(Ledger[[#This Row],[SKU]]&amp;"|"&amp;Ledger[[#This Row],[Branch_ID]], PriceList[Key], PriceList[Unit_Retail_Price_EGP], "")</f>
        <v>419</v>
      </c>
      <c r="L4994">
        <f>YEAR(Ledger[[#This Row],[Date]])</f>
        <v>2026</v>
      </c>
      <c r="M4994" t="str">
        <f>"Qtr"&amp;ROUNDUP(MONTH(Ledger[[#This Row],[Date]])/3,0)</f>
        <v>Qtr2</v>
      </c>
      <c r="N4994">
        <f>MONTH(Ledger[[#This Row],[Date]])</f>
        <v>5</v>
      </c>
      <c r="O4994" t="str">
        <f>TEXT(Ledger[[#This Row],[Date]],"mmm")</f>
        <v>May</v>
      </c>
    </row>
    <row r="4995" spans="1:15" x14ac:dyDescent="0.35">
      <c r="A4995" t="s">
        <v>6670</v>
      </c>
      <c r="B4995" s="8">
        <v>46169</v>
      </c>
      <c r="C4995" s="5">
        <v>0.74513888888888891</v>
      </c>
      <c r="D4995" t="str">
        <f>_xlfn.XLOOKUP(Ledger[[#This Row],[Employee_ID]],Employees!C:C,Employees!A:A)</f>
        <v>Afternoon</v>
      </c>
      <c r="E4995" t="s">
        <v>932</v>
      </c>
      <c r="F4995" t="str">
        <f>_xlfn.XLOOKUP(Ledger[[#This Row],[Employee_ID]],Employees!C:C,Employees!B:B)</f>
        <v>BR05</v>
      </c>
      <c r="G4995" t="s">
        <v>940</v>
      </c>
      <c r="H4995" t="s">
        <v>171</v>
      </c>
      <c r="I4995">
        <v>3</v>
      </c>
      <c r="J4995">
        <f>_xlfn.XLOOKUP(Ledger[[#This Row],[SKU]]&amp;"|"&amp;Ledger[[#This Row],[Branch_ID]], PriceList!E:E,PriceList!C:C,"")</f>
        <v>480</v>
      </c>
      <c r="K4995">
        <f>_xlfn.XLOOKUP(Ledger[[#This Row],[SKU]]&amp;"|"&amp;Ledger[[#This Row],[Branch_ID]], PriceList[Key], PriceList[Unit_Retail_Price_EGP], "")</f>
        <v>1189</v>
      </c>
      <c r="L4995">
        <f>YEAR(Ledger[[#This Row],[Date]])</f>
        <v>2026</v>
      </c>
      <c r="M4995" t="str">
        <f>"Qtr"&amp;ROUNDUP(MONTH(Ledger[[#This Row],[Date]])/3,0)</f>
        <v>Qtr2</v>
      </c>
      <c r="N4995">
        <f>MONTH(Ledger[[#This Row],[Date]])</f>
        <v>5</v>
      </c>
      <c r="O4995" t="str">
        <f>TEXT(Ledger[[#This Row],[Date]],"mmm")</f>
        <v>May</v>
      </c>
    </row>
    <row r="4996" spans="1:15" x14ac:dyDescent="0.35">
      <c r="A4996" t="s">
        <v>2758</v>
      </c>
      <c r="B4996" s="8">
        <v>45899</v>
      </c>
      <c r="C4996" s="5">
        <v>0.43402777777777779</v>
      </c>
      <c r="D4996" t="str">
        <f>_xlfn.XLOOKUP(Ledger[[#This Row],[Employee_ID]],Employees!C:C,Employees!A:A)</f>
        <v>Morning</v>
      </c>
      <c r="E4996" t="s">
        <v>22</v>
      </c>
      <c r="F4996" t="str">
        <f>_xlfn.XLOOKUP(Ledger[[#This Row],[Employee_ID]],Employees!C:C,Employees!B:B)</f>
        <v>BR03</v>
      </c>
      <c r="G4996" t="s">
        <v>38</v>
      </c>
      <c r="H4996" t="s">
        <v>148</v>
      </c>
      <c r="I4996">
        <v>15</v>
      </c>
      <c r="J4996">
        <f>_xlfn.XLOOKUP(Ledger[[#This Row],[SKU]]&amp;"|"&amp;Ledger[[#This Row],[Branch_ID]], PriceList!E:E,PriceList!C:C,"")</f>
        <v>260</v>
      </c>
      <c r="K4996">
        <f>_xlfn.XLOOKUP(Ledger[[#This Row],[SKU]]&amp;"|"&amp;Ledger[[#This Row],[Branch_ID]], PriceList[Key], PriceList[Unit_Retail_Price_EGP], "")</f>
        <v>619</v>
      </c>
      <c r="L4996">
        <f>YEAR(Ledger[[#This Row],[Date]])</f>
        <v>2025</v>
      </c>
      <c r="M4996" t="str">
        <f>"Qtr"&amp;ROUNDUP(MONTH(Ledger[[#This Row],[Date]])/3,0)</f>
        <v>Qtr3</v>
      </c>
      <c r="N4996">
        <f>MONTH(Ledger[[#This Row],[Date]])</f>
        <v>8</v>
      </c>
      <c r="O4996" t="str">
        <f>TEXT(Ledger[[#This Row],[Date]],"mmm")</f>
        <v>Aug</v>
      </c>
    </row>
    <row r="4997" spans="1:15" x14ac:dyDescent="0.35">
      <c r="A4997" t="s">
        <v>3140</v>
      </c>
      <c r="B4997" s="8">
        <v>45923</v>
      </c>
      <c r="C4997" s="5">
        <v>0.43263888888888891</v>
      </c>
      <c r="D4997" t="str">
        <f>_xlfn.XLOOKUP(Ledger[[#This Row],[Employee_ID]],Employees!C:C,Employees!A:A)</f>
        <v>Morning</v>
      </c>
      <c r="E4997" t="s">
        <v>22</v>
      </c>
      <c r="F4997" t="str">
        <f>_xlfn.XLOOKUP(Ledger[[#This Row],[Employee_ID]],Employees!C:C,Employees!B:B)</f>
        <v>BR01</v>
      </c>
      <c r="G4997" t="s">
        <v>71</v>
      </c>
      <c r="H4997" t="s">
        <v>177</v>
      </c>
      <c r="I4997">
        <v>28</v>
      </c>
      <c r="J4997">
        <f>_xlfn.XLOOKUP(Ledger[[#This Row],[SKU]]&amp;"|"&amp;Ledger[[#This Row],[Branch_ID]], PriceList!E:E,PriceList!C:C,"")</f>
        <v>270</v>
      </c>
      <c r="K4997">
        <f>_xlfn.XLOOKUP(Ledger[[#This Row],[SKU]]&amp;"|"&amp;Ledger[[#This Row],[Branch_ID]], PriceList[Key], PriceList[Unit_Retail_Price_EGP], "")</f>
        <v>669</v>
      </c>
      <c r="L4997">
        <f>YEAR(Ledger[[#This Row],[Date]])</f>
        <v>2025</v>
      </c>
      <c r="M4997" t="str">
        <f>"Qtr"&amp;ROUNDUP(MONTH(Ledger[[#This Row],[Date]])/3,0)</f>
        <v>Qtr3</v>
      </c>
      <c r="N4997">
        <f>MONTH(Ledger[[#This Row],[Date]])</f>
        <v>9</v>
      </c>
      <c r="O4997" t="str">
        <f>TEXT(Ledger[[#This Row],[Date]],"mmm")</f>
        <v>Sep</v>
      </c>
    </row>
    <row r="4998" spans="1:15" x14ac:dyDescent="0.35">
      <c r="A4998" t="s">
        <v>3241</v>
      </c>
      <c r="B4998" s="8">
        <v>45929</v>
      </c>
      <c r="C4998" s="5">
        <v>0.42708333333333331</v>
      </c>
      <c r="D4998" t="str">
        <f>_xlfn.XLOOKUP(Ledger[[#This Row],[Employee_ID]],Employees!C:C,Employees!A:A)</f>
        <v>Morning</v>
      </c>
      <c r="E4998" t="s">
        <v>22</v>
      </c>
      <c r="F4998" t="str">
        <f>_xlfn.XLOOKUP(Ledger[[#This Row],[Employee_ID]],Employees!C:C,Employees!B:B)</f>
        <v>BR01</v>
      </c>
      <c r="G4998" t="s">
        <v>71</v>
      </c>
      <c r="H4998" t="s">
        <v>639</v>
      </c>
      <c r="I4998">
        <v>30</v>
      </c>
      <c r="J4998">
        <f>_xlfn.XLOOKUP(Ledger[[#This Row],[SKU]]&amp;"|"&amp;Ledger[[#This Row],[Branch_ID]], PriceList!E:E,PriceList!C:C,"")</f>
        <v>225</v>
      </c>
      <c r="K4998">
        <f>_xlfn.XLOOKUP(Ledger[[#This Row],[SKU]]&amp;"|"&amp;Ledger[[#This Row],[Branch_ID]], PriceList[Key], PriceList[Unit_Retail_Price_EGP], "")</f>
        <v>609</v>
      </c>
      <c r="L4998">
        <f>YEAR(Ledger[[#This Row],[Date]])</f>
        <v>2025</v>
      </c>
      <c r="M4998" t="str">
        <f>"Qtr"&amp;ROUNDUP(MONTH(Ledger[[#This Row],[Date]])/3,0)</f>
        <v>Qtr3</v>
      </c>
      <c r="N4998">
        <f>MONTH(Ledger[[#This Row],[Date]])</f>
        <v>9</v>
      </c>
      <c r="O4998" t="str">
        <f>TEXT(Ledger[[#This Row],[Date]],"mmm")</f>
        <v>Sep</v>
      </c>
    </row>
    <row r="4999" spans="1:15" x14ac:dyDescent="0.35">
      <c r="A4999" t="s">
        <v>3499</v>
      </c>
      <c r="B4999" s="8">
        <v>45947</v>
      </c>
      <c r="C4999" s="5">
        <v>0.43402777777777779</v>
      </c>
      <c r="D4999" t="str">
        <f>_xlfn.XLOOKUP(Ledger[[#This Row],[Employee_ID]],Employees!C:C,Employees!A:A)</f>
        <v>Morning</v>
      </c>
      <c r="E4999" t="s">
        <v>22</v>
      </c>
      <c r="F4999" t="str">
        <f>_xlfn.XLOOKUP(Ledger[[#This Row],[Employee_ID]],Employees!C:C,Employees!B:B)</f>
        <v>BR04</v>
      </c>
      <c r="G4999" t="s">
        <v>46</v>
      </c>
      <c r="H4999" t="s">
        <v>82</v>
      </c>
      <c r="I4999">
        <v>15</v>
      </c>
      <c r="J4999">
        <f>_xlfn.XLOOKUP(Ledger[[#This Row],[SKU]]&amp;"|"&amp;Ledger[[#This Row],[Branch_ID]], PriceList!E:E,PriceList!C:C,"")</f>
        <v>110</v>
      </c>
      <c r="K4999">
        <f>_xlfn.XLOOKUP(Ledger[[#This Row],[SKU]]&amp;"|"&amp;Ledger[[#This Row],[Branch_ID]], PriceList[Key], PriceList[Unit_Retail_Price_EGP], "")</f>
        <v>259</v>
      </c>
      <c r="L4999">
        <f>YEAR(Ledger[[#This Row],[Date]])</f>
        <v>2025</v>
      </c>
      <c r="M4999" t="str">
        <f>"Qtr"&amp;ROUNDUP(MONTH(Ledger[[#This Row],[Date]])/3,0)</f>
        <v>Qtr4</v>
      </c>
      <c r="N4999">
        <f>MONTH(Ledger[[#This Row],[Date]])</f>
        <v>10</v>
      </c>
      <c r="O4999" t="str">
        <f>TEXT(Ledger[[#This Row],[Date]],"mmm")</f>
        <v>Oct</v>
      </c>
    </row>
    <row r="5000" spans="1:15" x14ac:dyDescent="0.35">
      <c r="A5000" t="s">
        <v>3518</v>
      </c>
      <c r="B5000" s="8">
        <v>45948</v>
      </c>
      <c r="C5000" s="5">
        <v>0.42638888888888887</v>
      </c>
      <c r="D5000" t="str">
        <f>_xlfn.XLOOKUP(Ledger[[#This Row],[Employee_ID]],Employees!C:C,Employees!A:A)</f>
        <v>Morning</v>
      </c>
      <c r="E5000" t="s">
        <v>22</v>
      </c>
      <c r="F5000" t="str">
        <f>_xlfn.XLOOKUP(Ledger[[#This Row],[Employee_ID]],Employees!C:C,Employees!B:B)</f>
        <v>BR01</v>
      </c>
      <c r="G5000" t="s">
        <v>71</v>
      </c>
      <c r="H5000" t="s">
        <v>335</v>
      </c>
      <c r="I5000">
        <v>21</v>
      </c>
      <c r="J5000">
        <f>_xlfn.XLOOKUP(Ledger[[#This Row],[SKU]]&amp;"|"&amp;Ledger[[#This Row],[Branch_ID]], PriceList!E:E,PriceList!C:C,"")</f>
        <v>185</v>
      </c>
      <c r="K5000">
        <f>_xlfn.XLOOKUP(Ledger[[#This Row],[SKU]]&amp;"|"&amp;Ledger[[#This Row],[Branch_ID]], PriceList[Key], PriceList[Unit_Retail_Price_EGP], "")</f>
        <v>499</v>
      </c>
      <c r="L5000">
        <f>YEAR(Ledger[[#This Row],[Date]])</f>
        <v>2025</v>
      </c>
      <c r="M5000" t="str">
        <f>"Qtr"&amp;ROUNDUP(MONTH(Ledger[[#This Row],[Date]])/3,0)</f>
        <v>Qtr4</v>
      </c>
      <c r="N5000">
        <f>MONTH(Ledger[[#This Row],[Date]])</f>
        <v>10</v>
      </c>
      <c r="O5000" t="str">
        <f>TEXT(Ledger[[#This Row],[Date]],"mmm")</f>
        <v>Oct</v>
      </c>
    </row>
    <row r="5001" spans="1:15" x14ac:dyDescent="0.35">
      <c r="A5001" t="s">
        <v>3641</v>
      </c>
      <c r="B5001" s="8">
        <v>45956</v>
      </c>
      <c r="C5001" s="5">
        <v>0.41666666666666669</v>
      </c>
      <c r="D5001" t="str">
        <f>_xlfn.XLOOKUP(Ledger[[#This Row],[Employee_ID]],Employees!C:C,Employees!A:A)</f>
        <v>Morning</v>
      </c>
      <c r="E5001" t="s">
        <v>22</v>
      </c>
      <c r="F5001" t="str">
        <f>_xlfn.XLOOKUP(Ledger[[#This Row],[Employee_ID]],Employees!C:C,Employees!B:B)</f>
        <v>BR04</v>
      </c>
      <c r="G5001" t="s">
        <v>46</v>
      </c>
      <c r="H5001" t="s">
        <v>64</v>
      </c>
      <c r="I5001">
        <v>15</v>
      </c>
      <c r="J5001">
        <f>_xlfn.XLOOKUP(Ledger[[#This Row],[SKU]]&amp;"|"&amp;Ledger[[#This Row],[Branch_ID]], PriceList!E:E,PriceList!C:C,"")</f>
        <v>175</v>
      </c>
      <c r="K5001">
        <f>_xlfn.XLOOKUP(Ledger[[#This Row],[SKU]]&amp;"|"&amp;Ledger[[#This Row],[Branch_ID]], PriceList[Key], PriceList[Unit_Retail_Price_EGP], "")</f>
        <v>419</v>
      </c>
      <c r="L5001">
        <f>YEAR(Ledger[[#This Row],[Date]])</f>
        <v>2025</v>
      </c>
      <c r="M5001" t="str">
        <f>"Qtr"&amp;ROUNDUP(MONTH(Ledger[[#This Row],[Date]])/3,0)</f>
        <v>Qtr4</v>
      </c>
      <c r="N5001">
        <f>MONTH(Ledger[[#This Row],[Date]])</f>
        <v>10</v>
      </c>
      <c r="O5001" t="str">
        <f>TEXT(Ledger[[#This Row],[Date]],"mmm")</f>
        <v>Oct</v>
      </c>
    </row>
    <row r="5002" spans="1:15" x14ac:dyDescent="0.35">
      <c r="A5002" t="s">
        <v>4036</v>
      </c>
      <c r="B5002" s="8">
        <v>45984</v>
      </c>
      <c r="C5002" s="5">
        <v>0.4236111111111111</v>
      </c>
      <c r="D5002" t="str">
        <f>_xlfn.XLOOKUP(Ledger[[#This Row],[Employee_ID]],Employees!C:C,Employees!A:A)</f>
        <v>Morning</v>
      </c>
      <c r="E5002" t="s">
        <v>22</v>
      </c>
      <c r="F5002" t="str">
        <f>_xlfn.XLOOKUP(Ledger[[#This Row],[Employee_ID]],Employees!C:C,Employees!B:B)</f>
        <v>BR01</v>
      </c>
      <c r="G5002" t="s">
        <v>71</v>
      </c>
      <c r="H5002" t="s">
        <v>281</v>
      </c>
      <c r="I5002">
        <v>30</v>
      </c>
      <c r="J5002">
        <f>_xlfn.XLOOKUP(Ledger[[#This Row],[SKU]]&amp;"|"&amp;Ledger[[#This Row],[Branch_ID]], PriceList!E:E,PriceList!C:C,"")</f>
        <v>145</v>
      </c>
      <c r="K5002">
        <f>_xlfn.XLOOKUP(Ledger[[#This Row],[SKU]]&amp;"|"&amp;Ledger[[#This Row],[Branch_ID]], PriceList[Key], PriceList[Unit_Retail_Price_EGP], "")</f>
        <v>389</v>
      </c>
      <c r="L5002">
        <f>YEAR(Ledger[[#This Row],[Date]])</f>
        <v>2025</v>
      </c>
      <c r="M5002" t="str">
        <f>"Qtr"&amp;ROUNDUP(MONTH(Ledger[[#This Row],[Date]])/3,0)</f>
        <v>Qtr4</v>
      </c>
      <c r="N5002">
        <f>MONTH(Ledger[[#This Row],[Date]])</f>
        <v>11</v>
      </c>
      <c r="O5002" t="str">
        <f>TEXT(Ledger[[#This Row],[Date]],"mmm")</f>
        <v>Nov</v>
      </c>
    </row>
    <row r="5003" spans="1:15" x14ac:dyDescent="0.35">
      <c r="A5003" t="s">
        <v>4049</v>
      </c>
      <c r="B5003" s="8">
        <v>45985</v>
      </c>
      <c r="C5003" s="5">
        <v>0.42569444444444443</v>
      </c>
      <c r="D5003" t="str">
        <f>_xlfn.XLOOKUP(Ledger[[#This Row],[Employee_ID]],Employees!C:C,Employees!A:A)</f>
        <v>Morning</v>
      </c>
      <c r="E5003" t="s">
        <v>22</v>
      </c>
      <c r="F5003" t="str">
        <f>_xlfn.XLOOKUP(Ledger[[#This Row],[Employee_ID]],Employees!C:C,Employees!B:B)</f>
        <v>BR02</v>
      </c>
      <c r="G5003" t="s">
        <v>27</v>
      </c>
      <c r="H5003" t="s">
        <v>162</v>
      </c>
      <c r="I5003">
        <v>41</v>
      </c>
      <c r="J5003">
        <f>_xlfn.XLOOKUP(Ledger[[#This Row],[SKU]]&amp;"|"&amp;Ledger[[#This Row],[Branch_ID]], PriceList!E:E,PriceList!C:C,"")</f>
        <v>165</v>
      </c>
      <c r="K5003">
        <f>_xlfn.XLOOKUP(Ledger[[#This Row],[SKU]]&amp;"|"&amp;Ledger[[#This Row],[Branch_ID]], PriceList[Key], PriceList[Unit_Retail_Price_EGP], "")</f>
        <v>419</v>
      </c>
      <c r="L5003">
        <f>YEAR(Ledger[[#This Row],[Date]])</f>
        <v>2025</v>
      </c>
      <c r="M5003" t="str">
        <f>"Qtr"&amp;ROUNDUP(MONTH(Ledger[[#This Row],[Date]])/3,0)</f>
        <v>Qtr4</v>
      </c>
      <c r="N5003">
        <f>MONTH(Ledger[[#This Row],[Date]])</f>
        <v>11</v>
      </c>
      <c r="O5003" t="str">
        <f>TEXT(Ledger[[#This Row],[Date]],"mmm")</f>
        <v>Nov</v>
      </c>
    </row>
    <row r="5004" spans="1:15" x14ac:dyDescent="0.35">
      <c r="A5004" t="s">
        <v>4241</v>
      </c>
      <c r="B5004" s="8">
        <v>45998</v>
      </c>
      <c r="C5004" s="5">
        <v>0.42916666666666664</v>
      </c>
      <c r="D5004" t="str">
        <f>_xlfn.XLOOKUP(Ledger[[#This Row],[Employee_ID]],Employees!C:C,Employees!A:A)</f>
        <v>Morning</v>
      </c>
      <c r="E5004" t="s">
        <v>22</v>
      </c>
      <c r="F5004" t="str">
        <f>_xlfn.XLOOKUP(Ledger[[#This Row],[Employee_ID]],Employees!C:C,Employees!B:B)</f>
        <v>BR01</v>
      </c>
      <c r="G5004" t="s">
        <v>71</v>
      </c>
      <c r="H5004" t="s">
        <v>313</v>
      </c>
      <c r="I5004">
        <v>46</v>
      </c>
      <c r="J5004">
        <f>_xlfn.XLOOKUP(Ledger[[#This Row],[SKU]]&amp;"|"&amp;Ledger[[#This Row],[Branch_ID]], PriceList!E:E,PriceList!C:C,"")</f>
        <v>145</v>
      </c>
      <c r="K5004">
        <f>_xlfn.XLOOKUP(Ledger[[#This Row],[SKU]]&amp;"|"&amp;Ledger[[#This Row],[Branch_ID]], PriceList[Key], PriceList[Unit_Retail_Price_EGP], "")</f>
        <v>389</v>
      </c>
      <c r="L5004">
        <f>YEAR(Ledger[[#This Row],[Date]])</f>
        <v>2025</v>
      </c>
      <c r="M5004" t="str">
        <f>"Qtr"&amp;ROUNDUP(MONTH(Ledger[[#This Row],[Date]])/3,0)</f>
        <v>Qtr4</v>
      </c>
      <c r="N5004">
        <f>MONTH(Ledger[[#This Row],[Date]])</f>
        <v>12</v>
      </c>
      <c r="O5004" t="str">
        <f>TEXT(Ledger[[#This Row],[Date]],"mmm")</f>
        <v>Dec</v>
      </c>
    </row>
    <row r="5005" spans="1:15" x14ac:dyDescent="0.35">
      <c r="A5005" t="s">
        <v>4376</v>
      </c>
      <c r="B5005" s="8">
        <v>46008</v>
      </c>
      <c r="C5005" s="5">
        <v>0.43611111111111112</v>
      </c>
      <c r="D5005" t="str">
        <f>_xlfn.XLOOKUP(Ledger[[#This Row],[Employee_ID]],Employees!C:C,Employees!A:A)</f>
        <v>Morning</v>
      </c>
      <c r="E5005" t="s">
        <v>22</v>
      </c>
      <c r="F5005" t="str">
        <f>_xlfn.XLOOKUP(Ledger[[#This Row],[Employee_ID]],Employees!C:C,Employees!B:B)</f>
        <v>BR03</v>
      </c>
      <c r="G5005" t="s">
        <v>38</v>
      </c>
      <c r="H5005" t="s">
        <v>244</v>
      </c>
      <c r="I5005">
        <v>16</v>
      </c>
      <c r="J5005">
        <f>_xlfn.XLOOKUP(Ledger[[#This Row],[SKU]]&amp;"|"&amp;Ledger[[#This Row],[Branch_ID]], PriceList!E:E,PriceList!C:C,"")</f>
        <v>460</v>
      </c>
      <c r="K5005">
        <f>_xlfn.XLOOKUP(Ledger[[#This Row],[SKU]]&amp;"|"&amp;Ledger[[#This Row],[Branch_ID]], PriceList[Key], PriceList[Unit_Retail_Price_EGP], "")</f>
        <v>1129</v>
      </c>
      <c r="L5005">
        <f>YEAR(Ledger[[#This Row],[Date]])</f>
        <v>2025</v>
      </c>
      <c r="M5005" t="str">
        <f>"Qtr"&amp;ROUNDUP(MONTH(Ledger[[#This Row],[Date]])/3,0)</f>
        <v>Qtr4</v>
      </c>
      <c r="N5005">
        <f>MONTH(Ledger[[#This Row],[Date]])</f>
        <v>12</v>
      </c>
      <c r="O5005" t="str">
        <f>TEXT(Ledger[[#This Row],[Date]],"mmm")</f>
        <v>Dec</v>
      </c>
    </row>
    <row r="5006" spans="1:15" x14ac:dyDescent="0.35">
      <c r="A5006" t="s">
        <v>4711</v>
      </c>
      <c r="B5006" s="8">
        <v>46032</v>
      </c>
      <c r="C5006" s="5">
        <v>0.42916666666666664</v>
      </c>
      <c r="D5006" t="str">
        <f>_xlfn.XLOOKUP(Ledger[[#This Row],[Employee_ID]],Employees!C:C,Employees!A:A)</f>
        <v>Morning</v>
      </c>
      <c r="E5006" t="s">
        <v>22</v>
      </c>
      <c r="F5006" t="str">
        <f>_xlfn.XLOOKUP(Ledger[[#This Row],[Employee_ID]],Employees!C:C,Employees!B:B)</f>
        <v>BR02</v>
      </c>
      <c r="G5006" t="s">
        <v>27</v>
      </c>
      <c r="H5006" t="s">
        <v>330</v>
      </c>
      <c r="I5006">
        <v>15</v>
      </c>
      <c r="J5006">
        <f>_xlfn.XLOOKUP(Ledger[[#This Row],[SKU]]&amp;"|"&amp;Ledger[[#This Row],[Branch_ID]], PriceList!E:E,PriceList!C:C,"")</f>
        <v>430</v>
      </c>
      <c r="K5006">
        <f>_xlfn.XLOOKUP(Ledger[[#This Row],[SKU]]&amp;"|"&amp;Ledger[[#This Row],[Branch_ID]], PriceList[Key], PriceList[Unit_Retail_Price_EGP], "")</f>
        <v>1059</v>
      </c>
      <c r="L5006">
        <f>YEAR(Ledger[[#This Row],[Date]])</f>
        <v>2026</v>
      </c>
      <c r="M5006" t="str">
        <f>"Qtr"&amp;ROUNDUP(MONTH(Ledger[[#This Row],[Date]])/3,0)</f>
        <v>Qtr1</v>
      </c>
      <c r="N5006">
        <f>MONTH(Ledger[[#This Row],[Date]])</f>
        <v>1</v>
      </c>
      <c r="O5006" t="str">
        <f>TEXT(Ledger[[#This Row],[Date]],"mmm")</f>
        <v>Jan</v>
      </c>
    </row>
    <row r="5007" spans="1:15" x14ac:dyDescent="0.35">
      <c r="A5007" t="s">
        <v>4744</v>
      </c>
      <c r="B5007" s="8">
        <v>46034</v>
      </c>
      <c r="C5007" s="5">
        <v>0.43333333333333335</v>
      </c>
      <c r="D5007" t="str">
        <f>_xlfn.XLOOKUP(Ledger[[#This Row],[Employee_ID]],Employees!C:C,Employees!A:A)</f>
        <v>Morning</v>
      </c>
      <c r="E5007" t="s">
        <v>22</v>
      </c>
      <c r="F5007" t="str">
        <f>_xlfn.XLOOKUP(Ledger[[#This Row],[Employee_ID]],Employees!C:C,Employees!B:B)</f>
        <v>BR04</v>
      </c>
      <c r="G5007" t="s">
        <v>46</v>
      </c>
      <c r="H5007" t="s">
        <v>281</v>
      </c>
      <c r="I5007">
        <v>30</v>
      </c>
      <c r="J5007">
        <f>_xlfn.XLOOKUP(Ledger[[#This Row],[SKU]]&amp;"|"&amp;Ledger[[#This Row],[Branch_ID]], PriceList!E:E,PriceList!C:C,"")</f>
        <v>135</v>
      </c>
      <c r="K5007">
        <f>_xlfn.XLOOKUP(Ledger[[#This Row],[SKU]]&amp;"|"&amp;Ledger[[#This Row],[Branch_ID]], PriceList[Key], PriceList[Unit_Retail_Price_EGP], "")</f>
        <v>329</v>
      </c>
      <c r="L5007">
        <f>YEAR(Ledger[[#This Row],[Date]])</f>
        <v>2026</v>
      </c>
      <c r="M5007" t="str">
        <f>"Qtr"&amp;ROUNDUP(MONTH(Ledger[[#This Row],[Date]])/3,0)</f>
        <v>Qtr1</v>
      </c>
      <c r="N5007">
        <f>MONTH(Ledger[[#This Row],[Date]])</f>
        <v>1</v>
      </c>
      <c r="O5007" t="str">
        <f>TEXT(Ledger[[#This Row],[Date]],"mmm")</f>
        <v>Jan</v>
      </c>
    </row>
    <row r="5008" spans="1:15" x14ac:dyDescent="0.35">
      <c r="A5008" t="s">
        <v>4880</v>
      </c>
      <c r="B5008" s="8">
        <v>46045</v>
      </c>
      <c r="C5008" s="5">
        <v>0.42152777777777778</v>
      </c>
      <c r="D5008" t="str">
        <f>_xlfn.XLOOKUP(Ledger[[#This Row],[Employee_ID]],Employees!C:C,Employees!A:A)</f>
        <v>Morning</v>
      </c>
      <c r="E5008" t="s">
        <v>22</v>
      </c>
      <c r="F5008" t="str">
        <f>_xlfn.XLOOKUP(Ledger[[#This Row],[Employee_ID]],Employees!C:C,Employees!B:B)</f>
        <v>BR01</v>
      </c>
      <c r="G5008" t="s">
        <v>71</v>
      </c>
      <c r="H5008" t="s">
        <v>387</v>
      </c>
      <c r="I5008">
        <v>16</v>
      </c>
      <c r="J5008">
        <f>_xlfn.XLOOKUP(Ledger[[#This Row],[SKU]]&amp;"|"&amp;Ledger[[#This Row],[Branch_ID]], PriceList!E:E,PriceList!C:C,"")</f>
        <v>390</v>
      </c>
      <c r="K5008">
        <f>_xlfn.XLOOKUP(Ledger[[#This Row],[SKU]]&amp;"|"&amp;Ledger[[#This Row],[Branch_ID]], PriceList[Key], PriceList[Unit_Retail_Price_EGP], "")</f>
        <v>1009</v>
      </c>
      <c r="L5008">
        <f>YEAR(Ledger[[#This Row],[Date]])</f>
        <v>2026</v>
      </c>
      <c r="M5008" t="str">
        <f>"Qtr"&amp;ROUNDUP(MONTH(Ledger[[#This Row],[Date]])/3,0)</f>
        <v>Qtr1</v>
      </c>
      <c r="N5008">
        <f>MONTH(Ledger[[#This Row],[Date]])</f>
        <v>1</v>
      </c>
      <c r="O5008" t="str">
        <f>TEXT(Ledger[[#This Row],[Date]],"mmm")</f>
        <v>Jan</v>
      </c>
    </row>
    <row r="5009" spans="1:15" x14ac:dyDescent="0.35">
      <c r="A5009" t="s">
        <v>4896</v>
      </c>
      <c r="B5009" s="8">
        <v>46046</v>
      </c>
      <c r="C5009" s="5">
        <v>0.42083333333333334</v>
      </c>
      <c r="D5009" t="str">
        <f>_xlfn.XLOOKUP(Ledger[[#This Row],[Employee_ID]],Employees!C:C,Employees!A:A)</f>
        <v>Morning</v>
      </c>
      <c r="E5009" t="s">
        <v>22</v>
      </c>
      <c r="F5009" t="str">
        <f>_xlfn.XLOOKUP(Ledger[[#This Row],[Employee_ID]],Employees!C:C,Employees!B:B)</f>
        <v>BR04</v>
      </c>
      <c r="G5009" t="s">
        <v>46</v>
      </c>
      <c r="H5009" t="s">
        <v>433</v>
      </c>
      <c r="I5009">
        <v>15</v>
      </c>
      <c r="J5009">
        <f>_xlfn.XLOOKUP(Ledger[[#This Row],[SKU]]&amp;"|"&amp;Ledger[[#This Row],[Branch_ID]], PriceList!E:E,PriceList!C:C,"")</f>
        <v>450</v>
      </c>
      <c r="K5009">
        <f>_xlfn.XLOOKUP(Ledger[[#This Row],[SKU]]&amp;"|"&amp;Ledger[[#This Row],[Branch_ID]], PriceList[Key], PriceList[Unit_Retail_Price_EGP], "")</f>
        <v>1029</v>
      </c>
      <c r="L5009">
        <f>YEAR(Ledger[[#This Row],[Date]])</f>
        <v>2026</v>
      </c>
      <c r="M5009" t="str">
        <f>"Qtr"&amp;ROUNDUP(MONTH(Ledger[[#This Row],[Date]])/3,0)</f>
        <v>Qtr1</v>
      </c>
      <c r="N5009">
        <f>MONTH(Ledger[[#This Row],[Date]])</f>
        <v>1</v>
      </c>
      <c r="O5009" t="str">
        <f>TEXT(Ledger[[#This Row],[Date]],"mmm")</f>
        <v>Jan</v>
      </c>
    </row>
    <row r="5010" spans="1:15" x14ac:dyDescent="0.35">
      <c r="A5010" t="s">
        <v>4897</v>
      </c>
      <c r="B5010" s="8">
        <v>46046</v>
      </c>
      <c r="C5010" s="5">
        <v>0.43541666666666667</v>
      </c>
      <c r="D5010" t="str">
        <f>_xlfn.XLOOKUP(Ledger[[#This Row],[Employee_ID]],Employees!C:C,Employees!A:A)</f>
        <v>Morning</v>
      </c>
      <c r="E5010" t="s">
        <v>22</v>
      </c>
      <c r="F5010" t="str">
        <f>_xlfn.XLOOKUP(Ledger[[#This Row],[Employee_ID]],Employees!C:C,Employees!B:B)</f>
        <v>BR02</v>
      </c>
      <c r="G5010" t="s">
        <v>27</v>
      </c>
      <c r="H5010" t="s">
        <v>317</v>
      </c>
      <c r="I5010">
        <v>26</v>
      </c>
      <c r="J5010">
        <f>_xlfn.XLOOKUP(Ledger[[#This Row],[SKU]]&amp;"|"&amp;Ledger[[#This Row],[Branch_ID]], PriceList!E:E,PriceList!C:C,"")</f>
        <v>265</v>
      </c>
      <c r="K5010">
        <f>_xlfn.XLOOKUP(Ledger[[#This Row],[SKU]]&amp;"|"&amp;Ledger[[#This Row],[Branch_ID]], PriceList[Key], PriceList[Unit_Retail_Price_EGP], "")</f>
        <v>629</v>
      </c>
      <c r="L5010">
        <f>YEAR(Ledger[[#This Row],[Date]])</f>
        <v>2026</v>
      </c>
      <c r="M5010" t="str">
        <f>"Qtr"&amp;ROUNDUP(MONTH(Ledger[[#This Row],[Date]])/3,0)</f>
        <v>Qtr1</v>
      </c>
      <c r="N5010">
        <f>MONTH(Ledger[[#This Row],[Date]])</f>
        <v>1</v>
      </c>
      <c r="O5010" t="str">
        <f>TEXT(Ledger[[#This Row],[Date]],"mmm")</f>
        <v>Jan</v>
      </c>
    </row>
    <row r="5011" spans="1:15" x14ac:dyDescent="0.35">
      <c r="A5011" t="s">
        <v>4915</v>
      </c>
      <c r="B5011" s="8">
        <v>46047</v>
      </c>
      <c r="C5011" s="5">
        <v>0.42569444444444443</v>
      </c>
      <c r="D5011" t="str">
        <f>_xlfn.XLOOKUP(Ledger[[#This Row],[Employee_ID]],Employees!C:C,Employees!A:A)</f>
        <v>Morning</v>
      </c>
      <c r="E5011" t="s">
        <v>22</v>
      </c>
      <c r="F5011" t="str">
        <f>_xlfn.XLOOKUP(Ledger[[#This Row],[Employee_ID]],Employees!C:C,Employees!B:B)</f>
        <v>BR05</v>
      </c>
      <c r="G5011" t="s">
        <v>94</v>
      </c>
      <c r="H5011" t="s">
        <v>558</v>
      </c>
      <c r="I5011">
        <v>15</v>
      </c>
      <c r="J5011">
        <f>_xlfn.XLOOKUP(Ledger[[#This Row],[SKU]]&amp;"|"&amp;Ledger[[#This Row],[Branch_ID]], PriceList!E:E,PriceList!C:C,"")</f>
        <v>185</v>
      </c>
      <c r="K5011">
        <f>_xlfn.XLOOKUP(Ledger[[#This Row],[SKU]]&amp;"|"&amp;Ledger[[#This Row],[Branch_ID]], PriceList[Key], PriceList[Unit_Retail_Price_EGP], "")</f>
        <v>479</v>
      </c>
      <c r="L5011">
        <f>YEAR(Ledger[[#This Row],[Date]])</f>
        <v>2026</v>
      </c>
      <c r="M5011" t="str">
        <f>"Qtr"&amp;ROUNDUP(MONTH(Ledger[[#This Row],[Date]])/3,0)</f>
        <v>Qtr1</v>
      </c>
      <c r="N5011">
        <f>MONTH(Ledger[[#This Row],[Date]])</f>
        <v>1</v>
      </c>
      <c r="O5011" t="str">
        <f>TEXT(Ledger[[#This Row],[Date]],"mmm")</f>
        <v>Jan</v>
      </c>
    </row>
    <row r="5012" spans="1:15" x14ac:dyDescent="0.35">
      <c r="A5012" t="s">
        <v>4980</v>
      </c>
      <c r="B5012" s="8">
        <v>46052</v>
      </c>
      <c r="C5012" s="5">
        <v>0.42638888888888887</v>
      </c>
      <c r="D5012" t="str">
        <f>_xlfn.XLOOKUP(Ledger[[#This Row],[Employee_ID]],Employees!C:C,Employees!A:A)</f>
        <v>Morning</v>
      </c>
      <c r="E5012" t="s">
        <v>22</v>
      </c>
      <c r="F5012" t="str">
        <f>_xlfn.XLOOKUP(Ledger[[#This Row],[Employee_ID]],Employees!C:C,Employees!B:B)</f>
        <v>BR01</v>
      </c>
      <c r="G5012" t="s">
        <v>71</v>
      </c>
      <c r="H5012" t="s">
        <v>206</v>
      </c>
      <c r="I5012">
        <v>32</v>
      </c>
      <c r="J5012">
        <f>_xlfn.XLOOKUP(Ledger[[#This Row],[SKU]]&amp;"|"&amp;Ledger[[#This Row],[Branch_ID]], PriceList!E:E,PriceList!C:C,"")</f>
        <v>145</v>
      </c>
      <c r="K5012">
        <f>_xlfn.XLOOKUP(Ledger[[#This Row],[SKU]]&amp;"|"&amp;Ledger[[#This Row],[Branch_ID]], PriceList[Key], PriceList[Unit_Retail_Price_EGP], "")</f>
        <v>389</v>
      </c>
      <c r="L5012">
        <f>YEAR(Ledger[[#This Row],[Date]])</f>
        <v>2026</v>
      </c>
      <c r="M5012" t="str">
        <f>"Qtr"&amp;ROUNDUP(MONTH(Ledger[[#This Row],[Date]])/3,0)</f>
        <v>Qtr1</v>
      </c>
      <c r="N5012">
        <f>MONTH(Ledger[[#This Row],[Date]])</f>
        <v>1</v>
      </c>
      <c r="O5012" t="str">
        <f>TEXT(Ledger[[#This Row],[Date]],"mmm")</f>
        <v>Jan</v>
      </c>
    </row>
    <row r="5013" spans="1:15" x14ac:dyDescent="0.35">
      <c r="A5013" t="s">
        <v>5041</v>
      </c>
      <c r="B5013" s="8">
        <v>46056</v>
      </c>
      <c r="C5013" s="5">
        <v>0.43611111111111112</v>
      </c>
      <c r="D5013" t="str">
        <f>_xlfn.XLOOKUP(Ledger[[#This Row],[Employee_ID]],Employees!C:C,Employees!A:A)</f>
        <v>Morning</v>
      </c>
      <c r="E5013" t="s">
        <v>22</v>
      </c>
      <c r="F5013" t="str">
        <f>_xlfn.XLOOKUP(Ledger[[#This Row],[Employee_ID]],Employees!C:C,Employees!B:B)</f>
        <v>BR03</v>
      </c>
      <c r="G5013" t="s">
        <v>38</v>
      </c>
      <c r="H5013" t="s">
        <v>247</v>
      </c>
      <c r="I5013">
        <v>19</v>
      </c>
      <c r="J5013">
        <f>_xlfn.XLOOKUP(Ledger[[#This Row],[SKU]]&amp;"|"&amp;Ledger[[#This Row],[Branch_ID]], PriceList!E:E,PriceList!C:C,"")</f>
        <v>380</v>
      </c>
      <c r="K5013">
        <f>_xlfn.XLOOKUP(Ledger[[#This Row],[SKU]]&amp;"|"&amp;Ledger[[#This Row],[Branch_ID]], PriceList[Key], PriceList[Unit_Retail_Price_EGP], "")</f>
        <v>929</v>
      </c>
      <c r="L5013">
        <f>YEAR(Ledger[[#This Row],[Date]])</f>
        <v>2026</v>
      </c>
      <c r="M5013" t="str">
        <f>"Qtr"&amp;ROUNDUP(MONTH(Ledger[[#This Row],[Date]])/3,0)</f>
        <v>Qtr1</v>
      </c>
      <c r="N5013">
        <f>MONTH(Ledger[[#This Row],[Date]])</f>
        <v>2</v>
      </c>
      <c r="O5013" t="str">
        <f>TEXT(Ledger[[#This Row],[Date]],"mmm")</f>
        <v>Feb</v>
      </c>
    </row>
    <row r="5014" spans="1:15" x14ac:dyDescent="0.35">
      <c r="A5014" t="s">
        <v>5111</v>
      </c>
      <c r="B5014" s="8">
        <v>46061</v>
      </c>
      <c r="C5014" s="5">
        <v>0.43125000000000002</v>
      </c>
      <c r="D5014" t="str">
        <f>_xlfn.XLOOKUP(Ledger[[#This Row],[Employee_ID]],Employees!C:C,Employees!A:A)</f>
        <v>Morning</v>
      </c>
      <c r="E5014" t="s">
        <v>22</v>
      </c>
      <c r="F5014" t="str">
        <f>_xlfn.XLOOKUP(Ledger[[#This Row],[Employee_ID]],Employees!C:C,Employees!B:B)</f>
        <v>BR04</v>
      </c>
      <c r="G5014" t="s">
        <v>46</v>
      </c>
      <c r="H5014" t="s">
        <v>387</v>
      </c>
      <c r="I5014">
        <v>16</v>
      </c>
      <c r="J5014">
        <f>_xlfn.XLOOKUP(Ledger[[#This Row],[SKU]]&amp;"|"&amp;Ledger[[#This Row],[Branch_ID]], PriceList!E:E,PriceList!C:C,"")</f>
        <v>370</v>
      </c>
      <c r="K5014">
        <f>_xlfn.XLOOKUP(Ledger[[#This Row],[SKU]]&amp;"|"&amp;Ledger[[#This Row],[Branch_ID]], PriceList[Key], PriceList[Unit_Retail_Price_EGP], "")</f>
        <v>849</v>
      </c>
      <c r="L5014">
        <f>YEAR(Ledger[[#This Row],[Date]])</f>
        <v>2026</v>
      </c>
      <c r="M5014" t="str">
        <f>"Qtr"&amp;ROUNDUP(MONTH(Ledger[[#This Row],[Date]])/3,0)</f>
        <v>Qtr1</v>
      </c>
      <c r="N5014">
        <f>MONTH(Ledger[[#This Row],[Date]])</f>
        <v>2</v>
      </c>
      <c r="O5014" t="str">
        <f>TEXT(Ledger[[#This Row],[Date]],"mmm")</f>
        <v>Feb</v>
      </c>
    </row>
    <row r="5015" spans="1:15" x14ac:dyDescent="0.35">
      <c r="A5015" t="s">
        <v>5124</v>
      </c>
      <c r="B5015" s="8">
        <v>46062</v>
      </c>
      <c r="C5015" s="5">
        <v>0.43611111111111112</v>
      </c>
      <c r="D5015" t="str">
        <f>_xlfn.XLOOKUP(Ledger[[#This Row],[Employee_ID]],Employees!C:C,Employees!A:A)</f>
        <v>Morning</v>
      </c>
      <c r="E5015" t="s">
        <v>22</v>
      </c>
      <c r="F5015" t="str">
        <f>_xlfn.XLOOKUP(Ledger[[#This Row],[Employee_ID]],Employees!C:C,Employees!B:B)</f>
        <v>BR01</v>
      </c>
      <c r="G5015" t="s">
        <v>71</v>
      </c>
      <c r="H5015" t="s">
        <v>549</v>
      </c>
      <c r="I5015">
        <v>25</v>
      </c>
      <c r="J5015">
        <f>_xlfn.XLOOKUP(Ledger[[#This Row],[SKU]]&amp;"|"&amp;Ledger[[#This Row],[Branch_ID]], PriceList!E:E,PriceList!C:C,"")</f>
        <v>145</v>
      </c>
      <c r="K5015">
        <f>_xlfn.XLOOKUP(Ledger[[#This Row],[SKU]]&amp;"|"&amp;Ledger[[#This Row],[Branch_ID]], PriceList[Key], PriceList[Unit_Retail_Price_EGP], "")</f>
        <v>389</v>
      </c>
      <c r="L5015">
        <f>YEAR(Ledger[[#This Row],[Date]])</f>
        <v>2026</v>
      </c>
      <c r="M5015" t="str">
        <f>"Qtr"&amp;ROUNDUP(MONTH(Ledger[[#This Row],[Date]])/3,0)</f>
        <v>Qtr1</v>
      </c>
      <c r="N5015">
        <f>MONTH(Ledger[[#This Row],[Date]])</f>
        <v>2</v>
      </c>
      <c r="O5015" t="str">
        <f>TEXT(Ledger[[#This Row],[Date]],"mmm")</f>
        <v>Feb</v>
      </c>
    </row>
    <row r="5016" spans="1:15" x14ac:dyDescent="0.35">
      <c r="A5016" t="s">
        <v>5166</v>
      </c>
      <c r="B5016" s="8">
        <v>46065</v>
      </c>
      <c r="C5016" s="5">
        <v>0.42430555555555555</v>
      </c>
      <c r="D5016" t="str">
        <f>_xlfn.XLOOKUP(Ledger[[#This Row],[Employee_ID]],Employees!C:C,Employees!A:A)</f>
        <v>Morning</v>
      </c>
      <c r="E5016" t="s">
        <v>22</v>
      </c>
      <c r="F5016" t="str">
        <f>_xlfn.XLOOKUP(Ledger[[#This Row],[Employee_ID]],Employees!C:C,Employees!B:B)</f>
        <v>BR01</v>
      </c>
      <c r="G5016" t="s">
        <v>71</v>
      </c>
      <c r="H5016" t="s">
        <v>436</v>
      </c>
      <c r="I5016">
        <v>30</v>
      </c>
      <c r="J5016">
        <f>_xlfn.XLOOKUP(Ledger[[#This Row],[SKU]]&amp;"|"&amp;Ledger[[#This Row],[Branch_ID]], PriceList!E:E,PriceList!C:C,"")</f>
        <v>145</v>
      </c>
      <c r="K5016">
        <f>_xlfn.XLOOKUP(Ledger[[#This Row],[SKU]]&amp;"|"&amp;Ledger[[#This Row],[Branch_ID]], PriceList[Key], PriceList[Unit_Retail_Price_EGP], "")</f>
        <v>389</v>
      </c>
      <c r="L5016">
        <f>YEAR(Ledger[[#This Row],[Date]])</f>
        <v>2026</v>
      </c>
      <c r="M5016" t="str">
        <f>"Qtr"&amp;ROUNDUP(MONTH(Ledger[[#This Row],[Date]])/3,0)</f>
        <v>Qtr1</v>
      </c>
      <c r="N5016">
        <f>MONTH(Ledger[[#This Row],[Date]])</f>
        <v>2</v>
      </c>
      <c r="O5016" t="str">
        <f>TEXT(Ledger[[#This Row],[Date]],"mmm")</f>
        <v>Feb</v>
      </c>
    </row>
    <row r="5017" spans="1:15" x14ac:dyDescent="0.35">
      <c r="A5017" t="s">
        <v>5231</v>
      </c>
      <c r="B5017" s="8">
        <v>46069</v>
      </c>
      <c r="C5017" s="5">
        <v>0.41875000000000001</v>
      </c>
      <c r="D5017" t="str">
        <f>_xlfn.XLOOKUP(Ledger[[#This Row],[Employee_ID]],Employees!C:C,Employees!A:A)</f>
        <v>Morning</v>
      </c>
      <c r="E5017" t="s">
        <v>22</v>
      </c>
      <c r="F5017" t="str">
        <f>_xlfn.XLOOKUP(Ledger[[#This Row],[Employee_ID]],Employees!C:C,Employees!B:B)</f>
        <v>BR01</v>
      </c>
      <c r="G5017" t="s">
        <v>71</v>
      </c>
      <c r="H5017" t="s">
        <v>681</v>
      </c>
      <c r="I5017">
        <v>56</v>
      </c>
      <c r="J5017">
        <f>_xlfn.XLOOKUP(Ledger[[#This Row],[SKU]]&amp;"|"&amp;Ledger[[#This Row],[Branch_ID]], PriceList!E:E,PriceList!C:C,"")</f>
        <v>145</v>
      </c>
      <c r="K5017">
        <f>_xlfn.XLOOKUP(Ledger[[#This Row],[SKU]]&amp;"|"&amp;Ledger[[#This Row],[Branch_ID]], PriceList[Key], PriceList[Unit_Retail_Price_EGP], "")</f>
        <v>389</v>
      </c>
      <c r="L5017">
        <f>YEAR(Ledger[[#This Row],[Date]])</f>
        <v>2026</v>
      </c>
      <c r="M5017" t="str">
        <f>"Qtr"&amp;ROUNDUP(MONTH(Ledger[[#This Row],[Date]])/3,0)</f>
        <v>Qtr1</v>
      </c>
      <c r="N5017">
        <f>MONTH(Ledger[[#This Row],[Date]])</f>
        <v>2</v>
      </c>
      <c r="O5017" t="str">
        <f>TEXT(Ledger[[#This Row],[Date]],"mmm")</f>
        <v>Feb</v>
      </c>
    </row>
    <row r="5018" spans="1:15" x14ac:dyDescent="0.35">
      <c r="A5018" t="s">
        <v>5319</v>
      </c>
      <c r="B5018" s="8">
        <v>46075</v>
      </c>
      <c r="C5018" s="5">
        <v>0.42638888888888887</v>
      </c>
      <c r="D5018" t="str">
        <f>_xlfn.XLOOKUP(Ledger[[#This Row],[Employee_ID]],Employees!C:C,Employees!A:A)</f>
        <v>Morning</v>
      </c>
      <c r="E5018" t="s">
        <v>22</v>
      </c>
      <c r="F5018" t="str">
        <f>_xlfn.XLOOKUP(Ledger[[#This Row],[Employee_ID]],Employees!C:C,Employees!B:B)</f>
        <v>BR03</v>
      </c>
      <c r="G5018" t="s">
        <v>38</v>
      </c>
      <c r="H5018" t="s">
        <v>48</v>
      </c>
      <c r="I5018">
        <v>25</v>
      </c>
      <c r="J5018">
        <f>_xlfn.XLOOKUP(Ledger[[#This Row],[SKU]]&amp;"|"&amp;Ledger[[#This Row],[Branch_ID]], PriceList!E:E,PriceList!C:C,"")</f>
        <v>140</v>
      </c>
      <c r="K5018">
        <f>_xlfn.XLOOKUP(Ledger[[#This Row],[SKU]]&amp;"|"&amp;Ledger[[#This Row],[Branch_ID]], PriceList[Key], PriceList[Unit_Retail_Price_EGP], "")</f>
        <v>359</v>
      </c>
      <c r="L5018">
        <f>YEAR(Ledger[[#This Row],[Date]])</f>
        <v>2026</v>
      </c>
      <c r="M5018" t="str">
        <f>"Qtr"&amp;ROUNDUP(MONTH(Ledger[[#This Row],[Date]])/3,0)</f>
        <v>Qtr1</v>
      </c>
      <c r="N5018">
        <f>MONTH(Ledger[[#This Row],[Date]])</f>
        <v>2</v>
      </c>
      <c r="O5018" t="str">
        <f>TEXT(Ledger[[#This Row],[Date]],"mmm")</f>
        <v>Feb</v>
      </c>
    </row>
    <row r="5019" spans="1:15" x14ac:dyDescent="0.35">
      <c r="A5019" t="s">
        <v>5345</v>
      </c>
      <c r="B5019" s="8">
        <v>46077</v>
      </c>
      <c r="C5019" s="5">
        <v>0.43472222222222223</v>
      </c>
      <c r="D5019" t="str">
        <f>_xlfn.XLOOKUP(Ledger[[#This Row],[Employee_ID]],Employees!C:C,Employees!A:A)</f>
        <v>Morning</v>
      </c>
      <c r="E5019" t="s">
        <v>22</v>
      </c>
      <c r="F5019" t="str">
        <f>_xlfn.XLOOKUP(Ledger[[#This Row],[Employee_ID]],Employees!C:C,Employees!B:B)</f>
        <v>BR02</v>
      </c>
      <c r="G5019" t="s">
        <v>27</v>
      </c>
      <c r="H5019" t="s">
        <v>348</v>
      </c>
      <c r="I5019">
        <v>28</v>
      </c>
      <c r="J5019">
        <f>_xlfn.XLOOKUP(Ledger[[#This Row],[SKU]]&amp;"|"&amp;Ledger[[#This Row],[Branch_ID]], PriceList!E:E,PriceList!C:C,"")</f>
        <v>530</v>
      </c>
      <c r="K5019">
        <f>_xlfn.XLOOKUP(Ledger[[#This Row],[SKU]]&amp;"|"&amp;Ledger[[#This Row],[Branch_ID]], PriceList[Key], PriceList[Unit_Retail_Price_EGP], "")</f>
        <v>1269</v>
      </c>
      <c r="L5019">
        <f>YEAR(Ledger[[#This Row],[Date]])</f>
        <v>2026</v>
      </c>
      <c r="M5019" t="str">
        <f>"Qtr"&amp;ROUNDUP(MONTH(Ledger[[#This Row],[Date]])/3,0)</f>
        <v>Qtr1</v>
      </c>
      <c r="N5019">
        <f>MONTH(Ledger[[#This Row],[Date]])</f>
        <v>2</v>
      </c>
      <c r="O5019" t="str">
        <f>TEXT(Ledger[[#This Row],[Date]],"mmm")</f>
        <v>Feb</v>
      </c>
    </row>
    <row r="5020" spans="1:15" x14ac:dyDescent="0.35">
      <c r="A5020" t="s">
        <v>5370</v>
      </c>
      <c r="B5020" s="8">
        <v>46079</v>
      </c>
      <c r="C5020" s="5">
        <v>0.43680555555555556</v>
      </c>
      <c r="D5020" t="str">
        <f>_xlfn.XLOOKUP(Ledger[[#This Row],[Employee_ID]],Employees!C:C,Employees!A:A)</f>
        <v>Morning</v>
      </c>
      <c r="E5020" t="s">
        <v>22</v>
      </c>
      <c r="F5020" t="str">
        <f>_xlfn.XLOOKUP(Ledger[[#This Row],[Employee_ID]],Employees!C:C,Employees!B:B)</f>
        <v>BR01</v>
      </c>
      <c r="G5020" t="s">
        <v>71</v>
      </c>
      <c r="H5020" t="s">
        <v>244</v>
      </c>
      <c r="I5020">
        <v>16</v>
      </c>
      <c r="J5020">
        <f>_xlfn.XLOOKUP(Ledger[[#This Row],[SKU]]&amp;"|"&amp;Ledger[[#This Row],[Branch_ID]], PriceList!E:E,PriceList!C:C,"")</f>
        <v>475</v>
      </c>
      <c r="K5020">
        <f>_xlfn.XLOOKUP(Ledger[[#This Row],[SKU]]&amp;"|"&amp;Ledger[[#This Row],[Branch_ID]], PriceList[Key], PriceList[Unit_Retail_Price_EGP], "")</f>
        <v>1229</v>
      </c>
      <c r="L5020">
        <f>YEAR(Ledger[[#This Row],[Date]])</f>
        <v>2026</v>
      </c>
      <c r="M5020" t="str">
        <f>"Qtr"&amp;ROUNDUP(MONTH(Ledger[[#This Row],[Date]])/3,0)</f>
        <v>Qtr1</v>
      </c>
      <c r="N5020">
        <f>MONTH(Ledger[[#This Row],[Date]])</f>
        <v>2</v>
      </c>
      <c r="O5020" t="str">
        <f>TEXT(Ledger[[#This Row],[Date]],"mmm")</f>
        <v>Feb</v>
      </c>
    </row>
    <row r="5021" spans="1:15" x14ac:dyDescent="0.35">
      <c r="A5021" t="s">
        <v>5429</v>
      </c>
      <c r="B5021" s="8">
        <v>46083</v>
      </c>
      <c r="C5021" s="5">
        <v>0.42916666666666664</v>
      </c>
      <c r="D5021" t="str">
        <f>_xlfn.XLOOKUP(Ledger[[#This Row],[Employee_ID]],Employees!C:C,Employees!A:A)</f>
        <v>Morning</v>
      </c>
      <c r="E5021" t="s">
        <v>22</v>
      </c>
      <c r="F5021" t="str">
        <f>_xlfn.XLOOKUP(Ledger[[#This Row],[Employee_ID]],Employees!C:C,Employees!B:B)</f>
        <v>BR03</v>
      </c>
      <c r="G5021" t="s">
        <v>38</v>
      </c>
      <c r="H5021" t="s">
        <v>190</v>
      </c>
      <c r="I5021">
        <v>15</v>
      </c>
      <c r="J5021">
        <f>_xlfn.XLOOKUP(Ledger[[#This Row],[SKU]]&amp;"|"&amp;Ledger[[#This Row],[Branch_ID]], PriceList!E:E,PriceList!C:C,"")</f>
        <v>380</v>
      </c>
      <c r="K5021">
        <f>_xlfn.XLOOKUP(Ledger[[#This Row],[SKU]]&amp;"|"&amp;Ledger[[#This Row],[Branch_ID]], PriceList[Key], PriceList[Unit_Retail_Price_EGP], "")</f>
        <v>929</v>
      </c>
      <c r="L5021">
        <f>YEAR(Ledger[[#This Row],[Date]])</f>
        <v>2026</v>
      </c>
      <c r="M5021" t="str">
        <f>"Qtr"&amp;ROUNDUP(MONTH(Ledger[[#This Row],[Date]])/3,0)</f>
        <v>Qtr1</v>
      </c>
      <c r="N5021">
        <f>MONTH(Ledger[[#This Row],[Date]])</f>
        <v>3</v>
      </c>
      <c r="O5021" t="str">
        <f>TEXT(Ledger[[#This Row],[Date]],"mmm")</f>
        <v>Mar</v>
      </c>
    </row>
    <row r="5022" spans="1:15" x14ac:dyDescent="0.35">
      <c r="A5022" t="s">
        <v>5467</v>
      </c>
      <c r="B5022" s="8">
        <v>46086</v>
      </c>
      <c r="C5022" s="5">
        <v>0.41875000000000001</v>
      </c>
      <c r="D5022" t="str">
        <f>_xlfn.XLOOKUP(Ledger[[#This Row],[Employee_ID]],Employees!C:C,Employees!A:A)</f>
        <v>Morning</v>
      </c>
      <c r="E5022" t="s">
        <v>22</v>
      </c>
      <c r="F5022" t="str">
        <f>_xlfn.XLOOKUP(Ledger[[#This Row],[Employee_ID]],Employees!C:C,Employees!B:B)</f>
        <v>BR03</v>
      </c>
      <c r="G5022" t="s">
        <v>38</v>
      </c>
      <c r="H5022" t="s">
        <v>456</v>
      </c>
      <c r="I5022">
        <v>17</v>
      </c>
      <c r="J5022">
        <f>_xlfn.XLOOKUP(Ledger[[#This Row],[SKU]]&amp;"|"&amp;Ledger[[#This Row],[Branch_ID]], PriceList!E:E,PriceList!C:C,"")</f>
        <v>700</v>
      </c>
      <c r="K5022">
        <f>_xlfn.XLOOKUP(Ledger[[#This Row],[SKU]]&amp;"|"&amp;Ledger[[#This Row],[Branch_ID]], PriceList[Key], PriceList[Unit_Retail_Price_EGP], "")</f>
        <v>1649</v>
      </c>
      <c r="L5022">
        <f>YEAR(Ledger[[#This Row],[Date]])</f>
        <v>2026</v>
      </c>
      <c r="M5022" t="str">
        <f>"Qtr"&amp;ROUNDUP(MONTH(Ledger[[#This Row],[Date]])/3,0)</f>
        <v>Qtr1</v>
      </c>
      <c r="N5022">
        <f>MONTH(Ledger[[#This Row],[Date]])</f>
        <v>3</v>
      </c>
      <c r="O5022" t="str">
        <f>TEXT(Ledger[[#This Row],[Date]],"mmm")</f>
        <v>Mar</v>
      </c>
    </row>
    <row r="5023" spans="1:15" x14ac:dyDescent="0.35">
      <c r="A5023" t="s">
        <v>5498</v>
      </c>
      <c r="B5023" s="8">
        <v>46088</v>
      </c>
      <c r="C5023" s="5">
        <v>0.43125000000000002</v>
      </c>
      <c r="D5023" t="str">
        <f>_xlfn.XLOOKUP(Ledger[[#This Row],[Employee_ID]],Employees!C:C,Employees!A:A)</f>
        <v>Morning</v>
      </c>
      <c r="E5023" t="s">
        <v>22</v>
      </c>
      <c r="F5023" t="str">
        <f>_xlfn.XLOOKUP(Ledger[[#This Row],[Employee_ID]],Employees!C:C,Employees!B:B)</f>
        <v>BR03</v>
      </c>
      <c r="G5023" t="s">
        <v>38</v>
      </c>
      <c r="H5023" t="s">
        <v>315</v>
      </c>
      <c r="I5023">
        <v>19</v>
      </c>
      <c r="J5023">
        <f>_xlfn.XLOOKUP(Ledger[[#This Row],[SKU]]&amp;"|"&amp;Ledger[[#This Row],[Branch_ID]], PriceList!E:E,PriceList!C:C,"")</f>
        <v>180</v>
      </c>
      <c r="K5023">
        <f>_xlfn.XLOOKUP(Ledger[[#This Row],[SKU]]&amp;"|"&amp;Ledger[[#This Row],[Branch_ID]], PriceList[Key], PriceList[Unit_Retail_Price_EGP], "")</f>
        <v>459</v>
      </c>
      <c r="L5023">
        <f>YEAR(Ledger[[#This Row],[Date]])</f>
        <v>2026</v>
      </c>
      <c r="M5023" t="str">
        <f>"Qtr"&amp;ROUNDUP(MONTH(Ledger[[#This Row],[Date]])/3,0)</f>
        <v>Qtr1</v>
      </c>
      <c r="N5023">
        <f>MONTH(Ledger[[#This Row],[Date]])</f>
        <v>3</v>
      </c>
      <c r="O5023" t="str">
        <f>TEXT(Ledger[[#This Row],[Date]],"mmm")</f>
        <v>Mar</v>
      </c>
    </row>
    <row r="5024" spans="1:15" x14ac:dyDescent="0.35">
      <c r="A5024" t="s">
        <v>5519</v>
      </c>
      <c r="B5024" s="8">
        <v>46089</v>
      </c>
      <c r="C5024" s="5">
        <v>0.43680555555555556</v>
      </c>
      <c r="D5024" t="str">
        <f>_xlfn.XLOOKUP(Ledger[[#This Row],[Employee_ID]],Employees!C:C,Employees!A:A)</f>
        <v>Morning</v>
      </c>
      <c r="E5024" t="s">
        <v>22</v>
      </c>
      <c r="F5024" t="str">
        <f>_xlfn.XLOOKUP(Ledger[[#This Row],[Employee_ID]],Employees!C:C,Employees!B:B)</f>
        <v>BR03</v>
      </c>
      <c r="G5024" t="s">
        <v>38</v>
      </c>
      <c r="H5024" t="s">
        <v>106</v>
      </c>
      <c r="I5024">
        <v>38</v>
      </c>
      <c r="J5024">
        <f>_xlfn.XLOOKUP(Ledger[[#This Row],[SKU]]&amp;"|"&amp;Ledger[[#This Row],[Branch_ID]], PriceList!E:E,PriceList!C:C,"")</f>
        <v>220</v>
      </c>
      <c r="K5024">
        <f>_xlfn.XLOOKUP(Ledger[[#This Row],[SKU]]&amp;"|"&amp;Ledger[[#This Row],[Branch_ID]], PriceList[Key], PriceList[Unit_Retail_Price_EGP], "")</f>
        <v>569</v>
      </c>
      <c r="L5024">
        <f>YEAR(Ledger[[#This Row],[Date]])</f>
        <v>2026</v>
      </c>
      <c r="M5024" t="str">
        <f>"Qtr"&amp;ROUNDUP(MONTH(Ledger[[#This Row],[Date]])/3,0)</f>
        <v>Qtr1</v>
      </c>
      <c r="N5024">
        <f>MONTH(Ledger[[#This Row],[Date]])</f>
        <v>3</v>
      </c>
      <c r="O5024" t="str">
        <f>TEXT(Ledger[[#This Row],[Date]],"mmm")</f>
        <v>Mar</v>
      </c>
    </row>
    <row r="5025" spans="1:15" x14ac:dyDescent="0.35">
      <c r="A5025" t="s">
        <v>5532</v>
      </c>
      <c r="B5025" s="8">
        <v>46090</v>
      </c>
      <c r="C5025" s="5">
        <v>0.41875000000000001</v>
      </c>
      <c r="D5025" t="str">
        <f>_xlfn.XLOOKUP(Ledger[[#This Row],[Employee_ID]],Employees!C:C,Employees!A:A)</f>
        <v>Morning</v>
      </c>
      <c r="E5025" t="s">
        <v>22</v>
      </c>
      <c r="F5025" t="str">
        <f>_xlfn.XLOOKUP(Ledger[[#This Row],[Employee_ID]],Employees!C:C,Employees!B:B)</f>
        <v>BR02</v>
      </c>
      <c r="G5025" t="s">
        <v>27</v>
      </c>
      <c r="H5025" t="s">
        <v>281</v>
      </c>
      <c r="I5025">
        <v>30</v>
      </c>
      <c r="J5025">
        <f>_xlfn.XLOOKUP(Ledger[[#This Row],[SKU]]&amp;"|"&amp;Ledger[[#This Row],[Branch_ID]], PriceList!E:E,PriceList!C:C,"")</f>
        <v>145</v>
      </c>
      <c r="K5025">
        <f>_xlfn.XLOOKUP(Ledger[[#This Row],[SKU]]&amp;"|"&amp;Ledger[[#This Row],[Branch_ID]], PriceList[Key], PriceList[Unit_Retail_Price_EGP], "")</f>
        <v>369</v>
      </c>
      <c r="L5025">
        <f>YEAR(Ledger[[#This Row],[Date]])</f>
        <v>2026</v>
      </c>
      <c r="M5025" t="str">
        <f>"Qtr"&amp;ROUNDUP(MONTH(Ledger[[#This Row],[Date]])/3,0)</f>
        <v>Qtr1</v>
      </c>
      <c r="N5025">
        <f>MONTH(Ledger[[#This Row],[Date]])</f>
        <v>3</v>
      </c>
      <c r="O5025" t="str">
        <f>TEXT(Ledger[[#This Row],[Date]],"mmm")</f>
        <v>Mar</v>
      </c>
    </row>
    <row r="5026" spans="1:15" x14ac:dyDescent="0.35">
      <c r="A5026" t="s">
        <v>5533</v>
      </c>
      <c r="B5026" s="8">
        <v>46090</v>
      </c>
      <c r="C5026" s="5">
        <v>0.43472222222222223</v>
      </c>
      <c r="D5026" t="str">
        <f>_xlfn.XLOOKUP(Ledger[[#This Row],[Employee_ID]],Employees!C:C,Employees!A:A)</f>
        <v>Morning</v>
      </c>
      <c r="E5026" t="s">
        <v>22</v>
      </c>
      <c r="F5026" t="str">
        <f>_xlfn.XLOOKUP(Ledger[[#This Row],[Employee_ID]],Employees!C:C,Employees!B:B)</f>
        <v>BR02</v>
      </c>
      <c r="G5026" t="s">
        <v>27</v>
      </c>
      <c r="H5026" t="s">
        <v>344</v>
      </c>
      <c r="I5026">
        <v>32</v>
      </c>
      <c r="J5026">
        <f>_xlfn.XLOOKUP(Ledger[[#This Row],[SKU]]&amp;"|"&amp;Ledger[[#This Row],[Branch_ID]], PriceList!E:E,PriceList!C:C,"")</f>
        <v>430</v>
      </c>
      <c r="K5026">
        <f>_xlfn.XLOOKUP(Ledger[[#This Row],[SKU]]&amp;"|"&amp;Ledger[[#This Row],[Branch_ID]], PriceList[Key], PriceList[Unit_Retail_Price_EGP], "")</f>
        <v>1059</v>
      </c>
      <c r="L5026">
        <f>YEAR(Ledger[[#This Row],[Date]])</f>
        <v>2026</v>
      </c>
      <c r="M5026" t="str">
        <f>"Qtr"&amp;ROUNDUP(MONTH(Ledger[[#This Row],[Date]])/3,0)</f>
        <v>Qtr1</v>
      </c>
      <c r="N5026">
        <f>MONTH(Ledger[[#This Row],[Date]])</f>
        <v>3</v>
      </c>
      <c r="O5026" t="str">
        <f>TEXT(Ledger[[#This Row],[Date]],"mmm")</f>
        <v>Mar</v>
      </c>
    </row>
    <row r="5027" spans="1:15" x14ac:dyDescent="0.35">
      <c r="A5027" t="s">
        <v>5558</v>
      </c>
      <c r="B5027" s="8">
        <v>46092</v>
      </c>
      <c r="C5027" s="5">
        <v>0.43194444444444446</v>
      </c>
      <c r="D5027" t="str">
        <f>_xlfn.XLOOKUP(Ledger[[#This Row],[Employee_ID]],Employees!C:C,Employees!A:A)</f>
        <v>Morning</v>
      </c>
      <c r="E5027" t="s">
        <v>22</v>
      </c>
      <c r="F5027" t="str">
        <f>_xlfn.XLOOKUP(Ledger[[#This Row],[Employee_ID]],Employees!C:C,Employees!B:B)</f>
        <v>BR02</v>
      </c>
      <c r="G5027" t="s">
        <v>27</v>
      </c>
      <c r="H5027" t="s">
        <v>240</v>
      </c>
      <c r="I5027">
        <v>15</v>
      </c>
      <c r="J5027">
        <f>_xlfn.XLOOKUP(Ledger[[#This Row],[SKU]]&amp;"|"&amp;Ledger[[#This Row],[Branch_ID]], PriceList!E:E,PriceList!C:C,"")</f>
        <v>490</v>
      </c>
      <c r="K5027">
        <f>_xlfn.XLOOKUP(Ledger[[#This Row],[SKU]]&amp;"|"&amp;Ledger[[#This Row],[Branch_ID]], PriceList[Key], PriceList[Unit_Retail_Price_EGP], "")</f>
        <v>1159</v>
      </c>
      <c r="L5027">
        <f>YEAR(Ledger[[#This Row],[Date]])</f>
        <v>2026</v>
      </c>
      <c r="M5027" t="str">
        <f>"Qtr"&amp;ROUNDUP(MONTH(Ledger[[#This Row],[Date]])/3,0)</f>
        <v>Qtr1</v>
      </c>
      <c r="N5027">
        <f>MONTH(Ledger[[#This Row],[Date]])</f>
        <v>3</v>
      </c>
      <c r="O5027" t="str">
        <f>TEXT(Ledger[[#This Row],[Date]],"mmm")</f>
        <v>Mar</v>
      </c>
    </row>
    <row r="5028" spans="1:15" x14ac:dyDescent="0.35">
      <c r="A5028" t="s">
        <v>5582</v>
      </c>
      <c r="B5028" s="8">
        <v>46094</v>
      </c>
      <c r="C5028" s="5">
        <v>0.41944444444444445</v>
      </c>
      <c r="D5028" t="str">
        <f>_xlfn.XLOOKUP(Ledger[[#This Row],[Employee_ID]],Employees!C:C,Employees!A:A)</f>
        <v>Morning</v>
      </c>
      <c r="E5028" t="s">
        <v>22</v>
      </c>
      <c r="F5028" t="str">
        <f>_xlfn.XLOOKUP(Ledger[[#This Row],[Employee_ID]],Employees!C:C,Employees!B:B)</f>
        <v>BR02</v>
      </c>
      <c r="G5028" t="s">
        <v>27</v>
      </c>
      <c r="H5028" t="s">
        <v>195</v>
      </c>
      <c r="I5028">
        <v>28</v>
      </c>
      <c r="J5028">
        <f>_xlfn.XLOOKUP(Ledger[[#This Row],[SKU]]&amp;"|"&amp;Ledger[[#This Row],[Branch_ID]], PriceList!E:E,PriceList!C:C,"")</f>
        <v>165</v>
      </c>
      <c r="K5028">
        <f>_xlfn.XLOOKUP(Ledger[[#This Row],[SKU]]&amp;"|"&amp;Ledger[[#This Row],[Branch_ID]], PriceList[Key], PriceList[Unit_Retail_Price_EGP], "")</f>
        <v>419</v>
      </c>
      <c r="L5028">
        <f>YEAR(Ledger[[#This Row],[Date]])</f>
        <v>2026</v>
      </c>
      <c r="M5028" t="str">
        <f>"Qtr"&amp;ROUNDUP(MONTH(Ledger[[#This Row],[Date]])/3,0)</f>
        <v>Qtr1</v>
      </c>
      <c r="N5028">
        <f>MONTH(Ledger[[#This Row],[Date]])</f>
        <v>3</v>
      </c>
      <c r="O5028" t="str">
        <f>TEXT(Ledger[[#This Row],[Date]],"mmm")</f>
        <v>Mar</v>
      </c>
    </row>
    <row r="5029" spans="1:15" x14ac:dyDescent="0.35">
      <c r="A5029" t="s">
        <v>5601</v>
      </c>
      <c r="B5029" s="8">
        <v>46095</v>
      </c>
      <c r="C5029" s="5">
        <v>0.42777777777777776</v>
      </c>
      <c r="D5029" t="str">
        <f>_xlfn.XLOOKUP(Ledger[[#This Row],[Employee_ID]],Employees!C:C,Employees!A:A)</f>
        <v>Morning</v>
      </c>
      <c r="E5029" t="s">
        <v>22</v>
      </c>
      <c r="F5029" t="str">
        <f>_xlfn.XLOOKUP(Ledger[[#This Row],[Employee_ID]],Employees!C:C,Employees!B:B)</f>
        <v>BR01</v>
      </c>
      <c r="G5029" t="s">
        <v>71</v>
      </c>
      <c r="H5029" t="s">
        <v>430</v>
      </c>
      <c r="I5029">
        <v>15</v>
      </c>
      <c r="J5029">
        <f>_xlfn.XLOOKUP(Ledger[[#This Row],[SKU]]&amp;"|"&amp;Ledger[[#This Row],[Branch_ID]], PriceList!E:E,PriceList!C:C,"")</f>
        <v>660</v>
      </c>
      <c r="K5029">
        <f>_xlfn.XLOOKUP(Ledger[[#This Row],[SKU]]&amp;"|"&amp;Ledger[[#This Row],[Branch_ID]], PriceList[Key], PriceList[Unit_Retail_Price_EGP], "")</f>
        <v>1679</v>
      </c>
      <c r="L5029">
        <f>YEAR(Ledger[[#This Row],[Date]])</f>
        <v>2026</v>
      </c>
      <c r="M5029" t="str">
        <f>"Qtr"&amp;ROUNDUP(MONTH(Ledger[[#This Row],[Date]])/3,0)</f>
        <v>Qtr1</v>
      </c>
      <c r="N5029">
        <f>MONTH(Ledger[[#This Row],[Date]])</f>
        <v>3</v>
      </c>
      <c r="O5029" t="str">
        <f>TEXT(Ledger[[#This Row],[Date]],"mmm")</f>
        <v>Mar</v>
      </c>
    </row>
    <row r="5030" spans="1:15" x14ac:dyDescent="0.35">
      <c r="A5030" t="s">
        <v>5603</v>
      </c>
      <c r="B5030" s="8">
        <v>46095</v>
      </c>
      <c r="C5030" s="5">
        <v>0.43611111111111112</v>
      </c>
      <c r="D5030" t="str">
        <f>_xlfn.XLOOKUP(Ledger[[#This Row],[Employee_ID]],Employees!C:C,Employees!A:A)</f>
        <v>Morning</v>
      </c>
      <c r="E5030" t="s">
        <v>22</v>
      </c>
      <c r="F5030" t="str">
        <f>_xlfn.XLOOKUP(Ledger[[#This Row],[Employee_ID]],Employees!C:C,Employees!B:B)</f>
        <v>BR01</v>
      </c>
      <c r="G5030" t="s">
        <v>71</v>
      </c>
      <c r="H5030" t="s">
        <v>225</v>
      </c>
      <c r="I5030">
        <v>23</v>
      </c>
      <c r="J5030">
        <f>_xlfn.XLOOKUP(Ledger[[#This Row],[SKU]]&amp;"|"&amp;Ledger[[#This Row],[Branch_ID]], PriceList!E:E,PriceList!C:C,"")</f>
        <v>435</v>
      </c>
      <c r="K5030">
        <f>_xlfn.XLOOKUP(Ledger[[#This Row],[SKU]]&amp;"|"&amp;Ledger[[#This Row],[Branch_ID]], PriceList[Key], PriceList[Unit_Retail_Price_EGP], "")</f>
        <v>1119</v>
      </c>
      <c r="L5030">
        <f>YEAR(Ledger[[#This Row],[Date]])</f>
        <v>2026</v>
      </c>
      <c r="M5030" t="str">
        <f>"Qtr"&amp;ROUNDUP(MONTH(Ledger[[#This Row],[Date]])/3,0)</f>
        <v>Qtr1</v>
      </c>
      <c r="N5030">
        <f>MONTH(Ledger[[#This Row],[Date]])</f>
        <v>3</v>
      </c>
      <c r="O5030" t="str">
        <f>TEXT(Ledger[[#This Row],[Date]],"mmm")</f>
        <v>Mar</v>
      </c>
    </row>
    <row r="5031" spans="1:15" x14ac:dyDescent="0.35">
      <c r="A5031" t="s">
        <v>5619</v>
      </c>
      <c r="B5031" s="8">
        <v>46096</v>
      </c>
      <c r="C5031" s="5">
        <v>0.42152777777777778</v>
      </c>
      <c r="D5031" t="str">
        <f>_xlfn.XLOOKUP(Ledger[[#This Row],[Employee_ID]],Employees!C:C,Employees!A:A)</f>
        <v>Morning</v>
      </c>
      <c r="E5031" t="s">
        <v>22</v>
      </c>
      <c r="F5031" t="str">
        <f>_xlfn.XLOOKUP(Ledger[[#This Row],[Employee_ID]],Employees!C:C,Employees!B:B)</f>
        <v>BR01</v>
      </c>
      <c r="G5031" t="s">
        <v>71</v>
      </c>
      <c r="H5031" t="s">
        <v>348</v>
      </c>
      <c r="I5031">
        <v>28</v>
      </c>
      <c r="J5031">
        <f>_xlfn.XLOOKUP(Ledger[[#This Row],[SKU]]&amp;"|"&amp;Ledger[[#This Row],[Branch_ID]], PriceList!E:E,PriceList!C:C,"")</f>
        <v>535</v>
      </c>
      <c r="K5031">
        <f>_xlfn.XLOOKUP(Ledger[[#This Row],[SKU]]&amp;"|"&amp;Ledger[[#This Row],[Branch_ID]], PriceList[Key], PriceList[Unit_Retail_Price_EGP], "")</f>
        <v>1339</v>
      </c>
      <c r="L5031">
        <f>YEAR(Ledger[[#This Row],[Date]])</f>
        <v>2026</v>
      </c>
      <c r="M5031" t="str">
        <f>"Qtr"&amp;ROUNDUP(MONTH(Ledger[[#This Row],[Date]])/3,0)</f>
        <v>Qtr1</v>
      </c>
      <c r="N5031">
        <f>MONTH(Ledger[[#This Row],[Date]])</f>
        <v>3</v>
      </c>
      <c r="O5031" t="str">
        <f>TEXT(Ledger[[#This Row],[Date]],"mmm")</f>
        <v>Mar</v>
      </c>
    </row>
    <row r="5032" spans="1:15" x14ac:dyDescent="0.35">
      <c r="A5032" t="s">
        <v>5621</v>
      </c>
      <c r="B5032" s="8">
        <v>46096</v>
      </c>
      <c r="C5032" s="5">
        <v>0.43055555555555558</v>
      </c>
      <c r="D5032" t="str">
        <f>_xlfn.XLOOKUP(Ledger[[#This Row],[Employee_ID]],Employees!C:C,Employees!A:A)</f>
        <v>Morning</v>
      </c>
      <c r="E5032" t="s">
        <v>22</v>
      </c>
      <c r="F5032" t="str">
        <f>_xlfn.XLOOKUP(Ledger[[#This Row],[Employee_ID]],Employees!C:C,Employees!B:B)</f>
        <v>BR01</v>
      </c>
      <c r="G5032" t="s">
        <v>71</v>
      </c>
      <c r="H5032" t="s">
        <v>263</v>
      </c>
      <c r="I5032">
        <v>38</v>
      </c>
      <c r="J5032">
        <f>_xlfn.XLOOKUP(Ledger[[#This Row],[SKU]]&amp;"|"&amp;Ledger[[#This Row],[Branch_ID]], PriceList!E:E,PriceList!C:C,"")</f>
        <v>165</v>
      </c>
      <c r="K5032">
        <f>_xlfn.XLOOKUP(Ledger[[#This Row],[SKU]]&amp;"|"&amp;Ledger[[#This Row],[Branch_ID]], PriceList[Key], PriceList[Unit_Retail_Price_EGP], "")</f>
        <v>449</v>
      </c>
      <c r="L5032">
        <f>YEAR(Ledger[[#This Row],[Date]])</f>
        <v>2026</v>
      </c>
      <c r="M5032" t="str">
        <f>"Qtr"&amp;ROUNDUP(MONTH(Ledger[[#This Row],[Date]])/3,0)</f>
        <v>Qtr1</v>
      </c>
      <c r="N5032">
        <f>MONTH(Ledger[[#This Row],[Date]])</f>
        <v>3</v>
      </c>
      <c r="O5032" t="str">
        <f>TEXT(Ledger[[#This Row],[Date]],"mmm")</f>
        <v>Mar</v>
      </c>
    </row>
    <row r="5033" spans="1:15" x14ac:dyDescent="0.35">
      <c r="A5033" t="s">
        <v>5636</v>
      </c>
      <c r="B5033" s="8">
        <v>46097</v>
      </c>
      <c r="C5033" s="5">
        <v>0.42083333333333334</v>
      </c>
      <c r="D5033" t="str">
        <f>_xlfn.XLOOKUP(Ledger[[#This Row],[Employee_ID]],Employees!C:C,Employees!A:A)</f>
        <v>Morning</v>
      </c>
      <c r="E5033" t="s">
        <v>22</v>
      </c>
      <c r="F5033" t="str">
        <f>_xlfn.XLOOKUP(Ledger[[#This Row],[Employee_ID]],Employees!C:C,Employees!B:B)</f>
        <v>BR01</v>
      </c>
      <c r="G5033" t="s">
        <v>71</v>
      </c>
      <c r="H5033" t="s">
        <v>151</v>
      </c>
      <c r="I5033">
        <v>38</v>
      </c>
      <c r="J5033">
        <f>_xlfn.XLOOKUP(Ledger[[#This Row],[SKU]]&amp;"|"&amp;Ledger[[#This Row],[Branch_ID]], PriceList!E:E,PriceList!C:C,"")</f>
        <v>165</v>
      </c>
      <c r="K5033">
        <f>_xlfn.XLOOKUP(Ledger[[#This Row],[SKU]]&amp;"|"&amp;Ledger[[#This Row],[Branch_ID]], PriceList[Key], PriceList[Unit_Retail_Price_EGP], "")</f>
        <v>449</v>
      </c>
      <c r="L5033">
        <f>YEAR(Ledger[[#This Row],[Date]])</f>
        <v>2026</v>
      </c>
      <c r="M5033" t="str">
        <f>"Qtr"&amp;ROUNDUP(MONTH(Ledger[[#This Row],[Date]])/3,0)</f>
        <v>Qtr1</v>
      </c>
      <c r="N5033">
        <f>MONTH(Ledger[[#This Row],[Date]])</f>
        <v>3</v>
      </c>
      <c r="O5033" t="str">
        <f>TEXT(Ledger[[#This Row],[Date]],"mmm")</f>
        <v>Mar</v>
      </c>
    </row>
    <row r="5034" spans="1:15" x14ac:dyDescent="0.35">
      <c r="A5034" t="s">
        <v>5648</v>
      </c>
      <c r="B5034" s="8">
        <v>46098</v>
      </c>
      <c r="C5034" s="5">
        <v>0.42222222222222222</v>
      </c>
      <c r="D5034" t="str">
        <f>_xlfn.XLOOKUP(Ledger[[#This Row],[Employee_ID]],Employees!C:C,Employees!A:A)</f>
        <v>Morning</v>
      </c>
      <c r="E5034" t="s">
        <v>22</v>
      </c>
      <c r="F5034" t="str">
        <f>_xlfn.XLOOKUP(Ledger[[#This Row],[Employee_ID]],Employees!C:C,Employees!B:B)</f>
        <v>BR02</v>
      </c>
      <c r="G5034" t="s">
        <v>27</v>
      </c>
      <c r="H5034" t="s">
        <v>255</v>
      </c>
      <c r="I5034">
        <v>32</v>
      </c>
      <c r="J5034">
        <f>_xlfn.XLOOKUP(Ledger[[#This Row],[SKU]]&amp;"|"&amp;Ledger[[#This Row],[Branch_ID]], PriceList!E:E,PriceList!C:C,"")</f>
        <v>165</v>
      </c>
      <c r="K5034">
        <f>_xlfn.XLOOKUP(Ledger[[#This Row],[SKU]]&amp;"|"&amp;Ledger[[#This Row],[Branch_ID]], PriceList[Key], PriceList[Unit_Retail_Price_EGP], "")</f>
        <v>419</v>
      </c>
      <c r="L5034">
        <f>YEAR(Ledger[[#This Row],[Date]])</f>
        <v>2026</v>
      </c>
      <c r="M5034" t="str">
        <f>"Qtr"&amp;ROUNDUP(MONTH(Ledger[[#This Row],[Date]])/3,0)</f>
        <v>Qtr1</v>
      </c>
      <c r="N5034">
        <f>MONTH(Ledger[[#This Row],[Date]])</f>
        <v>3</v>
      </c>
      <c r="O5034" t="str">
        <f>TEXT(Ledger[[#This Row],[Date]],"mmm")</f>
        <v>Mar</v>
      </c>
    </row>
    <row r="5035" spans="1:15" x14ac:dyDescent="0.35">
      <c r="A5035" t="s">
        <v>5649</v>
      </c>
      <c r="B5035" s="8">
        <v>46098</v>
      </c>
      <c r="C5035" s="5">
        <v>0.4236111111111111</v>
      </c>
      <c r="D5035" t="str">
        <f>_xlfn.XLOOKUP(Ledger[[#This Row],[Employee_ID]],Employees!C:C,Employees!A:A)</f>
        <v>Morning</v>
      </c>
      <c r="E5035" t="s">
        <v>22</v>
      </c>
      <c r="F5035" t="str">
        <f>_xlfn.XLOOKUP(Ledger[[#This Row],[Employee_ID]],Employees!C:C,Employees!B:B)</f>
        <v>BR02</v>
      </c>
      <c r="G5035" t="s">
        <v>27</v>
      </c>
      <c r="H5035" t="s">
        <v>460</v>
      </c>
      <c r="I5035">
        <v>45</v>
      </c>
      <c r="J5035">
        <f>_xlfn.XLOOKUP(Ledger[[#This Row],[SKU]]&amp;"|"&amp;Ledger[[#This Row],[Branch_ID]], PriceList!E:E,PriceList!C:C,"")</f>
        <v>145</v>
      </c>
      <c r="K5035">
        <f>_xlfn.XLOOKUP(Ledger[[#This Row],[SKU]]&amp;"|"&amp;Ledger[[#This Row],[Branch_ID]], PriceList[Key], PriceList[Unit_Retail_Price_EGP], "")</f>
        <v>369</v>
      </c>
      <c r="L5035">
        <f>YEAR(Ledger[[#This Row],[Date]])</f>
        <v>2026</v>
      </c>
      <c r="M5035" t="str">
        <f>"Qtr"&amp;ROUNDUP(MONTH(Ledger[[#This Row],[Date]])/3,0)</f>
        <v>Qtr1</v>
      </c>
      <c r="N5035">
        <f>MONTH(Ledger[[#This Row],[Date]])</f>
        <v>3</v>
      </c>
      <c r="O5035" t="str">
        <f>TEXT(Ledger[[#This Row],[Date]],"mmm")</f>
        <v>Mar</v>
      </c>
    </row>
    <row r="5036" spans="1:15" x14ac:dyDescent="0.35">
      <c r="A5036" t="s">
        <v>5706</v>
      </c>
      <c r="B5036" s="8">
        <v>46102</v>
      </c>
      <c r="C5036" s="5">
        <v>0.42222222222222222</v>
      </c>
      <c r="D5036" t="str">
        <f>_xlfn.XLOOKUP(Ledger[[#This Row],[Employee_ID]],Employees!C:C,Employees!A:A)</f>
        <v>Morning</v>
      </c>
      <c r="E5036" t="s">
        <v>22</v>
      </c>
      <c r="F5036" t="str">
        <f>_xlfn.XLOOKUP(Ledger[[#This Row],[Employee_ID]],Employees!C:C,Employees!B:B)</f>
        <v>BR01</v>
      </c>
      <c r="G5036" t="s">
        <v>71</v>
      </c>
      <c r="H5036" t="s">
        <v>565</v>
      </c>
      <c r="I5036">
        <v>23</v>
      </c>
      <c r="J5036">
        <f>_xlfn.XLOOKUP(Ledger[[#This Row],[SKU]]&amp;"|"&amp;Ledger[[#This Row],[Branch_ID]], PriceList!E:E,PriceList!C:C,"")</f>
        <v>435</v>
      </c>
      <c r="K5036">
        <f>_xlfn.XLOOKUP(Ledger[[#This Row],[SKU]]&amp;"|"&amp;Ledger[[#This Row],[Branch_ID]], PriceList[Key], PriceList[Unit_Retail_Price_EGP], "")</f>
        <v>1119</v>
      </c>
      <c r="L5036">
        <f>YEAR(Ledger[[#This Row],[Date]])</f>
        <v>2026</v>
      </c>
      <c r="M5036" t="str">
        <f>"Qtr"&amp;ROUNDUP(MONTH(Ledger[[#This Row],[Date]])/3,0)</f>
        <v>Qtr1</v>
      </c>
      <c r="N5036">
        <f>MONTH(Ledger[[#This Row],[Date]])</f>
        <v>3</v>
      </c>
      <c r="O5036" t="str">
        <f>TEXT(Ledger[[#This Row],[Date]],"mmm")</f>
        <v>Mar</v>
      </c>
    </row>
    <row r="5037" spans="1:15" x14ac:dyDescent="0.35">
      <c r="A5037" t="s">
        <v>5837</v>
      </c>
      <c r="B5037" s="8">
        <v>46111</v>
      </c>
      <c r="C5037" s="5">
        <v>0.42222222222222222</v>
      </c>
      <c r="D5037" t="str">
        <f>_xlfn.XLOOKUP(Ledger[[#This Row],[Employee_ID]],Employees!C:C,Employees!A:A)</f>
        <v>Morning</v>
      </c>
      <c r="E5037" t="s">
        <v>22</v>
      </c>
      <c r="F5037" t="str">
        <f>_xlfn.XLOOKUP(Ledger[[#This Row],[Employee_ID]],Employees!C:C,Employees!B:B)</f>
        <v>BR01</v>
      </c>
      <c r="G5037" t="s">
        <v>71</v>
      </c>
      <c r="H5037" t="s">
        <v>433</v>
      </c>
      <c r="I5037">
        <v>15</v>
      </c>
      <c r="J5037">
        <f>_xlfn.XLOOKUP(Ledger[[#This Row],[SKU]]&amp;"|"&amp;Ledger[[#This Row],[Branch_ID]], PriceList!E:E,PriceList!C:C,"")</f>
        <v>475</v>
      </c>
      <c r="K5037">
        <f>_xlfn.XLOOKUP(Ledger[[#This Row],[SKU]]&amp;"|"&amp;Ledger[[#This Row],[Branch_ID]], PriceList[Key], PriceList[Unit_Retail_Price_EGP], "")</f>
        <v>1229</v>
      </c>
      <c r="L5037">
        <f>YEAR(Ledger[[#This Row],[Date]])</f>
        <v>2026</v>
      </c>
      <c r="M5037" t="str">
        <f>"Qtr"&amp;ROUNDUP(MONTH(Ledger[[#This Row],[Date]])/3,0)</f>
        <v>Qtr1</v>
      </c>
      <c r="N5037">
        <f>MONTH(Ledger[[#This Row],[Date]])</f>
        <v>3</v>
      </c>
      <c r="O5037" t="str">
        <f>TEXT(Ledger[[#This Row],[Date]],"mmm")</f>
        <v>Mar</v>
      </c>
    </row>
    <row r="5038" spans="1:15" x14ac:dyDescent="0.35">
      <c r="A5038" t="s">
        <v>5847</v>
      </c>
      <c r="B5038" s="8">
        <v>46112</v>
      </c>
      <c r="C5038" s="5">
        <v>0.41805555555555557</v>
      </c>
      <c r="D5038" t="str">
        <f>_xlfn.XLOOKUP(Ledger[[#This Row],[Employee_ID]],Employees!C:C,Employees!A:A)</f>
        <v>Morning</v>
      </c>
      <c r="E5038" t="s">
        <v>22</v>
      </c>
      <c r="F5038" t="str">
        <f>_xlfn.XLOOKUP(Ledger[[#This Row],[Employee_ID]],Employees!C:C,Employees!B:B)</f>
        <v>BR03</v>
      </c>
      <c r="G5038" t="s">
        <v>38</v>
      </c>
      <c r="H5038" t="s">
        <v>297</v>
      </c>
      <c r="I5038">
        <v>15</v>
      </c>
      <c r="J5038">
        <f>_xlfn.XLOOKUP(Ledger[[#This Row],[SKU]]&amp;"|"&amp;Ledger[[#This Row],[Branch_ID]], PriceList!E:E,PriceList!C:C,"")</f>
        <v>110</v>
      </c>
      <c r="K5038">
        <f>_xlfn.XLOOKUP(Ledger[[#This Row],[SKU]]&amp;"|"&amp;Ledger[[#This Row],[Branch_ID]], PriceList[Key], PriceList[Unit_Retail_Price_EGP], "")</f>
        <v>289</v>
      </c>
      <c r="L5038">
        <f>YEAR(Ledger[[#This Row],[Date]])</f>
        <v>2026</v>
      </c>
      <c r="M5038" t="str">
        <f>"Qtr"&amp;ROUNDUP(MONTH(Ledger[[#This Row],[Date]])/3,0)</f>
        <v>Qtr1</v>
      </c>
      <c r="N5038">
        <f>MONTH(Ledger[[#This Row],[Date]])</f>
        <v>3</v>
      </c>
      <c r="O5038" t="str">
        <f>TEXT(Ledger[[#This Row],[Date]],"mmm")</f>
        <v>Mar</v>
      </c>
    </row>
    <row r="5039" spans="1:15" x14ac:dyDescent="0.35">
      <c r="A5039" t="s">
        <v>5858</v>
      </c>
      <c r="B5039" s="8">
        <v>46113</v>
      </c>
      <c r="C5039" s="5">
        <v>0.43680555555555556</v>
      </c>
      <c r="D5039" t="str">
        <f>_xlfn.XLOOKUP(Ledger[[#This Row],[Employee_ID]],Employees!C:C,Employees!A:A)</f>
        <v>Morning</v>
      </c>
      <c r="E5039" t="s">
        <v>22</v>
      </c>
      <c r="F5039" t="str">
        <f>_xlfn.XLOOKUP(Ledger[[#This Row],[Employee_ID]],Employees!C:C,Employees!B:B)</f>
        <v>BR02</v>
      </c>
      <c r="G5039" t="s">
        <v>27</v>
      </c>
      <c r="H5039" t="s">
        <v>380</v>
      </c>
      <c r="I5039">
        <v>42</v>
      </c>
      <c r="J5039">
        <f>_xlfn.XLOOKUP(Ledger[[#This Row],[SKU]]&amp;"|"&amp;Ledger[[#This Row],[Branch_ID]], PriceList!E:E,PriceList!C:C,"")</f>
        <v>225</v>
      </c>
      <c r="K5039">
        <f>_xlfn.XLOOKUP(Ledger[[#This Row],[SKU]]&amp;"|"&amp;Ledger[[#This Row],[Branch_ID]], PriceList[Key], PriceList[Unit_Retail_Price_EGP], "")</f>
        <v>579</v>
      </c>
      <c r="L5039">
        <f>YEAR(Ledger[[#This Row],[Date]])</f>
        <v>2026</v>
      </c>
      <c r="M5039" t="str">
        <f>"Qtr"&amp;ROUNDUP(MONTH(Ledger[[#This Row],[Date]])/3,0)</f>
        <v>Qtr2</v>
      </c>
      <c r="N5039">
        <f>MONTH(Ledger[[#This Row],[Date]])</f>
        <v>4</v>
      </c>
      <c r="O5039" t="str">
        <f>TEXT(Ledger[[#This Row],[Date]],"mmm")</f>
        <v>Apr</v>
      </c>
    </row>
    <row r="5040" spans="1:15" x14ac:dyDescent="0.35">
      <c r="A5040" t="s">
        <v>5906</v>
      </c>
      <c r="B5040" s="8">
        <v>46116</v>
      </c>
      <c r="C5040" s="5">
        <v>0.43402777777777779</v>
      </c>
      <c r="D5040" t="str">
        <f>_xlfn.XLOOKUP(Ledger[[#This Row],[Employee_ID]],Employees!C:C,Employees!A:A)</f>
        <v>Morning</v>
      </c>
      <c r="E5040" t="s">
        <v>22</v>
      </c>
      <c r="F5040" t="str">
        <f>_xlfn.XLOOKUP(Ledger[[#This Row],[Employee_ID]],Employees!C:C,Employees!B:B)</f>
        <v>BR01</v>
      </c>
      <c r="G5040" t="s">
        <v>71</v>
      </c>
      <c r="H5040" t="s">
        <v>472</v>
      </c>
      <c r="I5040">
        <v>22</v>
      </c>
      <c r="J5040">
        <f>_xlfn.XLOOKUP(Ledger[[#This Row],[SKU]]&amp;"|"&amp;Ledger[[#This Row],[Branch_ID]], PriceList!E:E,PriceList!C:C,"")</f>
        <v>435</v>
      </c>
      <c r="K5040">
        <f>_xlfn.XLOOKUP(Ledger[[#This Row],[SKU]]&amp;"|"&amp;Ledger[[#This Row],[Branch_ID]], PriceList[Key], PriceList[Unit_Retail_Price_EGP], "")</f>
        <v>1119</v>
      </c>
      <c r="L5040">
        <f>YEAR(Ledger[[#This Row],[Date]])</f>
        <v>2026</v>
      </c>
      <c r="M5040" t="str">
        <f>"Qtr"&amp;ROUNDUP(MONTH(Ledger[[#This Row],[Date]])/3,0)</f>
        <v>Qtr2</v>
      </c>
      <c r="N5040">
        <f>MONTH(Ledger[[#This Row],[Date]])</f>
        <v>4</v>
      </c>
      <c r="O5040" t="str">
        <f>TEXT(Ledger[[#This Row],[Date]],"mmm")</f>
        <v>Apr</v>
      </c>
    </row>
    <row r="5041" spans="1:15" x14ac:dyDescent="0.35">
      <c r="A5041" t="s">
        <v>5946</v>
      </c>
      <c r="B5041" s="8">
        <v>46119</v>
      </c>
      <c r="C5041" s="5">
        <v>0.43194444444444446</v>
      </c>
      <c r="D5041" t="str">
        <f>_xlfn.XLOOKUP(Ledger[[#This Row],[Employee_ID]],Employees!C:C,Employees!A:A)</f>
        <v>Morning</v>
      </c>
      <c r="E5041" t="s">
        <v>22</v>
      </c>
      <c r="F5041" t="str">
        <f>_xlfn.XLOOKUP(Ledger[[#This Row],[Employee_ID]],Employees!C:C,Employees!B:B)</f>
        <v>BR01</v>
      </c>
      <c r="G5041" t="s">
        <v>71</v>
      </c>
      <c r="H5041" t="s">
        <v>295</v>
      </c>
      <c r="I5041">
        <v>35</v>
      </c>
      <c r="J5041">
        <f>_xlfn.XLOOKUP(Ledger[[#This Row],[SKU]]&amp;"|"&amp;Ledger[[#This Row],[Branch_ID]], PriceList!E:E,PriceList!C:C,"")</f>
        <v>145</v>
      </c>
      <c r="K5041">
        <f>_xlfn.XLOOKUP(Ledger[[#This Row],[SKU]]&amp;"|"&amp;Ledger[[#This Row],[Branch_ID]], PriceList[Key], PriceList[Unit_Retail_Price_EGP], "")</f>
        <v>389</v>
      </c>
      <c r="L5041">
        <f>YEAR(Ledger[[#This Row],[Date]])</f>
        <v>2026</v>
      </c>
      <c r="M5041" t="str">
        <f>"Qtr"&amp;ROUNDUP(MONTH(Ledger[[#This Row],[Date]])/3,0)</f>
        <v>Qtr2</v>
      </c>
      <c r="N5041">
        <f>MONTH(Ledger[[#This Row],[Date]])</f>
        <v>4</v>
      </c>
      <c r="O5041" t="str">
        <f>TEXT(Ledger[[#This Row],[Date]],"mmm")</f>
        <v>Apr</v>
      </c>
    </row>
    <row r="5042" spans="1:15" x14ac:dyDescent="0.35">
      <c r="A5042" t="s">
        <v>5969</v>
      </c>
      <c r="B5042" s="8">
        <v>46121</v>
      </c>
      <c r="C5042" s="5">
        <v>0.42152777777777778</v>
      </c>
      <c r="D5042" t="str">
        <f>_xlfn.XLOOKUP(Ledger[[#This Row],[Employee_ID]],Employees!C:C,Employees!A:A)</f>
        <v>Morning</v>
      </c>
      <c r="E5042" t="s">
        <v>22</v>
      </c>
      <c r="F5042" t="str">
        <f>_xlfn.XLOOKUP(Ledger[[#This Row],[Employee_ID]],Employees!C:C,Employees!B:B)</f>
        <v>BR04</v>
      </c>
      <c r="G5042" t="s">
        <v>46</v>
      </c>
      <c r="H5042" t="s">
        <v>652</v>
      </c>
      <c r="I5042">
        <v>26</v>
      </c>
      <c r="J5042">
        <f>_xlfn.XLOOKUP(Ledger[[#This Row],[SKU]]&amp;"|"&amp;Ledger[[#This Row],[Branch_ID]], PriceList!E:E,PriceList!C:C,"")</f>
        <v>510</v>
      </c>
      <c r="K5042">
        <f>_xlfn.XLOOKUP(Ledger[[#This Row],[SKU]]&amp;"|"&amp;Ledger[[#This Row],[Branch_ID]], PriceList[Key], PriceList[Unit_Retail_Price_EGP], "")</f>
        <v>1129</v>
      </c>
      <c r="L5042">
        <f>YEAR(Ledger[[#This Row],[Date]])</f>
        <v>2026</v>
      </c>
      <c r="M5042" t="str">
        <f>"Qtr"&amp;ROUNDUP(MONTH(Ledger[[#This Row],[Date]])/3,0)</f>
        <v>Qtr2</v>
      </c>
      <c r="N5042">
        <f>MONTH(Ledger[[#This Row],[Date]])</f>
        <v>4</v>
      </c>
      <c r="O5042" t="str">
        <f>TEXT(Ledger[[#This Row],[Date]],"mmm")</f>
        <v>Apr</v>
      </c>
    </row>
    <row r="5043" spans="1:15" x14ac:dyDescent="0.35">
      <c r="A5043" t="s">
        <v>5986</v>
      </c>
      <c r="B5043" s="8">
        <v>46122</v>
      </c>
      <c r="C5043" s="5">
        <v>0.42152777777777778</v>
      </c>
      <c r="D5043" t="str">
        <f>_xlfn.XLOOKUP(Ledger[[#This Row],[Employee_ID]],Employees!C:C,Employees!A:A)</f>
        <v>Morning</v>
      </c>
      <c r="E5043" t="s">
        <v>22</v>
      </c>
      <c r="F5043" t="str">
        <f>_xlfn.XLOOKUP(Ledger[[#This Row],[Employee_ID]],Employees!C:C,Employees!B:B)</f>
        <v>BR02</v>
      </c>
      <c r="G5043" t="s">
        <v>27</v>
      </c>
      <c r="H5043" t="s">
        <v>558</v>
      </c>
      <c r="I5043">
        <v>15</v>
      </c>
      <c r="J5043">
        <f>_xlfn.XLOOKUP(Ledger[[#This Row],[SKU]]&amp;"|"&amp;Ledger[[#This Row],[Branch_ID]], PriceList!E:E,PriceList!C:C,"")</f>
        <v>185</v>
      </c>
      <c r="K5043">
        <f>_xlfn.XLOOKUP(Ledger[[#This Row],[SKU]]&amp;"|"&amp;Ledger[[#This Row],[Branch_ID]], PriceList[Key], PriceList[Unit_Retail_Price_EGP], "")</f>
        <v>479</v>
      </c>
      <c r="L5043">
        <f>YEAR(Ledger[[#This Row],[Date]])</f>
        <v>2026</v>
      </c>
      <c r="M5043" t="str">
        <f>"Qtr"&amp;ROUNDUP(MONTH(Ledger[[#This Row],[Date]])/3,0)</f>
        <v>Qtr2</v>
      </c>
      <c r="N5043">
        <f>MONTH(Ledger[[#This Row],[Date]])</f>
        <v>4</v>
      </c>
      <c r="O5043" t="str">
        <f>TEXT(Ledger[[#This Row],[Date]],"mmm")</f>
        <v>Apr</v>
      </c>
    </row>
    <row r="5044" spans="1:15" x14ac:dyDescent="0.35">
      <c r="A5044" t="s">
        <v>6007</v>
      </c>
      <c r="B5044" s="8">
        <v>46123</v>
      </c>
      <c r="C5044" s="5">
        <v>0.43333333333333335</v>
      </c>
      <c r="D5044" t="str">
        <f>_xlfn.XLOOKUP(Ledger[[#This Row],[Employee_ID]],Employees!C:C,Employees!A:A)</f>
        <v>Morning</v>
      </c>
      <c r="E5044" t="s">
        <v>22</v>
      </c>
      <c r="F5044" t="str">
        <f>_xlfn.XLOOKUP(Ledger[[#This Row],[Employee_ID]],Employees!C:C,Employees!B:B)</f>
        <v>BR01</v>
      </c>
      <c r="G5044" t="s">
        <v>71</v>
      </c>
      <c r="H5044" t="s">
        <v>82</v>
      </c>
      <c r="I5044">
        <v>15</v>
      </c>
      <c r="J5044">
        <f>_xlfn.XLOOKUP(Ledger[[#This Row],[SKU]]&amp;"|"&amp;Ledger[[#This Row],[Branch_ID]], PriceList!E:E,PriceList!C:C,"")</f>
        <v>115</v>
      </c>
      <c r="K5044">
        <f>_xlfn.XLOOKUP(Ledger[[#This Row],[SKU]]&amp;"|"&amp;Ledger[[#This Row],[Branch_ID]], PriceList[Key], PriceList[Unit_Retail_Price_EGP], "")</f>
        <v>309</v>
      </c>
      <c r="L5044">
        <f>YEAR(Ledger[[#This Row],[Date]])</f>
        <v>2026</v>
      </c>
      <c r="M5044" t="str">
        <f>"Qtr"&amp;ROUNDUP(MONTH(Ledger[[#This Row],[Date]])/3,0)</f>
        <v>Qtr2</v>
      </c>
      <c r="N5044">
        <f>MONTH(Ledger[[#This Row],[Date]])</f>
        <v>4</v>
      </c>
      <c r="O5044" t="str">
        <f>TEXT(Ledger[[#This Row],[Date]],"mmm")</f>
        <v>Apr</v>
      </c>
    </row>
    <row r="5045" spans="1:15" x14ac:dyDescent="0.35">
      <c r="A5045" t="s">
        <v>6025</v>
      </c>
      <c r="B5045" s="8">
        <v>46124</v>
      </c>
      <c r="C5045" s="5">
        <v>0.42638888888888887</v>
      </c>
      <c r="D5045" t="str">
        <f>_xlfn.XLOOKUP(Ledger[[#This Row],[Employee_ID]],Employees!C:C,Employees!A:A)</f>
        <v>Morning</v>
      </c>
      <c r="E5045" t="s">
        <v>22</v>
      </c>
      <c r="F5045" t="str">
        <f>_xlfn.XLOOKUP(Ledger[[#This Row],[Employee_ID]],Employees!C:C,Employees!B:B)</f>
        <v>BR03</v>
      </c>
      <c r="G5045" t="s">
        <v>38</v>
      </c>
      <c r="H5045" t="s">
        <v>188</v>
      </c>
      <c r="I5045">
        <v>17</v>
      </c>
      <c r="J5045">
        <f>_xlfn.XLOOKUP(Ledger[[#This Row],[SKU]]&amp;"|"&amp;Ledger[[#This Row],[Branch_ID]], PriceList!E:E,PriceList!C:C,"")</f>
        <v>480</v>
      </c>
      <c r="K5045">
        <f>_xlfn.XLOOKUP(Ledger[[#This Row],[SKU]]&amp;"|"&amp;Ledger[[#This Row],[Branch_ID]], PriceList[Key], PriceList[Unit_Retail_Price_EGP], "")</f>
        <v>1129</v>
      </c>
      <c r="L5045">
        <f>YEAR(Ledger[[#This Row],[Date]])</f>
        <v>2026</v>
      </c>
      <c r="M5045" t="str">
        <f>"Qtr"&amp;ROUNDUP(MONTH(Ledger[[#This Row],[Date]])/3,0)</f>
        <v>Qtr2</v>
      </c>
      <c r="N5045">
        <f>MONTH(Ledger[[#This Row],[Date]])</f>
        <v>4</v>
      </c>
      <c r="O5045" t="str">
        <f>TEXT(Ledger[[#This Row],[Date]],"mmm")</f>
        <v>Apr</v>
      </c>
    </row>
    <row r="5046" spans="1:15" x14ac:dyDescent="0.35">
      <c r="A5046" t="s">
        <v>6063</v>
      </c>
      <c r="B5046" s="8">
        <v>46127</v>
      </c>
      <c r="C5046" s="5">
        <v>0.41875000000000001</v>
      </c>
      <c r="D5046" t="str">
        <f>_xlfn.XLOOKUP(Ledger[[#This Row],[Employee_ID]],Employees!C:C,Employees!A:A)</f>
        <v>Morning</v>
      </c>
      <c r="E5046" t="s">
        <v>22</v>
      </c>
      <c r="F5046" t="str">
        <f>_xlfn.XLOOKUP(Ledger[[#This Row],[Employee_ID]],Employees!C:C,Employees!B:B)</f>
        <v>BR02</v>
      </c>
      <c r="G5046" t="s">
        <v>27</v>
      </c>
      <c r="H5046" t="s">
        <v>313</v>
      </c>
      <c r="I5046">
        <v>46</v>
      </c>
      <c r="J5046">
        <f>_xlfn.XLOOKUP(Ledger[[#This Row],[SKU]]&amp;"|"&amp;Ledger[[#This Row],[Branch_ID]], PriceList!E:E,PriceList!C:C,"")</f>
        <v>145</v>
      </c>
      <c r="K5046">
        <f>_xlfn.XLOOKUP(Ledger[[#This Row],[SKU]]&amp;"|"&amp;Ledger[[#This Row],[Branch_ID]], PriceList[Key], PriceList[Unit_Retail_Price_EGP], "")</f>
        <v>369</v>
      </c>
      <c r="L5046">
        <f>YEAR(Ledger[[#This Row],[Date]])</f>
        <v>2026</v>
      </c>
      <c r="M5046" t="str">
        <f>"Qtr"&amp;ROUNDUP(MONTH(Ledger[[#This Row],[Date]])/3,0)</f>
        <v>Qtr2</v>
      </c>
      <c r="N5046">
        <f>MONTH(Ledger[[#This Row],[Date]])</f>
        <v>4</v>
      </c>
      <c r="O5046" t="str">
        <f>TEXT(Ledger[[#This Row],[Date]],"mmm")</f>
        <v>Apr</v>
      </c>
    </row>
    <row r="5047" spans="1:15" x14ac:dyDescent="0.35">
      <c r="A5047" t="s">
        <v>6076</v>
      </c>
      <c r="B5047" s="8">
        <v>46128</v>
      </c>
      <c r="C5047" s="5">
        <v>0.41666666666666669</v>
      </c>
      <c r="D5047" t="str">
        <f>_xlfn.XLOOKUP(Ledger[[#This Row],[Employee_ID]],Employees!C:C,Employees!A:A)</f>
        <v>Morning</v>
      </c>
      <c r="E5047" t="s">
        <v>22</v>
      </c>
      <c r="F5047" t="str">
        <f>_xlfn.XLOOKUP(Ledger[[#This Row],[Employee_ID]],Employees!C:C,Employees!B:B)</f>
        <v>BR03</v>
      </c>
      <c r="G5047" t="s">
        <v>38</v>
      </c>
      <c r="H5047" t="s">
        <v>164</v>
      </c>
      <c r="I5047">
        <v>23</v>
      </c>
      <c r="J5047">
        <f>_xlfn.XLOOKUP(Ledger[[#This Row],[SKU]]&amp;"|"&amp;Ledger[[#This Row],[Branch_ID]], PriceList!E:E,PriceList!C:C,"")</f>
        <v>420</v>
      </c>
      <c r="K5047">
        <f>_xlfn.XLOOKUP(Ledger[[#This Row],[SKU]]&amp;"|"&amp;Ledger[[#This Row],[Branch_ID]], PriceList[Key], PriceList[Unit_Retail_Price_EGP], "")</f>
        <v>1029</v>
      </c>
      <c r="L5047">
        <f>YEAR(Ledger[[#This Row],[Date]])</f>
        <v>2026</v>
      </c>
      <c r="M5047" t="str">
        <f>"Qtr"&amp;ROUNDUP(MONTH(Ledger[[#This Row],[Date]])/3,0)</f>
        <v>Qtr2</v>
      </c>
      <c r="N5047">
        <f>MONTH(Ledger[[#This Row],[Date]])</f>
        <v>4</v>
      </c>
      <c r="O5047" t="str">
        <f>TEXT(Ledger[[#This Row],[Date]],"mmm")</f>
        <v>Apr</v>
      </c>
    </row>
    <row r="5048" spans="1:15" x14ac:dyDescent="0.35">
      <c r="A5048" t="s">
        <v>6105</v>
      </c>
      <c r="B5048" s="8">
        <v>46130</v>
      </c>
      <c r="C5048" s="5">
        <v>0.42499999999999999</v>
      </c>
      <c r="D5048" t="str">
        <f>_xlfn.XLOOKUP(Ledger[[#This Row],[Employee_ID]],Employees!C:C,Employees!A:A)</f>
        <v>Morning</v>
      </c>
      <c r="E5048" t="s">
        <v>22</v>
      </c>
      <c r="F5048" t="str">
        <f>_xlfn.XLOOKUP(Ledger[[#This Row],[Employee_ID]],Employees!C:C,Employees!B:B)</f>
        <v>BR02</v>
      </c>
      <c r="G5048" t="s">
        <v>27</v>
      </c>
      <c r="H5048" t="s">
        <v>188</v>
      </c>
      <c r="I5048">
        <v>17</v>
      </c>
      <c r="J5048">
        <f>_xlfn.XLOOKUP(Ledger[[#This Row],[SKU]]&amp;"|"&amp;Ledger[[#This Row],[Branch_ID]], PriceList!E:E,PriceList!C:C,"")</f>
        <v>490</v>
      </c>
      <c r="K5048">
        <f>_xlfn.XLOOKUP(Ledger[[#This Row],[SKU]]&amp;"|"&amp;Ledger[[#This Row],[Branch_ID]], PriceList[Key], PriceList[Unit_Retail_Price_EGP], "")</f>
        <v>1159</v>
      </c>
      <c r="L5048">
        <f>YEAR(Ledger[[#This Row],[Date]])</f>
        <v>2026</v>
      </c>
      <c r="M5048" t="str">
        <f>"Qtr"&amp;ROUNDUP(MONTH(Ledger[[#This Row],[Date]])/3,0)</f>
        <v>Qtr2</v>
      </c>
      <c r="N5048">
        <f>MONTH(Ledger[[#This Row],[Date]])</f>
        <v>4</v>
      </c>
      <c r="O5048" t="str">
        <f>TEXT(Ledger[[#This Row],[Date]],"mmm")</f>
        <v>Apr</v>
      </c>
    </row>
    <row r="5049" spans="1:15" x14ac:dyDescent="0.35">
      <c r="A5049" t="s">
        <v>6106</v>
      </c>
      <c r="B5049" s="8">
        <v>46130</v>
      </c>
      <c r="C5049" s="5">
        <v>0.42777777777777776</v>
      </c>
      <c r="D5049" t="str">
        <f>_xlfn.XLOOKUP(Ledger[[#This Row],[Employee_ID]],Employees!C:C,Employees!A:A)</f>
        <v>Morning</v>
      </c>
      <c r="E5049" t="s">
        <v>22</v>
      </c>
      <c r="F5049" t="str">
        <f>_xlfn.XLOOKUP(Ledger[[#This Row],[Employee_ID]],Employees!C:C,Employees!B:B)</f>
        <v>BR01</v>
      </c>
      <c r="G5049" t="s">
        <v>71</v>
      </c>
      <c r="H5049" t="s">
        <v>200</v>
      </c>
      <c r="I5049">
        <v>26</v>
      </c>
      <c r="J5049">
        <f>_xlfn.XLOOKUP(Ledger[[#This Row],[SKU]]&amp;"|"&amp;Ledger[[#This Row],[Branch_ID]], PriceList!E:E,PriceList!C:C,"")</f>
        <v>185</v>
      </c>
      <c r="K5049">
        <f>_xlfn.XLOOKUP(Ledger[[#This Row],[SKU]]&amp;"|"&amp;Ledger[[#This Row],[Branch_ID]], PriceList[Key], PriceList[Unit_Retail_Price_EGP], "")</f>
        <v>499</v>
      </c>
      <c r="L5049">
        <f>YEAR(Ledger[[#This Row],[Date]])</f>
        <v>2026</v>
      </c>
      <c r="M5049" t="str">
        <f>"Qtr"&amp;ROUNDUP(MONTH(Ledger[[#This Row],[Date]])/3,0)</f>
        <v>Qtr2</v>
      </c>
      <c r="N5049">
        <f>MONTH(Ledger[[#This Row],[Date]])</f>
        <v>4</v>
      </c>
      <c r="O5049" t="str">
        <f>TEXT(Ledger[[#This Row],[Date]],"mmm")</f>
        <v>Apr</v>
      </c>
    </row>
    <row r="5050" spans="1:15" x14ac:dyDescent="0.35">
      <c r="A5050" t="s">
        <v>6107</v>
      </c>
      <c r="B5050" s="8">
        <v>46130</v>
      </c>
      <c r="C5050" s="5">
        <v>0.4375</v>
      </c>
      <c r="D5050" t="str">
        <f>_xlfn.XLOOKUP(Ledger[[#This Row],[Employee_ID]],Employees!C:C,Employees!A:A)</f>
        <v>Morning</v>
      </c>
      <c r="E5050" t="s">
        <v>22</v>
      </c>
      <c r="F5050" t="str">
        <f>_xlfn.XLOOKUP(Ledger[[#This Row],[Employee_ID]],Employees!C:C,Employees!B:B)</f>
        <v>BR01</v>
      </c>
      <c r="G5050" t="s">
        <v>71</v>
      </c>
      <c r="H5050" t="s">
        <v>121</v>
      </c>
      <c r="I5050">
        <v>16</v>
      </c>
      <c r="J5050">
        <f>_xlfn.XLOOKUP(Ledger[[#This Row],[SKU]]&amp;"|"&amp;Ledger[[#This Row],[Branch_ID]], PriceList!E:E,PriceList!C:C,"")</f>
        <v>660</v>
      </c>
      <c r="K5050">
        <f>_xlfn.XLOOKUP(Ledger[[#This Row],[SKU]]&amp;"|"&amp;Ledger[[#This Row],[Branch_ID]], PriceList[Key], PriceList[Unit_Retail_Price_EGP], "")</f>
        <v>1679</v>
      </c>
      <c r="L5050">
        <f>YEAR(Ledger[[#This Row],[Date]])</f>
        <v>2026</v>
      </c>
      <c r="M5050" t="str">
        <f>"Qtr"&amp;ROUNDUP(MONTH(Ledger[[#This Row],[Date]])/3,0)</f>
        <v>Qtr2</v>
      </c>
      <c r="N5050">
        <f>MONTH(Ledger[[#This Row],[Date]])</f>
        <v>4</v>
      </c>
      <c r="O5050" t="str">
        <f>TEXT(Ledger[[#This Row],[Date]],"mmm")</f>
        <v>Apr</v>
      </c>
    </row>
    <row r="5051" spans="1:15" x14ac:dyDescent="0.35">
      <c r="A5051" t="s">
        <v>6154</v>
      </c>
      <c r="B5051" s="8">
        <v>46133</v>
      </c>
      <c r="C5051" s="5">
        <v>0.43194444444444446</v>
      </c>
      <c r="D5051" t="str">
        <f>_xlfn.XLOOKUP(Ledger[[#This Row],[Employee_ID]],Employees!C:C,Employees!A:A)</f>
        <v>Morning</v>
      </c>
      <c r="E5051" t="s">
        <v>22</v>
      </c>
      <c r="F5051" t="str">
        <f>_xlfn.XLOOKUP(Ledger[[#This Row],[Employee_ID]],Employees!C:C,Employees!B:B)</f>
        <v>BR01</v>
      </c>
      <c r="G5051" t="s">
        <v>71</v>
      </c>
      <c r="H5051" t="s">
        <v>171</v>
      </c>
      <c r="I5051">
        <v>28</v>
      </c>
      <c r="J5051">
        <f>_xlfn.XLOOKUP(Ledger[[#This Row],[SKU]]&amp;"|"&amp;Ledger[[#This Row],[Branch_ID]], PriceList!E:E,PriceList!C:C,"")</f>
        <v>475</v>
      </c>
      <c r="K5051">
        <f>_xlfn.XLOOKUP(Ledger[[#This Row],[SKU]]&amp;"|"&amp;Ledger[[#This Row],[Branch_ID]], PriceList[Key], PriceList[Unit_Retail_Price_EGP], "")</f>
        <v>1229</v>
      </c>
      <c r="L5051">
        <f>YEAR(Ledger[[#This Row],[Date]])</f>
        <v>2026</v>
      </c>
      <c r="M5051" t="str">
        <f>"Qtr"&amp;ROUNDUP(MONTH(Ledger[[#This Row],[Date]])/3,0)</f>
        <v>Qtr2</v>
      </c>
      <c r="N5051">
        <f>MONTH(Ledger[[#This Row],[Date]])</f>
        <v>4</v>
      </c>
      <c r="O5051" t="str">
        <f>TEXT(Ledger[[#This Row],[Date]],"mmm")</f>
        <v>Apr</v>
      </c>
    </row>
    <row r="5052" spans="1:15" x14ac:dyDescent="0.35">
      <c r="A5052" t="s">
        <v>6177</v>
      </c>
      <c r="B5052" s="8">
        <v>46135</v>
      </c>
      <c r="C5052" s="5">
        <v>0.43055555555555558</v>
      </c>
      <c r="D5052" t="str">
        <f>_xlfn.XLOOKUP(Ledger[[#This Row],[Employee_ID]],Employees!C:C,Employees!A:A)</f>
        <v>Morning</v>
      </c>
      <c r="E5052" t="s">
        <v>22</v>
      </c>
      <c r="F5052" t="str">
        <f>_xlfn.XLOOKUP(Ledger[[#This Row],[Employee_ID]],Employees!C:C,Employees!B:B)</f>
        <v>BR03</v>
      </c>
      <c r="G5052" t="s">
        <v>38</v>
      </c>
      <c r="H5052" t="s">
        <v>154</v>
      </c>
      <c r="I5052">
        <v>38</v>
      </c>
      <c r="J5052">
        <f>_xlfn.XLOOKUP(Ledger[[#This Row],[SKU]]&amp;"|"&amp;Ledger[[#This Row],[Branch_ID]], PriceList!E:E,PriceList!C:C,"")</f>
        <v>160</v>
      </c>
      <c r="K5052">
        <f>_xlfn.XLOOKUP(Ledger[[#This Row],[SKU]]&amp;"|"&amp;Ledger[[#This Row],[Branch_ID]], PriceList[Key], PriceList[Unit_Retail_Price_EGP], "")</f>
        <v>409</v>
      </c>
      <c r="L5052">
        <f>YEAR(Ledger[[#This Row],[Date]])</f>
        <v>2026</v>
      </c>
      <c r="M5052" t="str">
        <f>"Qtr"&amp;ROUNDUP(MONTH(Ledger[[#This Row],[Date]])/3,0)</f>
        <v>Qtr2</v>
      </c>
      <c r="N5052">
        <f>MONTH(Ledger[[#This Row],[Date]])</f>
        <v>4</v>
      </c>
      <c r="O5052" t="str">
        <f>TEXT(Ledger[[#This Row],[Date]],"mmm")</f>
        <v>Apr</v>
      </c>
    </row>
    <row r="5053" spans="1:15" x14ac:dyDescent="0.35">
      <c r="A5053" t="s">
        <v>6226</v>
      </c>
      <c r="B5053" s="8">
        <v>46138</v>
      </c>
      <c r="C5053" s="5">
        <v>0.43611111111111112</v>
      </c>
      <c r="D5053" t="str">
        <f>_xlfn.XLOOKUP(Ledger[[#This Row],[Employee_ID]],Employees!C:C,Employees!A:A)</f>
        <v>Morning</v>
      </c>
      <c r="E5053" t="s">
        <v>22</v>
      </c>
      <c r="F5053" t="str">
        <f>_xlfn.XLOOKUP(Ledger[[#This Row],[Employee_ID]],Employees!C:C,Employees!B:B)</f>
        <v>BR05</v>
      </c>
      <c r="G5053" t="s">
        <v>94</v>
      </c>
      <c r="H5053" t="s">
        <v>188</v>
      </c>
      <c r="I5053">
        <v>17</v>
      </c>
      <c r="J5053">
        <f>_xlfn.XLOOKUP(Ledger[[#This Row],[SKU]]&amp;"|"&amp;Ledger[[#This Row],[Branch_ID]], PriceList!E:E,PriceList!C:C,"")</f>
        <v>500</v>
      </c>
      <c r="K5053">
        <f>_xlfn.XLOOKUP(Ledger[[#This Row],[SKU]]&amp;"|"&amp;Ledger[[#This Row],[Branch_ID]], PriceList[Key], PriceList[Unit_Retail_Price_EGP], "")</f>
        <v>1189</v>
      </c>
      <c r="L5053">
        <f>YEAR(Ledger[[#This Row],[Date]])</f>
        <v>2026</v>
      </c>
      <c r="M5053" t="str">
        <f>"Qtr"&amp;ROUNDUP(MONTH(Ledger[[#This Row],[Date]])/3,0)</f>
        <v>Qtr2</v>
      </c>
      <c r="N5053">
        <f>MONTH(Ledger[[#This Row],[Date]])</f>
        <v>4</v>
      </c>
      <c r="O5053" t="str">
        <f>TEXT(Ledger[[#This Row],[Date]],"mmm")</f>
        <v>Apr</v>
      </c>
    </row>
    <row r="5054" spans="1:15" x14ac:dyDescent="0.35">
      <c r="A5054" t="s">
        <v>6273</v>
      </c>
      <c r="B5054" s="8">
        <v>46142</v>
      </c>
      <c r="C5054" s="5">
        <v>0.42291666666666666</v>
      </c>
      <c r="D5054" t="str">
        <f>_xlfn.XLOOKUP(Ledger[[#This Row],[Employee_ID]],Employees!C:C,Employees!A:A)</f>
        <v>Morning</v>
      </c>
      <c r="E5054" t="s">
        <v>22</v>
      </c>
      <c r="F5054" t="str">
        <f>_xlfn.XLOOKUP(Ledger[[#This Row],[Employee_ID]],Employees!C:C,Employees!B:B)</f>
        <v>BR02</v>
      </c>
      <c r="G5054" t="s">
        <v>27</v>
      </c>
      <c r="H5054" t="s">
        <v>229</v>
      </c>
      <c r="I5054">
        <v>49</v>
      </c>
      <c r="J5054">
        <f>_xlfn.XLOOKUP(Ledger[[#This Row],[SKU]]&amp;"|"&amp;Ledger[[#This Row],[Branch_ID]], PriceList!E:E,PriceList!C:C,"")</f>
        <v>225</v>
      </c>
      <c r="K5054">
        <f>_xlfn.XLOOKUP(Ledger[[#This Row],[SKU]]&amp;"|"&amp;Ledger[[#This Row],[Branch_ID]], PriceList[Key], PriceList[Unit_Retail_Price_EGP], "")</f>
        <v>579</v>
      </c>
      <c r="L5054">
        <f>YEAR(Ledger[[#This Row],[Date]])</f>
        <v>2026</v>
      </c>
      <c r="M5054" t="str">
        <f>"Qtr"&amp;ROUNDUP(MONTH(Ledger[[#This Row],[Date]])/3,0)</f>
        <v>Qtr2</v>
      </c>
      <c r="N5054">
        <f>MONTH(Ledger[[#This Row],[Date]])</f>
        <v>4</v>
      </c>
      <c r="O5054" t="str">
        <f>TEXT(Ledger[[#This Row],[Date]],"mmm")</f>
        <v>Apr</v>
      </c>
    </row>
    <row r="5055" spans="1:15" x14ac:dyDescent="0.35">
      <c r="A5055" t="s">
        <v>6305</v>
      </c>
      <c r="B5055" s="8">
        <v>46144</v>
      </c>
      <c r="C5055" s="5">
        <v>0.42152777777777778</v>
      </c>
      <c r="D5055" t="str">
        <f>_xlfn.XLOOKUP(Ledger[[#This Row],[Employee_ID]],Employees!C:C,Employees!A:A)</f>
        <v>Morning</v>
      </c>
      <c r="E5055" t="s">
        <v>22</v>
      </c>
      <c r="F5055" t="str">
        <f>_xlfn.XLOOKUP(Ledger[[#This Row],[Employee_ID]],Employees!C:C,Employees!B:B)</f>
        <v>BR02</v>
      </c>
      <c r="G5055" t="s">
        <v>27</v>
      </c>
      <c r="H5055" t="s">
        <v>565</v>
      </c>
      <c r="I5055">
        <v>23</v>
      </c>
      <c r="J5055">
        <f>_xlfn.XLOOKUP(Ledger[[#This Row],[SKU]]&amp;"|"&amp;Ledger[[#This Row],[Branch_ID]], PriceList!E:E,PriceList!C:C,"")</f>
        <v>430</v>
      </c>
      <c r="K5055">
        <f>_xlfn.XLOOKUP(Ledger[[#This Row],[SKU]]&amp;"|"&amp;Ledger[[#This Row],[Branch_ID]], PriceList[Key], PriceList[Unit_Retail_Price_EGP], "")</f>
        <v>1059</v>
      </c>
      <c r="L5055">
        <f>YEAR(Ledger[[#This Row],[Date]])</f>
        <v>2026</v>
      </c>
      <c r="M5055" t="str">
        <f>"Qtr"&amp;ROUNDUP(MONTH(Ledger[[#This Row],[Date]])/3,0)</f>
        <v>Qtr2</v>
      </c>
      <c r="N5055">
        <f>MONTH(Ledger[[#This Row],[Date]])</f>
        <v>5</v>
      </c>
      <c r="O5055" t="str">
        <f>TEXT(Ledger[[#This Row],[Date]],"mmm")</f>
        <v>May</v>
      </c>
    </row>
    <row r="5056" spans="1:15" x14ac:dyDescent="0.35">
      <c r="A5056" t="s">
        <v>6306</v>
      </c>
      <c r="B5056" s="8">
        <v>46144</v>
      </c>
      <c r="C5056" s="5">
        <v>0.42638888888888887</v>
      </c>
      <c r="D5056" t="str">
        <f>_xlfn.XLOOKUP(Ledger[[#This Row],[Employee_ID]],Employees!C:C,Employees!A:A)</f>
        <v>Morning</v>
      </c>
      <c r="E5056" t="s">
        <v>22</v>
      </c>
      <c r="F5056" t="str">
        <f>_xlfn.XLOOKUP(Ledger[[#This Row],[Employee_ID]],Employees!C:C,Employees!B:B)</f>
        <v>BR01</v>
      </c>
      <c r="G5056" t="s">
        <v>71</v>
      </c>
      <c r="H5056" t="s">
        <v>64</v>
      </c>
      <c r="I5056">
        <v>15</v>
      </c>
      <c r="J5056">
        <f>_xlfn.XLOOKUP(Ledger[[#This Row],[SKU]]&amp;"|"&amp;Ledger[[#This Row],[Branch_ID]], PriceList!E:E,PriceList!C:C,"")</f>
        <v>185</v>
      </c>
      <c r="K5056">
        <f>_xlfn.XLOOKUP(Ledger[[#This Row],[SKU]]&amp;"|"&amp;Ledger[[#This Row],[Branch_ID]], PriceList[Key], PriceList[Unit_Retail_Price_EGP], "")</f>
        <v>499</v>
      </c>
      <c r="L5056">
        <f>YEAR(Ledger[[#This Row],[Date]])</f>
        <v>2026</v>
      </c>
      <c r="M5056" t="str">
        <f>"Qtr"&amp;ROUNDUP(MONTH(Ledger[[#This Row],[Date]])/3,0)</f>
        <v>Qtr2</v>
      </c>
      <c r="N5056">
        <f>MONTH(Ledger[[#This Row],[Date]])</f>
        <v>5</v>
      </c>
      <c r="O5056" t="str">
        <f>TEXT(Ledger[[#This Row],[Date]],"mmm")</f>
        <v>May</v>
      </c>
    </row>
    <row r="5057" spans="1:15" x14ac:dyDescent="0.35">
      <c r="A5057" t="s">
        <v>6323</v>
      </c>
      <c r="B5057" s="8">
        <v>46145</v>
      </c>
      <c r="C5057" s="5">
        <v>0.41875000000000001</v>
      </c>
      <c r="D5057" t="str">
        <f>_xlfn.XLOOKUP(Ledger[[#This Row],[Employee_ID]],Employees!C:C,Employees!A:A)</f>
        <v>Morning</v>
      </c>
      <c r="E5057" t="s">
        <v>22</v>
      </c>
      <c r="F5057" t="str">
        <f>_xlfn.XLOOKUP(Ledger[[#This Row],[Employee_ID]],Employees!C:C,Employees!B:B)</f>
        <v>BR03</v>
      </c>
      <c r="G5057" t="s">
        <v>38</v>
      </c>
      <c r="H5057" t="s">
        <v>281</v>
      </c>
      <c r="I5057">
        <v>30</v>
      </c>
      <c r="J5057">
        <f>_xlfn.XLOOKUP(Ledger[[#This Row],[SKU]]&amp;"|"&amp;Ledger[[#This Row],[Branch_ID]], PriceList!E:E,PriceList!C:C,"")</f>
        <v>140</v>
      </c>
      <c r="K5057">
        <f>_xlfn.XLOOKUP(Ledger[[#This Row],[SKU]]&amp;"|"&amp;Ledger[[#This Row],[Branch_ID]], PriceList[Key], PriceList[Unit_Retail_Price_EGP], "")</f>
        <v>359</v>
      </c>
      <c r="L5057">
        <f>YEAR(Ledger[[#This Row],[Date]])</f>
        <v>2026</v>
      </c>
      <c r="M5057" t="str">
        <f>"Qtr"&amp;ROUNDUP(MONTH(Ledger[[#This Row],[Date]])/3,0)</f>
        <v>Qtr2</v>
      </c>
      <c r="N5057">
        <f>MONTH(Ledger[[#This Row],[Date]])</f>
        <v>5</v>
      </c>
      <c r="O5057" t="str">
        <f>TEXT(Ledger[[#This Row],[Date]],"mmm")</f>
        <v>May</v>
      </c>
    </row>
    <row r="5058" spans="1:15" x14ac:dyDescent="0.35">
      <c r="A5058" t="s">
        <v>6341</v>
      </c>
      <c r="B5058" s="8">
        <v>46146</v>
      </c>
      <c r="C5058" s="5">
        <v>0.42708333333333331</v>
      </c>
      <c r="D5058" t="str">
        <f>_xlfn.XLOOKUP(Ledger[[#This Row],[Employee_ID]],Employees!C:C,Employees!A:A)</f>
        <v>Morning</v>
      </c>
      <c r="E5058" t="s">
        <v>22</v>
      </c>
      <c r="F5058" t="str">
        <f>_xlfn.XLOOKUP(Ledger[[#This Row],[Employee_ID]],Employees!C:C,Employees!B:B)</f>
        <v>BR03</v>
      </c>
      <c r="G5058" t="s">
        <v>38</v>
      </c>
      <c r="H5058" t="s">
        <v>206</v>
      </c>
      <c r="I5058">
        <v>32</v>
      </c>
      <c r="J5058">
        <f>_xlfn.XLOOKUP(Ledger[[#This Row],[SKU]]&amp;"|"&amp;Ledger[[#This Row],[Branch_ID]], PriceList!E:E,PriceList!C:C,"")</f>
        <v>140</v>
      </c>
      <c r="K5058">
        <f>_xlfn.XLOOKUP(Ledger[[#This Row],[SKU]]&amp;"|"&amp;Ledger[[#This Row],[Branch_ID]], PriceList[Key], PriceList[Unit_Retail_Price_EGP], "")</f>
        <v>359</v>
      </c>
      <c r="L5058">
        <f>YEAR(Ledger[[#This Row],[Date]])</f>
        <v>2026</v>
      </c>
      <c r="M5058" t="str">
        <f>"Qtr"&amp;ROUNDUP(MONTH(Ledger[[#This Row],[Date]])/3,0)</f>
        <v>Qtr2</v>
      </c>
      <c r="N5058">
        <f>MONTH(Ledger[[#This Row],[Date]])</f>
        <v>5</v>
      </c>
      <c r="O5058" t="str">
        <f>TEXT(Ledger[[#This Row],[Date]],"mmm")</f>
        <v>May</v>
      </c>
    </row>
    <row r="5059" spans="1:15" x14ac:dyDescent="0.35">
      <c r="A5059" t="s">
        <v>6406</v>
      </c>
      <c r="B5059" s="8">
        <v>46151</v>
      </c>
      <c r="C5059" s="5">
        <v>0.42152777777777778</v>
      </c>
      <c r="D5059" t="str">
        <f>_xlfn.XLOOKUP(Ledger[[#This Row],[Employee_ID]],Employees!C:C,Employees!A:A)</f>
        <v>Morning</v>
      </c>
      <c r="E5059" t="s">
        <v>22</v>
      </c>
      <c r="F5059" t="str">
        <f>_xlfn.XLOOKUP(Ledger[[#This Row],[Employee_ID]],Employees!C:C,Employees!B:B)</f>
        <v>BR02</v>
      </c>
      <c r="G5059" t="s">
        <v>27</v>
      </c>
      <c r="H5059" t="s">
        <v>263</v>
      </c>
      <c r="I5059">
        <v>38</v>
      </c>
      <c r="J5059">
        <f>_xlfn.XLOOKUP(Ledger[[#This Row],[SKU]]&amp;"|"&amp;Ledger[[#This Row],[Branch_ID]], PriceList!E:E,PriceList!C:C,"")</f>
        <v>165</v>
      </c>
      <c r="K5059">
        <f>_xlfn.XLOOKUP(Ledger[[#This Row],[SKU]]&amp;"|"&amp;Ledger[[#This Row],[Branch_ID]], PriceList[Key], PriceList[Unit_Retail_Price_EGP], "")</f>
        <v>419</v>
      </c>
      <c r="L5059">
        <f>YEAR(Ledger[[#This Row],[Date]])</f>
        <v>2026</v>
      </c>
      <c r="M5059" t="str">
        <f>"Qtr"&amp;ROUNDUP(MONTH(Ledger[[#This Row],[Date]])/3,0)</f>
        <v>Qtr2</v>
      </c>
      <c r="N5059">
        <f>MONTH(Ledger[[#This Row],[Date]])</f>
        <v>5</v>
      </c>
      <c r="O5059" t="str">
        <f>TEXT(Ledger[[#This Row],[Date]],"mmm")</f>
        <v>May</v>
      </c>
    </row>
    <row r="5060" spans="1:15" x14ac:dyDescent="0.35">
      <c r="A5060" t="s">
        <v>6463</v>
      </c>
      <c r="B5060" s="8">
        <v>46155</v>
      </c>
      <c r="C5060" s="5">
        <v>0.41736111111111113</v>
      </c>
      <c r="D5060" t="str">
        <f>_xlfn.XLOOKUP(Ledger[[#This Row],[Employee_ID]],Employees!C:C,Employees!A:A)</f>
        <v>Morning</v>
      </c>
      <c r="E5060" t="s">
        <v>22</v>
      </c>
      <c r="F5060" t="str">
        <f>_xlfn.XLOOKUP(Ledger[[#This Row],[Employee_ID]],Employees!C:C,Employees!B:B)</f>
        <v>BR01</v>
      </c>
      <c r="G5060" t="s">
        <v>71</v>
      </c>
      <c r="H5060" t="s">
        <v>272</v>
      </c>
      <c r="I5060">
        <v>20</v>
      </c>
      <c r="J5060">
        <f>_xlfn.XLOOKUP(Ledger[[#This Row],[SKU]]&amp;"|"&amp;Ledger[[#This Row],[Branch_ID]], PriceList!E:E,PriceList!C:C,"")</f>
        <v>435</v>
      </c>
      <c r="K5060">
        <f>_xlfn.XLOOKUP(Ledger[[#This Row],[SKU]]&amp;"|"&amp;Ledger[[#This Row],[Branch_ID]], PriceList[Key], PriceList[Unit_Retail_Price_EGP], "")</f>
        <v>1119</v>
      </c>
      <c r="L5060">
        <f>YEAR(Ledger[[#This Row],[Date]])</f>
        <v>2026</v>
      </c>
      <c r="M5060" t="str">
        <f>"Qtr"&amp;ROUNDUP(MONTH(Ledger[[#This Row],[Date]])/3,0)</f>
        <v>Qtr2</v>
      </c>
      <c r="N5060">
        <f>MONTH(Ledger[[#This Row],[Date]])</f>
        <v>5</v>
      </c>
      <c r="O5060" t="str">
        <f>TEXT(Ledger[[#This Row],[Date]],"mmm")</f>
        <v>May</v>
      </c>
    </row>
    <row r="5061" spans="1:15" x14ac:dyDescent="0.35">
      <c r="A5061" t="s">
        <v>6526</v>
      </c>
      <c r="B5061" s="8">
        <v>46159</v>
      </c>
      <c r="C5061" s="5">
        <v>0.4284722222222222</v>
      </c>
      <c r="D5061" t="str">
        <f>_xlfn.XLOOKUP(Ledger[[#This Row],[Employee_ID]],Employees!C:C,Employees!A:A)</f>
        <v>Morning</v>
      </c>
      <c r="E5061" t="s">
        <v>22</v>
      </c>
      <c r="F5061" t="str">
        <f>_xlfn.XLOOKUP(Ledger[[#This Row],[Employee_ID]],Employees!C:C,Employees!B:B)</f>
        <v>BR01</v>
      </c>
      <c r="G5061" t="s">
        <v>71</v>
      </c>
      <c r="H5061" t="s">
        <v>221</v>
      </c>
      <c r="I5061">
        <v>15</v>
      </c>
      <c r="J5061">
        <f>_xlfn.XLOOKUP(Ledger[[#This Row],[SKU]]&amp;"|"&amp;Ledger[[#This Row],[Branch_ID]], PriceList!E:E,PriceList!C:C,"")</f>
        <v>495</v>
      </c>
      <c r="K5061">
        <f>_xlfn.XLOOKUP(Ledger[[#This Row],[SKU]]&amp;"|"&amp;Ledger[[#This Row],[Branch_ID]], PriceList[Key], PriceList[Unit_Retail_Price_EGP], "")</f>
        <v>1229</v>
      </c>
      <c r="L5061">
        <f>YEAR(Ledger[[#This Row],[Date]])</f>
        <v>2026</v>
      </c>
      <c r="M5061" t="str">
        <f>"Qtr"&amp;ROUNDUP(MONTH(Ledger[[#This Row],[Date]])/3,0)</f>
        <v>Qtr2</v>
      </c>
      <c r="N5061">
        <f>MONTH(Ledger[[#This Row],[Date]])</f>
        <v>5</v>
      </c>
      <c r="O5061" t="str">
        <f>TEXT(Ledger[[#This Row],[Date]],"mmm")</f>
        <v>May</v>
      </c>
    </row>
    <row r="5062" spans="1:15" x14ac:dyDescent="0.35">
      <c r="A5062" t="s">
        <v>6539</v>
      </c>
      <c r="B5062" s="8">
        <v>46160</v>
      </c>
      <c r="C5062" s="5">
        <v>0.43055555555555558</v>
      </c>
      <c r="D5062" t="str">
        <f>_xlfn.XLOOKUP(Ledger[[#This Row],[Employee_ID]],Employees!C:C,Employees!A:A)</f>
        <v>Morning</v>
      </c>
      <c r="E5062" t="s">
        <v>22</v>
      </c>
      <c r="F5062" t="str">
        <f>_xlfn.XLOOKUP(Ledger[[#This Row],[Employee_ID]],Employees!C:C,Employees!B:B)</f>
        <v>BR02</v>
      </c>
      <c r="G5062" t="s">
        <v>27</v>
      </c>
      <c r="H5062" t="s">
        <v>73</v>
      </c>
      <c r="I5062">
        <v>15</v>
      </c>
      <c r="J5062">
        <f>_xlfn.XLOOKUP(Ledger[[#This Row],[SKU]]&amp;"|"&amp;Ledger[[#This Row],[Branch_ID]], PriceList!E:E,PriceList!C:C,"")</f>
        <v>390</v>
      </c>
      <c r="K5062">
        <f>_xlfn.XLOOKUP(Ledger[[#This Row],[SKU]]&amp;"|"&amp;Ledger[[#This Row],[Branch_ID]], PriceList[Key], PriceList[Unit_Retail_Price_EGP], "")</f>
        <v>949</v>
      </c>
      <c r="L5062">
        <f>YEAR(Ledger[[#This Row],[Date]])</f>
        <v>2026</v>
      </c>
      <c r="M5062" t="str">
        <f>"Qtr"&amp;ROUNDUP(MONTH(Ledger[[#This Row],[Date]])/3,0)</f>
        <v>Qtr2</v>
      </c>
      <c r="N5062">
        <f>MONTH(Ledger[[#This Row],[Date]])</f>
        <v>5</v>
      </c>
      <c r="O5062" t="str">
        <f>TEXT(Ledger[[#This Row],[Date]],"mmm")</f>
        <v>May</v>
      </c>
    </row>
    <row r="5063" spans="1:15" x14ac:dyDescent="0.35">
      <c r="A5063" t="s">
        <v>6577</v>
      </c>
      <c r="B5063" s="8">
        <v>46163</v>
      </c>
      <c r="C5063" s="5">
        <v>0.42083333333333334</v>
      </c>
      <c r="D5063" t="str">
        <f>_xlfn.XLOOKUP(Ledger[[#This Row],[Employee_ID]],Employees!C:C,Employees!A:A)</f>
        <v>Morning</v>
      </c>
      <c r="E5063" t="s">
        <v>22</v>
      </c>
      <c r="F5063" t="str">
        <f>_xlfn.XLOOKUP(Ledger[[#This Row],[Employee_ID]],Employees!C:C,Employees!B:B)</f>
        <v>BR04</v>
      </c>
      <c r="G5063" t="s">
        <v>46</v>
      </c>
      <c r="H5063" t="s">
        <v>121</v>
      </c>
      <c r="I5063">
        <v>16</v>
      </c>
      <c r="J5063">
        <f>_xlfn.XLOOKUP(Ledger[[#This Row],[SKU]]&amp;"|"&amp;Ledger[[#This Row],[Branch_ID]], PriceList!E:E,PriceList!C:C,"")</f>
        <v>625</v>
      </c>
      <c r="K5063">
        <f>_xlfn.XLOOKUP(Ledger[[#This Row],[SKU]]&amp;"|"&amp;Ledger[[#This Row],[Branch_ID]], PriceList[Key], PriceList[Unit_Retail_Price_EGP], "")</f>
        <v>1409</v>
      </c>
      <c r="L5063">
        <f>YEAR(Ledger[[#This Row],[Date]])</f>
        <v>2026</v>
      </c>
      <c r="M5063" t="str">
        <f>"Qtr"&amp;ROUNDUP(MONTH(Ledger[[#This Row],[Date]])/3,0)</f>
        <v>Qtr2</v>
      </c>
      <c r="N5063">
        <f>MONTH(Ledger[[#This Row],[Date]])</f>
        <v>5</v>
      </c>
      <c r="O5063" t="str">
        <f>TEXT(Ledger[[#This Row],[Date]],"mmm")</f>
        <v>May</v>
      </c>
    </row>
    <row r="5064" spans="1:15" x14ac:dyDescent="0.35">
      <c r="A5064" t="s">
        <v>6588</v>
      </c>
      <c r="B5064" s="8">
        <v>46164</v>
      </c>
      <c r="C5064" s="5">
        <v>0.4236111111111111</v>
      </c>
      <c r="D5064" t="str">
        <f>_xlfn.XLOOKUP(Ledger[[#This Row],[Employee_ID]],Employees!C:C,Employees!A:A)</f>
        <v>Morning</v>
      </c>
      <c r="E5064" t="s">
        <v>22</v>
      </c>
      <c r="F5064" t="str">
        <f>_xlfn.XLOOKUP(Ledger[[#This Row],[Employee_ID]],Employees!C:C,Employees!B:B)</f>
        <v>BR01</v>
      </c>
      <c r="G5064" t="s">
        <v>71</v>
      </c>
      <c r="H5064" t="s">
        <v>255</v>
      </c>
      <c r="I5064">
        <v>32</v>
      </c>
      <c r="J5064">
        <f>_xlfn.XLOOKUP(Ledger[[#This Row],[SKU]]&amp;"|"&amp;Ledger[[#This Row],[Branch_ID]], PriceList!E:E,PriceList!C:C,"")</f>
        <v>165</v>
      </c>
      <c r="K5064">
        <f>_xlfn.XLOOKUP(Ledger[[#This Row],[SKU]]&amp;"|"&amp;Ledger[[#This Row],[Branch_ID]], PriceList[Key], PriceList[Unit_Retail_Price_EGP], "")</f>
        <v>449</v>
      </c>
      <c r="L5064">
        <f>YEAR(Ledger[[#This Row],[Date]])</f>
        <v>2026</v>
      </c>
      <c r="M5064" t="str">
        <f>"Qtr"&amp;ROUNDUP(MONTH(Ledger[[#This Row],[Date]])/3,0)</f>
        <v>Qtr2</v>
      </c>
      <c r="N5064">
        <f>MONTH(Ledger[[#This Row],[Date]])</f>
        <v>5</v>
      </c>
      <c r="O5064" t="str">
        <f>TEXT(Ledger[[#This Row],[Date]],"mmm")</f>
        <v>May</v>
      </c>
    </row>
    <row r="5065" spans="1:15" x14ac:dyDescent="0.35">
      <c r="A5065" t="s">
        <v>6608</v>
      </c>
      <c r="B5065" s="8">
        <v>46165</v>
      </c>
      <c r="C5065" s="5">
        <v>0.41944444444444445</v>
      </c>
      <c r="D5065" t="str">
        <f>_xlfn.XLOOKUP(Ledger[[#This Row],[Employee_ID]],Employees!C:C,Employees!A:A)</f>
        <v>Morning</v>
      </c>
      <c r="E5065" t="s">
        <v>22</v>
      </c>
      <c r="F5065" t="str">
        <f>_xlfn.XLOOKUP(Ledger[[#This Row],[Employee_ID]],Employees!C:C,Employees!B:B)</f>
        <v>BR03</v>
      </c>
      <c r="G5065" t="s">
        <v>38</v>
      </c>
      <c r="H5065" t="s">
        <v>211</v>
      </c>
      <c r="I5065">
        <v>19</v>
      </c>
      <c r="J5065">
        <f>_xlfn.XLOOKUP(Ledger[[#This Row],[SKU]]&amp;"|"&amp;Ledger[[#This Row],[Branch_ID]], PriceList!E:E,PriceList!C:C,"")</f>
        <v>260</v>
      </c>
      <c r="K5065">
        <f>_xlfn.XLOOKUP(Ledger[[#This Row],[SKU]]&amp;"|"&amp;Ledger[[#This Row],[Branch_ID]], PriceList[Key], PriceList[Unit_Retail_Price_EGP], "")</f>
        <v>619</v>
      </c>
      <c r="L5065">
        <f>YEAR(Ledger[[#This Row],[Date]])</f>
        <v>2026</v>
      </c>
      <c r="M5065" t="str">
        <f>"Qtr"&amp;ROUNDUP(MONTH(Ledger[[#This Row],[Date]])/3,0)</f>
        <v>Qtr2</v>
      </c>
      <c r="N5065">
        <f>MONTH(Ledger[[#This Row],[Date]])</f>
        <v>5</v>
      </c>
      <c r="O5065" t="str">
        <f>TEXT(Ledger[[#This Row],[Date]],"mmm")</f>
        <v>May</v>
      </c>
    </row>
    <row r="5066" spans="1:15" x14ac:dyDescent="0.35">
      <c r="A5066" t="s">
        <v>6609</v>
      </c>
      <c r="B5066" s="8">
        <v>46165</v>
      </c>
      <c r="C5066" s="5">
        <v>0.43194444444444446</v>
      </c>
      <c r="D5066" t="str">
        <f>_xlfn.XLOOKUP(Ledger[[#This Row],[Employee_ID]],Employees!C:C,Employees!A:A)</f>
        <v>Morning</v>
      </c>
      <c r="E5066" t="s">
        <v>22</v>
      </c>
      <c r="F5066" t="str">
        <f>_xlfn.XLOOKUP(Ledger[[#This Row],[Employee_ID]],Employees!C:C,Employees!B:B)</f>
        <v>BR01</v>
      </c>
      <c r="G5066" t="s">
        <v>71</v>
      </c>
      <c r="H5066" t="s">
        <v>195</v>
      </c>
      <c r="I5066">
        <v>28</v>
      </c>
      <c r="J5066">
        <f>_xlfn.XLOOKUP(Ledger[[#This Row],[SKU]]&amp;"|"&amp;Ledger[[#This Row],[Branch_ID]], PriceList!E:E,PriceList!C:C,"")</f>
        <v>165</v>
      </c>
      <c r="K5066">
        <f>_xlfn.XLOOKUP(Ledger[[#This Row],[SKU]]&amp;"|"&amp;Ledger[[#This Row],[Branch_ID]], PriceList[Key], PriceList[Unit_Retail_Price_EGP], "")</f>
        <v>449</v>
      </c>
      <c r="L5066">
        <f>YEAR(Ledger[[#This Row],[Date]])</f>
        <v>2026</v>
      </c>
      <c r="M5066" t="str">
        <f>"Qtr"&amp;ROUNDUP(MONTH(Ledger[[#This Row],[Date]])/3,0)</f>
        <v>Qtr2</v>
      </c>
      <c r="N5066">
        <f>MONTH(Ledger[[#This Row],[Date]])</f>
        <v>5</v>
      </c>
      <c r="O5066" t="str">
        <f>TEXT(Ledger[[#This Row],[Date]],"mmm")</f>
        <v>May</v>
      </c>
    </row>
    <row r="5067" spans="1:15" x14ac:dyDescent="0.35">
      <c r="A5067" t="s">
        <v>6673</v>
      </c>
      <c r="B5067" s="8">
        <v>46170</v>
      </c>
      <c r="C5067" s="5">
        <v>0.42152777777777778</v>
      </c>
      <c r="D5067" t="str">
        <f>_xlfn.XLOOKUP(Ledger[[#This Row],[Employee_ID]],Employees!C:C,Employees!A:A)</f>
        <v>Morning</v>
      </c>
      <c r="E5067" t="s">
        <v>22</v>
      </c>
      <c r="F5067" t="str">
        <f>_xlfn.XLOOKUP(Ledger[[#This Row],[Employee_ID]],Employees!C:C,Employees!B:B)</f>
        <v>BR02</v>
      </c>
      <c r="G5067" t="s">
        <v>27</v>
      </c>
      <c r="H5067" t="s">
        <v>366</v>
      </c>
      <c r="I5067">
        <v>15</v>
      </c>
      <c r="J5067">
        <f>_xlfn.XLOOKUP(Ledger[[#This Row],[SKU]]&amp;"|"&amp;Ledger[[#This Row],[Branch_ID]], PriceList!E:E,PriceList!C:C,"")</f>
        <v>135</v>
      </c>
      <c r="K5067">
        <f>_xlfn.XLOOKUP(Ledger[[#This Row],[SKU]]&amp;"|"&amp;Ledger[[#This Row],[Branch_ID]], PriceList[Key], PriceList[Unit_Retail_Price_EGP], "")</f>
        <v>319</v>
      </c>
      <c r="L5067">
        <f>YEAR(Ledger[[#This Row],[Date]])</f>
        <v>2026</v>
      </c>
      <c r="M5067" t="str">
        <f>"Qtr"&amp;ROUNDUP(MONTH(Ledger[[#This Row],[Date]])/3,0)</f>
        <v>Qtr2</v>
      </c>
      <c r="N5067">
        <f>MONTH(Ledger[[#This Row],[Date]])</f>
        <v>5</v>
      </c>
      <c r="O5067" t="str">
        <f>TEXT(Ledger[[#This Row],[Date]],"mmm")</f>
        <v>May</v>
      </c>
    </row>
    <row r="5068" spans="1:15" x14ac:dyDescent="0.35">
      <c r="A5068" t="s">
        <v>6675</v>
      </c>
      <c r="B5068" s="8">
        <v>46170</v>
      </c>
      <c r="C5068" s="5">
        <v>0.42430555555555555</v>
      </c>
      <c r="D5068" t="str">
        <f>_xlfn.XLOOKUP(Ledger[[#This Row],[Employee_ID]],Employees!C:C,Employees!A:A)</f>
        <v>Morning</v>
      </c>
      <c r="E5068" t="s">
        <v>22</v>
      </c>
      <c r="F5068" t="str">
        <f>_xlfn.XLOOKUP(Ledger[[#This Row],[Employee_ID]],Employees!C:C,Employees!B:B)</f>
        <v>BR01</v>
      </c>
      <c r="G5068" t="s">
        <v>71</v>
      </c>
      <c r="H5068" t="s">
        <v>188</v>
      </c>
      <c r="I5068">
        <v>17</v>
      </c>
      <c r="J5068">
        <f>_xlfn.XLOOKUP(Ledger[[#This Row],[SKU]]&amp;"|"&amp;Ledger[[#This Row],[Branch_ID]], PriceList!E:E,PriceList!C:C,"")</f>
        <v>495</v>
      </c>
      <c r="K5068">
        <f>_xlfn.XLOOKUP(Ledger[[#This Row],[SKU]]&amp;"|"&amp;Ledger[[#This Row],[Branch_ID]], PriceList[Key], PriceList[Unit_Retail_Price_EGP], "")</f>
        <v>1229</v>
      </c>
      <c r="L5068">
        <f>YEAR(Ledger[[#This Row],[Date]])</f>
        <v>2026</v>
      </c>
      <c r="M5068" t="str">
        <f>"Qtr"&amp;ROUNDUP(MONTH(Ledger[[#This Row],[Date]])/3,0)</f>
        <v>Qtr2</v>
      </c>
      <c r="N5068">
        <f>MONTH(Ledger[[#This Row],[Date]])</f>
        <v>5</v>
      </c>
      <c r="O5068" t="str">
        <f>TEXT(Ledger[[#This Row],[Date]],"mmm")</f>
        <v>May</v>
      </c>
    </row>
    <row r="5069" spans="1:15" x14ac:dyDescent="0.35">
      <c r="A5069" t="s">
        <v>6676</v>
      </c>
      <c r="B5069" s="8">
        <v>46170</v>
      </c>
      <c r="C5069" s="5">
        <v>0.4284722222222222</v>
      </c>
      <c r="D5069" t="str">
        <f>_xlfn.XLOOKUP(Ledger[[#This Row],[Employee_ID]],Employees!C:C,Employees!A:A)</f>
        <v>Morning</v>
      </c>
      <c r="E5069" t="s">
        <v>22</v>
      </c>
      <c r="F5069" t="str">
        <f>_xlfn.XLOOKUP(Ledger[[#This Row],[Employee_ID]],Employees!C:C,Employees!B:B)</f>
        <v>BR05</v>
      </c>
      <c r="G5069" t="s">
        <v>94</v>
      </c>
      <c r="H5069" t="s">
        <v>171</v>
      </c>
      <c r="I5069">
        <v>28</v>
      </c>
      <c r="J5069">
        <f>_xlfn.XLOOKUP(Ledger[[#This Row],[SKU]]&amp;"|"&amp;Ledger[[#This Row],[Branch_ID]], PriceList!E:E,PriceList!C:C,"")</f>
        <v>480</v>
      </c>
      <c r="K5069">
        <f>_xlfn.XLOOKUP(Ledger[[#This Row],[SKU]]&amp;"|"&amp;Ledger[[#This Row],[Branch_ID]], PriceList[Key], PriceList[Unit_Retail_Price_EGP], "")</f>
        <v>1189</v>
      </c>
      <c r="L5069">
        <f>YEAR(Ledger[[#This Row],[Date]])</f>
        <v>2026</v>
      </c>
      <c r="M5069" t="str">
        <f>"Qtr"&amp;ROUNDUP(MONTH(Ledger[[#This Row],[Date]])/3,0)</f>
        <v>Qtr2</v>
      </c>
      <c r="N5069">
        <f>MONTH(Ledger[[#This Row],[Date]])</f>
        <v>5</v>
      </c>
      <c r="O5069" t="str">
        <f>TEXT(Ledger[[#This Row],[Date]],"mmm")</f>
        <v>May</v>
      </c>
    </row>
    <row r="5070" spans="1:15" x14ac:dyDescent="0.35">
      <c r="A5070" t="s">
        <v>6689</v>
      </c>
      <c r="B5070" s="8">
        <v>46171</v>
      </c>
      <c r="C5070" s="5">
        <v>0.42291666666666666</v>
      </c>
      <c r="D5070" t="str">
        <f>_xlfn.XLOOKUP(Ledger[[#This Row],[Employee_ID]],Employees!C:C,Employees!A:A)</f>
        <v>Morning</v>
      </c>
      <c r="E5070" t="s">
        <v>22</v>
      </c>
      <c r="F5070" t="str">
        <f>_xlfn.XLOOKUP(Ledger[[#This Row],[Employee_ID]],Employees!C:C,Employees!B:B)</f>
        <v>BR02</v>
      </c>
      <c r="G5070" t="s">
        <v>27</v>
      </c>
      <c r="H5070" t="s">
        <v>87</v>
      </c>
      <c r="I5070">
        <v>26</v>
      </c>
      <c r="J5070">
        <f>_xlfn.XLOOKUP(Ledger[[#This Row],[SKU]]&amp;"|"&amp;Ledger[[#This Row],[Branch_ID]], PriceList!E:E,PriceList!C:C,"")</f>
        <v>470</v>
      </c>
      <c r="K5070">
        <f>_xlfn.XLOOKUP(Ledger[[#This Row],[SKU]]&amp;"|"&amp;Ledger[[#This Row],[Branch_ID]], PriceList[Key], PriceList[Unit_Retail_Price_EGP], "")</f>
        <v>1159</v>
      </c>
      <c r="L5070">
        <f>YEAR(Ledger[[#This Row],[Date]])</f>
        <v>2026</v>
      </c>
      <c r="M5070" t="str">
        <f>"Qtr"&amp;ROUNDUP(MONTH(Ledger[[#This Row],[Date]])/3,0)</f>
        <v>Qtr2</v>
      </c>
      <c r="N5070">
        <f>MONTH(Ledger[[#This Row],[Date]])</f>
        <v>5</v>
      </c>
      <c r="O5070" t="str">
        <f>TEXT(Ledger[[#This Row],[Date]],"mmm")</f>
        <v>May</v>
      </c>
    </row>
    <row r="5071" spans="1:15" x14ac:dyDescent="0.35">
      <c r="A5071" t="s">
        <v>6690</v>
      </c>
      <c r="B5071" s="8">
        <v>46171</v>
      </c>
      <c r="C5071" s="5">
        <v>0.42638888888888887</v>
      </c>
      <c r="D5071" t="str">
        <f>_xlfn.XLOOKUP(Ledger[[#This Row],[Employee_ID]],Employees!C:C,Employees!A:A)</f>
        <v>Morning</v>
      </c>
      <c r="E5071" t="s">
        <v>22</v>
      </c>
      <c r="F5071" t="str">
        <f>_xlfn.XLOOKUP(Ledger[[#This Row],[Employee_ID]],Employees!C:C,Employees!B:B)</f>
        <v>BR01</v>
      </c>
      <c r="G5071" t="s">
        <v>71</v>
      </c>
      <c r="H5071" t="s">
        <v>382</v>
      </c>
      <c r="I5071">
        <v>56</v>
      </c>
      <c r="J5071">
        <f>_xlfn.XLOOKUP(Ledger[[#This Row],[SKU]]&amp;"|"&amp;Ledger[[#This Row],[Branch_ID]], PriceList!E:E,PriceList!C:C,"")</f>
        <v>165</v>
      </c>
      <c r="K5071">
        <f>_xlfn.XLOOKUP(Ledger[[#This Row],[SKU]]&amp;"|"&amp;Ledger[[#This Row],[Branch_ID]], PriceList[Key], PriceList[Unit_Retail_Price_EGP], "")</f>
        <v>449</v>
      </c>
      <c r="L5071">
        <f>YEAR(Ledger[[#This Row],[Date]])</f>
        <v>2026</v>
      </c>
      <c r="M5071" t="str">
        <f>"Qtr"&amp;ROUNDUP(MONTH(Ledger[[#This Row],[Date]])/3,0)</f>
        <v>Qtr2</v>
      </c>
      <c r="N5071">
        <f>MONTH(Ledger[[#This Row],[Date]])</f>
        <v>5</v>
      </c>
      <c r="O5071" t="str">
        <f>TEXT(Ledger[[#This Row],[Date]],"mmm")</f>
        <v>May</v>
      </c>
    </row>
    <row r="5072" spans="1:15" x14ac:dyDescent="0.35">
      <c r="A5072" t="s">
        <v>6713</v>
      </c>
      <c r="B5072" s="8">
        <v>46172</v>
      </c>
      <c r="C5072" s="5">
        <v>0.43680555555555556</v>
      </c>
      <c r="D5072" t="str">
        <f>_xlfn.XLOOKUP(Ledger[[#This Row],[Employee_ID]],Employees!C:C,Employees!A:A)</f>
        <v>Morning</v>
      </c>
      <c r="E5072" t="s">
        <v>22</v>
      </c>
      <c r="F5072" t="str">
        <f>_xlfn.XLOOKUP(Ledger[[#This Row],[Employee_ID]],Employees!C:C,Employees!B:B)</f>
        <v>BR02</v>
      </c>
      <c r="G5072" t="s">
        <v>27</v>
      </c>
      <c r="H5072" t="s">
        <v>678</v>
      </c>
      <c r="I5072">
        <v>18</v>
      </c>
      <c r="J5072">
        <f>_xlfn.XLOOKUP(Ledger[[#This Row],[SKU]]&amp;"|"&amp;Ledger[[#This Row],[Branch_ID]], PriceList!E:E,PriceList!C:C,"")</f>
        <v>390</v>
      </c>
      <c r="K5072">
        <f>_xlfn.XLOOKUP(Ledger[[#This Row],[SKU]]&amp;"|"&amp;Ledger[[#This Row],[Branch_ID]], PriceList[Key], PriceList[Unit_Retail_Price_EGP], "")</f>
        <v>949</v>
      </c>
      <c r="L5072">
        <f>YEAR(Ledger[[#This Row],[Date]])</f>
        <v>2026</v>
      </c>
      <c r="M5072" t="str">
        <f>"Qtr"&amp;ROUNDUP(MONTH(Ledger[[#This Row],[Date]])/3,0)</f>
        <v>Qtr2</v>
      </c>
      <c r="N5072">
        <f>MONTH(Ledger[[#This Row],[Date]])</f>
        <v>5</v>
      </c>
      <c r="O5072" t="str">
        <f>TEXT(Ledger[[#This Row],[Date]],"mmm")</f>
        <v>May</v>
      </c>
    </row>
    <row r="5073" spans="1:15" x14ac:dyDescent="0.35">
      <c r="A5073" t="s">
        <v>6733</v>
      </c>
      <c r="B5073" s="8">
        <v>46173</v>
      </c>
      <c r="C5073" s="5">
        <v>0.42291666666666666</v>
      </c>
      <c r="D5073" t="str">
        <f>_xlfn.XLOOKUP(Ledger[[#This Row],[Employee_ID]],Employees!C:C,Employees!A:A)</f>
        <v>Morning</v>
      </c>
      <c r="E5073" t="s">
        <v>22</v>
      </c>
      <c r="F5073" t="str">
        <f>_xlfn.XLOOKUP(Ledger[[#This Row],[Employee_ID]],Employees!C:C,Employees!B:B)</f>
        <v>BR02</v>
      </c>
      <c r="G5073" t="s">
        <v>27</v>
      </c>
      <c r="H5073" t="s">
        <v>346</v>
      </c>
      <c r="I5073">
        <v>19</v>
      </c>
      <c r="J5073">
        <f>_xlfn.XLOOKUP(Ledger[[#This Row],[SKU]]&amp;"|"&amp;Ledger[[#This Row],[Branch_ID]], PriceList!E:E,PriceList!C:C,"")</f>
        <v>185</v>
      </c>
      <c r="K5073">
        <f>_xlfn.XLOOKUP(Ledger[[#This Row],[SKU]]&amp;"|"&amp;Ledger[[#This Row],[Branch_ID]], PriceList[Key], PriceList[Unit_Retail_Price_EGP], "")</f>
        <v>479</v>
      </c>
      <c r="L5073">
        <f>YEAR(Ledger[[#This Row],[Date]])</f>
        <v>2026</v>
      </c>
      <c r="M5073" t="str">
        <f>"Qtr"&amp;ROUNDUP(MONTH(Ledger[[#This Row],[Date]])/3,0)</f>
        <v>Qtr2</v>
      </c>
      <c r="N5073">
        <f>MONTH(Ledger[[#This Row],[Date]])</f>
        <v>5</v>
      </c>
      <c r="O5073" t="str">
        <f>TEXT(Ledger[[#This Row],[Date]],"mmm")</f>
        <v>May</v>
      </c>
    </row>
    <row r="5074" spans="1:15" x14ac:dyDescent="0.35">
      <c r="A5074" t="s">
        <v>946</v>
      </c>
      <c r="B5074" s="8">
        <v>45809</v>
      </c>
      <c r="C5074" s="5">
        <v>0.66041666666666665</v>
      </c>
      <c r="D5074" t="str">
        <f>_xlfn.XLOOKUP(Ledger[[#This Row],[Employee_ID]],Employees!C:C,Employees!A:A)</f>
        <v>Afternoon</v>
      </c>
      <c r="E5074" t="s">
        <v>932</v>
      </c>
      <c r="F5074" t="str">
        <f>_xlfn.XLOOKUP(Ledger[[#This Row],[Employee_ID]],Employees!C:C,Employees!B:B)</f>
        <v>BR01</v>
      </c>
      <c r="G5074" t="s">
        <v>948</v>
      </c>
      <c r="H5074" t="s">
        <v>143</v>
      </c>
      <c r="I5074">
        <v>3</v>
      </c>
      <c r="J5074">
        <f>_xlfn.XLOOKUP(Ledger[[#This Row],[SKU]]&amp;"|"&amp;Ledger[[#This Row],[Branch_ID]], PriceList!E:E,PriceList!C:C,"")</f>
        <v>225</v>
      </c>
      <c r="K5074">
        <f>_xlfn.XLOOKUP(Ledger[[#This Row],[SKU]]&amp;"|"&amp;Ledger[[#This Row],[Branch_ID]], PriceList[Key], PriceList[Unit_Retail_Price_EGP], "")</f>
        <v>609</v>
      </c>
      <c r="L5074">
        <f>YEAR(Ledger[[#This Row],[Date]])</f>
        <v>2025</v>
      </c>
      <c r="M5074" t="str">
        <f>"Qtr"&amp;ROUNDUP(MONTH(Ledger[[#This Row],[Date]])/3,0)</f>
        <v>Qtr2</v>
      </c>
      <c r="N5074">
        <f>MONTH(Ledger[[#This Row],[Date]])</f>
        <v>6</v>
      </c>
      <c r="O5074" t="str">
        <f>TEXT(Ledger[[#This Row],[Date]],"mmm")</f>
        <v>Jun</v>
      </c>
    </row>
    <row r="5075" spans="1:15" x14ac:dyDescent="0.35">
      <c r="A5075" t="s">
        <v>956</v>
      </c>
      <c r="B5075" s="8">
        <v>45809</v>
      </c>
      <c r="C5075" s="5">
        <v>0.74236111111111114</v>
      </c>
      <c r="D5075" t="str">
        <f>_xlfn.XLOOKUP(Ledger[[#This Row],[Employee_ID]],Employees!C:C,Employees!A:A)</f>
        <v>Afternoon</v>
      </c>
      <c r="E5075" t="s">
        <v>932</v>
      </c>
      <c r="F5075" t="str">
        <f>_xlfn.XLOOKUP(Ledger[[#This Row],[Employee_ID]],Employees!C:C,Employees!B:B)</f>
        <v>BR01</v>
      </c>
      <c r="G5075" t="s">
        <v>948</v>
      </c>
      <c r="H5075" t="s">
        <v>29</v>
      </c>
      <c r="I5075">
        <v>3</v>
      </c>
      <c r="J5075">
        <f>_xlfn.XLOOKUP(Ledger[[#This Row],[SKU]]&amp;"|"&amp;Ledger[[#This Row],[Branch_ID]], PriceList!E:E,PriceList!C:C,"")</f>
        <v>495</v>
      </c>
      <c r="K5075">
        <f>_xlfn.XLOOKUP(Ledger[[#This Row],[SKU]]&amp;"|"&amp;Ledger[[#This Row],[Branch_ID]], PriceList[Key], PriceList[Unit_Retail_Price_EGP], "")</f>
        <v>1229</v>
      </c>
      <c r="L5075">
        <f>YEAR(Ledger[[#This Row],[Date]])</f>
        <v>2025</v>
      </c>
      <c r="M5075" t="str">
        <f>"Qtr"&amp;ROUNDUP(MONTH(Ledger[[#This Row],[Date]])/3,0)</f>
        <v>Qtr2</v>
      </c>
      <c r="N5075">
        <f>MONTH(Ledger[[#This Row],[Date]])</f>
        <v>6</v>
      </c>
      <c r="O5075" t="str">
        <f>TEXT(Ledger[[#This Row],[Date]],"mmm")</f>
        <v>Jun</v>
      </c>
    </row>
    <row r="5076" spans="1:15" x14ac:dyDescent="0.35">
      <c r="A5076" t="s">
        <v>42</v>
      </c>
      <c r="B5076" s="8">
        <v>45809</v>
      </c>
      <c r="C5076" s="5">
        <v>0.38541666666666669</v>
      </c>
      <c r="D5076" t="str">
        <f>_xlfn.XLOOKUP(Ledger[[#This Row],[Employee_ID]],Employees!C:C,Employees!A:A)</f>
        <v>Morning</v>
      </c>
      <c r="E5076" t="s">
        <v>22</v>
      </c>
      <c r="F5076" t="str">
        <f>_xlfn.XLOOKUP(Ledger[[#This Row],[Employee_ID]],Employees!C:C,Employees!B:B)</f>
        <v>BR04</v>
      </c>
      <c r="G5076" t="s">
        <v>46</v>
      </c>
      <c r="H5076" t="s">
        <v>48</v>
      </c>
      <c r="I5076">
        <v>26</v>
      </c>
      <c r="J5076">
        <f>_xlfn.XLOOKUP(Ledger[[#This Row],[SKU]]&amp;"|"&amp;Ledger[[#This Row],[Branch_ID]], PriceList!E:E,PriceList!C:C,"")</f>
        <v>135</v>
      </c>
      <c r="K5076">
        <f>_xlfn.XLOOKUP(Ledger[[#This Row],[SKU]]&amp;"|"&amp;Ledger[[#This Row],[Branch_ID]], PriceList[Key], PriceList[Unit_Retail_Price_EGP], "")</f>
        <v>329</v>
      </c>
      <c r="L5076">
        <f>YEAR(Ledger[[#This Row],[Date]])</f>
        <v>2025</v>
      </c>
      <c r="M5076" t="str">
        <f>"Qtr"&amp;ROUNDUP(MONTH(Ledger[[#This Row],[Date]])/3,0)</f>
        <v>Qtr2</v>
      </c>
      <c r="N5076">
        <f>MONTH(Ledger[[#This Row],[Date]])</f>
        <v>6</v>
      </c>
      <c r="O5076" t="str">
        <f>TEXT(Ledger[[#This Row],[Date]],"mmm")</f>
        <v>Jun</v>
      </c>
    </row>
    <row r="5077" spans="1:15" x14ac:dyDescent="0.35">
      <c r="A5077" t="s">
        <v>52</v>
      </c>
      <c r="B5077" s="8">
        <v>45809</v>
      </c>
      <c r="C5077" s="5">
        <v>0.38541666666666669</v>
      </c>
      <c r="D5077" t="str">
        <f>_xlfn.XLOOKUP(Ledger[[#This Row],[Employee_ID]],Employees!C:C,Employees!A:A)</f>
        <v>Morning</v>
      </c>
      <c r="E5077" t="s">
        <v>22</v>
      </c>
      <c r="F5077" t="str">
        <f>_xlfn.XLOOKUP(Ledger[[#This Row],[Employee_ID]],Employees!C:C,Employees!B:B)</f>
        <v>BR04</v>
      </c>
      <c r="G5077" t="s">
        <v>46</v>
      </c>
      <c r="H5077" t="s">
        <v>53</v>
      </c>
      <c r="I5077">
        <v>21</v>
      </c>
      <c r="J5077">
        <f>_xlfn.XLOOKUP(Ledger[[#This Row],[SKU]]&amp;"|"&amp;Ledger[[#This Row],[Branch_ID]], PriceList!E:E,PriceList!C:C,"")</f>
        <v>625</v>
      </c>
      <c r="K5077">
        <f>_xlfn.XLOOKUP(Ledger[[#This Row],[SKU]]&amp;"|"&amp;Ledger[[#This Row],[Branch_ID]], PriceList[Key], PriceList[Unit_Retail_Price_EGP], "")</f>
        <v>1409</v>
      </c>
      <c r="L5077">
        <f>YEAR(Ledger[[#This Row],[Date]])</f>
        <v>2025</v>
      </c>
      <c r="M5077" t="str">
        <f>"Qtr"&amp;ROUNDUP(MONTH(Ledger[[#This Row],[Date]])/3,0)</f>
        <v>Qtr2</v>
      </c>
      <c r="N5077">
        <f>MONTH(Ledger[[#This Row],[Date]])</f>
        <v>6</v>
      </c>
      <c r="O5077" t="str">
        <f>TEXT(Ledger[[#This Row],[Date]],"mmm")</f>
        <v>Jun</v>
      </c>
    </row>
    <row r="5078" spans="1:15" x14ac:dyDescent="0.35">
      <c r="A5078" t="s">
        <v>99</v>
      </c>
      <c r="B5078" s="8">
        <v>45809</v>
      </c>
      <c r="C5078" s="5">
        <v>0.38541666666666669</v>
      </c>
      <c r="D5078" t="str">
        <f>_xlfn.XLOOKUP(Ledger[[#This Row],[Employee_ID]],Employees!C:C,Employees!A:A)</f>
        <v>Morning</v>
      </c>
      <c r="E5078" t="s">
        <v>22</v>
      </c>
      <c r="F5078" t="str">
        <f>_xlfn.XLOOKUP(Ledger[[#This Row],[Employee_ID]],Employees!C:C,Employees!B:B)</f>
        <v>BR04</v>
      </c>
      <c r="G5078" t="s">
        <v>46</v>
      </c>
      <c r="H5078" t="s">
        <v>100</v>
      </c>
      <c r="I5078">
        <v>14</v>
      </c>
      <c r="J5078">
        <f>_xlfn.XLOOKUP(Ledger[[#This Row],[SKU]]&amp;"|"&amp;Ledger[[#This Row],[Branch_ID]], PriceList!E:E,PriceList!C:C,"")</f>
        <v>510</v>
      </c>
      <c r="K5078">
        <f>_xlfn.XLOOKUP(Ledger[[#This Row],[SKU]]&amp;"|"&amp;Ledger[[#This Row],[Branch_ID]], PriceList[Key], PriceList[Unit_Retail_Price_EGP], "")</f>
        <v>1129</v>
      </c>
      <c r="L5078">
        <f>YEAR(Ledger[[#This Row],[Date]])</f>
        <v>2025</v>
      </c>
      <c r="M5078" t="str">
        <f>"Qtr"&amp;ROUNDUP(MONTH(Ledger[[#This Row],[Date]])/3,0)</f>
        <v>Qtr2</v>
      </c>
      <c r="N5078">
        <f>MONTH(Ledger[[#This Row],[Date]])</f>
        <v>6</v>
      </c>
      <c r="O5078" t="str">
        <f>TEXT(Ledger[[#This Row],[Date]],"mmm")</f>
        <v>Jun</v>
      </c>
    </row>
    <row r="5079" spans="1:15" x14ac:dyDescent="0.35">
      <c r="A5079" t="s">
        <v>116</v>
      </c>
      <c r="B5079" s="8">
        <v>45809</v>
      </c>
      <c r="C5079" s="5">
        <v>0.38611111111111113</v>
      </c>
      <c r="D5079" t="str">
        <f>_xlfn.XLOOKUP(Ledger[[#This Row],[Employee_ID]],Employees!C:C,Employees!A:A)</f>
        <v>Morning</v>
      </c>
      <c r="E5079" t="s">
        <v>22</v>
      </c>
      <c r="F5079" t="str">
        <f>_xlfn.XLOOKUP(Ledger[[#This Row],[Employee_ID]],Employees!C:C,Employees!B:B)</f>
        <v>BR04</v>
      </c>
      <c r="G5079" t="s">
        <v>46</v>
      </c>
      <c r="H5079" t="s">
        <v>117</v>
      </c>
      <c r="I5079">
        <v>23</v>
      </c>
      <c r="J5079">
        <f>_xlfn.XLOOKUP(Ledger[[#This Row],[SKU]]&amp;"|"&amp;Ledger[[#This Row],[Branch_ID]], PriceList!E:E,PriceList!C:C,"")</f>
        <v>450</v>
      </c>
      <c r="K5079">
        <f>_xlfn.XLOOKUP(Ledger[[#This Row],[SKU]]&amp;"|"&amp;Ledger[[#This Row],[Branch_ID]], PriceList[Key], PriceList[Unit_Retail_Price_EGP], "")</f>
        <v>1029</v>
      </c>
      <c r="L5079">
        <f>YEAR(Ledger[[#This Row],[Date]])</f>
        <v>2025</v>
      </c>
      <c r="M5079" t="str">
        <f>"Qtr"&amp;ROUNDUP(MONTH(Ledger[[#This Row],[Date]])/3,0)</f>
        <v>Qtr2</v>
      </c>
      <c r="N5079">
        <f>MONTH(Ledger[[#This Row],[Date]])</f>
        <v>6</v>
      </c>
      <c r="O5079" t="str">
        <f>TEXT(Ledger[[#This Row],[Date]],"mmm")</f>
        <v>Jun</v>
      </c>
    </row>
    <row r="5080" spans="1:15" x14ac:dyDescent="0.35">
      <c r="A5080" t="s">
        <v>118</v>
      </c>
      <c r="B5080" s="8">
        <v>45809</v>
      </c>
      <c r="C5080" s="5">
        <v>0.38611111111111113</v>
      </c>
      <c r="D5080" t="str">
        <f>_xlfn.XLOOKUP(Ledger[[#This Row],[Employee_ID]],Employees!C:C,Employees!A:A)</f>
        <v>Morning</v>
      </c>
      <c r="E5080" t="s">
        <v>22</v>
      </c>
      <c r="F5080" t="str">
        <f>_xlfn.XLOOKUP(Ledger[[#This Row],[Employee_ID]],Employees!C:C,Employees!B:B)</f>
        <v>BR04</v>
      </c>
      <c r="G5080" t="s">
        <v>46</v>
      </c>
      <c r="H5080" t="s">
        <v>119</v>
      </c>
      <c r="I5080">
        <v>35</v>
      </c>
      <c r="J5080">
        <f>_xlfn.XLOOKUP(Ledger[[#This Row],[SKU]]&amp;"|"&amp;Ledger[[#This Row],[Branch_ID]], PriceList!E:E,PriceList!C:C,"")</f>
        <v>215</v>
      </c>
      <c r="K5080">
        <f>_xlfn.XLOOKUP(Ledger[[#This Row],[SKU]]&amp;"|"&amp;Ledger[[#This Row],[Branch_ID]], PriceList[Key], PriceList[Unit_Retail_Price_EGP], "")</f>
        <v>519</v>
      </c>
      <c r="L5080">
        <f>YEAR(Ledger[[#This Row],[Date]])</f>
        <v>2025</v>
      </c>
      <c r="M5080" t="str">
        <f>"Qtr"&amp;ROUNDUP(MONTH(Ledger[[#This Row],[Date]])/3,0)</f>
        <v>Qtr2</v>
      </c>
      <c r="N5080">
        <f>MONTH(Ledger[[#This Row],[Date]])</f>
        <v>6</v>
      </c>
      <c r="O5080" t="str">
        <f>TEXT(Ledger[[#This Row],[Date]],"mmm")</f>
        <v>Jun</v>
      </c>
    </row>
    <row r="5081" spans="1:15" x14ac:dyDescent="0.35">
      <c r="A5081" t="s">
        <v>129</v>
      </c>
      <c r="B5081" s="8">
        <v>45809</v>
      </c>
      <c r="C5081" s="5">
        <v>0.38611111111111113</v>
      </c>
      <c r="D5081" t="str">
        <f>_xlfn.XLOOKUP(Ledger[[#This Row],[Employee_ID]],Employees!C:C,Employees!A:A)</f>
        <v>Morning</v>
      </c>
      <c r="E5081" t="s">
        <v>22</v>
      </c>
      <c r="F5081" t="str">
        <f>_xlfn.XLOOKUP(Ledger[[#This Row],[Employee_ID]],Employees!C:C,Employees!B:B)</f>
        <v>BR04</v>
      </c>
      <c r="G5081" t="s">
        <v>46</v>
      </c>
      <c r="H5081" t="s">
        <v>130</v>
      </c>
      <c r="I5081">
        <v>48</v>
      </c>
      <c r="J5081">
        <f>_xlfn.XLOOKUP(Ledger[[#This Row],[SKU]]&amp;"|"&amp;Ledger[[#This Row],[Branch_ID]], PriceList!E:E,PriceList!C:C,"")</f>
        <v>215</v>
      </c>
      <c r="K5081">
        <f>_xlfn.XLOOKUP(Ledger[[#This Row],[SKU]]&amp;"|"&amp;Ledger[[#This Row],[Branch_ID]], PriceList[Key], PriceList[Unit_Retail_Price_EGP], "")</f>
        <v>519</v>
      </c>
      <c r="L5081">
        <f>YEAR(Ledger[[#This Row],[Date]])</f>
        <v>2025</v>
      </c>
      <c r="M5081" t="str">
        <f>"Qtr"&amp;ROUNDUP(MONTH(Ledger[[#This Row],[Date]])/3,0)</f>
        <v>Qtr2</v>
      </c>
      <c r="N5081">
        <f>MONTH(Ledger[[#This Row],[Date]])</f>
        <v>6</v>
      </c>
      <c r="O5081" t="str">
        <f>TEXT(Ledger[[#This Row],[Date]],"mmm")</f>
        <v>Jun</v>
      </c>
    </row>
    <row r="5082" spans="1:15" x14ac:dyDescent="0.35">
      <c r="A5082" t="s">
        <v>144</v>
      </c>
      <c r="B5082" s="8">
        <v>45809</v>
      </c>
      <c r="C5082" s="5">
        <v>0.38611111111111113</v>
      </c>
      <c r="D5082" t="str">
        <f>_xlfn.XLOOKUP(Ledger[[#This Row],[Employee_ID]],Employees!C:C,Employees!A:A)</f>
        <v>Morning</v>
      </c>
      <c r="E5082" t="s">
        <v>22</v>
      </c>
      <c r="F5082" t="str">
        <f>_xlfn.XLOOKUP(Ledger[[#This Row],[Employee_ID]],Employees!C:C,Employees!B:B)</f>
        <v>BR04</v>
      </c>
      <c r="G5082" t="s">
        <v>46</v>
      </c>
      <c r="H5082" t="s">
        <v>145</v>
      </c>
      <c r="I5082">
        <v>19</v>
      </c>
      <c r="J5082">
        <f>_xlfn.XLOOKUP(Ledger[[#This Row],[SKU]]&amp;"|"&amp;Ledger[[#This Row],[Branch_ID]], PriceList!E:E,PriceList!C:C,"")</f>
        <v>45</v>
      </c>
      <c r="K5082">
        <f>_xlfn.XLOOKUP(Ledger[[#This Row],[SKU]]&amp;"|"&amp;Ledger[[#This Row],[Branch_ID]], PriceList[Key], PriceList[Unit_Retail_Price_EGP], "")</f>
        <v>109</v>
      </c>
      <c r="L5082">
        <f>YEAR(Ledger[[#This Row],[Date]])</f>
        <v>2025</v>
      </c>
      <c r="M5082" t="str">
        <f>"Qtr"&amp;ROUNDUP(MONTH(Ledger[[#This Row],[Date]])/3,0)</f>
        <v>Qtr2</v>
      </c>
      <c r="N5082">
        <f>MONTH(Ledger[[#This Row],[Date]])</f>
        <v>6</v>
      </c>
      <c r="O5082" t="str">
        <f>TEXT(Ledger[[#This Row],[Date]],"mmm")</f>
        <v>Jun</v>
      </c>
    </row>
    <row r="5083" spans="1:15" x14ac:dyDescent="0.35">
      <c r="A5083" t="s">
        <v>155</v>
      </c>
      <c r="B5083" s="8">
        <v>45809</v>
      </c>
      <c r="C5083" s="5">
        <v>0.38611111111111113</v>
      </c>
      <c r="D5083" t="str">
        <f>_xlfn.XLOOKUP(Ledger[[#This Row],[Employee_ID]],Employees!C:C,Employees!A:A)</f>
        <v>Morning</v>
      </c>
      <c r="E5083" t="s">
        <v>22</v>
      </c>
      <c r="F5083" t="str">
        <f>_xlfn.XLOOKUP(Ledger[[#This Row],[Employee_ID]],Employees!C:C,Employees!B:B)</f>
        <v>BR04</v>
      </c>
      <c r="G5083" t="s">
        <v>46</v>
      </c>
      <c r="H5083" t="s">
        <v>156</v>
      </c>
      <c r="I5083">
        <v>19</v>
      </c>
      <c r="J5083">
        <f>_xlfn.XLOOKUP(Ledger[[#This Row],[SKU]]&amp;"|"&amp;Ledger[[#This Row],[Branch_ID]], PriceList!E:E,PriceList!C:C,"")</f>
        <v>470</v>
      </c>
      <c r="K5083">
        <f>_xlfn.XLOOKUP(Ledger[[#This Row],[SKU]]&amp;"|"&amp;Ledger[[#This Row],[Branch_ID]], PriceList[Key], PriceList[Unit_Retail_Price_EGP], "")</f>
        <v>1029</v>
      </c>
      <c r="L5083">
        <f>YEAR(Ledger[[#This Row],[Date]])</f>
        <v>2025</v>
      </c>
      <c r="M5083" t="str">
        <f>"Qtr"&amp;ROUNDUP(MONTH(Ledger[[#This Row],[Date]])/3,0)</f>
        <v>Qtr2</v>
      </c>
      <c r="N5083">
        <f>MONTH(Ledger[[#This Row],[Date]])</f>
        <v>6</v>
      </c>
      <c r="O5083" t="str">
        <f>TEXT(Ledger[[#This Row],[Date]],"mmm")</f>
        <v>Jun</v>
      </c>
    </row>
    <row r="5084" spans="1:15" x14ac:dyDescent="0.35">
      <c r="A5084" t="s">
        <v>157</v>
      </c>
      <c r="B5084" s="8">
        <v>45809</v>
      </c>
      <c r="C5084" s="5">
        <v>0.38611111111111113</v>
      </c>
      <c r="D5084" t="str">
        <f>_xlfn.XLOOKUP(Ledger[[#This Row],[Employee_ID]],Employees!C:C,Employees!A:A)</f>
        <v>Morning</v>
      </c>
      <c r="E5084" t="s">
        <v>22</v>
      </c>
      <c r="F5084" t="str">
        <f>_xlfn.XLOOKUP(Ledger[[#This Row],[Employee_ID]],Employees!C:C,Employees!B:B)</f>
        <v>BR04</v>
      </c>
      <c r="G5084" t="s">
        <v>46</v>
      </c>
      <c r="H5084" t="s">
        <v>158</v>
      </c>
      <c r="I5084">
        <v>14</v>
      </c>
      <c r="J5084">
        <f>_xlfn.XLOOKUP(Ledger[[#This Row],[SKU]]&amp;"|"&amp;Ledger[[#This Row],[Branch_ID]], PriceList!E:E,PriceList!C:C,"")</f>
        <v>45</v>
      </c>
      <c r="K5084">
        <f>_xlfn.XLOOKUP(Ledger[[#This Row],[SKU]]&amp;"|"&amp;Ledger[[#This Row],[Branch_ID]], PriceList[Key], PriceList[Unit_Retail_Price_EGP], "")</f>
        <v>109</v>
      </c>
      <c r="L5084">
        <f>YEAR(Ledger[[#This Row],[Date]])</f>
        <v>2025</v>
      </c>
      <c r="M5084" t="str">
        <f>"Qtr"&amp;ROUNDUP(MONTH(Ledger[[#This Row],[Date]])/3,0)</f>
        <v>Qtr2</v>
      </c>
      <c r="N5084">
        <f>MONTH(Ledger[[#This Row],[Date]])</f>
        <v>6</v>
      </c>
      <c r="O5084" t="str">
        <f>TEXT(Ledger[[#This Row],[Date]],"mmm")</f>
        <v>Jun</v>
      </c>
    </row>
    <row r="5085" spans="1:15" x14ac:dyDescent="0.35">
      <c r="A5085" t="s">
        <v>163</v>
      </c>
      <c r="B5085" s="8">
        <v>45809</v>
      </c>
      <c r="C5085" s="5">
        <v>0.38680555555555557</v>
      </c>
      <c r="D5085" t="str">
        <f>_xlfn.XLOOKUP(Ledger[[#This Row],[Employee_ID]],Employees!C:C,Employees!A:A)</f>
        <v>Morning</v>
      </c>
      <c r="E5085" t="s">
        <v>22</v>
      </c>
      <c r="F5085" t="str">
        <f>_xlfn.XLOOKUP(Ledger[[#This Row],[Employee_ID]],Employees!C:C,Employees!B:B)</f>
        <v>BR04</v>
      </c>
      <c r="G5085" t="s">
        <v>46</v>
      </c>
      <c r="H5085" t="s">
        <v>164</v>
      </c>
      <c r="I5085">
        <v>29</v>
      </c>
      <c r="J5085">
        <f>_xlfn.XLOOKUP(Ledger[[#This Row],[SKU]]&amp;"|"&amp;Ledger[[#This Row],[Branch_ID]], PriceList!E:E,PriceList!C:C,"")</f>
        <v>410</v>
      </c>
      <c r="K5085">
        <f>_xlfn.XLOOKUP(Ledger[[#This Row],[SKU]]&amp;"|"&amp;Ledger[[#This Row],[Branch_ID]], PriceList[Key], PriceList[Unit_Retail_Price_EGP], "")</f>
        <v>939</v>
      </c>
      <c r="L5085">
        <f>YEAR(Ledger[[#This Row],[Date]])</f>
        <v>2025</v>
      </c>
      <c r="M5085" t="str">
        <f>"Qtr"&amp;ROUNDUP(MONTH(Ledger[[#This Row],[Date]])/3,0)</f>
        <v>Qtr2</v>
      </c>
      <c r="N5085">
        <f>MONTH(Ledger[[#This Row],[Date]])</f>
        <v>6</v>
      </c>
      <c r="O5085" t="str">
        <f>TEXT(Ledger[[#This Row],[Date]],"mmm")</f>
        <v>Jun</v>
      </c>
    </row>
    <row r="5086" spans="1:15" x14ac:dyDescent="0.35">
      <c r="A5086" t="s">
        <v>166</v>
      </c>
      <c r="B5086" s="8">
        <v>45809</v>
      </c>
      <c r="C5086" s="5">
        <v>0.38680555555555557</v>
      </c>
      <c r="D5086" t="str">
        <f>_xlfn.XLOOKUP(Ledger[[#This Row],[Employee_ID]],Employees!C:C,Employees!A:A)</f>
        <v>Morning</v>
      </c>
      <c r="E5086" t="s">
        <v>22</v>
      </c>
      <c r="F5086" t="str">
        <f>_xlfn.XLOOKUP(Ledger[[#This Row],[Employee_ID]],Employees!C:C,Employees!B:B)</f>
        <v>BR04</v>
      </c>
      <c r="G5086" t="s">
        <v>46</v>
      </c>
      <c r="H5086" t="s">
        <v>59</v>
      </c>
      <c r="I5086">
        <v>35</v>
      </c>
      <c r="J5086">
        <f>_xlfn.XLOOKUP(Ledger[[#This Row],[SKU]]&amp;"|"&amp;Ledger[[#This Row],[Branch_ID]], PriceList!E:E,PriceList!C:C,"")</f>
        <v>410</v>
      </c>
      <c r="K5086">
        <f>_xlfn.XLOOKUP(Ledger[[#This Row],[SKU]]&amp;"|"&amp;Ledger[[#This Row],[Branch_ID]], PriceList[Key], PriceList[Unit_Retail_Price_EGP], "")</f>
        <v>939</v>
      </c>
      <c r="L5086">
        <f>YEAR(Ledger[[#This Row],[Date]])</f>
        <v>2025</v>
      </c>
      <c r="M5086" t="str">
        <f>"Qtr"&amp;ROUNDUP(MONTH(Ledger[[#This Row],[Date]])/3,0)</f>
        <v>Qtr2</v>
      </c>
      <c r="N5086">
        <f>MONTH(Ledger[[#This Row],[Date]])</f>
        <v>6</v>
      </c>
      <c r="O5086" t="str">
        <f>TEXT(Ledger[[#This Row],[Date]],"mmm")</f>
        <v>Jun</v>
      </c>
    </row>
    <row r="5087" spans="1:15" x14ac:dyDescent="0.35">
      <c r="A5087" t="s">
        <v>167</v>
      </c>
      <c r="B5087" s="8">
        <v>45809</v>
      </c>
      <c r="C5087" s="5">
        <v>0.38680555555555557</v>
      </c>
      <c r="D5087" t="str">
        <f>_xlfn.XLOOKUP(Ledger[[#This Row],[Employee_ID]],Employees!C:C,Employees!A:A)</f>
        <v>Morning</v>
      </c>
      <c r="E5087" t="s">
        <v>22</v>
      </c>
      <c r="F5087" t="str">
        <f>_xlfn.XLOOKUP(Ledger[[#This Row],[Employee_ID]],Employees!C:C,Employees!B:B)</f>
        <v>BR04</v>
      </c>
      <c r="G5087" t="s">
        <v>46</v>
      </c>
      <c r="H5087" t="s">
        <v>168</v>
      </c>
      <c r="I5087">
        <v>15</v>
      </c>
      <c r="J5087">
        <f>_xlfn.XLOOKUP(Ledger[[#This Row],[SKU]]&amp;"|"&amp;Ledger[[#This Row],[Branch_ID]], PriceList!E:E,PriceList!C:C,"")</f>
        <v>370</v>
      </c>
      <c r="K5087">
        <f>_xlfn.XLOOKUP(Ledger[[#This Row],[SKU]]&amp;"|"&amp;Ledger[[#This Row],[Branch_ID]], PriceList[Key], PriceList[Unit_Retail_Price_EGP], "")</f>
        <v>849</v>
      </c>
      <c r="L5087">
        <f>YEAR(Ledger[[#This Row],[Date]])</f>
        <v>2025</v>
      </c>
      <c r="M5087" t="str">
        <f>"Qtr"&amp;ROUNDUP(MONTH(Ledger[[#This Row],[Date]])/3,0)</f>
        <v>Qtr2</v>
      </c>
      <c r="N5087">
        <f>MONTH(Ledger[[#This Row],[Date]])</f>
        <v>6</v>
      </c>
      <c r="O5087" t="str">
        <f>TEXT(Ledger[[#This Row],[Date]],"mmm")</f>
        <v>Jun</v>
      </c>
    </row>
    <row r="5088" spans="1:15" x14ac:dyDescent="0.35">
      <c r="A5088" t="s">
        <v>173</v>
      </c>
      <c r="B5088" s="8">
        <v>45809</v>
      </c>
      <c r="C5088" s="5">
        <v>0.38680555555555557</v>
      </c>
      <c r="D5088" t="str">
        <f>_xlfn.XLOOKUP(Ledger[[#This Row],[Employee_ID]],Employees!C:C,Employees!A:A)</f>
        <v>Morning</v>
      </c>
      <c r="E5088" t="s">
        <v>22</v>
      </c>
      <c r="F5088" t="str">
        <f>_xlfn.XLOOKUP(Ledger[[#This Row],[Employee_ID]],Employees!C:C,Employees!B:B)</f>
        <v>BR04</v>
      </c>
      <c r="G5088" t="s">
        <v>46</v>
      </c>
      <c r="H5088" t="s">
        <v>174</v>
      </c>
      <c r="I5088">
        <v>21</v>
      </c>
      <c r="J5088">
        <f>_xlfn.XLOOKUP(Ledger[[#This Row],[SKU]]&amp;"|"&amp;Ledger[[#This Row],[Branch_ID]], PriceList!E:E,PriceList!C:C,"")</f>
        <v>175</v>
      </c>
      <c r="K5088">
        <f>_xlfn.XLOOKUP(Ledger[[#This Row],[SKU]]&amp;"|"&amp;Ledger[[#This Row],[Branch_ID]], PriceList[Key], PriceList[Unit_Retail_Price_EGP], "")</f>
        <v>419</v>
      </c>
      <c r="L5088">
        <f>YEAR(Ledger[[#This Row],[Date]])</f>
        <v>2025</v>
      </c>
      <c r="M5088" t="str">
        <f>"Qtr"&amp;ROUNDUP(MONTH(Ledger[[#This Row],[Date]])/3,0)</f>
        <v>Qtr2</v>
      </c>
      <c r="N5088">
        <f>MONTH(Ledger[[#This Row],[Date]])</f>
        <v>6</v>
      </c>
      <c r="O5088" t="str">
        <f>TEXT(Ledger[[#This Row],[Date]],"mmm")</f>
        <v>Jun</v>
      </c>
    </row>
    <row r="5089" spans="1:15" x14ac:dyDescent="0.35">
      <c r="A5089" t="s">
        <v>175</v>
      </c>
      <c r="B5089" s="8">
        <v>45809</v>
      </c>
      <c r="C5089" s="5">
        <v>0.38680555555555557</v>
      </c>
      <c r="D5089" t="str">
        <f>_xlfn.XLOOKUP(Ledger[[#This Row],[Employee_ID]],Employees!C:C,Employees!A:A)</f>
        <v>Morning</v>
      </c>
      <c r="E5089" t="s">
        <v>22</v>
      </c>
      <c r="F5089" t="str">
        <f>_xlfn.XLOOKUP(Ledger[[#This Row],[Employee_ID]],Employees!C:C,Employees!B:B)</f>
        <v>BR04</v>
      </c>
      <c r="G5089" t="s">
        <v>46</v>
      </c>
      <c r="H5089" t="s">
        <v>64</v>
      </c>
      <c r="I5089">
        <v>11</v>
      </c>
      <c r="J5089">
        <f>_xlfn.XLOOKUP(Ledger[[#This Row],[SKU]]&amp;"|"&amp;Ledger[[#This Row],[Branch_ID]], PriceList!E:E,PriceList!C:C,"")</f>
        <v>175</v>
      </c>
      <c r="K5089">
        <f>_xlfn.XLOOKUP(Ledger[[#This Row],[SKU]]&amp;"|"&amp;Ledger[[#This Row],[Branch_ID]], PriceList[Key], PriceList[Unit_Retail_Price_EGP], "")</f>
        <v>419</v>
      </c>
      <c r="L5089">
        <f>YEAR(Ledger[[#This Row],[Date]])</f>
        <v>2025</v>
      </c>
      <c r="M5089" t="str">
        <f>"Qtr"&amp;ROUNDUP(MONTH(Ledger[[#This Row],[Date]])/3,0)</f>
        <v>Qtr2</v>
      </c>
      <c r="N5089">
        <f>MONTH(Ledger[[#This Row],[Date]])</f>
        <v>6</v>
      </c>
      <c r="O5089" t="str">
        <f>TEXT(Ledger[[#This Row],[Date]],"mmm")</f>
        <v>Jun</v>
      </c>
    </row>
    <row r="5090" spans="1:15" x14ac:dyDescent="0.35">
      <c r="A5090" t="s">
        <v>187</v>
      </c>
      <c r="B5090" s="8">
        <v>45809</v>
      </c>
      <c r="C5090" s="5">
        <v>0.38680555555555557</v>
      </c>
      <c r="D5090" t="str">
        <f>_xlfn.XLOOKUP(Ledger[[#This Row],[Employee_ID]],Employees!C:C,Employees!A:A)</f>
        <v>Morning</v>
      </c>
      <c r="E5090" t="s">
        <v>22</v>
      </c>
      <c r="F5090" t="str">
        <f>_xlfn.XLOOKUP(Ledger[[#This Row],[Employee_ID]],Employees!C:C,Employees!B:B)</f>
        <v>BR04</v>
      </c>
      <c r="G5090" t="s">
        <v>46</v>
      </c>
      <c r="H5090" t="s">
        <v>188</v>
      </c>
      <c r="I5090">
        <v>21</v>
      </c>
      <c r="J5090">
        <f>_xlfn.XLOOKUP(Ledger[[#This Row],[SKU]]&amp;"|"&amp;Ledger[[#This Row],[Branch_ID]], PriceList!E:E,PriceList!C:C,"")</f>
        <v>470</v>
      </c>
      <c r="K5090">
        <f>_xlfn.XLOOKUP(Ledger[[#This Row],[SKU]]&amp;"|"&amp;Ledger[[#This Row],[Branch_ID]], PriceList[Key], PriceList[Unit_Retail_Price_EGP], "")</f>
        <v>1029</v>
      </c>
      <c r="L5090">
        <f>YEAR(Ledger[[#This Row],[Date]])</f>
        <v>2025</v>
      </c>
      <c r="M5090" t="str">
        <f>"Qtr"&amp;ROUNDUP(MONTH(Ledger[[#This Row],[Date]])/3,0)</f>
        <v>Qtr2</v>
      </c>
      <c r="N5090">
        <f>MONTH(Ledger[[#This Row],[Date]])</f>
        <v>6</v>
      </c>
      <c r="O5090" t="str">
        <f>TEXT(Ledger[[#This Row],[Date]],"mmm")</f>
        <v>Jun</v>
      </c>
    </row>
    <row r="5091" spans="1:15" x14ac:dyDescent="0.35">
      <c r="A5091" t="s">
        <v>201</v>
      </c>
      <c r="B5091" s="8">
        <v>45809</v>
      </c>
      <c r="C5091" s="5">
        <v>0.38680555555555557</v>
      </c>
      <c r="D5091" t="str">
        <f>_xlfn.XLOOKUP(Ledger[[#This Row],[Employee_ID]],Employees!C:C,Employees!A:A)</f>
        <v>Morning</v>
      </c>
      <c r="E5091" t="s">
        <v>22</v>
      </c>
      <c r="F5091" t="str">
        <f>_xlfn.XLOOKUP(Ledger[[#This Row],[Employee_ID]],Employees!C:C,Employees!B:B)</f>
        <v>BR04</v>
      </c>
      <c r="G5091" t="s">
        <v>46</v>
      </c>
      <c r="H5091" t="s">
        <v>202</v>
      </c>
      <c r="I5091">
        <v>16</v>
      </c>
      <c r="J5091">
        <f>_xlfn.XLOOKUP(Ledger[[#This Row],[SKU]]&amp;"|"&amp;Ledger[[#This Row],[Branch_ID]], PriceList!E:E,PriceList!C:C,"")</f>
        <v>625</v>
      </c>
      <c r="K5091">
        <f>_xlfn.XLOOKUP(Ledger[[#This Row],[SKU]]&amp;"|"&amp;Ledger[[#This Row],[Branch_ID]], PriceList[Key], PriceList[Unit_Retail_Price_EGP], "")</f>
        <v>1409</v>
      </c>
      <c r="L5091">
        <f>YEAR(Ledger[[#This Row],[Date]])</f>
        <v>2025</v>
      </c>
      <c r="M5091" t="str">
        <f>"Qtr"&amp;ROUNDUP(MONTH(Ledger[[#This Row],[Date]])/3,0)</f>
        <v>Qtr2</v>
      </c>
      <c r="N5091">
        <f>MONTH(Ledger[[#This Row],[Date]])</f>
        <v>6</v>
      </c>
      <c r="O5091" t="str">
        <f>TEXT(Ledger[[#This Row],[Date]],"mmm")</f>
        <v>Jun</v>
      </c>
    </row>
    <row r="5092" spans="1:15" x14ac:dyDescent="0.35">
      <c r="A5092" t="s">
        <v>208</v>
      </c>
      <c r="B5092" s="8">
        <v>45809</v>
      </c>
      <c r="C5092" s="5">
        <v>0.38680555555555557</v>
      </c>
      <c r="D5092" t="str">
        <f>_xlfn.XLOOKUP(Ledger[[#This Row],[Employee_ID]],Employees!C:C,Employees!A:A)</f>
        <v>Morning</v>
      </c>
      <c r="E5092" t="s">
        <v>22</v>
      </c>
      <c r="F5092" t="str">
        <f>_xlfn.XLOOKUP(Ledger[[#This Row],[Employee_ID]],Employees!C:C,Employees!B:B)</f>
        <v>BR04</v>
      </c>
      <c r="G5092" t="s">
        <v>46</v>
      </c>
      <c r="H5092" t="s">
        <v>209</v>
      </c>
      <c r="I5092">
        <v>55</v>
      </c>
      <c r="J5092">
        <f>_xlfn.XLOOKUP(Ledger[[#This Row],[SKU]]&amp;"|"&amp;Ledger[[#This Row],[Branch_ID]], PriceList!E:E,PriceList!C:C,"")</f>
        <v>155</v>
      </c>
      <c r="K5092">
        <f>_xlfn.XLOOKUP(Ledger[[#This Row],[SKU]]&amp;"|"&amp;Ledger[[#This Row],[Branch_ID]], PriceList[Key], PriceList[Unit_Retail_Price_EGP], "")</f>
        <v>379</v>
      </c>
      <c r="L5092">
        <f>YEAR(Ledger[[#This Row],[Date]])</f>
        <v>2025</v>
      </c>
      <c r="M5092" t="str">
        <f>"Qtr"&amp;ROUNDUP(MONTH(Ledger[[#This Row],[Date]])/3,0)</f>
        <v>Qtr2</v>
      </c>
      <c r="N5092">
        <f>MONTH(Ledger[[#This Row],[Date]])</f>
        <v>6</v>
      </c>
      <c r="O5092" t="str">
        <f>TEXT(Ledger[[#This Row],[Date]],"mmm")</f>
        <v>Jun</v>
      </c>
    </row>
    <row r="5093" spans="1:15" x14ac:dyDescent="0.35">
      <c r="A5093" t="s">
        <v>222</v>
      </c>
      <c r="B5093" s="8">
        <v>45809</v>
      </c>
      <c r="C5093" s="5">
        <v>0.38750000000000001</v>
      </c>
      <c r="D5093" t="str">
        <f>_xlfn.XLOOKUP(Ledger[[#This Row],[Employee_ID]],Employees!C:C,Employees!A:A)</f>
        <v>Morning</v>
      </c>
      <c r="E5093" t="s">
        <v>22</v>
      </c>
      <c r="F5093" t="str">
        <f>_xlfn.XLOOKUP(Ledger[[#This Row],[Employee_ID]],Employees!C:C,Employees!B:B)</f>
        <v>BR04</v>
      </c>
      <c r="G5093" t="s">
        <v>46</v>
      </c>
      <c r="H5093" t="s">
        <v>223</v>
      </c>
      <c r="I5093">
        <v>16</v>
      </c>
      <c r="J5093">
        <f>_xlfn.XLOOKUP(Ledger[[#This Row],[SKU]]&amp;"|"&amp;Ledger[[#This Row],[Branch_ID]], PriceList!E:E,PriceList!C:C,"")</f>
        <v>110</v>
      </c>
      <c r="K5093">
        <f>_xlfn.XLOOKUP(Ledger[[#This Row],[SKU]]&amp;"|"&amp;Ledger[[#This Row],[Branch_ID]], PriceList[Key], PriceList[Unit_Retail_Price_EGP], "")</f>
        <v>259</v>
      </c>
      <c r="L5093">
        <f>YEAR(Ledger[[#This Row],[Date]])</f>
        <v>2025</v>
      </c>
      <c r="M5093" t="str">
        <f>"Qtr"&amp;ROUNDUP(MONTH(Ledger[[#This Row],[Date]])/3,0)</f>
        <v>Qtr2</v>
      </c>
      <c r="N5093">
        <f>MONTH(Ledger[[#This Row],[Date]])</f>
        <v>6</v>
      </c>
      <c r="O5093" t="str">
        <f>TEXT(Ledger[[#This Row],[Date]],"mmm")</f>
        <v>Jun</v>
      </c>
    </row>
    <row r="5094" spans="1:15" x14ac:dyDescent="0.35">
      <c r="A5094" t="s">
        <v>226</v>
      </c>
      <c r="B5094" s="8">
        <v>45809</v>
      </c>
      <c r="C5094" s="5">
        <v>0.38750000000000001</v>
      </c>
      <c r="D5094" t="str">
        <f>_xlfn.XLOOKUP(Ledger[[#This Row],[Employee_ID]],Employees!C:C,Employees!A:A)</f>
        <v>Morning</v>
      </c>
      <c r="E5094" t="s">
        <v>22</v>
      </c>
      <c r="F5094" t="str">
        <f>_xlfn.XLOOKUP(Ledger[[#This Row],[Employee_ID]],Employees!C:C,Employees!B:B)</f>
        <v>BR04</v>
      </c>
      <c r="G5094" t="s">
        <v>46</v>
      </c>
      <c r="H5094" t="s">
        <v>227</v>
      </c>
      <c r="I5094">
        <v>18</v>
      </c>
      <c r="J5094">
        <f>_xlfn.XLOOKUP(Ledger[[#This Row],[SKU]]&amp;"|"&amp;Ledger[[#This Row],[Branch_ID]], PriceList!E:E,PriceList!C:C,"")</f>
        <v>295</v>
      </c>
      <c r="K5094">
        <f>_xlfn.XLOOKUP(Ledger[[#This Row],[SKU]]&amp;"|"&amp;Ledger[[#This Row],[Branch_ID]], PriceList[Key], PriceList[Unit_Retail_Price_EGP], "")</f>
        <v>659</v>
      </c>
      <c r="L5094">
        <f>YEAR(Ledger[[#This Row],[Date]])</f>
        <v>2025</v>
      </c>
      <c r="M5094" t="str">
        <f>"Qtr"&amp;ROUNDUP(MONTH(Ledger[[#This Row],[Date]])/3,0)</f>
        <v>Qtr2</v>
      </c>
      <c r="N5094">
        <f>MONTH(Ledger[[#This Row],[Date]])</f>
        <v>6</v>
      </c>
      <c r="O5094" t="str">
        <f>TEXT(Ledger[[#This Row],[Date]],"mmm")</f>
        <v>Jun</v>
      </c>
    </row>
    <row r="5095" spans="1:15" x14ac:dyDescent="0.35">
      <c r="A5095" t="s">
        <v>231</v>
      </c>
      <c r="B5095" s="8">
        <v>45809</v>
      </c>
      <c r="C5095" s="5">
        <v>0.38750000000000001</v>
      </c>
      <c r="D5095" t="str">
        <f>_xlfn.XLOOKUP(Ledger[[#This Row],[Employee_ID]],Employees!C:C,Employees!A:A)</f>
        <v>Morning</v>
      </c>
      <c r="E5095" t="s">
        <v>22</v>
      </c>
      <c r="F5095" t="str">
        <f>_xlfn.XLOOKUP(Ledger[[#This Row],[Employee_ID]],Employees!C:C,Employees!B:B)</f>
        <v>BR04</v>
      </c>
      <c r="G5095" t="s">
        <v>46</v>
      </c>
      <c r="H5095" t="s">
        <v>232</v>
      </c>
      <c r="I5095">
        <v>24</v>
      </c>
      <c r="J5095">
        <f>_xlfn.XLOOKUP(Ledger[[#This Row],[SKU]]&amp;"|"&amp;Ledger[[#This Row],[Branch_ID]], PriceList!E:E,PriceList!C:C,"")</f>
        <v>370</v>
      </c>
      <c r="K5095">
        <f>_xlfn.XLOOKUP(Ledger[[#This Row],[SKU]]&amp;"|"&amp;Ledger[[#This Row],[Branch_ID]], PriceList[Key], PriceList[Unit_Retail_Price_EGP], "")</f>
        <v>849</v>
      </c>
      <c r="L5095">
        <f>YEAR(Ledger[[#This Row],[Date]])</f>
        <v>2025</v>
      </c>
      <c r="M5095" t="str">
        <f>"Qtr"&amp;ROUNDUP(MONTH(Ledger[[#This Row],[Date]])/3,0)</f>
        <v>Qtr2</v>
      </c>
      <c r="N5095">
        <f>MONTH(Ledger[[#This Row],[Date]])</f>
        <v>6</v>
      </c>
      <c r="O5095" t="str">
        <f>TEXT(Ledger[[#This Row],[Date]],"mmm")</f>
        <v>Jun</v>
      </c>
    </row>
    <row r="5096" spans="1:15" x14ac:dyDescent="0.35">
      <c r="A5096" t="s">
        <v>233</v>
      </c>
      <c r="B5096" s="8">
        <v>45809</v>
      </c>
      <c r="C5096" s="5">
        <v>0.38750000000000001</v>
      </c>
      <c r="D5096" t="str">
        <f>_xlfn.XLOOKUP(Ledger[[#This Row],[Employee_ID]],Employees!C:C,Employees!A:A)</f>
        <v>Morning</v>
      </c>
      <c r="E5096" t="s">
        <v>22</v>
      </c>
      <c r="F5096" t="str">
        <f>_xlfn.XLOOKUP(Ledger[[#This Row],[Employee_ID]],Employees!C:C,Employees!B:B)</f>
        <v>BR04</v>
      </c>
      <c r="G5096" t="s">
        <v>46</v>
      </c>
      <c r="H5096" t="s">
        <v>234</v>
      </c>
      <c r="I5096">
        <v>26</v>
      </c>
      <c r="J5096">
        <f>_xlfn.XLOOKUP(Ledger[[#This Row],[SKU]]&amp;"|"&amp;Ledger[[#This Row],[Branch_ID]], PriceList!E:E,PriceList!C:C,"")</f>
        <v>450</v>
      </c>
      <c r="K5096">
        <f>_xlfn.XLOOKUP(Ledger[[#This Row],[SKU]]&amp;"|"&amp;Ledger[[#This Row],[Branch_ID]], PriceList[Key], PriceList[Unit_Retail_Price_EGP], "")</f>
        <v>1029</v>
      </c>
      <c r="L5096">
        <f>YEAR(Ledger[[#This Row],[Date]])</f>
        <v>2025</v>
      </c>
      <c r="M5096" t="str">
        <f>"Qtr"&amp;ROUNDUP(MONTH(Ledger[[#This Row],[Date]])/3,0)</f>
        <v>Qtr2</v>
      </c>
      <c r="N5096">
        <f>MONTH(Ledger[[#This Row],[Date]])</f>
        <v>6</v>
      </c>
      <c r="O5096" t="str">
        <f>TEXT(Ledger[[#This Row],[Date]],"mmm")</f>
        <v>Jun</v>
      </c>
    </row>
    <row r="5097" spans="1:15" x14ac:dyDescent="0.35">
      <c r="A5097" t="s">
        <v>246</v>
      </c>
      <c r="B5097" s="8">
        <v>45809</v>
      </c>
      <c r="C5097" s="5">
        <v>0.38750000000000001</v>
      </c>
      <c r="D5097" t="str">
        <f>_xlfn.XLOOKUP(Ledger[[#This Row],[Employee_ID]],Employees!C:C,Employees!A:A)</f>
        <v>Morning</v>
      </c>
      <c r="E5097" t="s">
        <v>22</v>
      </c>
      <c r="F5097" t="str">
        <f>_xlfn.XLOOKUP(Ledger[[#This Row],[Employee_ID]],Employees!C:C,Employees!B:B)</f>
        <v>BR04</v>
      </c>
      <c r="G5097" t="s">
        <v>46</v>
      </c>
      <c r="H5097" t="s">
        <v>247</v>
      </c>
      <c r="I5097">
        <v>19</v>
      </c>
      <c r="J5097">
        <f>_xlfn.XLOOKUP(Ledger[[#This Row],[SKU]]&amp;"|"&amp;Ledger[[#This Row],[Branch_ID]], PriceList!E:E,PriceList!C:C,"")</f>
        <v>370</v>
      </c>
      <c r="K5097">
        <f>_xlfn.XLOOKUP(Ledger[[#This Row],[SKU]]&amp;"|"&amp;Ledger[[#This Row],[Branch_ID]], PriceList[Key], PriceList[Unit_Retail_Price_EGP], "")</f>
        <v>849</v>
      </c>
      <c r="L5097">
        <f>YEAR(Ledger[[#This Row],[Date]])</f>
        <v>2025</v>
      </c>
      <c r="M5097" t="str">
        <f>"Qtr"&amp;ROUNDUP(MONTH(Ledger[[#This Row],[Date]])/3,0)</f>
        <v>Qtr2</v>
      </c>
      <c r="N5097">
        <f>MONTH(Ledger[[#This Row],[Date]])</f>
        <v>6</v>
      </c>
      <c r="O5097" t="str">
        <f>TEXT(Ledger[[#This Row],[Date]],"mmm")</f>
        <v>Jun</v>
      </c>
    </row>
    <row r="5098" spans="1:15" x14ac:dyDescent="0.35">
      <c r="A5098" t="s">
        <v>254</v>
      </c>
      <c r="B5098" s="8">
        <v>45809</v>
      </c>
      <c r="C5098" s="5">
        <v>0.38750000000000001</v>
      </c>
      <c r="D5098" t="str">
        <f>_xlfn.XLOOKUP(Ledger[[#This Row],[Employee_ID]],Employees!C:C,Employees!A:A)</f>
        <v>Morning</v>
      </c>
      <c r="E5098" t="s">
        <v>22</v>
      </c>
      <c r="F5098" t="str">
        <f>_xlfn.XLOOKUP(Ledger[[#This Row],[Employee_ID]],Employees!C:C,Employees!B:B)</f>
        <v>BR04</v>
      </c>
      <c r="G5098" t="s">
        <v>46</v>
      </c>
      <c r="H5098" t="s">
        <v>255</v>
      </c>
      <c r="I5098">
        <v>37</v>
      </c>
      <c r="J5098">
        <f>_xlfn.XLOOKUP(Ledger[[#This Row],[SKU]]&amp;"|"&amp;Ledger[[#This Row],[Branch_ID]], PriceList!E:E,PriceList!C:C,"")</f>
        <v>155</v>
      </c>
      <c r="K5098">
        <f>_xlfn.XLOOKUP(Ledger[[#This Row],[SKU]]&amp;"|"&amp;Ledger[[#This Row],[Branch_ID]], PriceList[Key], PriceList[Unit_Retail_Price_EGP], "")</f>
        <v>379</v>
      </c>
      <c r="L5098">
        <f>YEAR(Ledger[[#This Row],[Date]])</f>
        <v>2025</v>
      </c>
      <c r="M5098" t="str">
        <f>"Qtr"&amp;ROUNDUP(MONTH(Ledger[[#This Row],[Date]])/3,0)</f>
        <v>Qtr2</v>
      </c>
      <c r="N5098">
        <f>MONTH(Ledger[[#This Row],[Date]])</f>
        <v>6</v>
      </c>
      <c r="O5098" t="str">
        <f>TEXT(Ledger[[#This Row],[Date]],"mmm")</f>
        <v>Jun</v>
      </c>
    </row>
    <row r="5099" spans="1:15" x14ac:dyDescent="0.35">
      <c r="A5099" t="s">
        <v>256</v>
      </c>
      <c r="B5099" s="8">
        <v>45809</v>
      </c>
      <c r="C5099" s="5">
        <v>0.38750000000000001</v>
      </c>
      <c r="D5099" t="str">
        <f>_xlfn.XLOOKUP(Ledger[[#This Row],[Employee_ID]],Employees!C:C,Employees!A:A)</f>
        <v>Morning</v>
      </c>
      <c r="E5099" t="s">
        <v>22</v>
      </c>
      <c r="F5099" t="str">
        <f>_xlfn.XLOOKUP(Ledger[[#This Row],[Employee_ID]],Employees!C:C,Employees!B:B)</f>
        <v>BR04</v>
      </c>
      <c r="G5099" t="s">
        <v>46</v>
      </c>
      <c r="H5099" t="s">
        <v>225</v>
      </c>
      <c r="I5099">
        <v>25</v>
      </c>
      <c r="J5099">
        <f>_xlfn.XLOOKUP(Ledger[[#This Row],[SKU]]&amp;"|"&amp;Ledger[[#This Row],[Branch_ID]], PriceList!E:E,PriceList!C:C,"")</f>
        <v>410</v>
      </c>
      <c r="K5099">
        <f>_xlfn.XLOOKUP(Ledger[[#This Row],[SKU]]&amp;"|"&amp;Ledger[[#This Row],[Branch_ID]], PriceList[Key], PriceList[Unit_Retail_Price_EGP], "")</f>
        <v>939</v>
      </c>
      <c r="L5099">
        <f>YEAR(Ledger[[#This Row],[Date]])</f>
        <v>2025</v>
      </c>
      <c r="M5099" t="str">
        <f>"Qtr"&amp;ROUNDUP(MONTH(Ledger[[#This Row],[Date]])/3,0)</f>
        <v>Qtr2</v>
      </c>
      <c r="N5099">
        <f>MONTH(Ledger[[#This Row],[Date]])</f>
        <v>6</v>
      </c>
      <c r="O5099" t="str">
        <f>TEXT(Ledger[[#This Row],[Date]],"mmm")</f>
        <v>Jun</v>
      </c>
    </row>
    <row r="5100" spans="1:15" x14ac:dyDescent="0.35">
      <c r="A5100" t="s">
        <v>262</v>
      </c>
      <c r="B5100" s="8">
        <v>45809</v>
      </c>
      <c r="C5100" s="5">
        <v>0.38750000000000001</v>
      </c>
      <c r="D5100" t="str">
        <f>_xlfn.XLOOKUP(Ledger[[#This Row],[Employee_ID]],Employees!C:C,Employees!A:A)</f>
        <v>Morning</v>
      </c>
      <c r="E5100" t="s">
        <v>22</v>
      </c>
      <c r="F5100" t="str">
        <f>_xlfn.XLOOKUP(Ledger[[#This Row],[Employee_ID]],Employees!C:C,Employees!B:B)</f>
        <v>BR04</v>
      </c>
      <c r="G5100" t="s">
        <v>46</v>
      </c>
      <c r="H5100" t="s">
        <v>263</v>
      </c>
      <c r="I5100">
        <v>42</v>
      </c>
      <c r="J5100">
        <f>_xlfn.XLOOKUP(Ledger[[#This Row],[SKU]]&amp;"|"&amp;Ledger[[#This Row],[Branch_ID]], PriceList!E:E,PriceList!C:C,"")</f>
        <v>155</v>
      </c>
      <c r="K5100">
        <f>_xlfn.XLOOKUP(Ledger[[#This Row],[SKU]]&amp;"|"&amp;Ledger[[#This Row],[Branch_ID]], PriceList[Key], PriceList[Unit_Retail_Price_EGP], "")</f>
        <v>379</v>
      </c>
      <c r="L5100">
        <f>YEAR(Ledger[[#This Row],[Date]])</f>
        <v>2025</v>
      </c>
      <c r="M5100" t="str">
        <f>"Qtr"&amp;ROUNDUP(MONTH(Ledger[[#This Row],[Date]])/3,0)</f>
        <v>Qtr2</v>
      </c>
      <c r="N5100">
        <f>MONTH(Ledger[[#This Row],[Date]])</f>
        <v>6</v>
      </c>
      <c r="O5100" t="str">
        <f>TEXT(Ledger[[#This Row],[Date]],"mmm")</f>
        <v>Jun</v>
      </c>
    </row>
    <row r="5101" spans="1:15" x14ac:dyDescent="0.35">
      <c r="A5101" t="s">
        <v>270</v>
      </c>
      <c r="B5101" s="8">
        <v>45809</v>
      </c>
      <c r="C5101" s="5">
        <v>0.38819444444444445</v>
      </c>
      <c r="D5101" t="str">
        <f>_xlfn.XLOOKUP(Ledger[[#This Row],[Employee_ID]],Employees!C:C,Employees!A:A)</f>
        <v>Morning</v>
      </c>
      <c r="E5101" t="s">
        <v>22</v>
      </c>
      <c r="F5101" t="str">
        <f>_xlfn.XLOOKUP(Ledger[[#This Row],[Employee_ID]],Employees!C:C,Employees!B:B)</f>
        <v>BR04</v>
      </c>
      <c r="G5101" t="s">
        <v>46</v>
      </c>
      <c r="H5101" t="s">
        <v>181</v>
      </c>
      <c r="I5101">
        <v>10</v>
      </c>
      <c r="J5101">
        <f>_xlfn.XLOOKUP(Ledger[[#This Row],[SKU]]&amp;"|"&amp;Ledger[[#This Row],[Branch_ID]], PriceList!E:E,PriceList!C:C,"")</f>
        <v>470</v>
      </c>
      <c r="K5101">
        <f>_xlfn.XLOOKUP(Ledger[[#This Row],[SKU]]&amp;"|"&amp;Ledger[[#This Row],[Branch_ID]], PriceList[Key], PriceList[Unit_Retail_Price_EGP], "")</f>
        <v>1029</v>
      </c>
      <c r="L5101">
        <f>YEAR(Ledger[[#This Row],[Date]])</f>
        <v>2025</v>
      </c>
      <c r="M5101" t="str">
        <f>"Qtr"&amp;ROUNDUP(MONTH(Ledger[[#This Row],[Date]])/3,0)</f>
        <v>Qtr2</v>
      </c>
      <c r="N5101">
        <f>MONTH(Ledger[[#This Row],[Date]])</f>
        <v>6</v>
      </c>
      <c r="O5101" t="str">
        <f>TEXT(Ledger[[#This Row],[Date]],"mmm")</f>
        <v>Jun</v>
      </c>
    </row>
    <row r="5102" spans="1:15" x14ac:dyDescent="0.35">
      <c r="A5102" t="s">
        <v>280</v>
      </c>
      <c r="B5102" s="8">
        <v>45809</v>
      </c>
      <c r="C5102" s="5">
        <v>0.38819444444444445</v>
      </c>
      <c r="D5102" t="str">
        <f>_xlfn.XLOOKUP(Ledger[[#This Row],[Employee_ID]],Employees!C:C,Employees!A:A)</f>
        <v>Morning</v>
      </c>
      <c r="E5102" t="s">
        <v>22</v>
      </c>
      <c r="F5102" t="str">
        <f>_xlfn.XLOOKUP(Ledger[[#This Row],[Employee_ID]],Employees!C:C,Employees!B:B)</f>
        <v>BR04</v>
      </c>
      <c r="G5102" t="s">
        <v>46</v>
      </c>
      <c r="H5102" t="s">
        <v>281</v>
      </c>
      <c r="I5102">
        <v>19</v>
      </c>
      <c r="J5102">
        <f>_xlfn.XLOOKUP(Ledger[[#This Row],[SKU]]&amp;"|"&amp;Ledger[[#This Row],[Branch_ID]], PriceList!E:E,PriceList!C:C,"")</f>
        <v>135</v>
      </c>
      <c r="K5102">
        <f>_xlfn.XLOOKUP(Ledger[[#This Row],[SKU]]&amp;"|"&amp;Ledger[[#This Row],[Branch_ID]], PriceList[Key], PriceList[Unit_Retail_Price_EGP], "")</f>
        <v>329</v>
      </c>
      <c r="L5102">
        <f>YEAR(Ledger[[#This Row],[Date]])</f>
        <v>2025</v>
      </c>
      <c r="M5102" t="str">
        <f>"Qtr"&amp;ROUNDUP(MONTH(Ledger[[#This Row],[Date]])/3,0)</f>
        <v>Qtr2</v>
      </c>
      <c r="N5102">
        <f>MONTH(Ledger[[#This Row],[Date]])</f>
        <v>6</v>
      </c>
      <c r="O5102" t="str">
        <f>TEXT(Ledger[[#This Row],[Date]],"mmm")</f>
        <v>Jun</v>
      </c>
    </row>
    <row r="5103" spans="1:15" x14ac:dyDescent="0.35">
      <c r="A5103" t="s">
        <v>285</v>
      </c>
      <c r="B5103" s="8">
        <v>45809</v>
      </c>
      <c r="C5103" s="5">
        <v>0.38819444444444445</v>
      </c>
      <c r="D5103" t="str">
        <f>_xlfn.XLOOKUP(Ledger[[#This Row],[Employee_ID]],Employees!C:C,Employees!A:A)</f>
        <v>Morning</v>
      </c>
      <c r="E5103" t="s">
        <v>22</v>
      </c>
      <c r="F5103" t="str">
        <f>_xlfn.XLOOKUP(Ledger[[#This Row],[Employee_ID]],Employees!C:C,Employees!B:B)</f>
        <v>BR04</v>
      </c>
      <c r="G5103" t="s">
        <v>46</v>
      </c>
      <c r="H5103" t="s">
        <v>286</v>
      </c>
      <c r="I5103">
        <v>28</v>
      </c>
      <c r="J5103">
        <f>_xlfn.XLOOKUP(Ledger[[#This Row],[SKU]]&amp;"|"&amp;Ledger[[#This Row],[Branch_ID]], PriceList!E:E,PriceList!C:C,"")</f>
        <v>135</v>
      </c>
      <c r="K5103">
        <f>_xlfn.XLOOKUP(Ledger[[#This Row],[SKU]]&amp;"|"&amp;Ledger[[#This Row],[Branch_ID]], PriceList[Key], PriceList[Unit_Retail_Price_EGP], "")</f>
        <v>329</v>
      </c>
      <c r="L5103">
        <f>YEAR(Ledger[[#This Row],[Date]])</f>
        <v>2025</v>
      </c>
      <c r="M5103" t="str">
        <f>"Qtr"&amp;ROUNDUP(MONTH(Ledger[[#This Row],[Date]])/3,0)</f>
        <v>Qtr2</v>
      </c>
      <c r="N5103">
        <f>MONTH(Ledger[[#This Row],[Date]])</f>
        <v>6</v>
      </c>
      <c r="O5103" t="str">
        <f>TEXT(Ledger[[#This Row],[Date]],"mmm")</f>
        <v>Jun</v>
      </c>
    </row>
    <row r="5104" spans="1:15" x14ac:dyDescent="0.35">
      <c r="A5104" t="s">
        <v>298</v>
      </c>
      <c r="B5104" s="8">
        <v>45809</v>
      </c>
      <c r="C5104" s="5">
        <v>0.38819444444444445</v>
      </c>
      <c r="D5104" t="str">
        <f>_xlfn.XLOOKUP(Ledger[[#This Row],[Employee_ID]],Employees!C:C,Employees!A:A)</f>
        <v>Morning</v>
      </c>
      <c r="E5104" t="s">
        <v>22</v>
      </c>
      <c r="F5104" t="str">
        <f>_xlfn.XLOOKUP(Ledger[[#This Row],[Employee_ID]],Employees!C:C,Employees!B:B)</f>
        <v>BR04</v>
      </c>
      <c r="G5104" t="s">
        <v>46</v>
      </c>
      <c r="H5104" t="s">
        <v>299</v>
      </c>
      <c r="I5104">
        <v>37</v>
      </c>
      <c r="J5104">
        <f>_xlfn.XLOOKUP(Ledger[[#This Row],[SKU]]&amp;"|"&amp;Ledger[[#This Row],[Branch_ID]], PriceList!E:E,PriceList!C:C,"")</f>
        <v>155</v>
      </c>
      <c r="K5104">
        <f>_xlfn.XLOOKUP(Ledger[[#This Row],[SKU]]&amp;"|"&amp;Ledger[[#This Row],[Branch_ID]], PriceList[Key], PriceList[Unit_Retail_Price_EGP], "")</f>
        <v>379</v>
      </c>
      <c r="L5104">
        <f>YEAR(Ledger[[#This Row],[Date]])</f>
        <v>2025</v>
      </c>
      <c r="M5104" t="str">
        <f>"Qtr"&amp;ROUNDUP(MONTH(Ledger[[#This Row],[Date]])/3,0)</f>
        <v>Qtr2</v>
      </c>
      <c r="N5104">
        <f>MONTH(Ledger[[#This Row],[Date]])</f>
        <v>6</v>
      </c>
      <c r="O5104" t="str">
        <f>TEXT(Ledger[[#This Row],[Date]],"mmm")</f>
        <v>Jun</v>
      </c>
    </row>
    <row r="5105" spans="1:15" x14ac:dyDescent="0.35">
      <c r="A5105" t="s">
        <v>312</v>
      </c>
      <c r="B5105" s="8">
        <v>45809</v>
      </c>
      <c r="C5105" s="5">
        <v>0.3888888888888889</v>
      </c>
      <c r="D5105" t="str">
        <f>_xlfn.XLOOKUP(Ledger[[#This Row],[Employee_ID]],Employees!C:C,Employees!A:A)</f>
        <v>Morning</v>
      </c>
      <c r="E5105" t="s">
        <v>22</v>
      </c>
      <c r="F5105" t="str">
        <f>_xlfn.XLOOKUP(Ledger[[#This Row],[Employee_ID]],Employees!C:C,Employees!B:B)</f>
        <v>BR04</v>
      </c>
      <c r="G5105" t="s">
        <v>46</v>
      </c>
      <c r="H5105" t="s">
        <v>313</v>
      </c>
      <c r="I5105">
        <v>54</v>
      </c>
      <c r="J5105">
        <f>_xlfn.XLOOKUP(Ledger[[#This Row],[SKU]]&amp;"|"&amp;Ledger[[#This Row],[Branch_ID]], PriceList!E:E,PriceList!C:C,"")</f>
        <v>135</v>
      </c>
      <c r="K5105">
        <f>_xlfn.XLOOKUP(Ledger[[#This Row],[SKU]]&amp;"|"&amp;Ledger[[#This Row],[Branch_ID]], PriceList[Key], PriceList[Unit_Retail_Price_EGP], "")</f>
        <v>329</v>
      </c>
      <c r="L5105">
        <f>YEAR(Ledger[[#This Row],[Date]])</f>
        <v>2025</v>
      </c>
      <c r="M5105" t="str">
        <f>"Qtr"&amp;ROUNDUP(MONTH(Ledger[[#This Row],[Date]])/3,0)</f>
        <v>Qtr2</v>
      </c>
      <c r="N5105">
        <f>MONTH(Ledger[[#This Row],[Date]])</f>
        <v>6</v>
      </c>
      <c r="O5105" t="str">
        <f>TEXT(Ledger[[#This Row],[Date]],"mmm")</f>
        <v>Jun</v>
      </c>
    </row>
    <row r="5106" spans="1:15" x14ac:dyDescent="0.35">
      <c r="A5106" t="s">
        <v>326</v>
      </c>
      <c r="B5106" s="8">
        <v>45809</v>
      </c>
      <c r="C5106" s="5">
        <v>0.3888888888888889</v>
      </c>
      <c r="D5106" t="str">
        <f>_xlfn.XLOOKUP(Ledger[[#This Row],[Employee_ID]],Employees!C:C,Employees!A:A)</f>
        <v>Morning</v>
      </c>
      <c r="E5106" t="s">
        <v>22</v>
      </c>
      <c r="F5106" t="str">
        <f>_xlfn.XLOOKUP(Ledger[[#This Row],[Employee_ID]],Employees!C:C,Employees!B:B)</f>
        <v>BR04</v>
      </c>
      <c r="G5106" t="s">
        <v>46</v>
      </c>
      <c r="H5106" t="s">
        <v>327</v>
      </c>
      <c r="I5106">
        <v>10</v>
      </c>
      <c r="J5106">
        <f>_xlfn.XLOOKUP(Ledger[[#This Row],[SKU]]&amp;"|"&amp;Ledger[[#This Row],[Branch_ID]], PriceList!E:E,PriceList!C:C,"")</f>
        <v>625</v>
      </c>
      <c r="K5106">
        <f>_xlfn.XLOOKUP(Ledger[[#This Row],[SKU]]&amp;"|"&amp;Ledger[[#This Row],[Branch_ID]], PriceList[Key], PriceList[Unit_Retail_Price_EGP], "")</f>
        <v>1409</v>
      </c>
      <c r="L5106">
        <f>YEAR(Ledger[[#This Row],[Date]])</f>
        <v>2025</v>
      </c>
      <c r="M5106" t="str">
        <f>"Qtr"&amp;ROUNDUP(MONTH(Ledger[[#This Row],[Date]])/3,0)</f>
        <v>Qtr2</v>
      </c>
      <c r="N5106">
        <f>MONTH(Ledger[[#This Row],[Date]])</f>
        <v>6</v>
      </c>
      <c r="O5106" t="str">
        <f>TEXT(Ledger[[#This Row],[Date]],"mmm")</f>
        <v>Jun</v>
      </c>
    </row>
    <row r="5107" spans="1:15" x14ac:dyDescent="0.35">
      <c r="A5107" t="s">
        <v>339</v>
      </c>
      <c r="B5107" s="8">
        <v>45809</v>
      </c>
      <c r="C5107" s="5">
        <v>0.38958333333333334</v>
      </c>
      <c r="D5107" t="str">
        <f>_xlfn.XLOOKUP(Ledger[[#This Row],[Employee_ID]],Employees!C:C,Employees!A:A)</f>
        <v>Morning</v>
      </c>
      <c r="E5107" t="s">
        <v>22</v>
      </c>
      <c r="F5107" t="str">
        <f>_xlfn.XLOOKUP(Ledger[[#This Row],[Employee_ID]],Employees!C:C,Employees!B:B)</f>
        <v>BR04</v>
      </c>
      <c r="G5107" t="s">
        <v>46</v>
      </c>
      <c r="H5107" t="s">
        <v>218</v>
      </c>
      <c r="I5107">
        <v>18</v>
      </c>
      <c r="J5107">
        <f>_xlfn.XLOOKUP(Ledger[[#This Row],[SKU]]&amp;"|"&amp;Ledger[[#This Row],[Branch_ID]], PriceList!E:E,PriceList!C:C,"")</f>
        <v>625</v>
      </c>
      <c r="K5107">
        <f>_xlfn.XLOOKUP(Ledger[[#This Row],[SKU]]&amp;"|"&amp;Ledger[[#This Row],[Branch_ID]], PriceList[Key], PriceList[Unit_Retail_Price_EGP], "")</f>
        <v>1409</v>
      </c>
      <c r="L5107">
        <f>YEAR(Ledger[[#This Row],[Date]])</f>
        <v>2025</v>
      </c>
      <c r="M5107" t="str">
        <f>"Qtr"&amp;ROUNDUP(MONTH(Ledger[[#This Row],[Date]])/3,0)</f>
        <v>Qtr2</v>
      </c>
      <c r="N5107">
        <f>MONTH(Ledger[[#This Row],[Date]])</f>
        <v>6</v>
      </c>
      <c r="O5107" t="str">
        <f>TEXT(Ledger[[#This Row],[Date]],"mmm")</f>
        <v>Jun</v>
      </c>
    </row>
    <row r="5108" spans="1:15" x14ac:dyDescent="0.35">
      <c r="A5108" t="s">
        <v>341</v>
      </c>
      <c r="B5108" s="8">
        <v>45809</v>
      </c>
      <c r="C5108" s="5">
        <v>0.38958333333333334</v>
      </c>
      <c r="D5108" t="str">
        <f>_xlfn.XLOOKUP(Ledger[[#This Row],[Employee_ID]],Employees!C:C,Employees!A:A)</f>
        <v>Morning</v>
      </c>
      <c r="E5108" t="s">
        <v>22</v>
      </c>
      <c r="F5108" t="str">
        <f>_xlfn.XLOOKUP(Ledger[[#This Row],[Employee_ID]],Employees!C:C,Employees!B:B)</f>
        <v>BR04</v>
      </c>
      <c r="G5108" t="s">
        <v>46</v>
      </c>
      <c r="H5108" t="s">
        <v>342</v>
      </c>
      <c r="I5108">
        <v>18</v>
      </c>
      <c r="J5108">
        <f>_xlfn.XLOOKUP(Ledger[[#This Row],[SKU]]&amp;"|"&amp;Ledger[[#This Row],[Branch_ID]], PriceList!E:E,PriceList!C:C,"")</f>
        <v>450</v>
      </c>
      <c r="K5108">
        <f>_xlfn.XLOOKUP(Ledger[[#This Row],[SKU]]&amp;"|"&amp;Ledger[[#This Row],[Branch_ID]], PriceList[Key], PriceList[Unit_Retail_Price_EGP], "")</f>
        <v>1029</v>
      </c>
      <c r="L5108">
        <f>YEAR(Ledger[[#This Row],[Date]])</f>
        <v>2025</v>
      </c>
      <c r="M5108" t="str">
        <f>"Qtr"&amp;ROUNDUP(MONTH(Ledger[[#This Row],[Date]])/3,0)</f>
        <v>Qtr2</v>
      </c>
      <c r="N5108">
        <f>MONTH(Ledger[[#This Row],[Date]])</f>
        <v>6</v>
      </c>
      <c r="O5108" t="str">
        <f>TEXT(Ledger[[#This Row],[Date]],"mmm")</f>
        <v>Jun</v>
      </c>
    </row>
    <row r="5109" spans="1:15" x14ac:dyDescent="0.35">
      <c r="A5109" t="s">
        <v>362</v>
      </c>
      <c r="B5109" s="8">
        <v>45809</v>
      </c>
      <c r="C5109" s="5">
        <v>0.39027777777777778</v>
      </c>
      <c r="D5109" t="str">
        <f>_xlfn.XLOOKUP(Ledger[[#This Row],[Employee_ID]],Employees!C:C,Employees!A:A)</f>
        <v>Morning</v>
      </c>
      <c r="E5109" t="s">
        <v>22</v>
      </c>
      <c r="F5109" t="str">
        <f>_xlfn.XLOOKUP(Ledger[[#This Row],[Employee_ID]],Employees!C:C,Employees!B:B)</f>
        <v>BR04</v>
      </c>
      <c r="G5109" t="s">
        <v>46</v>
      </c>
      <c r="H5109" t="s">
        <v>133</v>
      </c>
      <c r="I5109">
        <v>21</v>
      </c>
      <c r="J5109">
        <f>_xlfn.XLOOKUP(Ledger[[#This Row],[SKU]]&amp;"|"&amp;Ledger[[#This Row],[Branch_ID]], PriceList!E:E,PriceList!C:C,"")</f>
        <v>450</v>
      </c>
      <c r="K5109">
        <f>_xlfn.XLOOKUP(Ledger[[#This Row],[SKU]]&amp;"|"&amp;Ledger[[#This Row],[Branch_ID]], PriceList[Key], PriceList[Unit_Retail_Price_EGP], "")</f>
        <v>1029</v>
      </c>
      <c r="L5109">
        <f>YEAR(Ledger[[#This Row],[Date]])</f>
        <v>2025</v>
      </c>
      <c r="M5109" t="str">
        <f>"Qtr"&amp;ROUNDUP(MONTH(Ledger[[#This Row],[Date]])/3,0)</f>
        <v>Qtr2</v>
      </c>
      <c r="N5109">
        <f>MONTH(Ledger[[#This Row],[Date]])</f>
        <v>6</v>
      </c>
      <c r="O5109" t="str">
        <f>TEXT(Ledger[[#This Row],[Date]],"mmm")</f>
        <v>Jun</v>
      </c>
    </row>
    <row r="5110" spans="1:15" x14ac:dyDescent="0.35">
      <c r="A5110" t="s">
        <v>385</v>
      </c>
      <c r="B5110" s="8">
        <v>45809</v>
      </c>
      <c r="C5110" s="5">
        <v>0.39097222222222222</v>
      </c>
      <c r="D5110" t="str">
        <f>_xlfn.XLOOKUP(Ledger[[#This Row],[Employee_ID]],Employees!C:C,Employees!A:A)</f>
        <v>Morning</v>
      </c>
      <c r="E5110" t="s">
        <v>22</v>
      </c>
      <c r="F5110" t="str">
        <f>_xlfn.XLOOKUP(Ledger[[#This Row],[Employee_ID]],Employees!C:C,Employees!B:B)</f>
        <v>BR04</v>
      </c>
      <c r="G5110" t="s">
        <v>46</v>
      </c>
      <c r="H5110" t="s">
        <v>387</v>
      </c>
      <c r="I5110">
        <v>12</v>
      </c>
      <c r="J5110">
        <f>_xlfn.XLOOKUP(Ledger[[#This Row],[SKU]]&amp;"|"&amp;Ledger[[#This Row],[Branch_ID]], PriceList!E:E,PriceList!C:C,"")</f>
        <v>370</v>
      </c>
      <c r="K5110">
        <f>_xlfn.XLOOKUP(Ledger[[#This Row],[SKU]]&amp;"|"&amp;Ledger[[#This Row],[Branch_ID]], PriceList[Key], PriceList[Unit_Retail_Price_EGP], "")</f>
        <v>849</v>
      </c>
      <c r="L5110">
        <f>YEAR(Ledger[[#This Row],[Date]])</f>
        <v>2025</v>
      </c>
      <c r="M5110" t="str">
        <f>"Qtr"&amp;ROUNDUP(MONTH(Ledger[[#This Row],[Date]])/3,0)</f>
        <v>Qtr2</v>
      </c>
      <c r="N5110">
        <f>MONTH(Ledger[[#This Row],[Date]])</f>
        <v>6</v>
      </c>
      <c r="O5110" t="str">
        <f>TEXT(Ledger[[#This Row],[Date]],"mmm")</f>
        <v>Jun</v>
      </c>
    </row>
    <row r="5111" spans="1:15" x14ac:dyDescent="0.35">
      <c r="A5111" t="s">
        <v>388</v>
      </c>
      <c r="B5111" s="8">
        <v>45809</v>
      </c>
      <c r="C5111" s="5">
        <v>0.39097222222222222</v>
      </c>
      <c r="D5111" t="str">
        <f>_xlfn.XLOOKUP(Ledger[[#This Row],[Employee_ID]],Employees!C:C,Employees!A:A)</f>
        <v>Morning</v>
      </c>
      <c r="E5111" t="s">
        <v>22</v>
      </c>
      <c r="F5111" t="str">
        <f>_xlfn.XLOOKUP(Ledger[[#This Row],[Employee_ID]],Employees!C:C,Employees!B:B)</f>
        <v>BR04</v>
      </c>
      <c r="G5111" t="s">
        <v>46</v>
      </c>
      <c r="H5111" t="s">
        <v>315</v>
      </c>
      <c r="I5111">
        <v>22</v>
      </c>
      <c r="J5111">
        <f>_xlfn.XLOOKUP(Ledger[[#This Row],[SKU]]&amp;"|"&amp;Ledger[[#This Row],[Branch_ID]], PriceList!E:E,PriceList!C:C,"")</f>
        <v>175</v>
      </c>
      <c r="K5111">
        <f>_xlfn.XLOOKUP(Ledger[[#This Row],[SKU]]&amp;"|"&amp;Ledger[[#This Row],[Branch_ID]], PriceList[Key], PriceList[Unit_Retail_Price_EGP], "")</f>
        <v>419</v>
      </c>
      <c r="L5111">
        <f>YEAR(Ledger[[#This Row],[Date]])</f>
        <v>2025</v>
      </c>
      <c r="M5111" t="str">
        <f>"Qtr"&amp;ROUNDUP(MONTH(Ledger[[#This Row],[Date]])/3,0)</f>
        <v>Qtr2</v>
      </c>
      <c r="N5111">
        <f>MONTH(Ledger[[#This Row],[Date]])</f>
        <v>6</v>
      </c>
      <c r="O5111" t="str">
        <f>TEXT(Ledger[[#This Row],[Date]],"mmm")</f>
        <v>Jun</v>
      </c>
    </row>
    <row r="5112" spans="1:15" x14ac:dyDescent="0.35">
      <c r="A5112" t="s">
        <v>390</v>
      </c>
      <c r="B5112" s="8">
        <v>45809</v>
      </c>
      <c r="C5112" s="5">
        <v>0.39097222222222222</v>
      </c>
      <c r="D5112" t="str">
        <f>_xlfn.XLOOKUP(Ledger[[#This Row],[Employee_ID]],Employees!C:C,Employees!A:A)</f>
        <v>Morning</v>
      </c>
      <c r="E5112" t="s">
        <v>22</v>
      </c>
      <c r="F5112" t="str">
        <f>_xlfn.XLOOKUP(Ledger[[#This Row],[Employee_ID]],Employees!C:C,Employees!B:B)</f>
        <v>BR04</v>
      </c>
      <c r="G5112" t="s">
        <v>46</v>
      </c>
      <c r="H5112" t="s">
        <v>40</v>
      </c>
      <c r="I5112">
        <v>16</v>
      </c>
      <c r="J5112">
        <f>_xlfn.XLOOKUP(Ledger[[#This Row],[SKU]]&amp;"|"&amp;Ledger[[#This Row],[Branch_ID]], PriceList!E:E,PriceList!C:C,"")</f>
        <v>470</v>
      </c>
      <c r="K5112">
        <f>_xlfn.XLOOKUP(Ledger[[#This Row],[SKU]]&amp;"|"&amp;Ledger[[#This Row],[Branch_ID]], PriceList[Key], PriceList[Unit_Retail_Price_EGP], "")</f>
        <v>1029</v>
      </c>
      <c r="L5112">
        <f>YEAR(Ledger[[#This Row],[Date]])</f>
        <v>2025</v>
      </c>
      <c r="M5112" t="str">
        <f>"Qtr"&amp;ROUNDUP(MONTH(Ledger[[#This Row],[Date]])/3,0)</f>
        <v>Qtr2</v>
      </c>
      <c r="N5112">
        <f>MONTH(Ledger[[#This Row],[Date]])</f>
        <v>6</v>
      </c>
      <c r="O5112" t="str">
        <f>TEXT(Ledger[[#This Row],[Date]],"mmm")</f>
        <v>Jun</v>
      </c>
    </row>
    <row r="5113" spans="1:15" x14ac:dyDescent="0.35">
      <c r="A5113" t="s">
        <v>396</v>
      </c>
      <c r="B5113" s="8">
        <v>45809</v>
      </c>
      <c r="C5113" s="5">
        <v>0.39097222222222222</v>
      </c>
      <c r="D5113" t="str">
        <f>_xlfn.XLOOKUP(Ledger[[#This Row],[Employee_ID]],Employees!C:C,Employees!A:A)</f>
        <v>Morning</v>
      </c>
      <c r="E5113" t="s">
        <v>22</v>
      </c>
      <c r="F5113" t="str">
        <f>_xlfn.XLOOKUP(Ledger[[#This Row],[Employee_ID]],Employees!C:C,Employees!B:B)</f>
        <v>BR04</v>
      </c>
      <c r="G5113" t="s">
        <v>46</v>
      </c>
      <c r="H5113" t="s">
        <v>137</v>
      </c>
      <c r="I5113">
        <v>13</v>
      </c>
      <c r="J5113">
        <f>_xlfn.XLOOKUP(Ledger[[#This Row],[SKU]]&amp;"|"&amp;Ledger[[#This Row],[Branch_ID]], PriceList!E:E,PriceList!C:C,"")</f>
        <v>510</v>
      </c>
      <c r="K5113">
        <f>_xlfn.XLOOKUP(Ledger[[#This Row],[SKU]]&amp;"|"&amp;Ledger[[#This Row],[Branch_ID]], PriceList[Key], PriceList[Unit_Retail_Price_EGP], "")</f>
        <v>1129</v>
      </c>
      <c r="L5113">
        <f>YEAR(Ledger[[#This Row],[Date]])</f>
        <v>2025</v>
      </c>
      <c r="M5113" t="str">
        <f>"Qtr"&amp;ROUNDUP(MONTH(Ledger[[#This Row],[Date]])/3,0)</f>
        <v>Qtr2</v>
      </c>
      <c r="N5113">
        <f>MONTH(Ledger[[#This Row],[Date]])</f>
        <v>6</v>
      </c>
      <c r="O5113" t="str">
        <f>TEXT(Ledger[[#This Row],[Date]],"mmm")</f>
        <v>Jun</v>
      </c>
    </row>
    <row r="5114" spans="1:15" x14ac:dyDescent="0.35">
      <c r="A5114" t="s">
        <v>407</v>
      </c>
      <c r="B5114" s="8">
        <v>45809</v>
      </c>
      <c r="C5114" s="5">
        <v>0.39097222222222222</v>
      </c>
      <c r="D5114" t="str">
        <f>_xlfn.XLOOKUP(Ledger[[#This Row],[Employee_ID]],Employees!C:C,Employees!A:A)</f>
        <v>Morning</v>
      </c>
      <c r="E5114" t="s">
        <v>22</v>
      </c>
      <c r="F5114" t="str">
        <f>_xlfn.XLOOKUP(Ledger[[#This Row],[Employee_ID]],Employees!C:C,Employees!B:B)</f>
        <v>BR04</v>
      </c>
      <c r="G5114" t="s">
        <v>46</v>
      </c>
      <c r="H5114" t="s">
        <v>359</v>
      </c>
      <c r="I5114">
        <v>34</v>
      </c>
      <c r="J5114">
        <f>_xlfn.XLOOKUP(Ledger[[#This Row],[SKU]]&amp;"|"&amp;Ledger[[#This Row],[Branch_ID]], PriceList!E:E,PriceList!C:C,"")</f>
        <v>135</v>
      </c>
      <c r="K5114">
        <f>_xlfn.XLOOKUP(Ledger[[#This Row],[SKU]]&amp;"|"&amp;Ledger[[#This Row],[Branch_ID]], PriceList[Key], PriceList[Unit_Retail_Price_EGP], "")</f>
        <v>329</v>
      </c>
      <c r="L5114">
        <f>YEAR(Ledger[[#This Row],[Date]])</f>
        <v>2025</v>
      </c>
      <c r="M5114" t="str">
        <f>"Qtr"&amp;ROUNDUP(MONTH(Ledger[[#This Row],[Date]])/3,0)</f>
        <v>Qtr2</v>
      </c>
      <c r="N5114">
        <f>MONTH(Ledger[[#This Row],[Date]])</f>
        <v>6</v>
      </c>
      <c r="O5114" t="str">
        <f>TEXT(Ledger[[#This Row],[Date]],"mmm")</f>
        <v>Jun</v>
      </c>
    </row>
    <row r="5115" spans="1:15" x14ac:dyDescent="0.35">
      <c r="A5115" t="s">
        <v>410</v>
      </c>
      <c r="B5115" s="8">
        <v>45809</v>
      </c>
      <c r="C5115" s="5">
        <v>0.39097222222222222</v>
      </c>
      <c r="D5115" t="str">
        <f>_xlfn.XLOOKUP(Ledger[[#This Row],[Employee_ID]],Employees!C:C,Employees!A:A)</f>
        <v>Morning</v>
      </c>
      <c r="E5115" t="s">
        <v>22</v>
      </c>
      <c r="F5115" t="str">
        <f>_xlfn.XLOOKUP(Ledger[[#This Row],[Employee_ID]],Employees!C:C,Employees!B:B)</f>
        <v>BR04</v>
      </c>
      <c r="G5115" t="s">
        <v>46</v>
      </c>
      <c r="H5115" t="s">
        <v>382</v>
      </c>
      <c r="I5115">
        <v>47</v>
      </c>
      <c r="J5115">
        <f>_xlfn.XLOOKUP(Ledger[[#This Row],[SKU]]&amp;"|"&amp;Ledger[[#This Row],[Branch_ID]], PriceList!E:E,PriceList!C:C,"")</f>
        <v>155</v>
      </c>
      <c r="K5115">
        <f>_xlfn.XLOOKUP(Ledger[[#This Row],[SKU]]&amp;"|"&amp;Ledger[[#This Row],[Branch_ID]], PriceList[Key], PriceList[Unit_Retail_Price_EGP], "")</f>
        <v>379</v>
      </c>
      <c r="L5115">
        <f>YEAR(Ledger[[#This Row],[Date]])</f>
        <v>2025</v>
      </c>
      <c r="M5115" t="str">
        <f>"Qtr"&amp;ROUNDUP(MONTH(Ledger[[#This Row],[Date]])/3,0)</f>
        <v>Qtr2</v>
      </c>
      <c r="N5115">
        <f>MONTH(Ledger[[#This Row],[Date]])</f>
        <v>6</v>
      </c>
      <c r="O5115" t="str">
        <f>TEXT(Ledger[[#This Row],[Date]],"mmm")</f>
        <v>Jun</v>
      </c>
    </row>
    <row r="5116" spans="1:15" x14ac:dyDescent="0.35">
      <c r="A5116" t="s">
        <v>411</v>
      </c>
      <c r="B5116" s="8">
        <v>45809</v>
      </c>
      <c r="C5116" s="5">
        <v>0.39097222222222222</v>
      </c>
      <c r="D5116" t="str">
        <f>_xlfn.XLOOKUP(Ledger[[#This Row],[Employee_ID]],Employees!C:C,Employees!A:A)</f>
        <v>Morning</v>
      </c>
      <c r="E5116" t="s">
        <v>22</v>
      </c>
      <c r="F5116" t="str">
        <f>_xlfn.XLOOKUP(Ledger[[#This Row],[Employee_ID]],Employees!C:C,Employees!B:B)</f>
        <v>BR04</v>
      </c>
      <c r="G5116" t="s">
        <v>46</v>
      </c>
      <c r="H5116" t="s">
        <v>193</v>
      </c>
      <c r="I5116">
        <v>49</v>
      </c>
      <c r="J5116">
        <f>_xlfn.XLOOKUP(Ledger[[#This Row],[SKU]]&amp;"|"&amp;Ledger[[#This Row],[Branch_ID]], PriceList!E:E,PriceList!C:C,"")</f>
        <v>135</v>
      </c>
      <c r="K5116">
        <f>_xlfn.XLOOKUP(Ledger[[#This Row],[SKU]]&amp;"|"&amp;Ledger[[#This Row],[Branch_ID]], PriceList[Key], PriceList[Unit_Retail_Price_EGP], "")</f>
        <v>329</v>
      </c>
      <c r="L5116">
        <f>YEAR(Ledger[[#This Row],[Date]])</f>
        <v>2025</v>
      </c>
      <c r="M5116" t="str">
        <f>"Qtr"&amp;ROUNDUP(MONTH(Ledger[[#This Row],[Date]])/3,0)</f>
        <v>Qtr2</v>
      </c>
      <c r="N5116">
        <f>MONTH(Ledger[[#This Row],[Date]])</f>
        <v>6</v>
      </c>
      <c r="O5116" t="str">
        <f>TEXT(Ledger[[#This Row],[Date]],"mmm")</f>
        <v>Jun</v>
      </c>
    </row>
    <row r="5117" spans="1:15" x14ac:dyDescent="0.35">
      <c r="A5117" t="s">
        <v>434</v>
      </c>
      <c r="B5117" s="8">
        <v>45809</v>
      </c>
      <c r="C5117" s="5">
        <v>0.39166666666666666</v>
      </c>
      <c r="D5117" t="str">
        <f>_xlfn.XLOOKUP(Ledger[[#This Row],[Employee_ID]],Employees!C:C,Employees!A:A)</f>
        <v>Morning</v>
      </c>
      <c r="E5117" t="s">
        <v>22</v>
      </c>
      <c r="F5117" t="str">
        <f>_xlfn.XLOOKUP(Ledger[[#This Row],[Employee_ID]],Employees!C:C,Employees!B:B)</f>
        <v>BR04</v>
      </c>
      <c r="G5117" t="s">
        <v>46</v>
      </c>
      <c r="H5117" t="s">
        <v>353</v>
      </c>
      <c r="I5117">
        <v>11</v>
      </c>
      <c r="J5117">
        <f>_xlfn.XLOOKUP(Ledger[[#This Row],[SKU]]&amp;"|"&amp;Ledger[[#This Row],[Branch_ID]], PriceList!E:E,PriceList!C:C,"")</f>
        <v>295</v>
      </c>
      <c r="K5117">
        <f>_xlfn.XLOOKUP(Ledger[[#This Row],[SKU]]&amp;"|"&amp;Ledger[[#This Row],[Branch_ID]], PriceList[Key], PriceList[Unit_Retail_Price_EGP], "")</f>
        <v>659</v>
      </c>
      <c r="L5117">
        <f>YEAR(Ledger[[#This Row],[Date]])</f>
        <v>2025</v>
      </c>
      <c r="M5117" t="str">
        <f>"Qtr"&amp;ROUNDUP(MONTH(Ledger[[#This Row],[Date]])/3,0)</f>
        <v>Qtr2</v>
      </c>
      <c r="N5117">
        <f>MONTH(Ledger[[#This Row],[Date]])</f>
        <v>6</v>
      </c>
      <c r="O5117" t="str">
        <f>TEXT(Ledger[[#This Row],[Date]],"mmm")</f>
        <v>Jun</v>
      </c>
    </row>
    <row r="5118" spans="1:15" x14ac:dyDescent="0.35">
      <c r="A5118" t="s">
        <v>449</v>
      </c>
      <c r="B5118" s="8">
        <v>45809</v>
      </c>
      <c r="C5118" s="5">
        <v>0.3923611111111111</v>
      </c>
      <c r="D5118" t="str">
        <f>_xlfn.XLOOKUP(Ledger[[#This Row],[Employee_ID]],Employees!C:C,Employees!A:A)</f>
        <v>Morning</v>
      </c>
      <c r="E5118" t="s">
        <v>22</v>
      </c>
      <c r="F5118" t="str">
        <f>_xlfn.XLOOKUP(Ledger[[#This Row],[Employee_ID]],Employees!C:C,Employees!B:B)</f>
        <v>BR04</v>
      </c>
      <c r="G5118" t="s">
        <v>46</v>
      </c>
      <c r="H5118" t="s">
        <v>200</v>
      </c>
      <c r="I5118">
        <v>29</v>
      </c>
      <c r="J5118">
        <f>_xlfn.XLOOKUP(Ledger[[#This Row],[SKU]]&amp;"|"&amp;Ledger[[#This Row],[Branch_ID]], PriceList!E:E,PriceList!C:C,"")</f>
        <v>175</v>
      </c>
      <c r="K5118">
        <f>_xlfn.XLOOKUP(Ledger[[#This Row],[SKU]]&amp;"|"&amp;Ledger[[#This Row],[Branch_ID]], PriceList[Key], PriceList[Unit_Retail_Price_EGP], "")</f>
        <v>419</v>
      </c>
      <c r="L5118">
        <f>YEAR(Ledger[[#This Row],[Date]])</f>
        <v>2025</v>
      </c>
      <c r="M5118" t="str">
        <f>"Qtr"&amp;ROUNDUP(MONTH(Ledger[[#This Row],[Date]])/3,0)</f>
        <v>Qtr2</v>
      </c>
      <c r="N5118">
        <f>MONTH(Ledger[[#This Row],[Date]])</f>
        <v>6</v>
      </c>
      <c r="O5118" t="str">
        <f>TEXT(Ledger[[#This Row],[Date]],"mmm")</f>
        <v>Jun</v>
      </c>
    </row>
    <row r="5119" spans="1:15" x14ac:dyDescent="0.35">
      <c r="A5119" t="s">
        <v>451</v>
      </c>
      <c r="B5119" s="8">
        <v>45809</v>
      </c>
      <c r="C5119" s="5">
        <v>0.3923611111111111</v>
      </c>
      <c r="D5119" t="str">
        <f>_xlfn.XLOOKUP(Ledger[[#This Row],[Employee_ID]],Employees!C:C,Employees!A:A)</f>
        <v>Morning</v>
      </c>
      <c r="E5119" t="s">
        <v>22</v>
      </c>
      <c r="F5119" t="str">
        <f>_xlfn.XLOOKUP(Ledger[[#This Row],[Employee_ID]],Employees!C:C,Employees!B:B)</f>
        <v>BR04</v>
      </c>
      <c r="G5119" t="s">
        <v>46</v>
      </c>
      <c r="H5119" t="s">
        <v>123</v>
      </c>
      <c r="I5119">
        <v>21</v>
      </c>
      <c r="J5119">
        <f>_xlfn.XLOOKUP(Ledger[[#This Row],[SKU]]&amp;"|"&amp;Ledger[[#This Row],[Branch_ID]], PriceList!E:E,PriceList!C:C,"")</f>
        <v>175</v>
      </c>
      <c r="K5119">
        <f>_xlfn.XLOOKUP(Ledger[[#This Row],[SKU]]&amp;"|"&amp;Ledger[[#This Row],[Branch_ID]], PriceList[Key], PriceList[Unit_Retail_Price_EGP], "")</f>
        <v>419</v>
      </c>
      <c r="L5119">
        <f>YEAR(Ledger[[#This Row],[Date]])</f>
        <v>2025</v>
      </c>
      <c r="M5119" t="str">
        <f>"Qtr"&amp;ROUNDUP(MONTH(Ledger[[#This Row],[Date]])/3,0)</f>
        <v>Qtr2</v>
      </c>
      <c r="N5119">
        <f>MONTH(Ledger[[#This Row],[Date]])</f>
        <v>6</v>
      </c>
      <c r="O5119" t="str">
        <f>TEXT(Ledger[[#This Row],[Date]],"mmm")</f>
        <v>Jun</v>
      </c>
    </row>
    <row r="5120" spans="1:15" x14ac:dyDescent="0.35">
      <c r="A5120" t="s">
        <v>455</v>
      </c>
      <c r="B5120" s="8">
        <v>45809</v>
      </c>
      <c r="C5120" s="5">
        <v>0.3923611111111111</v>
      </c>
      <c r="D5120" t="str">
        <f>_xlfn.XLOOKUP(Ledger[[#This Row],[Employee_ID]],Employees!C:C,Employees!A:A)</f>
        <v>Morning</v>
      </c>
      <c r="E5120" t="s">
        <v>22</v>
      </c>
      <c r="F5120" t="str">
        <f>_xlfn.XLOOKUP(Ledger[[#This Row],[Employee_ID]],Employees!C:C,Employees!B:B)</f>
        <v>BR04</v>
      </c>
      <c r="G5120" t="s">
        <v>46</v>
      </c>
      <c r="H5120" t="s">
        <v>456</v>
      </c>
      <c r="I5120">
        <v>18</v>
      </c>
      <c r="J5120">
        <f>_xlfn.XLOOKUP(Ledger[[#This Row],[SKU]]&amp;"|"&amp;Ledger[[#This Row],[Branch_ID]], PriceList!E:E,PriceList!C:C,"")</f>
        <v>685</v>
      </c>
      <c r="K5120">
        <f>_xlfn.XLOOKUP(Ledger[[#This Row],[SKU]]&amp;"|"&amp;Ledger[[#This Row],[Branch_ID]], PriceList[Key], PriceList[Unit_Retail_Price_EGP], "")</f>
        <v>1499</v>
      </c>
      <c r="L5120">
        <f>YEAR(Ledger[[#This Row],[Date]])</f>
        <v>2025</v>
      </c>
      <c r="M5120" t="str">
        <f>"Qtr"&amp;ROUNDUP(MONTH(Ledger[[#This Row],[Date]])/3,0)</f>
        <v>Qtr2</v>
      </c>
      <c r="N5120">
        <f>MONTH(Ledger[[#This Row],[Date]])</f>
        <v>6</v>
      </c>
      <c r="O5120" t="str">
        <f>TEXT(Ledger[[#This Row],[Date]],"mmm")</f>
        <v>Jun</v>
      </c>
    </row>
    <row r="5121" spans="1:15" x14ac:dyDescent="0.35">
      <c r="A5121" t="s">
        <v>466</v>
      </c>
      <c r="B5121" s="8">
        <v>45809</v>
      </c>
      <c r="C5121" s="5">
        <v>0.39305555555555555</v>
      </c>
      <c r="D5121" t="str">
        <f>_xlfn.XLOOKUP(Ledger[[#This Row],[Employee_ID]],Employees!C:C,Employees!A:A)</f>
        <v>Morning</v>
      </c>
      <c r="E5121" t="s">
        <v>22</v>
      </c>
      <c r="F5121" t="str">
        <f>_xlfn.XLOOKUP(Ledger[[#This Row],[Employee_ID]],Employees!C:C,Employees!B:B)</f>
        <v>BR04</v>
      </c>
      <c r="G5121" t="s">
        <v>46</v>
      </c>
      <c r="H5121" t="s">
        <v>467</v>
      </c>
      <c r="I5121">
        <v>17</v>
      </c>
      <c r="J5121">
        <f>_xlfn.XLOOKUP(Ledger[[#This Row],[SKU]]&amp;"|"&amp;Ledger[[#This Row],[Branch_ID]], PriceList!E:E,PriceList!C:C,"")</f>
        <v>450</v>
      </c>
      <c r="K5121">
        <f>_xlfn.XLOOKUP(Ledger[[#This Row],[SKU]]&amp;"|"&amp;Ledger[[#This Row],[Branch_ID]], PriceList[Key], PriceList[Unit_Retail_Price_EGP], "")</f>
        <v>1029</v>
      </c>
      <c r="L5121">
        <f>YEAR(Ledger[[#This Row],[Date]])</f>
        <v>2025</v>
      </c>
      <c r="M5121" t="str">
        <f>"Qtr"&amp;ROUNDUP(MONTH(Ledger[[#This Row],[Date]])/3,0)</f>
        <v>Qtr2</v>
      </c>
      <c r="N5121">
        <f>MONTH(Ledger[[#This Row],[Date]])</f>
        <v>6</v>
      </c>
      <c r="O5121" t="str">
        <f>TEXT(Ledger[[#This Row],[Date]],"mmm")</f>
        <v>Jun</v>
      </c>
    </row>
    <row r="5122" spans="1:15" x14ac:dyDescent="0.35">
      <c r="A5122" t="s">
        <v>473</v>
      </c>
      <c r="B5122" s="8">
        <v>45809</v>
      </c>
      <c r="C5122" s="5">
        <v>0.39305555555555555</v>
      </c>
      <c r="D5122" t="str">
        <f>_xlfn.XLOOKUP(Ledger[[#This Row],[Employee_ID]],Employees!C:C,Employees!A:A)</f>
        <v>Morning</v>
      </c>
      <c r="E5122" t="s">
        <v>22</v>
      </c>
      <c r="F5122" t="str">
        <f>_xlfn.XLOOKUP(Ledger[[#This Row],[Employee_ID]],Employees!C:C,Employees!B:B)</f>
        <v>BR04</v>
      </c>
      <c r="G5122" t="s">
        <v>46</v>
      </c>
      <c r="H5122" t="s">
        <v>460</v>
      </c>
      <c r="I5122">
        <v>29</v>
      </c>
      <c r="J5122">
        <f>_xlfn.XLOOKUP(Ledger[[#This Row],[SKU]]&amp;"|"&amp;Ledger[[#This Row],[Branch_ID]], PriceList!E:E,PriceList!C:C,"")</f>
        <v>135</v>
      </c>
      <c r="K5122">
        <f>_xlfn.XLOOKUP(Ledger[[#This Row],[SKU]]&amp;"|"&amp;Ledger[[#This Row],[Branch_ID]], PriceList[Key], PriceList[Unit_Retail_Price_EGP], "")</f>
        <v>329</v>
      </c>
      <c r="L5122">
        <f>YEAR(Ledger[[#This Row],[Date]])</f>
        <v>2025</v>
      </c>
      <c r="M5122" t="str">
        <f>"Qtr"&amp;ROUNDUP(MONTH(Ledger[[#This Row],[Date]])/3,0)</f>
        <v>Qtr2</v>
      </c>
      <c r="N5122">
        <f>MONTH(Ledger[[#This Row],[Date]])</f>
        <v>6</v>
      </c>
      <c r="O5122" t="str">
        <f>TEXT(Ledger[[#This Row],[Date]],"mmm")</f>
        <v>Jun</v>
      </c>
    </row>
    <row r="5123" spans="1:15" x14ac:dyDescent="0.35">
      <c r="A5123" t="s">
        <v>477</v>
      </c>
      <c r="B5123" s="8">
        <v>45809</v>
      </c>
      <c r="C5123" s="5">
        <v>0.39305555555555555</v>
      </c>
      <c r="D5123" t="str">
        <f>_xlfn.XLOOKUP(Ledger[[#This Row],[Employee_ID]],Employees!C:C,Employees!A:A)</f>
        <v>Morning</v>
      </c>
      <c r="E5123" t="s">
        <v>22</v>
      </c>
      <c r="F5123" t="str">
        <f>_xlfn.XLOOKUP(Ledger[[#This Row],[Employee_ID]],Employees!C:C,Employees!B:B)</f>
        <v>BR04</v>
      </c>
      <c r="G5123" t="s">
        <v>46</v>
      </c>
      <c r="H5123" t="s">
        <v>478</v>
      </c>
      <c r="I5123">
        <v>12</v>
      </c>
      <c r="J5123">
        <f>_xlfn.XLOOKUP(Ledger[[#This Row],[SKU]]&amp;"|"&amp;Ledger[[#This Row],[Branch_ID]], PriceList!E:E,PriceList!C:C,"")</f>
        <v>685</v>
      </c>
      <c r="K5123">
        <f>_xlfn.XLOOKUP(Ledger[[#This Row],[SKU]]&amp;"|"&amp;Ledger[[#This Row],[Branch_ID]], PriceList[Key], PriceList[Unit_Retail_Price_EGP], "")</f>
        <v>1499</v>
      </c>
      <c r="L5123">
        <f>YEAR(Ledger[[#This Row],[Date]])</f>
        <v>2025</v>
      </c>
      <c r="M5123" t="str">
        <f>"Qtr"&amp;ROUNDUP(MONTH(Ledger[[#This Row],[Date]])/3,0)</f>
        <v>Qtr2</v>
      </c>
      <c r="N5123">
        <f>MONTH(Ledger[[#This Row],[Date]])</f>
        <v>6</v>
      </c>
      <c r="O5123" t="str">
        <f>TEXT(Ledger[[#This Row],[Date]],"mmm")</f>
        <v>Jun</v>
      </c>
    </row>
    <row r="5124" spans="1:15" x14ac:dyDescent="0.35">
      <c r="A5124" t="s">
        <v>480</v>
      </c>
      <c r="B5124" s="8">
        <v>45809</v>
      </c>
      <c r="C5124" s="5">
        <v>0.39305555555555555</v>
      </c>
      <c r="D5124" t="str">
        <f>_xlfn.XLOOKUP(Ledger[[#This Row],[Employee_ID]],Employees!C:C,Employees!A:A)</f>
        <v>Morning</v>
      </c>
      <c r="E5124" t="s">
        <v>22</v>
      </c>
      <c r="F5124" t="str">
        <f>_xlfn.XLOOKUP(Ledger[[#This Row],[Employee_ID]],Employees!C:C,Employees!B:B)</f>
        <v>BR04</v>
      </c>
      <c r="G5124" t="s">
        <v>46</v>
      </c>
      <c r="H5124" t="s">
        <v>259</v>
      </c>
      <c r="I5124">
        <v>18</v>
      </c>
      <c r="J5124">
        <f>_xlfn.XLOOKUP(Ledger[[#This Row],[SKU]]&amp;"|"&amp;Ledger[[#This Row],[Branch_ID]], PriceList!E:E,PriceList!C:C,"")</f>
        <v>450</v>
      </c>
      <c r="K5124">
        <f>_xlfn.XLOOKUP(Ledger[[#This Row],[SKU]]&amp;"|"&amp;Ledger[[#This Row],[Branch_ID]], PriceList[Key], PriceList[Unit_Retail_Price_EGP], "")</f>
        <v>1029</v>
      </c>
      <c r="L5124">
        <f>YEAR(Ledger[[#This Row],[Date]])</f>
        <v>2025</v>
      </c>
      <c r="M5124" t="str">
        <f>"Qtr"&amp;ROUNDUP(MONTH(Ledger[[#This Row],[Date]])/3,0)</f>
        <v>Qtr2</v>
      </c>
      <c r="N5124">
        <f>MONTH(Ledger[[#This Row],[Date]])</f>
        <v>6</v>
      </c>
      <c r="O5124" t="str">
        <f>TEXT(Ledger[[#This Row],[Date]],"mmm")</f>
        <v>Jun</v>
      </c>
    </row>
    <row r="5125" spans="1:15" x14ac:dyDescent="0.35">
      <c r="A5125" t="s">
        <v>483</v>
      </c>
      <c r="B5125" s="8">
        <v>45809</v>
      </c>
      <c r="C5125" s="5">
        <v>0.39305555555555555</v>
      </c>
      <c r="D5125" t="str">
        <f>_xlfn.XLOOKUP(Ledger[[#This Row],[Employee_ID]],Employees!C:C,Employees!A:A)</f>
        <v>Morning</v>
      </c>
      <c r="E5125" t="s">
        <v>22</v>
      </c>
      <c r="F5125" t="str">
        <f>_xlfn.XLOOKUP(Ledger[[#This Row],[Employee_ID]],Employees!C:C,Employees!B:B)</f>
        <v>BR04</v>
      </c>
      <c r="G5125" t="s">
        <v>46</v>
      </c>
      <c r="H5125" t="s">
        <v>249</v>
      </c>
      <c r="I5125">
        <v>15</v>
      </c>
      <c r="J5125">
        <f>_xlfn.XLOOKUP(Ledger[[#This Row],[SKU]]&amp;"|"&amp;Ledger[[#This Row],[Branch_ID]], PriceList!E:E,PriceList!C:C,"")</f>
        <v>510</v>
      </c>
      <c r="K5125">
        <f>_xlfn.XLOOKUP(Ledger[[#This Row],[SKU]]&amp;"|"&amp;Ledger[[#This Row],[Branch_ID]], PriceList[Key], PriceList[Unit_Retail_Price_EGP], "")</f>
        <v>1129</v>
      </c>
      <c r="L5125">
        <f>YEAR(Ledger[[#This Row],[Date]])</f>
        <v>2025</v>
      </c>
      <c r="M5125" t="str">
        <f>"Qtr"&amp;ROUNDUP(MONTH(Ledger[[#This Row],[Date]])/3,0)</f>
        <v>Qtr2</v>
      </c>
      <c r="N5125">
        <f>MONTH(Ledger[[#This Row],[Date]])</f>
        <v>6</v>
      </c>
      <c r="O5125" t="str">
        <f>TEXT(Ledger[[#This Row],[Date]],"mmm")</f>
        <v>Jun</v>
      </c>
    </row>
    <row r="5126" spans="1:15" x14ac:dyDescent="0.35">
      <c r="A5126" t="s">
        <v>496</v>
      </c>
      <c r="B5126" s="8">
        <v>45809</v>
      </c>
      <c r="C5126" s="5">
        <v>0.39374999999999999</v>
      </c>
      <c r="D5126" t="str">
        <f>_xlfn.XLOOKUP(Ledger[[#This Row],[Employee_ID]],Employees!C:C,Employees!A:A)</f>
        <v>Morning</v>
      </c>
      <c r="E5126" t="s">
        <v>22</v>
      </c>
      <c r="F5126" t="str">
        <f>_xlfn.XLOOKUP(Ledger[[#This Row],[Employee_ID]],Employees!C:C,Employees!B:B)</f>
        <v>BR04</v>
      </c>
      <c r="G5126" t="s">
        <v>46</v>
      </c>
      <c r="H5126" t="s">
        <v>361</v>
      </c>
      <c r="I5126">
        <v>26</v>
      </c>
      <c r="J5126">
        <f>_xlfn.XLOOKUP(Ledger[[#This Row],[SKU]]&amp;"|"&amp;Ledger[[#This Row],[Branch_ID]], PriceList!E:E,PriceList!C:C,"")</f>
        <v>370</v>
      </c>
      <c r="K5126">
        <f>_xlfn.XLOOKUP(Ledger[[#This Row],[SKU]]&amp;"|"&amp;Ledger[[#This Row],[Branch_ID]], PriceList[Key], PriceList[Unit_Retail_Price_EGP], "")</f>
        <v>849</v>
      </c>
      <c r="L5126">
        <f>YEAR(Ledger[[#This Row],[Date]])</f>
        <v>2025</v>
      </c>
      <c r="M5126" t="str">
        <f>"Qtr"&amp;ROUNDUP(MONTH(Ledger[[#This Row],[Date]])/3,0)</f>
        <v>Qtr2</v>
      </c>
      <c r="N5126">
        <f>MONTH(Ledger[[#This Row],[Date]])</f>
        <v>6</v>
      </c>
      <c r="O5126" t="str">
        <f>TEXT(Ledger[[#This Row],[Date]],"mmm")</f>
        <v>Jun</v>
      </c>
    </row>
    <row r="5127" spans="1:15" x14ac:dyDescent="0.35">
      <c r="A5127" t="s">
        <v>497</v>
      </c>
      <c r="B5127" s="8">
        <v>45809</v>
      </c>
      <c r="C5127" s="5">
        <v>0.39374999999999999</v>
      </c>
      <c r="D5127" t="str">
        <f>_xlfn.XLOOKUP(Ledger[[#This Row],[Employee_ID]],Employees!C:C,Employees!A:A)</f>
        <v>Morning</v>
      </c>
      <c r="E5127" t="s">
        <v>22</v>
      </c>
      <c r="F5127" t="str">
        <f>_xlfn.XLOOKUP(Ledger[[#This Row],[Employee_ID]],Employees!C:C,Employees!B:B)</f>
        <v>BR04</v>
      </c>
      <c r="G5127" t="s">
        <v>46</v>
      </c>
      <c r="H5127" t="s">
        <v>111</v>
      </c>
      <c r="I5127">
        <v>13</v>
      </c>
      <c r="J5127">
        <f>_xlfn.XLOOKUP(Ledger[[#This Row],[SKU]]&amp;"|"&amp;Ledger[[#This Row],[Branch_ID]], PriceList!E:E,PriceList!C:C,"")</f>
        <v>45</v>
      </c>
      <c r="K5127">
        <f>_xlfn.XLOOKUP(Ledger[[#This Row],[SKU]]&amp;"|"&amp;Ledger[[#This Row],[Branch_ID]], PriceList[Key], PriceList[Unit_Retail_Price_EGP], "")</f>
        <v>109</v>
      </c>
      <c r="L5127">
        <f>YEAR(Ledger[[#This Row],[Date]])</f>
        <v>2025</v>
      </c>
      <c r="M5127" t="str">
        <f>"Qtr"&amp;ROUNDUP(MONTH(Ledger[[#This Row],[Date]])/3,0)</f>
        <v>Qtr2</v>
      </c>
      <c r="N5127">
        <f>MONTH(Ledger[[#This Row],[Date]])</f>
        <v>6</v>
      </c>
      <c r="O5127" t="str">
        <f>TEXT(Ledger[[#This Row],[Date]],"mmm")</f>
        <v>Jun</v>
      </c>
    </row>
    <row r="5128" spans="1:15" x14ac:dyDescent="0.35">
      <c r="A5128" t="s">
        <v>505</v>
      </c>
      <c r="B5128" s="8">
        <v>45809</v>
      </c>
      <c r="C5128" s="5">
        <v>0.39374999999999999</v>
      </c>
      <c r="D5128" t="str">
        <f>_xlfn.XLOOKUP(Ledger[[#This Row],[Employee_ID]],Employees!C:C,Employees!A:A)</f>
        <v>Morning</v>
      </c>
      <c r="E5128" t="s">
        <v>22</v>
      </c>
      <c r="F5128" t="str">
        <f>_xlfn.XLOOKUP(Ledger[[#This Row],[Employee_ID]],Employees!C:C,Employees!B:B)</f>
        <v>BR04</v>
      </c>
      <c r="G5128" t="s">
        <v>46</v>
      </c>
      <c r="H5128" t="s">
        <v>317</v>
      </c>
      <c r="I5128">
        <v>30</v>
      </c>
      <c r="J5128">
        <f>_xlfn.XLOOKUP(Ledger[[#This Row],[SKU]]&amp;"|"&amp;Ledger[[#This Row],[Branch_ID]], PriceList!E:E,PriceList!C:C,"")</f>
        <v>255</v>
      </c>
      <c r="K5128">
        <f>_xlfn.XLOOKUP(Ledger[[#This Row],[SKU]]&amp;"|"&amp;Ledger[[#This Row],[Branch_ID]], PriceList[Key], PriceList[Unit_Retail_Price_EGP], "")</f>
        <v>559</v>
      </c>
      <c r="L5128">
        <f>YEAR(Ledger[[#This Row],[Date]])</f>
        <v>2025</v>
      </c>
      <c r="M5128" t="str">
        <f>"Qtr"&amp;ROUNDUP(MONTH(Ledger[[#This Row],[Date]])/3,0)</f>
        <v>Qtr2</v>
      </c>
      <c r="N5128">
        <f>MONTH(Ledger[[#This Row],[Date]])</f>
        <v>6</v>
      </c>
      <c r="O5128" t="str">
        <f>TEXT(Ledger[[#This Row],[Date]],"mmm")</f>
        <v>Jun</v>
      </c>
    </row>
    <row r="5129" spans="1:15" x14ac:dyDescent="0.35">
      <c r="A5129" t="s">
        <v>514</v>
      </c>
      <c r="B5129" s="8">
        <v>45809</v>
      </c>
      <c r="C5129" s="5">
        <v>0.39444444444444443</v>
      </c>
      <c r="D5129" t="str">
        <f>_xlfn.XLOOKUP(Ledger[[#This Row],[Employee_ID]],Employees!C:C,Employees!A:A)</f>
        <v>Morning</v>
      </c>
      <c r="E5129" t="s">
        <v>22</v>
      </c>
      <c r="F5129" t="str">
        <f>_xlfn.XLOOKUP(Ledger[[#This Row],[Employee_ID]],Employees!C:C,Employees!B:B)</f>
        <v>BR04</v>
      </c>
      <c r="G5129" t="s">
        <v>46</v>
      </c>
      <c r="H5129" t="s">
        <v>378</v>
      </c>
      <c r="I5129">
        <v>15</v>
      </c>
      <c r="J5129">
        <f>_xlfn.XLOOKUP(Ledger[[#This Row],[SKU]]&amp;"|"&amp;Ledger[[#This Row],[Branch_ID]], PriceList!E:E,PriceList!C:C,"")</f>
        <v>295</v>
      </c>
      <c r="K5129">
        <f>_xlfn.XLOOKUP(Ledger[[#This Row],[SKU]]&amp;"|"&amp;Ledger[[#This Row],[Branch_ID]], PriceList[Key], PriceList[Unit_Retail_Price_EGP], "")</f>
        <v>659</v>
      </c>
      <c r="L5129">
        <f>YEAR(Ledger[[#This Row],[Date]])</f>
        <v>2025</v>
      </c>
      <c r="M5129" t="str">
        <f>"Qtr"&amp;ROUNDUP(MONTH(Ledger[[#This Row],[Date]])/3,0)</f>
        <v>Qtr2</v>
      </c>
      <c r="N5129">
        <f>MONTH(Ledger[[#This Row],[Date]])</f>
        <v>6</v>
      </c>
      <c r="O5129" t="str">
        <f>TEXT(Ledger[[#This Row],[Date]],"mmm")</f>
        <v>Jun</v>
      </c>
    </row>
    <row r="5130" spans="1:15" x14ac:dyDescent="0.35">
      <c r="A5130" t="s">
        <v>516</v>
      </c>
      <c r="B5130" s="8">
        <v>45809</v>
      </c>
      <c r="C5130" s="5">
        <v>0.39444444444444443</v>
      </c>
      <c r="D5130" t="str">
        <f>_xlfn.XLOOKUP(Ledger[[#This Row],[Employee_ID]],Employees!C:C,Employees!A:A)</f>
        <v>Morning</v>
      </c>
      <c r="E5130" t="s">
        <v>22</v>
      </c>
      <c r="F5130" t="str">
        <f>_xlfn.XLOOKUP(Ledger[[#This Row],[Employee_ID]],Employees!C:C,Employees!B:B)</f>
        <v>BR04</v>
      </c>
      <c r="G5130" t="s">
        <v>46</v>
      </c>
      <c r="H5130" t="s">
        <v>148</v>
      </c>
      <c r="I5130">
        <v>13</v>
      </c>
      <c r="J5130">
        <f>_xlfn.XLOOKUP(Ledger[[#This Row],[SKU]]&amp;"|"&amp;Ledger[[#This Row],[Branch_ID]], PriceList!E:E,PriceList!C:C,"")</f>
        <v>255</v>
      </c>
      <c r="K5130">
        <f>_xlfn.XLOOKUP(Ledger[[#This Row],[SKU]]&amp;"|"&amp;Ledger[[#This Row],[Branch_ID]], PriceList[Key], PriceList[Unit_Retail_Price_EGP], "")</f>
        <v>559</v>
      </c>
      <c r="L5130">
        <f>YEAR(Ledger[[#This Row],[Date]])</f>
        <v>2025</v>
      </c>
      <c r="M5130" t="str">
        <f>"Qtr"&amp;ROUNDUP(MONTH(Ledger[[#This Row],[Date]])/3,0)</f>
        <v>Qtr2</v>
      </c>
      <c r="N5130">
        <f>MONTH(Ledger[[#This Row],[Date]])</f>
        <v>6</v>
      </c>
      <c r="O5130" t="str">
        <f>TEXT(Ledger[[#This Row],[Date]],"mmm")</f>
        <v>Jun</v>
      </c>
    </row>
    <row r="5131" spans="1:15" x14ac:dyDescent="0.35">
      <c r="A5131" t="s">
        <v>517</v>
      </c>
      <c r="B5131" s="8">
        <v>45809</v>
      </c>
      <c r="C5131" s="5">
        <v>0.39444444444444443</v>
      </c>
      <c r="D5131" t="str">
        <f>_xlfn.XLOOKUP(Ledger[[#This Row],[Employee_ID]],Employees!C:C,Employees!A:A)</f>
        <v>Morning</v>
      </c>
      <c r="E5131" t="s">
        <v>22</v>
      </c>
      <c r="F5131" t="str">
        <f>_xlfn.XLOOKUP(Ledger[[#This Row],[Employee_ID]],Employees!C:C,Employees!B:B)</f>
        <v>BR04</v>
      </c>
      <c r="G5131" t="s">
        <v>46</v>
      </c>
      <c r="H5131" t="s">
        <v>211</v>
      </c>
      <c r="I5131">
        <v>15</v>
      </c>
      <c r="J5131">
        <f>_xlfn.XLOOKUP(Ledger[[#This Row],[SKU]]&amp;"|"&amp;Ledger[[#This Row],[Branch_ID]], PriceList!E:E,PriceList!C:C,"")</f>
        <v>255</v>
      </c>
      <c r="K5131">
        <f>_xlfn.XLOOKUP(Ledger[[#This Row],[SKU]]&amp;"|"&amp;Ledger[[#This Row],[Branch_ID]], PriceList[Key], PriceList[Unit_Retail_Price_EGP], "")</f>
        <v>559</v>
      </c>
      <c r="L5131">
        <f>YEAR(Ledger[[#This Row],[Date]])</f>
        <v>2025</v>
      </c>
      <c r="M5131" t="str">
        <f>"Qtr"&amp;ROUNDUP(MONTH(Ledger[[#This Row],[Date]])/3,0)</f>
        <v>Qtr2</v>
      </c>
      <c r="N5131">
        <f>MONTH(Ledger[[#This Row],[Date]])</f>
        <v>6</v>
      </c>
      <c r="O5131" t="str">
        <f>TEXT(Ledger[[#This Row],[Date]],"mmm")</f>
        <v>Jun</v>
      </c>
    </row>
    <row r="5132" spans="1:15" x14ac:dyDescent="0.35">
      <c r="A5132" t="s">
        <v>522</v>
      </c>
      <c r="B5132" s="8">
        <v>45809</v>
      </c>
      <c r="C5132" s="5">
        <v>0.39444444444444443</v>
      </c>
      <c r="D5132" t="str">
        <f>_xlfn.XLOOKUP(Ledger[[#This Row],[Employee_ID]],Employees!C:C,Employees!A:A)</f>
        <v>Morning</v>
      </c>
      <c r="E5132" t="s">
        <v>22</v>
      </c>
      <c r="F5132" t="str">
        <f>_xlfn.XLOOKUP(Ledger[[#This Row],[Employee_ID]],Employees!C:C,Employees!B:B)</f>
        <v>BR04</v>
      </c>
      <c r="G5132" t="s">
        <v>46</v>
      </c>
      <c r="H5132" t="s">
        <v>523</v>
      </c>
      <c r="I5132">
        <v>21</v>
      </c>
      <c r="J5132">
        <f>_xlfn.XLOOKUP(Ledger[[#This Row],[SKU]]&amp;"|"&amp;Ledger[[#This Row],[Branch_ID]], PriceList!E:E,PriceList!C:C,"")</f>
        <v>410</v>
      </c>
      <c r="K5132">
        <f>_xlfn.XLOOKUP(Ledger[[#This Row],[SKU]]&amp;"|"&amp;Ledger[[#This Row],[Branch_ID]], PriceList[Key], PriceList[Unit_Retail_Price_EGP], "")</f>
        <v>939</v>
      </c>
      <c r="L5132">
        <f>YEAR(Ledger[[#This Row],[Date]])</f>
        <v>2025</v>
      </c>
      <c r="M5132" t="str">
        <f>"Qtr"&amp;ROUNDUP(MONTH(Ledger[[#This Row],[Date]])/3,0)</f>
        <v>Qtr2</v>
      </c>
      <c r="N5132">
        <f>MONTH(Ledger[[#This Row],[Date]])</f>
        <v>6</v>
      </c>
      <c r="O5132" t="str">
        <f>TEXT(Ledger[[#This Row],[Date]],"mmm")</f>
        <v>Jun</v>
      </c>
    </row>
    <row r="5133" spans="1:15" x14ac:dyDescent="0.35">
      <c r="A5133" t="s">
        <v>524</v>
      </c>
      <c r="B5133" s="8">
        <v>45809</v>
      </c>
      <c r="C5133" s="5">
        <v>0.39444444444444443</v>
      </c>
      <c r="D5133" t="str">
        <f>_xlfn.XLOOKUP(Ledger[[#This Row],[Employee_ID]],Employees!C:C,Employees!A:A)</f>
        <v>Morning</v>
      </c>
      <c r="E5133" t="s">
        <v>22</v>
      </c>
      <c r="F5133" t="str">
        <f>_xlfn.XLOOKUP(Ledger[[#This Row],[Employee_ID]],Employees!C:C,Employees!B:B)</f>
        <v>BR04</v>
      </c>
      <c r="G5133" t="s">
        <v>46</v>
      </c>
      <c r="H5133" t="s">
        <v>154</v>
      </c>
      <c r="I5133">
        <v>47</v>
      </c>
      <c r="J5133">
        <f>_xlfn.XLOOKUP(Ledger[[#This Row],[SKU]]&amp;"|"&amp;Ledger[[#This Row],[Branch_ID]], PriceList!E:E,PriceList!C:C,"")</f>
        <v>155</v>
      </c>
      <c r="K5133">
        <f>_xlfn.XLOOKUP(Ledger[[#This Row],[SKU]]&amp;"|"&amp;Ledger[[#This Row],[Branch_ID]], PriceList[Key], PriceList[Unit_Retail_Price_EGP], "")</f>
        <v>379</v>
      </c>
      <c r="L5133">
        <f>YEAR(Ledger[[#This Row],[Date]])</f>
        <v>2025</v>
      </c>
      <c r="M5133" t="str">
        <f>"Qtr"&amp;ROUNDUP(MONTH(Ledger[[#This Row],[Date]])/3,0)</f>
        <v>Qtr2</v>
      </c>
      <c r="N5133">
        <f>MONTH(Ledger[[#This Row],[Date]])</f>
        <v>6</v>
      </c>
      <c r="O5133" t="str">
        <f>TEXT(Ledger[[#This Row],[Date]],"mmm")</f>
        <v>Jun</v>
      </c>
    </row>
    <row r="5134" spans="1:15" x14ac:dyDescent="0.35">
      <c r="A5134" t="s">
        <v>526</v>
      </c>
      <c r="B5134" s="8">
        <v>45809</v>
      </c>
      <c r="C5134" s="5">
        <v>0.39444444444444443</v>
      </c>
      <c r="D5134" t="str">
        <f>_xlfn.XLOOKUP(Ledger[[#This Row],[Employee_ID]],Employees!C:C,Employees!A:A)</f>
        <v>Morning</v>
      </c>
      <c r="E5134" t="s">
        <v>22</v>
      </c>
      <c r="F5134" t="str">
        <f>_xlfn.XLOOKUP(Ledger[[#This Row],[Employee_ID]],Employees!C:C,Employees!B:B)</f>
        <v>BR04</v>
      </c>
      <c r="G5134" t="s">
        <v>46</v>
      </c>
      <c r="H5134" t="s">
        <v>242</v>
      </c>
      <c r="I5134">
        <v>16</v>
      </c>
      <c r="J5134">
        <f>_xlfn.XLOOKUP(Ledger[[#This Row],[SKU]]&amp;"|"&amp;Ledger[[#This Row],[Branch_ID]], PriceList!E:E,PriceList!C:C,"")</f>
        <v>685</v>
      </c>
      <c r="K5134">
        <f>_xlfn.XLOOKUP(Ledger[[#This Row],[SKU]]&amp;"|"&amp;Ledger[[#This Row],[Branch_ID]], PriceList[Key], PriceList[Unit_Retail_Price_EGP], "")</f>
        <v>1499</v>
      </c>
      <c r="L5134">
        <f>YEAR(Ledger[[#This Row],[Date]])</f>
        <v>2025</v>
      </c>
      <c r="M5134" t="str">
        <f>"Qtr"&amp;ROUNDUP(MONTH(Ledger[[#This Row],[Date]])/3,0)</f>
        <v>Qtr2</v>
      </c>
      <c r="N5134">
        <f>MONTH(Ledger[[#This Row],[Date]])</f>
        <v>6</v>
      </c>
      <c r="O5134" t="str">
        <f>TEXT(Ledger[[#This Row],[Date]],"mmm")</f>
        <v>Jun</v>
      </c>
    </row>
    <row r="5135" spans="1:15" x14ac:dyDescent="0.35">
      <c r="A5135" t="s">
        <v>529</v>
      </c>
      <c r="B5135" s="8">
        <v>45809</v>
      </c>
      <c r="C5135" s="5">
        <v>0.39444444444444443</v>
      </c>
      <c r="D5135" t="str">
        <f>_xlfn.XLOOKUP(Ledger[[#This Row],[Employee_ID]],Employees!C:C,Employees!A:A)</f>
        <v>Morning</v>
      </c>
      <c r="E5135" t="s">
        <v>22</v>
      </c>
      <c r="F5135" t="str">
        <f>_xlfn.XLOOKUP(Ledger[[#This Row],[Employee_ID]],Employees!C:C,Employees!B:B)</f>
        <v>BR04</v>
      </c>
      <c r="G5135" t="s">
        <v>46</v>
      </c>
      <c r="H5135" t="s">
        <v>319</v>
      </c>
      <c r="I5135">
        <v>13</v>
      </c>
      <c r="J5135">
        <f>_xlfn.XLOOKUP(Ledger[[#This Row],[SKU]]&amp;"|"&amp;Ledger[[#This Row],[Branch_ID]], PriceList!E:E,PriceList!C:C,"")</f>
        <v>450</v>
      </c>
      <c r="K5135">
        <f>_xlfn.XLOOKUP(Ledger[[#This Row],[SKU]]&amp;"|"&amp;Ledger[[#This Row],[Branch_ID]], PriceList[Key], PriceList[Unit_Retail_Price_EGP], "")</f>
        <v>1029</v>
      </c>
      <c r="L5135">
        <f>YEAR(Ledger[[#This Row],[Date]])</f>
        <v>2025</v>
      </c>
      <c r="M5135" t="str">
        <f>"Qtr"&amp;ROUNDUP(MONTH(Ledger[[#This Row],[Date]])/3,0)</f>
        <v>Qtr2</v>
      </c>
      <c r="N5135">
        <f>MONTH(Ledger[[#This Row],[Date]])</f>
        <v>6</v>
      </c>
      <c r="O5135" t="str">
        <f>TEXT(Ledger[[#This Row],[Date]],"mmm")</f>
        <v>Jun</v>
      </c>
    </row>
    <row r="5136" spans="1:15" x14ac:dyDescent="0.35">
      <c r="A5136" t="s">
        <v>535</v>
      </c>
      <c r="B5136" s="8">
        <v>45809</v>
      </c>
      <c r="C5136" s="5">
        <v>0.39513888888888887</v>
      </c>
      <c r="D5136" t="str">
        <f>_xlfn.XLOOKUP(Ledger[[#This Row],[Employee_ID]],Employees!C:C,Employees!A:A)</f>
        <v>Morning</v>
      </c>
      <c r="E5136" t="s">
        <v>22</v>
      </c>
      <c r="F5136" t="str">
        <f>_xlfn.XLOOKUP(Ledger[[#This Row],[Employee_ID]],Employees!C:C,Employees!B:B)</f>
        <v>BR04</v>
      </c>
      <c r="G5136" t="s">
        <v>46</v>
      </c>
      <c r="H5136" t="s">
        <v>108</v>
      </c>
      <c r="I5136">
        <v>44</v>
      </c>
      <c r="J5136">
        <f>_xlfn.XLOOKUP(Ledger[[#This Row],[SKU]]&amp;"|"&amp;Ledger[[#This Row],[Branch_ID]], PriceList!E:E,PriceList!C:C,"")</f>
        <v>155</v>
      </c>
      <c r="K5136">
        <f>_xlfn.XLOOKUP(Ledger[[#This Row],[SKU]]&amp;"|"&amp;Ledger[[#This Row],[Branch_ID]], PriceList[Key], PriceList[Unit_Retail_Price_EGP], "")</f>
        <v>379</v>
      </c>
      <c r="L5136">
        <f>YEAR(Ledger[[#This Row],[Date]])</f>
        <v>2025</v>
      </c>
      <c r="M5136" t="str">
        <f>"Qtr"&amp;ROUNDUP(MONTH(Ledger[[#This Row],[Date]])/3,0)</f>
        <v>Qtr2</v>
      </c>
      <c r="N5136">
        <f>MONTH(Ledger[[#This Row],[Date]])</f>
        <v>6</v>
      </c>
      <c r="O5136" t="str">
        <f>TEXT(Ledger[[#This Row],[Date]],"mmm")</f>
        <v>Jun</v>
      </c>
    </row>
    <row r="5137" spans="1:15" x14ac:dyDescent="0.35">
      <c r="A5137" t="s">
        <v>554</v>
      </c>
      <c r="B5137" s="8">
        <v>45809</v>
      </c>
      <c r="C5137" s="5">
        <v>0.39513888888888887</v>
      </c>
      <c r="D5137" t="str">
        <f>_xlfn.XLOOKUP(Ledger[[#This Row],[Employee_ID]],Employees!C:C,Employees!A:A)</f>
        <v>Morning</v>
      </c>
      <c r="E5137" t="s">
        <v>22</v>
      </c>
      <c r="F5137" t="str">
        <f>_xlfn.XLOOKUP(Ledger[[#This Row],[Employee_ID]],Employees!C:C,Employees!B:B)</f>
        <v>BR04</v>
      </c>
      <c r="G5137" t="s">
        <v>46</v>
      </c>
      <c r="H5137" t="s">
        <v>278</v>
      </c>
      <c r="I5137">
        <v>25</v>
      </c>
      <c r="J5137">
        <f>_xlfn.XLOOKUP(Ledger[[#This Row],[SKU]]&amp;"|"&amp;Ledger[[#This Row],[Branch_ID]], PriceList!E:E,PriceList!C:C,"")</f>
        <v>370</v>
      </c>
      <c r="K5137">
        <f>_xlfn.XLOOKUP(Ledger[[#This Row],[SKU]]&amp;"|"&amp;Ledger[[#This Row],[Branch_ID]], PriceList[Key], PriceList[Unit_Retail_Price_EGP], "")</f>
        <v>849</v>
      </c>
      <c r="L5137">
        <f>YEAR(Ledger[[#This Row],[Date]])</f>
        <v>2025</v>
      </c>
      <c r="M5137" t="str">
        <f>"Qtr"&amp;ROUNDUP(MONTH(Ledger[[#This Row],[Date]])/3,0)</f>
        <v>Qtr2</v>
      </c>
      <c r="N5137">
        <f>MONTH(Ledger[[#This Row],[Date]])</f>
        <v>6</v>
      </c>
      <c r="O5137" t="str">
        <f>TEXT(Ledger[[#This Row],[Date]],"mmm")</f>
        <v>Jun</v>
      </c>
    </row>
    <row r="5138" spans="1:15" x14ac:dyDescent="0.35">
      <c r="A5138" t="s">
        <v>560</v>
      </c>
      <c r="B5138" s="8">
        <v>45809</v>
      </c>
      <c r="C5138" s="5">
        <v>0.39513888888888887</v>
      </c>
      <c r="D5138" t="str">
        <f>_xlfn.XLOOKUP(Ledger[[#This Row],[Employee_ID]],Employees!C:C,Employees!A:A)</f>
        <v>Morning</v>
      </c>
      <c r="E5138" t="s">
        <v>22</v>
      </c>
      <c r="F5138" t="str">
        <f>_xlfn.XLOOKUP(Ledger[[#This Row],[Employee_ID]],Employees!C:C,Employees!B:B)</f>
        <v>BR04</v>
      </c>
      <c r="G5138" t="s">
        <v>46</v>
      </c>
      <c r="H5138" t="s">
        <v>284</v>
      </c>
      <c r="I5138">
        <v>14</v>
      </c>
      <c r="J5138">
        <f>_xlfn.XLOOKUP(Ledger[[#This Row],[SKU]]&amp;"|"&amp;Ledger[[#This Row],[Branch_ID]], PriceList!E:E,PriceList!C:C,"")</f>
        <v>470</v>
      </c>
      <c r="K5138">
        <f>_xlfn.XLOOKUP(Ledger[[#This Row],[SKU]]&amp;"|"&amp;Ledger[[#This Row],[Branch_ID]], PriceList[Key], PriceList[Unit_Retail_Price_EGP], "")</f>
        <v>1029</v>
      </c>
      <c r="L5138">
        <f>YEAR(Ledger[[#This Row],[Date]])</f>
        <v>2025</v>
      </c>
      <c r="M5138" t="str">
        <f>"Qtr"&amp;ROUNDUP(MONTH(Ledger[[#This Row],[Date]])/3,0)</f>
        <v>Qtr2</v>
      </c>
      <c r="N5138">
        <f>MONTH(Ledger[[#This Row],[Date]])</f>
        <v>6</v>
      </c>
      <c r="O5138" t="str">
        <f>TEXT(Ledger[[#This Row],[Date]],"mmm")</f>
        <v>Jun</v>
      </c>
    </row>
    <row r="5139" spans="1:15" x14ac:dyDescent="0.35">
      <c r="A5139" t="s">
        <v>567</v>
      </c>
      <c r="B5139" s="8">
        <v>45809</v>
      </c>
      <c r="C5139" s="5">
        <v>0.39513888888888887</v>
      </c>
      <c r="D5139" t="str">
        <f>_xlfn.XLOOKUP(Ledger[[#This Row],[Employee_ID]],Employees!C:C,Employees!A:A)</f>
        <v>Morning</v>
      </c>
      <c r="E5139" t="s">
        <v>22</v>
      </c>
      <c r="F5139" t="str">
        <f>_xlfn.XLOOKUP(Ledger[[#This Row],[Employee_ID]],Employees!C:C,Employees!B:B)</f>
        <v>BR04</v>
      </c>
      <c r="G5139" t="s">
        <v>46</v>
      </c>
      <c r="H5139" t="s">
        <v>240</v>
      </c>
      <c r="I5139">
        <v>19</v>
      </c>
      <c r="J5139">
        <f>_xlfn.XLOOKUP(Ledger[[#This Row],[SKU]]&amp;"|"&amp;Ledger[[#This Row],[Branch_ID]], PriceList!E:E,PriceList!C:C,"")</f>
        <v>470</v>
      </c>
      <c r="K5139">
        <f>_xlfn.XLOOKUP(Ledger[[#This Row],[SKU]]&amp;"|"&amp;Ledger[[#This Row],[Branch_ID]], PriceList[Key], PriceList[Unit_Retail_Price_EGP], "")</f>
        <v>1029</v>
      </c>
      <c r="L5139">
        <f>YEAR(Ledger[[#This Row],[Date]])</f>
        <v>2025</v>
      </c>
      <c r="M5139" t="str">
        <f>"Qtr"&amp;ROUNDUP(MONTH(Ledger[[#This Row],[Date]])/3,0)</f>
        <v>Qtr2</v>
      </c>
      <c r="N5139">
        <f>MONTH(Ledger[[#This Row],[Date]])</f>
        <v>6</v>
      </c>
      <c r="O5139" t="str">
        <f>TEXT(Ledger[[#This Row],[Date]],"mmm")</f>
        <v>Jun</v>
      </c>
    </row>
    <row r="5140" spans="1:15" x14ac:dyDescent="0.35">
      <c r="A5140" t="s">
        <v>568</v>
      </c>
      <c r="B5140" s="8">
        <v>45809</v>
      </c>
      <c r="C5140" s="5">
        <v>0.39513888888888887</v>
      </c>
      <c r="D5140" t="str">
        <f>_xlfn.XLOOKUP(Ledger[[#This Row],[Employee_ID]],Employees!C:C,Employees!A:A)</f>
        <v>Morning</v>
      </c>
      <c r="E5140" t="s">
        <v>22</v>
      </c>
      <c r="F5140" t="str">
        <f>_xlfn.XLOOKUP(Ledger[[#This Row],[Employee_ID]],Employees!C:C,Employees!B:B)</f>
        <v>BR04</v>
      </c>
      <c r="G5140" t="s">
        <v>46</v>
      </c>
      <c r="H5140" t="s">
        <v>186</v>
      </c>
      <c r="I5140">
        <v>55</v>
      </c>
      <c r="J5140">
        <f>_xlfn.XLOOKUP(Ledger[[#This Row],[SKU]]&amp;"|"&amp;Ledger[[#This Row],[Branch_ID]], PriceList!E:E,PriceList!C:C,"")</f>
        <v>215</v>
      </c>
      <c r="K5140">
        <f>_xlfn.XLOOKUP(Ledger[[#This Row],[SKU]]&amp;"|"&amp;Ledger[[#This Row],[Branch_ID]], PriceList[Key], PriceList[Unit_Retail_Price_EGP], "")</f>
        <v>519</v>
      </c>
      <c r="L5140">
        <f>YEAR(Ledger[[#This Row],[Date]])</f>
        <v>2025</v>
      </c>
      <c r="M5140" t="str">
        <f>"Qtr"&amp;ROUNDUP(MONTH(Ledger[[#This Row],[Date]])/3,0)</f>
        <v>Qtr2</v>
      </c>
      <c r="N5140">
        <f>MONTH(Ledger[[#This Row],[Date]])</f>
        <v>6</v>
      </c>
      <c r="O5140" t="str">
        <f>TEXT(Ledger[[#This Row],[Date]],"mmm")</f>
        <v>Jun</v>
      </c>
    </row>
    <row r="5141" spans="1:15" x14ac:dyDescent="0.35">
      <c r="A5141" t="s">
        <v>588</v>
      </c>
      <c r="B5141" s="8">
        <v>45809</v>
      </c>
      <c r="C5141" s="5">
        <v>0.39583333333333331</v>
      </c>
      <c r="D5141" t="str">
        <f>_xlfn.XLOOKUP(Ledger[[#This Row],[Employee_ID]],Employees!C:C,Employees!A:A)</f>
        <v>Morning</v>
      </c>
      <c r="E5141" t="s">
        <v>22</v>
      </c>
      <c r="F5141" t="str">
        <f>_xlfn.XLOOKUP(Ledger[[#This Row],[Employee_ID]],Employees!C:C,Employees!B:B)</f>
        <v>BR04</v>
      </c>
      <c r="G5141" t="s">
        <v>46</v>
      </c>
      <c r="H5141" t="s">
        <v>502</v>
      </c>
      <c r="I5141">
        <v>19</v>
      </c>
      <c r="J5141">
        <f>_xlfn.XLOOKUP(Ledger[[#This Row],[SKU]]&amp;"|"&amp;Ledger[[#This Row],[Branch_ID]], PriceList!E:E,PriceList!C:C,"")</f>
        <v>295</v>
      </c>
      <c r="K5141">
        <f>_xlfn.XLOOKUP(Ledger[[#This Row],[SKU]]&amp;"|"&amp;Ledger[[#This Row],[Branch_ID]], PriceList[Key], PriceList[Unit_Retail_Price_EGP], "")</f>
        <v>659</v>
      </c>
      <c r="L5141">
        <f>YEAR(Ledger[[#This Row],[Date]])</f>
        <v>2025</v>
      </c>
      <c r="M5141" t="str">
        <f>"Qtr"&amp;ROUNDUP(MONTH(Ledger[[#This Row],[Date]])/3,0)</f>
        <v>Qtr2</v>
      </c>
      <c r="N5141">
        <f>MONTH(Ledger[[#This Row],[Date]])</f>
        <v>6</v>
      </c>
      <c r="O5141" t="str">
        <f>TEXT(Ledger[[#This Row],[Date]],"mmm")</f>
        <v>Jun</v>
      </c>
    </row>
    <row r="5142" spans="1:15" x14ac:dyDescent="0.35">
      <c r="A5142" t="s">
        <v>592</v>
      </c>
      <c r="B5142" s="8">
        <v>45809</v>
      </c>
      <c r="C5142" s="5">
        <v>0.39583333333333331</v>
      </c>
      <c r="D5142" t="str">
        <f>_xlfn.XLOOKUP(Ledger[[#This Row],[Employee_ID]],Employees!C:C,Employees!A:A)</f>
        <v>Morning</v>
      </c>
      <c r="E5142" t="s">
        <v>22</v>
      </c>
      <c r="F5142" t="str">
        <f>_xlfn.XLOOKUP(Ledger[[#This Row],[Employee_ID]],Employees!C:C,Employees!B:B)</f>
        <v>BR04</v>
      </c>
      <c r="G5142" t="s">
        <v>46</v>
      </c>
      <c r="H5142" t="s">
        <v>128</v>
      </c>
      <c r="I5142">
        <v>16</v>
      </c>
      <c r="J5142">
        <f>_xlfn.XLOOKUP(Ledger[[#This Row],[SKU]]&amp;"|"&amp;Ledger[[#This Row],[Branch_ID]], PriceList!E:E,PriceList!C:C,"")</f>
        <v>470</v>
      </c>
      <c r="K5142">
        <f>_xlfn.XLOOKUP(Ledger[[#This Row],[SKU]]&amp;"|"&amp;Ledger[[#This Row],[Branch_ID]], PriceList[Key], PriceList[Unit_Retail_Price_EGP], "")</f>
        <v>1029</v>
      </c>
      <c r="L5142">
        <f>YEAR(Ledger[[#This Row],[Date]])</f>
        <v>2025</v>
      </c>
      <c r="M5142" t="str">
        <f>"Qtr"&amp;ROUNDUP(MONTH(Ledger[[#This Row],[Date]])/3,0)</f>
        <v>Qtr2</v>
      </c>
      <c r="N5142">
        <f>MONTH(Ledger[[#This Row],[Date]])</f>
        <v>6</v>
      </c>
      <c r="O5142" t="str">
        <f>TEXT(Ledger[[#This Row],[Date]],"mmm")</f>
        <v>Jun</v>
      </c>
    </row>
    <row r="5143" spans="1:15" x14ac:dyDescent="0.35">
      <c r="A5143" t="s">
        <v>598</v>
      </c>
      <c r="B5143" s="8">
        <v>45809</v>
      </c>
      <c r="C5143" s="5">
        <v>0.39652777777777776</v>
      </c>
      <c r="D5143" t="str">
        <f>_xlfn.XLOOKUP(Ledger[[#This Row],[Employee_ID]],Employees!C:C,Employees!A:A)</f>
        <v>Morning</v>
      </c>
      <c r="E5143" t="s">
        <v>22</v>
      </c>
      <c r="F5143" t="str">
        <f>_xlfn.XLOOKUP(Ledger[[#This Row],[Employee_ID]],Employees!C:C,Employees!B:B)</f>
        <v>BR04</v>
      </c>
      <c r="G5143" t="s">
        <v>46</v>
      </c>
      <c r="H5143" t="s">
        <v>78</v>
      </c>
      <c r="I5143">
        <v>50</v>
      </c>
      <c r="J5143">
        <f>_xlfn.XLOOKUP(Ledger[[#This Row],[SKU]]&amp;"|"&amp;Ledger[[#This Row],[Branch_ID]], PriceList!E:E,PriceList!C:C,"")</f>
        <v>215</v>
      </c>
      <c r="K5143">
        <f>_xlfn.XLOOKUP(Ledger[[#This Row],[SKU]]&amp;"|"&amp;Ledger[[#This Row],[Branch_ID]], PriceList[Key], PriceList[Unit_Retail_Price_EGP], "")</f>
        <v>519</v>
      </c>
      <c r="L5143">
        <f>YEAR(Ledger[[#This Row],[Date]])</f>
        <v>2025</v>
      </c>
      <c r="M5143" t="str">
        <f>"Qtr"&amp;ROUNDUP(MONTH(Ledger[[#This Row],[Date]])/3,0)</f>
        <v>Qtr2</v>
      </c>
      <c r="N5143">
        <f>MONTH(Ledger[[#This Row],[Date]])</f>
        <v>6</v>
      </c>
      <c r="O5143" t="str">
        <f>TEXT(Ledger[[#This Row],[Date]],"mmm")</f>
        <v>Jun</v>
      </c>
    </row>
    <row r="5144" spans="1:15" x14ac:dyDescent="0.35">
      <c r="A5144" t="s">
        <v>599</v>
      </c>
      <c r="B5144" s="8">
        <v>45809</v>
      </c>
      <c r="C5144" s="5">
        <v>0.39652777777777776</v>
      </c>
      <c r="D5144" t="str">
        <f>_xlfn.XLOOKUP(Ledger[[#This Row],[Employee_ID]],Employees!C:C,Employees!A:A)</f>
        <v>Morning</v>
      </c>
      <c r="E5144" t="s">
        <v>22</v>
      </c>
      <c r="F5144" t="str">
        <f>_xlfn.XLOOKUP(Ledger[[#This Row],[Employee_ID]],Employees!C:C,Employees!B:B)</f>
        <v>BR04</v>
      </c>
      <c r="G5144" t="s">
        <v>46</v>
      </c>
      <c r="H5144" t="s">
        <v>195</v>
      </c>
      <c r="I5144">
        <v>32</v>
      </c>
      <c r="J5144">
        <f>_xlfn.XLOOKUP(Ledger[[#This Row],[SKU]]&amp;"|"&amp;Ledger[[#This Row],[Branch_ID]], PriceList!E:E,PriceList!C:C,"")</f>
        <v>155</v>
      </c>
      <c r="K5144">
        <f>_xlfn.XLOOKUP(Ledger[[#This Row],[SKU]]&amp;"|"&amp;Ledger[[#This Row],[Branch_ID]], PriceList[Key], PriceList[Unit_Retail_Price_EGP], "")</f>
        <v>379</v>
      </c>
      <c r="L5144">
        <f>YEAR(Ledger[[#This Row],[Date]])</f>
        <v>2025</v>
      </c>
      <c r="M5144" t="str">
        <f>"Qtr"&amp;ROUNDUP(MONTH(Ledger[[#This Row],[Date]])/3,0)</f>
        <v>Qtr2</v>
      </c>
      <c r="N5144">
        <f>MONTH(Ledger[[#This Row],[Date]])</f>
        <v>6</v>
      </c>
      <c r="O5144" t="str">
        <f>TEXT(Ledger[[#This Row],[Date]],"mmm")</f>
        <v>Jun</v>
      </c>
    </row>
    <row r="5145" spans="1:15" x14ac:dyDescent="0.35">
      <c r="A5145" t="s">
        <v>604</v>
      </c>
      <c r="B5145" s="8">
        <v>45809</v>
      </c>
      <c r="C5145" s="5">
        <v>0.39652777777777776</v>
      </c>
      <c r="D5145" t="str">
        <f>_xlfn.XLOOKUP(Ledger[[#This Row],[Employee_ID]],Employees!C:C,Employees!A:A)</f>
        <v>Morning</v>
      </c>
      <c r="E5145" t="s">
        <v>22</v>
      </c>
      <c r="F5145" t="str">
        <f>_xlfn.XLOOKUP(Ledger[[#This Row],[Employee_ID]],Employees!C:C,Employees!B:B)</f>
        <v>BR04</v>
      </c>
      <c r="G5145" t="s">
        <v>46</v>
      </c>
      <c r="H5145" t="s">
        <v>103</v>
      </c>
      <c r="I5145">
        <v>32</v>
      </c>
      <c r="J5145">
        <f>_xlfn.XLOOKUP(Ledger[[#This Row],[SKU]]&amp;"|"&amp;Ledger[[#This Row],[Branch_ID]], PriceList!E:E,PriceList!C:C,"")</f>
        <v>155</v>
      </c>
      <c r="K5145">
        <f>_xlfn.XLOOKUP(Ledger[[#This Row],[SKU]]&amp;"|"&amp;Ledger[[#This Row],[Branch_ID]], PriceList[Key], PriceList[Unit_Retail_Price_EGP], "")</f>
        <v>379</v>
      </c>
      <c r="L5145">
        <f>YEAR(Ledger[[#This Row],[Date]])</f>
        <v>2025</v>
      </c>
      <c r="M5145" t="str">
        <f>"Qtr"&amp;ROUNDUP(MONTH(Ledger[[#This Row],[Date]])/3,0)</f>
        <v>Qtr2</v>
      </c>
      <c r="N5145">
        <f>MONTH(Ledger[[#This Row],[Date]])</f>
        <v>6</v>
      </c>
      <c r="O5145" t="str">
        <f>TEXT(Ledger[[#This Row],[Date]],"mmm")</f>
        <v>Jun</v>
      </c>
    </row>
    <row r="5146" spans="1:15" x14ac:dyDescent="0.35">
      <c r="A5146" t="s">
        <v>618</v>
      </c>
      <c r="B5146" s="8">
        <v>45809</v>
      </c>
      <c r="C5146" s="5">
        <v>0.3972222222222222</v>
      </c>
      <c r="D5146" t="str">
        <f>_xlfn.XLOOKUP(Ledger[[#This Row],[Employee_ID]],Employees!C:C,Employees!A:A)</f>
        <v>Morning</v>
      </c>
      <c r="E5146" t="s">
        <v>22</v>
      </c>
      <c r="F5146" t="str">
        <f>_xlfn.XLOOKUP(Ledger[[#This Row],[Employee_ID]],Employees!C:C,Employees!B:B)</f>
        <v>BR04</v>
      </c>
      <c r="G5146" t="s">
        <v>46</v>
      </c>
      <c r="H5146" t="s">
        <v>485</v>
      </c>
      <c r="I5146">
        <v>18</v>
      </c>
      <c r="J5146">
        <f>_xlfn.XLOOKUP(Ledger[[#This Row],[SKU]]&amp;"|"&amp;Ledger[[#This Row],[Branch_ID]], PriceList!E:E,PriceList!C:C,"")</f>
        <v>125</v>
      </c>
      <c r="K5146">
        <f>_xlfn.XLOOKUP(Ledger[[#This Row],[SKU]]&amp;"|"&amp;Ledger[[#This Row],[Branch_ID]], PriceList[Key], PriceList[Unit_Retail_Price_EGP], "")</f>
        <v>279</v>
      </c>
      <c r="L5146">
        <f>YEAR(Ledger[[#This Row],[Date]])</f>
        <v>2025</v>
      </c>
      <c r="M5146" t="str">
        <f>"Qtr"&amp;ROUNDUP(MONTH(Ledger[[#This Row],[Date]])/3,0)</f>
        <v>Qtr2</v>
      </c>
      <c r="N5146">
        <f>MONTH(Ledger[[#This Row],[Date]])</f>
        <v>6</v>
      </c>
      <c r="O5146" t="str">
        <f>TEXT(Ledger[[#This Row],[Date]],"mmm")</f>
        <v>Jun</v>
      </c>
    </row>
    <row r="5147" spans="1:15" x14ac:dyDescent="0.35">
      <c r="A5147" t="s">
        <v>619</v>
      </c>
      <c r="B5147" s="8">
        <v>45809</v>
      </c>
      <c r="C5147" s="5">
        <v>0.3972222222222222</v>
      </c>
      <c r="D5147" t="str">
        <f>_xlfn.XLOOKUP(Ledger[[#This Row],[Employee_ID]],Employees!C:C,Employees!A:A)</f>
        <v>Morning</v>
      </c>
      <c r="E5147" t="s">
        <v>22</v>
      </c>
      <c r="F5147" t="str">
        <f>_xlfn.XLOOKUP(Ledger[[#This Row],[Employee_ID]],Employees!C:C,Employees!B:B)</f>
        <v>BR04</v>
      </c>
      <c r="G5147" t="s">
        <v>46</v>
      </c>
      <c r="H5147" t="s">
        <v>416</v>
      </c>
      <c r="I5147">
        <v>12</v>
      </c>
      <c r="J5147">
        <f>_xlfn.XLOOKUP(Ledger[[#This Row],[SKU]]&amp;"|"&amp;Ledger[[#This Row],[Branch_ID]], PriceList!E:E,PriceList!C:C,"")</f>
        <v>110</v>
      </c>
      <c r="K5147">
        <f>_xlfn.XLOOKUP(Ledger[[#This Row],[SKU]]&amp;"|"&amp;Ledger[[#This Row],[Branch_ID]], PriceList[Key], PriceList[Unit_Retail_Price_EGP], "")</f>
        <v>259</v>
      </c>
      <c r="L5147">
        <f>YEAR(Ledger[[#This Row],[Date]])</f>
        <v>2025</v>
      </c>
      <c r="M5147" t="str">
        <f>"Qtr"&amp;ROUNDUP(MONTH(Ledger[[#This Row],[Date]])/3,0)</f>
        <v>Qtr2</v>
      </c>
      <c r="N5147">
        <f>MONTH(Ledger[[#This Row],[Date]])</f>
        <v>6</v>
      </c>
      <c r="O5147" t="str">
        <f>TEXT(Ledger[[#This Row],[Date]],"mmm")</f>
        <v>Jun</v>
      </c>
    </row>
    <row r="5148" spans="1:15" x14ac:dyDescent="0.35">
      <c r="A5148" t="s">
        <v>641</v>
      </c>
      <c r="B5148" s="8">
        <v>45809</v>
      </c>
      <c r="C5148" s="5">
        <v>0.39791666666666664</v>
      </c>
      <c r="D5148" t="str">
        <f>_xlfn.XLOOKUP(Ledger[[#This Row],[Employee_ID]],Employees!C:C,Employees!A:A)</f>
        <v>Morning</v>
      </c>
      <c r="E5148" t="s">
        <v>22</v>
      </c>
      <c r="F5148" t="str">
        <f>_xlfn.XLOOKUP(Ledger[[#This Row],[Employee_ID]],Employees!C:C,Employees!B:B)</f>
        <v>BR04</v>
      </c>
      <c r="G5148" t="s">
        <v>46</v>
      </c>
      <c r="H5148" t="s">
        <v>430</v>
      </c>
      <c r="I5148">
        <v>12</v>
      </c>
      <c r="J5148">
        <f>_xlfn.XLOOKUP(Ledger[[#This Row],[SKU]]&amp;"|"&amp;Ledger[[#This Row],[Branch_ID]], PriceList!E:E,PriceList!C:C,"")</f>
        <v>625</v>
      </c>
      <c r="K5148">
        <f>_xlfn.XLOOKUP(Ledger[[#This Row],[SKU]]&amp;"|"&amp;Ledger[[#This Row],[Branch_ID]], PriceList[Key], PriceList[Unit_Retail_Price_EGP], "")</f>
        <v>1409</v>
      </c>
      <c r="L5148">
        <f>YEAR(Ledger[[#This Row],[Date]])</f>
        <v>2025</v>
      </c>
      <c r="M5148" t="str">
        <f>"Qtr"&amp;ROUNDUP(MONTH(Ledger[[#This Row],[Date]])/3,0)</f>
        <v>Qtr2</v>
      </c>
      <c r="N5148">
        <f>MONTH(Ledger[[#This Row],[Date]])</f>
        <v>6</v>
      </c>
      <c r="O5148" t="str">
        <f>TEXT(Ledger[[#This Row],[Date]],"mmm")</f>
        <v>Jun</v>
      </c>
    </row>
    <row r="5149" spans="1:15" x14ac:dyDescent="0.35">
      <c r="A5149" t="s">
        <v>642</v>
      </c>
      <c r="B5149" s="8">
        <v>45809</v>
      </c>
      <c r="C5149" s="5">
        <v>0.39791666666666664</v>
      </c>
      <c r="D5149" t="str">
        <f>_xlfn.XLOOKUP(Ledger[[#This Row],[Employee_ID]],Employees!C:C,Employees!A:A)</f>
        <v>Morning</v>
      </c>
      <c r="E5149" t="s">
        <v>22</v>
      </c>
      <c r="F5149" t="str">
        <f>_xlfn.XLOOKUP(Ledger[[#This Row],[Employee_ID]],Employees!C:C,Employees!B:B)</f>
        <v>BR04</v>
      </c>
      <c r="G5149" t="s">
        <v>46</v>
      </c>
      <c r="H5149" t="s">
        <v>370</v>
      </c>
      <c r="I5149">
        <v>14</v>
      </c>
      <c r="J5149">
        <f>_xlfn.XLOOKUP(Ledger[[#This Row],[SKU]]&amp;"|"&amp;Ledger[[#This Row],[Branch_ID]], PriceList!E:E,PriceList!C:C,"")</f>
        <v>450</v>
      </c>
      <c r="K5149">
        <f>_xlfn.XLOOKUP(Ledger[[#This Row],[SKU]]&amp;"|"&amp;Ledger[[#This Row],[Branch_ID]], PriceList[Key], PriceList[Unit_Retail_Price_EGP], "")</f>
        <v>1029</v>
      </c>
      <c r="L5149">
        <f>YEAR(Ledger[[#This Row],[Date]])</f>
        <v>2025</v>
      </c>
      <c r="M5149" t="str">
        <f>"Qtr"&amp;ROUNDUP(MONTH(Ledger[[#This Row],[Date]])/3,0)</f>
        <v>Qtr2</v>
      </c>
      <c r="N5149">
        <f>MONTH(Ledger[[#This Row],[Date]])</f>
        <v>6</v>
      </c>
      <c r="O5149" t="str">
        <f>TEXT(Ledger[[#This Row],[Date]],"mmm")</f>
        <v>Jun</v>
      </c>
    </row>
    <row r="5150" spans="1:15" x14ac:dyDescent="0.35">
      <c r="A5150" t="s">
        <v>643</v>
      </c>
      <c r="B5150" s="8">
        <v>45809</v>
      </c>
      <c r="C5150" s="5">
        <v>0.39791666666666664</v>
      </c>
      <c r="D5150" t="str">
        <f>_xlfn.XLOOKUP(Ledger[[#This Row],[Employee_ID]],Employees!C:C,Employees!A:A)</f>
        <v>Morning</v>
      </c>
      <c r="E5150" t="s">
        <v>22</v>
      </c>
      <c r="F5150" t="str">
        <f>_xlfn.XLOOKUP(Ledger[[#This Row],[Employee_ID]],Employees!C:C,Employees!B:B)</f>
        <v>BR04</v>
      </c>
      <c r="G5150" t="s">
        <v>46</v>
      </c>
      <c r="H5150" t="s">
        <v>491</v>
      </c>
      <c r="I5150">
        <v>14</v>
      </c>
      <c r="J5150">
        <f>_xlfn.XLOOKUP(Ledger[[#This Row],[SKU]]&amp;"|"&amp;Ledger[[#This Row],[Branch_ID]], PriceList!E:E,PriceList!C:C,"")</f>
        <v>450</v>
      </c>
      <c r="K5150">
        <f>_xlfn.XLOOKUP(Ledger[[#This Row],[SKU]]&amp;"|"&amp;Ledger[[#This Row],[Branch_ID]], PriceList[Key], PriceList[Unit_Retail_Price_EGP], "")</f>
        <v>1029</v>
      </c>
      <c r="L5150">
        <f>YEAR(Ledger[[#This Row],[Date]])</f>
        <v>2025</v>
      </c>
      <c r="M5150" t="str">
        <f>"Qtr"&amp;ROUNDUP(MONTH(Ledger[[#This Row],[Date]])/3,0)</f>
        <v>Qtr2</v>
      </c>
      <c r="N5150">
        <f>MONTH(Ledger[[#This Row],[Date]])</f>
        <v>6</v>
      </c>
      <c r="O5150" t="str">
        <f>TEXT(Ledger[[#This Row],[Date]],"mmm")</f>
        <v>Jun</v>
      </c>
    </row>
    <row r="5151" spans="1:15" x14ac:dyDescent="0.35">
      <c r="A5151" t="s">
        <v>644</v>
      </c>
      <c r="B5151" s="8">
        <v>45809</v>
      </c>
      <c r="C5151" s="5">
        <v>0.39791666666666664</v>
      </c>
      <c r="D5151" t="str">
        <f>_xlfn.XLOOKUP(Ledger[[#This Row],[Employee_ID]],Employees!C:C,Employees!A:A)</f>
        <v>Morning</v>
      </c>
      <c r="E5151" t="s">
        <v>22</v>
      </c>
      <c r="F5151" t="str">
        <f>_xlfn.XLOOKUP(Ledger[[#This Row],[Employee_ID]],Employees!C:C,Employees!B:B)</f>
        <v>BR04</v>
      </c>
      <c r="G5151" t="s">
        <v>46</v>
      </c>
      <c r="H5151" t="s">
        <v>82</v>
      </c>
      <c r="I5151">
        <v>10</v>
      </c>
      <c r="J5151">
        <f>_xlfn.XLOOKUP(Ledger[[#This Row],[SKU]]&amp;"|"&amp;Ledger[[#This Row],[Branch_ID]], PriceList!E:E,PriceList!C:C,"")</f>
        <v>110</v>
      </c>
      <c r="K5151">
        <f>_xlfn.XLOOKUP(Ledger[[#This Row],[SKU]]&amp;"|"&amp;Ledger[[#This Row],[Branch_ID]], PriceList[Key], PriceList[Unit_Retail_Price_EGP], "")</f>
        <v>259</v>
      </c>
      <c r="L5151">
        <f>YEAR(Ledger[[#This Row],[Date]])</f>
        <v>2025</v>
      </c>
      <c r="M5151" t="str">
        <f>"Qtr"&amp;ROUNDUP(MONTH(Ledger[[#This Row],[Date]])/3,0)</f>
        <v>Qtr2</v>
      </c>
      <c r="N5151">
        <f>MONTH(Ledger[[#This Row],[Date]])</f>
        <v>6</v>
      </c>
      <c r="O5151" t="str">
        <f>TEXT(Ledger[[#This Row],[Date]],"mmm")</f>
        <v>Jun</v>
      </c>
    </row>
    <row r="5152" spans="1:15" x14ac:dyDescent="0.35">
      <c r="A5152" t="s">
        <v>648</v>
      </c>
      <c r="B5152" s="8">
        <v>45809</v>
      </c>
      <c r="C5152" s="5">
        <v>0.39791666666666664</v>
      </c>
      <c r="D5152" t="str">
        <f>_xlfn.XLOOKUP(Ledger[[#This Row],[Employee_ID]],Employees!C:C,Employees!A:A)</f>
        <v>Morning</v>
      </c>
      <c r="E5152" t="s">
        <v>22</v>
      </c>
      <c r="F5152" t="str">
        <f>_xlfn.XLOOKUP(Ledger[[#This Row],[Employee_ID]],Employees!C:C,Employees!B:B)</f>
        <v>BR04</v>
      </c>
      <c r="G5152" t="s">
        <v>46</v>
      </c>
      <c r="H5152" t="s">
        <v>436</v>
      </c>
      <c r="I5152">
        <v>26</v>
      </c>
      <c r="J5152">
        <f>_xlfn.XLOOKUP(Ledger[[#This Row],[SKU]]&amp;"|"&amp;Ledger[[#This Row],[Branch_ID]], PriceList!E:E,PriceList!C:C,"")</f>
        <v>135</v>
      </c>
      <c r="K5152">
        <f>_xlfn.XLOOKUP(Ledger[[#This Row],[SKU]]&amp;"|"&amp;Ledger[[#This Row],[Branch_ID]], PriceList[Key], PriceList[Unit_Retail_Price_EGP], "")</f>
        <v>329</v>
      </c>
      <c r="L5152">
        <f>YEAR(Ledger[[#This Row],[Date]])</f>
        <v>2025</v>
      </c>
      <c r="M5152" t="str">
        <f>"Qtr"&amp;ROUNDUP(MONTH(Ledger[[#This Row],[Date]])/3,0)</f>
        <v>Qtr2</v>
      </c>
      <c r="N5152">
        <f>MONTH(Ledger[[#This Row],[Date]])</f>
        <v>6</v>
      </c>
      <c r="O5152" t="str">
        <f>TEXT(Ledger[[#This Row],[Date]],"mmm")</f>
        <v>Jun</v>
      </c>
    </row>
    <row r="5153" spans="1:15" x14ac:dyDescent="0.35">
      <c r="A5153" t="s">
        <v>661</v>
      </c>
      <c r="B5153" s="8">
        <v>45809</v>
      </c>
      <c r="C5153" s="5">
        <v>0.39861111111111114</v>
      </c>
      <c r="D5153" t="str">
        <f>_xlfn.XLOOKUP(Ledger[[#This Row],[Employee_ID]],Employees!C:C,Employees!A:A)</f>
        <v>Morning</v>
      </c>
      <c r="E5153" t="s">
        <v>22</v>
      </c>
      <c r="F5153" t="str">
        <f>_xlfn.XLOOKUP(Ledger[[#This Row],[Employee_ID]],Employees!C:C,Employees!B:B)</f>
        <v>BR04</v>
      </c>
      <c r="G5153" t="s">
        <v>46</v>
      </c>
      <c r="H5153" t="s">
        <v>663</v>
      </c>
      <c r="I5153">
        <v>15</v>
      </c>
      <c r="J5153">
        <f>_xlfn.XLOOKUP(Ledger[[#This Row],[SKU]]&amp;"|"&amp;Ledger[[#This Row],[Branch_ID]], PriceList!E:E,PriceList!C:C,"")</f>
        <v>410</v>
      </c>
      <c r="K5153">
        <f>_xlfn.XLOOKUP(Ledger[[#This Row],[SKU]]&amp;"|"&amp;Ledger[[#This Row],[Branch_ID]], PriceList[Key], PriceList[Unit_Retail_Price_EGP], "")</f>
        <v>939</v>
      </c>
      <c r="L5153">
        <f>YEAR(Ledger[[#This Row],[Date]])</f>
        <v>2025</v>
      </c>
      <c r="M5153" t="str">
        <f>"Qtr"&amp;ROUNDUP(MONTH(Ledger[[#This Row],[Date]])/3,0)</f>
        <v>Qtr2</v>
      </c>
      <c r="N5153">
        <f>MONTH(Ledger[[#This Row],[Date]])</f>
        <v>6</v>
      </c>
      <c r="O5153" t="str">
        <f>TEXT(Ledger[[#This Row],[Date]],"mmm")</f>
        <v>Jun</v>
      </c>
    </row>
    <row r="5154" spans="1:15" x14ac:dyDescent="0.35">
      <c r="A5154" t="s">
        <v>668</v>
      </c>
      <c r="B5154" s="8">
        <v>45809</v>
      </c>
      <c r="C5154" s="5">
        <v>0.39861111111111114</v>
      </c>
      <c r="D5154" t="str">
        <f>_xlfn.XLOOKUP(Ledger[[#This Row],[Employee_ID]],Employees!C:C,Employees!A:A)</f>
        <v>Morning</v>
      </c>
      <c r="E5154" t="s">
        <v>22</v>
      </c>
      <c r="F5154" t="str">
        <f>_xlfn.XLOOKUP(Ledger[[#This Row],[Employee_ID]],Employees!C:C,Employees!B:B)</f>
        <v>BR04</v>
      </c>
      <c r="G5154" t="s">
        <v>46</v>
      </c>
      <c r="H5154" t="s">
        <v>325</v>
      </c>
      <c r="I5154">
        <v>14</v>
      </c>
      <c r="J5154">
        <f>_xlfn.XLOOKUP(Ledger[[#This Row],[SKU]]&amp;"|"&amp;Ledger[[#This Row],[Branch_ID]], PriceList!E:E,PriceList!C:C,"")</f>
        <v>450</v>
      </c>
      <c r="K5154">
        <f>_xlfn.XLOOKUP(Ledger[[#This Row],[SKU]]&amp;"|"&amp;Ledger[[#This Row],[Branch_ID]], PriceList[Key], PriceList[Unit_Retail_Price_EGP], "")</f>
        <v>1029</v>
      </c>
      <c r="L5154">
        <f>YEAR(Ledger[[#This Row],[Date]])</f>
        <v>2025</v>
      </c>
      <c r="M5154" t="str">
        <f>"Qtr"&amp;ROUNDUP(MONTH(Ledger[[#This Row],[Date]])/3,0)</f>
        <v>Qtr2</v>
      </c>
      <c r="N5154">
        <f>MONTH(Ledger[[#This Row],[Date]])</f>
        <v>6</v>
      </c>
      <c r="O5154" t="str">
        <f>TEXT(Ledger[[#This Row],[Date]],"mmm")</f>
        <v>Jun</v>
      </c>
    </row>
    <row r="5155" spans="1:15" x14ac:dyDescent="0.35">
      <c r="A5155" t="s">
        <v>669</v>
      </c>
      <c r="B5155" s="8">
        <v>45809</v>
      </c>
      <c r="C5155" s="5">
        <v>0.39861111111111114</v>
      </c>
      <c r="D5155" t="str">
        <f>_xlfn.XLOOKUP(Ledger[[#This Row],[Employee_ID]],Employees!C:C,Employees!A:A)</f>
        <v>Morning</v>
      </c>
      <c r="E5155" t="s">
        <v>22</v>
      </c>
      <c r="F5155" t="str">
        <f>_xlfn.XLOOKUP(Ledger[[#This Row],[Employee_ID]],Employees!C:C,Employees!B:B)</f>
        <v>BR04</v>
      </c>
      <c r="G5155" t="s">
        <v>46</v>
      </c>
      <c r="H5155" t="s">
        <v>311</v>
      </c>
      <c r="I5155">
        <v>19</v>
      </c>
      <c r="J5155">
        <f>_xlfn.XLOOKUP(Ledger[[#This Row],[SKU]]&amp;"|"&amp;Ledger[[#This Row],[Branch_ID]], PriceList!E:E,PriceList!C:C,"")</f>
        <v>685</v>
      </c>
      <c r="K5155">
        <f>_xlfn.XLOOKUP(Ledger[[#This Row],[SKU]]&amp;"|"&amp;Ledger[[#This Row],[Branch_ID]], PriceList[Key], PriceList[Unit_Retail_Price_EGP], "")</f>
        <v>1499</v>
      </c>
      <c r="L5155">
        <f>YEAR(Ledger[[#This Row],[Date]])</f>
        <v>2025</v>
      </c>
      <c r="M5155" t="str">
        <f>"Qtr"&amp;ROUNDUP(MONTH(Ledger[[#This Row],[Date]])/3,0)</f>
        <v>Qtr2</v>
      </c>
      <c r="N5155">
        <f>MONTH(Ledger[[#This Row],[Date]])</f>
        <v>6</v>
      </c>
      <c r="O5155" t="str">
        <f>TEXT(Ledger[[#This Row],[Date]],"mmm")</f>
        <v>Jun</v>
      </c>
    </row>
    <row r="5156" spans="1:15" x14ac:dyDescent="0.35">
      <c r="A5156" t="s">
        <v>672</v>
      </c>
      <c r="B5156" s="8">
        <v>45809</v>
      </c>
      <c r="C5156" s="5">
        <v>0.39861111111111114</v>
      </c>
      <c r="D5156" t="str">
        <f>_xlfn.XLOOKUP(Ledger[[#This Row],[Employee_ID]],Employees!C:C,Employees!A:A)</f>
        <v>Morning</v>
      </c>
      <c r="E5156" t="s">
        <v>22</v>
      </c>
      <c r="F5156" t="str">
        <f>_xlfn.XLOOKUP(Ledger[[#This Row],[Employee_ID]],Employees!C:C,Employees!B:B)</f>
        <v>BR04</v>
      </c>
      <c r="G5156" t="s">
        <v>46</v>
      </c>
      <c r="H5156" t="s">
        <v>652</v>
      </c>
      <c r="I5156">
        <v>16</v>
      </c>
      <c r="J5156">
        <f>_xlfn.XLOOKUP(Ledger[[#This Row],[SKU]]&amp;"|"&amp;Ledger[[#This Row],[Branch_ID]], PriceList!E:E,PriceList!C:C,"")</f>
        <v>510</v>
      </c>
      <c r="K5156">
        <f>_xlfn.XLOOKUP(Ledger[[#This Row],[SKU]]&amp;"|"&amp;Ledger[[#This Row],[Branch_ID]], PriceList[Key], PriceList[Unit_Retail_Price_EGP], "")</f>
        <v>1129</v>
      </c>
      <c r="L5156">
        <f>YEAR(Ledger[[#This Row],[Date]])</f>
        <v>2025</v>
      </c>
      <c r="M5156" t="str">
        <f>"Qtr"&amp;ROUNDUP(MONTH(Ledger[[#This Row],[Date]])/3,0)</f>
        <v>Qtr2</v>
      </c>
      <c r="N5156">
        <f>MONTH(Ledger[[#This Row],[Date]])</f>
        <v>6</v>
      </c>
      <c r="O5156" t="str">
        <f>TEXT(Ledger[[#This Row],[Date]],"mmm")</f>
        <v>Jun</v>
      </c>
    </row>
    <row r="5157" spans="1:15" x14ac:dyDescent="0.35">
      <c r="A5157" t="s">
        <v>677</v>
      </c>
      <c r="B5157" s="8">
        <v>45809</v>
      </c>
      <c r="C5157" s="5">
        <v>0.39861111111111114</v>
      </c>
      <c r="D5157" t="str">
        <f>_xlfn.XLOOKUP(Ledger[[#This Row],[Employee_ID]],Employees!C:C,Employees!A:A)</f>
        <v>Morning</v>
      </c>
      <c r="E5157" t="s">
        <v>22</v>
      </c>
      <c r="F5157" t="str">
        <f>_xlfn.XLOOKUP(Ledger[[#This Row],[Employee_ID]],Employees!C:C,Employees!B:B)</f>
        <v>BR04</v>
      </c>
      <c r="G5157" t="s">
        <v>46</v>
      </c>
      <c r="H5157" t="s">
        <v>678</v>
      </c>
      <c r="I5157">
        <v>19</v>
      </c>
      <c r="J5157">
        <f>_xlfn.XLOOKUP(Ledger[[#This Row],[SKU]]&amp;"|"&amp;Ledger[[#This Row],[Branch_ID]], PriceList!E:E,PriceList!C:C,"")</f>
        <v>370</v>
      </c>
      <c r="K5157">
        <f>_xlfn.XLOOKUP(Ledger[[#This Row],[SKU]]&amp;"|"&amp;Ledger[[#This Row],[Branch_ID]], PriceList[Key], PriceList[Unit_Retail_Price_EGP], "")</f>
        <v>849</v>
      </c>
      <c r="L5157">
        <f>YEAR(Ledger[[#This Row],[Date]])</f>
        <v>2025</v>
      </c>
      <c r="M5157" t="str">
        <f>"Qtr"&amp;ROUNDUP(MONTH(Ledger[[#This Row],[Date]])/3,0)</f>
        <v>Qtr2</v>
      </c>
      <c r="N5157">
        <f>MONTH(Ledger[[#This Row],[Date]])</f>
        <v>6</v>
      </c>
      <c r="O5157" t="str">
        <f>TEXT(Ledger[[#This Row],[Date]],"mmm")</f>
        <v>Jun</v>
      </c>
    </row>
    <row r="5158" spans="1:15" x14ac:dyDescent="0.35">
      <c r="A5158" t="s">
        <v>713</v>
      </c>
      <c r="B5158" s="8">
        <v>45809</v>
      </c>
      <c r="C5158" s="5">
        <v>0.4</v>
      </c>
      <c r="D5158" t="str">
        <f>_xlfn.XLOOKUP(Ledger[[#This Row],[Employee_ID]],Employees!C:C,Employees!A:A)</f>
        <v>Morning</v>
      </c>
      <c r="E5158" t="s">
        <v>22</v>
      </c>
      <c r="F5158" t="str">
        <f>_xlfn.XLOOKUP(Ledger[[#This Row],[Employee_ID]],Employees!C:C,Employees!B:B)</f>
        <v>BR04</v>
      </c>
      <c r="G5158" t="s">
        <v>46</v>
      </c>
      <c r="H5158" t="s">
        <v>621</v>
      </c>
      <c r="I5158">
        <v>12</v>
      </c>
      <c r="J5158">
        <f>_xlfn.XLOOKUP(Ledger[[#This Row],[SKU]]&amp;"|"&amp;Ledger[[#This Row],[Branch_ID]], PriceList!E:E,PriceList!C:C,"")</f>
        <v>175</v>
      </c>
      <c r="K5158">
        <f>_xlfn.XLOOKUP(Ledger[[#This Row],[SKU]]&amp;"|"&amp;Ledger[[#This Row],[Branch_ID]], PriceList[Key], PriceList[Unit_Retail_Price_EGP], "")</f>
        <v>419</v>
      </c>
      <c r="L5158">
        <f>YEAR(Ledger[[#This Row],[Date]])</f>
        <v>2025</v>
      </c>
      <c r="M5158" t="str">
        <f>"Qtr"&amp;ROUNDUP(MONTH(Ledger[[#This Row],[Date]])/3,0)</f>
        <v>Qtr2</v>
      </c>
      <c r="N5158">
        <f>MONTH(Ledger[[#This Row],[Date]])</f>
        <v>6</v>
      </c>
      <c r="O5158" t="str">
        <f>TEXT(Ledger[[#This Row],[Date]],"mmm")</f>
        <v>Jun</v>
      </c>
    </row>
    <row r="5159" spans="1:15" x14ac:dyDescent="0.35">
      <c r="A5159" t="s">
        <v>715</v>
      </c>
      <c r="B5159" s="8">
        <v>45809</v>
      </c>
      <c r="C5159" s="5">
        <v>0.4</v>
      </c>
      <c r="D5159" t="str">
        <f>_xlfn.XLOOKUP(Ledger[[#This Row],[Employee_ID]],Employees!C:C,Employees!A:A)</f>
        <v>Morning</v>
      </c>
      <c r="E5159" t="s">
        <v>22</v>
      </c>
      <c r="F5159" t="str">
        <f>_xlfn.XLOOKUP(Ledger[[#This Row],[Employee_ID]],Employees!C:C,Employees!B:B)</f>
        <v>BR04</v>
      </c>
      <c r="G5159" t="s">
        <v>46</v>
      </c>
      <c r="H5159" t="s">
        <v>366</v>
      </c>
      <c r="I5159">
        <v>15</v>
      </c>
      <c r="J5159">
        <f>_xlfn.XLOOKUP(Ledger[[#This Row],[SKU]]&amp;"|"&amp;Ledger[[#This Row],[Branch_ID]], PriceList!E:E,PriceList!C:C,"")</f>
        <v>125</v>
      </c>
      <c r="K5159">
        <f>_xlfn.XLOOKUP(Ledger[[#This Row],[SKU]]&amp;"|"&amp;Ledger[[#This Row],[Branch_ID]], PriceList[Key], PriceList[Unit_Retail_Price_EGP], "")</f>
        <v>279</v>
      </c>
      <c r="L5159">
        <f>YEAR(Ledger[[#This Row],[Date]])</f>
        <v>2025</v>
      </c>
      <c r="M5159" t="str">
        <f>"Qtr"&amp;ROUNDUP(MONTH(Ledger[[#This Row],[Date]])/3,0)</f>
        <v>Qtr2</v>
      </c>
      <c r="N5159">
        <f>MONTH(Ledger[[#This Row],[Date]])</f>
        <v>6</v>
      </c>
      <c r="O5159" t="str">
        <f>TEXT(Ledger[[#This Row],[Date]],"mmm")</f>
        <v>Jun</v>
      </c>
    </row>
    <row r="5160" spans="1:15" x14ac:dyDescent="0.35">
      <c r="A5160" t="s">
        <v>717</v>
      </c>
      <c r="B5160" s="8">
        <v>45809</v>
      </c>
      <c r="C5160" s="5">
        <v>0.4</v>
      </c>
      <c r="D5160" t="str">
        <f>_xlfn.XLOOKUP(Ledger[[#This Row],[Employee_ID]],Employees!C:C,Employees!A:A)</f>
        <v>Morning</v>
      </c>
      <c r="E5160" t="s">
        <v>22</v>
      </c>
      <c r="F5160" t="str">
        <f>_xlfn.XLOOKUP(Ledger[[#This Row],[Employee_ID]],Employees!C:C,Employees!B:B)</f>
        <v>BR04</v>
      </c>
      <c r="G5160" t="s">
        <v>46</v>
      </c>
      <c r="H5160" t="s">
        <v>291</v>
      </c>
      <c r="I5160">
        <v>12</v>
      </c>
      <c r="J5160">
        <f>_xlfn.XLOOKUP(Ledger[[#This Row],[SKU]]&amp;"|"&amp;Ledger[[#This Row],[Branch_ID]], PriceList!E:E,PriceList!C:C,"")</f>
        <v>450</v>
      </c>
      <c r="K5160">
        <f>_xlfn.XLOOKUP(Ledger[[#This Row],[SKU]]&amp;"|"&amp;Ledger[[#This Row],[Branch_ID]], PriceList[Key], PriceList[Unit_Retail_Price_EGP], "")</f>
        <v>1029</v>
      </c>
      <c r="L5160">
        <f>YEAR(Ledger[[#This Row],[Date]])</f>
        <v>2025</v>
      </c>
      <c r="M5160" t="str">
        <f>"Qtr"&amp;ROUNDUP(MONTH(Ledger[[#This Row],[Date]])/3,0)</f>
        <v>Qtr2</v>
      </c>
      <c r="N5160">
        <f>MONTH(Ledger[[#This Row],[Date]])</f>
        <v>6</v>
      </c>
      <c r="O5160" t="str">
        <f>TEXT(Ledger[[#This Row],[Date]],"mmm")</f>
        <v>Jun</v>
      </c>
    </row>
    <row r="5161" spans="1:15" x14ac:dyDescent="0.35">
      <c r="A5161" t="s">
        <v>724</v>
      </c>
      <c r="B5161" s="8">
        <v>45809</v>
      </c>
      <c r="C5161" s="5">
        <v>0.4</v>
      </c>
      <c r="D5161" t="str">
        <f>_xlfn.XLOOKUP(Ledger[[#This Row],[Employee_ID]],Employees!C:C,Employees!A:A)</f>
        <v>Morning</v>
      </c>
      <c r="E5161" t="s">
        <v>22</v>
      </c>
      <c r="F5161" t="str">
        <f>_xlfn.XLOOKUP(Ledger[[#This Row],[Employee_ID]],Employees!C:C,Employees!B:B)</f>
        <v>BR04</v>
      </c>
      <c r="G5161" t="s">
        <v>46</v>
      </c>
      <c r="H5161" t="s">
        <v>139</v>
      </c>
      <c r="I5161">
        <v>18</v>
      </c>
      <c r="J5161">
        <f>_xlfn.XLOOKUP(Ledger[[#This Row],[SKU]]&amp;"|"&amp;Ledger[[#This Row],[Branch_ID]], PriceList!E:E,PriceList!C:C,"")</f>
        <v>295</v>
      </c>
      <c r="K5161">
        <f>_xlfn.XLOOKUP(Ledger[[#This Row],[SKU]]&amp;"|"&amp;Ledger[[#This Row],[Branch_ID]], PriceList[Key], PriceList[Unit_Retail_Price_EGP], "")</f>
        <v>659</v>
      </c>
      <c r="L5161">
        <f>YEAR(Ledger[[#This Row],[Date]])</f>
        <v>2025</v>
      </c>
      <c r="M5161" t="str">
        <f>"Qtr"&amp;ROUNDUP(MONTH(Ledger[[#This Row],[Date]])/3,0)</f>
        <v>Qtr2</v>
      </c>
      <c r="N5161">
        <f>MONTH(Ledger[[#This Row],[Date]])</f>
        <v>6</v>
      </c>
      <c r="O5161" t="str">
        <f>TEXT(Ledger[[#This Row],[Date]],"mmm")</f>
        <v>Jun</v>
      </c>
    </row>
    <row r="5162" spans="1:15" x14ac:dyDescent="0.35">
      <c r="A5162" t="s">
        <v>725</v>
      </c>
      <c r="B5162" s="8">
        <v>45809</v>
      </c>
      <c r="C5162" s="5">
        <v>0.4</v>
      </c>
      <c r="D5162" t="str">
        <f>_xlfn.XLOOKUP(Ledger[[#This Row],[Employee_ID]],Employees!C:C,Employees!A:A)</f>
        <v>Morning</v>
      </c>
      <c r="E5162" t="s">
        <v>22</v>
      </c>
      <c r="F5162" t="str">
        <f>_xlfn.XLOOKUP(Ledger[[#This Row],[Employee_ID]],Employees!C:C,Employees!B:B)</f>
        <v>BR04</v>
      </c>
      <c r="G5162" t="s">
        <v>46</v>
      </c>
      <c r="H5162" t="s">
        <v>307</v>
      </c>
      <c r="I5162">
        <v>24</v>
      </c>
      <c r="J5162">
        <f>_xlfn.XLOOKUP(Ledger[[#This Row],[SKU]]&amp;"|"&amp;Ledger[[#This Row],[Branch_ID]], PriceList!E:E,PriceList!C:C,"")</f>
        <v>135</v>
      </c>
      <c r="K5162">
        <f>_xlfn.XLOOKUP(Ledger[[#This Row],[SKU]]&amp;"|"&amp;Ledger[[#This Row],[Branch_ID]], PriceList[Key], PriceList[Unit_Retail_Price_EGP], "")</f>
        <v>329</v>
      </c>
      <c r="L5162">
        <f>YEAR(Ledger[[#This Row],[Date]])</f>
        <v>2025</v>
      </c>
      <c r="M5162" t="str">
        <f>"Qtr"&amp;ROUNDUP(MONTH(Ledger[[#This Row],[Date]])/3,0)</f>
        <v>Qtr2</v>
      </c>
      <c r="N5162">
        <f>MONTH(Ledger[[#This Row],[Date]])</f>
        <v>6</v>
      </c>
      <c r="O5162" t="str">
        <f>TEXT(Ledger[[#This Row],[Date]],"mmm")</f>
        <v>Jun</v>
      </c>
    </row>
    <row r="5163" spans="1:15" x14ac:dyDescent="0.35">
      <c r="A5163" t="s">
        <v>755</v>
      </c>
      <c r="B5163" s="8">
        <v>45809</v>
      </c>
      <c r="C5163" s="5">
        <v>0.40069444444444446</v>
      </c>
      <c r="D5163" t="str">
        <f>_xlfn.XLOOKUP(Ledger[[#This Row],[Employee_ID]],Employees!C:C,Employees!A:A)</f>
        <v>Morning</v>
      </c>
      <c r="E5163" t="s">
        <v>22</v>
      </c>
      <c r="F5163" t="str">
        <f>_xlfn.XLOOKUP(Ledger[[#This Row],[Employee_ID]],Employees!C:C,Employees!B:B)</f>
        <v>BR04</v>
      </c>
      <c r="G5163" t="s">
        <v>46</v>
      </c>
      <c r="H5163" t="s">
        <v>344</v>
      </c>
      <c r="I5163">
        <v>36</v>
      </c>
      <c r="J5163">
        <f>_xlfn.XLOOKUP(Ledger[[#This Row],[SKU]]&amp;"|"&amp;Ledger[[#This Row],[Branch_ID]], PriceList!E:E,PriceList!C:C,"")</f>
        <v>410</v>
      </c>
      <c r="K5163">
        <f>_xlfn.XLOOKUP(Ledger[[#This Row],[SKU]]&amp;"|"&amp;Ledger[[#This Row],[Branch_ID]], PriceList[Key], PriceList[Unit_Retail_Price_EGP], "")</f>
        <v>939</v>
      </c>
      <c r="L5163">
        <f>YEAR(Ledger[[#This Row],[Date]])</f>
        <v>2025</v>
      </c>
      <c r="M5163" t="str">
        <f>"Qtr"&amp;ROUNDUP(MONTH(Ledger[[#This Row],[Date]])/3,0)</f>
        <v>Qtr2</v>
      </c>
      <c r="N5163">
        <f>MONTH(Ledger[[#This Row],[Date]])</f>
        <v>6</v>
      </c>
      <c r="O5163" t="str">
        <f>TEXT(Ledger[[#This Row],[Date]],"mmm")</f>
        <v>Jun</v>
      </c>
    </row>
    <row r="5164" spans="1:15" x14ac:dyDescent="0.35">
      <c r="A5164" t="s">
        <v>760</v>
      </c>
      <c r="B5164" s="8">
        <v>45809</v>
      </c>
      <c r="C5164" s="5">
        <v>0.40138888888888891</v>
      </c>
      <c r="D5164" t="str">
        <f>_xlfn.XLOOKUP(Ledger[[#This Row],[Employee_ID]],Employees!C:C,Employees!A:A)</f>
        <v>Morning</v>
      </c>
      <c r="E5164" t="s">
        <v>22</v>
      </c>
      <c r="F5164" t="str">
        <f>_xlfn.XLOOKUP(Ledger[[#This Row],[Employee_ID]],Employees!C:C,Employees!B:B)</f>
        <v>BR04</v>
      </c>
      <c r="G5164" t="s">
        <v>46</v>
      </c>
      <c r="H5164" t="s">
        <v>534</v>
      </c>
      <c r="I5164">
        <v>14</v>
      </c>
      <c r="J5164">
        <f>_xlfn.XLOOKUP(Ledger[[#This Row],[SKU]]&amp;"|"&amp;Ledger[[#This Row],[Branch_ID]], PriceList!E:E,PriceList!C:C,"")</f>
        <v>685</v>
      </c>
      <c r="K5164">
        <f>_xlfn.XLOOKUP(Ledger[[#This Row],[SKU]]&amp;"|"&amp;Ledger[[#This Row],[Branch_ID]], PriceList[Key], PriceList[Unit_Retail_Price_EGP], "")</f>
        <v>1499</v>
      </c>
      <c r="L5164">
        <f>YEAR(Ledger[[#This Row],[Date]])</f>
        <v>2025</v>
      </c>
      <c r="M5164" t="str">
        <f>"Qtr"&amp;ROUNDUP(MONTH(Ledger[[#This Row],[Date]])/3,0)</f>
        <v>Qtr2</v>
      </c>
      <c r="N5164">
        <f>MONTH(Ledger[[#This Row],[Date]])</f>
        <v>6</v>
      </c>
      <c r="O5164" t="str">
        <f>TEXT(Ledger[[#This Row],[Date]],"mmm")</f>
        <v>Jun</v>
      </c>
    </row>
    <row r="5165" spans="1:15" x14ac:dyDescent="0.35">
      <c r="A5165" t="s">
        <v>763</v>
      </c>
      <c r="B5165" s="8">
        <v>45809</v>
      </c>
      <c r="C5165" s="5">
        <v>0.40138888888888891</v>
      </c>
      <c r="D5165" t="str">
        <f>_xlfn.XLOOKUP(Ledger[[#This Row],[Employee_ID]],Employees!C:C,Employees!A:A)</f>
        <v>Morning</v>
      </c>
      <c r="E5165" t="s">
        <v>22</v>
      </c>
      <c r="F5165" t="str">
        <f>_xlfn.XLOOKUP(Ledger[[#This Row],[Employee_ID]],Employees!C:C,Employees!B:B)</f>
        <v>BR04</v>
      </c>
      <c r="G5165" t="s">
        <v>46</v>
      </c>
      <c r="H5165" t="s">
        <v>764</v>
      </c>
      <c r="I5165">
        <v>18</v>
      </c>
      <c r="J5165">
        <f>_xlfn.XLOOKUP(Ledger[[#This Row],[SKU]]&amp;"|"&amp;Ledger[[#This Row],[Branch_ID]], PriceList!E:E,PriceList!C:C,"")</f>
        <v>370</v>
      </c>
      <c r="K5165">
        <f>_xlfn.XLOOKUP(Ledger[[#This Row],[SKU]]&amp;"|"&amp;Ledger[[#This Row],[Branch_ID]], PriceList[Key], PriceList[Unit_Retail_Price_EGP], "")</f>
        <v>849</v>
      </c>
      <c r="L5165">
        <f>YEAR(Ledger[[#This Row],[Date]])</f>
        <v>2025</v>
      </c>
      <c r="M5165" t="str">
        <f>"Qtr"&amp;ROUNDUP(MONTH(Ledger[[#This Row],[Date]])/3,0)</f>
        <v>Qtr2</v>
      </c>
      <c r="N5165">
        <f>MONTH(Ledger[[#This Row],[Date]])</f>
        <v>6</v>
      </c>
      <c r="O5165" t="str">
        <f>TEXT(Ledger[[#This Row],[Date]],"mmm")</f>
        <v>Jun</v>
      </c>
    </row>
    <row r="5166" spans="1:15" x14ac:dyDescent="0.35">
      <c r="A5166" t="s">
        <v>768</v>
      </c>
      <c r="B5166" s="8">
        <v>45809</v>
      </c>
      <c r="C5166" s="5">
        <v>0.40138888888888891</v>
      </c>
      <c r="D5166" t="str">
        <f>_xlfn.XLOOKUP(Ledger[[#This Row],[Employee_ID]],Employees!C:C,Employees!A:A)</f>
        <v>Morning</v>
      </c>
      <c r="E5166" t="s">
        <v>22</v>
      </c>
      <c r="F5166" t="str">
        <f>_xlfn.XLOOKUP(Ledger[[#This Row],[Employee_ID]],Employees!C:C,Employees!B:B)</f>
        <v>BR04</v>
      </c>
      <c r="G5166" t="s">
        <v>46</v>
      </c>
      <c r="H5166" t="s">
        <v>125</v>
      </c>
      <c r="I5166">
        <v>18</v>
      </c>
      <c r="J5166">
        <f>_xlfn.XLOOKUP(Ledger[[#This Row],[SKU]]&amp;"|"&amp;Ledger[[#This Row],[Branch_ID]], PriceList!E:E,PriceList!C:C,"")</f>
        <v>255</v>
      </c>
      <c r="K5166">
        <f>_xlfn.XLOOKUP(Ledger[[#This Row],[SKU]]&amp;"|"&amp;Ledger[[#This Row],[Branch_ID]], PriceList[Key], PriceList[Unit_Retail_Price_EGP], "")</f>
        <v>559</v>
      </c>
      <c r="L5166">
        <f>YEAR(Ledger[[#This Row],[Date]])</f>
        <v>2025</v>
      </c>
      <c r="M5166" t="str">
        <f>"Qtr"&amp;ROUNDUP(MONTH(Ledger[[#This Row],[Date]])/3,0)</f>
        <v>Qtr2</v>
      </c>
      <c r="N5166">
        <f>MONTH(Ledger[[#This Row],[Date]])</f>
        <v>6</v>
      </c>
      <c r="O5166" t="str">
        <f>TEXT(Ledger[[#This Row],[Date]],"mmm")</f>
        <v>Jun</v>
      </c>
    </row>
    <row r="5167" spans="1:15" x14ac:dyDescent="0.35">
      <c r="A5167" t="s">
        <v>772</v>
      </c>
      <c r="B5167" s="8">
        <v>45809</v>
      </c>
      <c r="C5167" s="5">
        <v>0.40138888888888891</v>
      </c>
      <c r="D5167" t="str">
        <f>_xlfn.XLOOKUP(Ledger[[#This Row],[Employee_ID]],Employees!C:C,Employees!A:A)</f>
        <v>Morning</v>
      </c>
      <c r="E5167" t="s">
        <v>22</v>
      </c>
      <c r="F5167" t="str">
        <f>_xlfn.XLOOKUP(Ledger[[#This Row],[Employee_ID]],Employees!C:C,Employees!B:B)</f>
        <v>BR04</v>
      </c>
      <c r="G5167" t="s">
        <v>46</v>
      </c>
      <c r="H5167" t="s">
        <v>121</v>
      </c>
      <c r="I5167">
        <v>11</v>
      </c>
      <c r="J5167">
        <f>_xlfn.XLOOKUP(Ledger[[#This Row],[SKU]]&amp;"|"&amp;Ledger[[#This Row],[Branch_ID]], PriceList!E:E,PriceList!C:C,"")</f>
        <v>625</v>
      </c>
      <c r="K5167">
        <f>_xlfn.XLOOKUP(Ledger[[#This Row],[SKU]]&amp;"|"&amp;Ledger[[#This Row],[Branch_ID]], PriceList[Key], PriceList[Unit_Retail_Price_EGP], "")</f>
        <v>1409</v>
      </c>
      <c r="L5167">
        <f>YEAR(Ledger[[#This Row],[Date]])</f>
        <v>2025</v>
      </c>
      <c r="M5167" t="str">
        <f>"Qtr"&amp;ROUNDUP(MONTH(Ledger[[#This Row],[Date]])/3,0)</f>
        <v>Qtr2</v>
      </c>
      <c r="N5167">
        <f>MONTH(Ledger[[#This Row],[Date]])</f>
        <v>6</v>
      </c>
      <c r="O5167" t="str">
        <f>TEXT(Ledger[[#This Row],[Date]],"mmm")</f>
        <v>Jun</v>
      </c>
    </row>
    <row r="5168" spans="1:15" x14ac:dyDescent="0.35">
      <c r="A5168" t="s">
        <v>774</v>
      </c>
      <c r="B5168" s="8">
        <v>45809</v>
      </c>
      <c r="C5168" s="5">
        <v>0.40138888888888891</v>
      </c>
      <c r="D5168" t="str">
        <f>_xlfn.XLOOKUP(Ledger[[#This Row],[Employee_ID]],Employees!C:C,Employees!A:A)</f>
        <v>Morning</v>
      </c>
      <c r="E5168" t="s">
        <v>22</v>
      </c>
      <c r="F5168" t="str">
        <f>_xlfn.XLOOKUP(Ledger[[#This Row],[Employee_ID]],Employees!C:C,Employees!B:B)</f>
        <v>BR04</v>
      </c>
      <c r="G5168" t="s">
        <v>46</v>
      </c>
      <c r="H5168" t="s">
        <v>115</v>
      </c>
      <c r="I5168">
        <v>12</v>
      </c>
      <c r="J5168">
        <f>_xlfn.XLOOKUP(Ledger[[#This Row],[SKU]]&amp;"|"&amp;Ledger[[#This Row],[Branch_ID]], PriceList!E:E,PriceList!C:C,"")</f>
        <v>625</v>
      </c>
      <c r="K5168">
        <f>_xlfn.XLOOKUP(Ledger[[#This Row],[SKU]]&amp;"|"&amp;Ledger[[#This Row],[Branch_ID]], PriceList[Key], PriceList[Unit_Retail_Price_EGP], "")</f>
        <v>1409</v>
      </c>
      <c r="L5168">
        <f>YEAR(Ledger[[#This Row],[Date]])</f>
        <v>2025</v>
      </c>
      <c r="M5168" t="str">
        <f>"Qtr"&amp;ROUNDUP(MONTH(Ledger[[#This Row],[Date]])/3,0)</f>
        <v>Qtr2</v>
      </c>
      <c r="N5168">
        <f>MONTH(Ledger[[#This Row],[Date]])</f>
        <v>6</v>
      </c>
      <c r="O5168" t="str">
        <f>TEXT(Ledger[[#This Row],[Date]],"mmm")</f>
        <v>Jun</v>
      </c>
    </row>
    <row r="5169" spans="1:15" x14ac:dyDescent="0.35">
      <c r="A5169" t="s">
        <v>795</v>
      </c>
      <c r="B5169" s="8">
        <v>45809</v>
      </c>
      <c r="C5169" s="5">
        <v>0.40208333333333335</v>
      </c>
      <c r="D5169" t="str">
        <f>_xlfn.XLOOKUP(Ledger[[#This Row],[Employee_ID]],Employees!C:C,Employees!A:A)</f>
        <v>Morning</v>
      </c>
      <c r="E5169" t="s">
        <v>22</v>
      </c>
      <c r="F5169" t="str">
        <f>_xlfn.XLOOKUP(Ledger[[#This Row],[Employee_ID]],Employees!C:C,Employees!B:B)</f>
        <v>BR04</v>
      </c>
      <c r="G5169" t="s">
        <v>46</v>
      </c>
      <c r="H5169" t="s">
        <v>96</v>
      </c>
      <c r="I5169">
        <v>15</v>
      </c>
      <c r="J5169">
        <f>_xlfn.XLOOKUP(Ledger[[#This Row],[SKU]]&amp;"|"&amp;Ledger[[#This Row],[Branch_ID]], PriceList!E:E,PriceList!C:C,"")</f>
        <v>685</v>
      </c>
      <c r="K5169">
        <f>_xlfn.XLOOKUP(Ledger[[#This Row],[SKU]]&amp;"|"&amp;Ledger[[#This Row],[Branch_ID]], PriceList[Key], PriceList[Unit_Retail_Price_EGP], "")</f>
        <v>1499</v>
      </c>
      <c r="L5169">
        <f>YEAR(Ledger[[#This Row],[Date]])</f>
        <v>2025</v>
      </c>
      <c r="M5169" t="str">
        <f>"Qtr"&amp;ROUNDUP(MONTH(Ledger[[#This Row],[Date]])/3,0)</f>
        <v>Qtr2</v>
      </c>
      <c r="N5169">
        <f>MONTH(Ledger[[#This Row],[Date]])</f>
        <v>6</v>
      </c>
      <c r="O5169" t="str">
        <f>TEXT(Ledger[[#This Row],[Date]],"mmm")</f>
        <v>Jun</v>
      </c>
    </row>
    <row r="5170" spans="1:15" x14ac:dyDescent="0.35">
      <c r="A5170" t="s">
        <v>796</v>
      </c>
      <c r="B5170" s="8">
        <v>45809</v>
      </c>
      <c r="C5170" s="5">
        <v>0.40208333333333335</v>
      </c>
      <c r="D5170" t="str">
        <f>_xlfn.XLOOKUP(Ledger[[#This Row],[Employee_ID]],Employees!C:C,Employees!A:A)</f>
        <v>Morning</v>
      </c>
      <c r="E5170" t="s">
        <v>22</v>
      </c>
      <c r="F5170" t="str">
        <f>_xlfn.XLOOKUP(Ledger[[#This Row],[Employee_ID]],Employees!C:C,Employees!B:B)</f>
        <v>BR04</v>
      </c>
      <c r="G5170" t="s">
        <v>46</v>
      </c>
      <c r="H5170" t="s">
        <v>433</v>
      </c>
      <c r="I5170">
        <v>11</v>
      </c>
      <c r="J5170">
        <f>_xlfn.XLOOKUP(Ledger[[#This Row],[SKU]]&amp;"|"&amp;Ledger[[#This Row],[Branch_ID]], PriceList!E:E,PriceList!C:C,"")</f>
        <v>450</v>
      </c>
      <c r="K5170">
        <f>_xlfn.XLOOKUP(Ledger[[#This Row],[SKU]]&amp;"|"&amp;Ledger[[#This Row],[Branch_ID]], PriceList[Key], PriceList[Unit_Retail_Price_EGP], "")</f>
        <v>1029</v>
      </c>
      <c r="L5170">
        <f>YEAR(Ledger[[#This Row],[Date]])</f>
        <v>2025</v>
      </c>
      <c r="M5170" t="str">
        <f>"Qtr"&amp;ROUNDUP(MONTH(Ledger[[#This Row],[Date]])/3,0)</f>
        <v>Qtr2</v>
      </c>
      <c r="N5170">
        <f>MONTH(Ledger[[#This Row],[Date]])</f>
        <v>6</v>
      </c>
      <c r="O5170" t="str">
        <f>TEXT(Ledger[[#This Row],[Date]],"mmm")</f>
        <v>Jun</v>
      </c>
    </row>
    <row r="5171" spans="1:15" x14ac:dyDescent="0.35">
      <c r="A5171" t="s">
        <v>797</v>
      </c>
      <c r="B5171" s="8">
        <v>45809</v>
      </c>
      <c r="C5171" s="5">
        <v>0.40208333333333335</v>
      </c>
      <c r="D5171" t="str">
        <f>_xlfn.XLOOKUP(Ledger[[#This Row],[Employee_ID]],Employees!C:C,Employees!A:A)</f>
        <v>Morning</v>
      </c>
      <c r="E5171" t="s">
        <v>22</v>
      </c>
      <c r="F5171" t="str">
        <f>_xlfn.XLOOKUP(Ledger[[#This Row],[Employee_ID]],Employees!C:C,Employees!B:B)</f>
        <v>BR04</v>
      </c>
      <c r="G5171" t="s">
        <v>46</v>
      </c>
      <c r="H5171" t="s">
        <v>29</v>
      </c>
      <c r="I5171">
        <v>12</v>
      </c>
      <c r="J5171">
        <f>_xlfn.XLOOKUP(Ledger[[#This Row],[SKU]]&amp;"|"&amp;Ledger[[#This Row],[Branch_ID]], PriceList!E:E,PriceList!C:C,"")</f>
        <v>470</v>
      </c>
      <c r="K5171">
        <f>_xlfn.XLOOKUP(Ledger[[#This Row],[SKU]]&amp;"|"&amp;Ledger[[#This Row],[Branch_ID]], PriceList[Key], PriceList[Unit_Retail_Price_EGP], "")</f>
        <v>1029</v>
      </c>
      <c r="L5171">
        <f>YEAR(Ledger[[#This Row],[Date]])</f>
        <v>2025</v>
      </c>
      <c r="M5171" t="str">
        <f>"Qtr"&amp;ROUNDUP(MONTH(Ledger[[#This Row],[Date]])/3,0)</f>
        <v>Qtr2</v>
      </c>
      <c r="N5171">
        <f>MONTH(Ledger[[#This Row],[Date]])</f>
        <v>6</v>
      </c>
      <c r="O5171" t="str">
        <f>TEXT(Ledger[[#This Row],[Date]],"mmm")</f>
        <v>Jun</v>
      </c>
    </row>
    <row r="5172" spans="1:15" x14ac:dyDescent="0.35">
      <c r="A5172" t="s">
        <v>801</v>
      </c>
      <c r="B5172" s="8">
        <v>45809</v>
      </c>
      <c r="C5172" s="5">
        <v>0.40208333333333335</v>
      </c>
      <c r="D5172" t="str">
        <f>_xlfn.XLOOKUP(Ledger[[#This Row],[Employee_ID]],Employees!C:C,Employees!A:A)</f>
        <v>Morning</v>
      </c>
      <c r="E5172" t="s">
        <v>22</v>
      </c>
      <c r="F5172" t="str">
        <f>_xlfn.XLOOKUP(Ledger[[#This Row],[Employee_ID]],Employees!C:C,Employees!B:B)</f>
        <v>BR04</v>
      </c>
      <c r="G5172" t="s">
        <v>46</v>
      </c>
      <c r="H5172" t="s">
        <v>499</v>
      </c>
      <c r="I5172">
        <v>13</v>
      </c>
      <c r="J5172">
        <f>_xlfn.XLOOKUP(Ledger[[#This Row],[SKU]]&amp;"|"&amp;Ledger[[#This Row],[Branch_ID]], PriceList!E:E,PriceList!C:C,"")</f>
        <v>295</v>
      </c>
      <c r="K5172">
        <f>_xlfn.XLOOKUP(Ledger[[#This Row],[SKU]]&amp;"|"&amp;Ledger[[#This Row],[Branch_ID]], PriceList[Key], PriceList[Unit_Retail_Price_EGP], "")</f>
        <v>659</v>
      </c>
      <c r="L5172">
        <f>YEAR(Ledger[[#This Row],[Date]])</f>
        <v>2025</v>
      </c>
      <c r="M5172" t="str">
        <f>"Qtr"&amp;ROUNDUP(MONTH(Ledger[[#This Row],[Date]])/3,0)</f>
        <v>Qtr2</v>
      </c>
      <c r="N5172">
        <f>MONTH(Ledger[[#This Row],[Date]])</f>
        <v>6</v>
      </c>
      <c r="O5172" t="str">
        <f>TEXT(Ledger[[#This Row],[Date]],"mmm")</f>
        <v>Jun</v>
      </c>
    </row>
    <row r="5173" spans="1:15" x14ac:dyDescent="0.35">
      <c r="A5173" t="s">
        <v>803</v>
      </c>
      <c r="B5173" s="8">
        <v>45809</v>
      </c>
      <c r="C5173" s="5">
        <v>0.40277777777777779</v>
      </c>
      <c r="D5173" t="str">
        <f>_xlfn.XLOOKUP(Ledger[[#This Row],[Employee_ID]],Employees!C:C,Employees!A:A)</f>
        <v>Morning</v>
      </c>
      <c r="E5173" t="s">
        <v>22</v>
      </c>
      <c r="F5173" t="str">
        <f>_xlfn.XLOOKUP(Ledger[[#This Row],[Employee_ID]],Employees!C:C,Employees!B:B)</f>
        <v>BR04</v>
      </c>
      <c r="G5173" t="s">
        <v>46</v>
      </c>
      <c r="H5173" t="s">
        <v>380</v>
      </c>
      <c r="I5173">
        <v>50</v>
      </c>
      <c r="J5173">
        <f>_xlfn.XLOOKUP(Ledger[[#This Row],[SKU]]&amp;"|"&amp;Ledger[[#This Row],[Branch_ID]], PriceList!E:E,PriceList!C:C,"")</f>
        <v>215</v>
      </c>
      <c r="K5173">
        <f>_xlfn.XLOOKUP(Ledger[[#This Row],[SKU]]&amp;"|"&amp;Ledger[[#This Row],[Branch_ID]], PriceList[Key], PriceList[Unit_Retail_Price_EGP], "")</f>
        <v>519</v>
      </c>
      <c r="L5173">
        <f>YEAR(Ledger[[#This Row],[Date]])</f>
        <v>2025</v>
      </c>
      <c r="M5173" t="str">
        <f>"Qtr"&amp;ROUNDUP(MONTH(Ledger[[#This Row],[Date]])/3,0)</f>
        <v>Qtr2</v>
      </c>
      <c r="N5173">
        <f>MONTH(Ledger[[#This Row],[Date]])</f>
        <v>6</v>
      </c>
      <c r="O5173" t="str">
        <f>TEXT(Ledger[[#This Row],[Date]],"mmm")</f>
        <v>Jun</v>
      </c>
    </row>
    <row r="5174" spans="1:15" x14ac:dyDescent="0.35">
      <c r="A5174" t="s">
        <v>812</v>
      </c>
      <c r="B5174" s="8">
        <v>45809</v>
      </c>
      <c r="C5174" s="5">
        <v>0.40277777777777779</v>
      </c>
      <c r="D5174" t="str">
        <f>_xlfn.XLOOKUP(Ledger[[#This Row],[Employee_ID]],Employees!C:C,Employees!A:A)</f>
        <v>Morning</v>
      </c>
      <c r="E5174" t="s">
        <v>22</v>
      </c>
      <c r="F5174" t="str">
        <f>_xlfn.XLOOKUP(Ledger[[#This Row],[Employee_ID]],Employees!C:C,Employees!B:B)</f>
        <v>BR04</v>
      </c>
      <c r="G5174" t="s">
        <v>46</v>
      </c>
      <c r="H5174" t="s">
        <v>213</v>
      </c>
      <c r="I5174">
        <v>15</v>
      </c>
      <c r="J5174">
        <f>_xlfn.XLOOKUP(Ledger[[#This Row],[SKU]]&amp;"|"&amp;Ledger[[#This Row],[Branch_ID]], PriceList!E:E,PriceList!C:C,"")</f>
        <v>510</v>
      </c>
      <c r="K5174">
        <f>_xlfn.XLOOKUP(Ledger[[#This Row],[SKU]]&amp;"|"&amp;Ledger[[#This Row],[Branch_ID]], PriceList[Key], PriceList[Unit_Retail_Price_EGP], "")</f>
        <v>1129</v>
      </c>
      <c r="L5174">
        <f>YEAR(Ledger[[#This Row],[Date]])</f>
        <v>2025</v>
      </c>
      <c r="M5174" t="str">
        <f>"Qtr"&amp;ROUNDUP(MONTH(Ledger[[#This Row],[Date]])/3,0)</f>
        <v>Qtr2</v>
      </c>
      <c r="N5174">
        <f>MONTH(Ledger[[#This Row],[Date]])</f>
        <v>6</v>
      </c>
      <c r="O5174" t="str">
        <f>TEXT(Ledger[[#This Row],[Date]],"mmm")</f>
        <v>Jun</v>
      </c>
    </row>
    <row r="5175" spans="1:15" x14ac:dyDescent="0.35">
      <c r="A5175" t="s">
        <v>815</v>
      </c>
      <c r="B5175" s="8">
        <v>45809</v>
      </c>
      <c r="C5175" s="5">
        <v>0.40277777777777779</v>
      </c>
      <c r="D5175" t="str">
        <f>_xlfn.XLOOKUP(Ledger[[#This Row],[Employee_ID]],Employees!C:C,Employees!A:A)</f>
        <v>Morning</v>
      </c>
      <c r="E5175" t="s">
        <v>22</v>
      </c>
      <c r="F5175" t="str">
        <f>_xlfn.XLOOKUP(Ledger[[#This Row],[Employee_ID]],Employees!C:C,Employees!B:B)</f>
        <v>BR04</v>
      </c>
      <c r="G5175" t="s">
        <v>46</v>
      </c>
      <c r="H5175" t="s">
        <v>135</v>
      </c>
      <c r="I5175">
        <v>52</v>
      </c>
      <c r="J5175">
        <f>_xlfn.XLOOKUP(Ledger[[#This Row],[SKU]]&amp;"|"&amp;Ledger[[#This Row],[Branch_ID]], PriceList!E:E,PriceList!C:C,"")</f>
        <v>135</v>
      </c>
      <c r="K5175">
        <f>_xlfn.XLOOKUP(Ledger[[#This Row],[SKU]]&amp;"|"&amp;Ledger[[#This Row],[Branch_ID]], PriceList[Key], PriceList[Unit_Retail_Price_EGP], "")</f>
        <v>329</v>
      </c>
      <c r="L5175">
        <f>YEAR(Ledger[[#This Row],[Date]])</f>
        <v>2025</v>
      </c>
      <c r="M5175" t="str">
        <f>"Qtr"&amp;ROUNDUP(MONTH(Ledger[[#This Row],[Date]])/3,0)</f>
        <v>Qtr2</v>
      </c>
      <c r="N5175">
        <f>MONTH(Ledger[[#This Row],[Date]])</f>
        <v>6</v>
      </c>
      <c r="O5175" t="str">
        <f>TEXT(Ledger[[#This Row],[Date]],"mmm")</f>
        <v>Jun</v>
      </c>
    </row>
    <row r="5176" spans="1:15" x14ac:dyDescent="0.35">
      <c r="A5176" t="s">
        <v>819</v>
      </c>
      <c r="B5176" s="8">
        <v>45809</v>
      </c>
      <c r="C5176" s="5">
        <v>0.40277777777777779</v>
      </c>
      <c r="D5176" t="str">
        <f>_xlfn.XLOOKUP(Ledger[[#This Row],[Employee_ID]],Employees!C:C,Employees!A:A)</f>
        <v>Morning</v>
      </c>
      <c r="E5176" t="s">
        <v>22</v>
      </c>
      <c r="F5176" t="str">
        <f>_xlfn.XLOOKUP(Ledger[[#This Row],[Employee_ID]],Employees!C:C,Employees!B:B)</f>
        <v>BR04</v>
      </c>
      <c r="G5176" t="s">
        <v>46</v>
      </c>
      <c r="H5176" t="s">
        <v>297</v>
      </c>
      <c r="I5176">
        <v>15</v>
      </c>
      <c r="J5176">
        <f>_xlfn.XLOOKUP(Ledger[[#This Row],[SKU]]&amp;"|"&amp;Ledger[[#This Row],[Branch_ID]], PriceList!E:E,PriceList!C:C,"")</f>
        <v>110</v>
      </c>
      <c r="K5176">
        <f>_xlfn.XLOOKUP(Ledger[[#This Row],[SKU]]&amp;"|"&amp;Ledger[[#This Row],[Branch_ID]], PriceList[Key], PriceList[Unit_Retail_Price_EGP], "")</f>
        <v>259</v>
      </c>
      <c r="L5176">
        <f>YEAR(Ledger[[#This Row],[Date]])</f>
        <v>2025</v>
      </c>
      <c r="M5176" t="str">
        <f>"Qtr"&amp;ROUNDUP(MONTH(Ledger[[#This Row],[Date]])/3,0)</f>
        <v>Qtr2</v>
      </c>
      <c r="N5176">
        <f>MONTH(Ledger[[#This Row],[Date]])</f>
        <v>6</v>
      </c>
      <c r="O5176" t="str">
        <f>TEXT(Ledger[[#This Row],[Date]],"mmm")</f>
        <v>Jun</v>
      </c>
    </row>
    <row r="5177" spans="1:15" x14ac:dyDescent="0.35">
      <c r="A5177" t="s">
        <v>821</v>
      </c>
      <c r="B5177" s="8">
        <v>45809</v>
      </c>
      <c r="C5177" s="5">
        <v>0.40277777777777779</v>
      </c>
      <c r="D5177" t="str">
        <f>_xlfn.XLOOKUP(Ledger[[#This Row],[Employee_ID]],Employees!C:C,Employees!A:A)</f>
        <v>Morning</v>
      </c>
      <c r="E5177" t="s">
        <v>22</v>
      </c>
      <c r="F5177" t="str">
        <f>_xlfn.XLOOKUP(Ledger[[#This Row],[Employee_ID]],Employees!C:C,Employees!B:B)</f>
        <v>BR04</v>
      </c>
      <c r="G5177" t="s">
        <v>46</v>
      </c>
      <c r="H5177" t="s">
        <v>681</v>
      </c>
      <c r="I5177">
        <v>45</v>
      </c>
      <c r="J5177">
        <f>_xlfn.XLOOKUP(Ledger[[#This Row],[SKU]]&amp;"|"&amp;Ledger[[#This Row],[Branch_ID]], PriceList!E:E,PriceList!C:C,"")</f>
        <v>135</v>
      </c>
      <c r="K5177">
        <f>_xlfn.XLOOKUP(Ledger[[#This Row],[SKU]]&amp;"|"&amp;Ledger[[#This Row],[Branch_ID]], PriceList[Key], PriceList[Unit_Retail_Price_EGP], "")</f>
        <v>329</v>
      </c>
      <c r="L5177">
        <f>YEAR(Ledger[[#This Row],[Date]])</f>
        <v>2025</v>
      </c>
      <c r="M5177" t="str">
        <f>"Qtr"&amp;ROUNDUP(MONTH(Ledger[[#This Row],[Date]])/3,0)</f>
        <v>Qtr2</v>
      </c>
      <c r="N5177">
        <f>MONTH(Ledger[[#This Row],[Date]])</f>
        <v>6</v>
      </c>
      <c r="O5177" t="str">
        <f>TEXT(Ledger[[#This Row],[Date]],"mmm")</f>
        <v>Jun</v>
      </c>
    </row>
    <row r="5178" spans="1:15" x14ac:dyDescent="0.35">
      <c r="A5178" t="s">
        <v>825</v>
      </c>
      <c r="B5178" s="8">
        <v>45809</v>
      </c>
      <c r="C5178" s="5">
        <v>0.40347222222222223</v>
      </c>
      <c r="D5178" t="str">
        <f>_xlfn.XLOOKUP(Ledger[[#This Row],[Employee_ID]],Employees!C:C,Employees!A:A)</f>
        <v>Morning</v>
      </c>
      <c r="E5178" t="s">
        <v>22</v>
      </c>
      <c r="F5178" t="str">
        <f>_xlfn.XLOOKUP(Ledger[[#This Row],[Employee_ID]],Employees!C:C,Employees!B:B)</f>
        <v>BR04</v>
      </c>
      <c r="G5178" t="s">
        <v>46</v>
      </c>
      <c r="H5178" t="s">
        <v>335</v>
      </c>
      <c r="I5178">
        <v>14</v>
      </c>
      <c r="J5178">
        <f>_xlfn.XLOOKUP(Ledger[[#This Row],[SKU]]&amp;"|"&amp;Ledger[[#This Row],[Branch_ID]], PriceList!E:E,PriceList!C:C,"")</f>
        <v>175</v>
      </c>
      <c r="K5178">
        <f>_xlfn.XLOOKUP(Ledger[[#This Row],[SKU]]&amp;"|"&amp;Ledger[[#This Row],[Branch_ID]], PriceList[Key], PriceList[Unit_Retail_Price_EGP], "")</f>
        <v>419</v>
      </c>
      <c r="L5178">
        <f>YEAR(Ledger[[#This Row],[Date]])</f>
        <v>2025</v>
      </c>
      <c r="M5178" t="str">
        <f>"Qtr"&amp;ROUNDUP(MONTH(Ledger[[#This Row],[Date]])/3,0)</f>
        <v>Qtr2</v>
      </c>
      <c r="N5178">
        <f>MONTH(Ledger[[#This Row],[Date]])</f>
        <v>6</v>
      </c>
      <c r="O5178" t="str">
        <f>TEXT(Ledger[[#This Row],[Date]],"mmm")</f>
        <v>Jun</v>
      </c>
    </row>
    <row r="5179" spans="1:15" x14ac:dyDescent="0.35">
      <c r="A5179" t="s">
        <v>842</v>
      </c>
      <c r="B5179" s="8">
        <v>45809</v>
      </c>
      <c r="C5179" s="5">
        <v>0.40347222222222223</v>
      </c>
      <c r="D5179" t="str">
        <f>_xlfn.XLOOKUP(Ledger[[#This Row],[Employee_ID]],Employees!C:C,Employees!A:A)</f>
        <v>Morning</v>
      </c>
      <c r="E5179" t="s">
        <v>22</v>
      </c>
      <c r="F5179" t="str">
        <f>_xlfn.XLOOKUP(Ledger[[#This Row],[Employee_ID]],Employees!C:C,Employees!B:B)</f>
        <v>BR04</v>
      </c>
      <c r="G5179" t="s">
        <v>46</v>
      </c>
      <c r="H5179" t="s">
        <v>289</v>
      </c>
      <c r="I5179">
        <v>22</v>
      </c>
      <c r="J5179">
        <f>_xlfn.XLOOKUP(Ledger[[#This Row],[SKU]]&amp;"|"&amp;Ledger[[#This Row],[Branch_ID]], PriceList!E:E,PriceList!C:C,"")</f>
        <v>510</v>
      </c>
      <c r="K5179">
        <f>_xlfn.XLOOKUP(Ledger[[#This Row],[SKU]]&amp;"|"&amp;Ledger[[#This Row],[Branch_ID]], PriceList[Key], PriceList[Unit_Retail_Price_EGP], "")</f>
        <v>1129</v>
      </c>
      <c r="L5179">
        <f>YEAR(Ledger[[#This Row],[Date]])</f>
        <v>2025</v>
      </c>
      <c r="M5179" t="str">
        <f>"Qtr"&amp;ROUNDUP(MONTH(Ledger[[#This Row],[Date]])/3,0)</f>
        <v>Qtr2</v>
      </c>
      <c r="N5179">
        <f>MONTH(Ledger[[#This Row],[Date]])</f>
        <v>6</v>
      </c>
      <c r="O5179" t="str">
        <f>TEXT(Ledger[[#This Row],[Date]],"mmm")</f>
        <v>Jun</v>
      </c>
    </row>
    <row r="5180" spans="1:15" x14ac:dyDescent="0.35">
      <c r="A5180" t="s">
        <v>843</v>
      </c>
      <c r="B5180" s="8">
        <v>45809</v>
      </c>
      <c r="C5180" s="5">
        <v>0.40347222222222223</v>
      </c>
      <c r="D5180" t="str">
        <f>_xlfn.XLOOKUP(Ledger[[#This Row],[Employee_ID]],Employees!C:C,Employees!A:A)</f>
        <v>Morning</v>
      </c>
      <c r="E5180" t="s">
        <v>22</v>
      </c>
      <c r="F5180" t="str">
        <f>_xlfn.XLOOKUP(Ledger[[#This Row],[Employee_ID]],Employees!C:C,Employees!B:B)</f>
        <v>BR04</v>
      </c>
      <c r="G5180" t="s">
        <v>46</v>
      </c>
      <c r="H5180" t="s">
        <v>177</v>
      </c>
      <c r="I5180">
        <v>28</v>
      </c>
      <c r="J5180">
        <f>_xlfn.XLOOKUP(Ledger[[#This Row],[SKU]]&amp;"|"&amp;Ledger[[#This Row],[Branch_ID]], PriceList!E:E,PriceList!C:C,"")</f>
        <v>255</v>
      </c>
      <c r="K5180">
        <f>_xlfn.XLOOKUP(Ledger[[#This Row],[SKU]]&amp;"|"&amp;Ledger[[#This Row],[Branch_ID]], PriceList[Key], PriceList[Unit_Retail_Price_EGP], "")</f>
        <v>559</v>
      </c>
      <c r="L5180">
        <f>YEAR(Ledger[[#This Row],[Date]])</f>
        <v>2025</v>
      </c>
      <c r="M5180" t="str">
        <f>"Qtr"&amp;ROUNDUP(MONTH(Ledger[[#This Row],[Date]])/3,0)</f>
        <v>Qtr2</v>
      </c>
      <c r="N5180">
        <f>MONTH(Ledger[[#This Row],[Date]])</f>
        <v>6</v>
      </c>
      <c r="O5180" t="str">
        <f>TEXT(Ledger[[#This Row],[Date]],"mmm")</f>
        <v>Jun</v>
      </c>
    </row>
    <row r="5181" spans="1:15" x14ac:dyDescent="0.35">
      <c r="A5181" t="s">
        <v>853</v>
      </c>
      <c r="B5181" s="8">
        <v>45809</v>
      </c>
      <c r="C5181" s="5">
        <v>0.40416666666666667</v>
      </c>
      <c r="D5181" t="str">
        <f>_xlfn.XLOOKUP(Ledger[[#This Row],[Employee_ID]],Employees!C:C,Employees!A:A)</f>
        <v>Morning</v>
      </c>
      <c r="E5181" t="s">
        <v>22</v>
      </c>
      <c r="F5181" t="str">
        <f>_xlfn.XLOOKUP(Ledger[[#This Row],[Employee_ID]],Employees!C:C,Employees!B:B)</f>
        <v>BR04</v>
      </c>
      <c r="G5181" t="s">
        <v>46</v>
      </c>
      <c r="H5181" t="s">
        <v>330</v>
      </c>
      <c r="I5181">
        <v>17</v>
      </c>
      <c r="J5181">
        <f>_xlfn.XLOOKUP(Ledger[[#This Row],[SKU]]&amp;"|"&amp;Ledger[[#This Row],[Branch_ID]], PriceList!E:E,PriceList!C:C,"")</f>
        <v>410</v>
      </c>
      <c r="K5181">
        <f>_xlfn.XLOOKUP(Ledger[[#This Row],[SKU]]&amp;"|"&amp;Ledger[[#This Row],[Branch_ID]], PriceList[Key], PriceList[Unit_Retail_Price_EGP], "")</f>
        <v>939</v>
      </c>
      <c r="L5181">
        <f>YEAR(Ledger[[#This Row],[Date]])</f>
        <v>2025</v>
      </c>
      <c r="M5181" t="str">
        <f>"Qtr"&amp;ROUNDUP(MONTH(Ledger[[#This Row],[Date]])/3,0)</f>
        <v>Qtr2</v>
      </c>
      <c r="N5181">
        <f>MONTH(Ledger[[#This Row],[Date]])</f>
        <v>6</v>
      </c>
      <c r="O5181" t="str">
        <f>TEXT(Ledger[[#This Row],[Date]],"mmm")</f>
        <v>Jun</v>
      </c>
    </row>
    <row r="5182" spans="1:15" x14ac:dyDescent="0.35">
      <c r="A5182" t="s">
        <v>856</v>
      </c>
      <c r="B5182" s="8">
        <v>45809</v>
      </c>
      <c r="C5182" s="5">
        <v>0.40416666666666667</v>
      </c>
      <c r="D5182" t="str">
        <f>_xlfn.XLOOKUP(Ledger[[#This Row],[Employee_ID]],Employees!C:C,Employees!A:A)</f>
        <v>Morning</v>
      </c>
      <c r="E5182" t="s">
        <v>22</v>
      </c>
      <c r="F5182" t="str">
        <f>_xlfn.XLOOKUP(Ledger[[#This Row],[Employee_ID]],Employees!C:C,Employees!B:B)</f>
        <v>BR04</v>
      </c>
      <c r="G5182" t="s">
        <v>46</v>
      </c>
      <c r="H5182" t="s">
        <v>171</v>
      </c>
      <c r="I5182">
        <v>29</v>
      </c>
      <c r="J5182">
        <f>_xlfn.XLOOKUP(Ledger[[#This Row],[SKU]]&amp;"|"&amp;Ledger[[#This Row],[Branch_ID]], PriceList!E:E,PriceList!C:C,"")</f>
        <v>450</v>
      </c>
      <c r="K5182">
        <f>_xlfn.XLOOKUP(Ledger[[#This Row],[SKU]]&amp;"|"&amp;Ledger[[#This Row],[Branch_ID]], PriceList[Key], PriceList[Unit_Retail_Price_EGP], "")</f>
        <v>1029</v>
      </c>
      <c r="L5182">
        <f>YEAR(Ledger[[#This Row],[Date]])</f>
        <v>2025</v>
      </c>
      <c r="M5182" t="str">
        <f>"Qtr"&amp;ROUNDUP(MONTH(Ledger[[#This Row],[Date]])/3,0)</f>
        <v>Qtr2</v>
      </c>
      <c r="N5182">
        <f>MONTH(Ledger[[#This Row],[Date]])</f>
        <v>6</v>
      </c>
      <c r="O5182" t="str">
        <f>TEXT(Ledger[[#This Row],[Date]],"mmm")</f>
        <v>Jun</v>
      </c>
    </row>
    <row r="5183" spans="1:15" x14ac:dyDescent="0.35">
      <c r="A5183" t="s">
        <v>858</v>
      </c>
      <c r="B5183" s="8">
        <v>45809</v>
      </c>
      <c r="C5183" s="5">
        <v>0.40416666666666667</v>
      </c>
      <c r="D5183" t="str">
        <f>_xlfn.XLOOKUP(Ledger[[#This Row],[Employee_ID]],Employees!C:C,Employees!A:A)</f>
        <v>Morning</v>
      </c>
      <c r="E5183" t="s">
        <v>22</v>
      </c>
      <c r="F5183" t="str">
        <f>_xlfn.XLOOKUP(Ledger[[#This Row],[Employee_ID]],Employees!C:C,Employees!B:B)</f>
        <v>BR04</v>
      </c>
      <c r="G5183" t="s">
        <v>46</v>
      </c>
      <c r="H5183" t="s">
        <v>229</v>
      </c>
      <c r="I5183">
        <v>61</v>
      </c>
      <c r="J5183">
        <f>_xlfn.XLOOKUP(Ledger[[#This Row],[SKU]]&amp;"|"&amp;Ledger[[#This Row],[Branch_ID]], PriceList!E:E,PriceList!C:C,"")</f>
        <v>215</v>
      </c>
      <c r="K5183">
        <f>_xlfn.XLOOKUP(Ledger[[#This Row],[SKU]]&amp;"|"&amp;Ledger[[#This Row],[Branch_ID]], PriceList[Key], PriceList[Unit_Retail_Price_EGP], "")</f>
        <v>519</v>
      </c>
      <c r="L5183">
        <f>YEAR(Ledger[[#This Row],[Date]])</f>
        <v>2025</v>
      </c>
      <c r="M5183" t="str">
        <f>"Qtr"&amp;ROUNDUP(MONTH(Ledger[[#This Row],[Date]])/3,0)</f>
        <v>Qtr2</v>
      </c>
      <c r="N5183">
        <f>MONTH(Ledger[[#This Row],[Date]])</f>
        <v>6</v>
      </c>
      <c r="O5183" t="str">
        <f>TEXT(Ledger[[#This Row],[Date]],"mmm")</f>
        <v>Jun</v>
      </c>
    </row>
    <row r="5184" spans="1:15" x14ac:dyDescent="0.35">
      <c r="A5184" t="s">
        <v>864</v>
      </c>
      <c r="B5184" s="8">
        <v>45809</v>
      </c>
      <c r="C5184" s="5">
        <v>0.40416666666666667</v>
      </c>
      <c r="D5184" t="str">
        <f>_xlfn.XLOOKUP(Ledger[[#This Row],[Employee_ID]],Employees!C:C,Employees!A:A)</f>
        <v>Morning</v>
      </c>
      <c r="E5184" t="s">
        <v>22</v>
      </c>
      <c r="F5184" t="str">
        <f>_xlfn.XLOOKUP(Ledger[[#This Row],[Employee_ID]],Employees!C:C,Employees!B:B)</f>
        <v>BR04</v>
      </c>
      <c r="G5184" t="s">
        <v>46</v>
      </c>
      <c r="H5184" t="s">
        <v>87</v>
      </c>
      <c r="I5184">
        <v>29</v>
      </c>
      <c r="J5184">
        <f>_xlfn.XLOOKUP(Ledger[[#This Row],[SKU]]&amp;"|"&amp;Ledger[[#This Row],[Branch_ID]], PriceList!E:E,PriceList!C:C,"")</f>
        <v>450</v>
      </c>
      <c r="K5184">
        <f>_xlfn.XLOOKUP(Ledger[[#This Row],[SKU]]&amp;"|"&amp;Ledger[[#This Row],[Branch_ID]], PriceList[Key], PriceList[Unit_Retail_Price_EGP], "")</f>
        <v>1029</v>
      </c>
      <c r="L5184">
        <f>YEAR(Ledger[[#This Row],[Date]])</f>
        <v>2025</v>
      </c>
      <c r="M5184" t="str">
        <f>"Qtr"&amp;ROUNDUP(MONTH(Ledger[[#This Row],[Date]])/3,0)</f>
        <v>Qtr2</v>
      </c>
      <c r="N5184">
        <f>MONTH(Ledger[[#This Row],[Date]])</f>
        <v>6</v>
      </c>
      <c r="O5184" t="str">
        <f>TEXT(Ledger[[#This Row],[Date]],"mmm")</f>
        <v>Jun</v>
      </c>
    </row>
    <row r="5185" spans="1:15" x14ac:dyDescent="0.35">
      <c r="A5185" t="s">
        <v>868</v>
      </c>
      <c r="B5185" s="8">
        <v>45809</v>
      </c>
      <c r="C5185" s="5">
        <v>0.40416666666666667</v>
      </c>
      <c r="D5185" t="str">
        <f>_xlfn.XLOOKUP(Ledger[[#This Row],[Employee_ID]],Employees!C:C,Employees!A:A)</f>
        <v>Morning</v>
      </c>
      <c r="E5185" t="s">
        <v>22</v>
      </c>
      <c r="F5185" t="str">
        <f>_xlfn.XLOOKUP(Ledger[[#This Row],[Employee_ID]],Employees!C:C,Employees!B:B)</f>
        <v>BR04</v>
      </c>
      <c r="G5185" t="s">
        <v>46</v>
      </c>
      <c r="H5185" t="s">
        <v>215</v>
      </c>
      <c r="I5185">
        <v>15</v>
      </c>
      <c r="J5185">
        <f>_xlfn.XLOOKUP(Ledger[[#This Row],[SKU]]&amp;"|"&amp;Ledger[[#This Row],[Branch_ID]], PriceList!E:E,PriceList!C:C,"")</f>
        <v>450</v>
      </c>
      <c r="K5185">
        <f>_xlfn.XLOOKUP(Ledger[[#This Row],[SKU]]&amp;"|"&amp;Ledger[[#This Row],[Branch_ID]], PriceList[Key], PriceList[Unit_Retail_Price_EGP], "")</f>
        <v>1029</v>
      </c>
      <c r="L5185">
        <f>YEAR(Ledger[[#This Row],[Date]])</f>
        <v>2025</v>
      </c>
      <c r="M5185" t="str">
        <f>"Qtr"&amp;ROUNDUP(MONTH(Ledger[[#This Row],[Date]])/3,0)</f>
        <v>Qtr2</v>
      </c>
      <c r="N5185">
        <f>MONTH(Ledger[[#This Row],[Date]])</f>
        <v>6</v>
      </c>
      <c r="O5185" t="str">
        <f>TEXT(Ledger[[#This Row],[Date]],"mmm")</f>
        <v>Jun</v>
      </c>
    </row>
    <row r="5186" spans="1:15" x14ac:dyDescent="0.35">
      <c r="A5186" t="s">
        <v>873</v>
      </c>
      <c r="B5186" s="8">
        <v>45809</v>
      </c>
      <c r="C5186" s="5">
        <v>0.40416666666666667</v>
      </c>
      <c r="D5186" t="str">
        <f>_xlfn.XLOOKUP(Ledger[[#This Row],[Employee_ID]],Employees!C:C,Employees!A:A)</f>
        <v>Morning</v>
      </c>
      <c r="E5186" t="s">
        <v>22</v>
      </c>
      <c r="F5186" t="str">
        <f>_xlfn.XLOOKUP(Ledger[[#This Row],[Employee_ID]],Employees!C:C,Employees!B:B)</f>
        <v>BR04</v>
      </c>
      <c r="G5186" t="s">
        <v>46</v>
      </c>
      <c r="H5186" t="s">
        <v>348</v>
      </c>
      <c r="I5186">
        <v>31</v>
      </c>
      <c r="J5186">
        <f>_xlfn.XLOOKUP(Ledger[[#This Row],[SKU]]&amp;"|"&amp;Ledger[[#This Row],[Branch_ID]], PriceList!E:E,PriceList!C:C,"")</f>
        <v>510</v>
      </c>
      <c r="K5186">
        <f>_xlfn.XLOOKUP(Ledger[[#This Row],[SKU]]&amp;"|"&amp;Ledger[[#This Row],[Branch_ID]], PriceList[Key], PriceList[Unit_Retail_Price_EGP], "")</f>
        <v>1129</v>
      </c>
      <c r="L5186">
        <f>YEAR(Ledger[[#This Row],[Date]])</f>
        <v>2025</v>
      </c>
      <c r="M5186" t="str">
        <f>"Qtr"&amp;ROUNDUP(MONTH(Ledger[[#This Row],[Date]])/3,0)</f>
        <v>Qtr2</v>
      </c>
      <c r="N5186">
        <f>MONTH(Ledger[[#This Row],[Date]])</f>
        <v>6</v>
      </c>
      <c r="O5186" t="str">
        <f>TEXT(Ledger[[#This Row],[Date]],"mmm")</f>
        <v>Jun</v>
      </c>
    </row>
    <row r="5187" spans="1:15" x14ac:dyDescent="0.35">
      <c r="A5187" t="s">
        <v>878</v>
      </c>
      <c r="B5187" s="8">
        <v>45809</v>
      </c>
      <c r="C5187" s="5">
        <v>0.40486111111111112</v>
      </c>
      <c r="D5187" t="str">
        <f>_xlfn.XLOOKUP(Ledger[[#This Row],[Employee_ID]],Employees!C:C,Employees!A:A)</f>
        <v>Morning</v>
      </c>
      <c r="E5187" t="s">
        <v>22</v>
      </c>
      <c r="F5187" t="str">
        <f>_xlfn.XLOOKUP(Ledger[[#This Row],[Employee_ID]],Employees!C:C,Employees!B:B)</f>
        <v>BR04</v>
      </c>
      <c r="G5187" t="s">
        <v>46</v>
      </c>
      <c r="H5187" t="s">
        <v>238</v>
      </c>
      <c r="I5187">
        <v>17</v>
      </c>
      <c r="J5187">
        <f>_xlfn.XLOOKUP(Ledger[[#This Row],[SKU]]&amp;"|"&amp;Ledger[[#This Row],[Branch_ID]], PriceList!E:E,PriceList!C:C,"")</f>
        <v>255</v>
      </c>
      <c r="K5187">
        <f>_xlfn.XLOOKUP(Ledger[[#This Row],[SKU]]&amp;"|"&amp;Ledger[[#This Row],[Branch_ID]], PriceList[Key], PriceList[Unit_Retail_Price_EGP], "")</f>
        <v>559</v>
      </c>
      <c r="L5187">
        <f>YEAR(Ledger[[#This Row],[Date]])</f>
        <v>2025</v>
      </c>
      <c r="M5187" t="str">
        <f>"Qtr"&amp;ROUNDUP(MONTH(Ledger[[#This Row],[Date]])/3,0)</f>
        <v>Qtr2</v>
      </c>
      <c r="N5187">
        <f>MONTH(Ledger[[#This Row],[Date]])</f>
        <v>6</v>
      </c>
      <c r="O5187" t="str">
        <f>TEXT(Ledger[[#This Row],[Date]],"mmm")</f>
        <v>Jun</v>
      </c>
    </row>
    <row r="5188" spans="1:15" x14ac:dyDescent="0.35">
      <c r="A5188" t="s">
        <v>881</v>
      </c>
      <c r="B5188" s="8">
        <v>45809</v>
      </c>
      <c r="C5188" s="5">
        <v>0.40486111111111112</v>
      </c>
      <c r="D5188" t="str">
        <f>_xlfn.XLOOKUP(Ledger[[#This Row],[Employee_ID]],Employees!C:C,Employees!A:A)</f>
        <v>Morning</v>
      </c>
      <c r="E5188" t="s">
        <v>22</v>
      </c>
      <c r="F5188" t="str">
        <f>_xlfn.XLOOKUP(Ledger[[#This Row],[Employee_ID]],Employees!C:C,Employees!B:B)</f>
        <v>BR04</v>
      </c>
      <c r="G5188" t="s">
        <v>46</v>
      </c>
      <c r="H5188" t="s">
        <v>251</v>
      </c>
      <c r="I5188">
        <v>11</v>
      </c>
      <c r="J5188">
        <f>_xlfn.XLOOKUP(Ledger[[#This Row],[SKU]]&amp;"|"&amp;Ledger[[#This Row],[Branch_ID]], PriceList!E:E,PriceList!C:C,"")</f>
        <v>685</v>
      </c>
      <c r="K5188">
        <f>_xlfn.XLOOKUP(Ledger[[#This Row],[SKU]]&amp;"|"&amp;Ledger[[#This Row],[Branch_ID]], PriceList[Key], PriceList[Unit_Retail_Price_EGP], "")</f>
        <v>1499</v>
      </c>
      <c r="L5188">
        <f>YEAR(Ledger[[#This Row],[Date]])</f>
        <v>2025</v>
      </c>
      <c r="M5188" t="str">
        <f>"Qtr"&amp;ROUNDUP(MONTH(Ledger[[#This Row],[Date]])/3,0)</f>
        <v>Qtr2</v>
      </c>
      <c r="N5188">
        <f>MONTH(Ledger[[#This Row],[Date]])</f>
        <v>6</v>
      </c>
      <c r="O5188" t="str">
        <f>TEXT(Ledger[[#This Row],[Date]],"mmm")</f>
        <v>Jun</v>
      </c>
    </row>
    <row r="5189" spans="1:15" x14ac:dyDescent="0.35">
      <c r="A5189" t="s">
        <v>893</v>
      </c>
      <c r="B5189" s="8">
        <v>45809</v>
      </c>
      <c r="C5189" s="5">
        <v>0.40555555555555556</v>
      </c>
      <c r="D5189" t="str">
        <f>_xlfn.XLOOKUP(Ledger[[#This Row],[Employee_ID]],Employees!C:C,Employees!A:A)</f>
        <v>Morning</v>
      </c>
      <c r="E5189" t="s">
        <v>22</v>
      </c>
      <c r="F5189" t="str">
        <f>_xlfn.XLOOKUP(Ledger[[#This Row],[Employee_ID]],Employees!C:C,Employees!B:B)</f>
        <v>BR04</v>
      </c>
      <c r="G5189" t="s">
        <v>46</v>
      </c>
      <c r="H5189" t="s">
        <v>236</v>
      </c>
      <c r="I5189">
        <v>14</v>
      </c>
      <c r="J5189">
        <f>_xlfn.XLOOKUP(Ledger[[#This Row],[SKU]]&amp;"|"&amp;Ledger[[#This Row],[Branch_ID]], PriceList!E:E,PriceList!C:C,"")</f>
        <v>510</v>
      </c>
      <c r="K5189">
        <f>_xlfn.XLOOKUP(Ledger[[#This Row],[SKU]]&amp;"|"&amp;Ledger[[#This Row],[Branch_ID]], PriceList[Key], PriceList[Unit_Retail_Price_EGP], "")</f>
        <v>1129</v>
      </c>
      <c r="L5189">
        <f>YEAR(Ledger[[#This Row],[Date]])</f>
        <v>2025</v>
      </c>
      <c r="M5189" t="str">
        <f>"Qtr"&amp;ROUNDUP(MONTH(Ledger[[#This Row],[Date]])/3,0)</f>
        <v>Qtr2</v>
      </c>
      <c r="N5189">
        <f>MONTH(Ledger[[#This Row],[Date]])</f>
        <v>6</v>
      </c>
      <c r="O5189" t="str">
        <f>TEXT(Ledger[[#This Row],[Date]],"mmm")</f>
        <v>Jun</v>
      </c>
    </row>
    <row r="5190" spans="1:15" x14ac:dyDescent="0.35">
      <c r="A5190" t="s">
        <v>911</v>
      </c>
      <c r="B5190" s="8">
        <v>45809</v>
      </c>
      <c r="C5190" s="5">
        <v>0.40625</v>
      </c>
      <c r="D5190" t="str">
        <f>_xlfn.XLOOKUP(Ledger[[#This Row],[Employee_ID]],Employees!C:C,Employees!A:A)</f>
        <v>Morning</v>
      </c>
      <c r="E5190" t="s">
        <v>22</v>
      </c>
      <c r="F5190" t="str">
        <f>_xlfn.XLOOKUP(Ledger[[#This Row],[Employee_ID]],Employees!C:C,Employees!B:B)</f>
        <v>BR04</v>
      </c>
      <c r="G5190" t="s">
        <v>46</v>
      </c>
      <c r="H5190" t="s">
        <v>574</v>
      </c>
      <c r="I5190">
        <v>26</v>
      </c>
      <c r="J5190">
        <f>_xlfn.XLOOKUP(Ledger[[#This Row],[SKU]]&amp;"|"&amp;Ledger[[#This Row],[Branch_ID]], PriceList!E:E,PriceList!C:C,"")</f>
        <v>215</v>
      </c>
      <c r="K5190">
        <f>_xlfn.XLOOKUP(Ledger[[#This Row],[SKU]]&amp;"|"&amp;Ledger[[#This Row],[Branch_ID]], PriceList[Key], PriceList[Unit_Retail_Price_EGP], "")</f>
        <v>519</v>
      </c>
      <c r="L5190">
        <f>YEAR(Ledger[[#This Row],[Date]])</f>
        <v>2025</v>
      </c>
      <c r="M5190" t="str">
        <f>"Qtr"&amp;ROUNDUP(MONTH(Ledger[[#This Row],[Date]])/3,0)</f>
        <v>Qtr2</v>
      </c>
      <c r="N5190">
        <f>MONTH(Ledger[[#This Row],[Date]])</f>
        <v>6</v>
      </c>
      <c r="O5190" t="str">
        <f>TEXT(Ledger[[#This Row],[Date]],"mmm")</f>
        <v>Jun</v>
      </c>
    </row>
    <row r="5191" spans="1:15" x14ac:dyDescent="0.35">
      <c r="A5191" t="s">
        <v>916</v>
      </c>
      <c r="B5191" s="8">
        <v>45809</v>
      </c>
      <c r="C5191" s="5">
        <v>0.40625</v>
      </c>
      <c r="D5191" t="str">
        <f>_xlfn.XLOOKUP(Ledger[[#This Row],[Employee_ID]],Employees!C:C,Employees!A:A)</f>
        <v>Morning</v>
      </c>
      <c r="E5191" t="s">
        <v>22</v>
      </c>
      <c r="F5191" t="str">
        <f>_xlfn.XLOOKUP(Ledger[[#This Row],[Employee_ID]],Employees!C:C,Employees!B:B)</f>
        <v>BR04</v>
      </c>
      <c r="G5191" t="s">
        <v>46</v>
      </c>
      <c r="H5191" t="s">
        <v>610</v>
      </c>
      <c r="I5191">
        <v>18</v>
      </c>
      <c r="J5191">
        <f>_xlfn.XLOOKUP(Ledger[[#This Row],[SKU]]&amp;"|"&amp;Ledger[[#This Row],[Branch_ID]], PriceList!E:E,PriceList!C:C,"")</f>
        <v>175</v>
      </c>
      <c r="K5191">
        <f>_xlfn.XLOOKUP(Ledger[[#This Row],[SKU]]&amp;"|"&amp;Ledger[[#This Row],[Branch_ID]], PriceList[Key], PriceList[Unit_Retail_Price_EGP], "")</f>
        <v>419</v>
      </c>
      <c r="L5191">
        <f>YEAR(Ledger[[#This Row],[Date]])</f>
        <v>2025</v>
      </c>
      <c r="M5191" t="str">
        <f>"Qtr"&amp;ROUNDUP(MONTH(Ledger[[#This Row],[Date]])/3,0)</f>
        <v>Qtr2</v>
      </c>
      <c r="N5191">
        <f>MONTH(Ledger[[#This Row],[Date]])</f>
        <v>6</v>
      </c>
      <c r="O5191" t="str">
        <f>TEXT(Ledger[[#This Row],[Date]],"mmm")</f>
        <v>Jun</v>
      </c>
    </row>
    <row r="5192" spans="1:15" x14ac:dyDescent="0.35">
      <c r="A5192" t="s">
        <v>34</v>
      </c>
      <c r="B5192" s="8">
        <v>45809</v>
      </c>
      <c r="C5192" s="5">
        <v>0.38541666666666669</v>
      </c>
      <c r="D5192" t="str">
        <f>_xlfn.XLOOKUP(Ledger[[#This Row],[Employee_ID]],Employees!C:C,Employees!A:A)</f>
        <v>Morning</v>
      </c>
      <c r="E5192" t="s">
        <v>22</v>
      </c>
      <c r="F5192" t="str">
        <f>_xlfn.XLOOKUP(Ledger[[#This Row],[Employee_ID]],Employees!C:C,Employees!B:B)</f>
        <v>BR03</v>
      </c>
      <c r="G5192" t="s">
        <v>38</v>
      </c>
      <c r="H5192" t="s">
        <v>40</v>
      </c>
      <c r="I5192">
        <v>19</v>
      </c>
      <c r="J5192">
        <f>_xlfn.XLOOKUP(Ledger[[#This Row],[SKU]]&amp;"|"&amp;Ledger[[#This Row],[Branch_ID]], PriceList!E:E,PriceList!C:C,"")</f>
        <v>480</v>
      </c>
      <c r="K5192">
        <f>_xlfn.XLOOKUP(Ledger[[#This Row],[SKU]]&amp;"|"&amp;Ledger[[#This Row],[Branch_ID]], PriceList[Key], PriceList[Unit_Retail_Price_EGP], "")</f>
        <v>1129</v>
      </c>
      <c r="L5192">
        <f>YEAR(Ledger[[#This Row],[Date]])</f>
        <v>2025</v>
      </c>
      <c r="M5192" t="str">
        <f>"Qtr"&amp;ROUNDUP(MONTH(Ledger[[#This Row],[Date]])/3,0)</f>
        <v>Qtr2</v>
      </c>
      <c r="N5192">
        <f>MONTH(Ledger[[#This Row],[Date]])</f>
        <v>6</v>
      </c>
      <c r="O5192" t="str">
        <f>TEXT(Ledger[[#This Row],[Date]],"mmm")</f>
        <v>Jun</v>
      </c>
    </row>
    <row r="5193" spans="1:15" x14ac:dyDescent="0.35">
      <c r="A5193" t="s">
        <v>58</v>
      </c>
      <c r="B5193" s="8">
        <v>45809</v>
      </c>
      <c r="C5193" s="5">
        <v>0.38541666666666669</v>
      </c>
      <c r="D5193" t="str">
        <f>_xlfn.XLOOKUP(Ledger[[#This Row],[Employee_ID]],Employees!C:C,Employees!A:A)</f>
        <v>Morning</v>
      </c>
      <c r="E5193" t="s">
        <v>22</v>
      </c>
      <c r="F5193" t="str">
        <f>_xlfn.XLOOKUP(Ledger[[#This Row],[Employee_ID]],Employees!C:C,Employees!B:B)</f>
        <v>BR03</v>
      </c>
      <c r="G5193" t="s">
        <v>38</v>
      </c>
      <c r="H5193" t="s">
        <v>59</v>
      </c>
      <c r="I5193">
        <v>30</v>
      </c>
      <c r="J5193">
        <f>_xlfn.XLOOKUP(Ledger[[#This Row],[SKU]]&amp;"|"&amp;Ledger[[#This Row],[Branch_ID]], PriceList!E:E,PriceList!C:C,"")</f>
        <v>420</v>
      </c>
      <c r="K5193">
        <f>_xlfn.XLOOKUP(Ledger[[#This Row],[SKU]]&amp;"|"&amp;Ledger[[#This Row],[Branch_ID]], PriceList[Key], PriceList[Unit_Retail_Price_EGP], "")</f>
        <v>1029</v>
      </c>
      <c r="L5193">
        <f>YEAR(Ledger[[#This Row],[Date]])</f>
        <v>2025</v>
      </c>
      <c r="M5193" t="str">
        <f>"Qtr"&amp;ROUNDUP(MONTH(Ledger[[#This Row],[Date]])/3,0)</f>
        <v>Qtr2</v>
      </c>
      <c r="N5193">
        <f>MONTH(Ledger[[#This Row],[Date]])</f>
        <v>6</v>
      </c>
      <c r="O5193" t="str">
        <f>TEXT(Ledger[[#This Row],[Date]],"mmm")</f>
        <v>Jun</v>
      </c>
    </row>
    <row r="5194" spans="1:15" x14ac:dyDescent="0.35">
      <c r="A5194" t="s">
        <v>86</v>
      </c>
      <c r="B5194" s="8">
        <v>45809</v>
      </c>
      <c r="C5194" s="5">
        <v>0.38541666666666669</v>
      </c>
      <c r="D5194" t="str">
        <f>_xlfn.XLOOKUP(Ledger[[#This Row],[Employee_ID]],Employees!C:C,Employees!A:A)</f>
        <v>Morning</v>
      </c>
      <c r="E5194" t="s">
        <v>22</v>
      </c>
      <c r="F5194" t="str">
        <f>_xlfn.XLOOKUP(Ledger[[#This Row],[Employee_ID]],Employees!C:C,Employees!B:B)</f>
        <v>BR03</v>
      </c>
      <c r="G5194" t="s">
        <v>38</v>
      </c>
      <c r="H5194" t="s">
        <v>87</v>
      </c>
      <c r="I5194">
        <v>28</v>
      </c>
      <c r="J5194">
        <f>_xlfn.XLOOKUP(Ledger[[#This Row],[SKU]]&amp;"|"&amp;Ledger[[#This Row],[Branch_ID]], PriceList!E:E,PriceList!C:C,"")</f>
        <v>460</v>
      </c>
      <c r="K5194">
        <f>_xlfn.XLOOKUP(Ledger[[#This Row],[SKU]]&amp;"|"&amp;Ledger[[#This Row],[Branch_ID]], PriceList[Key], PriceList[Unit_Retail_Price_EGP], "")</f>
        <v>1129</v>
      </c>
      <c r="L5194">
        <f>YEAR(Ledger[[#This Row],[Date]])</f>
        <v>2025</v>
      </c>
      <c r="M5194" t="str">
        <f>"Qtr"&amp;ROUNDUP(MONTH(Ledger[[#This Row],[Date]])/3,0)</f>
        <v>Qtr2</v>
      </c>
      <c r="N5194">
        <f>MONTH(Ledger[[#This Row],[Date]])</f>
        <v>6</v>
      </c>
      <c r="O5194" t="str">
        <f>TEXT(Ledger[[#This Row],[Date]],"mmm")</f>
        <v>Jun</v>
      </c>
    </row>
    <row r="5195" spans="1:15" x14ac:dyDescent="0.35">
      <c r="A5195" t="s">
        <v>131</v>
      </c>
      <c r="B5195" s="8">
        <v>45809</v>
      </c>
      <c r="C5195" s="5">
        <v>0.38611111111111113</v>
      </c>
      <c r="D5195" t="str">
        <f>_xlfn.XLOOKUP(Ledger[[#This Row],[Employee_ID]],Employees!C:C,Employees!A:A)</f>
        <v>Morning</v>
      </c>
      <c r="E5195" t="s">
        <v>22</v>
      </c>
      <c r="F5195" t="str">
        <f>_xlfn.XLOOKUP(Ledger[[#This Row],[Employee_ID]],Employees!C:C,Employees!B:B)</f>
        <v>BR03</v>
      </c>
      <c r="G5195" t="s">
        <v>38</v>
      </c>
      <c r="H5195" t="s">
        <v>96</v>
      </c>
      <c r="I5195">
        <v>14</v>
      </c>
      <c r="J5195">
        <f>_xlfn.XLOOKUP(Ledger[[#This Row],[SKU]]&amp;"|"&amp;Ledger[[#This Row],[Branch_ID]], PriceList!E:E,PriceList!C:C,"")</f>
        <v>700</v>
      </c>
      <c r="K5195">
        <f>_xlfn.XLOOKUP(Ledger[[#This Row],[SKU]]&amp;"|"&amp;Ledger[[#This Row],[Branch_ID]], PriceList[Key], PriceList[Unit_Retail_Price_EGP], "")</f>
        <v>1649</v>
      </c>
      <c r="L5195">
        <f>YEAR(Ledger[[#This Row],[Date]])</f>
        <v>2025</v>
      </c>
      <c r="M5195" t="str">
        <f>"Qtr"&amp;ROUNDUP(MONTH(Ledger[[#This Row],[Date]])/3,0)</f>
        <v>Qtr2</v>
      </c>
      <c r="N5195">
        <f>MONTH(Ledger[[#This Row],[Date]])</f>
        <v>6</v>
      </c>
      <c r="O5195" t="str">
        <f>TEXT(Ledger[[#This Row],[Date]],"mmm")</f>
        <v>Jun</v>
      </c>
    </row>
    <row r="5196" spans="1:15" x14ac:dyDescent="0.35">
      <c r="A5196" t="s">
        <v>134</v>
      </c>
      <c r="B5196" s="8">
        <v>45809</v>
      </c>
      <c r="C5196" s="5">
        <v>0.38611111111111113</v>
      </c>
      <c r="D5196" t="str">
        <f>_xlfn.XLOOKUP(Ledger[[#This Row],[Employee_ID]],Employees!C:C,Employees!A:A)</f>
        <v>Morning</v>
      </c>
      <c r="E5196" t="s">
        <v>22</v>
      </c>
      <c r="F5196" t="str">
        <f>_xlfn.XLOOKUP(Ledger[[#This Row],[Employee_ID]],Employees!C:C,Employees!B:B)</f>
        <v>BR03</v>
      </c>
      <c r="G5196" t="s">
        <v>38</v>
      </c>
      <c r="H5196" t="s">
        <v>135</v>
      </c>
      <c r="I5196">
        <v>27</v>
      </c>
      <c r="J5196">
        <f>_xlfn.XLOOKUP(Ledger[[#This Row],[SKU]]&amp;"|"&amp;Ledger[[#This Row],[Branch_ID]], PriceList!E:E,PriceList!C:C,"")</f>
        <v>140</v>
      </c>
      <c r="K5196">
        <f>_xlfn.XLOOKUP(Ledger[[#This Row],[SKU]]&amp;"|"&amp;Ledger[[#This Row],[Branch_ID]], PriceList[Key], PriceList[Unit_Retail_Price_EGP], "")</f>
        <v>359</v>
      </c>
      <c r="L5196">
        <f>YEAR(Ledger[[#This Row],[Date]])</f>
        <v>2025</v>
      </c>
      <c r="M5196" t="str">
        <f>"Qtr"&amp;ROUNDUP(MONTH(Ledger[[#This Row],[Date]])/3,0)</f>
        <v>Qtr2</v>
      </c>
      <c r="N5196">
        <f>MONTH(Ledger[[#This Row],[Date]])</f>
        <v>6</v>
      </c>
      <c r="O5196" t="str">
        <f>TEXT(Ledger[[#This Row],[Date]],"mmm")</f>
        <v>Jun</v>
      </c>
    </row>
    <row r="5197" spans="1:15" x14ac:dyDescent="0.35">
      <c r="A5197" t="s">
        <v>136</v>
      </c>
      <c r="B5197" s="8">
        <v>45809</v>
      </c>
      <c r="C5197" s="5">
        <v>0.38611111111111113</v>
      </c>
      <c r="D5197" t="str">
        <f>_xlfn.XLOOKUP(Ledger[[#This Row],[Employee_ID]],Employees!C:C,Employees!A:A)</f>
        <v>Morning</v>
      </c>
      <c r="E5197" t="s">
        <v>22</v>
      </c>
      <c r="F5197" t="str">
        <f>_xlfn.XLOOKUP(Ledger[[#This Row],[Employee_ID]],Employees!C:C,Employees!B:B)</f>
        <v>BR03</v>
      </c>
      <c r="G5197" t="s">
        <v>38</v>
      </c>
      <c r="H5197" t="s">
        <v>137</v>
      </c>
      <c r="I5197">
        <v>13</v>
      </c>
      <c r="J5197">
        <f>_xlfn.XLOOKUP(Ledger[[#This Row],[SKU]]&amp;"|"&amp;Ledger[[#This Row],[Branch_ID]], PriceList!E:E,PriceList!C:C,"")</f>
        <v>520</v>
      </c>
      <c r="K5197">
        <f>_xlfn.XLOOKUP(Ledger[[#This Row],[SKU]]&amp;"|"&amp;Ledger[[#This Row],[Branch_ID]], PriceList[Key], PriceList[Unit_Retail_Price_EGP], "")</f>
        <v>1229</v>
      </c>
      <c r="L5197">
        <f>YEAR(Ledger[[#This Row],[Date]])</f>
        <v>2025</v>
      </c>
      <c r="M5197" t="str">
        <f>"Qtr"&amp;ROUNDUP(MONTH(Ledger[[#This Row],[Date]])/3,0)</f>
        <v>Qtr2</v>
      </c>
      <c r="N5197">
        <f>MONTH(Ledger[[#This Row],[Date]])</f>
        <v>6</v>
      </c>
      <c r="O5197" t="str">
        <f>TEXT(Ledger[[#This Row],[Date]],"mmm")</f>
        <v>Jun</v>
      </c>
    </row>
    <row r="5198" spans="1:15" x14ac:dyDescent="0.35">
      <c r="A5198" t="s">
        <v>152</v>
      </c>
      <c r="B5198" s="8">
        <v>45809</v>
      </c>
      <c r="C5198" s="5">
        <v>0.38611111111111113</v>
      </c>
      <c r="D5198" t="str">
        <f>_xlfn.XLOOKUP(Ledger[[#This Row],[Employee_ID]],Employees!C:C,Employees!A:A)</f>
        <v>Morning</v>
      </c>
      <c r="E5198" t="s">
        <v>22</v>
      </c>
      <c r="F5198" t="str">
        <f>_xlfn.XLOOKUP(Ledger[[#This Row],[Employee_ID]],Employees!C:C,Employees!B:B)</f>
        <v>BR03</v>
      </c>
      <c r="G5198" t="s">
        <v>38</v>
      </c>
      <c r="H5198" t="s">
        <v>29</v>
      </c>
      <c r="I5198">
        <v>15</v>
      </c>
      <c r="J5198">
        <f>_xlfn.XLOOKUP(Ledger[[#This Row],[SKU]]&amp;"|"&amp;Ledger[[#This Row],[Branch_ID]], PriceList!E:E,PriceList!C:C,"")</f>
        <v>480</v>
      </c>
      <c r="K5198">
        <f>_xlfn.XLOOKUP(Ledger[[#This Row],[SKU]]&amp;"|"&amp;Ledger[[#This Row],[Branch_ID]], PriceList[Key], PriceList[Unit_Retail_Price_EGP], "")</f>
        <v>1129</v>
      </c>
      <c r="L5198">
        <f>YEAR(Ledger[[#This Row],[Date]])</f>
        <v>2025</v>
      </c>
      <c r="M5198" t="str">
        <f>"Qtr"&amp;ROUNDUP(MONTH(Ledger[[#This Row],[Date]])/3,0)</f>
        <v>Qtr2</v>
      </c>
      <c r="N5198">
        <f>MONTH(Ledger[[#This Row],[Date]])</f>
        <v>6</v>
      </c>
      <c r="O5198" t="str">
        <f>TEXT(Ledger[[#This Row],[Date]],"mmm")</f>
        <v>Jun</v>
      </c>
    </row>
    <row r="5199" spans="1:15" x14ac:dyDescent="0.35">
      <c r="A5199" t="s">
        <v>169</v>
      </c>
      <c r="B5199" s="8">
        <v>45809</v>
      </c>
      <c r="C5199" s="5">
        <v>0.38680555555555557</v>
      </c>
      <c r="D5199" t="str">
        <f>_xlfn.XLOOKUP(Ledger[[#This Row],[Employee_ID]],Employees!C:C,Employees!A:A)</f>
        <v>Morning</v>
      </c>
      <c r="E5199" t="s">
        <v>22</v>
      </c>
      <c r="F5199" t="str">
        <f>_xlfn.XLOOKUP(Ledger[[#This Row],[Employee_ID]],Employees!C:C,Employees!B:B)</f>
        <v>BR03</v>
      </c>
      <c r="G5199" t="s">
        <v>38</v>
      </c>
      <c r="H5199" t="s">
        <v>154</v>
      </c>
      <c r="I5199">
        <v>29</v>
      </c>
      <c r="J5199">
        <f>_xlfn.XLOOKUP(Ledger[[#This Row],[SKU]]&amp;"|"&amp;Ledger[[#This Row],[Branch_ID]], PriceList!E:E,PriceList!C:C,"")</f>
        <v>160</v>
      </c>
      <c r="K5199">
        <f>_xlfn.XLOOKUP(Ledger[[#This Row],[SKU]]&amp;"|"&amp;Ledger[[#This Row],[Branch_ID]], PriceList[Key], PriceList[Unit_Retail_Price_EGP], "")</f>
        <v>409</v>
      </c>
      <c r="L5199">
        <f>YEAR(Ledger[[#This Row],[Date]])</f>
        <v>2025</v>
      </c>
      <c r="M5199" t="str">
        <f>"Qtr"&amp;ROUNDUP(MONTH(Ledger[[#This Row],[Date]])/3,0)</f>
        <v>Qtr2</v>
      </c>
      <c r="N5199">
        <f>MONTH(Ledger[[#This Row],[Date]])</f>
        <v>6</v>
      </c>
      <c r="O5199" t="str">
        <f>TEXT(Ledger[[#This Row],[Date]],"mmm")</f>
        <v>Jun</v>
      </c>
    </row>
    <row r="5200" spans="1:15" x14ac:dyDescent="0.35">
      <c r="A5200" t="s">
        <v>210</v>
      </c>
      <c r="B5200" s="8">
        <v>45809</v>
      </c>
      <c r="C5200" s="5">
        <v>0.38680555555555557</v>
      </c>
      <c r="D5200" t="str">
        <f>_xlfn.XLOOKUP(Ledger[[#This Row],[Employee_ID]],Employees!C:C,Employees!A:A)</f>
        <v>Morning</v>
      </c>
      <c r="E5200" t="s">
        <v>22</v>
      </c>
      <c r="F5200" t="str">
        <f>_xlfn.XLOOKUP(Ledger[[#This Row],[Employee_ID]],Employees!C:C,Employees!B:B)</f>
        <v>BR03</v>
      </c>
      <c r="G5200" t="s">
        <v>38</v>
      </c>
      <c r="H5200" t="s">
        <v>211</v>
      </c>
      <c r="I5200">
        <v>14</v>
      </c>
      <c r="J5200">
        <f>_xlfn.XLOOKUP(Ledger[[#This Row],[SKU]]&amp;"|"&amp;Ledger[[#This Row],[Branch_ID]], PriceList!E:E,PriceList!C:C,"")</f>
        <v>260</v>
      </c>
      <c r="K5200">
        <f>_xlfn.XLOOKUP(Ledger[[#This Row],[SKU]]&amp;"|"&amp;Ledger[[#This Row],[Branch_ID]], PriceList[Key], PriceList[Unit_Retail_Price_EGP], "")</f>
        <v>619</v>
      </c>
      <c r="L5200">
        <f>YEAR(Ledger[[#This Row],[Date]])</f>
        <v>2025</v>
      </c>
      <c r="M5200" t="str">
        <f>"Qtr"&amp;ROUNDUP(MONTH(Ledger[[#This Row],[Date]])/3,0)</f>
        <v>Qtr2</v>
      </c>
      <c r="N5200">
        <f>MONTH(Ledger[[#This Row],[Date]])</f>
        <v>6</v>
      </c>
      <c r="O5200" t="str">
        <f>TEXT(Ledger[[#This Row],[Date]],"mmm")</f>
        <v>Jun</v>
      </c>
    </row>
    <row r="5201" spans="1:15" x14ac:dyDescent="0.35">
      <c r="A5201" t="s">
        <v>212</v>
      </c>
      <c r="B5201" s="8">
        <v>45809</v>
      </c>
      <c r="C5201" s="5">
        <v>0.38680555555555557</v>
      </c>
      <c r="D5201" t="str">
        <f>_xlfn.XLOOKUP(Ledger[[#This Row],[Employee_ID]],Employees!C:C,Employees!A:A)</f>
        <v>Morning</v>
      </c>
      <c r="E5201" t="s">
        <v>22</v>
      </c>
      <c r="F5201" t="str">
        <f>_xlfn.XLOOKUP(Ledger[[#This Row],[Employee_ID]],Employees!C:C,Employees!B:B)</f>
        <v>BR03</v>
      </c>
      <c r="G5201" t="s">
        <v>38</v>
      </c>
      <c r="H5201" t="s">
        <v>213</v>
      </c>
      <c r="I5201">
        <v>22</v>
      </c>
      <c r="J5201">
        <f>_xlfn.XLOOKUP(Ledger[[#This Row],[SKU]]&amp;"|"&amp;Ledger[[#This Row],[Branch_ID]], PriceList!E:E,PriceList!C:C,"")</f>
        <v>520</v>
      </c>
      <c r="K5201">
        <f>_xlfn.XLOOKUP(Ledger[[#This Row],[SKU]]&amp;"|"&amp;Ledger[[#This Row],[Branch_ID]], PriceList[Key], PriceList[Unit_Retail_Price_EGP], "")</f>
        <v>1229</v>
      </c>
      <c r="L5201">
        <f>YEAR(Ledger[[#This Row],[Date]])</f>
        <v>2025</v>
      </c>
      <c r="M5201" t="str">
        <f>"Qtr"&amp;ROUNDUP(MONTH(Ledger[[#This Row],[Date]])/3,0)</f>
        <v>Qtr2</v>
      </c>
      <c r="N5201">
        <f>MONTH(Ledger[[#This Row],[Date]])</f>
        <v>6</v>
      </c>
      <c r="O5201" t="str">
        <f>TEXT(Ledger[[#This Row],[Date]],"mmm")</f>
        <v>Jun</v>
      </c>
    </row>
    <row r="5202" spans="1:15" x14ac:dyDescent="0.35">
      <c r="A5202" t="s">
        <v>216</v>
      </c>
      <c r="B5202" s="8">
        <v>45809</v>
      </c>
      <c r="C5202" s="5">
        <v>0.38680555555555557</v>
      </c>
      <c r="D5202" t="str">
        <f>_xlfn.XLOOKUP(Ledger[[#This Row],[Employee_ID]],Employees!C:C,Employees!A:A)</f>
        <v>Morning</v>
      </c>
      <c r="E5202" t="s">
        <v>22</v>
      </c>
      <c r="F5202" t="str">
        <f>_xlfn.XLOOKUP(Ledger[[#This Row],[Employee_ID]],Employees!C:C,Employees!B:B)</f>
        <v>BR03</v>
      </c>
      <c r="G5202" t="s">
        <v>38</v>
      </c>
      <c r="H5202" t="s">
        <v>128</v>
      </c>
      <c r="I5202">
        <v>17</v>
      </c>
      <c r="J5202">
        <f>_xlfn.XLOOKUP(Ledger[[#This Row],[SKU]]&amp;"|"&amp;Ledger[[#This Row],[Branch_ID]], PriceList!E:E,PriceList!C:C,"")</f>
        <v>480</v>
      </c>
      <c r="K5202">
        <f>_xlfn.XLOOKUP(Ledger[[#This Row],[SKU]]&amp;"|"&amp;Ledger[[#This Row],[Branch_ID]], PriceList[Key], PriceList[Unit_Retail_Price_EGP], "")</f>
        <v>1129</v>
      </c>
      <c r="L5202">
        <f>YEAR(Ledger[[#This Row],[Date]])</f>
        <v>2025</v>
      </c>
      <c r="M5202" t="str">
        <f>"Qtr"&amp;ROUNDUP(MONTH(Ledger[[#This Row],[Date]])/3,0)</f>
        <v>Qtr2</v>
      </c>
      <c r="N5202">
        <f>MONTH(Ledger[[#This Row],[Date]])</f>
        <v>6</v>
      </c>
      <c r="O5202" t="str">
        <f>TEXT(Ledger[[#This Row],[Date]],"mmm")</f>
        <v>Jun</v>
      </c>
    </row>
    <row r="5203" spans="1:15" x14ac:dyDescent="0.35">
      <c r="A5203" t="s">
        <v>230</v>
      </c>
      <c r="B5203" s="8">
        <v>45809</v>
      </c>
      <c r="C5203" s="5">
        <v>0.38750000000000001</v>
      </c>
      <c r="D5203" t="str">
        <f>_xlfn.XLOOKUP(Ledger[[#This Row],[Employee_ID]],Employees!C:C,Employees!A:A)</f>
        <v>Morning</v>
      </c>
      <c r="E5203" t="s">
        <v>22</v>
      </c>
      <c r="F5203" t="str">
        <f>_xlfn.XLOOKUP(Ledger[[#This Row],[Employee_ID]],Employees!C:C,Employees!B:B)</f>
        <v>BR03</v>
      </c>
      <c r="G5203" t="s">
        <v>38</v>
      </c>
      <c r="H5203" t="s">
        <v>221</v>
      </c>
      <c r="I5203">
        <v>15</v>
      </c>
      <c r="J5203">
        <f>_xlfn.XLOOKUP(Ledger[[#This Row],[SKU]]&amp;"|"&amp;Ledger[[#This Row],[Branch_ID]], PriceList!E:E,PriceList!C:C,"")</f>
        <v>480</v>
      </c>
      <c r="K5203">
        <f>_xlfn.XLOOKUP(Ledger[[#This Row],[SKU]]&amp;"|"&amp;Ledger[[#This Row],[Branch_ID]], PriceList[Key], PriceList[Unit_Retail_Price_EGP], "")</f>
        <v>1129</v>
      </c>
      <c r="L5203">
        <f>YEAR(Ledger[[#This Row],[Date]])</f>
        <v>2025</v>
      </c>
      <c r="M5203" t="str">
        <f>"Qtr"&amp;ROUNDUP(MONTH(Ledger[[#This Row],[Date]])/3,0)</f>
        <v>Qtr2</v>
      </c>
      <c r="N5203">
        <f>MONTH(Ledger[[#This Row],[Date]])</f>
        <v>6</v>
      </c>
      <c r="O5203" t="str">
        <f>TEXT(Ledger[[#This Row],[Date]],"mmm")</f>
        <v>Jun</v>
      </c>
    </row>
    <row r="5204" spans="1:15" x14ac:dyDescent="0.35">
      <c r="A5204" t="s">
        <v>248</v>
      </c>
      <c r="B5204" s="8">
        <v>45809</v>
      </c>
      <c r="C5204" s="5">
        <v>0.38750000000000001</v>
      </c>
      <c r="D5204" t="str">
        <f>_xlfn.XLOOKUP(Ledger[[#This Row],[Employee_ID]],Employees!C:C,Employees!A:A)</f>
        <v>Morning</v>
      </c>
      <c r="E5204" t="s">
        <v>22</v>
      </c>
      <c r="F5204" t="str">
        <f>_xlfn.XLOOKUP(Ledger[[#This Row],[Employee_ID]],Employees!C:C,Employees!B:B)</f>
        <v>BR03</v>
      </c>
      <c r="G5204" t="s">
        <v>38</v>
      </c>
      <c r="H5204" t="s">
        <v>249</v>
      </c>
      <c r="I5204">
        <v>17</v>
      </c>
      <c r="J5204">
        <f>_xlfn.XLOOKUP(Ledger[[#This Row],[SKU]]&amp;"|"&amp;Ledger[[#This Row],[Branch_ID]], PriceList!E:E,PriceList!C:C,"")</f>
        <v>520</v>
      </c>
      <c r="K5204">
        <f>_xlfn.XLOOKUP(Ledger[[#This Row],[SKU]]&amp;"|"&amp;Ledger[[#This Row],[Branch_ID]], PriceList[Key], PriceList[Unit_Retail_Price_EGP], "")</f>
        <v>1229</v>
      </c>
      <c r="L5204">
        <f>YEAR(Ledger[[#This Row],[Date]])</f>
        <v>2025</v>
      </c>
      <c r="M5204" t="str">
        <f>"Qtr"&amp;ROUNDUP(MONTH(Ledger[[#This Row],[Date]])/3,0)</f>
        <v>Qtr2</v>
      </c>
      <c r="N5204">
        <f>MONTH(Ledger[[#This Row],[Date]])</f>
        <v>6</v>
      </c>
      <c r="O5204" t="str">
        <f>TEXT(Ledger[[#This Row],[Date]],"mmm")</f>
        <v>Jun</v>
      </c>
    </row>
    <row r="5205" spans="1:15" x14ac:dyDescent="0.35">
      <c r="A5205" t="s">
        <v>257</v>
      </c>
      <c r="B5205" s="8">
        <v>45809</v>
      </c>
      <c r="C5205" s="5">
        <v>0.38750000000000001</v>
      </c>
      <c r="D5205" t="str">
        <f>_xlfn.XLOOKUP(Ledger[[#This Row],[Employee_ID]],Employees!C:C,Employees!A:A)</f>
        <v>Morning</v>
      </c>
      <c r="E5205" t="s">
        <v>22</v>
      </c>
      <c r="F5205" t="str">
        <f>_xlfn.XLOOKUP(Ledger[[#This Row],[Employee_ID]],Employees!C:C,Employees!B:B)</f>
        <v>BR03</v>
      </c>
      <c r="G5205" t="s">
        <v>38</v>
      </c>
      <c r="H5205" t="s">
        <v>225</v>
      </c>
      <c r="I5205">
        <v>22</v>
      </c>
      <c r="J5205">
        <f>_xlfn.XLOOKUP(Ledger[[#This Row],[SKU]]&amp;"|"&amp;Ledger[[#This Row],[Branch_ID]], PriceList!E:E,PriceList!C:C,"")</f>
        <v>420</v>
      </c>
      <c r="K5205">
        <f>_xlfn.XLOOKUP(Ledger[[#This Row],[SKU]]&amp;"|"&amp;Ledger[[#This Row],[Branch_ID]], PriceList[Key], PriceList[Unit_Retail_Price_EGP], "")</f>
        <v>1029</v>
      </c>
      <c r="L5205">
        <f>YEAR(Ledger[[#This Row],[Date]])</f>
        <v>2025</v>
      </c>
      <c r="M5205" t="str">
        <f>"Qtr"&amp;ROUNDUP(MONTH(Ledger[[#This Row],[Date]])/3,0)</f>
        <v>Qtr2</v>
      </c>
      <c r="N5205">
        <f>MONTH(Ledger[[#This Row],[Date]])</f>
        <v>6</v>
      </c>
      <c r="O5205" t="str">
        <f>TEXT(Ledger[[#This Row],[Date]],"mmm")</f>
        <v>Jun</v>
      </c>
    </row>
    <row r="5206" spans="1:15" x14ac:dyDescent="0.35">
      <c r="A5206" t="s">
        <v>260</v>
      </c>
      <c r="B5206" s="8">
        <v>45809</v>
      </c>
      <c r="C5206" s="5">
        <v>0.38750000000000001</v>
      </c>
      <c r="D5206" t="str">
        <f>_xlfn.XLOOKUP(Ledger[[#This Row],[Employee_ID]],Employees!C:C,Employees!A:A)</f>
        <v>Morning</v>
      </c>
      <c r="E5206" t="s">
        <v>22</v>
      </c>
      <c r="F5206" t="str">
        <f>_xlfn.XLOOKUP(Ledger[[#This Row],[Employee_ID]],Employees!C:C,Employees!B:B)</f>
        <v>BR03</v>
      </c>
      <c r="G5206" t="s">
        <v>38</v>
      </c>
      <c r="H5206" t="s">
        <v>234</v>
      </c>
      <c r="I5206">
        <v>18</v>
      </c>
      <c r="J5206">
        <f>_xlfn.XLOOKUP(Ledger[[#This Row],[SKU]]&amp;"|"&amp;Ledger[[#This Row],[Branch_ID]], PriceList!E:E,PriceList!C:C,"")</f>
        <v>460</v>
      </c>
      <c r="K5206">
        <f>_xlfn.XLOOKUP(Ledger[[#This Row],[SKU]]&amp;"|"&amp;Ledger[[#This Row],[Branch_ID]], PriceList[Key], PriceList[Unit_Retail_Price_EGP], "")</f>
        <v>1129</v>
      </c>
      <c r="L5206">
        <f>YEAR(Ledger[[#This Row],[Date]])</f>
        <v>2025</v>
      </c>
      <c r="M5206" t="str">
        <f>"Qtr"&amp;ROUNDUP(MONTH(Ledger[[#This Row],[Date]])/3,0)</f>
        <v>Qtr2</v>
      </c>
      <c r="N5206">
        <f>MONTH(Ledger[[#This Row],[Date]])</f>
        <v>6</v>
      </c>
      <c r="O5206" t="str">
        <f>TEXT(Ledger[[#This Row],[Date]],"mmm")</f>
        <v>Jun</v>
      </c>
    </row>
    <row r="5207" spans="1:15" x14ac:dyDescent="0.35">
      <c r="A5207" t="s">
        <v>261</v>
      </c>
      <c r="B5207" s="8">
        <v>45809</v>
      </c>
      <c r="C5207" s="5">
        <v>0.38750000000000001</v>
      </c>
      <c r="D5207" t="str">
        <f>_xlfn.XLOOKUP(Ledger[[#This Row],[Employee_ID]],Employees!C:C,Employees!A:A)</f>
        <v>Morning</v>
      </c>
      <c r="E5207" t="s">
        <v>22</v>
      </c>
      <c r="F5207" t="str">
        <f>_xlfn.XLOOKUP(Ledger[[#This Row],[Employee_ID]],Employees!C:C,Employees!B:B)</f>
        <v>BR03</v>
      </c>
      <c r="G5207" t="s">
        <v>38</v>
      </c>
      <c r="H5207" t="s">
        <v>100</v>
      </c>
      <c r="I5207">
        <v>16</v>
      </c>
      <c r="J5207">
        <f>_xlfn.XLOOKUP(Ledger[[#This Row],[SKU]]&amp;"|"&amp;Ledger[[#This Row],[Branch_ID]], PriceList!E:E,PriceList!C:C,"")</f>
        <v>520</v>
      </c>
      <c r="K5207">
        <f>_xlfn.XLOOKUP(Ledger[[#This Row],[SKU]]&amp;"|"&amp;Ledger[[#This Row],[Branch_ID]], PriceList[Key], PriceList[Unit_Retail_Price_EGP], "")</f>
        <v>1229</v>
      </c>
      <c r="L5207">
        <f>YEAR(Ledger[[#This Row],[Date]])</f>
        <v>2025</v>
      </c>
      <c r="M5207" t="str">
        <f>"Qtr"&amp;ROUNDUP(MONTH(Ledger[[#This Row],[Date]])/3,0)</f>
        <v>Qtr2</v>
      </c>
      <c r="N5207">
        <f>MONTH(Ledger[[#This Row],[Date]])</f>
        <v>6</v>
      </c>
      <c r="O5207" t="str">
        <f>TEXT(Ledger[[#This Row],[Date]],"mmm")</f>
        <v>Jun</v>
      </c>
    </row>
    <row r="5208" spans="1:15" x14ac:dyDescent="0.35">
      <c r="A5208" t="s">
        <v>274</v>
      </c>
      <c r="B5208" s="8">
        <v>45809</v>
      </c>
      <c r="C5208" s="5">
        <v>0.38819444444444445</v>
      </c>
      <c r="D5208" t="str">
        <f>_xlfn.XLOOKUP(Ledger[[#This Row],[Employee_ID]],Employees!C:C,Employees!A:A)</f>
        <v>Morning</v>
      </c>
      <c r="E5208" t="s">
        <v>22</v>
      </c>
      <c r="F5208" t="str">
        <f>_xlfn.XLOOKUP(Ledger[[#This Row],[Employee_ID]],Employees!C:C,Employees!B:B)</f>
        <v>BR03</v>
      </c>
      <c r="G5208" t="s">
        <v>38</v>
      </c>
      <c r="H5208" t="s">
        <v>263</v>
      </c>
      <c r="I5208">
        <v>42</v>
      </c>
      <c r="J5208">
        <f>_xlfn.XLOOKUP(Ledger[[#This Row],[SKU]]&amp;"|"&amp;Ledger[[#This Row],[Branch_ID]], PriceList!E:E,PriceList!C:C,"")</f>
        <v>160</v>
      </c>
      <c r="K5208">
        <f>_xlfn.XLOOKUP(Ledger[[#This Row],[SKU]]&amp;"|"&amp;Ledger[[#This Row],[Branch_ID]], PriceList[Key], PriceList[Unit_Retail_Price_EGP], "")</f>
        <v>409</v>
      </c>
      <c r="L5208">
        <f>YEAR(Ledger[[#This Row],[Date]])</f>
        <v>2025</v>
      </c>
      <c r="M5208" t="str">
        <f>"Qtr"&amp;ROUNDUP(MONTH(Ledger[[#This Row],[Date]])/3,0)</f>
        <v>Qtr2</v>
      </c>
      <c r="N5208">
        <f>MONTH(Ledger[[#This Row],[Date]])</f>
        <v>6</v>
      </c>
      <c r="O5208" t="str">
        <f>TEXT(Ledger[[#This Row],[Date]],"mmm")</f>
        <v>Jun</v>
      </c>
    </row>
    <row r="5209" spans="1:15" x14ac:dyDescent="0.35">
      <c r="A5209" t="s">
        <v>275</v>
      </c>
      <c r="B5209" s="8">
        <v>45809</v>
      </c>
      <c r="C5209" s="5">
        <v>0.38819444444444445</v>
      </c>
      <c r="D5209" t="str">
        <f>_xlfn.XLOOKUP(Ledger[[#This Row],[Employee_ID]],Employees!C:C,Employees!A:A)</f>
        <v>Morning</v>
      </c>
      <c r="E5209" t="s">
        <v>22</v>
      </c>
      <c r="F5209" t="str">
        <f>_xlfn.XLOOKUP(Ledger[[#This Row],[Employee_ID]],Employees!C:C,Employees!B:B)</f>
        <v>BR03</v>
      </c>
      <c r="G5209" t="s">
        <v>38</v>
      </c>
      <c r="H5209" t="s">
        <v>125</v>
      </c>
      <c r="I5209">
        <v>15</v>
      </c>
      <c r="J5209">
        <f>_xlfn.XLOOKUP(Ledger[[#This Row],[SKU]]&amp;"|"&amp;Ledger[[#This Row],[Branch_ID]], PriceList!E:E,PriceList!C:C,"")</f>
        <v>260</v>
      </c>
      <c r="K5209">
        <f>_xlfn.XLOOKUP(Ledger[[#This Row],[SKU]]&amp;"|"&amp;Ledger[[#This Row],[Branch_ID]], PriceList[Key], PriceList[Unit_Retail_Price_EGP], "")</f>
        <v>619</v>
      </c>
      <c r="L5209">
        <f>YEAR(Ledger[[#This Row],[Date]])</f>
        <v>2025</v>
      </c>
      <c r="M5209" t="str">
        <f>"Qtr"&amp;ROUNDUP(MONTH(Ledger[[#This Row],[Date]])/3,0)</f>
        <v>Qtr2</v>
      </c>
      <c r="N5209">
        <f>MONTH(Ledger[[#This Row],[Date]])</f>
        <v>6</v>
      </c>
      <c r="O5209" t="str">
        <f>TEXT(Ledger[[#This Row],[Date]],"mmm")</f>
        <v>Jun</v>
      </c>
    </row>
    <row r="5210" spans="1:15" x14ac:dyDescent="0.35">
      <c r="A5210" t="s">
        <v>292</v>
      </c>
      <c r="B5210" s="8">
        <v>45809</v>
      </c>
      <c r="C5210" s="5">
        <v>0.38819444444444445</v>
      </c>
      <c r="D5210" t="str">
        <f>_xlfn.XLOOKUP(Ledger[[#This Row],[Employee_ID]],Employees!C:C,Employees!A:A)</f>
        <v>Morning</v>
      </c>
      <c r="E5210" t="s">
        <v>22</v>
      </c>
      <c r="F5210" t="str">
        <f>_xlfn.XLOOKUP(Ledger[[#This Row],[Employee_ID]],Employees!C:C,Employees!B:B)</f>
        <v>BR03</v>
      </c>
      <c r="G5210" t="s">
        <v>38</v>
      </c>
      <c r="H5210" t="s">
        <v>293</v>
      </c>
      <c r="I5210">
        <v>18</v>
      </c>
      <c r="J5210">
        <f>_xlfn.XLOOKUP(Ledger[[#This Row],[SKU]]&amp;"|"&amp;Ledger[[#This Row],[Branch_ID]], PriceList!E:E,PriceList!C:C,"")</f>
        <v>640</v>
      </c>
      <c r="K5210">
        <f>_xlfn.XLOOKUP(Ledger[[#This Row],[SKU]]&amp;"|"&amp;Ledger[[#This Row],[Branch_ID]], PriceList[Key], PriceList[Unit_Retail_Price_EGP], "")</f>
        <v>1539</v>
      </c>
      <c r="L5210">
        <f>YEAR(Ledger[[#This Row],[Date]])</f>
        <v>2025</v>
      </c>
      <c r="M5210" t="str">
        <f>"Qtr"&amp;ROUNDUP(MONTH(Ledger[[#This Row],[Date]])/3,0)</f>
        <v>Qtr2</v>
      </c>
      <c r="N5210">
        <f>MONTH(Ledger[[#This Row],[Date]])</f>
        <v>6</v>
      </c>
      <c r="O5210" t="str">
        <f>TEXT(Ledger[[#This Row],[Date]],"mmm")</f>
        <v>Jun</v>
      </c>
    </row>
    <row r="5211" spans="1:15" x14ac:dyDescent="0.35">
      <c r="A5211" t="s">
        <v>294</v>
      </c>
      <c r="B5211" s="8">
        <v>45809</v>
      </c>
      <c r="C5211" s="5">
        <v>0.38819444444444445</v>
      </c>
      <c r="D5211" t="str">
        <f>_xlfn.XLOOKUP(Ledger[[#This Row],[Employee_ID]],Employees!C:C,Employees!A:A)</f>
        <v>Morning</v>
      </c>
      <c r="E5211" t="s">
        <v>22</v>
      </c>
      <c r="F5211" t="str">
        <f>_xlfn.XLOOKUP(Ledger[[#This Row],[Employee_ID]],Employees!C:C,Employees!B:B)</f>
        <v>BR03</v>
      </c>
      <c r="G5211" t="s">
        <v>38</v>
      </c>
      <c r="H5211" t="s">
        <v>295</v>
      </c>
      <c r="I5211">
        <v>35</v>
      </c>
      <c r="J5211">
        <f>_xlfn.XLOOKUP(Ledger[[#This Row],[SKU]]&amp;"|"&amp;Ledger[[#This Row],[Branch_ID]], PriceList!E:E,PriceList!C:C,"")</f>
        <v>140</v>
      </c>
      <c r="K5211">
        <f>_xlfn.XLOOKUP(Ledger[[#This Row],[SKU]]&amp;"|"&amp;Ledger[[#This Row],[Branch_ID]], PriceList[Key], PriceList[Unit_Retail_Price_EGP], "")</f>
        <v>359</v>
      </c>
      <c r="L5211">
        <f>YEAR(Ledger[[#This Row],[Date]])</f>
        <v>2025</v>
      </c>
      <c r="M5211" t="str">
        <f>"Qtr"&amp;ROUNDUP(MONTH(Ledger[[#This Row],[Date]])/3,0)</f>
        <v>Qtr2</v>
      </c>
      <c r="N5211">
        <f>MONTH(Ledger[[#This Row],[Date]])</f>
        <v>6</v>
      </c>
      <c r="O5211" t="str">
        <f>TEXT(Ledger[[#This Row],[Date]],"mmm")</f>
        <v>Jun</v>
      </c>
    </row>
    <row r="5212" spans="1:15" x14ac:dyDescent="0.35">
      <c r="A5212" t="s">
        <v>296</v>
      </c>
      <c r="B5212" s="8">
        <v>45809</v>
      </c>
      <c r="C5212" s="5">
        <v>0.38819444444444445</v>
      </c>
      <c r="D5212" t="str">
        <f>_xlfn.XLOOKUP(Ledger[[#This Row],[Employee_ID]],Employees!C:C,Employees!A:A)</f>
        <v>Morning</v>
      </c>
      <c r="E5212" t="s">
        <v>22</v>
      </c>
      <c r="F5212" t="str">
        <f>_xlfn.XLOOKUP(Ledger[[#This Row],[Employee_ID]],Employees!C:C,Employees!B:B)</f>
        <v>BR03</v>
      </c>
      <c r="G5212" t="s">
        <v>38</v>
      </c>
      <c r="H5212" t="s">
        <v>297</v>
      </c>
      <c r="I5212">
        <v>11</v>
      </c>
      <c r="J5212">
        <f>_xlfn.XLOOKUP(Ledger[[#This Row],[SKU]]&amp;"|"&amp;Ledger[[#This Row],[Branch_ID]], PriceList!E:E,PriceList!C:C,"")</f>
        <v>110</v>
      </c>
      <c r="K5212">
        <f>_xlfn.XLOOKUP(Ledger[[#This Row],[SKU]]&amp;"|"&amp;Ledger[[#This Row],[Branch_ID]], PriceList[Key], PriceList[Unit_Retail_Price_EGP], "")</f>
        <v>289</v>
      </c>
      <c r="L5212">
        <f>YEAR(Ledger[[#This Row],[Date]])</f>
        <v>2025</v>
      </c>
      <c r="M5212" t="str">
        <f>"Qtr"&amp;ROUNDUP(MONTH(Ledger[[#This Row],[Date]])/3,0)</f>
        <v>Qtr2</v>
      </c>
      <c r="N5212">
        <f>MONTH(Ledger[[#This Row],[Date]])</f>
        <v>6</v>
      </c>
      <c r="O5212" t="str">
        <f>TEXT(Ledger[[#This Row],[Date]],"mmm")</f>
        <v>Jun</v>
      </c>
    </row>
    <row r="5213" spans="1:15" x14ac:dyDescent="0.35">
      <c r="A5213" t="s">
        <v>309</v>
      </c>
      <c r="B5213" s="8">
        <v>45809</v>
      </c>
      <c r="C5213" s="5">
        <v>0.3888888888888889</v>
      </c>
      <c r="D5213" t="str">
        <f>_xlfn.XLOOKUP(Ledger[[#This Row],[Employee_ID]],Employees!C:C,Employees!A:A)</f>
        <v>Morning</v>
      </c>
      <c r="E5213" t="s">
        <v>22</v>
      </c>
      <c r="F5213" t="str">
        <f>_xlfn.XLOOKUP(Ledger[[#This Row],[Employee_ID]],Employees!C:C,Employees!B:B)</f>
        <v>BR03</v>
      </c>
      <c r="G5213" t="s">
        <v>38</v>
      </c>
      <c r="H5213" t="s">
        <v>78</v>
      </c>
      <c r="I5213">
        <v>46</v>
      </c>
      <c r="J5213">
        <f>_xlfn.XLOOKUP(Ledger[[#This Row],[SKU]]&amp;"|"&amp;Ledger[[#This Row],[Branch_ID]], PriceList!E:E,PriceList!C:C,"")</f>
        <v>220</v>
      </c>
      <c r="K5213">
        <f>_xlfn.XLOOKUP(Ledger[[#This Row],[SKU]]&amp;"|"&amp;Ledger[[#This Row],[Branch_ID]], PriceList[Key], PriceList[Unit_Retail_Price_EGP], "")</f>
        <v>569</v>
      </c>
      <c r="L5213">
        <f>YEAR(Ledger[[#This Row],[Date]])</f>
        <v>2025</v>
      </c>
      <c r="M5213" t="str">
        <f>"Qtr"&amp;ROUNDUP(MONTH(Ledger[[#This Row],[Date]])/3,0)</f>
        <v>Qtr2</v>
      </c>
      <c r="N5213">
        <f>MONTH(Ledger[[#This Row],[Date]])</f>
        <v>6</v>
      </c>
      <c r="O5213" t="str">
        <f>TEXT(Ledger[[#This Row],[Date]],"mmm")</f>
        <v>Jun</v>
      </c>
    </row>
    <row r="5214" spans="1:15" x14ac:dyDescent="0.35">
      <c r="A5214" t="s">
        <v>316</v>
      </c>
      <c r="B5214" s="8">
        <v>45809</v>
      </c>
      <c r="C5214" s="5">
        <v>0.3888888888888889</v>
      </c>
      <c r="D5214" t="str">
        <f>_xlfn.XLOOKUP(Ledger[[#This Row],[Employee_ID]],Employees!C:C,Employees!A:A)</f>
        <v>Morning</v>
      </c>
      <c r="E5214" t="s">
        <v>22</v>
      </c>
      <c r="F5214" t="str">
        <f>_xlfn.XLOOKUP(Ledger[[#This Row],[Employee_ID]],Employees!C:C,Employees!B:B)</f>
        <v>BR03</v>
      </c>
      <c r="G5214" t="s">
        <v>38</v>
      </c>
      <c r="H5214" t="s">
        <v>317</v>
      </c>
      <c r="I5214">
        <v>29</v>
      </c>
      <c r="J5214">
        <f>_xlfn.XLOOKUP(Ledger[[#This Row],[SKU]]&amp;"|"&amp;Ledger[[#This Row],[Branch_ID]], PriceList!E:E,PriceList!C:C,"")</f>
        <v>260</v>
      </c>
      <c r="K5214">
        <f>_xlfn.XLOOKUP(Ledger[[#This Row],[SKU]]&amp;"|"&amp;Ledger[[#This Row],[Branch_ID]], PriceList[Key], PriceList[Unit_Retail_Price_EGP], "")</f>
        <v>619</v>
      </c>
      <c r="L5214">
        <f>YEAR(Ledger[[#This Row],[Date]])</f>
        <v>2025</v>
      </c>
      <c r="M5214" t="str">
        <f>"Qtr"&amp;ROUNDUP(MONTH(Ledger[[#This Row],[Date]])/3,0)</f>
        <v>Qtr2</v>
      </c>
      <c r="N5214">
        <f>MONTH(Ledger[[#This Row],[Date]])</f>
        <v>6</v>
      </c>
      <c r="O5214" t="str">
        <f>TEXT(Ledger[[#This Row],[Date]],"mmm")</f>
        <v>Jun</v>
      </c>
    </row>
    <row r="5215" spans="1:15" x14ac:dyDescent="0.35">
      <c r="A5215" t="s">
        <v>320</v>
      </c>
      <c r="B5215" s="8">
        <v>45809</v>
      </c>
      <c r="C5215" s="5">
        <v>0.3888888888888889</v>
      </c>
      <c r="D5215" t="str">
        <f>_xlfn.XLOOKUP(Ledger[[#This Row],[Employee_ID]],Employees!C:C,Employees!A:A)</f>
        <v>Morning</v>
      </c>
      <c r="E5215" t="s">
        <v>22</v>
      </c>
      <c r="F5215" t="str">
        <f>_xlfn.XLOOKUP(Ledger[[#This Row],[Employee_ID]],Employees!C:C,Employees!B:B)</f>
        <v>BR03</v>
      </c>
      <c r="G5215" t="s">
        <v>38</v>
      </c>
      <c r="H5215" t="s">
        <v>299</v>
      </c>
      <c r="I5215">
        <v>45</v>
      </c>
      <c r="J5215">
        <f>_xlfn.XLOOKUP(Ledger[[#This Row],[SKU]]&amp;"|"&amp;Ledger[[#This Row],[Branch_ID]], PriceList!E:E,PriceList!C:C,"")</f>
        <v>160</v>
      </c>
      <c r="K5215">
        <f>_xlfn.XLOOKUP(Ledger[[#This Row],[SKU]]&amp;"|"&amp;Ledger[[#This Row],[Branch_ID]], PriceList[Key], PriceList[Unit_Retail_Price_EGP], "")</f>
        <v>409</v>
      </c>
      <c r="L5215">
        <f>YEAR(Ledger[[#This Row],[Date]])</f>
        <v>2025</v>
      </c>
      <c r="M5215" t="str">
        <f>"Qtr"&amp;ROUNDUP(MONTH(Ledger[[#This Row],[Date]])/3,0)</f>
        <v>Qtr2</v>
      </c>
      <c r="N5215">
        <f>MONTH(Ledger[[#This Row],[Date]])</f>
        <v>6</v>
      </c>
      <c r="O5215" t="str">
        <f>TEXT(Ledger[[#This Row],[Date]],"mmm")</f>
        <v>Jun</v>
      </c>
    </row>
    <row r="5216" spans="1:15" x14ac:dyDescent="0.35">
      <c r="A5216" t="s">
        <v>328</v>
      </c>
      <c r="B5216" s="8">
        <v>45809</v>
      </c>
      <c r="C5216" s="5">
        <v>0.38958333333333334</v>
      </c>
      <c r="D5216" t="str">
        <f>_xlfn.XLOOKUP(Ledger[[#This Row],[Employee_ID]],Employees!C:C,Employees!A:A)</f>
        <v>Morning</v>
      </c>
      <c r="E5216" t="s">
        <v>22</v>
      </c>
      <c r="F5216" t="str">
        <f>_xlfn.XLOOKUP(Ledger[[#This Row],[Employee_ID]],Employees!C:C,Employees!B:B)</f>
        <v>BR03</v>
      </c>
      <c r="G5216" t="s">
        <v>38</v>
      </c>
      <c r="H5216" t="s">
        <v>330</v>
      </c>
      <c r="I5216">
        <v>14</v>
      </c>
      <c r="J5216">
        <f>_xlfn.XLOOKUP(Ledger[[#This Row],[SKU]]&amp;"|"&amp;Ledger[[#This Row],[Branch_ID]], PriceList!E:E,PriceList!C:C,"")</f>
        <v>420</v>
      </c>
      <c r="K5216">
        <f>_xlfn.XLOOKUP(Ledger[[#This Row],[SKU]]&amp;"|"&amp;Ledger[[#This Row],[Branch_ID]], PriceList[Key], PriceList[Unit_Retail_Price_EGP], "")</f>
        <v>1029</v>
      </c>
      <c r="L5216">
        <f>YEAR(Ledger[[#This Row],[Date]])</f>
        <v>2025</v>
      </c>
      <c r="M5216" t="str">
        <f>"Qtr"&amp;ROUNDUP(MONTH(Ledger[[#This Row],[Date]])/3,0)</f>
        <v>Qtr2</v>
      </c>
      <c r="N5216">
        <f>MONTH(Ledger[[#This Row],[Date]])</f>
        <v>6</v>
      </c>
      <c r="O5216" t="str">
        <f>TEXT(Ledger[[#This Row],[Date]],"mmm")</f>
        <v>Jun</v>
      </c>
    </row>
    <row r="5217" spans="1:15" x14ac:dyDescent="0.35">
      <c r="A5217" t="s">
        <v>331</v>
      </c>
      <c r="B5217" s="8">
        <v>45809</v>
      </c>
      <c r="C5217" s="5">
        <v>0.38958333333333334</v>
      </c>
      <c r="D5217" t="str">
        <f>_xlfn.XLOOKUP(Ledger[[#This Row],[Employee_ID]],Employees!C:C,Employees!A:A)</f>
        <v>Morning</v>
      </c>
      <c r="E5217" t="s">
        <v>22</v>
      </c>
      <c r="F5217" t="str">
        <f>_xlfn.XLOOKUP(Ledger[[#This Row],[Employee_ID]],Employees!C:C,Employees!B:B)</f>
        <v>BR03</v>
      </c>
      <c r="G5217" t="s">
        <v>38</v>
      </c>
      <c r="H5217" t="s">
        <v>139</v>
      </c>
      <c r="I5217">
        <v>18</v>
      </c>
      <c r="J5217">
        <f>_xlfn.XLOOKUP(Ledger[[#This Row],[SKU]]&amp;"|"&amp;Ledger[[#This Row],[Branch_ID]], PriceList!E:E,PriceList!C:C,"")</f>
        <v>300</v>
      </c>
      <c r="K5217">
        <f>_xlfn.XLOOKUP(Ledger[[#This Row],[SKU]]&amp;"|"&amp;Ledger[[#This Row],[Branch_ID]], PriceList[Key], PriceList[Unit_Retail_Price_EGP], "")</f>
        <v>719</v>
      </c>
      <c r="L5217">
        <f>YEAR(Ledger[[#This Row],[Date]])</f>
        <v>2025</v>
      </c>
      <c r="M5217" t="str">
        <f>"Qtr"&amp;ROUNDUP(MONTH(Ledger[[#This Row],[Date]])/3,0)</f>
        <v>Qtr2</v>
      </c>
      <c r="N5217">
        <f>MONTH(Ledger[[#This Row],[Date]])</f>
        <v>6</v>
      </c>
      <c r="O5217" t="str">
        <f>TEXT(Ledger[[#This Row],[Date]],"mmm")</f>
        <v>Jun</v>
      </c>
    </row>
    <row r="5218" spans="1:15" x14ac:dyDescent="0.35">
      <c r="A5218" t="s">
        <v>338</v>
      </c>
      <c r="B5218" s="8">
        <v>45809</v>
      </c>
      <c r="C5218" s="5">
        <v>0.38958333333333334</v>
      </c>
      <c r="D5218" t="str">
        <f>_xlfn.XLOOKUP(Ledger[[#This Row],[Employee_ID]],Employees!C:C,Employees!A:A)</f>
        <v>Morning</v>
      </c>
      <c r="E5218" t="s">
        <v>22</v>
      </c>
      <c r="F5218" t="str">
        <f>_xlfn.XLOOKUP(Ledger[[#This Row],[Employee_ID]],Employees!C:C,Employees!B:B)</f>
        <v>BR03</v>
      </c>
      <c r="G5218" t="s">
        <v>38</v>
      </c>
      <c r="H5218" t="s">
        <v>158</v>
      </c>
      <c r="I5218">
        <v>19</v>
      </c>
      <c r="J5218">
        <f>_xlfn.XLOOKUP(Ledger[[#This Row],[SKU]]&amp;"|"&amp;Ledger[[#This Row],[Branch_ID]], PriceList!E:E,PriceList!C:C,"")</f>
        <v>45</v>
      </c>
      <c r="K5218">
        <f>_xlfn.XLOOKUP(Ledger[[#This Row],[SKU]]&amp;"|"&amp;Ledger[[#This Row],[Branch_ID]], PriceList[Key], PriceList[Unit_Retail_Price_EGP], "")</f>
        <v>119</v>
      </c>
      <c r="L5218">
        <f>YEAR(Ledger[[#This Row],[Date]])</f>
        <v>2025</v>
      </c>
      <c r="M5218" t="str">
        <f>"Qtr"&amp;ROUNDUP(MONTH(Ledger[[#This Row],[Date]])/3,0)</f>
        <v>Qtr2</v>
      </c>
      <c r="N5218">
        <f>MONTH(Ledger[[#This Row],[Date]])</f>
        <v>6</v>
      </c>
      <c r="O5218" t="str">
        <f>TEXT(Ledger[[#This Row],[Date]],"mmm")</f>
        <v>Jun</v>
      </c>
    </row>
    <row r="5219" spans="1:15" x14ac:dyDescent="0.35">
      <c r="A5219" t="s">
        <v>340</v>
      </c>
      <c r="B5219" s="8">
        <v>45809</v>
      </c>
      <c r="C5219" s="5">
        <v>0.38958333333333334</v>
      </c>
      <c r="D5219" t="str">
        <f>_xlfn.XLOOKUP(Ledger[[#This Row],[Employee_ID]],Employees!C:C,Employees!A:A)</f>
        <v>Morning</v>
      </c>
      <c r="E5219" t="s">
        <v>22</v>
      </c>
      <c r="F5219" t="str">
        <f>_xlfn.XLOOKUP(Ledger[[#This Row],[Employee_ID]],Employees!C:C,Employees!B:B)</f>
        <v>BR03</v>
      </c>
      <c r="G5219" t="s">
        <v>38</v>
      </c>
      <c r="H5219" t="s">
        <v>311</v>
      </c>
      <c r="I5219">
        <v>15</v>
      </c>
      <c r="J5219">
        <f>_xlfn.XLOOKUP(Ledger[[#This Row],[SKU]]&amp;"|"&amp;Ledger[[#This Row],[Branch_ID]], PriceList!E:E,PriceList!C:C,"")</f>
        <v>700</v>
      </c>
      <c r="K5219">
        <f>_xlfn.XLOOKUP(Ledger[[#This Row],[SKU]]&amp;"|"&amp;Ledger[[#This Row],[Branch_ID]], PriceList[Key], PriceList[Unit_Retail_Price_EGP], "")</f>
        <v>1649</v>
      </c>
      <c r="L5219">
        <f>YEAR(Ledger[[#This Row],[Date]])</f>
        <v>2025</v>
      </c>
      <c r="M5219" t="str">
        <f>"Qtr"&amp;ROUNDUP(MONTH(Ledger[[#This Row],[Date]])/3,0)</f>
        <v>Qtr2</v>
      </c>
      <c r="N5219">
        <f>MONTH(Ledger[[#This Row],[Date]])</f>
        <v>6</v>
      </c>
      <c r="O5219" t="str">
        <f>TEXT(Ledger[[#This Row],[Date]],"mmm")</f>
        <v>Jun</v>
      </c>
    </row>
    <row r="5220" spans="1:15" x14ac:dyDescent="0.35">
      <c r="A5220" t="s">
        <v>352</v>
      </c>
      <c r="B5220" s="8">
        <v>45809</v>
      </c>
      <c r="C5220" s="5">
        <v>0.38958333333333334</v>
      </c>
      <c r="D5220" t="str">
        <f>_xlfn.XLOOKUP(Ledger[[#This Row],[Employee_ID]],Employees!C:C,Employees!A:A)</f>
        <v>Morning</v>
      </c>
      <c r="E5220" t="s">
        <v>22</v>
      </c>
      <c r="F5220" t="str">
        <f>_xlfn.XLOOKUP(Ledger[[#This Row],[Employee_ID]],Employees!C:C,Employees!B:B)</f>
        <v>BR03</v>
      </c>
      <c r="G5220" t="s">
        <v>38</v>
      </c>
      <c r="H5220" t="s">
        <v>353</v>
      </c>
      <c r="I5220">
        <v>19</v>
      </c>
      <c r="J5220">
        <f>_xlfn.XLOOKUP(Ledger[[#This Row],[SKU]]&amp;"|"&amp;Ledger[[#This Row],[Branch_ID]], PriceList!E:E,PriceList!C:C,"")</f>
        <v>300</v>
      </c>
      <c r="K5220">
        <f>_xlfn.XLOOKUP(Ledger[[#This Row],[SKU]]&amp;"|"&amp;Ledger[[#This Row],[Branch_ID]], PriceList[Key], PriceList[Unit_Retail_Price_EGP], "")</f>
        <v>719</v>
      </c>
      <c r="L5220">
        <f>YEAR(Ledger[[#This Row],[Date]])</f>
        <v>2025</v>
      </c>
      <c r="M5220" t="str">
        <f>"Qtr"&amp;ROUNDUP(MONTH(Ledger[[#This Row],[Date]])/3,0)</f>
        <v>Qtr2</v>
      </c>
      <c r="N5220">
        <f>MONTH(Ledger[[#This Row],[Date]])</f>
        <v>6</v>
      </c>
      <c r="O5220" t="str">
        <f>TEXT(Ledger[[#This Row],[Date]],"mmm")</f>
        <v>Jun</v>
      </c>
    </row>
    <row r="5221" spans="1:15" x14ac:dyDescent="0.35">
      <c r="A5221" t="s">
        <v>355</v>
      </c>
      <c r="B5221" s="8">
        <v>45809</v>
      </c>
      <c r="C5221" s="5">
        <v>0.39027777777777778</v>
      </c>
      <c r="D5221" t="str">
        <f>_xlfn.XLOOKUP(Ledger[[#This Row],[Employee_ID]],Employees!C:C,Employees!A:A)</f>
        <v>Morning</v>
      </c>
      <c r="E5221" t="s">
        <v>22</v>
      </c>
      <c r="F5221" t="str">
        <f>_xlfn.XLOOKUP(Ledger[[#This Row],[Employee_ID]],Employees!C:C,Employees!B:B)</f>
        <v>BR03</v>
      </c>
      <c r="G5221" t="s">
        <v>38</v>
      </c>
      <c r="H5221" t="s">
        <v>108</v>
      </c>
      <c r="I5221">
        <v>50</v>
      </c>
      <c r="J5221">
        <f>_xlfn.XLOOKUP(Ledger[[#This Row],[SKU]]&amp;"|"&amp;Ledger[[#This Row],[Branch_ID]], PriceList!E:E,PriceList!C:C,"")</f>
        <v>160</v>
      </c>
      <c r="K5221">
        <f>_xlfn.XLOOKUP(Ledger[[#This Row],[SKU]]&amp;"|"&amp;Ledger[[#This Row],[Branch_ID]], PriceList[Key], PriceList[Unit_Retail_Price_EGP], "")</f>
        <v>409</v>
      </c>
      <c r="L5221">
        <f>YEAR(Ledger[[#This Row],[Date]])</f>
        <v>2025</v>
      </c>
      <c r="M5221" t="str">
        <f>"Qtr"&amp;ROUNDUP(MONTH(Ledger[[#This Row],[Date]])/3,0)</f>
        <v>Qtr2</v>
      </c>
      <c r="N5221">
        <f>MONTH(Ledger[[#This Row],[Date]])</f>
        <v>6</v>
      </c>
      <c r="O5221" t="str">
        <f>TEXT(Ledger[[#This Row],[Date]],"mmm")</f>
        <v>Jun</v>
      </c>
    </row>
    <row r="5222" spans="1:15" x14ac:dyDescent="0.35">
      <c r="A5222" t="s">
        <v>357</v>
      </c>
      <c r="B5222" s="8">
        <v>45809</v>
      </c>
      <c r="C5222" s="5">
        <v>0.39027777777777778</v>
      </c>
      <c r="D5222" t="str">
        <f>_xlfn.XLOOKUP(Ledger[[#This Row],[Employee_ID]],Employees!C:C,Employees!A:A)</f>
        <v>Morning</v>
      </c>
      <c r="E5222" t="s">
        <v>22</v>
      </c>
      <c r="F5222" t="str">
        <f>_xlfn.XLOOKUP(Ledger[[#This Row],[Employee_ID]],Employees!C:C,Employees!B:B)</f>
        <v>BR03</v>
      </c>
      <c r="G5222" t="s">
        <v>38</v>
      </c>
      <c r="H5222" t="s">
        <v>227</v>
      </c>
      <c r="I5222">
        <v>15</v>
      </c>
      <c r="J5222">
        <f>_xlfn.XLOOKUP(Ledger[[#This Row],[SKU]]&amp;"|"&amp;Ledger[[#This Row],[Branch_ID]], PriceList!E:E,PriceList!C:C,"")</f>
        <v>300</v>
      </c>
      <c r="K5222">
        <f>_xlfn.XLOOKUP(Ledger[[#This Row],[SKU]]&amp;"|"&amp;Ledger[[#This Row],[Branch_ID]], PriceList[Key], PriceList[Unit_Retail_Price_EGP], "")</f>
        <v>719</v>
      </c>
      <c r="L5222">
        <f>YEAR(Ledger[[#This Row],[Date]])</f>
        <v>2025</v>
      </c>
      <c r="M5222" t="str">
        <f>"Qtr"&amp;ROUNDUP(MONTH(Ledger[[#This Row],[Date]])/3,0)</f>
        <v>Qtr2</v>
      </c>
      <c r="N5222">
        <f>MONTH(Ledger[[#This Row],[Date]])</f>
        <v>6</v>
      </c>
      <c r="O5222" t="str">
        <f>TEXT(Ledger[[#This Row],[Date]],"mmm")</f>
        <v>Jun</v>
      </c>
    </row>
    <row r="5223" spans="1:15" x14ac:dyDescent="0.35">
      <c r="A5223" t="s">
        <v>358</v>
      </c>
      <c r="B5223" s="8">
        <v>45809</v>
      </c>
      <c r="C5223" s="5">
        <v>0.39027777777777778</v>
      </c>
      <c r="D5223" t="str">
        <f>_xlfn.XLOOKUP(Ledger[[#This Row],[Employee_ID]],Employees!C:C,Employees!A:A)</f>
        <v>Morning</v>
      </c>
      <c r="E5223" t="s">
        <v>22</v>
      </c>
      <c r="F5223" t="str">
        <f>_xlfn.XLOOKUP(Ledger[[#This Row],[Employee_ID]],Employees!C:C,Employees!B:B)</f>
        <v>BR03</v>
      </c>
      <c r="G5223" t="s">
        <v>38</v>
      </c>
      <c r="H5223" t="s">
        <v>359</v>
      </c>
      <c r="I5223">
        <v>52</v>
      </c>
      <c r="J5223">
        <f>_xlfn.XLOOKUP(Ledger[[#This Row],[SKU]]&amp;"|"&amp;Ledger[[#This Row],[Branch_ID]], PriceList!E:E,PriceList!C:C,"")</f>
        <v>140</v>
      </c>
      <c r="K5223">
        <f>_xlfn.XLOOKUP(Ledger[[#This Row],[SKU]]&amp;"|"&amp;Ledger[[#This Row],[Branch_ID]], PriceList[Key], PriceList[Unit_Retail_Price_EGP], "")</f>
        <v>359</v>
      </c>
      <c r="L5223">
        <f>YEAR(Ledger[[#This Row],[Date]])</f>
        <v>2025</v>
      </c>
      <c r="M5223" t="str">
        <f>"Qtr"&amp;ROUNDUP(MONTH(Ledger[[#This Row],[Date]])/3,0)</f>
        <v>Qtr2</v>
      </c>
      <c r="N5223">
        <f>MONTH(Ledger[[#This Row],[Date]])</f>
        <v>6</v>
      </c>
      <c r="O5223" t="str">
        <f>TEXT(Ledger[[#This Row],[Date]],"mmm")</f>
        <v>Jun</v>
      </c>
    </row>
    <row r="5224" spans="1:15" x14ac:dyDescent="0.35">
      <c r="A5224" t="s">
        <v>360</v>
      </c>
      <c r="B5224" s="8">
        <v>45809</v>
      </c>
      <c r="C5224" s="5">
        <v>0.39027777777777778</v>
      </c>
      <c r="D5224" t="str">
        <f>_xlfn.XLOOKUP(Ledger[[#This Row],[Employee_ID]],Employees!C:C,Employees!A:A)</f>
        <v>Morning</v>
      </c>
      <c r="E5224" t="s">
        <v>22</v>
      </c>
      <c r="F5224" t="str">
        <f>_xlfn.XLOOKUP(Ledger[[#This Row],[Employee_ID]],Employees!C:C,Employees!B:B)</f>
        <v>BR03</v>
      </c>
      <c r="G5224" t="s">
        <v>38</v>
      </c>
      <c r="H5224" t="s">
        <v>361</v>
      </c>
      <c r="I5224">
        <v>27</v>
      </c>
      <c r="J5224">
        <f>_xlfn.XLOOKUP(Ledger[[#This Row],[SKU]]&amp;"|"&amp;Ledger[[#This Row],[Branch_ID]], PriceList!E:E,PriceList!C:C,"")</f>
        <v>380</v>
      </c>
      <c r="K5224">
        <f>_xlfn.XLOOKUP(Ledger[[#This Row],[SKU]]&amp;"|"&amp;Ledger[[#This Row],[Branch_ID]], PriceList[Key], PriceList[Unit_Retail_Price_EGP], "")</f>
        <v>929</v>
      </c>
      <c r="L5224">
        <f>YEAR(Ledger[[#This Row],[Date]])</f>
        <v>2025</v>
      </c>
      <c r="M5224" t="str">
        <f>"Qtr"&amp;ROUNDUP(MONTH(Ledger[[#This Row],[Date]])/3,0)</f>
        <v>Qtr2</v>
      </c>
      <c r="N5224">
        <f>MONTH(Ledger[[#This Row],[Date]])</f>
        <v>6</v>
      </c>
      <c r="O5224" t="str">
        <f>TEXT(Ledger[[#This Row],[Date]],"mmm")</f>
        <v>Jun</v>
      </c>
    </row>
    <row r="5225" spans="1:15" x14ac:dyDescent="0.35">
      <c r="A5225" t="s">
        <v>363</v>
      </c>
      <c r="B5225" s="8">
        <v>45809</v>
      </c>
      <c r="C5225" s="5">
        <v>0.39027777777777778</v>
      </c>
      <c r="D5225" t="str">
        <f>_xlfn.XLOOKUP(Ledger[[#This Row],[Employee_ID]],Employees!C:C,Employees!A:A)</f>
        <v>Morning</v>
      </c>
      <c r="E5225" t="s">
        <v>22</v>
      </c>
      <c r="F5225" t="str">
        <f>_xlfn.XLOOKUP(Ledger[[#This Row],[Employee_ID]],Employees!C:C,Employees!B:B)</f>
        <v>BR03</v>
      </c>
      <c r="G5225" t="s">
        <v>38</v>
      </c>
      <c r="H5225" t="s">
        <v>327</v>
      </c>
      <c r="I5225">
        <v>11</v>
      </c>
      <c r="J5225">
        <f>_xlfn.XLOOKUP(Ledger[[#This Row],[SKU]]&amp;"|"&amp;Ledger[[#This Row],[Branch_ID]], PriceList!E:E,PriceList!C:C,"")</f>
        <v>640</v>
      </c>
      <c r="K5225">
        <f>_xlfn.XLOOKUP(Ledger[[#This Row],[SKU]]&amp;"|"&amp;Ledger[[#This Row],[Branch_ID]], PriceList[Key], PriceList[Unit_Retail_Price_EGP], "")</f>
        <v>1539</v>
      </c>
      <c r="L5225">
        <f>YEAR(Ledger[[#This Row],[Date]])</f>
        <v>2025</v>
      </c>
      <c r="M5225" t="str">
        <f>"Qtr"&amp;ROUNDUP(MONTH(Ledger[[#This Row],[Date]])/3,0)</f>
        <v>Qtr2</v>
      </c>
      <c r="N5225">
        <f>MONTH(Ledger[[#This Row],[Date]])</f>
        <v>6</v>
      </c>
      <c r="O5225" t="str">
        <f>TEXT(Ledger[[#This Row],[Date]],"mmm")</f>
        <v>Jun</v>
      </c>
    </row>
    <row r="5226" spans="1:15" x14ac:dyDescent="0.35">
      <c r="A5226" t="s">
        <v>369</v>
      </c>
      <c r="B5226" s="8">
        <v>45809</v>
      </c>
      <c r="C5226" s="5">
        <v>0.39027777777777778</v>
      </c>
      <c r="D5226" t="str">
        <f>_xlfn.XLOOKUP(Ledger[[#This Row],[Employee_ID]],Employees!C:C,Employees!A:A)</f>
        <v>Morning</v>
      </c>
      <c r="E5226" t="s">
        <v>22</v>
      </c>
      <c r="F5226" t="str">
        <f>_xlfn.XLOOKUP(Ledger[[#This Row],[Employee_ID]],Employees!C:C,Employees!B:B)</f>
        <v>BR03</v>
      </c>
      <c r="G5226" t="s">
        <v>38</v>
      </c>
      <c r="H5226" t="s">
        <v>370</v>
      </c>
      <c r="I5226">
        <v>19</v>
      </c>
      <c r="J5226">
        <f>_xlfn.XLOOKUP(Ledger[[#This Row],[SKU]]&amp;"|"&amp;Ledger[[#This Row],[Branch_ID]], PriceList!E:E,PriceList!C:C,"")</f>
        <v>460</v>
      </c>
      <c r="K5226">
        <f>_xlfn.XLOOKUP(Ledger[[#This Row],[SKU]]&amp;"|"&amp;Ledger[[#This Row],[Branch_ID]], PriceList[Key], PriceList[Unit_Retail_Price_EGP], "")</f>
        <v>1129</v>
      </c>
      <c r="L5226">
        <f>YEAR(Ledger[[#This Row],[Date]])</f>
        <v>2025</v>
      </c>
      <c r="M5226" t="str">
        <f>"Qtr"&amp;ROUNDUP(MONTH(Ledger[[#This Row],[Date]])/3,0)</f>
        <v>Qtr2</v>
      </c>
      <c r="N5226">
        <f>MONTH(Ledger[[#This Row],[Date]])</f>
        <v>6</v>
      </c>
      <c r="O5226" t="str">
        <f>TEXT(Ledger[[#This Row],[Date]],"mmm")</f>
        <v>Jun</v>
      </c>
    </row>
    <row r="5227" spans="1:15" x14ac:dyDescent="0.35">
      <c r="A5227" t="s">
        <v>400</v>
      </c>
      <c r="B5227" s="8">
        <v>45809</v>
      </c>
      <c r="C5227" s="5">
        <v>0.39097222222222222</v>
      </c>
      <c r="D5227" t="str">
        <f>_xlfn.XLOOKUP(Ledger[[#This Row],[Employee_ID]],Employees!C:C,Employees!A:A)</f>
        <v>Morning</v>
      </c>
      <c r="E5227" t="s">
        <v>22</v>
      </c>
      <c r="F5227" t="str">
        <f>_xlfn.XLOOKUP(Ledger[[#This Row],[Employee_ID]],Employees!C:C,Employees!B:B)</f>
        <v>BR03</v>
      </c>
      <c r="G5227" t="s">
        <v>38</v>
      </c>
      <c r="H5227" t="s">
        <v>156</v>
      </c>
      <c r="I5227">
        <v>16</v>
      </c>
      <c r="J5227">
        <f>_xlfn.XLOOKUP(Ledger[[#This Row],[SKU]]&amp;"|"&amp;Ledger[[#This Row],[Branch_ID]], PriceList!E:E,PriceList!C:C,"")</f>
        <v>480</v>
      </c>
      <c r="K5227">
        <f>_xlfn.XLOOKUP(Ledger[[#This Row],[SKU]]&amp;"|"&amp;Ledger[[#This Row],[Branch_ID]], PriceList[Key], PriceList[Unit_Retail_Price_EGP], "")</f>
        <v>1129</v>
      </c>
      <c r="L5227">
        <f>YEAR(Ledger[[#This Row],[Date]])</f>
        <v>2025</v>
      </c>
      <c r="M5227" t="str">
        <f>"Qtr"&amp;ROUNDUP(MONTH(Ledger[[#This Row],[Date]])/3,0)</f>
        <v>Qtr2</v>
      </c>
      <c r="N5227">
        <f>MONTH(Ledger[[#This Row],[Date]])</f>
        <v>6</v>
      </c>
      <c r="O5227" t="str">
        <f>TEXT(Ledger[[#This Row],[Date]],"mmm")</f>
        <v>Jun</v>
      </c>
    </row>
    <row r="5228" spans="1:15" x14ac:dyDescent="0.35">
      <c r="A5228" t="s">
        <v>405</v>
      </c>
      <c r="B5228" s="8">
        <v>45809</v>
      </c>
      <c r="C5228" s="5">
        <v>0.39097222222222222</v>
      </c>
      <c r="D5228" t="str">
        <f>_xlfn.XLOOKUP(Ledger[[#This Row],[Employee_ID]],Employees!C:C,Employees!A:A)</f>
        <v>Morning</v>
      </c>
      <c r="E5228" t="s">
        <v>22</v>
      </c>
      <c r="F5228" t="str">
        <f>_xlfn.XLOOKUP(Ledger[[#This Row],[Employee_ID]],Employees!C:C,Employees!B:B)</f>
        <v>BR03</v>
      </c>
      <c r="G5228" t="s">
        <v>38</v>
      </c>
      <c r="H5228" t="s">
        <v>333</v>
      </c>
      <c r="I5228">
        <v>12</v>
      </c>
      <c r="J5228">
        <f>_xlfn.XLOOKUP(Ledger[[#This Row],[SKU]]&amp;"|"&amp;Ledger[[#This Row],[Branch_ID]], PriceList!E:E,PriceList!C:C,"")</f>
        <v>180</v>
      </c>
      <c r="K5228">
        <f>_xlfn.XLOOKUP(Ledger[[#This Row],[SKU]]&amp;"|"&amp;Ledger[[#This Row],[Branch_ID]], PriceList[Key], PriceList[Unit_Retail_Price_EGP], "")</f>
        <v>459</v>
      </c>
      <c r="L5228">
        <f>YEAR(Ledger[[#This Row],[Date]])</f>
        <v>2025</v>
      </c>
      <c r="M5228" t="str">
        <f>"Qtr"&amp;ROUNDUP(MONTH(Ledger[[#This Row],[Date]])/3,0)</f>
        <v>Qtr2</v>
      </c>
      <c r="N5228">
        <f>MONTH(Ledger[[#This Row],[Date]])</f>
        <v>6</v>
      </c>
      <c r="O5228" t="str">
        <f>TEXT(Ledger[[#This Row],[Date]],"mmm")</f>
        <v>Jun</v>
      </c>
    </row>
    <row r="5229" spans="1:15" x14ac:dyDescent="0.35">
      <c r="A5229" t="s">
        <v>406</v>
      </c>
      <c r="B5229" s="8">
        <v>45809</v>
      </c>
      <c r="C5229" s="5">
        <v>0.39097222222222222</v>
      </c>
      <c r="D5229" t="str">
        <f>_xlfn.XLOOKUP(Ledger[[#This Row],[Employee_ID]],Employees!C:C,Employees!A:A)</f>
        <v>Morning</v>
      </c>
      <c r="E5229" t="s">
        <v>22</v>
      </c>
      <c r="F5229" t="str">
        <f>_xlfn.XLOOKUP(Ledger[[#This Row],[Employee_ID]],Employees!C:C,Employees!B:B)</f>
        <v>BR03</v>
      </c>
      <c r="G5229" t="s">
        <v>38</v>
      </c>
      <c r="H5229" t="s">
        <v>322</v>
      </c>
      <c r="I5229">
        <v>16</v>
      </c>
      <c r="J5229">
        <f>_xlfn.XLOOKUP(Ledger[[#This Row],[SKU]]&amp;"|"&amp;Ledger[[#This Row],[Branch_ID]], PriceList!E:E,PriceList!C:C,"")</f>
        <v>420</v>
      </c>
      <c r="K5229">
        <f>_xlfn.XLOOKUP(Ledger[[#This Row],[SKU]]&amp;"|"&amp;Ledger[[#This Row],[Branch_ID]], PriceList[Key], PriceList[Unit_Retail_Price_EGP], "")</f>
        <v>1029</v>
      </c>
      <c r="L5229">
        <f>YEAR(Ledger[[#This Row],[Date]])</f>
        <v>2025</v>
      </c>
      <c r="M5229" t="str">
        <f>"Qtr"&amp;ROUNDUP(MONTH(Ledger[[#This Row],[Date]])/3,0)</f>
        <v>Qtr2</v>
      </c>
      <c r="N5229">
        <f>MONTH(Ledger[[#This Row],[Date]])</f>
        <v>6</v>
      </c>
      <c r="O5229" t="str">
        <f>TEXT(Ledger[[#This Row],[Date]],"mmm")</f>
        <v>Jun</v>
      </c>
    </row>
    <row r="5230" spans="1:15" x14ac:dyDescent="0.35">
      <c r="A5230" t="s">
        <v>419</v>
      </c>
      <c r="B5230" s="8">
        <v>45809</v>
      </c>
      <c r="C5230" s="5">
        <v>0.39166666666666666</v>
      </c>
      <c r="D5230" t="str">
        <f>_xlfn.XLOOKUP(Ledger[[#This Row],[Employee_ID]],Employees!C:C,Employees!A:A)</f>
        <v>Morning</v>
      </c>
      <c r="E5230" t="s">
        <v>22</v>
      </c>
      <c r="F5230" t="str">
        <f>_xlfn.XLOOKUP(Ledger[[#This Row],[Employee_ID]],Employees!C:C,Employees!B:B)</f>
        <v>BR03</v>
      </c>
      <c r="G5230" t="s">
        <v>38</v>
      </c>
      <c r="H5230" t="s">
        <v>236</v>
      </c>
      <c r="I5230">
        <v>10</v>
      </c>
      <c r="J5230">
        <f>_xlfn.XLOOKUP(Ledger[[#This Row],[SKU]]&amp;"|"&amp;Ledger[[#This Row],[Branch_ID]], PriceList!E:E,PriceList!C:C,"")</f>
        <v>520</v>
      </c>
      <c r="K5230">
        <f>_xlfn.XLOOKUP(Ledger[[#This Row],[SKU]]&amp;"|"&amp;Ledger[[#This Row],[Branch_ID]], PriceList[Key], PriceList[Unit_Retail_Price_EGP], "")</f>
        <v>1229</v>
      </c>
      <c r="L5230">
        <f>YEAR(Ledger[[#This Row],[Date]])</f>
        <v>2025</v>
      </c>
      <c r="M5230" t="str">
        <f>"Qtr"&amp;ROUNDUP(MONTH(Ledger[[#This Row],[Date]])/3,0)</f>
        <v>Qtr2</v>
      </c>
      <c r="N5230">
        <f>MONTH(Ledger[[#This Row],[Date]])</f>
        <v>6</v>
      </c>
      <c r="O5230" t="str">
        <f>TEXT(Ledger[[#This Row],[Date]],"mmm")</f>
        <v>Jun</v>
      </c>
    </row>
    <row r="5231" spans="1:15" x14ac:dyDescent="0.35">
      <c r="A5231" t="s">
        <v>421</v>
      </c>
      <c r="B5231" s="8">
        <v>45809</v>
      </c>
      <c r="C5231" s="5">
        <v>0.39166666666666666</v>
      </c>
      <c r="D5231" t="str">
        <f>_xlfn.XLOOKUP(Ledger[[#This Row],[Employee_ID]],Employees!C:C,Employees!A:A)</f>
        <v>Morning</v>
      </c>
      <c r="E5231" t="s">
        <v>22</v>
      </c>
      <c r="F5231" t="str">
        <f>_xlfn.XLOOKUP(Ledger[[#This Row],[Employee_ID]],Employees!C:C,Employees!B:B)</f>
        <v>BR03</v>
      </c>
      <c r="G5231" t="s">
        <v>38</v>
      </c>
      <c r="H5231" t="s">
        <v>344</v>
      </c>
      <c r="I5231">
        <v>39</v>
      </c>
      <c r="J5231">
        <f>_xlfn.XLOOKUP(Ledger[[#This Row],[SKU]]&amp;"|"&amp;Ledger[[#This Row],[Branch_ID]], PriceList!E:E,PriceList!C:C,"")</f>
        <v>420</v>
      </c>
      <c r="K5231">
        <f>_xlfn.XLOOKUP(Ledger[[#This Row],[SKU]]&amp;"|"&amp;Ledger[[#This Row],[Branch_ID]], PriceList[Key], PriceList[Unit_Retail_Price_EGP], "")</f>
        <v>1029</v>
      </c>
      <c r="L5231">
        <f>YEAR(Ledger[[#This Row],[Date]])</f>
        <v>2025</v>
      </c>
      <c r="M5231" t="str">
        <f>"Qtr"&amp;ROUNDUP(MONTH(Ledger[[#This Row],[Date]])/3,0)</f>
        <v>Qtr2</v>
      </c>
      <c r="N5231">
        <f>MONTH(Ledger[[#This Row],[Date]])</f>
        <v>6</v>
      </c>
      <c r="O5231" t="str">
        <f>TEXT(Ledger[[#This Row],[Date]],"mmm")</f>
        <v>Jun</v>
      </c>
    </row>
    <row r="5232" spans="1:15" x14ac:dyDescent="0.35">
      <c r="A5232" t="s">
        <v>422</v>
      </c>
      <c r="B5232" s="8">
        <v>45809</v>
      </c>
      <c r="C5232" s="5">
        <v>0.39166666666666666</v>
      </c>
      <c r="D5232" t="str">
        <f>_xlfn.XLOOKUP(Ledger[[#This Row],[Employee_ID]],Employees!C:C,Employees!A:A)</f>
        <v>Morning</v>
      </c>
      <c r="E5232" t="s">
        <v>22</v>
      </c>
      <c r="F5232" t="str">
        <f>_xlfn.XLOOKUP(Ledger[[#This Row],[Employee_ID]],Employees!C:C,Employees!B:B)</f>
        <v>BR03</v>
      </c>
      <c r="G5232" t="s">
        <v>38</v>
      </c>
      <c r="H5232" t="s">
        <v>48</v>
      </c>
      <c r="I5232">
        <v>17</v>
      </c>
      <c r="J5232">
        <f>_xlfn.XLOOKUP(Ledger[[#This Row],[SKU]]&amp;"|"&amp;Ledger[[#This Row],[Branch_ID]], PriceList!E:E,PriceList!C:C,"")</f>
        <v>140</v>
      </c>
      <c r="K5232">
        <f>_xlfn.XLOOKUP(Ledger[[#This Row],[SKU]]&amp;"|"&amp;Ledger[[#This Row],[Branch_ID]], PriceList[Key], PriceList[Unit_Retail_Price_EGP], "")</f>
        <v>359</v>
      </c>
      <c r="L5232">
        <f>YEAR(Ledger[[#This Row],[Date]])</f>
        <v>2025</v>
      </c>
      <c r="M5232" t="str">
        <f>"Qtr"&amp;ROUNDUP(MONTH(Ledger[[#This Row],[Date]])/3,0)</f>
        <v>Qtr2</v>
      </c>
      <c r="N5232">
        <f>MONTH(Ledger[[#This Row],[Date]])</f>
        <v>6</v>
      </c>
      <c r="O5232" t="str">
        <f>TEXT(Ledger[[#This Row],[Date]],"mmm")</f>
        <v>Jun</v>
      </c>
    </row>
    <row r="5233" spans="1:15" x14ac:dyDescent="0.35">
      <c r="A5233" t="s">
        <v>423</v>
      </c>
      <c r="B5233" s="8">
        <v>45809</v>
      </c>
      <c r="C5233" s="5">
        <v>0.39166666666666666</v>
      </c>
      <c r="D5233" t="str">
        <f>_xlfn.XLOOKUP(Ledger[[#This Row],[Employee_ID]],Employees!C:C,Employees!A:A)</f>
        <v>Morning</v>
      </c>
      <c r="E5233" t="s">
        <v>22</v>
      </c>
      <c r="F5233" t="str">
        <f>_xlfn.XLOOKUP(Ledger[[#This Row],[Employee_ID]],Employees!C:C,Employees!B:B)</f>
        <v>BR03</v>
      </c>
      <c r="G5233" t="s">
        <v>38</v>
      </c>
      <c r="H5233" t="s">
        <v>174</v>
      </c>
      <c r="I5233">
        <v>26</v>
      </c>
      <c r="J5233">
        <f>_xlfn.XLOOKUP(Ledger[[#This Row],[SKU]]&amp;"|"&amp;Ledger[[#This Row],[Branch_ID]], PriceList!E:E,PriceList!C:C,"")</f>
        <v>180</v>
      </c>
      <c r="K5233">
        <f>_xlfn.XLOOKUP(Ledger[[#This Row],[SKU]]&amp;"|"&amp;Ledger[[#This Row],[Branch_ID]], PriceList[Key], PriceList[Unit_Retail_Price_EGP], "")</f>
        <v>459</v>
      </c>
      <c r="L5233">
        <f>YEAR(Ledger[[#This Row],[Date]])</f>
        <v>2025</v>
      </c>
      <c r="M5233" t="str">
        <f>"Qtr"&amp;ROUNDUP(MONTH(Ledger[[#This Row],[Date]])/3,0)</f>
        <v>Qtr2</v>
      </c>
      <c r="N5233">
        <f>MONTH(Ledger[[#This Row],[Date]])</f>
        <v>6</v>
      </c>
      <c r="O5233" t="str">
        <f>TEXT(Ledger[[#This Row],[Date]],"mmm")</f>
        <v>Jun</v>
      </c>
    </row>
    <row r="5234" spans="1:15" x14ac:dyDescent="0.35">
      <c r="A5234" t="s">
        <v>427</v>
      </c>
      <c r="B5234" s="8">
        <v>45809</v>
      </c>
      <c r="C5234" s="5">
        <v>0.39166666666666666</v>
      </c>
      <c r="D5234" t="str">
        <f>_xlfn.XLOOKUP(Ledger[[#This Row],[Employee_ID]],Employees!C:C,Employees!A:A)</f>
        <v>Morning</v>
      </c>
      <c r="E5234" t="s">
        <v>22</v>
      </c>
      <c r="F5234" t="str">
        <f>_xlfn.XLOOKUP(Ledger[[#This Row],[Employee_ID]],Employees!C:C,Employees!B:B)</f>
        <v>BR03</v>
      </c>
      <c r="G5234" t="s">
        <v>38</v>
      </c>
      <c r="H5234" t="s">
        <v>148</v>
      </c>
      <c r="I5234">
        <v>10</v>
      </c>
      <c r="J5234">
        <f>_xlfn.XLOOKUP(Ledger[[#This Row],[SKU]]&amp;"|"&amp;Ledger[[#This Row],[Branch_ID]], PriceList!E:E,PriceList!C:C,"")</f>
        <v>260</v>
      </c>
      <c r="K5234">
        <f>_xlfn.XLOOKUP(Ledger[[#This Row],[SKU]]&amp;"|"&amp;Ledger[[#This Row],[Branch_ID]], PriceList[Key], PriceList[Unit_Retail_Price_EGP], "")</f>
        <v>619</v>
      </c>
      <c r="L5234">
        <f>YEAR(Ledger[[#This Row],[Date]])</f>
        <v>2025</v>
      </c>
      <c r="M5234" t="str">
        <f>"Qtr"&amp;ROUNDUP(MONTH(Ledger[[#This Row],[Date]])/3,0)</f>
        <v>Qtr2</v>
      </c>
      <c r="N5234">
        <f>MONTH(Ledger[[#This Row],[Date]])</f>
        <v>6</v>
      </c>
      <c r="O5234" t="str">
        <f>TEXT(Ledger[[#This Row],[Date]],"mmm")</f>
        <v>Jun</v>
      </c>
    </row>
    <row r="5235" spans="1:15" x14ac:dyDescent="0.35">
      <c r="A5235" t="s">
        <v>446</v>
      </c>
      <c r="B5235" s="8">
        <v>45809</v>
      </c>
      <c r="C5235" s="5">
        <v>0.3923611111111111</v>
      </c>
      <c r="D5235" t="str">
        <f>_xlfn.XLOOKUP(Ledger[[#This Row],[Employee_ID]],Employees!C:C,Employees!A:A)</f>
        <v>Morning</v>
      </c>
      <c r="E5235" t="s">
        <v>22</v>
      </c>
      <c r="F5235" t="str">
        <f>_xlfn.XLOOKUP(Ledger[[#This Row],[Employee_ID]],Employees!C:C,Employees!B:B)</f>
        <v>BR03</v>
      </c>
      <c r="G5235" t="s">
        <v>38</v>
      </c>
      <c r="H5235" t="s">
        <v>177</v>
      </c>
      <c r="I5235">
        <v>27</v>
      </c>
      <c r="J5235">
        <f>_xlfn.XLOOKUP(Ledger[[#This Row],[SKU]]&amp;"|"&amp;Ledger[[#This Row],[Branch_ID]], PriceList!E:E,PriceList!C:C,"")</f>
        <v>260</v>
      </c>
      <c r="K5235">
        <f>_xlfn.XLOOKUP(Ledger[[#This Row],[SKU]]&amp;"|"&amp;Ledger[[#This Row],[Branch_ID]], PriceList[Key], PriceList[Unit_Retail_Price_EGP], "")</f>
        <v>619</v>
      </c>
      <c r="L5235">
        <f>YEAR(Ledger[[#This Row],[Date]])</f>
        <v>2025</v>
      </c>
      <c r="M5235" t="str">
        <f>"Qtr"&amp;ROUNDUP(MONTH(Ledger[[#This Row],[Date]])/3,0)</f>
        <v>Qtr2</v>
      </c>
      <c r="N5235">
        <f>MONTH(Ledger[[#This Row],[Date]])</f>
        <v>6</v>
      </c>
      <c r="O5235" t="str">
        <f>TEXT(Ledger[[#This Row],[Date]],"mmm")</f>
        <v>Jun</v>
      </c>
    </row>
    <row r="5236" spans="1:15" x14ac:dyDescent="0.35">
      <c r="A5236" t="s">
        <v>454</v>
      </c>
      <c r="B5236" s="8">
        <v>45809</v>
      </c>
      <c r="C5236" s="5">
        <v>0.3923611111111111</v>
      </c>
      <c r="D5236" t="str">
        <f>_xlfn.XLOOKUP(Ledger[[#This Row],[Employee_ID]],Employees!C:C,Employees!A:A)</f>
        <v>Morning</v>
      </c>
      <c r="E5236" t="s">
        <v>22</v>
      </c>
      <c r="F5236" t="str">
        <f>_xlfn.XLOOKUP(Ledger[[#This Row],[Employee_ID]],Employees!C:C,Employees!B:B)</f>
        <v>BR03</v>
      </c>
      <c r="G5236" t="s">
        <v>38</v>
      </c>
      <c r="H5236" t="s">
        <v>111</v>
      </c>
      <c r="I5236">
        <v>13</v>
      </c>
      <c r="J5236">
        <f>_xlfn.XLOOKUP(Ledger[[#This Row],[SKU]]&amp;"|"&amp;Ledger[[#This Row],[Branch_ID]], PriceList!E:E,PriceList!C:C,"")</f>
        <v>45</v>
      </c>
      <c r="K5236">
        <f>_xlfn.XLOOKUP(Ledger[[#This Row],[SKU]]&amp;"|"&amp;Ledger[[#This Row],[Branch_ID]], PriceList[Key], PriceList[Unit_Retail_Price_EGP], "")</f>
        <v>119</v>
      </c>
      <c r="L5236">
        <f>YEAR(Ledger[[#This Row],[Date]])</f>
        <v>2025</v>
      </c>
      <c r="M5236" t="str">
        <f>"Qtr"&amp;ROUNDUP(MONTH(Ledger[[#This Row],[Date]])/3,0)</f>
        <v>Qtr2</v>
      </c>
      <c r="N5236">
        <f>MONTH(Ledger[[#This Row],[Date]])</f>
        <v>6</v>
      </c>
      <c r="O5236" t="str">
        <f>TEXT(Ledger[[#This Row],[Date]],"mmm")</f>
        <v>Jun</v>
      </c>
    </row>
    <row r="5237" spans="1:15" x14ac:dyDescent="0.35">
      <c r="A5237" t="s">
        <v>458</v>
      </c>
      <c r="B5237" s="8">
        <v>45809</v>
      </c>
      <c r="C5237" s="5">
        <v>0.3923611111111111</v>
      </c>
      <c r="D5237" t="str">
        <f>_xlfn.XLOOKUP(Ledger[[#This Row],[Employee_ID]],Employees!C:C,Employees!A:A)</f>
        <v>Morning</v>
      </c>
      <c r="E5237" t="s">
        <v>22</v>
      </c>
      <c r="F5237" t="str">
        <f>_xlfn.XLOOKUP(Ledger[[#This Row],[Employee_ID]],Employees!C:C,Employees!B:B)</f>
        <v>BR03</v>
      </c>
      <c r="G5237" t="s">
        <v>38</v>
      </c>
      <c r="H5237" t="s">
        <v>433</v>
      </c>
      <c r="I5237">
        <v>18</v>
      </c>
      <c r="J5237">
        <f>_xlfn.XLOOKUP(Ledger[[#This Row],[SKU]]&amp;"|"&amp;Ledger[[#This Row],[Branch_ID]], PriceList!E:E,PriceList!C:C,"")</f>
        <v>460</v>
      </c>
      <c r="K5237">
        <f>_xlfn.XLOOKUP(Ledger[[#This Row],[SKU]]&amp;"|"&amp;Ledger[[#This Row],[Branch_ID]], PriceList[Key], PriceList[Unit_Retail_Price_EGP], "")</f>
        <v>1129</v>
      </c>
      <c r="L5237">
        <f>YEAR(Ledger[[#This Row],[Date]])</f>
        <v>2025</v>
      </c>
      <c r="M5237" t="str">
        <f>"Qtr"&amp;ROUNDUP(MONTH(Ledger[[#This Row],[Date]])/3,0)</f>
        <v>Qtr2</v>
      </c>
      <c r="N5237">
        <f>MONTH(Ledger[[#This Row],[Date]])</f>
        <v>6</v>
      </c>
      <c r="O5237" t="str">
        <f>TEXT(Ledger[[#This Row],[Date]],"mmm")</f>
        <v>Jun</v>
      </c>
    </row>
    <row r="5238" spans="1:15" x14ac:dyDescent="0.35">
      <c r="A5238" t="s">
        <v>464</v>
      </c>
      <c r="B5238" s="8">
        <v>45809</v>
      </c>
      <c r="C5238" s="5">
        <v>0.39305555555555555</v>
      </c>
      <c r="D5238" t="str">
        <f>_xlfn.XLOOKUP(Ledger[[#This Row],[Employee_ID]],Employees!C:C,Employees!A:A)</f>
        <v>Morning</v>
      </c>
      <c r="E5238" t="s">
        <v>22</v>
      </c>
      <c r="F5238" t="str">
        <f>_xlfn.XLOOKUP(Ledger[[#This Row],[Employee_ID]],Employees!C:C,Employees!B:B)</f>
        <v>BR03</v>
      </c>
      <c r="G5238" t="s">
        <v>38</v>
      </c>
      <c r="H5238" t="s">
        <v>404</v>
      </c>
      <c r="I5238">
        <v>35</v>
      </c>
      <c r="J5238">
        <f>_xlfn.XLOOKUP(Ledger[[#This Row],[SKU]]&amp;"|"&amp;Ledger[[#This Row],[Branch_ID]], PriceList!E:E,PriceList!C:C,"")</f>
        <v>140</v>
      </c>
      <c r="K5238">
        <f>_xlfn.XLOOKUP(Ledger[[#This Row],[SKU]]&amp;"|"&amp;Ledger[[#This Row],[Branch_ID]], PriceList[Key], PriceList[Unit_Retail_Price_EGP], "")</f>
        <v>359</v>
      </c>
      <c r="L5238">
        <f>YEAR(Ledger[[#This Row],[Date]])</f>
        <v>2025</v>
      </c>
      <c r="M5238" t="str">
        <f>"Qtr"&amp;ROUNDUP(MONTH(Ledger[[#This Row],[Date]])/3,0)</f>
        <v>Qtr2</v>
      </c>
      <c r="N5238">
        <f>MONTH(Ledger[[#This Row],[Date]])</f>
        <v>6</v>
      </c>
      <c r="O5238" t="str">
        <f>TEXT(Ledger[[#This Row],[Date]],"mmm")</f>
        <v>Jun</v>
      </c>
    </row>
    <row r="5239" spans="1:15" x14ac:dyDescent="0.35">
      <c r="A5239" t="s">
        <v>475</v>
      </c>
      <c r="B5239" s="8">
        <v>45809</v>
      </c>
      <c r="C5239" s="5">
        <v>0.39305555555555555</v>
      </c>
      <c r="D5239" t="str">
        <f>_xlfn.XLOOKUP(Ledger[[#This Row],[Employee_ID]],Employees!C:C,Employees!A:A)</f>
        <v>Morning</v>
      </c>
      <c r="E5239" t="s">
        <v>22</v>
      </c>
      <c r="F5239" t="str">
        <f>_xlfn.XLOOKUP(Ledger[[#This Row],[Employee_ID]],Employees!C:C,Employees!B:B)</f>
        <v>BR03</v>
      </c>
      <c r="G5239" t="s">
        <v>38</v>
      </c>
      <c r="H5239" t="s">
        <v>272</v>
      </c>
      <c r="I5239">
        <v>22</v>
      </c>
      <c r="J5239">
        <f>_xlfn.XLOOKUP(Ledger[[#This Row],[SKU]]&amp;"|"&amp;Ledger[[#This Row],[Branch_ID]], PriceList!E:E,PriceList!C:C,"")</f>
        <v>420</v>
      </c>
      <c r="K5239">
        <f>_xlfn.XLOOKUP(Ledger[[#This Row],[SKU]]&amp;"|"&amp;Ledger[[#This Row],[Branch_ID]], PriceList[Key], PriceList[Unit_Retail_Price_EGP], "")</f>
        <v>1029</v>
      </c>
      <c r="L5239">
        <f>YEAR(Ledger[[#This Row],[Date]])</f>
        <v>2025</v>
      </c>
      <c r="M5239" t="str">
        <f>"Qtr"&amp;ROUNDUP(MONTH(Ledger[[#This Row],[Date]])/3,0)</f>
        <v>Qtr2</v>
      </c>
      <c r="N5239">
        <f>MONTH(Ledger[[#This Row],[Date]])</f>
        <v>6</v>
      </c>
      <c r="O5239" t="str">
        <f>TEXT(Ledger[[#This Row],[Date]],"mmm")</f>
        <v>Jun</v>
      </c>
    </row>
    <row r="5240" spans="1:15" x14ac:dyDescent="0.35">
      <c r="A5240" t="s">
        <v>484</v>
      </c>
      <c r="B5240" s="8">
        <v>45809</v>
      </c>
      <c r="C5240" s="5">
        <v>0.39305555555555555</v>
      </c>
      <c r="D5240" t="str">
        <f>_xlfn.XLOOKUP(Ledger[[#This Row],[Employee_ID]],Employees!C:C,Employees!A:A)</f>
        <v>Morning</v>
      </c>
      <c r="E5240" t="s">
        <v>22</v>
      </c>
      <c r="F5240" t="str">
        <f>_xlfn.XLOOKUP(Ledger[[#This Row],[Employee_ID]],Employees!C:C,Employees!B:B)</f>
        <v>BR03</v>
      </c>
      <c r="G5240" t="s">
        <v>38</v>
      </c>
      <c r="H5240" t="s">
        <v>485</v>
      </c>
      <c r="I5240">
        <v>18</v>
      </c>
      <c r="J5240">
        <f>_xlfn.XLOOKUP(Ledger[[#This Row],[SKU]]&amp;"|"&amp;Ledger[[#This Row],[Branch_ID]], PriceList!E:E,PriceList!C:C,"")</f>
        <v>130</v>
      </c>
      <c r="K5240">
        <f>_xlfn.XLOOKUP(Ledger[[#This Row],[SKU]]&amp;"|"&amp;Ledger[[#This Row],[Branch_ID]], PriceList[Key], PriceList[Unit_Retail_Price_EGP], "")</f>
        <v>309</v>
      </c>
      <c r="L5240">
        <f>YEAR(Ledger[[#This Row],[Date]])</f>
        <v>2025</v>
      </c>
      <c r="M5240" t="str">
        <f>"Qtr"&amp;ROUNDUP(MONTH(Ledger[[#This Row],[Date]])/3,0)</f>
        <v>Qtr2</v>
      </c>
      <c r="N5240">
        <f>MONTH(Ledger[[#This Row],[Date]])</f>
        <v>6</v>
      </c>
      <c r="O5240" t="str">
        <f>TEXT(Ledger[[#This Row],[Date]],"mmm")</f>
        <v>Jun</v>
      </c>
    </row>
    <row r="5241" spans="1:15" x14ac:dyDescent="0.35">
      <c r="A5241" t="s">
        <v>504</v>
      </c>
      <c r="B5241" s="8">
        <v>45809</v>
      </c>
      <c r="C5241" s="5">
        <v>0.39374999999999999</v>
      </c>
      <c r="D5241" t="str">
        <f>_xlfn.XLOOKUP(Ledger[[#This Row],[Employee_ID]],Employees!C:C,Employees!A:A)</f>
        <v>Morning</v>
      </c>
      <c r="E5241" t="s">
        <v>22</v>
      </c>
      <c r="F5241" t="str">
        <f>_xlfn.XLOOKUP(Ledger[[#This Row],[Employee_ID]],Employees!C:C,Employees!B:B)</f>
        <v>BR03</v>
      </c>
      <c r="G5241" t="s">
        <v>38</v>
      </c>
      <c r="H5241" t="s">
        <v>374</v>
      </c>
      <c r="I5241">
        <v>13</v>
      </c>
      <c r="J5241">
        <f>_xlfn.XLOOKUP(Ledger[[#This Row],[SKU]]&amp;"|"&amp;Ledger[[#This Row],[Branch_ID]], PriceList!E:E,PriceList!C:C,"")</f>
        <v>420</v>
      </c>
      <c r="K5241">
        <f>_xlfn.XLOOKUP(Ledger[[#This Row],[SKU]]&amp;"|"&amp;Ledger[[#This Row],[Branch_ID]], PriceList[Key], PriceList[Unit_Retail_Price_EGP], "")</f>
        <v>1029</v>
      </c>
      <c r="L5241">
        <f>YEAR(Ledger[[#This Row],[Date]])</f>
        <v>2025</v>
      </c>
      <c r="M5241" t="str">
        <f>"Qtr"&amp;ROUNDUP(MONTH(Ledger[[#This Row],[Date]])/3,0)</f>
        <v>Qtr2</v>
      </c>
      <c r="N5241">
        <f>MONTH(Ledger[[#This Row],[Date]])</f>
        <v>6</v>
      </c>
      <c r="O5241" t="str">
        <f>TEXT(Ledger[[#This Row],[Date]],"mmm")</f>
        <v>Jun</v>
      </c>
    </row>
    <row r="5242" spans="1:15" x14ac:dyDescent="0.35">
      <c r="A5242" t="s">
        <v>512</v>
      </c>
      <c r="B5242" s="8">
        <v>45809</v>
      </c>
      <c r="C5242" s="5">
        <v>0.39444444444444443</v>
      </c>
      <c r="D5242" t="str">
        <f>_xlfn.XLOOKUP(Ledger[[#This Row],[Employee_ID]],Employees!C:C,Employees!A:A)</f>
        <v>Morning</v>
      </c>
      <c r="E5242" t="s">
        <v>22</v>
      </c>
      <c r="F5242" t="str">
        <f>_xlfn.XLOOKUP(Ledger[[#This Row],[Employee_ID]],Employees!C:C,Employees!B:B)</f>
        <v>BR03</v>
      </c>
      <c r="G5242" t="s">
        <v>38</v>
      </c>
      <c r="H5242" t="s">
        <v>206</v>
      </c>
      <c r="I5242">
        <v>23</v>
      </c>
      <c r="J5242">
        <f>_xlfn.XLOOKUP(Ledger[[#This Row],[SKU]]&amp;"|"&amp;Ledger[[#This Row],[Branch_ID]], PriceList!E:E,PriceList!C:C,"")</f>
        <v>140</v>
      </c>
      <c r="K5242">
        <f>_xlfn.XLOOKUP(Ledger[[#This Row],[SKU]]&amp;"|"&amp;Ledger[[#This Row],[Branch_ID]], PriceList[Key], PriceList[Unit_Retail_Price_EGP], "")</f>
        <v>359</v>
      </c>
      <c r="L5242">
        <f>YEAR(Ledger[[#This Row],[Date]])</f>
        <v>2025</v>
      </c>
      <c r="M5242" t="str">
        <f>"Qtr"&amp;ROUNDUP(MONTH(Ledger[[#This Row],[Date]])/3,0)</f>
        <v>Qtr2</v>
      </c>
      <c r="N5242">
        <f>MONTH(Ledger[[#This Row],[Date]])</f>
        <v>6</v>
      </c>
      <c r="O5242" t="str">
        <f>TEXT(Ledger[[#This Row],[Date]],"mmm")</f>
        <v>Jun</v>
      </c>
    </row>
    <row r="5243" spans="1:15" x14ac:dyDescent="0.35">
      <c r="A5243" t="s">
        <v>521</v>
      </c>
      <c r="B5243" s="8">
        <v>45809</v>
      </c>
      <c r="C5243" s="5">
        <v>0.39444444444444443</v>
      </c>
      <c r="D5243" t="str">
        <f>_xlfn.XLOOKUP(Ledger[[#This Row],[Employee_ID]],Employees!C:C,Employees!A:A)</f>
        <v>Morning</v>
      </c>
      <c r="E5243" t="s">
        <v>22</v>
      </c>
      <c r="F5243" t="str">
        <f>_xlfn.XLOOKUP(Ledger[[#This Row],[Employee_ID]],Employees!C:C,Employees!B:B)</f>
        <v>BR03</v>
      </c>
      <c r="G5243" t="s">
        <v>38</v>
      </c>
      <c r="H5243" t="s">
        <v>115</v>
      </c>
      <c r="I5243">
        <v>18</v>
      </c>
      <c r="J5243">
        <f>_xlfn.XLOOKUP(Ledger[[#This Row],[SKU]]&amp;"|"&amp;Ledger[[#This Row],[Branch_ID]], PriceList!E:E,PriceList!C:C,"")</f>
        <v>640</v>
      </c>
      <c r="K5243">
        <f>_xlfn.XLOOKUP(Ledger[[#This Row],[SKU]]&amp;"|"&amp;Ledger[[#This Row],[Branch_ID]], PriceList[Key], PriceList[Unit_Retail_Price_EGP], "")</f>
        <v>1539</v>
      </c>
      <c r="L5243">
        <f>YEAR(Ledger[[#This Row],[Date]])</f>
        <v>2025</v>
      </c>
      <c r="M5243" t="str">
        <f>"Qtr"&amp;ROUNDUP(MONTH(Ledger[[#This Row],[Date]])/3,0)</f>
        <v>Qtr2</v>
      </c>
      <c r="N5243">
        <f>MONTH(Ledger[[#This Row],[Date]])</f>
        <v>6</v>
      </c>
      <c r="O5243" t="str">
        <f>TEXT(Ledger[[#This Row],[Date]],"mmm")</f>
        <v>Jun</v>
      </c>
    </row>
    <row r="5244" spans="1:15" x14ac:dyDescent="0.35">
      <c r="A5244" t="s">
        <v>531</v>
      </c>
      <c r="B5244" s="8">
        <v>45809</v>
      </c>
      <c r="C5244" s="5">
        <v>0.39513888888888887</v>
      </c>
      <c r="D5244" t="str">
        <f>_xlfn.XLOOKUP(Ledger[[#This Row],[Employee_ID]],Employees!C:C,Employees!A:A)</f>
        <v>Morning</v>
      </c>
      <c r="E5244" t="s">
        <v>22</v>
      </c>
      <c r="F5244" t="str">
        <f>_xlfn.XLOOKUP(Ledger[[#This Row],[Employee_ID]],Employees!C:C,Employees!B:B)</f>
        <v>BR03</v>
      </c>
      <c r="G5244" t="s">
        <v>38</v>
      </c>
      <c r="H5244" t="s">
        <v>106</v>
      </c>
      <c r="I5244">
        <v>32</v>
      </c>
      <c r="J5244">
        <f>_xlfn.XLOOKUP(Ledger[[#This Row],[SKU]]&amp;"|"&amp;Ledger[[#This Row],[Branch_ID]], PriceList!E:E,PriceList!C:C,"")</f>
        <v>220</v>
      </c>
      <c r="K5244">
        <f>_xlfn.XLOOKUP(Ledger[[#This Row],[SKU]]&amp;"|"&amp;Ledger[[#This Row],[Branch_ID]], PriceList[Key], PriceList[Unit_Retail_Price_EGP], "")</f>
        <v>569</v>
      </c>
      <c r="L5244">
        <f>YEAR(Ledger[[#This Row],[Date]])</f>
        <v>2025</v>
      </c>
      <c r="M5244" t="str">
        <f>"Qtr"&amp;ROUNDUP(MONTH(Ledger[[#This Row],[Date]])/3,0)</f>
        <v>Qtr2</v>
      </c>
      <c r="N5244">
        <f>MONTH(Ledger[[#This Row],[Date]])</f>
        <v>6</v>
      </c>
      <c r="O5244" t="str">
        <f>TEXT(Ledger[[#This Row],[Date]],"mmm")</f>
        <v>Jun</v>
      </c>
    </row>
    <row r="5245" spans="1:15" x14ac:dyDescent="0.35">
      <c r="A5245" t="s">
        <v>539</v>
      </c>
      <c r="B5245" s="8">
        <v>45809</v>
      </c>
      <c r="C5245" s="5">
        <v>0.39513888888888887</v>
      </c>
      <c r="D5245" t="str">
        <f>_xlfn.XLOOKUP(Ledger[[#This Row],[Employee_ID]],Employees!C:C,Employees!A:A)</f>
        <v>Morning</v>
      </c>
      <c r="E5245" t="s">
        <v>22</v>
      </c>
      <c r="F5245" t="str">
        <f>_xlfn.XLOOKUP(Ledger[[#This Row],[Employee_ID]],Employees!C:C,Employees!B:B)</f>
        <v>BR03</v>
      </c>
      <c r="G5245" t="s">
        <v>38</v>
      </c>
      <c r="H5245" t="s">
        <v>409</v>
      </c>
      <c r="I5245">
        <v>17</v>
      </c>
      <c r="J5245">
        <f>_xlfn.XLOOKUP(Ledger[[#This Row],[SKU]]&amp;"|"&amp;Ledger[[#This Row],[Branch_ID]], PriceList!E:E,PriceList!C:C,"")</f>
        <v>700</v>
      </c>
      <c r="K5245">
        <f>_xlfn.XLOOKUP(Ledger[[#This Row],[SKU]]&amp;"|"&amp;Ledger[[#This Row],[Branch_ID]], PriceList[Key], PriceList[Unit_Retail_Price_EGP], "")</f>
        <v>1649</v>
      </c>
      <c r="L5245">
        <f>YEAR(Ledger[[#This Row],[Date]])</f>
        <v>2025</v>
      </c>
      <c r="M5245" t="str">
        <f>"Qtr"&amp;ROUNDUP(MONTH(Ledger[[#This Row],[Date]])/3,0)</f>
        <v>Qtr2</v>
      </c>
      <c r="N5245">
        <f>MONTH(Ledger[[#This Row],[Date]])</f>
        <v>6</v>
      </c>
      <c r="O5245" t="str">
        <f>TEXT(Ledger[[#This Row],[Date]],"mmm")</f>
        <v>Jun</v>
      </c>
    </row>
    <row r="5246" spans="1:15" x14ac:dyDescent="0.35">
      <c r="A5246" t="s">
        <v>540</v>
      </c>
      <c r="B5246" s="8">
        <v>45809</v>
      </c>
      <c r="C5246" s="5">
        <v>0.39513888888888887</v>
      </c>
      <c r="D5246" t="str">
        <f>_xlfn.XLOOKUP(Ledger[[#This Row],[Employee_ID]],Employees!C:C,Employees!A:A)</f>
        <v>Morning</v>
      </c>
      <c r="E5246" t="s">
        <v>22</v>
      </c>
      <c r="F5246" t="str">
        <f>_xlfn.XLOOKUP(Ledger[[#This Row],[Employee_ID]],Employees!C:C,Employees!B:B)</f>
        <v>BR03</v>
      </c>
      <c r="G5246" t="s">
        <v>38</v>
      </c>
      <c r="H5246" t="s">
        <v>223</v>
      </c>
      <c r="I5246">
        <v>11</v>
      </c>
      <c r="J5246">
        <f>_xlfn.XLOOKUP(Ledger[[#This Row],[SKU]]&amp;"|"&amp;Ledger[[#This Row],[Branch_ID]], PriceList!E:E,PriceList!C:C,"")</f>
        <v>110</v>
      </c>
      <c r="K5246">
        <f>_xlfn.XLOOKUP(Ledger[[#This Row],[SKU]]&amp;"|"&amp;Ledger[[#This Row],[Branch_ID]], PriceList[Key], PriceList[Unit_Retail_Price_EGP], "")</f>
        <v>289</v>
      </c>
      <c r="L5246">
        <f>YEAR(Ledger[[#This Row],[Date]])</f>
        <v>2025</v>
      </c>
      <c r="M5246" t="str">
        <f>"Qtr"&amp;ROUNDUP(MONTH(Ledger[[#This Row],[Date]])/3,0)</f>
        <v>Qtr2</v>
      </c>
      <c r="N5246">
        <f>MONTH(Ledger[[#This Row],[Date]])</f>
        <v>6</v>
      </c>
      <c r="O5246" t="str">
        <f>TEXT(Ledger[[#This Row],[Date]],"mmm")</f>
        <v>Jun</v>
      </c>
    </row>
    <row r="5247" spans="1:15" x14ac:dyDescent="0.35">
      <c r="A5247" t="s">
        <v>542</v>
      </c>
      <c r="B5247" s="8">
        <v>45809</v>
      </c>
      <c r="C5247" s="5">
        <v>0.39513888888888887</v>
      </c>
      <c r="D5247" t="str">
        <f>_xlfn.XLOOKUP(Ledger[[#This Row],[Employee_ID]],Employees!C:C,Employees!A:A)</f>
        <v>Morning</v>
      </c>
      <c r="E5247" t="s">
        <v>22</v>
      </c>
      <c r="F5247" t="str">
        <f>_xlfn.XLOOKUP(Ledger[[#This Row],[Employee_ID]],Employees!C:C,Employees!B:B)</f>
        <v>BR03</v>
      </c>
      <c r="G5247" t="s">
        <v>38</v>
      </c>
      <c r="H5247" t="s">
        <v>430</v>
      </c>
      <c r="I5247">
        <v>16</v>
      </c>
      <c r="J5247">
        <f>_xlfn.XLOOKUP(Ledger[[#This Row],[SKU]]&amp;"|"&amp;Ledger[[#This Row],[Branch_ID]], PriceList!E:E,PriceList!C:C,"")</f>
        <v>640</v>
      </c>
      <c r="K5247">
        <f>_xlfn.XLOOKUP(Ledger[[#This Row],[SKU]]&amp;"|"&amp;Ledger[[#This Row],[Branch_ID]], PriceList[Key], PriceList[Unit_Retail_Price_EGP], "")</f>
        <v>1539</v>
      </c>
      <c r="L5247">
        <f>YEAR(Ledger[[#This Row],[Date]])</f>
        <v>2025</v>
      </c>
      <c r="M5247" t="str">
        <f>"Qtr"&amp;ROUNDUP(MONTH(Ledger[[#This Row],[Date]])/3,0)</f>
        <v>Qtr2</v>
      </c>
      <c r="N5247">
        <f>MONTH(Ledger[[#This Row],[Date]])</f>
        <v>6</v>
      </c>
      <c r="O5247" t="str">
        <f>TEXT(Ledger[[#This Row],[Date]],"mmm")</f>
        <v>Jun</v>
      </c>
    </row>
    <row r="5248" spans="1:15" x14ac:dyDescent="0.35">
      <c r="A5248" t="s">
        <v>544</v>
      </c>
      <c r="B5248" s="8">
        <v>45809</v>
      </c>
      <c r="C5248" s="5">
        <v>0.39513888888888887</v>
      </c>
      <c r="D5248" t="str">
        <f>_xlfn.XLOOKUP(Ledger[[#This Row],[Employee_ID]],Employees!C:C,Employees!A:A)</f>
        <v>Morning</v>
      </c>
      <c r="E5248" t="s">
        <v>22</v>
      </c>
      <c r="F5248" t="str">
        <f>_xlfn.XLOOKUP(Ledger[[#This Row],[Employee_ID]],Employees!C:C,Employees!B:B)</f>
        <v>BR03</v>
      </c>
      <c r="G5248" t="s">
        <v>38</v>
      </c>
      <c r="H5248" t="s">
        <v>325</v>
      </c>
      <c r="I5248">
        <v>11</v>
      </c>
      <c r="J5248">
        <f>_xlfn.XLOOKUP(Ledger[[#This Row],[SKU]]&amp;"|"&amp;Ledger[[#This Row],[Branch_ID]], PriceList!E:E,PriceList!C:C,"")</f>
        <v>460</v>
      </c>
      <c r="K5248">
        <f>_xlfn.XLOOKUP(Ledger[[#This Row],[SKU]]&amp;"|"&amp;Ledger[[#This Row],[Branch_ID]], PriceList[Key], PriceList[Unit_Retail_Price_EGP], "")</f>
        <v>1129</v>
      </c>
      <c r="L5248">
        <f>YEAR(Ledger[[#This Row],[Date]])</f>
        <v>2025</v>
      </c>
      <c r="M5248" t="str">
        <f>"Qtr"&amp;ROUNDUP(MONTH(Ledger[[#This Row],[Date]])/3,0)</f>
        <v>Qtr2</v>
      </c>
      <c r="N5248">
        <f>MONTH(Ledger[[#This Row],[Date]])</f>
        <v>6</v>
      </c>
      <c r="O5248" t="str">
        <f>TEXT(Ledger[[#This Row],[Date]],"mmm")</f>
        <v>Jun</v>
      </c>
    </row>
    <row r="5249" spans="1:15" x14ac:dyDescent="0.35">
      <c r="A5249" t="s">
        <v>546</v>
      </c>
      <c r="B5249" s="8">
        <v>45809</v>
      </c>
      <c r="C5249" s="5">
        <v>0.39513888888888887</v>
      </c>
      <c r="D5249" t="str">
        <f>_xlfn.XLOOKUP(Ledger[[#This Row],[Employee_ID]],Employees!C:C,Employees!A:A)</f>
        <v>Morning</v>
      </c>
      <c r="E5249" t="s">
        <v>22</v>
      </c>
      <c r="F5249" t="str">
        <f>_xlfn.XLOOKUP(Ledger[[#This Row],[Employee_ID]],Employees!C:C,Employees!B:B)</f>
        <v>BR03</v>
      </c>
      <c r="G5249" t="s">
        <v>38</v>
      </c>
      <c r="H5249" t="s">
        <v>184</v>
      </c>
      <c r="I5249">
        <v>25</v>
      </c>
      <c r="J5249">
        <f>_xlfn.XLOOKUP(Ledger[[#This Row],[SKU]]&amp;"|"&amp;Ledger[[#This Row],[Branch_ID]], PriceList!E:E,PriceList!C:C,"")</f>
        <v>260</v>
      </c>
      <c r="K5249">
        <f>_xlfn.XLOOKUP(Ledger[[#This Row],[SKU]]&amp;"|"&amp;Ledger[[#This Row],[Branch_ID]], PriceList[Key], PriceList[Unit_Retail_Price_EGP], "")</f>
        <v>619</v>
      </c>
      <c r="L5249">
        <f>YEAR(Ledger[[#This Row],[Date]])</f>
        <v>2025</v>
      </c>
      <c r="M5249" t="str">
        <f>"Qtr"&amp;ROUNDUP(MONTH(Ledger[[#This Row],[Date]])/3,0)</f>
        <v>Qtr2</v>
      </c>
      <c r="N5249">
        <f>MONTH(Ledger[[#This Row],[Date]])</f>
        <v>6</v>
      </c>
      <c r="O5249" t="str">
        <f>TEXT(Ledger[[#This Row],[Date]],"mmm")</f>
        <v>Jun</v>
      </c>
    </row>
    <row r="5250" spans="1:15" x14ac:dyDescent="0.35">
      <c r="A5250" t="s">
        <v>547</v>
      </c>
      <c r="B5250" s="8">
        <v>45809</v>
      </c>
      <c r="C5250" s="5">
        <v>0.39513888888888887</v>
      </c>
      <c r="D5250" t="str">
        <f>_xlfn.XLOOKUP(Ledger[[#This Row],[Employee_ID]],Employees!C:C,Employees!A:A)</f>
        <v>Morning</v>
      </c>
      <c r="E5250" t="s">
        <v>22</v>
      </c>
      <c r="F5250" t="str">
        <f>_xlfn.XLOOKUP(Ledger[[#This Row],[Employee_ID]],Employees!C:C,Employees!B:B)</f>
        <v>BR03</v>
      </c>
      <c r="G5250" t="s">
        <v>38</v>
      </c>
      <c r="H5250" t="s">
        <v>197</v>
      </c>
      <c r="I5250">
        <v>23</v>
      </c>
      <c r="J5250">
        <f>_xlfn.XLOOKUP(Ledger[[#This Row],[SKU]]&amp;"|"&amp;Ledger[[#This Row],[Branch_ID]], PriceList!E:E,PriceList!C:C,"")</f>
        <v>220</v>
      </c>
      <c r="K5250">
        <f>_xlfn.XLOOKUP(Ledger[[#This Row],[SKU]]&amp;"|"&amp;Ledger[[#This Row],[Branch_ID]], PriceList[Key], PriceList[Unit_Retail_Price_EGP], "")</f>
        <v>569</v>
      </c>
      <c r="L5250">
        <f>YEAR(Ledger[[#This Row],[Date]])</f>
        <v>2025</v>
      </c>
      <c r="M5250" t="str">
        <f>"Qtr"&amp;ROUNDUP(MONTH(Ledger[[#This Row],[Date]])/3,0)</f>
        <v>Qtr2</v>
      </c>
      <c r="N5250">
        <f>MONTH(Ledger[[#This Row],[Date]])</f>
        <v>6</v>
      </c>
      <c r="O5250" t="str">
        <f>TEXT(Ledger[[#This Row],[Date]],"mmm")</f>
        <v>Jun</v>
      </c>
    </row>
    <row r="5251" spans="1:15" x14ac:dyDescent="0.35">
      <c r="A5251" t="s">
        <v>559</v>
      </c>
      <c r="B5251" s="8">
        <v>45809</v>
      </c>
      <c r="C5251" s="5">
        <v>0.39513888888888887</v>
      </c>
      <c r="D5251" t="str">
        <f>_xlfn.XLOOKUP(Ledger[[#This Row],[Employee_ID]],Employees!C:C,Employees!A:A)</f>
        <v>Morning</v>
      </c>
      <c r="E5251" t="s">
        <v>22</v>
      </c>
      <c r="F5251" t="str">
        <f>_xlfn.XLOOKUP(Ledger[[#This Row],[Employee_ID]],Employees!C:C,Employees!B:B)</f>
        <v>BR03</v>
      </c>
      <c r="G5251" t="s">
        <v>38</v>
      </c>
      <c r="H5251" t="s">
        <v>307</v>
      </c>
      <c r="I5251">
        <v>24</v>
      </c>
      <c r="J5251">
        <f>_xlfn.XLOOKUP(Ledger[[#This Row],[SKU]]&amp;"|"&amp;Ledger[[#This Row],[Branch_ID]], PriceList!E:E,PriceList!C:C,"")</f>
        <v>140</v>
      </c>
      <c r="K5251">
        <f>_xlfn.XLOOKUP(Ledger[[#This Row],[SKU]]&amp;"|"&amp;Ledger[[#This Row],[Branch_ID]], PriceList[Key], PriceList[Unit_Retail_Price_EGP], "")</f>
        <v>359</v>
      </c>
      <c r="L5251">
        <f>YEAR(Ledger[[#This Row],[Date]])</f>
        <v>2025</v>
      </c>
      <c r="M5251" t="str">
        <f>"Qtr"&amp;ROUNDUP(MONTH(Ledger[[#This Row],[Date]])/3,0)</f>
        <v>Qtr2</v>
      </c>
      <c r="N5251">
        <f>MONTH(Ledger[[#This Row],[Date]])</f>
        <v>6</v>
      </c>
      <c r="O5251" t="str">
        <f>TEXT(Ledger[[#This Row],[Date]],"mmm")</f>
        <v>Jun</v>
      </c>
    </row>
    <row r="5252" spans="1:15" x14ac:dyDescent="0.35">
      <c r="A5252" t="s">
        <v>572</v>
      </c>
      <c r="B5252" s="8">
        <v>45809</v>
      </c>
      <c r="C5252" s="5">
        <v>0.39513888888888887</v>
      </c>
      <c r="D5252" t="str">
        <f>_xlfn.XLOOKUP(Ledger[[#This Row],[Employee_ID]],Employees!C:C,Employees!A:A)</f>
        <v>Morning</v>
      </c>
      <c r="E5252" t="s">
        <v>22</v>
      </c>
      <c r="F5252" t="str">
        <f>_xlfn.XLOOKUP(Ledger[[#This Row],[Employee_ID]],Employees!C:C,Employees!B:B)</f>
        <v>BR03</v>
      </c>
      <c r="G5252" t="s">
        <v>38</v>
      </c>
      <c r="H5252" t="s">
        <v>195</v>
      </c>
      <c r="I5252">
        <v>25</v>
      </c>
      <c r="J5252">
        <f>_xlfn.XLOOKUP(Ledger[[#This Row],[SKU]]&amp;"|"&amp;Ledger[[#This Row],[Branch_ID]], PriceList!E:E,PriceList!C:C,"")</f>
        <v>160</v>
      </c>
      <c r="K5252">
        <f>_xlfn.XLOOKUP(Ledger[[#This Row],[SKU]]&amp;"|"&amp;Ledger[[#This Row],[Branch_ID]], PriceList[Key], PriceList[Unit_Retail_Price_EGP], "")</f>
        <v>409</v>
      </c>
      <c r="L5252">
        <f>YEAR(Ledger[[#This Row],[Date]])</f>
        <v>2025</v>
      </c>
      <c r="M5252" t="str">
        <f>"Qtr"&amp;ROUNDUP(MONTH(Ledger[[#This Row],[Date]])/3,0)</f>
        <v>Qtr2</v>
      </c>
      <c r="N5252">
        <f>MONTH(Ledger[[#This Row],[Date]])</f>
        <v>6</v>
      </c>
      <c r="O5252" t="str">
        <f>TEXT(Ledger[[#This Row],[Date]],"mmm")</f>
        <v>Jun</v>
      </c>
    </row>
    <row r="5253" spans="1:15" x14ac:dyDescent="0.35">
      <c r="A5253" t="s">
        <v>573</v>
      </c>
      <c r="B5253" s="8">
        <v>45809</v>
      </c>
      <c r="C5253" s="5">
        <v>0.39513888888888887</v>
      </c>
      <c r="D5253" t="str">
        <f>_xlfn.XLOOKUP(Ledger[[#This Row],[Employee_ID]],Employees!C:C,Employees!A:A)</f>
        <v>Morning</v>
      </c>
      <c r="E5253" t="s">
        <v>22</v>
      </c>
      <c r="F5253" t="str">
        <f>_xlfn.XLOOKUP(Ledger[[#This Row],[Employee_ID]],Employees!C:C,Employees!B:B)</f>
        <v>BR03</v>
      </c>
      <c r="G5253" t="s">
        <v>38</v>
      </c>
      <c r="H5253" t="s">
        <v>574</v>
      </c>
      <c r="I5253">
        <v>27</v>
      </c>
      <c r="J5253">
        <f>_xlfn.XLOOKUP(Ledger[[#This Row],[SKU]]&amp;"|"&amp;Ledger[[#This Row],[Branch_ID]], PriceList!E:E,PriceList!C:C,"")</f>
        <v>220</v>
      </c>
      <c r="K5253">
        <f>_xlfn.XLOOKUP(Ledger[[#This Row],[SKU]]&amp;"|"&amp;Ledger[[#This Row],[Branch_ID]], PriceList[Key], PriceList[Unit_Retail_Price_EGP], "")</f>
        <v>569</v>
      </c>
      <c r="L5253">
        <f>YEAR(Ledger[[#This Row],[Date]])</f>
        <v>2025</v>
      </c>
      <c r="M5253" t="str">
        <f>"Qtr"&amp;ROUNDUP(MONTH(Ledger[[#This Row],[Date]])/3,0)</f>
        <v>Qtr2</v>
      </c>
      <c r="N5253">
        <f>MONTH(Ledger[[#This Row],[Date]])</f>
        <v>6</v>
      </c>
      <c r="O5253" t="str">
        <f>TEXT(Ledger[[#This Row],[Date]],"mmm")</f>
        <v>Jun</v>
      </c>
    </row>
    <row r="5254" spans="1:15" x14ac:dyDescent="0.35">
      <c r="A5254" t="s">
        <v>578</v>
      </c>
      <c r="B5254" s="8">
        <v>45809</v>
      </c>
      <c r="C5254" s="5">
        <v>0.39583333333333331</v>
      </c>
      <c r="D5254" t="str">
        <f>_xlfn.XLOOKUP(Ledger[[#This Row],[Employee_ID]],Employees!C:C,Employees!A:A)</f>
        <v>Morning</v>
      </c>
      <c r="E5254" t="s">
        <v>22</v>
      </c>
      <c r="F5254" t="str">
        <f>_xlfn.XLOOKUP(Ledger[[#This Row],[Employee_ID]],Employees!C:C,Employees!B:B)</f>
        <v>BR03</v>
      </c>
      <c r="G5254" t="s">
        <v>38</v>
      </c>
      <c r="H5254" t="s">
        <v>259</v>
      </c>
      <c r="I5254">
        <v>13</v>
      </c>
      <c r="J5254">
        <f>_xlfn.XLOOKUP(Ledger[[#This Row],[SKU]]&amp;"|"&amp;Ledger[[#This Row],[Branch_ID]], PriceList!E:E,PriceList!C:C,"")</f>
        <v>460</v>
      </c>
      <c r="K5254">
        <f>_xlfn.XLOOKUP(Ledger[[#This Row],[SKU]]&amp;"|"&amp;Ledger[[#This Row],[Branch_ID]], PriceList[Key], PriceList[Unit_Retail_Price_EGP], "")</f>
        <v>1129</v>
      </c>
      <c r="L5254">
        <f>YEAR(Ledger[[#This Row],[Date]])</f>
        <v>2025</v>
      </c>
      <c r="M5254" t="str">
        <f>"Qtr"&amp;ROUNDUP(MONTH(Ledger[[#This Row],[Date]])/3,0)</f>
        <v>Qtr2</v>
      </c>
      <c r="N5254">
        <f>MONTH(Ledger[[#This Row],[Date]])</f>
        <v>6</v>
      </c>
      <c r="O5254" t="str">
        <f>TEXT(Ledger[[#This Row],[Date]],"mmm")</f>
        <v>Jun</v>
      </c>
    </row>
    <row r="5255" spans="1:15" x14ac:dyDescent="0.35">
      <c r="A5255" t="s">
        <v>602</v>
      </c>
      <c r="B5255" s="8">
        <v>45809</v>
      </c>
      <c r="C5255" s="5">
        <v>0.39652777777777776</v>
      </c>
      <c r="D5255" t="str">
        <f>_xlfn.XLOOKUP(Ledger[[#This Row],[Employee_ID]],Employees!C:C,Employees!A:A)</f>
        <v>Morning</v>
      </c>
      <c r="E5255" t="s">
        <v>22</v>
      </c>
      <c r="F5255" t="str">
        <f>_xlfn.XLOOKUP(Ledger[[#This Row],[Employee_ID]],Employees!C:C,Employees!B:B)</f>
        <v>BR03</v>
      </c>
      <c r="G5255" t="s">
        <v>38</v>
      </c>
      <c r="H5255" t="s">
        <v>151</v>
      </c>
      <c r="I5255">
        <v>31</v>
      </c>
      <c r="J5255">
        <f>_xlfn.XLOOKUP(Ledger[[#This Row],[SKU]]&amp;"|"&amp;Ledger[[#This Row],[Branch_ID]], PriceList!E:E,PriceList!C:C,"")</f>
        <v>160</v>
      </c>
      <c r="K5255">
        <f>_xlfn.XLOOKUP(Ledger[[#This Row],[SKU]]&amp;"|"&amp;Ledger[[#This Row],[Branch_ID]], PriceList[Key], PriceList[Unit_Retail_Price_EGP], "")</f>
        <v>409</v>
      </c>
      <c r="L5255">
        <f>YEAR(Ledger[[#This Row],[Date]])</f>
        <v>2025</v>
      </c>
      <c r="M5255" t="str">
        <f>"Qtr"&amp;ROUNDUP(MONTH(Ledger[[#This Row],[Date]])/3,0)</f>
        <v>Qtr2</v>
      </c>
      <c r="N5255">
        <f>MONTH(Ledger[[#This Row],[Date]])</f>
        <v>6</v>
      </c>
      <c r="O5255" t="str">
        <f>TEXT(Ledger[[#This Row],[Date]],"mmm")</f>
        <v>Jun</v>
      </c>
    </row>
    <row r="5256" spans="1:15" x14ac:dyDescent="0.35">
      <c r="A5256" t="s">
        <v>613</v>
      </c>
      <c r="B5256" s="8">
        <v>45809</v>
      </c>
      <c r="C5256" s="5">
        <v>0.39652777777777776</v>
      </c>
      <c r="D5256" t="str">
        <f>_xlfn.XLOOKUP(Ledger[[#This Row],[Employee_ID]],Employees!C:C,Employees!A:A)</f>
        <v>Morning</v>
      </c>
      <c r="E5256" t="s">
        <v>22</v>
      </c>
      <c r="F5256" t="str">
        <f>_xlfn.XLOOKUP(Ledger[[#This Row],[Employee_ID]],Employees!C:C,Employees!B:B)</f>
        <v>BR03</v>
      </c>
      <c r="G5256" t="s">
        <v>38</v>
      </c>
      <c r="H5256" t="s">
        <v>123</v>
      </c>
      <c r="I5256">
        <v>29</v>
      </c>
      <c r="J5256">
        <f>_xlfn.XLOOKUP(Ledger[[#This Row],[SKU]]&amp;"|"&amp;Ledger[[#This Row],[Branch_ID]], PriceList!E:E,PriceList!C:C,"")</f>
        <v>180</v>
      </c>
      <c r="K5256">
        <f>_xlfn.XLOOKUP(Ledger[[#This Row],[SKU]]&amp;"|"&amp;Ledger[[#This Row],[Branch_ID]], PriceList[Key], PriceList[Unit_Retail_Price_EGP], "")</f>
        <v>459</v>
      </c>
      <c r="L5256">
        <f>YEAR(Ledger[[#This Row],[Date]])</f>
        <v>2025</v>
      </c>
      <c r="M5256" t="str">
        <f>"Qtr"&amp;ROUNDUP(MONTH(Ledger[[#This Row],[Date]])/3,0)</f>
        <v>Qtr2</v>
      </c>
      <c r="N5256">
        <f>MONTH(Ledger[[#This Row],[Date]])</f>
        <v>6</v>
      </c>
      <c r="O5256" t="str">
        <f>TEXT(Ledger[[#This Row],[Date]],"mmm")</f>
        <v>Jun</v>
      </c>
    </row>
    <row r="5257" spans="1:15" x14ac:dyDescent="0.35">
      <c r="A5257" t="s">
        <v>616</v>
      </c>
      <c r="B5257" s="8">
        <v>45809</v>
      </c>
      <c r="C5257" s="5">
        <v>0.3972222222222222</v>
      </c>
      <c r="D5257" t="str">
        <f>_xlfn.XLOOKUP(Ledger[[#This Row],[Employee_ID]],Employees!C:C,Employees!A:A)</f>
        <v>Morning</v>
      </c>
      <c r="E5257" t="s">
        <v>22</v>
      </c>
      <c r="F5257" t="str">
        <f>_xlfn.XLOOKUP(Ledger[[#This Row],[Employee_ID]],Employees!C:C,Employees!B:B)</f>
        <v>BR03</v>
      </c>
      <c r="G5257" t="s">
        <v>38</v>
      </c>
      <c r="H5257" t="s">
        <v>181</v>
      </c>
      <c r="I5257">
        <v>15</v>
      </c>
      <c r="J5257">
        <f>_xlfn.XLOOKUP(Ledger[[#This Row],[SKU]]&amp;"|"&amp;Ledger[[#This Row],[Branch_ID]], PriceList!E:E,PriceList!C:C,"")</f>
        <v>480</v>
      </c>
      <c r="K5257">
        <f>_xlfn.XLOOKUP(Ledger[[#This Row],[SKU]]&amp;"|"&amp;Ledger[[#This Row],[Branch_ID]], PriceList[Key], PriceList[Unit_Retail_Price_EGP], "")</f>
        <v>1129</v>
      </c>
      <c r="L5257">
        <f>YEAR(Ledger[[#This Row],[Date]])</f>
        <v>2025</v>
      </c>
      <c r="M5257" t="str">
        <f>"Qtr"&amp;ROUNDUP(MONTH(Ledger[[#This Row],[Date]])/3,0)</f>
        <v>Qtr2</v>
      </c>
      <c r="N5257">
        <f>MONTH(Ledger[[#This Row],[Date]])</f>
        <v>6</v>
      </c>
      <c r="O5257" t="str">
        <f>TEXT(Ledger[[#This Row],[Date]],"mmm")</f>
        <v>Jun</v>
      </c>
    </row>
    <row r="5258" spans="1:15" x14ac:dyDescent="0.35">
      <c r="A5258" t="s">
        <v>626</v>
      </c>
      <c r="B5258" s="8">
        <v>45809</v>
      </c>
      <c r="C5258" s="5">
        <v>0.3972222222222222</v>
      </c>
      <c r="D5258" t="str">
        <f>_xlfn.XLOOKUP(Ledger[[#This Row],[Employee_ID]],Employees!C:C,Employees!A:A)</f>
        <v>Morning</v>
      </c>
      <c r="E5258" t="s">
        <v>22</v>
      </c>
      <c r="F5258" t="str">
        <f>_xlfn.XLOOKUP(Ledger[[#This Row],[Employee_ID]],Employees!C:C,Employees!B:B)</f>
        <v>BR03</v>
      </c>
      <c r="G5258" t="s">
        <v>38</v>
      </c>
      <c r="H5258" t="s">
        <v>117</v>
      </c>
      <c r="I5258">
        <v>16</v>
      </c>
      <c r="J5258">
        <f>_xlfn.XLOOKUP(Ledger[[#This Row],[SKU]]&amp;"|"&amp;Ledger[[#This Row],[Branch_ID]], PriceList!E:E,PriceList!C:C,"")</f>
        <v>460</v>
      </c>
      <c r="K5258">
        <f>_xlfn.XLOOKUP(Ledger[[#This Row],[SKU]]&amp;"|"&amp;Ledger[[#This Row],[Branch_ID]], PriceList[Key], PriceList[Unit_Retail_Price_EGP], "")</f>
        <v>1129</v>
      </c>
      <c r="L5258">
        <f>YEAR(Ledger[[#This Row],[Date]])</f>
        <v>2025</v>
      </c>
      <c r="M5258" t="str">
        <f>"Qtr"&amp;ROUNDUP(MONTH(Ledger[[#This Row],[Date]])/3,0)</f>
        <v>Qtr2</v>
      </c>
      <c r="N5258">
        <f>MONTH(Ledger[[#This Row],[Date]])</f>
        <v>6</v>
      </c>
      <c r="O5258" t="str">
        <f>TEXT(Ledger[[#This Row],[Date]],"mmm")</f>
        <v>Jun</v>
      </c>
    </row>
    <row r="5259" spans="1:15" x14ac:dyDescent="0.35">
      <c r="A5259" t="s">
        <v>632</v>
      </c>
      <c r="B5259" s="8">
        <v>45809</v>
      </c>
      <c r="C5259" s="5">
        <v>0.39791666666666664</v>
      </c>
      <c r="D5259" t="str">
        <f>_xlfn.XLOOKUP(Ledger[[#This Row],[Employee_ID]],Employees!C:C,Employees!A:A)</f>
        <v>Morning</v>
      </c>
      <c r="E5259" t="s">
        <v>22</v>
      </c>
      <c r="F5259" t="str">
        <f>_xlfn.XLOOKUP(Ledger[[#This Row],[Employee_ID]],Employees!C:C,Employees!B:B)</f>
        <v>BR03</v>
      </c>
      <c r="G5259" t="s">
        <v>38</v>
      </c>
      <c r="H5259" t="s">
        <v>395</v>
      </c>
      <c r="I5259">
        <v>13</v>
      </c>
      <c r="J5259">
        <f>_xlfn.XLOOKUP(Ledger[[#This Row],[SKU]]&amp;"|"&amp;Ledger[[#This Row],[Branch_ID]], PriceList!E:E,PriceList!C:C,"")</f>
        <v>260</v>
      </c>
      <c r="K5259">
        <f>_xlfn.XLOOKUP(Ledger[[#This Row],[SKU]]&amp;"|"&amp;Ledger[[#This Row],[Branch_ID]], PriceList[Key], PriceList[Unit_Retail_Price_EGP], "")</f>
        <v>619</v>
      </c>
      <c r="L5259">
        <f>YEAR(Ledger[[#This Row],[Date]])</f>
        <v>2025</v>
      </c>
      <c r="M5259" t="str">
        <f>"Qtr"&amp;ROUNDUP(MONTH(Ledger[[#This Row],[Date]])/3,0)</f>
        <v>Qtr2</v>
      </c>
      <c r="N5259">
        <f>MONTH(Ledger[[#This Row],[Date]])</f>
        <v>6</v>
      </c>
      <c r="O5259" t="str">
        <f>TEXT(Ledger[[#This Row],[Date]],"mmm")</f>
        <v>Jun</v>
      </c>
    </row>
    <row r="5260" spans="1:15" x14ac:dyDescent="0.35">
      <c r="A5260" t="s">
        <v>637</v>
      </c>
      <c r="B5260" s="8">
        <v>45809</v>
      </c>
      <c r="C5260" s="5">
        <v>0.39791666666666664</v>
      </c>
      <c r="D5260" t="str">
        <f>_xlfn.XLOOKUP(Ledger[[#This Row],[Employee_ID]],Employees!C:C,Employees!A:A)</f>
        <v>Morning</v>
      </c>
      <c r="E5260" t="s">
        <v>22</v>
      </c>
      <c r="F5260" t="str">
        <f>_xlfn.XLOOKUP(Ledger[[#This Row],[Employee_ID]],Employees!C:C,Employees!B:B)</f>
        <v>BR03</v>
      </c>
      <c r="G5260" t="s">
        <v>38</v>
      </c>
      <c r="H5260" t="s">
        <v>164</v>
      </c>
      <c r="I5260">
        <v>15</v>
      </c>
      <c r="J5260">
        <f>_xlfn.XLOOKUP(Ledger[[#This Row],[SKU]]&amp;"|"&amp;Ledger[[#This Row],[Branch_ID]], PriceList!E:E,PriceList!C:C,"")</f>
        <v>420</v>
      </c>
      <c r="K5260">
        <f>_xlfn.XLOOKUP(Ledger[[#This Row],[SKU]]&amp;"|"&amp;Ledger[[#This Row],[Branch_ID]], PriceList[Key], PriceList[Unit_Retail_Price_EGP], "")</f>
        <v>1029</v>
      </c>
      <c r="L5260">
        <f>YEAR(Ledger[[#This Row],[Date]])</f>
        <v>2025</v>
      </c>
      <c r="M5260" t="str">
        <f>"Qtr"&amp;ROUNDUP(MONTH(Ledger[[#This Row],[Date]])/3,0)</f>
        <v>Qtr2</v>
      </c>
      <c r="N5260">
        <f>MONTH(Ledger[[#This Row],[Date]])</f>
        <v>6</v>
      </c>
      <c r="O5260" t="str">
        <f>TEXT(Ledger[[#This Row],[Date]],"mmm")</f>
        <v>Jun</v>
      </c>
    </row>
    <row r="5261" spans="1:15" x14ac:dyDescent="0.35">
      <c r="A5261" t="s">
        <v>640</v>
      </c>
      <c r="B5261" s="8">
        <v>45809</v>
      </c>
      <c r="C5261" s="5">
        <v>0.39791666666666664</v>
      </c>
      <c r="D5261" t="str">
        <f>_xlfn.XLOOKUP(Ledger[[#This Row],[Employee_ID]],Employees!C:C,Employees!A:A)</f>
        <v>Morning</v>
      </c>
      <c r="E5261" t="s">
        <v>22</v>
      </c>
      <c r="F5261" t="str">
        <f>_xlfn.XLOOKUP(Ledger[[#This Row],[Employee_ID]],Employees!C:C,Employees!B:B)</f>
        <v>BR03</v>
      </c>
      <c r="G5261" t="s">
        <v>38</v>
      </c>
      <c r="H5261" t="s">
        <v>143</v>
      </c>
      <c r="I5261">
        <v>35</v>
      </c>
      <c r="J5261">
        <f>_xlfn.XLOOKUP(Ledger[[#This Row],[SKU]]&amp;"|"&amp;Ledger[[#This Row],[Branch_ID]], PriceList!E:E,PriceList!C:C,"")</f>
        <v>220</v>
      </c>
      <c r="K5261">
        <f>_xlfn.XLOOKUP(Ledger[[#This Row],[SKU]]&amp;"|"&amp;Ledger[[#This Row],[Branch_ID]], PriceList[Key], PriceList[Unit_Retail_Price_EGP], "")</f>
        <v>569</v>
      </c>
      <c r="L5261">
        <f>YEAR(Ledger[[#This Row],[Date]])</f>
        <v>2025</v>
      </c>
      <c r="M5261" t="str">
        <f>"Qtr"&amp;ROUNDUP(MONTH(Ledger[[#This Row],[Date]])/3,0)</f>
        <v>Qtr2</v>
      </c>
      <c r="N5261">
        <f>MONTH(Ledger[[#This Row],[Date]])</f>
        <v>6</v>
      </c>
      <c r="O5261" t="str">
        <f>TEXT(Ledger[[#This Row],[Date]],"mmm")</f>
        <v>Jun</v>
      </c>
    </row>
    <row r="5262" spans="1:15" x14ac:dyDescent="0.35">
      <c r="A5262" t="s">
        <v>647</v>
      </c>
      <c r="B5262" s="8">
        <v>45809</v>
      </c>
      <c r="C5262" s="5">
        <v>0.39791666666666664</v>
      </c>
      <c r="D5262" t="str">
        <f>_xlfn.XLOOKUP(Ledger[[#This Row],[Employee_ID]],Employees!C:C,Employees!A:A)</f>
        <v>Morning</v>
      </c>
      <c r="E5262" t="s">
        <v>22</v>
      </c>
      <c r="F5262" t="str">
        <f>_xlfn.XLOOKUP(Ledger[[#This Row],[Employee_ID]],Employees!C:C,Employees!B:B)</f>
        <v>BR03</v>
      </c>
      <c r="G5262" t="s">
        <v>38</v>
      </c>
      <c r="H5262" t="s">
        <v>382</v>
      </c>
      <c r="I5262">
        <v>62</v>
      </c>
      <c r="J5262">
        <f>_xlfn.XLOOKUP(Ledger[[#This Row],[SKU]]&amp;"|"&amp;Ledger[[#This Row],[Branch_ID]], PriceList!E:E,PriceList!C:C,"")</f>
        <v>160</v>
      </c>
      <c r="K5262">
        <f>_xlfn.XLOOKUP(Ledger[[#This Row],[SKU]]&amp;"|"&amp;Ledger[[#This Row],[Branch_ID]], PriceList[Key], PriceList[Unit_Retail_Price_EGP], "")</f>
        <v>409</v>
      </c>
      <c r="L5262">
        <f>YEAR(Ledger[[#This Row],[Date]])</f>
        <v>2025</v>
      </c>
      <c r="M5262" t="str">
        <f>"Qtr"&amp;ROUNDUP(MONTH(Ledger[[#This Row],[Date]])/3,0)</f>
        <v>Qtr2</v>
      </c>
      <c r="N5262">
        <f>MONTH(Ledger[[#This Row],[Date]])</f>
        <v>6</v>
      </c>
      <c r="O5262" t="str">
        <f>TEXT(Ledger[[#This Row],[Date]],"mmm")</f>
        <v>Jun</v>
      </c>
    </row>
    <row r="5263" spans="1:15" x14ac:dyDescent="0.35">
      <c r="A5263" t="s">
        <v>659</v>
      </c>
      <c r="B5263" s="8">
        <v>45809</v>
      </c>
      <c r="C5263" s="5">
        <v>0.39791666666666664</v>
      </c>
      <c r="D5263" t="str">
        <f>_xlfn.XLOOKUP(Ledger[[#This Row],[Employee_ID]],Employees!C:C,Employees!A:A)</f>
        <v>Morning</v>
      </c>
      <c r="E5263" t="s">
        <v>22</v>
      </c>
      <c r="F5263" t="str">
        <f>_xlfn.XLOOKUP(Ledger[[#This Row],[Employee_ID]],Employees!C:C,Employees!B:B)</f>
        <v>BR03</v>
      </c>
      <c r="G5263" t="s">
        <v>38</v>
      </c>
      <c r="H5263" t="s">
        <v>342</v>
      </c>
      <c r="I5263">
        <v>14</v>
      </c>
      <c r="J5263">
        <f>_xlfn.XLOOKUP(Ledger[[#This Row],[SKU]]&amp;"|"&amp;Ledger[[#This Row],[Branch_ID]], PriceList!E:E,PriceList!C:C,"")</f>
        <v>460</v>
      </c>
      <c r="K5263">
        <f>_xlfn.XLOOKUP(Ledger[[#This Row],[SKU]]&amp;"|"&amp;Ledger[[#This Row],[Branch_ID]], PriceList[Key], PriceList[Unit_Retail_Price_EGP], "")</f>
        <v>1129</v>
      </c>
      <c r="L5263">
        <f>YEAR(Ledger[[#This Row],[Date]])</f>
        <v>2025</v>
      </c>
      <c r="M5263" t="str">
        <f>"Qtr"&amp;ROUNDUP(MONTH(Ledger[[#This Row],[Date]])/3,0)</f>
        <v>Qtr2</v>
      </c>
      <c r="N5263">
        <f>MONTH(Ledger[[#This Row],[Date]])</f>
        <v>6</v>
      </c>
      <c r="O5263" t="str">
        <f>TEXT(Ledger[[#This Row],[Date]],"mmm")</f>
        <v>Jun</v>
      </c>
    </row>
    <row r="5264" spans="1:15" x14ac:dyDescent="0.35">
      <c r="A5264" t="s">
        <v>664</v>
      </c>
      <c r="B5264" s="8">
        <v>45809</v>
      </c>
      <c r="C5264" s="5">
        <v>0.39861111111111114</v>
      </c>
      <c r="D5264" t="str">
        <f>_xlfn.XLOOKUP(Ledger[[#This Row],[Employee_ID]],Employees!C:C,Employees!A:A)</f>
        <v>Morning</v>
      </c>
      <c r="E5264" t="s">
        <v>22</v>
      </c>
      <c r="F5264" t="str">
        <f>_xlfn.XLOOKUP(Ledger[[#This Row],[Employee_ID]],Employees!C:C,Employees!B:B)</f>
        <v>BR03</v>
      </c>
      <c r="G5264" t="s">
        <v>38</v>
      </c>
      <c r="H5264" t="s">
        <v>456</v>
      </c>
      <c r="I5264">
        <v>18</v>
      </c>
      <c r="J5264">
        <f>_xlfn.XLOOKUP(Ledger[[#This Row],[SKU]]&amp;"|"&amp;Ledger[[#This Row],[Branch_ID]], PriceList!E:E,PriceList!C:C,"")</f>
        <v>700</v>
      </c>
      <c r="K5264">
        <f>_xlfn.XLOOKUP(Ledger[[#This Row],[SKU]]&amp;"|"&amp;Ledger[[#This Row],[Branch_ID]], PriceList[Key], PriceList[Unit_Retail_Price_EGP], "")</f>
        <v>1649</v>
      </c>
      <c r="L5264">
        <f>YEAR(Ledger[[#This Row],[Date]])</f>
        <v>2025</v>
      </c>
      <c r="M5264" t="str">
        <f>"Qtr"&amp;ROUNDUP(MONTH(Ledger[[#This Row],[Date]])/3,0)</f>
        <v>Qtr2</v>
      </c>
      <c r="N5264">
        <f>MONTH(Ledger[[#This Row],[Date]])</f>
        <v>6</v>
      </c>
      <c r="O5264" t="str">
        <f>TEXT(Ledger[[#This Row],[Date]],"mmm")</f>
        <v>Jun</v>
      </c>
    </row>
    <row r="5265" spans="1:15" x14ac:dyDescent="0.35">
      <c r="A5265" t="s">
        <v>673</v>
      </c>
      <c r="B5265" s="8">
        <v>45809</v>
      </c>
      <c r="C5265" s="5">
        <v>0.39861111111111114</v>
      </c>
      <c r="D5265" t="str">
        <f>_xlfn.XLOOKUP(Ledger[[#This Row],[Employee_ID]],Employees!C:C,Employees!A:A)</f>
        <v>Morning</v>
      </c>
      <c r="E5265" t="s">
        <v>22</v>
      </c>
      <c r="F5265" t="str">
        <f>_xlfn.XLOOKUP(Ledger[[#This Row],[Employee_ID]],Employees!C:C,Employees!B:B)</f>
        <v>BR03</v>
      </c>
      <c r="G5265" t="s">
        <v>38</v>
      </c>
      <c r="H5265" t="s">
        <v>387</v>
      </c>
      <c r="I5265">
        <v>13</v>
      </c>
      <c r="J5265">
        <f>_xlfn.XLOOKUP(Ledger[[#This Row],[SKU]]&amp;"|"&amp;Ledger[[#This Row],[Branch_ID]], PriceList!E:E,PriceList!C:C,"")</f>
        <v>380</v>
      </c>
      <c r="K5265">
        <f>_xlfn.XLOOKUP(Ledger[[#This Row],[SKU]]&amp;"|"&amp;Ledger[[#This Row],[Branch_ID]], PriceList[Key], PriceList[Unit_Retail_Price_EGP], "")</f>
        <v>929</v>
      </c>
      <c r="L5265">
        <f>YEAR(Ledger[[#This Row],[Date]])</f>
        <v>2025</v>
      </c>
      <c r="M5265" t="str">
        <f>"Qtr"&amp;ROUNDUP(MONTH(Ledger[[#This Row],[Date]])/3,0)</f>
        <v>Qtr2</v>
      </c>
      <c r="N5265">
        <f>MONTH(Ledger[[#This Row],[Date]])</f>
        <v>6</v>
      </c>
      <c r="O5265" t="str">
        <f>TEXT(Ledger[[#This Row],[Date]],"mmm")</f>
        <v>Jun</v>
      </c>
    </row>
    <row r="5266" spans="1:15" x14ac:dyDescent="0.35">
      <c r="A5266" t="s">
        <v>674</v>
      </c>
      <c r="B5266" s="8">
        <v>45809</v>
      </c>
      <c r="C5266" s="5">
        <v>0.39861111111111114</v>
      </c>
      <c r="D5266" t="str">
        <f>_xlfn.XLOOKUP(Ledger[[#This Row],[Employee_ID]],Employees!C:C,Employees!A:A)</f>
        <v>Morning</v>
      </c>
      <c r="E5266" t="s">
        <v>22</v>
      </c>
      <c r="F5266" t="str">
        <f>_xlfn.XLOOKUP(Ledger[[#This Row],[Employee_ID]],Employees!C:C,Employees!B:B)</f>
        <v>BR03</v>
      </c>
      <c r="G5266" t="s">
        <v>38</v>
      </c>
      <c r="H5266" t="s">
        <v>278</v>
      </c>
      <c r="I5266">
        <v>22</v>
      </c>
      <c r="J5266">
        <f>_xlfn.XLOOKUP(Ledger[[#This Row],[SKU]]&amp;"|"&amp;Ledger[[#This Row],[Branch_ID]], PriceList!E:E,PriceList!C:C,"")</f>
        <v>380</v>
      </c>
      <c r="K5266">
        <f>_xlfn.XLOOKUP(Ledger[[#This Row],[SKU]]&amp;"|"&amp;Ledger[[#This Row],[Branch_ID]], PriceList[Key], PriceList[Unit_Retail_Price_EGP], "")</f>
        <v>929</v>
      </c>
      <c r="L5266">
        <f>YEAR(Ledger[[#This Row],[Date]])</f>
        <v>2025</v>
      </c>
      <c r="M5266" t="str">
        <f>"Qtr"&amp;ROUNDUP(MONTH(Ledger[[#This Row],[Date]])/3,0)</f>
        <v>Qtr2</v>
      </c>
      <c r="N5266">
        <f>MONTH(Ledger[[#This Row],[Date]])</f>
        <v>6</v>
      </c>
      <c r="O5266" t="str">
        <f>TEXT(Ledger[[#This Row],[Date]],"mmm")</f>
        <v>Jun</v>
      </c>
    </row>
    <row r="5267" spans="1:15" x14ac:dyDescent="0.35">
      <c r="A5267" t="s">
        <v>676</v>
      </c>
      <c r="B5267" s="8">
        <v>45809</v>
      </c>
      <c r="C5267" s="5">
        <v>0.39861111111111114</v>
      </c>
      <c r="D5267" t="str">
        <f>_xlfn.XLOOKUP(Ledger[[#This Row],[Employee_ID]],Employees!C:C,Employees!A:A)</f>
        <v>Morning</v>
      </c>
      <c r="E5267" t="s">
        <v>22</v>
      </c>
      <c r="F5267" t="str">
        <f>_xlfn.XLOOKUP(Ledger[[#This Row],[Employee_ID]],Employees!C:C,Employees!B:B)</f>
        <v>BR03</v>
      </c>
      <c r="G5267" t="s">
        <v>38</v>
      </c>
      <c r="H5267" t="s">
        <v>244</v>
      </c>
      <c r="I5267">
        <v>10</v>
      </c>
      <c r="J5267">
        <f>_xlfn.XLOOKUP(Ledger[[#This Row],[SKU]]&amp;"|"&amp;Ledger[[#This Row],[Branch_ID]], PriceList!E:E,PriceList!C:C,"")</f>
        <v>460</v>
      </c>
      <c r="K5267">
        <f>_xlfn.XLOOKUP(Ledger[[#This Row],[SKU]]&amp;"|"&amp;Ledger[[#This Row],[Branch_ID]], PriceList[Key], PriceList[Unit_Retail_Price_EGP], "")</f>
        <v>1129</v>
      </c>
      <c r="L5267">
        <f>YEAR(Ledger[[#This Row],[Date]])</f>
        <v>2025</v>
      </c>
      <c r="M5267" t="str">
        <f>"Qtr"&amp;ROUNDUP(MONTH(Ledger[[#This Row],[Date]])/3,0)</f>
        <v>Qtr2</v>
      </c>
      <c r="N5267">
        <f>MONTH(Ledger[[#This Row],[Date]])</f>
        <v>6</v>
      </c>
      <c r="O5267" t="str">
        <f>TEXT(Ledger[[#This Row],[Date]],"mmm")</f>
        <v>Jun</v>
      </c>
    </row>
    <row r="5268" spans="1:15" x14ac:dyDescent="0.35">
      <c r="A5268" t="s">
        <v>684</v>
      </c>
      <c r="B5268" s="8">
        <v>45809</v>
      </c>
      <c r="C5268" s="5">
        <v>0.39861111111111114</v>
      </c>
      <c r="D5268" t="str">
        <f>_xlfn.XLOOKUP(Ledger[[#This Row],[Employee_ID]],Employees!C:C,Employees!A:A)</f>
        <v>Morning</v>
      </c>
      <c r="E5268" t="s">
        <v>22</v>
      </c>
      <c r="F5268" t="str">
        <f>_xlfn.XLOOKUP(Ledger[[#This Row],[Employee_ID]],Employees!C:C,Employees!B:B)</f>
        <v>BR03</v>
      </c>
      <c r="G5268" t="s">
        <v>38</v>
      </c>
      <c r="H5268" t="s">
        <v>209</v>
      </c>
      <c r="I5268">
        <v>44</v>
      </c>
      <c r="J5268">
        <f>_xlfn.XLOOKUP(Ledger[[#This Row],[SKU]]&amp;"|"&amp;Ledger[[#This Row],[Branch_ID]], PriceList!E:E,PriceList!C:C,"")</f>
        <v>160</v>
      </c>
      <c r="K5268">
        <f>_xlfn.XLOOKUP(Ledger[[#This Row],[SKU]]&amp;"|"&amp;Ledger[[#This Row],[Branch_ID]], PriceList[Key], PriceList[Unit_Retail_Price_EGP], "")</f>
        <v>409</v>
      </c>
      <c r="L5268">
        <f>YEAR(Ledger[[#This Row],[Date]])</f>
        <v>2025</v>
      </c>
      <c r="M5268" t="str">
        <f>"Qtr"&amp;ROUNDUP(MONTH(Ledger[[#This Row],[Date]])/3,0)</f>
        <v>Qtr2</v>
      </c>
      <c r="N5268">
        <f>MONTH(Ledger[[#This Row],[Date]])</f>
        <v>6</v>
      </c>
      <c r="O5268" t="str">
        <f>TEXT(Ledger[[#This Row],[Date]],"mmm")</f>
        <v>Jun</v>
      </c>
    </row>
    <row r="5269" spans="1:15" x14ac:dyDescent="0.35">
      <c r="A5269" t="s">
        <v>697</v>
      </c>
      <c r="B5269" s="8">
        <v>45809</v>
      </c>
      <c r="C5269" s="5">
        <v>0.39930555555555558</v>
      </c>
      <c r="D5269" t="str">
        <f>_xlfn.XLOOKUP(Ledger[[#This Row],[Employee_ID]],Employees!C:C,Employees!A:A)</f>
        <v>Morning</v>
      </c>
      <c r="E5269" t="s">
        <v>22</v>
      </c>
      <c r="F5269" t="str">
        <f>_xlfn.XLOOKUP(Ledger[[#This Row],[Employee_ID]],Employees!C:C,Employees!B:B)</f>
        <v>BR03</v>
      </c>
      <c r="G5269" t="s">
        <v>38</v>
      </c>
      <c r="H5269" t="s">
        <v>681</v>
      </c>
      <c r="I5269">
        <v>51</v>
      </c>
      <c r="J5269">
        <f>_xlfn.XLOOKUP(Ledger[[#This Row],[SKU]]&amp;"|"&amp;Ledger[[#This Row],[Branch_ID]], PriceList!E:E,PriceList!C:C,"")</f>
        <v>140</v>
      </c>
      <c r="K5269">
        <f>_xlfn.XLOOKUP(Ledger[[#This Row],[SKU]]&amp;"|"&amp;Ledger[[#This Row],[Branch_ID]], PriceList[Key], PriceList[Unit_Retail_Price_EGP], "")</f>
        <v>359</v>
      </c>
      <c r="L5269">
        <f>YEAR(Ledger[[#This Row],[Date]])</f>
        <v>2025</v>
      </c>
      <c r="M5269" t="str">
        <f>"Qtr"&amp;ROUNDUP(MONTH(Ledger[[#This Row],[Date]])/3,0)</f>
        <v>Qtr2</v>
      </c>
      <c r="N5269">
        <f>MONTH(Ledger[[#This Row],[Date]])</f>
        <v>6</v>
      </c>
      <c r="O5269" t="str">
        <f>TEXT(Ledger[[#This Row],[Date]],"mmm")</f>
        <v>Jun</v>
      </c>
    </row>
    <row r="5270" spans="1:15" x14ac:dyDescent="0.35">
      <c r="A5270" t="s">
        <v>704</v>
      </c>
      <c r="B5270" s="8">
        <v>45809</v>
      </c>
      <c r="C5270" s="5">
        <v>0.39930555555555558</v>
      </c>
      <c r="D5270" t="str">
        <f>_xlfn.XLOOKUP(Ledger[[#This Row],[Employee_ID]],Employees!C:C,Employees!A:A)</f>
        <v>Morning</v>
      </c>
      <c r="E5270" t="s">
        <v>22</v>
      </c>
      <c r="F5270" t="str">
        <f>_xlfn.XLOOKUP(Ledger[[#This Row],[Employee_ID]],Employees!C:C,Employees!B:B)</f>
        <v>BR03</v>
      </c>
      <c r="G5270" t="s">
        <v>38</v>
      </c>
      <c r="H5270" t="s">
        <v>186</v>
      </c>
      <c r="I5270">
        <v>55</v>
      </c>
      <c r="J5270">
        <f>_xlfn.XLOOKUP(Ledger[[#This Row],[SKU]]&amp;"|"&amp;Ledger[[#This Row],[Branch_ID]], PriceList!E:E,PriceList!C:C,"")</f>
        <v>220</v>
      </c>
      <c r="K5270">
        <f>_xlfn.XLOOKUP(Ledger[[#This Row],[SKU]]&amp;"|"&amp;Ledger[[#This Row],[Branch_ID]], PriceList[Key], PriceList[Unit_Retail_Price_EGP], "")</f>
        <v>569</v>
      </c>
      <c r="L5270">
        <f>YEAR(Ledger[[#This Row],[Date]])</f>
        <v>2025</v>
      </c>
      <c r="M5270" t="str">
        <f>"Qtr"&amp;ROUNDUP(MONTH(Ledger[[#This Row],[Date]])/3,0)</f>
        <v>Qtr2</v>
      </c>
      <c r="N5270">
        <f>MONTH(Ledger[[#This Row],[Date]])</f>
        <v>6</v>
      </c>
      <c r="O5270" t="str">
        <f>TEXT(Ledger[[#This Row],[Date]],"mmm")</f>
        <v>Jun</v>
      </c>
    </row>
    <row r="5271" spans="1:15" x14ac:dyDescent="0.35">
      <c r="A5271" t="s">
        <v>705</v>
      </c>
      <c r="B5271" s="8">
        <v>45809</v>
      </c>
      <c r="C5271" s="5">
        <v>0.39930555555555558</v>
      </c>
      <c r="D5271" t="str">
        <f>_xlfn.XLOOKUP(Ledger[[#This Row],[Employee_ID]],Employees!C:C,Employees!A:A)</f>
        <v>Morning</v>
      </c>
      <c r="E5271" t="s">
        <v>22</v>
      </c>
      <c r="F5271" t="str">
        <f>_xlfn.XLOOKUP(Ledger[[#This Row],[Employee_ID]],Employees!C:C,Employees!B:B)</f>
        <v>BR03</v>
      </c>
      <c r="G5271" t="s">
        <v>38</v>
      </c>
      <c r="H5271" t="s">
        <v>179</v>
      </c>
      <c r="I5271">
        <v>12</v>
      </c>
      <c r="J5271">
        <f>_xlfn.XLOOKUP(Ledger[[#This Row],[SKU]]&amp;"|"&amp;Ledger[[#This Row],[Branch_ID]], PriceList!E:E,PriceList!C:C,"")</f>
        <v>380</v>
      </c>
      <c r="K5271">
        <f>_xlfn.XLOOKUP(Ledger[[#This Row],[SKU]]&amp;"|"&amp;Ledger[[#This Row],[Branch_ID]], PriceList[Key], PriceList[Unit_Retail_Price_EGP], "")</f>
        <v>929</v>
      </c>
      <c r="L5271">
        <f>YEAR(Ledger[[#This Row],[Date]])</f>
        <v>2025</v>
      </c>
      <c r="M5271" t="str">
        <f>"Qtr"&amp;ROUNDUP(MONTH(Ledger[[#This Row],[Date]])/3,0)</f>
        <v>Qtr2</v>
      </c>
      <c r="N5271">
        <f>MONTH(Ledger[[#This Row],[Date]])</f>
        <v>6</v>
      </c>
      <c r="O5271" t="str">
        <f>TEXT(Ledger[[#This Row],[Date]],"mmm")</f>
        <v>Jun</v>
      </c>
    </row>
    <row r="5272" spans="1:15" x14ac:dyDescent="0.35">
      <c r="A5272" t="s">
        <v>706</v>
      </c>
      <c r="B5272" s="8">
        <v>45809</v>
      </c>
      <c r="C5272" s="5">
        <v>0.39930555555555558</v>
      </c>
      <c r="D5272" t="str">
        <f>_xlfn.XLOOKUP(Ledger[[#This Row],[Employee_ID]],Employees!C:C,Employees!A:A)</f>
        <v>Morning</v>
      </c>
      <c r="E5272" t="s">
        <v>22</v>
      </c>
      <c r="F5272" t="str">
        <f>_xlfn.XLOOKUP(Ledger[[#This Row],[Employee_ID]],Employees!C:C,Employees!B:B)</f>
        <v>BR03</v>
      </c>
      <c r="G5272" t="s">
        <v>38</v>
      </c>
      <c r="H5272" t="s">
        <v>240</v>
      </c>
      <c r="I5272">
        <v>13</v>
      </c>
      <c r="J5272">
        <f>_xlfn.XLOOKUP(Ledger[[#This Row],[SKU]]&amp;"|"&amp;Ledger[[#This Row],[Branch_ID]], PriceList!E:E,PriceList!C:C,"")</f>
        <v>480</v>
      </c>
      <c r="K5272">
        <f>_xlfn.XLOOKUP(Ledger[[#This Row],[SKU]]&amp;"|"&amp;Ledger[[#This Row],[Branch_ID]], PriceList[Key], PriceList[Unit_Retail_Price_EGP], "")</f>
        <v>1129</v>
      </c>
      <c r="L5272">
        <f>YEAR(Ledger[[#This Row],[Date]])</f>
        <v>2025</v>
      </c>
      <c r="M5272" t="str">
        <f>"Qtr"&amp;ROUNDUP(MONTH(Ledger[[#This Row],[Date]])/3,0)</f>
        <v>Qtr2</v>
      </c>
      <c r="N5272">
        <f>MONTH(Ledger[[#This Row],[Date]])</f>
        <v>6</v>
      </c>
      <c r="O5272" t="str">
        <f>TEXT(Ledger[[#This Row],[Date]],"mmm")</f>
        <v>Jun</v>
      </c>
    </row>
    <row r="5273" spans="1:15" x14ac:dyDescent="0.35">
      <c r="A5273" t="s">
        <v>707</v>
      </c>
      <c r="B5273" s="8">
        <v>45809</v>
      </c>
      <c r="C5273" s="5">
        <v>0.39930555555555558</v>
      </c>
      <c r="D5273" t="str">
        <f>_xlfn.XLOOKUP(Ledger[[#This Row],[Employee_ID]],Employees!C:C,Employees!A:A)</f>
        <v>Morning</v>
      </c>
      <c r="E5273" t="s">
        <v>22</v>
      </c>
      <c r="F5273" t="str">
        <f>_xlfn.XLOOKUP(Ledger[[#This Row],[Employee_ID]],Employees!C:C,Employees!B:B)</f>
        <v>BR03</v>
      </c>
      <c r="G5273" t="s">
        <v>38</v>
      </c>
      <c r="H5273" t="s">
        <v>218</v>
      </c>
      <c r="I5273">
        <v>16</v>
      </c>
      <c r="J5273">
        <f>_xlfn.XLOOKUP(Ledger[[#This Row],[SKU]]&amp;"|"&amp;Ledger[[#This Row],[Branch_ID]], PriceList!E:E,PriceList!C:C,"")</f>
        <v>640</v>
      </c>
      <c r="K5273">
        <f>_xlfn.XLOOKUP(Ledger[[#This Row],[SKU]]&amp;"|"&amp;Ledger[[#This Row],[Branch_ID]], PriceList[Key], PriceList[Unit_Retail_Price_EGP], "")</f>
        <v>1539</v>
      </c>
      <c r="L5273">
        <f>YEAR(Ledger[[#This Row],[Date]])</f>
        <v>2025</v>
      </c>
      <c r="M5273" t="str">
        <f>"Qtr"&amp;ROUNDUP(MONTH(Ledger[[#This Row],[Date]])/3,0)</f>
        <v>Qtr2</v>
      </c>
      <c r="N5273">
        <f>MONTH(Ledger[[#This Row],[Date]])</f>
        <v>6</v>
      </c>
      <c r="O5273" t="str">
        <f>TEXT(Ledger[[#This Row],[Date]],"mmm")</f>
        <v>Jun</v>
      </c>
    </row>
    <row r="5274" spans="1:15" x14ac:dyDescent="0.35">
      <c r="A5274" t="s">
        <v>708</v>
      </c>
      <c r="B5274" s="8">
        <v>45809</v>
      </c>
      <c r="C5274" s="5">
        <v>0.39930555555555558</v>
      </c>
      <c r="D5274" t="str">
        <f>_xlfn.XLOOKUP(Ledger[[#This Row],[Employee_ID]],Employees!C:C,Employees!A:A)</f>
        <v>Morning</v>
      </c>
      <c r="E5274" t="s">
        <v>22</v>
      </c>
      <c r="F5274" t="str">
        <f>_xlfn.XLOOKUP(Ledger[[#This Row],[Employee_ID]],Employees!C:C,Employees!B:B)</f>
        <v>BR03</v>
      </c>
      <c r="G5274" t="s">
        <v>38</v>
      </c>
      <c r="H5274" t="s">
        <v>652</v>
      </c>
      <c r="I5274">
        <v>25</v>
      </c>
      <c r="J5274">
        <f>_xlfn.XLOOKUP(Ledger[[#This Row],[SKU]]&amp;"|"&amp;Ledger[[#This Row],[Branch_ID]], PriceList!E:E,PriceList!C:C,"")</f>
        <v>520</v>
      </c>
      <c r="K5274">
        <f>_xlfn.XLOOKUP(Ledger[[#This Row],[SKU]]&amp;"|"&amp;Ledger[[#This Row],[Branch_ID]], PriceList[Key], PriceList[Unit_Retail_Price_EGP], "")</f>
        <v>1229</v>
      </c>
      <c r="L5274">
        <f>YEAR(Ledger[[#This Row],[Date]])</f>
        <v>2025</v>
      </c>
      <c r="M5274" t="str">
        <f>"Qtr"&amp;ROUNDUP(MONTH(Ledger[[#This Row],[Date]])/3,0)</f>
        <v>Qtr2</v>
      </c>
      <c r="N5274">
        <f>MONTH(Ledger[[#This Row],[Date]])</f>
        <v>6</v>
      </c>
      <c r="O5274" t="str">
        <f>TEXT(Ledger[[#This Row],[Date]],"mmm")</f>
        <v>Jun</v>
      </c>
    </row>
    <row r="5275" spans="1:15" x14ac:dyDescent="0.35">
      <c r="A5275" t="s">
        <v>709</v>
      </c>
      <c r="B5275" s="8">
        <v>45809</v>
      </c>
      <c r="C5275" s="5">
        <v>0.39930555555555558</v>
      </c>
      <c r="D5275" t="str">
        <f>_xlfn.XLOOKUP(Ledger[[#This Row],[Employee_ID]],Employees!C:C,Employees!A:A)</f>
        <v>Morning</v>
      </c>
      <c r="E5275" t="s">
        <v>22</v>
      </c>
      <c r="F5275" t="str">
        <f>_xlfn.XLOOKUP(Ledger[[#This Row],[Employee_ID]],Employees!C:C,Employees!B:B)</f>
        <v>BR03</v>
      </c>
      <c r="G5275" t="s">
        <v>38</v>
      </c>
      <c r="H5275" t="s">
        <v>232</v>
      </c>
      <c r="I5275">
        <v>23</v>
      </c>
      <c r="J5275">
        <f>_xlfn.XLOOKUP(Ledger[[#This Row],[SKU]]&amp;"|"&amp;Ledger[[#This Row],[Branch_ID]], PriceList!E:E,PriceList!C:C,"")</f>
        <v>380</v>
      </c>
      <c r="K5275">
        <f>_xlfn.XLOOKUP(Ledger[[#This Row],[SKU]]&amp;"|"&amp;Ledger[[#This Row],[Branch_ID]], PriceList[Key], PriceList[Unit_Retail_Price_EGP], "")</f>
        <v>929</v>
      </c>
      <c r="L5275">
        <f>YEAR(Ledger[[#This Row],[Date]])</f>
        <v>2025</v>
      </c>
      <c r="M5275" t="str">
        <f>"Qtr"&amp;ROUNDUP(MONTH(Ledger[[#This Row],[Date]])/3,0)</f>
        <v>Qtr2</v>
      </c>
      <c r="N5275">
        <f>MONTH(Ledger[[#This Row],[Date]])</f>
        <v>6</v>
      </c>
      <c r="O5275" t="str">
        <f>TEXT(Ledger[[#This Row],[Date]],"mmm")</f>
        <v>Jun</v>
      </c>
    </row>
    <row r="5276" spans="1:15" x14ac:dyDescent="0.35">
      <c r="A5276" t="s">
        <v>710</v>
      </c>
      <c r="B5276" s="8">
        <v>45809</v>
      </c>
      <c r="C5276" s="5">
        <v>0.4</v>
      </c>
      <c r="D5276" t="str">
        <f>_xlfn.XLOOKUP(Ledger[[#This Row],[Employee_ID]],Employees!C:C,Employees!A:A)</f>
        <v>Morning</v>
      </c>
      <c r="E5276" t="s">
        <v>22</v>
      </c>
      <c r="F5276" t="str">
        <f>_xlfn.XLOOKUP(Ledger[[#This Row],[Employee_ID]],Employees!C:C,Employees!B:B)</f>
        <v>BR03</v>
      </c>
      <c r="G5276" t="s">
        <v>38</v>
      </c>
      <c r="H5276" t="s">
        <v>229</v>
      </c>
      <c r="I5276">
        <v>41</v>
      </c>
      <c r="J5276">
        <f>_xlfn.XLOOKUP(Ledger[[#This Row],[SKU]]&amp;"|"&amp;Ledger[[#This Row],[Branch_ID]], PriceList!E:E,PriceList!C:C,"")</f>
        <v>220</v>
      </c>
      <c r="K5276">
        <f>_xlfn.XLOOKUP(Ledger[[#This Row],[SKU]]&amp;"|"&amp;Ledger[[#This Row],[Branch_ID]], PriceList[Key], PriceList[Unit_Retail_Price_EGP], "")</f>
        <v>569</v>
      </c>
      <c r="L5276">
        <f>YEAR(Ledger[[#This Row],[Date]])</f>
        <v>2025</v>
      </c>
      <c r="M5276" t="str">
        <f>"Qtr"&amp;ROUNDUP(MONTH(Ledger[[#This Row],[Date]])/3,0)</f>
        <v>Qtr2</v>
      </c>
      <c r="N5276">
        <f>MONTH(Ledger[[#This Row],[Date]])</f>
        <v>6</v>
      </c>
      <c r="O5276" t="str">
        <f>TEXT(Ledger[[#This Row],[Date]],"mmm")</f>
        <v>Jun</v>
      </c>
    </row>
    <row r="5277" spans="1:15" x14ac:dyDescent="0.35">
      <c r="A5277" t="s">
        <v>714</v>
      </c>
      <c r="B5277" s="8">
        <v>45809</v>
      </c>
      <c r="C5277" s="5">
        <v>0.4</v>
      </c>
      <c r="D5277" t="str">
        <f>_xlfn.XLOOKUP(Ledger[[#This Row],[Employee_ID]],Employees!C:C,Employees!A:A)</f>
        <v>Morning</v>
      </c>
      <c r="E5277" t="s">
        <v>22</v>
      </c>
      <c r="F5277" t="str">
        <f>_xlfn.XLOOKUP(Ledger[[#This Row],[Employee_ID]],Employees!C:C,Employees!B:B)</f>
        <v>BR03</v>
      </c>
      <c r="G5277" t="s">
        <v>38</v>
      </c>
      <c r="H5277" t="s">
        <v>130</v>
      </c>
      <c r="I5277">
        <v>37</v>
      </c>
      <c r="J5277">
        <f>_xlfn.XLOOKUP(Ledger[[#This Row],[SKU]]&amp;"|"&amp;Ledger[[#This Row],[Branch_ID]], PriceList!E:E,PriceList!C:C,"")</f>
        <v>220</v>
      </c>
      <c r="K5277">
        <f>_xlfn.XLOOKUP(Ledger[[#This Row],[SKU]]&amp;"|"&amp;Ledger[[#This Row],[Branch_ID]], PriceList[Key], PriceList[Unit_Retail_Price_EGP], "")</f>
        <v>569</v>
      </c>
      <c r="L5277">
        <f>YEAR(Ledger[[#This Row],[Date]])</f>
        <v>2025</v>
      </c>
      <c r="M5277" t="str">
        <f>"Qtr"&amp;ROUNDUP(MONTH(Ledger[[#This Row],[Date]])/3,0)</f>
        <v>Qtr2</v>
      </c>
      <c r="N5277">
        <f>MONTH(Ledger[[#This Row],[Date]])</f>
        <v>6</v>
      </c>
      <c r="O5277" t="str">
        <f>TEXT(Ledger[[#This Row],[Date]],"mmm")</f>
        <v>Jun</v>
      </c>
    </row>
    <row r="5278" spans="1:15" x14ac:dyDescent="0.35">
      <c r="A5278" t="s">
        <v>718</v>
      </c>
      <c r="B5278" s="8">
        <v>45809</v>
      </c>
      <c r="C5278" s="5">
        <v>0.4</v>
      </c>
      <c r="D5278" t="str">
        <f>_xlfn.XLOOKUP(Ledger[[#This Row],[Employee_ID]],Employees!C:C,Employees!A:A)</f>
        <v>Morning</v>
      </c>
      <c r="E5278" t="s">
        <v>22</v>
      </c>
      <c r="F5278" t="str">
        <f>_xlfn.XLOOKUP(Ledger[[#This Row],[Employee_ID]],Employees!C:C,Employees!B:B)</f>
        <v>BR03</v>
      </c>
      <c r="G5278" t="s">
        <v>38</v>
      </c>
      <c r="H5278" t="s">
        <v>565</v>
      </c>
      <c r="I5278">
        <v>28</v>
      </c>
      <c r="J5278">
        <f>_xlfn.XLOOKUP(Ledger[[#This Row],[SKU]]&amp;"|"&amp;Ledger[[#This Row],[Branch_ID]], PriceList!E:E,PriceList!C:C,"")</f>
        <v>420</v>
      </c>
      <c r="K5278">
        <f>_xlfn.XLOOKUP(Ledger[[#This Row],[SKU]]&amp;"|"&amp;Ledger[[#This Row],[Branch_ID]], PriceList[Key], PriceList[Unit_Retail_Price_EGP], "")</f>
        <v>1029</v>
      </c>
      <c r="L5278">
        <f>YEAR(Ledger[[#This Row],[Date]])</f>
        <v>2025</v>
      </c>
      <c r="M5278" t="str">
        <f>"Qtr"&amp;ROUNDUP(MONTH(Ledger[[#This Row],[Date]])/3,0)</f>
        <v>Qtr2</v>
      </c>
      <c r="N5278">
        <f>MONTH(Ledger[[#This Row],[Date]])</f>
        <v>6</v>
      </c>
      <c r="O5278" t="str">
        <f>TEXT(Ledger[[#This Row],[Date]],"mmm")</f>
        <v>Jun</v>
      </c>
    </row>
    <row r="5279" spans="1:15" x14ac:dyDescent="0.35">
      <c r="A5279" t="s">
        <v>719</v>
      </c>
      <c r="B5279" s="8">
        <v>45809</v>
      </c>
      <c r="C5279" s="5">
        <v>0.4</v>
      </c>
      <c r="D5279" t="str">
        <f>_xlfn.XLOOKUP(Ledger[[#This Row],[Employee_ID]],Employees!C:C,Employees!A:A)</f>
        <v>Morning</v>
      </c>
      <c r="E5279" t="s">
        <v>22</v>
      </c>
      <c r="F5279" t="str">
        <f>_xlfn.XLOOKUP(Ledger[[#This Row],[Employee_ID]],Employees!C:C,Employees!B:B)</f>
        <v>BR03</v>
      </c>
      <c r="G5279" t="s">
        <v>38</v>
      </c>
      <c r="H5279" t="s">
        <v>467</v>
      </c>
      <c r="I5279">
        <v>18</v>
      </c>
      <c r="J5279">
        <f>_xlfn.XLOOKUP(Ledger[[#This Row],[SKU]]&amp;"|"&amp;Ledger[[#This Row],[Branch_ID]], PriceList!E:E,PriceList!C:C,"")</f>
        <v>460</v>
      </c>
      <c r="K5279">
        <f>_xlfn.XLOOKUP(Ledger[[#This Row],[SKU]]&amp;"|"&amp;Ledger[[#This Row],[Branch_ID]], PriceList[Key], PriceList[Unit_Retail_Price_EGP], "")</f>
        <v>1129</v>
      </c>
      <c r="L5279">
        <f>YEAR(Ledger[[#This Row],[Date]])</f>
        <v>2025</v>
      </c>
      <c r="M5279" t="str">
        <f>"Qtr"&amp;ROUNDUP(MONTH(Ledger[[#This Row],[Date]])/3,0)</f>
        <v>Qtr2</v>
      </c>
      <c r="N5279">
        <f>MONTH(Ledger[[#This Row],[Date]])</f>
        <v>6</v>
      </c>
      <c r="O5279" t="str">
        <f>TEXT(Ledger[[#This Row],[Date]],"mmm")</f>
        <v>Jun</v>
      </c>
    </row>
    <row r="5280" spans="1:15" x14ac:dyDescent="0.35">
      <c r="A5280" t="s">
        <v>722</v>
      </c>
      <c r="B5280" s="8">
        <v>45809</v>
      </c>
      <c r="C5280" s="5">
        <v>0.4</v>
      </c>
      <c r="D5280" t="str">
        <f>_xlfn.XLOOKUP(Ledger[[#This Row],[Employee_ID]],Employees!C:C,Employees!A:A)</f>
        <v>Morning</v>
      </c>
      <c r="E5280" t="s">
        <v>22</v>
      </c>
      <c r="F5280" t="str">
        <f>_xlfn.XLOOKUP(Ledger[[#This Row],[Employee_ID]],Employees!C:C,Employees!B:B)</f>
        <v>BR03</v>
      </c>
      <c r="G5280" t="s">
        <v>38</v>
      </c>
      <c r="H5280" t="s">
        <v>202</v>
      </c>
      <c r="I5280">
        <v>15</v>
      </c>
      <c r="J5280">
        <f>_xlfn.XLOOKUP(Ledger[[#This Row],[SKU]]&amp;"|"&amp;Ledger[[#This Row],[Branch_ID]], PriceList!E:E,PriceList!C:C,"")</f>
        <v>640</v>
      </c>
      <c r="K5280">
        <f>_xlfn.XLOOKUP(Ledger[[#This Row],[SKU]]&amp;"|"&amp;Ledger[[#This Row],[Branch_ID]], PriceList[Key], PriceList[Unit_Retail_Price_EGP], "")</f>
        <v>1539</v>
      </c>
      <c r="L5280">
        <f>YEAR(Ledger[[#This Row],[Date]])</f>
        <v>2025</v>
      </c>
      <c r="M5280" t="str">
        <f>"Qtr"&amp;ROUNDUP(MONTH(Ledger[[#This Row],[Date]])/3,0)</f>
        <v>Qtr2</v>
      </c>
      <c r="N5280">
        <f>MONTH(Ledger[[#This Row],[Date]])</f>
        <v>6</v>
      </c>
      <c r="O5280" t="str">
        <f>TEXT(Ledger[[#This Row],[Date]],"mmm")</f>
        <v>Jun</v>
      </c>
    </row>
    <row r="5281" spans="1:15" x14ac:dyDescent="0.35">
      <c r="A5281" t="s">
        <v>727</v>
      </c>
      <c r="B5281" s="8">
        <v>45809</v>
      </c>
      <c r="C5281" s="5">
        <v>0.4</v>
      </c>
      <c r="D5281" t="str">
        <f>_xlfn.XLOOKUP(Ledger[[#This Row],[Employee_ID]],Employees!C:C,Employees!A:A)</f>
        <v>Morning</v>
      </c>
      <c r="E5281" t="s">
        <v>22</v>
      </c>
      <c r="F5281" t="str">
        <f>_xlfn.XLOOKUP(Ledger[[#This Row],[Employee_ID]],Employees!C:C,Employees!B:B)</f>
        <v>BR03</v>
      </c>
      <c r="G5281" t="s">
        <v>38</v>
      </c>
      <c r="H5281" t="s">
        <v>491</v>
      </c>
      <c r="I5281">
        <v>24</v>
      </c>
      <c r="J5281">
        <f>_xlfn.XLOOKUP(Ledger[[#This Row],[SKU]]&amp;"|"&amp;Ledger[[#This Row],[Branch_ID]], PriceList!E:E,PriceList!C:C,"")</f>
        <v>460</v>
      </c>
      <c r="K5281">
        <f>_xlfn.XLOOKUP(Ledger[[#This Row],[SKU]]&amp;"|"&amp;Ledger[[#This Row],[Branch_ID]], PriceList[Key], PriceList[Unit_Retail_Price_EGP], "")</f>
        <v>1129</v>
      </c>
      <c r="L5281">
        <f>YEAR(Ledger[[#This Row],[Date]])</f>
        <v>2025</v>
      </c>
      <c r="M5281" t="str">
        <f>"Qtr"&amp;ROUNDUP(MONTH(Ledger[[#This Row],[Date]])/3,0)</f>
        <v>Qtr2</v>
      </c>
      <c r="N5281">
        <f>MONTH(Ledger[[#This Row],[Date]])</f>
        <v>6</v>
      </c>
      <c r="O5281" t="str">
        <f>TEXT(Ledger[[#This Row],[Date]],"mmm")</f>
        <v>Jun</v>
      </c>
    </row>
    <row r="5282" spans="1:15" x14ac:dyDescent="0.35">
      <c r="A5282" t="s">
        <v>729</v>
      </c>
      <c r="B5282" s="8">
        <v>45809</v>
      </c>
      <c r="C5282" s="5">
        <v>0.4</v>
      </c>
      <c r="D5282" t="str">
        <f>_xlfn.XLOOKUP(Ledger[[#This Row],[Employee_ID]],Employees!C:C,Employees!A:A)</f>
        <v>Morning</v>
      </c>
      <c r="E5282" t="s">
        <v>22</v>
      </c>
      <c r="F5282" t="str">
        <f>_xlfn.XLOOKUP(Ledger[[#This Row],[Employee_ID]],Employees!C:C,Employees!B:B)</f>
        <v>BR03</v>
      </c>
      <c r="G5282" t="s">
        <v>38</v>
      </c>
      <c r="H5282" t="s">
        <v>678</v>
      </c>
      <c r="I5282">
        <v>15</v>
      </c>
      <c r="J5282">
        <f>_xlfn.XLOOKUP(Ledger[[#This Row],[SKU]]&amp;"|"&amp;Ledger[[#This Row],[Branch_ID]], PriceList!E:E,PriceList!C:C,"")</f>
        <v>380</v>
      </c>
      <c r="K5282">
        <f>_xlfn.XLOOKUP(Ledger[[#This Row],[SKU]]&amp;"|"&amp;Ledger[[#This Row],[Branch_ID]], PriceList[Key], PriceList[Unit_Retail_Price_EGP], "")</f>
        <v>929</v>
      </c>
      <c r="L5282">
        <f>YEAR(Ledger[[#This Row],[Date]])</f>
        <v>2025</v>
      </c>
      <c r="M5282" t="str">
        <f>"Qtr"&amp;ROUNDUP(MONTH(Ledger[[#This Row],[Date]])/3,0)</f>
        <v>Qtr2</v>
      </c>
      <c r="N5282">
        <f>MONTH(Ledger[[#This Row],[Date]])</f>
        <v>6</v>
      </c>
      <c r="O5282" t="str">
        <f>TEXT(Ledger[[#This Row],[Date]],"mmm")</f>
        <v>Jun</v>
      </c>
    </row>
    <row r="5283" spans="1:15" x14ac:dyDescent="0.35">
      <c r="A5283" t="s">
        <v>738</v>
      </c>
      <c r="B5283" s="8">
        <v>45809</v>
      </c>
      <c r="C5283" s="5">
        <v>0.40069444444444446</v>
      </c>
      <c r="D5283" t="str">
        <f>_xlfn.XLOOKUP(Ledger[[#This Row],[Employee_ID]],Employees!C:C,Employees!A:A)</f>
        <v>Morning</v>
      </c>
      <c r="E5283" t="s">
        <v>22</v>
      </c>
      <c r="F5283" t="str">
        <f>_xlfn.XLOOKUP(Ledger[[#This Row],[Employee_ID]],Employees!C:C,Employees!B:B)</f>
        <v>BR03</v>
      </c>
      <c r="G5283" t="s">
        <v>38</v>
      </c>
      <c r="H5283" t="s">
        <v>313</v>
      </c>
      <c r="I5283">
        <v>49</v>
      </c>
      <c r="J5283">
        <f>_xlfn.XLOOKUP(Ledger[[#This Row],[SKU]]&amp;"|"&amp;Ledger[[#This Row],[Branch_ID]], PriceList!E:E,PriceList!C:C,"")</f>
        <v>140</v>
      </c>
      <c r="K5283">
        <f>_xlfn.XLOOKUP(Ledger[[#This Row],[SKU]]&amp;"|"&amp;Ledger[[#This Row],[Branch_ID]], PriceList[Key], PriceList[Unit_Retail_Price_EGP], "")</f>
        <v>359</v>
      </c>
      <c r="L5283">
        <f>YEAR(Ledger[[#This Row],[Date]])</f>
        <v>2025</v>
      </c>
      <c r="M5283" t="str">
        <f>"Qtr"&amp;ROUNDUP(MONTH(Ledger[[#This Row],[Date]])/3,0)</f>
        <v>Qtr2</v>
      </c>
      <c r="N5283">
        <f>MONTH(Ledger[[#This Row],[Date]])</f>
        <v>6</v>
      </c>
      <c r="O5283" t="str">
        <f>TEXT(Ledger[[#This Row],[Date]],"mmm")</f>
        <v>Jun</v>
      </c>
    </row>
    <row r="5284" spans="1:15" x14ac:dyDescent="0.35">
      <c r="A5284" t="s">
        <v>744</v>
      </c>
      <c r="B5284" s="8">
        <v>45809</v>
      </c>
      <c r="C5284" s="5">
        <v>0.40069444444444446</v>
      </c>
      <c r="D5284" t="str">
        <f>_xlfn.XLOOKUP(Ledger[[#This Row],[Employee_ID]],Employees!C:C,Employees!A:A)</f>
        <v>Morning</v>
      </c>
      <c r="E5284" t="s">
        <v>22</v>
      </c>
      <c r="F5284" t="str">
        <f>_xlfn.XLOOKUP(Ledger[[#This Row],[Employee_ID]],Employees!C:C,Employees!B:B)</f>
        <v>BR03</v>
      </c>
      <c r="G5284" t="s">
        <v>38</v>
      </c>
      <c r="H5284" t="s">
        <v>119</v>
      </c>
      <c r="I5284">
        <v>61</v>
      </c>
      <c r="J5284">
        <f>_xlfn.XLOOKUP(Ledger[[#This Row],[SKU]]&amp;"|"&amp;Ledger[[#This Row],[Branch_ID]], PriceList!E:E,PriceList!C:C,"")</f>
        <v>220</v>
      </c>
      <c r="K5284">
        <f>_xlfn.XLOOKUP(Ledger[[#This Row],[SKU]]&amp;"|"&amp;Ledger[[#This Row],[Branch_ID]], PriceList[Key], PriceList[Unit_Retail_Price_EGP], "")</f>
        <v>569</v>
      </c>
      <c r="L5284">
        <f>YEAR(Ledger[[#This Row],[Date]])</f>
        <v>2025</v>
      </c>
      <c r="M5284" t="str">
        <f>"Qtr"&amp;ROUNDUP(MONTH(Ledger[[#This Row],[Date]])/3,0)</f>
        <v>Qtr2</v>
      </c>
      <c r="N5284">
        <f>MONTH(Ledger[[#This Row],[Date]])</f>
        <v>6</v>
      </c>
      <c r="O5284" t="str">
        <f>TEXT(Ledger[[#This Row],[Date]],"mmm")</f>
        <v>Jun</v>
      </c>
    </row>
    <row r="5285" spans="1:15" x14ac:dyDescent="0.35">
      <c r="A5285" t="s">
        <v>749</v>
      </c>
      <c r="B5285" s="8">
        <v>45809</v>
      </c>
      <c r="C5285" s="5">
        <v>0.40069444444444446</v>
      </c>
      <c r="D5285" t="str">
        <f>_xlfn.XLOOKUP(Ledger[[#This Row],[Employee_ID]],Employees!C:C,Employees!A:A)</f>
        <v>Morning</v>
      </c>
      <c r="E5285" t="s">
        <v>22</v>
      </c>
      <c r="F5285" t="str">
        <f>_xlfn.XLOOKUP(Ledger[[#This Row],[Employee_ID]],Employees!C:C,Employees!B:B)</f>
        <v>BR03</v>
      </c>
      <c r="G5285" t="s">
        <v>38</v>
      </c>
      <c r="H5285" t="s">
        <v>281</v>
      </c>
      <c r="I5285">
        <v>24</v>
      </c>
      <c r="J5285">
        <f>_xlfn.XLOOKUP(Ledger[[#This Row],[SKU]]&amp;"|"&amp;Ledger[[#This Row],[Branch_ID]], PriceList!E:E,PriceList!C:C,"")</f>
        <v>140</v>
      </c>
      <c r="K5285">
        <f>_xlfn.XLOOKUP(Ledger[[#This Row],[SKU]]&amp;"|"&amp;Ledger[[#This Row],[Branch_ID]], PriceList[Key], PriceList[Unit_Retail_Price_EGP], "")</f>
        <v>359</v>
      </c>
      <c r="L5285">
        <f>YEAR(Ledger[[#This Row],[Date]])</f>
        <v>2025</v>
      </c>
      <c r="M5285" t="str">
        <f>"Qtr"&amp;ROUNDUP(MONTH(Ledger[[#This Row],[Date]])/3,0)</f>
        <v>Qtr2</v>
      </c>
      <c r="N5285">
        <f>MONTH(Ledger[[#This Row],[Date]])</f>
        <v>6</v>
      </c>
      <c r="O5285" t="str">
        <f>TEXT(Ledger[[#This Row],[Date]],"mmm")</f>
        <v>Jun</v>
      </c>
    </row>
    <row r="5286" spans="1:15" x14ac:dyDescent="0.35">
      <c r="A5286" t="s">
        <v>767</v>
      </c>
      <c r="B5286" s="8">
        <v>45809</v>
      </c>
      <c r="C5286" s="5">
        <v>0.40138888888888891</v>
      </c>
      <c r="D5286" t="str">
        <f>_xlfn.XLOOKUP(Ledger[[#This Row],[Employee_ID]],Employees!C:C,Employees!A:A)</f>
        <v>Morning</v>
      </c>
      <c r="E5286" t="s">
        <v>22</v>
      </c>
      <c r="F5286" t="str">
        <f>_xlfn.XLOOKUP(Ledger[[#This Row],[Employee_ID]],Employees!C:C,Employees!B:B)</f>
        <v>BR03</v>
      </c>
      <c r="G5286" t="s">
        <v>38</v>
      </c>
      <c r="H5286" t="s">
        <v>73</v>
      </c>
      <c r="I5286">
        <v>19</v>
      </c>
      <c r="J5286">
        <f>_xlfn.XLOOKUP(Ledger[[#This Row],[SKU]]&amp;"|"&amp;Ledger[[#This Row],[Branch_ID]], PriceList!E:E,PriceList!C:C,"")</f>
        <v>380</v>
      </c>
      <c r="K5286">
        <f>_xlfn.XLOOKUP(Ledger[[#This Row],[SKU]]&amp;"|"&amp;Ledger[[#This Row],[Branch_ID]], PriceList[Key], PriceList[Unit_Retail_Price_EGP], "")</f>
        <v>929</v>
      </c>
      <c r="L5286">
        <f>YEAR(Ledger[[#This Row],[Date]])</f>
        <v>2025</v>
      </c>
      <c r="M5286" t="str">
        <f>"Qtr"&amp;ROUNDUP(MONTH(Ledger[[#This Row],[Date]])/3,0)</f>
        <v>Qtr2</v>
      </c>
      <c r="N5286">
        <f>MONTH(Ledger[[#This Row],[Date]])</f>
        <v>6</v>
      </c>
      <c r="O5286" t="str">
        <f>TEXT(Ledger[[#This Row],[Date]],"mmm")</f>
        <v>Jun</v>
      </c>
    </row>
    <row r="5287" spans="1:15" x14ac:dyDescent="0.35">
      <c r="A5287" t="s">
        <v>771</v>
      </c>
      <c r="B5287" s="8">
        <v>45809</v>
      </c>
      <c r="C5287" s="5">
        <v>0.40138888888888891</v>
      </c>
      <c r="D5287" t="str">
        <f>_xlfn.XLOOKUP(Ledger[[#This Row],[Employee_ID]],Employees!C:C,Employees!A:A)</f>
        <v>Morning</v>
      </c>
      <c r="E5287" t="s">
        <v>22</v>
      </c>
      <c r="F5287" t="str">
        <f>_xlfn.XLOOKUP(Ledger[[#This Row],[Employee_ID]],Employees!C:C,Employees!B:B)</f>
        <v>BR03</v>
      </c>
      <c r="G5287" t="s">
        <v>38</v>
      </c>
      <c r="H5287" t="s">
        <v>238</v>
      </c>
      <c r="I5287">
        <v>15</v>
      </c>
      <c r="J5287">
        <f>_xlfn.XLOOKUP(Ledger[[#This Row],[SKU]]&amp;"|"&amp;Ledger[[#This Row],[Branch_ID]], PriceList!E:E,PriceList!C:C,"")</f>
        <v>260</v>
      </c>
      <c r="K5287">
        <f>_xlfn.XLOOKUP(Ledger[[#This Row],[SKU]]&amp;"|"&amp;Ledger[[#This Row],[Branch_ID]], PriceList[Key], PriceList[Unit_Retail_Price_EGP], "")</f>
        <v>619</v>
      </c>
      <c r="L5287">
        <f>YEAR(Ledger[[#This Row],[Date]])</f>
        <v>2025</v>
      </c>
      <c r="M5287" t="str">
        <f>"Qtr"&amp;ROUNDUP(MONTH(Ledger[[#This Row],[Date]])/3,0)</f>
        <v>Qtr2</v>
      </c>
      <c r="N5287">
        <f>MONTH(Ledger[[#This Row],[Date]])</f>
        <v>6</v>
      </c>
      <c r="O5287" t="str">
        <f>TEXT(Ledger[[#This Row],[Date]],"mmm")</f>
        <v>Jun</v>
      </c>
    </row>
    <row r="5288" spans="1:15" x14ac:dyDescent="0.35">
      <c r="A5288" t="s">
        <v>773</v>
      </c>
      <c r="B5288" s="8">
        <v>45809</v>
      </c>
      <c r="C5288" s="5">
        <v>0.40138888888888891</v>
      </c>
      <c r="D5288" t="str">
        <f>_xlfn.XLOOKUP(Ledger[[#This Row],[Employee_ID]],Employees!C:C,Employees!A:A)</f>
        <v>Morning</v>
      </c>
      <c r="E5288" t="s">
        <v>22</v>
      </c>
      <c r="F5288" t="str">
        <f>_xlfn.XLOOKUP(Ledger[[#This Row],[Employee_ID]],Employees!C:C,Employees!B:B)</f>
        <v>BR03</v>
      </c>
      <c r="G5288" t="s">
        <v>38</v>
      </c>
      <c r="H5288" t="s">
        <v>53</v>
      </c>
      <c r="I5288">
        <v>20</v>
      </c>
      <c r="J5288">
        <f>_xlfn.XLOOKUP(Ledger[[#This Row],[SKU]]&amp;"|"&amp;Ledger[[#This Row],[Branch_ID]], PriceList!E:E,PriceList!C:C,"")</f>
        <v>640</v>
      </c>
      <c r="K5288">
        <f>_xlfn.XLOOKUP(Ledger[[#This Row],[SKU]]&amp;"|"&amp;Ledger[[#This Row],[Branch_ID]], PriceList[Key], PriceList[Unit_Retail_Price_EGP], "")</f>
        <v>1539</v>
      </c>
      <c r="L5288">
        <f>YEAR(Ledger[[#This Row],[Date]])</f>
        <v>2025</v>
      </c>
      <c r="M5288" t="str">
        <f>"Qtr"&amp;ROUNDUP(MONTH(Ledger[[#This Row],[Date]])/3,0)</f>
        <v>Qtr2</v>
      </c>
      <c r="N5288">
        <f>MONTH(Ledger[[#This Row],[Date]])</f>
        <v>6</v>
      </c>
      <c r="O5288" t="str">
        <f>TEXT(Ledger[[#This Row],[Date]],"mmm")</f>
        <v>Jun</v>
      </c>
    </row>
    <row r="5289" spans="1:15" x14ac:dyDescent="0.35">
      <c r="A5289" t="s">
        <v>787</v>
      </c>
      <c r="B5289" s="8">
        <v>45809</v>
      </c>
      <c r="C5289" s="5">
        <v>0.40208333333333335</v>
      </c>
      <c r="D5289" t="str">
        <f>_xlfn.XLOOKUP(Ledger[[#This Row],[Employee_ID]],Employees!C:C,Employees!A:A)</f>
        <v>Morning</v>
      </c>
      <c r="E5289" t="s">
        <v>22</v>
      </c>
      <c r="F5289" t="str">
        <f>_xlfn.XLOOKUP(Ledger[[#This Row],[Employee_ID]],Employees!C:C,Employees!B:B)</f>
        <v>BR03</v>
      </c>
      <c r="G5289" t="s">
        <v>38</v>
      </c>
      <c r="H5289" t="s">
        <v>190</v>
      </c>
      <c r="I5289">
        <v>14</v>
      </c>
      <c r="J5289">
        <f>_xlfn.XLOOKUP(Ledger[[#This Row],[SKU]]&amp;"|"&amp;Ledger[[#This Row],[Branch_ID]], PriceList!E:E,PriceList!C:C,"")</f>
        <v>380</v>
      </c>
      <c r="K5289">
        <f>_xlfn.XLOOKUP(Ledger[[#This Row],[SKU]]&amp;"|"&amp;Ledger[[#This Row],[Branch_ID]], PriceList[Key], PriceList[Unit_Retail_Price_EGP], "")</f>
        <v>929</v>
      </c>
      <c r="L5289">
        <f>YEAR(Ledger[[#This Row],[Date]])</f>
        <v>2025</v>
      </c>
      <c r="M5289" t="str">
        <f>"Qtr"&amp;ROUNDUP(MONTH(Ledger[[#This Row],[Date]])/3,0)</f>
        <v>Qtr2</v>
      </c>
      <c r="N5289">
        <f>MONTH(Ledger[[#This Row],[Date]])</f>
        <v>6</v>
      </c>
      <c r="O5289" t="str">
        <f>TEXT(Ledger[[#This Row],[Date]],"mmm")</f>
        <v>Jun</v>
      </c>
    </row>
    <row r="5290" spans="1:15" x14ac:dyDescent="0.35">
      <c r="A5290" t="s">
        <v>792</v>
      </c>
      <c r="B5290" s="8">
        <v>45809</v>
      </c>
      <c r="C5290" s="5">
        <v>0.40208333333333335</v>
      </c>
      <c r="D5290" t="str">
        <f>_xlfn.XLOOKUP(Ledger[[#This Row],[Employee_ID]],Employees!C:C,Employees!A:A)</f>
        <v>Morning</v>
      </c>
      <c r="E5290" t="s">
        <v>22</v>
      </c>
      <c r="F5290" t="str">
        <f>_xlfn.XLOOKUP(Ledger[[#This Row],[Employee_ID]],Employees!C:C,Employees!B:B)</f>
        <v>BR03</v>
      </c>
      <c r="G5290" t="s">
        <v>38</v>
      </c>
      <c r="H5290" t="s">
        <v>193</v>
      </c>
      <c r="I5290">
        <v>35</v>
      </c>
      <c r="J5290">
        <f>_xlfn.XLOOKUP(Ledger[[#This Row],[SKU]]&amp;"|"&amp;Ledger[[#This Row],[Branch_ID]], PriceList!E:E,PriceList!C:C,"")</f>
        <v>140</v>
      </c>
      <c r="K5290">
        <f>_xlfn.XLOOKUP(Ledger[[#This Row],[SKU]]&amp;"|"&amp;Ledger[[#This Row],[Branch_ID]], PriceList[Key], PriceList[Unit_Retail_Price_EGP], "")</f>
        <v>359</v>
      </c>
      <c r="L5290">
        <f>YEAR(Ledger[[#This Row],[Date]])</f>
        <v>2025</v>
      </c>
      <c r="M5290" t="str">
        <f>"Qtr"&amp;ROUNDUP(MONTH(Ledger[[#This Row],[Date]])/3,0)</f>
        <v>Qtr2</v>
      </c>
      <c r="N5290">
        <f>MONTH(Ledger[[#This Row],[Date]])</f>
        <v>6</v>
      </c>
      <c r="O5290" t="str">
        <f>TEXT(Ledger[[#This Row],[Date]],"mmm")</f>
        <v>Jun</v>
      </c>
    </row>
    <row r="5291" spans="1:15" x14ac:dyDescent="0.35">
      <c r="A5291" t="s">
        <v>810</v>
      </c>
      <c r="B5291" s="8">
        <v>45809</v>
      </c>
      <c r="C5291" s="5">
        <v>0.40277777777777779</v>
      </c>
      <c r="D5291" t="str">
        <f>_xlfn.XLOOKUP(Ledger[[#This Row],[Employee_ID]],Employees!C:C,Employees!A:A)</f>
        <v>Morning</v>
      </c>
      <c r="E5291" t="s">
        <v>22</v>
      </c>
      <c r="F5291" t="str">
        <f>_xlfn.XLOOKUP(Ledger[[#This Row],[Employee_ID]],Employees!C:C,Employees!B:B)</f>
        <v>BR03</v>
      </c>
      <c r="G5291" t="s">
        <v>38</v>
      </c>
      <c r="H5291" t="s">
        <v>499</v>
      </c>
      <c r="I5291">
        <v>10</v>
      </c>
      <c r="J5291">
        <f>_xlfn.XLOOKUP(Ledger[[#This Row],[SKU]]&amp;"|"&amp;Ledger[[#This Row],[Branch_ID]], PriceList!E:E,PriceList!C:C,"")</f>
        <v>300</v>
      </c>
      <c r="K5291">
        <f>_xlfn.XLOOKUP(Ledger[[#This Row],[SKU]]&amp;"|"&amp;Ledger[[#This Row],[Branch_ID]], PriceList[Key], PriceList[Unit_Retail_Price_EGP], "")</f>
        <v>719</v>
      </c>
      <c r="L5291">
        <f>YEAR(Ledger[[#This Row],[Date]])</f>
        <v>2025</v>
      </c>
      <c r="M5291" t="str">
        <f>"Qtr"&amp;ROUNDUP(MONTH(Ledger[[#This Row],[Date]])/3,0)</f>
        <v>Qtr2</v>
      </c>
      <c r="N5291">
        <f>MONTH(Ledger[[#This Row],[Date]])</f>
        <v>6</v>
      </c>
      <c r="O5291" t="str">
        <f>TEXT(Ledger[[#This Row],[Date]],"mmm")</f>
        <v>Jun</v>
      </c>
    </row>
    <row r="5292" spans="1:15" x14ac:dyDescent="0.35">
      <c r="A5292" t="s">
        <v>811</v>
      </c>
      <c r="B5292" s="8">
        <v>45809</v>
      </c>
      <c r="C5292" s="5">
        <v>0.40277777777777779</v>
      </c>
      <c r="D5292" t="str">
        <f>_xlfn.XLOOKUP(Ledger[[#This Row],[Employee_ID]],Employees!C:C,Employees!A:A)</f>
        <v>Morning</v>
      </c>
      <c r="E5292" t="s">
        <v>22</v>
      </c>
      <c r="F5292" t="str">
        <f>_xlfn.XLOOKUP(Ledger[[#This Row],[Employee_ID]],Employees!C:C,Employees!B:B)</f>
        <v>BR03</v>
      </c>
      <c r="G5292" t="s">
        <v>38</v>
      </c>
      <c r="H5292" t="s">
        <v>378</v>
      </c>
      <c r="I5292">
        <v>12</v>
      </c>
      <c r="J5292">
        <f>_xlfn.XLOOKUP(Ledger[[#This Row],[SKU]]&amp;"|"&amp;Ledger[[#This Row],[Branch_ID]], PriceList!E:E,PriceList!C:C,"")</f>
        <v>300</v>
      </c>
      <c r="K5292">
        <f>_xlfn.XLOOKUP(Ledger[[#This Row],[SKU]]&amp;"|"&amp;Ledger[[#This Row],[Branch_ID]], PriceList[Key], PriceList[Unit_Retail_Price_EGP], "")</f>
        <v>719</v>
      </c>
      <c r="L5292">
        <f>YEAR(Ledger[[#This Row],[Date]])</f>
        <v>2025</v>
      </c>
      <c r="M5292" t="str">
        <f>"Qtr"&amp;ROUNDUP(MONTH(Ledger[[#This Row],[Date]])/3,0)</f>
        <v>Qtr2</v>
      </c>
      <c r="N5292">
        <f>MONTH(Ledger[[#This Row],[Date]])</f>
        <v>6</v>
      </c>
      <c r="O5292" t="str">
        <f>TEXT(Ledger[[#This Row],[Date]],"mmm")</f>
        <v>Jun</v>
      </c>
    </row>
    <row r="5293" spans="1:15" x14ac:dyDescent="0.35">
      <c r="A5293" t="s">
        <v>816</v>
      </c>
      <c r="B5293" s="8">
        <v>45809</v>
      </c>
      <c r="C5293" s="5">
        <v>0.40277777777777779</v>
      </c>
      <c r="D5293" t="str">
        <f>_xlfn.XLOOKUP(Ledger[[#This Row],[Employee_ID]],Employees!C:C,Employees!A:A)</f>
        <v>Morning</v>
      </c>
      <c r="E5293" t="s">
        <v>22</v>
      </c>
      <c r="F5293" t="str">
        <f>_xlfn.XLOOKUP(Ledger[[#This Row],[Employee_ID]],Employees!C:C,Employees!B:B)</f>
        <v>BR03</v>
      </c>
      <c r="G5293" t="s">
        <v>38</v>
      </c>
      <c r="H5293" t="s">
        <v>171</v>
      </c>
      <c r="I5293">
        <v>20</v>
      </c>
      <c r="J5293">
        <f>_xlfn.XLOOKUP(Ledger[[#This Row],[SKU]]&amp;"|"&amp;Ledger[[#This Row],[Branch_ID]], PriceList!E:E,PriceList!C:C,"")</f>
        <v>460</v>
      </c>
      <c r="K5293">
        <f>_xlfn.XLOOKUP(Ledger[[#This Row],[SKU]]&amp;"|"&amp;Ledger[[#This Row],[Branch_ID]], PriceList[Key], PriceList[Unit_Retail_Price_EGP], "")</f>
        <v>1129</v>
      </c>
      <c r="L5293">
        <f>YEAR(Ledger[[#This Row],[Date]])</f>
        <v>2025</v>
      </c>
      <c r="M5293" t="str">
        <f>"Qtr"&amp;ROUNDUP(MONTH(Ledger[[#This Row],[Date]])/3,0)</f>
        <v>Qtr2</v>
      </c>
      <c r="N5293">
        <f>MONTH(Ledger[[#This Row],[Date]])</f>
        <v>6</v>
      </c>
      <c r="O5293" t="str">
        <f>TEXT(Ledger[[#This Row],[Date]],"mmm")</f>
        <v>Jun</v>
      </c>
    </row>
    <row r="5294" spans="1:15" x14ac:dyDescent="0.35">
      <c r="A5294" t="s">
        <v>820</v>
      </c>
      <c r="B5294" s="8">
        <v>45809</v>
      </c>
      <c r="C5294" s="5">
        <v>0.40277777777777779</v>
      </c>
      <c r="D5294" t="str">
        <f>_xlfn.XLOOKUP(Ledger[[#This Row],[Employee_ID]],Employees!C:C,Employees!A:A)</f>
        <v>Morning</v>
      </c>
      <c r="E5294" t="s">
        <v>22</v>
      </c>
      <c r="F5294" t="str">
        <f>_xlfn.XLOOKUP(Ledger[[#This Row],[Employee_ID]],Employees!C:C,Employees!B:B)</f>
        <v>BR03</v>
      </c>
      <c r="G5294" t="s">
        <v>38</v>
      </c>
      <c r="H5294" t="s">
        <v>64</v>
      </c>
      <c r="I5294">
        <v>15</v>
      </c>
      <c r="J5294">
        <f>_xlfn.XLOOKUP(Ledger[[#This Row],[SKU]]&amp;"|"&amp;Ledger[[#This Row],[Branch_ID]], PriceList!E:E,PriceList!C:C,"")</f>
        <v>180</v>
      </c>
      <c r="K5294">
        <f>_xlfn.XLOOKUP(Ledger[[#This Row],[SKU]]&amp;"|"&amp;Ledger[[#This Row],[Branch_ID]], PriceList[Key], PriceList[Unit_Retail_Price_EGP], "")</f>
        <v>459</v>
      </c>
      <c r="L5294">
        <f>YEAR(Ledger[[#This Row],[Date]])</f>
        <v>2025</v>
      </c>
      <c r="M5294" t="str">
        <f>"Qtr"&amp;ROUNDUP(MONTH(Ledger[[#This Row],[Date]])/3,0)</f>
        <v>Qtr2</v>
      </c>
      <c r="N5294">
        <f>MONTH(Ledger[[#This Row],[Date]])</f>
        <v>6</v>
      </c>
      <c r="O5294" t="str">
        <f>TEXT(Ledger[[#This Row],[Date]],"mmm")</f>
        <v>Jun</v>
      </c>
    </row>
    <row r="5295" spans="1:15" x14ac:dyDescent="0.35">
      <c r="A5295" t="s">
        <v>823</v>
      </c>
      <c r="B5295" s="8">
        <v>45809</v>
      </c>
      <c r="C5295" s="5">
        <v>0.40277777777777779</v>
      </c>
      <c r="D5295" t="str">
        <f>_xlfn.XLOOKUP(Ledger[[#This Row],[Employee_ID]],Employees!C:C,Employees!A:A)</f>
        <v>Morning</v>
      </c>
      <c r="E5295" t="s">
        <v>22</v>
      </c>
      <c r="F5295" t="str">
        <f>_xlfn.XLOOKUP(Ledger[[#This Row],[Employee_ID]],Employees!C:C,Employees!B:B)</f>
        <v>BR03</v>
      </c>
      <c r="G5295" t="s">
        <v>38</v>
      </c>
      <c r="H5295" t="s">
        <v>436</v>
      </c>
      <c r="I5295">
        <v>29</v>
      </c>
      <c r="J5295">
        <f>_xlfn.XLOOKUP(Ledger[[#This Row],[SKU]]&amp;"|"&amp;Ledger[[#This Row],[Branch_ID]], PriceList!E:E,PriceList!C:C,"")</f>
        <v>140</v>
      </c>
      <c r="K5295">
        <f>_xlfn.XLOOKUP(Ledger[[#This Row],[SKU]]&amp;"|"&amp;Ledger[[#This Row],[Branch_ID]], PriceList[Key], PriceList[Unit_Retail_Price_EGP], "")</f>
        <v>359</v>
      </c>
      <c r="L5295">
        <f>YEAR(Ledger[[#This Row],[Date]])</f>
        <v>2025</v>
      </c>
      <c r="M5295" t="str">
        <f>"Qtr"&amp;ROUNDUP(MONTH(Ledger[[#This Row],[Date]])/3,0)</f>
        <v>Qtr2</v>
      </c>
      <c r="N5295">
        <f>MONTH(Ledger[[#This Row],[Date]])</f>
        <v>6</v>
      </c>
      <c r="O5295" t="str">
        <f>TEXT(Ledger[[#This Row],[Date]],"mmm")</f>
        <v>Jun</v>
      </c>
    </row>
    <row r="5296" spans="1:15" x14ac:dyDescent="0.35">
      <c r="A5296" t="s">
        <v>828</v>
      </c>
      <c r="B5296" s="8">
        <v>45809</v>
      </c>
      <c r="C5296" s="5">
        <v>0.40347222222222223</v>
      </c>
      <c r="D5296" t="str">
        <f>_xlfn.XLOOKUP(Ledger[[#This Row],[Employee_ID]],Employees!C:C,Employees!A:A)</f>
        <v>Morning</v>
      </c>
      <c r="E5296" t="s">
        <v>22</v>
      </c>
      <c r="F5296" t="str">
        <f>_xlfn.XLOOKUP(Ledger[[#This Row],[Employee_ID]],Employees!C:C,Employees!B:B)</f>
        <v>BR03</v>
      </c>
      <c r="G5296" t="s">
        <v>38</v>
      </c>
      <c r="H5296" t="s">
        <v>315</v>
      </c>
      <c r="I5296">
        <v>16</v>
      </c>
      <c r="J5296">
        <f>_xlfn.XLOOKUP(Ledger[[#This Row],[SKU]]&amp;"|"&amp;Ledger[[#This Row],[Branch_ID]], PriceList!E:E,PriceList!C:C,"")</f>
        <v>180</v>
      </c>
      <c r="K5296">
        <f>_xlfn.XLOOKUP(Ledger[[#This Row],[SKU]]&amp;"|"&amp;Ledger[[#This Row],[Branch_ID]], PriceList[Key], PriceList[Unit_Retail_Price_EGP], "")</f>
        <v>459</v>
      </c>
      <c r="L5296">
        <f>YEAR(Ledger[[#This Row],[Date]])</f>
        <v>2025</v>
      </c>
      <c r="M5296" t="str">
        <f>"Qtr"&amp;ROUNDUP(MONTH(Ledger[[#This Row],[Date]])/3,0)</f>
        <v>Qtr2</v>
      </c>
      <c r="N5296">
        <f>MONTH(Ledger[[#This Row],[Date]])</f>
        <v>6</v>
      </c>
      <c r="O5296" t="str">
        <f>TEXT(Ledger[[#This Row],[Date]],"mmm")</f>
        <v>Jun</v>
      </c>
    </row>
    <row r="5297" spans="1:15" x14ac:dyDescent="0.35">
      <c r="A5297" t="s">
        <v>832</v>
      </c>
      <c r="B5297" s="8">
        <v>45809</v>
      </c>
      <c r="C5297" s="5">
        <v>0.40347222222222223</v>
      </c>
      <c r="D5297" t="str">
        <f>_xlfn.XLOOKUP(Ledger[[#This Row],[Employee_ID]],Employees!C:C,Employees!A:A)</f>
        <v>Morning</v>
      </c>
      <c r="E5297" t="s">
        <v>22</v>
      </c>
      <c r="F5297" t="str">
        <f>_xlfn.XLOOKUP(Ledger[[#This Row],[Employee_ID]],Employees!C:C,Employees!B:B)</f>
        <v>BR03</v>
      </c>
      <c r="G5297" t="s">
        <v>38</v>
      </c>
      <c r="H5297" t="s">
        <v>528</v>
      </c>
      <c r="I5297">
        <v>20</v>
      </c>
      <c r="J5297">
        <f>_xlfn.XLOOKUP(Ledger[[#This Row],[SKU]]&amp;"|"&amp;Ledger[[#This Row],[Branch_ID]], PriceList!E:E,PriceList!C:C,"")</f>
        <v>380</v>
      </c>
      <c r="K5297">
        <f>_xlfn.XLOOKUP(Ledger[[#This Row],[SKU]]&amp;"|"&amp;Ledger[[#This Row],[Branch_ID]], PriceList[Key], PriceList[Unit_Retail_Price_EGP], "")</f>
        <v>929</v>
      </c>
      <c r="L5297">
        <f>YEAR(Ledger[[#This Row],[Date]])</f>
        <v>2025</v>
      </c>
      <c r="M5297" t="str">
        <f>"Qtr"&amp;ROUNDUP(MONTH(Ledger[[#This Row],[Date]])/3,0)</f>
        <v>Qtr2</v>
      </c>
      <c r="N5297">
        <f>MONTH(Ledger[[#This Row],[Date]])</f>
        <v>6</v>
      </c>
      <c r="O5297" t="str">
        <f>TEXT(Ledger[[#This Row],[Date]],"mmm")</f>
        <v>Jun</v>
      </c>
    </row>
    <row r="5298" spans="1:15" x14ac:dyDescent="0.35">
      <c r="A5298" t="s">
        <v>835</v>
      </c>
      <c r="B5298" s="8">
        <v>45809</v>
      </c>
      <c r="C5298" s="5">
        <v>0.40347222222222223</v>
      </c>
      <c r="D5298" t="str">
        <f>_xlfn.XLOOKUP(Ledger[[#This Row],[Employee_ID]],Employees!C:C,Employees!A:A)</f>
        <v>Morning</v>
      </c>
      <c r="E5298" t="s">
        <v>22</v>
      </c>
      <c r="F5298" t="str">
        <f>_xlfn.XLOOKUP(Ledger[[#This Row],[Employee_ID]],Employees!C:C,Employees!B:B)</f>
        <v>BR03</v>
      </c>
      <c r="G5298" t="s">
        <v>38</v>
      </c>
      <c r="H5298" t="s">
        <v>242</v>
      </c>
      <c r="I5298">
        <v>11</v>
      </c>
      <c r="J5298">
        <f>_xlfn.XLOOKUP(Ledger[[#This Row],[SKU]]&amp;"|"&amp;Ledger[[#This Row],[Branch_ID]], PriceList!E:E,PriceList!C:C,"")</f>
        <v>700</v>
      </c>
      <c r="K5298">
        <f>_xlfn.XLOOKUP(Ledger[[#This Row],[SKU]]&amp;"|"&amp;Ledger[[#This Row],[Branch_ID]], PriceList[Key], PriceList[Unit_Retail_Price_EGP], "")</f>
        <v>1649</v>
      </c>
      <c r="L5298">
        <f>YEAR(Ledger[[#This Row],[Date]])</f>
        <v>2025</v>
      </c>
      <c r="M5298" t="str">
        <f>"Qtr"&amp;ROUNDUP(MONTH(Ledger[[#This Row],[Date]])/3,0)</f>
        <v>Qtr2</v>
      </c>
      <c r="N5298">
        <f>MONTH(Ledger[[#This Row],[Date]])</f>
        <v>6</v>
      </c>
      <c r="O5298" t="str">
        <f>TEXT(Ledger[[#This Row],[Date]],"mmm")</f>
        <v>Jun</v>
      </c>
    </row>
    <row r="5299" spans="1:15" x14ac:dyDescent="0.35">
      <c r="A5299" t="s">
        <v>836</v>
      </c>
      <c r="B5299" s="8">
        <v>45809</v>
      </c>
      <c r="C5299" s="5">
        <v>0.40347222222222223</v>
      </c>
      <c r="D5299" t="str">
        <f>_xlfn.XLOOKUP(Ledger[[#This Row],[Employee_ID]],Employees!C:C,Employees!A:A)</f>
        <v>Morning</v>
      </c>
      <c r="E5299" t="s">
        <v>22</v>
      </c>
      <c r="F5299" t="str">
        <f>_xlfn.XLOOKUP(Ledger[[#This Row],[Employee_ID]],Employees!C:C,Employees!B:B)</f>
        <v>BR03</v>
      </c>
      <c r="G5299" t="s">
        <v>38</v>
      </c>
      <c r="H5299" t="s">
        <v>502</v>
      </c>
      <c r="I5299">
        <v>11</v>
      </c>
      <c r="J5299">
        <f>_xlfn.XLOOKUP(Ledger[[#This Row],[SKU]]&amp;"|"&amp;Ledger[[#This Row],[Branch_ID]], PriceList!E:E,PriceList!C:C,"")</f>
        <v>300</v>
      </c>
      <c r="K5299">
        <f>_xlfn.XLOOKUP(Ledger[[#This Row],[SKU]]&amp;"|"&amp;Ledger[[#This Row],[Branch_ID]], PriceList[Key], PriceList[Unit_Retail_Price_EGP], "")</f>
        <v>719</v>
      </c>
      <c r="L5299">
        <f>YEAR(Ledger[[#This Row],[Date]])</f>
        <v>2025</v>
      </c>
      <c r="M5299" t="str">
        <f>"Qtr"&amp;ROUNDUP(MONTH(Ledger[[#This Row],[Date]])/3,0)</f>
        <v>Qtr2</v>
      </c>
      <c r="N5299">
        <f>MONTH(Ledger[[#This Row],[Date]])</f>
        <v>6</v>
      </c>
      <c r="O5299" t="str">
        <f>TEXT(Ledger[[#This Row],[Date]],"mmm")</f>
        <v>Jun</v>
      </c>
    </row>
    <row r="5300" spans="1:15" x14ac:dyDescent="0.35">
      <c r="A5300" t="s">
        <v>838</v>
      </c>
      <c r="B5300" s="8">
        <v>45809</v>
      </c>
      <c r="C5300" s="5">
        <v>0.40347222222222223</v>
      </c>
      <c r="D5300" t="str">
        <f>_xlfn.XLOOKUP(Ledger[[#This Row],[Employee_ID]],Employees!C:C,Employees!A:A)</f>
        <v>Morning</v>
      </c>
      <c r="E5300" t="s">
        <v>22</v>
      </c>
      <c r="F5300" t="str">
        <f>_xlfn.XLOOKUP(Ledger[[#This Row],[Employee_ID]],Employees!C:C,Employees!B:B)</f>
        <v>BR03</v>
      </c>
      <c r="G5300" t="s">
        <v>38</v>
      </c>
      <c r="H5300" t="s">
        <v>291</v>
      </c>
      <c r="I5300">
        <v>16</v>
      </c>
      <c r="J5300">
        <f>_xlfn.XLOOKUP(Ledger[[#This Row],[SKU]]&amp;"|"&amp;Ledger[[#This Row],[Branch_ID]], PriceList!E:E,PriceList!C:C,"")</f>
        <v>460</v>
      </c>
      <c r="K5300">
        <f>_xlfn.XLOOKUP(Ledger[[#This Row],[SKU]]&amp;"|"&amp;Ledger[[#This Row],[Branch_ID]], PriceList[Key], PriceList[Unit_Retail_Price_EGP], "")</f>
        <v>1129</v>
      </c>
      <c r="L5300">
        <f>YEAR(Ledger[[#This Row],[Date]])</f>
        <v>2025</v>
      </c>
      <c r="M5300" t="str">
        <f>"Qtr"&amp;ROUNDUP(MONTH(Ledger[[#This Row],[Date]])/3,0)</f>
        <v>Qtr2</v>
      </c>
      <c r="N5300">
        <f>MONTH(Ledger[[#This Row],[Date]])</f>
        <v>6</v>
      </c>
      <c r="O5300" t="str">
        <f>TEXT(Ledger[[#This Row],[Date]],"mmm")</f>
        <v>Jun</v>
      </c>
    </row>
    <row r="5301" spans="1:15" x14ac:dyDescent="0.35">
      <c r="A5301" t="s">
        <v>852</v>
      </c>
      <c r="B5301" s="8">
        <v>45809</v>
      </c>
      <c r="C5301" s="5">
        <v>0.40416666666666667</v>
      </c>
      <c r="D5301" t="str">
        <f>_xlfn.XLOOKUP(Ledger[[#This Row],[Employee_ID]],Employees!C:C,Employees!A:A)</f>
        <v>Morning</v>
      </c>
      <c r="E5301" t="s">
        <v>22</v>
      </c>
      <c r="F5301" t="str">
        <f>_xlfn.XLOOKUP(Ledger[[#This Row],[Employee_ID]],Employees!C:C,Employees!B:B)</f>
        <v>BR03</v>
      </c>
      <c r="G5301" t="s">
        <v>38</v>
      </c>
      <c r="H5301" t="s">
        <v>255</v>
      </c>
      <c r="I5301">
        <v>40</v>
      </c>
      <c r="J5301">
        <f>_xlfn.XLOOKUP(Ledger[[#This Row],[SKU]]&amp;"|"&amp;Ledger[[#This Row],[Branch_ID]], PriceList!E:E,PriceList!C:C,"")</f>
        <v>160</v>
      </c>
      <c r="K5301">
        <f>_xlfn.XLOOKUP(Ledger[[#This Row],[SKU]]&amp;"|"&amp;Ledger[[#This Row],[Branch_ID]], PriceList[Key], PriceList[Unit_Retail_Price_EGP], "")</f>
        <v>409</v>
      </c>
      <c r="L5301">
        <f>YEAR(Ledger[[#This Row],[Date]])</f>
        <v>2025</v>
      </c>
      <c r="M5301" t="str">
        <f>"Qtr"&amp;ROUNDUP(MONTH(Ledger[[#This Row],[Date]])/3,0)</f>
        <v>Qtr2</v>
      </c>
      <c r="N5301">
        <f>MONTH(Ledger[[#This Row],[Date]])</f>
        <v>6</v>
      </c>
      <c r="O5301" t="str">
        <f>TEXT(Ledger[[#This Row],[Date]],"mmm")</f>
        <v>Jun</v>
      </c>
    </row>
    <row r="5302" spans="1:15" x14ac:dyDescent="0.35">
      <c r="A5302" t="s">
        <v>857</v>
      </c>
      <c r="B5302" s="8">
        <v>45809</v>
      </c>
      <c r="C5302" s="5">
        <v>0.40416666666666667</v>
      </c>
      <c r="D5302" t="str">
        <f>_xlfn.XLOOKUP(Ledger[[#This Row],[Employee_ID]],Employees!C:C,Employees!A:A)</f>
        <v>Morning</v>
      </c>
      <c r="E5302" t="s">
        <v>22</v>
      </c>
      <c r="F5302" t="str">
        <f>_xlfn.XLOOKUP(Ledger[[#This Row],[Employee_ID]],Employees!C:C,Employees!B:B)</f>
        <v>BR03</v>
      </c>
      <c r="G5302" t="s">
        <v>38</v>
      </c>
      <c r="H5302" t="s">
        <v>335</v>
      </c>
      <c r="I5302">
        <v>24</v>
      </c>
      <c r="J5302">
        <f>_xlfn.XLOOKUP(Ledger[[#This Row],[SKU]]&amp;"|"&amp;Ledger[[#This Row],[Branch_ID]], PriceList!E:E,PriceList!C:C,"")</f>
        <v>180</v>
      </c>
      <c r="K5302">
        <f>_xlfn.XLOOKUP(Ledger[[#This Row],[SKU]]&amp;"|"&amp;Ledger[[#This Row],[Branch_ID]], PriceList[Key], PriceList[Unit_Retail_Price_EGP], "")</f>
        <v>459</v>
      </c>
      <c r="L5302">
        <f>YEAR(Ledger[[#This Row],[Date]])</f>
        <v>2025</v>
      </c>
      <c r="M5302" t="str">
        <f>"Qtr"&amp;ROUNDUP(MONTH(Ledger[[#This Row],[Date]])/3,0)</f>
        <v>Qtr2</v>
      </c>
      <c r="N5302">
        <f>MONTH(Ledger[[#This Row],[Date]])</f>
        <v>6</v>
      </c>
      <c r="O5302" t="str">
        <f>TEXT(Ledger[[#This Row],[Date]],"mmm")</f>
        <v>Jun</v>
      </c>
    </row>
    <row r="5303" spans="1:15" x14ac:dyDescent="0.35">
      <c r="A5303" t="s">
        <v>865</v>
      </c>
      <c r="B5303" s="8">
        <v>45809</v>
      </c>
      <c r="C5303" s="5">
        <v>0.40416666666666667</v>
      </c>
      <c r="D5303" t="str">
        <f>_xlfn.XLOOKUP(Ledger[[#This Row],[Employee_ID]],Employees!C:C,Employees!A:A)</f>
        <v>Morning</v>
      </c>
      <c r="E5303" t="s">
        <v>22</v>
      </c>
      <c r="F5303" t="str">
        <f>_xlfn.XLOOKUP(Ledger[[#This Row],[Employee_ID]],Employees!C:C,Employees!B:B)</f>
        <v>BR03</v>
      </c>
      <c r="G5303" t="s">
        <v>38</v>
      </c>
      <c r="H5303" t="s">
        <v>523</v>
      </c>
      <c r="I5303">
        <v>21</v>
      </c>
      <c r="J5303">
        <f>_xlfn.XLOOKUP(Ledger[[#This Row],[SKU]]&amp;"|"&amp;Ledger[[#This Row],[Branch_ID]], PriceList!E:E,PriceList!C:C,"")</f>
        <v>420</v>
      </c>
      <c r="K5303">
        <f>_xlfn.XLOOKUP(Ledger[[#This Row],[SKU]]&amp;"|"&amp;Ledger[[#This Row],[Branch_ID]], PriceList[Key], PriceList[Unit_Retail_Price_EGP], "")</f>
        <v>1029</v>
      </c>
      <c r="L5303">
        <f>YEAR(Ledger[[#This Row],[Date]])</f>
        <v>2025</v>
      </c>
      <c r="M5303" t="str">
        <f>"Qtr"&amp;ROUNDUP(MONTH(Ledger[[#This Row],[Date]])/3,0)</f>
        <v>Qtr2</v>
      </c>
      <c r="N5303">
        <f>MONTH(Ledger[[#This Row],[Date]])</f>
        <v>6</v>
      </c>
      <c r="O5303" t="str">
        <f>TEXT(Ledger[[#This Row],[Date]],"mmm")</f>
        <v>Jun</v>
      </c>
    </row>
    <row r="5304" spans="1:15" x14ac:dyDescent="0.35">
      <c r="A5304" t="s">
        <v>870</v>
      </c>
      <c r="B5304" s="8">
        <v>45809</v>
      </c>
      <c r="C5304" s="5">
        <v>0.40416666666666667</v>
      </c>
      <c r="D5304" t="str">
        <f>_xlfn.XLOOKUP(Ledger[[#This Row],[Employee_ID]],Employees!C:C,Employees!A:A)</f>
        <v>Morning</v>
      </c>
      <c r="E5304" t="s">
        <v>22</v>
      </c>
      <c r="F5304" t="str">
        <f>_xlfn.XLOOKUP(Ledger[[#This Row],[Employee_ID]],Employees!C:C,Employees!B:B)</f>
        <v>BR03</v>
      </c>
      <c r="G5304" t="s">
        <v>38</v>
      </c>
      <c r="H5304" t="s">
        <v>251</v>
      </c>
      <c r="I5304">
        <v>13</v>
      </c>
      <c r="J5304">
        <f>_xlfn.XLOOKUP(Ledger[[#This Row],[SKU]]&amp;"|"&amp;Ledger[[#This Row],[Branch_ID]], PriceList!E:E,PriceList!C:C,"")</f>
        <v>700</v>
      </c>
      <c r="K5304">
        <f>_xlfn.XLOOKUP(Ledger[[#This Row],[SKU]]&amp;"|"&amp;Ledger[[#This Row],[Branch_ID]], PriceList[Key], PriceList[Unit_Retail_Price_EGP], "")</f>
        <v>1649</v>
      </c>
      <c r="L5304">
        <f>YEAR(Ledger[[#This Row],[Date]])</f>
        <v>2025</v>
      </c>
      <c r="M5304" t="str">
        <f>"Qtr"&amp;ROUNDUP(MONTH(Ledger[[#This Row],[Date]])/3,0)</f>
        <v>Qtr2</v>
      </c>
      <c r="N5304">
        <f>MONTH(Ledger[[#This Row],[Date]])</f>
        <v>6</v>
      </c>
      <c r="O5304" t="str">
        <f>TEXT(Ledger[[#This Row],[Date]],"mmm")</f>
        <v>Jun</v>
      </c>
    </row>
    <row r="5305" spans="1:15" x14ac:dyDescent="0.35">
      <c r="A5305" t="s">
        <v>874</v>
      </c>
      <c r="B5305" s="8">
        <v>45809</v>
      </c>
      <c r="C5305" s="5">
        <v>0.40416666666666667</v>
      </c>
      <c r="D5305" t="str">
        <f>_xlfn.XLOOKUP(Ledger[[#This Row],[Employee_ID]],Employees!C:C,Employees!A:A)</f>
        <v>Morning</v>
      </c>
      <c r="E5305" t="s">
        <v>22</v>
      </c>
      <c r="F5305" t="str">
        <f>_xlfn.XLOOKUP(Ledger[[#This Row],[Employee_ID]],Employees!C:C,Employees!B:B)</f>
        <v>BR03</v>
      </c>
      <c r="G5305" t="s">
        <v>38</v>
      </c>
      <c r="H5305" t="s">
        <v>416</v>
      </c>
      <c r="I5305">
        <v>13</v>
      </c>
      <c r="J5305">
        <f>_xlfn.XLOOKUP(Ledger[[#This Row],[SKU]]&amp;"|"&amp;Ledger[[#This Row],[Branch_ID]], PriceList!E:E,PriceList!C:C,"")</f>
        <v>110</v>
      </c>
      <c r="K5305">
        <f>_xlfn.XLOOKUP(Ledger[[#This Row],[SKU]]&amp;"|"&amp;Ledger[[#This Row],[Branch_ID]], PriceList[Key], PriceList[Unit_Retail_Price_EGP], "")</f>
        <v>289</v>
      </c>
      <c r="L5305">
        <f>YEAR(Ledger[[#This Row],[Date]])</f>
        <v>2025</v>
      </c>
      <c r="M5305" t="str">
        <f>"Qtr"&amp;ROUNDUP(MONTH(Ledger[[#This Row],[Date]])/3,0)</f>
        <v>Qtr2</v>
      </c>
      <c r="N5305">
        <f>MONTH(Ledger[[#This Row],[Date]])</f>
        <v>6</v>
      </c>
      <c r="O5305" t="str">
        <f>TEXT(Ledger[[#This Row],[Date]],"mmm")</f>
        <v>Jun</v>
      </c>
    </row>
    <row r="5306" spans="1:15" x14ac:dyDescent="0.35">
      <c r="A5306" t="s">
        <v>877</v>
      </c>
      <c r="B5306" s="8">
        <v>45809</v>
      </c>
      <c r="C5306" s="5">
        <v>0.40486111111111112</v>
      </c>
      <c r="D5306" t="str">
        <f>_xlfn.XLOOKUP(Ledger[[#This Row],[Employee_ID]],Employees!C:C,Employees!A:A)</f>
        <v>Morning</v>
      </c>
      <c r="E5306" t="s">
        <v>22</v>
      </c>
      <c r="F5306" t="str">
        <f>_xlfn.XLOOKUP(Ledger[[#This Row],[Employee_ID]],Employees!C:C,Employees!B:B)</f>
        <v>BR03</v>
      </c>
      <c r="G5306" t="s">
        <v>38</v>
      </c>
      <c r="H5306" t="s">
        <v>460</v>
      </c>
      <c r="I5306">
        <v>38</v>
      </c>
      <c r="J5306">
        <f>_xlfn.XLOOKUP(Ledger[[#This Row],[SKU]]&amp;"|"&amp;Ledger[[#This Row],[Branch_ID]], PriceList!E:E,PriceList!C:C,"")</f>
        <v>140</v>
      </c>
      <c r="K5306">
        <f>_xlfn.XLOOKUP(Ledger[[#This Row],[SKU]]&amp;"|"&amp;Ledger[[#This Row],[Branch_ID]], PriceList[Key], PriceList[Unit_Retail_Price_EGP], "")</f>
        <v>359</v>
      </c>
      <c r="L5306">
        <f>YEAR(Ledger[[#This Row],[Date]])</f>
        <v>2025</v>
      </c>
      <c r="M5306" t="str">
        <f>"Qtr"&amp;ROUNDUP(MONTH(Ledger[[#This Row],[Date]])/3,0)</f>
        <v>Qtr2</v>
      </c>
      <c r="N5306">
        <f>MONTH(Ledger[[#This Row],[Date]])</f>
        <v>6</v>
      </c>
      <c r="O5306" t="str">
        <f>TEXT(Ledger[[#This Row],[Date]],"mmm")</f>
        <v>Jun</v>
      </c>
    </row>
    <row r="5307" spans="1:15" x14ac:dyDescent="0.35">
      <c r="A5307" t="s">
        <v>879</v>
      </c>
      <c r="B5307" s="8">
        <v>45809</v>
      </c>
      <c r="C5307" s="5">
        <v>0.40486111111111112</v>
      </c>
      <c r="D5307" t="str">
        <f>_xlfn.XLOOKUP(Ledger[[#This Row],[Employee_ID]],Employees!C:C,Employees!A:A)</f>
        <v>Morning</v>
      </c>
      <c r="E5307" t="s">
        <v>22</v>
      </c>
      <c r="F5307" t="str">
        <f>_xlfn.XLOOKUP(Ledger[[#This Row],[Employee_ID]],Employees!C:C,Employees!B:B)</f>
        <v>BR03</v>
      </c>
      <c r="G5307" t="s">
        <v>38</v>
      </c>
      <c r="H5307" t="s">
        <v>121</v>
      </c>
      <c r="I5307">
        <v>12</v>
      </c>
      <c r="J5307">
        <f>_xlfn.XLOOKUP(Ledger[[#This Row],[SKU]]&amp;"|"&amp;Ledger[[#This Row],[Branch_ID]], PriceList!E:E,PriceList!C:C,"")</f>
        <v>640</v>
      </c>
      <c r="K5307">
        <f>_xlfn.XLOOKUP(Ledger[[#This Row],[SKU]]&amp;"|"&amp;Ledger[[#This Row],[Branch_ID]], PriceList[Key], PriceList[Unit_Retail_Price_EGP], "")</f>
        <v>1539</v>
      </c>
      <c r="L5307">
        <f>YEAR(Ledger[[#This Row],[Date]])</f>
        <v>2025</v>
      </c>
      <c r="M5307" t="str">
        <f>"Qtr"&amp;ROUNDUP(MONTH(Ledger[[#This Row],[Date]])/3,0)</f>
        <v>Qtr2</v>
      </c>
      <c r="N5307">
        <f>MONTH(Ledger[[#This Row],[Date]])</f>
        <v>6</v>
      </c>
      <c r="O5307" t="str">
        <f>TEXT(Ledger[[#This Row],[Date]],"mmm")</f>
        <v>Jun</v>
      </c>
    </row>
    <row r="5308" spans="1:15" x14ac:dyDescent="0.35">
      <c r="A5308" t="s">
        <v>880</v>
      </c>
      <c r="B5308" s="8">
        <v>45809</v>
      </c>
      <c r="C5308" s="5">
        <v>0.40486111111111112</v>
      </c>
      <c r="D5308" t="str">
        <f>_xlfn.XLOOKUP(Ledger[[#This Row],[Employee_ID]],Employees!C:C,Employees!A:A)</f>
        <v>Morning</v>
      </c>
      <c r="E5308" t="s">
        <v>22</v>
      </c>
      <c r="F5308" t="str">
        <f>_xlfn.XLOOKUP(Ledger[[#This Row],[Employee_ID]],Employees!C:C,Employees!B:B)</f>
        <v>BR03</v>
      </c>
      <c r="G5308" t="s">
        <v>38</v>
      </c>
      <c r="H5308" t="s">
        <v>380</v>
      </c>
      <c r="I5308">
        <v>27</v>
      </c>
      <c r="J5308">
        <f>_xlfn.XLOOKUP(Ledger[[#This Row],[SKU]]&amp;"|"&amp;Ledger[[#This Row],[Branch_ID]], PriceList!E:E,PriceList!C:C,"")</f>
        <v>220</v>
      </c>
      <c r="K5308">
        <f>_xlfn.XLOOKUP(Ledger[[#This Row],[SKU]]&amp;"|"&amp;Ledger[[#This Row],[Branch_ID]], PriceList[Key], PriceList[Unit_Retail_Price_EGP], "")</f>
        <v>569</v>
      </c>
      <c r="L5308">
        <f>YEAR(Ledger[[#This Row],[Date]])</f>
        <v>2025</v>
      </c>
      <c r="M5308" t="str">
        <f>"Qtr"&amp;ROUNDUP(MONTH(Ledger[[#This Row],[Date]])/3,0)</f>
        <v>Qtr2</v>
      </c>
      <c r="N5308">
        <f>MONTH(Ledger[[#This Row],[Date]])</f>
        <v>6</v>
      </c>
      <c r="O5308" t="str">
        <f>TEXT(Ledger[[#This Row],[Date]],"mmm")</f>
        <v>Jun</v>
      </c>
    </row>
    <row r="5309" spans="1:15" x14ac:dyDescent="0.35">
      <c r="A5309" t="s">
        <v>882</v>
      </c>
      <c r="B5309" s="8">
        <v>45809</v>
      </c>
      <c r="C5309" s="5">
        <v>0.40486111111111112</v>
      </c>
      <c r="D5309" t="str">
        <f>_xlfn.XLOOKUP(Ledger[[#This Row],[Employee_ID]],Employees!C:C,Employees!A:A)</f>
        <v>Morning</v>
      </c>
      <c r="E5309" t="s">
        <v>22</v>
      </c>
      <c r="F5309" t="str">
        <f>_xlfn.XLOOKUP(Ledger[[#This Row],[Employee_ID]],Employees!C:C,Employees!B:B)</f>
        <v>BR03</v>
      </c>
      <c r="G5309" t="s">
        <v>38</v>
      </c>
      <c r="H5309" t="s">
        <v>732</v>
      </c>
      <c r="I5309">
        <v>20</v>
      </c>
      <c r="J5309">
        <f>_xlfn.XLOOKUP(Ledger[[#This Row],[SKU]]&amp;"|"&amp;Ledger[[#This Row],[Branch_ID]], PriceList!E:E,PriceList!C:C,"")</f>
        <v>180</v>
      </c>
      <c r="K5309">
        <f>_xlfn.XLOOKUP(Ledger[[#This Row],[SKU]]&amp;"|"&amp;Ledger[[#This Row],[Branch_ID]], PriceList[Key], PriceList[Unit_Retail_Price_EGP], "")</f>
        <v>459</v>
      </c>
      <c r="L5309">
        <f>YEAR(Ledger[[#This Row],[Date]])</f>
        <v>2025</v>
      </c>
      <c r="M5309" t="str">
        <f>"Qtr"&amp;ROUNDUP(MONTH(Ledger[[#This Row],[Date]])/3,0)</f>
        <v>Qtr2</v>
      </c>
      <c r="N5309">
        <f>MONTH(Ledger[[#This Row],[Date]])</f>
        <v>6</v>
      </c>
      <c r="O5309" t="str">
        <f>TEXT(Ledger[[#This Row],[Date]],"mmm")</f>
        <v>Jun</v>
      </c>
    </row>
    <row r="5310" spans="1:15" x14ac:dyDescent="0.35">
      <c r="A5310" t="s">
        <v>884</v>
      </c>
      <c r="B5310" s="8">
        <v>45809</v>
      </c>
      <c r="C5310" s="5">
        <v>0.40486111111111112</v>
      </c>
      <c r="D5310" t="str">
        <f>_xlfn.XLOOKUP(Ledger[[#This Row],[Employee_ID]],Employees!C:C,Employees!A:A)</f>
        <v>Morning</v>
      </c>
      <c r="E5310" t="s">
        <v>22</v>
      </c>
      <c r="F5310" t="str">
        <f>_xlfn.XLOOKUP(Ledger[[#This Row],[Employee_ID]],Employees!C:C,Employees!B:B)</f>
        <v>BR03</v>
      </c>
      <c r="G5310" t="s">
        <v>38</v>
      </c>
      <c r="H5310" t="s">
        <v>639</v>
      </c>
      <c r="I5310">
        <v>33</v>
      </c>
      <c r="J5310">
        <f>_xlfn.XLOOKUP(Ledger[[#This Row],[SKU]]&amp;"|"&amp;Ledger[[#This Row],[Branch_ID]], PriceList!E:E,PriceList!C:C,"")</f>
        <v>220</v>
      </c>
      <c r="K5310">
        <f>_xlfn.XLOOKUP(Ledger[[#This Row],[SKU]]&amp;"|"&amp;Ledger[[#This Row],[Branch_ID]], PriceList[Key], PriceList[Unit_Retail_Price_EGP], "")</f>
        <v>569</v>
      </c>
      <c r="L5310">
        <f>YEAR(Ledger[[#This Row],[Date]])</f>
        <v>2025</v>
      </c>
      <c r="M5310" t="str">
        <f>"Qtr"&amp;ROUNDUP(MONTH(Ledger[[#This Row],[Date]])/3,0)</f>
        <v>Qtr2</v>
      </c>
      <c r="N5310">
        <f>MONTH(Ledger[[#This Row],[Date]])</f>
        <v>6</v>
      </c>
      <c r="O5310" t="str">
        <f>TEXT(Ledger[[#This Row],[Date]],"mmm")</f>
        <v>Jun</v>
      </c>
    </row>
    <row r="5311" spans="1:15" x14ac:dyDescent="0.35">
      <c r="A5311" t="s">
        <v>885</v>
      </c>
      <c r="B5311" s="8">
        <v>45809</v>
      </c>
      <c r="C5311" s="5">
        <v>0.40486111111111112</v>
      </c>
      <c r="D5311" t="str">
        <f>_xlfn.XLOOKUP(Ledger[[#This Row],[Employee_ID]],Employees!C:C,Employees!A:A)</f>
        <v>Morning</v>
      </c>
      <c r="E5311" t="s">
        <v>22</v>
      </c>
      <c r="F5311" t="str">
        <f>_xlfn.XLOOKUP(Ledger[[#This Row],[Employee_ID]],Employees!C:C,Employees!B:B)</f>
        <v>BR03</v>
      </c>
      <c r="G5311" t="s">
        <v>38</v>
      </c>
      <c r="H5311" t="s">
        <v>247</v>
      </c>
      <c r="I5311">
        <v>14</v>
      </c>
      <c r="J5311">
        <f>_xlfn.XLOOKUP(Ledger[[#This Row],[SKU]]&amp;"|"&amp;Ledger[[#This Row],[Branch_ID]], PriceList!E:E,PriceList!C:C,"")</f>
        <v>380</v>
      </c>
      <c r="K5311">
        <f>_xlfn.XLOOKUP(Ledger[[#This Row],[SKU]]&amp;"|"&amp;Ledger[[#This Row],[Branch_ID]], PriceList[Key], PriceList[Unit_Retail_Price_EGP], "")</f>
        <v>929</v>
      </c>
      <c r="L5311">
        <f>YEAR(Ledger[[#This Row],[Date]])</f>
        <v>2025</v>
      </c>
      <c r="M5311" t="str">
        <f>"Qtr"&amp;ROUNDUP(MONTH(Ledger[[#This Row],[Date]])/3,0)</f>
        <v>Qtr2</v>
      </c>
      <c r="N5311">
        <f>MONTH(Ledger[[#This Row],[Date]])</f>
        <v>6</v>
      </c>
      <c r="O5311" t="str">
        <f>TEXT(Ledger[[#This Row],[Date]],"mmm")</f>
        <v>Jun</v>
      </c>
    </row>
    <row r="5312" spans="1:15" x14ac:dyDescent="0.35">
      <c r="A5312" t="s">
        <v>890</v>
      </c>
      <c r="B5312" s="8">
        <v>45809</v>
      </c>
      <c r="C5312" s="5">
        <v>0.40555555555555556</v>
      </c>
      <c r="D5312" t="str">
        <f>_xlfn.XLOOKUP(Ledger[[#This Row],[Employee_ID]],Employees!C:C,Employees!A:A)</f>
        <v>Morning</v>
      </c>
      <c r="E5312" t="s">
        <v>22</v>
      </c>
      <c r="F5312" t="str">
        <f>_xlfn.XLOOKUP(Ledger[[#This Row],[Employee_ID]],Employees!C:C,Employees!B:B)</f>
        <v>BR03</v>
      </c>
      <c r="G5312" t="s">
        <v>38</v>
      </c>
      <c r="H5312" t="s">
        <v>348</v>
      </c>
      <c r="I5312">
        <v>32</v>
      </c>
      <c r="J5312">
        <f>_xlfn.XLOOKUP(Ledger[[#This Row],[SKU]]&amp;"|"&amp;Ledger[[#This Row],[Branch_ID]], PriceList!E:E,PriceList!C:C,"")</f>
        <v>520</v>
      </c>
      <c r="K5312">
        <f>_xlfn.XLOOKUP(Ledger[[#This Row],[SKU]]&amp;"|"&amp;Ledger[[#This Row],[Branch_ID]], PriceList[Key], PriceList[Unit_Retail_Price_EGP], "")</f>
        <v>1229</v>
      </c>
      <c r="L5312">
        <f>YEAR(Ledger[[#This Row],[Date]])</f>
        <v>2025</v>
      </c>
      <c r="M5312" t="str">
        <f>"Qtr"&amp;ROUNDUP(MONTH(Ledger[[#This Row],[Date]])/3,0)</f>
        <v>Qtr2</v>
      </c>
      <c r="N5312">
        <f>MONTH(Ledger[[#This Row],[Date]])</f>
        <v>6</v>
      </c>
      <c r="O5312" t="str">
        <f>TEXT(Ledger[[#This Row],[Date]],"mmm")</f>
        <v>Jun</v>
      </c>
    </row>
    <row r="5313" spans="1:15" x14ac:dyDescent="0.35">
      <c r="A5313" t="s">
        <v>894</v>
      </c>
      <c r="B5313" s="8">
        <v>45809</v>
      </c>
      <c r="C5313" s="5">
        <v>0.40555555555555556</v>
      </c>
      <c r="D5313" t="str">
        <f>_xlfn.XLOOKUP(Ledger[[#This Row],[Employee_ID]],Employees!C:C,Employees!A:A)</f>
        <v>Morning</v>
      </c>
      <c r="E5313" t="s">
        <v>22</v>
      </c>
      <c r="F5313" t="str">
        <f>_xlfn.XLOOKUP(Ledger[[#This Row],[Employee_ID]],Employees!C:C,Employees!B:B)</f>
        <v>BR03</v>
      </c>
      <c r="G5313" t="s">
        <v>38</v>
      </c>
      <c r="H5313" t="s">
        <v>663</v>
      </c>
      <c r="I5313">
        <v>10</v>
      </c>
      <c r="J5313">
        <f>_xlfn.XLOOKUP(Ledger[[#This Row],[SKU]]&amp;"|"&amp;Ledger[[#This Row],[Branch_ID]], PriceList!E:E,PriceList!C:C,"")</f>
        <v>420</v>
      </c>
      <c r="K5313">
        <f>_xlfn.XLOOKUP(Ledger[[#This Row],[SKU]]&amp;"|"&amp;Ledger[[#This Row],[Branch_ID]], PriceList[Key], PriceList[Unit_Retail_Price_EGP], "")</f>
        <v>1029</v>
      </c>
      <c r="L5313">
        <f>YEAR(Ledger[[#This Row],[Date]])</f>
        <v>2025</v>
      </c>
      <c r="M5313" t="str">
        <f>"Qtr"&amp;ROUNDUP(MONTH(Ledger[[#This Row],[Date]])/3,0)</f>
        <v>Qtr2</v>
      </c>
      <c r="N5313">
        <f>MONTH(Ledger[[#This Row],[Date]])</f>
        <v>6</v>
      </c>
      <c r="O5313" t="str">
        <f>TEXT(Ledger[[#This Row],[Date]],"mmm")</f>
        <v>Jun</v>
      </c>
    </row>
    <row r="5314" spans="1:15" x14ac:dyDescent="0.35">
      <c r="A5314" t="s">
        <v>897</v>
      </c>
      <c r="B5314" s="8">
        <v>45809</v>
      </c>
      <c r="C5314" s="5">
        <v>0.40555555555555556</v>
      </c>
      <c r="D5314" t="str">
        <f>_xlfn.XLOOKUP(Ledger[[#This Row],[Employee_ID]],Employees!C:C,Employees!A:A)</f>
        <v>Morning</v>
      </c>
      <c r="E5314" t="s">
        <v>22</v>
      </c>
      <c r="F5314" t="str">
        <f>_xlfn.XLOOKUP(Ledger[[#This Row],[Employee_ID]],Employees!C:C,Employees!B:B)</f>
        <v>BR03</v>
      </c>
      <c r="G5314" t="s">
        <v>38</v>
      </c>
      <c r="H5314" t="s">
        <v>200</v>
      </c>
      <c r="I5314">
        <v>32</v>
      </c>
      <c r="J5314">
        <f>_xlfn.XLOOKUP(Ledger[[#This Row],[SKU]]&amp;"|"&amp;Ledger[[#This Row],[Branch_ID]], PriceList!E:E,PriceList!C:C,"")</f>
        <v>180</v>
      </c>
      <c r="K5314">
        <f>_xlfn.XLOOKUP(Ledger[[#This Row],[SKU]]&amp;"|"&amp;Ledger[[#This Row],[Branch_ID]], PriceList[Key], PriceList[Unit_Retail_Price_EGP], "")</f>
        <v>459</v>
      </c>
      <c r="L5314">
        <f>YEAR(Ledger[[#This Row],[Date]])</f>
        <v>2025</v>
      </c>
      <c r="M5314" t="str">
        <f>"Qtr"&amp;ROUNDUP(MONTH(Ledger[[#This Row],[Date]])/3,0)</f>
        <v>Qtr2</v>
      </c>
      <c r="N5314">
        <f>MONTH(Ledger[[#This Row],[Date]])</f>
        <v>6</v>
      </c>
      <c r="O5314" t="str">
        <f>TEXT(Ledger[[#This Row],[Date]],"mmm")</f>
        <v>Jun</v>
      </c>
    </row>
    <row r="5315" spans="1:15" x14ac:dyDescent="0.35">
      <c r="A5315" t="s">
        <v>899</v>
      </c>
      <c r="B5315" s="8">
        <v>45809</v>
      </c>
      <c r="C5315" s="5">
        <v>0.40555555555555556</v>
      </c>
      <c r="D5315" t="str">
        <f>_xlfn.XLOOKUP(Ledger[[#This Row],[Employee_ID]],Employees!C:C,Employees!A:A)</f>
        <v>Morning</v>
      </c>
      <c r="E5315" t="s">
        <v>22</v>
      </c>
      <c r="F5315" t="str">
        <f>_xlfn.XLOOKUP(Ledger[[#This Row],[Employee_ID]],Employees!C:C,Employees!B:B)</f>
        <v>BR03</v>
      </c>
      <c r="G5315" t="s">
        <v>38</v>
      </c>
      <c r="H5315" t="s">
        <v>103</v>
      </c>
      <c r="I5315">
        <v>36</v>
      </c>
      <c r="J5315">
        <f>_xlfn.XLOOKUP(Ledger[[#This Row],[SKU]]&amp;"|"&amp;Ledger[[#This Row],[Branch_ID]], PriceList!E:E,PriceList!C:C,"")</f>
        <v>160</v>
      </c>
      <c r="K5315">
        <f>_xlfn.XLOOKUP(Ledger[[#This Row],[SKU]]&amp;"|"&amp;Ledger[[#This Row],[Branch_ID]], PriceList[Key], PriceList[Unit_Retail_Price_EGP], "")</f>
        <v>409</v>
      </c>
      <c r="L5315">
        <f>YEAR(Ledger[[#This Row],[Date]])</f>
        <v>2025</v>
      </c>
      <c r="M5315" t="str">
        <f>"Qtr"&amp;ROUNDUP(MONTH(Ledger[[#This Row],[Date]])/3,0)</f>
        <v>Qtr2</v>
      </c>
      <c r="N5315">
        <f>MONTH(Ledger[[#This Row],[Date]])</f>
        <v>6</v>
      </c>
      <c r="O5315" t="str">
        <f>TEXT(Ledger[[#This Row],[Date]],"mmm")</f>
        <v>Jun</v>
      </c>
    </row>
    <row r="5316" spans="1:15" x14ac:dyDescent="0.35">
      <c r="A5316" t="s">
        <v>904</v>
      </c>
      <c r="B5316" s="8">
        <v>45809</v>
      </c>
      <c r="C5316" s="5">
        <v>0.40625</v>
      </c>
      <c r="D5316" t="str">
        <f>_xlfn.XLOOKUP(Ledger[[#This Row],[Employee_ID]],Employees!C:C,Employees!A:A)</f>
        <v>Morning</v>
      </c>
      <c r="E5316" t="s">
        <v>22</v>
      </c>
      <c r="F5316" t="str">
        <f>_xlfn.XLOOKUP(Ledger[[#This Row],[Employee_ID]],Employees!C:C,Employees!B:B)</f>
        <v>BR03</v>
      </c>
      <c r="G5316" t="s">
        <v>38</v>
      </c>
      <c r="H5316" t="s">
        <v>610</v>
      </c>
      <c r="I5316">
        <v>26</v>
      </c>
      <c r="J5316">
        <f>_xlfn.XLOOKUP(Ledger[[#This Row],[SKU]]&amp;"|"&amp;Ledger[[#This Row],[Branch_ID]], PriceList!E:E,PriceList!C:C,"")</f>
        <v>180</v>
      </c>
      <c r="K5316">
        <f>_xlfn.XLOOKUP(Ledger[[#This Row],[SKU]]&amp;"|"&amp;Ledger[[#This Row],[Branch_ID]], PriceList[Key], PriceList[Unit_Retail_Price_EGP], "")</f>
        <v>459</v>
      </c>
      <c r="L5316">
        <f>YEAR(Ledger[[#This Row],[Date]])</f>
        <v>2025</v>
      </c>
      <c r="M5316" t="str">
        <f>"Qtr"&amp;ROUNDUP(MONTH(Ledger[[#This Row],[Date]])/3,0)</f>
        <v>Qtr2</v>
      </c>
      <c r="N5316">
        <f>MONTH(Ledger[[#This Row],[Date]])</f>
        <v>6</v>
      </c>
      <c r="O5316" t="str">
        <f>TEXT(Ledger[[#This Row],[Date]],"mmm")</f>
        <v>Jun</v>
      </c>
    </row>
    <row r="5317" spans="1:15" x14ac:dyDescent="0.35">
      <c r="A5317" t="s">
        <v>906</v>
      </c>
      <c r="B5317" s="8">
        <v>45809</v>
      </c>
      <c r="C5317" s="5">
        <v>0.40625</v>
      </c>
      <c r="D5317" t="str">
        <f>_xlfn.XLOOKUP(Ledger[[#This Row],[Employee_ID]],Employees!C:C,Employees!A:A)</f>
        <v>Morning</v>
      </c>
      <c r="E5317" t="s">
        <v>22</v>
      </c>
      <c r="F5317" t="str">
        <f>_xlfn.XLOOKUP(Ledger[[#This Row],[Employee_ID]],Employees!C:C,Employees!B:B)</f>
        <v>BR03</v>
      </c>
      <c r="G5317" t="s">
        <v>38</v>
      </c>
      <c r="H5317" t="s">
        <v>284</v>
      </c>
      <c r="I5317">
        <v>11</v>
      </c>
      <c r="J5317">
        <f>_xlfn.XLOOKUP(Ledger[[#This Row],[SKU]]&amp;"|"&amp;Ledger[[#This Row],[Branch_ID]], PriceList!E:E,PriceList!C:C,"")</f>
        <v>480</v>
      </c>
      <c r="K5317">
        <f>_xlfn.XLOOKUP(Ledger[[#This Row],[SKU]]&amp;"|"&amp;Ledger[[#This Row],[Branch_ID]], PriceList[Key], PriceList[Unit_Retail_Price_EGP], "")</f>
        <v>1129</v>
      </c>
      <c r="L5317">
        <f>YEAR(Ledger[[#This Row],[Date]])</f>
        <v>2025</v>
      </c>
      <c r="M5317" t="str">
        <f>"Qtr"&amp;ROUNDUP(MONTH(Ledger[[#This Row],[Date]])/3,0)</f>
        <v>Qtr2</v>
      </c>
      <c r="N5317">
        <f>MONTH(Ledger[[#This Row],[Date]])</f>
        <v>6</v>
      </c>
      <c r="O5317" t="str">
        <f>TEXT(Ledger[[#This Row],[Date]],"mmm")</f>
        <v>Jun</v>
      </c>
    </row>
    <row r="5318" spans="1:15" x14ac:dyDescent="0.35">
      <c r="A5318" t="s">
        <v>907</v>
      </c>
      <c r="B5318" s="8">
        <v>45809</v>
      </c>
      <c r="C5318" s="5">
        <v>0.40625</v>
      </c>
      <c r="D5318" t="str">
        <f>_xlfn.XLOOKUP(Ledger[[#This Row],[Employee_ID]],Employees!C:C,Employees!A:A)</f>
        <v>Morning</v>
      </c>
      <c r="E5318" t="s">
        <v>22</v>
      </c>
      <c r="F5318" t="str">
        <f>_xlfn.XLOOKUP(Ledger[[#This Row],[Employee_ID]],Employees!C:C,Employees!B:B)</f>
        <v>BR03</v>
      </c>
      <c r="G5318" t="s">
        <v>38</v>
      </c>
      <c r="H5318" t="s">
        <v>558</v>
      </c>
      <c r="I5318">
        <v>17</v>
      </c>
      <c r="J5318">
        <f>_xlfn.XLOOKUP(Ledger[[#This Row],[SKU]]&amp;"|"&amp;Ledger[[#This Row],[Branch_ID]], PriceList!E:E,PriceList!C:C,"")</f>
        <v>180</v>
      </c>
      <c r="K5318">
        <f>_xlfn.XLOOKUP(Ledger[[#This Row],[SKU]]&amp;"|"&amp;Ledger[[#This Row],[Branch_ID]], PriceList[Key], PriceList[Unit_Retail_Price_EGP], "")</f>
        <v>459</v>
      </c>
      <c r="L5318">
        <f>YEAR(Ledger[[#This Row],[Date]])</f>
        <v>2025</v>
      </c>
      <c r="M5318" t="str">
        <f>"Qtr"&amp;ROUNDUP(MONTH(Ledger[[#This Row],[Date]])/3,0)</f>
        <v>Qtr2</v>
      </c>
      <c r="N5318">
        <f>MONTH(Ledger[[#This Row],[Date]])</f>
        <v>6</v>
      </c>
      <c r="O5318" t="str">
        <f>TEXT(Ledger[[#This Row],[Date]],"mmm")</f>
        <v>Jun</v>
      </c>
    </row>
    <row r="5319" spans="1:15" x14ac:dyDescent="0.35">
      <c r="A5319" t="s">
        <v>910</v>
      </c>
      <c r="B5319" s="8">
        <v>45809</v>
      </c>
      <c r="C5319" s="5">
        <v>0.40625</v>
      </c>
      <c r="D5319" t="str">
        <f>_xlfn.XLOOKUP(Ledger[[#This Row],[Employee_ID]],Employees!C:C,Employees!A:A)</f>
        <v>Morning</v>
      </c>
      <c r="E5319" t="s">
        <v>22</v>
      </c>
      <c r="F5319" t="str">
        <f>_xlfn.XLOOKUP(Ledger[[#This Row],[Employee_ID]],Employees!C:C,Employees!B:B)</f>
        <v>BR03</v>
      </c>
      <c r="G5319" t="s">
        <v>38</v>
      </c>
      <c r="H5319" t="s">
        <v>478</v>
      </c>
      <c r="I5319">
        <v>16</v>
      </c>
      <c r="J5319">
        <f>_xlfn.XLOOKUP(Ledger[[#This Row],[SKU]]&amp;"|"&amp;Ledger[[#This Row],[Branch_ID]], PriceList!E:E,PriceList!C:C,"")</f>
        <v>700</v>
      </c>
      <c r="K5319">
        <f>_xlfn.XLOOKUP(Ledger[[#This Row],[SKU]]&amp;"|"&amp;Ledger[[#This Row],[Branch_ID]], PriceList[Key], PriceList[Unit_Retail_Price_EGP], "")</f>
        <v>1649</v>
      </c>
      <c r="L5319">
        <f>YEAR(Ledger[[#This Row],[Date]])</f>
        <v>2025</v>
      </c>
      <c r="M5319" t="str">
        <f>"Qtr"&amp;ROUNDUP(MONTH(Ledger[[#This Row],[Date]])/3,0)</f>
        <v>Qtr2</v>
      </c>
      <c r="N5319">
        <f>MONTH(Ledger[[#This Row],[Date]])</f>
        <v>6</v>
      </c>
      <c r="O5319" t="str">
        <f>TEXT(Ledger[[#This Row],[Date]],"mmm")</f>
        <v>Jun</v>
      </c>
    </row>
    <row r="5320" spans="1:15" x14ac:dyDescent="0.35">
      <c r="A5320" t="s">
        <v>912</v>
      </c>
      <c r="B5320" s="8">
        <v>45809</v>
      </c>
      <c r="C5320" s="5">
        <v>0.40625</v>
      </c>
      <c r="D5320" t="str">
        <f>_xlfn.XLOOKUP(Ledger[[#This Row],[Employee_ID]],Employees!C:C,Employees!A:A)</f>
        <v>Morning</v>
      </c>
      <c r="E5320" t="s">
        <v>22</v>
      </c>
      <c r="F5320" t="str">
        <f>_xlfn.XLOOKUP(Ledger[[#This Row],[Employee_ID]],Employees!C:C,Employees!B:B)</f>
        <v>BR03</v>
      </c>
      <c r="G5320" t="s">
        <v>38</v>
      </c>
      <c r="H5320" t="s">
        <v>82</v>
      </c>
      <c r="I5320">
        <v>16</v>
      </c>
      <c r="J5320">
        <f>_xlfn.XLOOKUP(Ledger[[#This Row],[SKU]]&amp;"|"&amp;Ledger[[#This Row],[Branch_ID]], PriceList!E:E,PriceList!C:C,"")</f>
        <v>110</v>
      </c>
      <c r="K5320">
        <f>_xlfn.XLOOKUP(Ledger[[#This Row],[SKU]]&amp;"|"&amp;Ledger[[#This Row],[Branch_ID]], PriceList[Key], PriceList[Unit_Retail_Price_EGP], "")</f>
        <v>289</v>
      </c>
      <c r="L5320">
        <f>YEAR(Ledger[[#This Row],[Date]])</f>
        <v>2025</v>
      </c>
      <c r="M5320" t="str">
        <f>"Qtr"&amp;ROUNDUP(MONTH(Ledger[[#This Row],[Date]])/3,0)</f>
        <v>Qtr2</v>
      </c>
      <c r="N5320">
        <f>MONTH(Ledger[[#This Row],[Date]])</f>
        <v>6</v>
      </c>
      <c r="O5320" t="str">
        <f>TEXT(Ledger[[#This Row],[Date]],"mmm")</f>
        <v>Jun</v>
      </c>
    </row>
    <row r="5321" spans="1:15" x14ac:dyDescent="0.35">
      <c r="A5321" t="s">
        <v>913</v>
      </c>
      <c r="B5321" s="8">
        <v>45809</v>
      </c>
      <c r="C5321" s="5">
        <v>0.40625</v>
      </c>
      <c r="D5321" t="str">
        <f>_xlfn.XLOOKUP(Ledger[[#This Row],[Employee_ID]],Employees!C:C,Employees!A:A)</f>
        <v>Morning</v>
      </c>
      <c r="E5321" t="s">
        <v>22</v>
      </c>
      <c r="F5321" t="str">
        <f>_xlfn.XLOOKUP(Ledger[[#This Row],[Employee_ID]],Employees!C:C,Employees!B:B)</f>
        <v>BR03</v>
      </c>
      <c r="G5321" t="s">
        <v>38</v>
      </c>
      <c r="H5321" t="s">
        <v>133</v>
      </c>
      <c r="I5321">
        <v>24</v>
      </c>
      <c r="J5321">
        <f>_xlfn.XLOOKUP(Ledger[[#This Row],[SKU]]&amp;"|"&amp;Ledger[[#This Row],[Branch_ID]], PriceList!E:E,PriceList!C:C,"")</f>
        <v>460</v>
      </c>
      <c r="K5321">
        <f>_xlfn.XLOOKUP(Ledger[[#This Row],[SKU]]&amp;"|"&amp;Ledger[[#This Row],[Branch_ID]], PriceList[Key], PriceList[Unit_Retail_Price_EGP], "")</f>
        <v>1129</v>
      </c>
      <c r="L5321">
        <f>YEAR(Ledger[[#This Row],[Date]])</f>
        <v>2025</v>
      </c>
      <c r="M5321" t="str">
        <f>"Qtr"&amp;ROUNDUP(MONTH(Ledger[[#This Row],[Date]])/3,0)</f>
        <v>Qtr2</v>
      </c>
      <c r="N5321">
        <f>MONTH(Ledger[[#This Row],[Date]])</f>
        <v>6</v>
      </c>
      <c r="O5321" t="str">
        <f>TEXT(Ledger[[#This Row],[Date]],"mmm")</f>
        <v>Jun</v>
      </c>
    </row>
    <row r="5322" spans="1:15" x14ac:dyDescent="0.35">
      <c r="A5322" t="s">
        <v>914</v>
      </c>
      <c r="B5322" s="8">
        <v>45809</v>
      </c>
      <c r="C5322" s="5">
        <v>0.40625</v>
      </c>
      <c r="D5322" t="str">
        <f>_xlfn.XLOOKUP(Ledger[[#This Row],[Employee_ID]],Employees!C:C,Employees!A:A)</f>
        <v>Morning</v>
      </c>
      <c r="E5322" t="s">
        <v>22</v>
      </c>
      <c r="F5322" t="str">
        <f>_xlfn.XLOOKUP(Ledger[[#This Row],[Employee_ID]],Employees!C:C,Employees!B:B)</f>
        <v>BR03</v>
      </c>
      <c r="G5322" t="s">
        <v>38</v>
      </c>
      <c r="H5322" t="s">
        <v>188</v>
      </c>
      <c r="I5322">
        <v>14</v>
      </c>
      <c r="J5322">
        <f>_xlfn.XLOOKUP(Ledger[[#This Row],[SKU]]&amp;"|"&amp;Ledger[[#This Row],[Branch_ID]], PriceList!E:E,PriceList!C:C,"")</f>
        <v>480</v>
      </c>
      <c r="K5322">
        <f>_xlfn.XLOOKUP(Ledger[[#This Row],[SKU]]&amp;"|"&amp;Ledger[[#This Row],[Branch_ID]], PriceList[Key], PriceList[Unit_Retail_Price_EGP], "")</f>
        <v>1129</v>
      </c>
      <c r="L5322">
        <f>YEAR(Ledger[[#This Row],[Date]])</f>
        <v>2025</v>
      </c>
      <c r="M5322" t="str">
        <f>"Qtr"&amp;ROUNDUP(MONTH(Ledger[[#This Row],[Date]])/3,0)</f>
        <v>Qtr2</v>
      </c>
      <c r="N5322">
        <f>MONTH(Ledger[[#This Row],[Date]])</f>
        <v>6</v>
      </c>
      <c r="O5322" t="str">
        <f>TEXT(Ledger[[#This Row],[Date]],"mmm")</f>
        <v>Jun</v>
      </c>
    </row>
    <row r="5323" spans="1:15" x14ac:dyDescent="0.35">
      <c r="A5323" t="s">
        <v>90</v>
      </c>
      <c r="B5323" s="8">
        <v>45809</v>
      </c>
      <c r="C5323" s="5">
        <v>0.38541666666666669</v>
      </c>
      <c r="D5323" t="str">
        <f>_xlfn.XLOOKUP(Ledger[[#This Row],[Employee_ID]],Employees!C:C,Employees!A:A)</f>
        <v>Morning</v>
      </c>
      <c r="E5323" t="s">
        <v>22</v>
      </c>
      <c r="F5323" t="str">
        <f>_xlfn.XLOOKUP(Ledger[[#This Row],[Employee_ID]],Employees!C:C,Employees!B:B)</f>
        <v>BR05</v>
      </c>
      <c r="G5323" t="s">
        <v>94</v>
      </c>
      <c r="H5323" t="s">
        <v>96</v>
      </c>
      <c r="I5323">
        <v>15</v>
      </c>
      <c r="J5323">
        <f>_xlfn.XLOOKUP(Ledger[[#This Row],[SKU]]&amp;"|"&amp;Ledger[[#This Row],[Branch_ID]], PriceList!E:E,PriceList!C:C,"")</f>
        <v>730</v>
      </c>
      <c r="K5323">
        <f>_xlfn.XLOOKUP(Ledger[[#This Row],[SKU]]&amp;"|"&amp;Ledger[[#This Row],[Branch_ID]], PriceList[Key], PriceList[Unit_Retail_Price_EGP], "")</f>
        <v>1729</v>
      </c>
      <c r="L5323">
        <f>YEAR(Ledger[[#This Row],[Date]])</f>
        <v>2025</v>
      </c>
      <c r="M5323" t="str">
        <f>"Qtr"&amp;ROUNDUP(MONTH(Ledger[[#This Row],[Date]])/3,0)</f>
        <v>Qtr2</v>
      </c>
      <c r="N5323">
        <f>MONTH(Ledger[[#This Row],[Date]])</f>
        <v>6</v>
      </c>
      <c r="O5323" t="str">
        <f>TEXT(Ledger[[#This Row],[Date]],"mmm")</f>
        <v>Jun</v>
      </c>
    </row>
    <row r="5324" spans="1:15" x14ac:dyDescent="0.35">
      <c r="A5324" t="s">
        <v>102</v>
      </c>
      <c r="B5324" s="8">
        <v>45809</v>
      </c>
      <c r="C5324" s="5">
        <v>0.38541666666666669</v>
      </c>
      <c r="D5324" t="str">
        <f>_xlfn.XLOOKUP(Ledger[[#This Row],[Employee_ID]],Employees!C:C,Employees!A:A)</f>
        <v>Morning</v>
      </c>
      <c r="E5324" t="s">
        <v>22</v>
      </c>
      <c r="F5324" t="str">
        <f>_xlfn.XLOOKUP(Ledger[[#This Row],[Employee_ID]],Employees!C:C,Employees!B:B)</f>
        <v>BR05</v>
      </c>
      <c r="G5324" t="s">
        <v>94</v>
      </c>
      <c r="H5324" t="s">
        <v>103</v>
      </c>
      <c r="I5324">
        <v>33</v>
      </c>
      <c r="J5324">
        <f>_xlfn.XLOOKUP(Ledger[[#This Row],[SKU]]&amp;"|"&amp;Ledger[[#This Row],[Branch_ID]], PriceList!E:E,PriceList!C:C,"")</f>
        <v>165</v>
      </c>
      <c r="K5324">
        <f>_xlfn.XLOOKUP(Ledger[[#This Row],[SKU]]&amp;"|"&amp;Ledger[[#This Row],[Branch_ID]], PriceList[Key], PriceList[Unit_Retail_Price_EGP], "")</f>
        <v>429</v>
      </c>
      <c r="L5324">
        <f>YEAR(Ledger[[#This Row],[Date]])</f>
        <v>2025</v>
      </c>
      <c r="M5324" t="str">
        <f>"Qtr"&amp;ROUNDUP(MONTH(Ledger[[#This Row],[Date]])/3,0)</f>
        <v>Qtr2</v>
      </c>
      <c r="N5324">
        <f>MONTH(Ledger[[#This Row],[Date]])</f>
        <v>6</v>
      </c>
      <c r="O5324" t="str">
        <f>TEXT(Ledger[[#This Row],[Date]],"mmm")</f>
        <v>Jun</v>
      </c>
    </row>
    <row r="5325" spans="1:15" x14ac:dyDescent="0.35">
      <c r="A5325" t="s">
        <v>124</v>
      </c>
      <c r="B5325" s="8">
        <v>45809</v>
      </c>
      <c r="C5325" s="5">
        <v>0.38611111111111113</v>
      </c>
      <c r="D5325" t="str">
        <f>_xlfn.XLOOKUP(Ledger[[#This Row],[Employee_ID]],Employees!C:C,Employees!A:A)</f>
        <v>Morning</v>
      </c>
      <c r="E5325" t="s">
        <v>22</v>
      </c>
      <c r="F5325" t="str">
        <f>_xlfn.XLOOKUP(Ledger[[#This Row],[Employee_ID]],Employees!C:C,Employees!B:B)</f>
        <v>BR05</v>
      </c>
      <c r="G5325" t="s">
        <v>94</v>
      </c>
      <c r="H5325" t="s">
        <v>125</v>
      </c>
      <c r="I5325">
        <v>19</v>
      </c>
      <c r="J5325">
        <f>_xlfn.XLOOKUP(Ledger[[#This Row],[SKU]]&amp;"|"&amp;Ledger[[#This Row],[Branch_ID]], PriceList!E:E,PriceList!C:C,"")</f>
        <v>270</v>
      </c>
      <c r="K5325">
        <f>_xlfn.XLOOKUP(Ledger[[#This Row],[SKU]]&amp;"|"&amp;Ledger[[#This Row],[Branch_ID]], PriceList[Key], PriceList[Unit_Retail_Price_EGP], "")</f>
        <v>649</v>
      </c>
      <c r="L5325">
        <f>YEAR(Ledger[[#This Row],[Date]])</f>
        <v>2025</v>
      </c>
      <c r="M5325" t="str">
        <f>"Qtr"&amp;ROUNDUP(MONTH(Ledger[[#This Row],[Date]])/3,0)</f>
        <v>Qtr2</v>
      </c>
      <c r="N5325">
        <f>MONTH(Ledger[[#This Row],[Date]])</f>
        <v>6</v>
      </c>
      <c r="O5325" t="str">
        <f>TEXT(Ledger[[#This Row],[Date]],"mmm")</f>
        <v>Jun</v>
      </c>
    </row>
    <row r="5326" spans="1:15" x14ac:dyDescent="0.35">
      <c r="A5326" t="s">
        <v>127</v>
      </c>
      <c r="B5326" s="8">
        <v>45809</v>
      </c>
      <c r="C5326" s="5">
        <v>0.38611111111111113</v>
      </c>
      <c r="D5326" t="str">
        <f>_xlfn.XLOOKUP(Ledger[[#This Row],[Employee_ID]],Employees!C:C,Employees!A:A)</f>
        <v>Morning</v>
      </c>
      <c r="E5326" t="s">
        <v>22</v>
      </c>
      <c r="F5326" t="str">
        <f>_xlfn.XLOOKUP(Ledger[[#This Row],[Employee_ID]],Employees!C:C,Employees!B:B)</f>
        <v>BR05</v>
      </c>
      <c r="G5326" t="s">
        <v>94</v>
      </c>
      <c r="H5326" t="s">
        <v>128</v>
      </c>
      <c r="I5326">
        <v>18</v>
      </c>
      <c r="J5326">
        <f>_xlfn.XLOOKUP(Ledger[[#This Row],[SKU]]&amp;"|"&amp;Ledger[[#This Row],[Branch_ID]], PriceList!E:E,PriceList!C:C,"")</f>
        <v>500</v>
      </c>
      <c r="K5326">
        <f>_xlfn.XLOOKUP(Ledger[[#This Row],[SKU]]&amp;"|"&amp;Ledger[[#This Row],[Branch_ID]], PriceList[Key], PriceList[Unit_Retail_Price_EGP], "")</f>
        <v>1189</v>
      </c>
      <c r="L5326">
        <f>YEAR(Ledger[[#This Row],[Date]])</f>
        <v>2025</v>
      </c>
      <c r="M5326" t="str">
        <f>"Qtr"&amp;ROUNDUP(MONTH(Ledger[[#This Row],[Date]])/3,0)</f>
        <v>Qtr2</v>
      </c>
      <c r="N5326">
        <f>MONTH(Ledger[[#This Row],[Date]])</f>
        <v>6</v>
      </c>
      <c r="O5326" t="str">
        <f>TEXT(Ledger[[#This Row],[Date]],"mmm")</f>
        <v>Jun</v>
      </c>
    </row>
    <row r="5327" spans="1:15" x14ac:dyDescent="0.35">
      <c r="A5327" t="s">
        <v>132</v>
      </c>
      <c r="B5327" s="8">
        <v>45809</v>
      </c>
      <c r="C5327" s="5">
        <v>0.38611111111111113</v>
      </c>
      <c r="D5327" t="str">
        <f>_xlfn.XLOOKUP(Ledger[[#This Row],[Employee_ID]],Employees!C:C,Employees!A:A)</f>
        <v>Morning</v>
      </c>
      <c r="E5327" t="s">
        <v>22</v>
      </c>
      <c r="F5327" t="str">
        <f>_xlfn.XLOOKUP(Ledger[[#This Row],[Employee_ID]],Employees!C:C,Employees!B:B)</f>
        <v>BR05</v>
      </c>
      <c r="G5327" t="s">
        <v>94</v>
      </c>
      <c r="H5327" t="s">
        <v>133</v>
      </c>
      <c r="I5327">
        <v>23</v>
      </c>
      <c r="J5327">
        <f>_xlfn.XLOOKUP(Ledger[[#This Row],[SKU]]&amp;"|"&amp;Ledger[[#This Row],[Branch_ID]], PriceList!E:E,PriceList!C:C,"")</f>
        <v>480</v>
      </c>
      <c r="K5327">
        <f>_xlfn.XLOOKUP(Ledger[[#This Row],[SKU]]&amp;"|"&amp;Ledger[[#This Row],[Branch_ID]], PriceList[Key], PriceList[Unit_Retail_Price_EGP], "")</f>
        <v>1189</v>
      </c>
      <c r="L5327">
        <f>YEAR(Ledger[[#This Row],[Date]])</f>
        <v>2025</v>
      </c>
      <c r="M5327" t="str">
        <f>"Qtr"&amp;ROUNDUP(MONTH(Ledger[[#This Row],[Date]])/3,0)</f>
        <v>Qtr2</v>
      </c>
      <c r="N5327">
        <f>MONTH(Ledger[[#This Row],[Date]])</f>
        <v>6</v>
      </c>
      <c r="O5327" t="str">
        <f>TEXT(Ledger[[#This Row],[Date]],"mmm")</f>
        <v>Jun</v>
      </c>
    </row>
    <row r="5328" spans="1:15" x14ac:dyDescent="0.35">
      <c r="A5328" t="s">
        <v>138</v>
      </c>
      <c r="B5328" s="8">
        <v>45809</v>
      </c>
      <c r="C5328" s="5">
        <v>0.38611111111111113</v>
      </c>
      <c r="D5328" t="str">
        <f>_xlfn.XLOOKUP(Ledger[[#This Row],[Employee_ID]],Employees!C:C,Employees!A:A)</f>
        <v>Morning</v>
      </c>
      <c r="E5328" t="s">
        <v>22</v>
      </c>
      <c r="F5328" t="str">
        <f>_xlfn.XLOOKUP(Ledger[[#This Row],[Employee_ID]],Employees!C:C,Employees!B:B)</f>
        <v>BR05</v>
      </c>
      <c r="G5328" t="s">
        <v>94</v>
      </c>
      <c r="H5328" t="s">
        <v>139</v>
      </c>
      <c r="I5328">
        <v>17</v>
      </c>
      <c r="J5328">
        <f>_xlfn.XLOOKUP(Ledger[[#This Row],[SKU]]&amp;"|"&amp;Ledger[[#This Row],[Branch_ID]], PriceList!E:E,PriceList!C:C,"")</f>
        <v>310</v>
      </c>
      <c r="K5328">
        <f>_xlfn.XLOOKUP(Ledger[[#This Row],[SKU]]&amp;"|"&amp;Ledger[[#This Row],[Branch_ID]], PriceList[Key], PriceList[Unit_Retail_Price_EGP], "")</f>
        <v>749</v>
      </c>
      <c r="L5328">
        <f>YEAR(Ledger[[#This Row],[Date]])</f>
        <v>2025</v>
      </c>
      <c r="M5328" t="str">
        <f>"Qtr"&amp;ROUNDUP(MONTH(Ledger[[#This Row],[Date]])/3,0)</f>
        <v>Qtr2</v>
      </c>
      <c r="N5328">
        <f>MONTH(Ledger[[#This Row],[Date]])</f>
        <v>6</v>
      </c>
      <c r="O5328" t="str">
        <f>TEXT(Ledger[[#This Row],[Date]],"mmm")</f>
        <v>Jun</v>
      </c>
    </row>
    <row r="5329" spans="1:15" x14ac:dyDescent="0.35">
      <c r="A5329" t="s">
        <v>176</v>
      </c>
      <c r="B5329" s="8">
        <v>45809</v>
      </c>
      <c r="C5329" s="5">
        <v>0.38680555555555557</v>
      </c>
      <c r="D5329" t="str">
        <f>_xlfn.XLOOKUP(Ledger[[#This Row],[Employee_ID]],Employees!C:C,Employees!A:A)</f>
        <v>Morning</v>
      </c>
      <c r="E5329" t="s">
        <v>22</v>
      </c>
      <c r="F5329" t="str">
        <f>_xlfn.XLOOKUP(Ledger[[#This Row],[Employee_ID]],Employees!C:C,Employees!B:B)</f>
        <v>BR05</v>
      </c>
      <c r="G5329" t="s">
        <v>94</v>
      </c>
      <c r="H5329" t="s">
        <v>177</v>
      </c>
      <c r="I5329">
        <v>34</v>
      </c>
      <c r="J5329">
        <f>_xlfn.XLOOKUP(Ledger[[#This Row],[SKU]]&amp;"|"&amp;Ledger[[#This Row],[Branch_ID]], PriceList!E:E,PriceList!C:C,"")</f>
        <v>270</v>
      </c>
      <c r="K5329">
        <f>_xlfn.XLOOKUP(Ledger[[#This Row],[SKU]]&amp;"|"&amp;Ledger[[#This Row],[Branch_ID]], PriceList[Key], PriceList[Unit_Retail_Price_EGP], "")</f>
        <v>649</v>
      </c>
      <c r="L5329">
        <f>YEAR(Ledger[[#This Row],[Date]])</f>
        <v>2025</v>
      </c>
      <c r="M5329" t="str">
        <f>"Qtr"&amp;ROUNDUP(MONTH(Ledger[[#This Row],[Date]])/3,0)</f>
        <v>Qtr2</v>
      </c>
      <c r="N5329">
        <f>MONTH(Ledger[[#This Row],[Date]])</f>
        <v>6</v>
      </c>
      <c r="O5329" t="str">
        <f>TEXT(Ledger[[#This Row],[Date]],"mmm")</f>
        <v>Jun</v>
      </c>
    </row>
    <row r="5330" spans="1:15" x14ac:dyDescent="0.35">
      <c r="A5330" t="s">
        <v>178</v>
      </c>
      <c r="B5330" s="8">
        <v>45809</v>
      </c>
      <c r="C5330" s="5">
        <v>0.38680555555555557</v>
      </c>
      <c r="D5330" t="str">
        <f>_xlfn.XLOOKUP(Ledger[[#This Row],[Employee_ID]],Employees!C:C,Employees!A:A)</f>
        <v>Morning</v>
      </c>
      <c r="E5330" t="s">
        <v>22</v>
      </c>
      <c r="F5330" t="str">
        <f>_xlfn.XLOOKUP(Ledger[[#This Row],[Employee_ID]],Employees!C:C,Employees!B:B)</f>
        <v>BR05</v>
      </c>
      <c r="G5330" t="s">
        <v>94</v>
      </c>
      <c r="H5330" t="s">
        <v>179</v>
      </c>
      <c r="I5330">
        <v>17</v>
      </c>
      <c r="J5330">
        <f>_xlfn.XLOOKUP(Ledger[[#This Row],[SKU]]&amp;"|"&amp;Ledger[[#This Row],[Branch_ID]], PriceList!E:E,PriceList!C:C,"")</f>
        <v>395</v>
      </c>
      <c r="K5330">
        <f>_xlfn.XLOOKUP(Ledger[[#This Row],[SKU]]&amp;"|"&amp;Ledger[[#This Row],[Branch_ID]], PriceList[Key], PriceList[Unit_Retail_Price_EGP], "")</f>
        <v>969</v>
      </c>
      <c r="L5330">
        <f>YEAR(Ledger[[#This Row],[Date]])</f>
        <v>2025</v>
      </c>
      <c r="M5330" t="str">
        <f>"Qtr"&amp;ROUNDUP(MONTH(Ledger[[#This Row],[Date]])/3,0)</f>
        <v>Qtr2</v>
      </c>
      <c r="N5330">
        <f>MONTH(Ledger[[#This Row],[Date]])</f>
        <v>6</v>
      </c>
      <c r="O5330" t="str">
        <f>TEXT(Ledger[[#This Row],[Date]],"mmm")</f>
        <v>Jun</v>
      </c>
    </row>
    <row r="5331" spans="1:15" x14ac:dyDescent="0.35">
      <c r="A5331" t="s">
        <v>185</v>
      </c>
      <c r="B5331" s="8">
        <v>45809</v>
      </c>
      <c r="C5331" s="5">
        <v>0.38680555555555557</v>
      </c>
      <c r="D5331" t="str">
        <f>_xlfn.XLOOKUP(Ledger[[#This Row],[Employee_ID]],Employees!C:C,Employees!A:A)</f>
        <v>Morning</v>
      </c>
      <c r="E5331" t="s">
        <v>22</v>
      </c>
      <c r="F5331" t="str">
        <f>_xlfn.XLOOKUP(Ledger[[#This Row],[Employee_ID]],Employees!C:C,Employees!B:B)</f>
        <v>BR05</v>
      </c>
      <c r="G5331" t="s">
        <v>94</v>
      </c>
      <c r="H5331" t="s">
        <v>186</v>
      </c>
      <c r="I5331">
        <v>46</v>
      </c>
      <c r="J5331">
        <f>_xlfn.XLOOKUP(Ledger[[#This Row],[SKU]]&amp;"|"&amp;Ledger[[#This Row],[Branch_ID]], PriceList!E:E,PriceList!C:C,"")</f>
        <v>230</v>
      </c>
      <c r="K5331">
        <f>_xlfn.XLOOKUP(Ledger[[#This Row],[SKU]]&amp;"|"&amp;Ledger[[#This Row],[Branch_ID]], PriceList[Key], PriceList[Unit_Retail_Price_EGP], "")</f>
        <v>589</v>
      </c>
      <c r="L5331">
        <f>YEAR(Ledger[[#This Row],[Date]])</f>
        <v>2025</v>
      </c>
      <c r="M5331" t="str">
        <f>"Qtr"&amp;ROUNDUP(MONTH(Ledger[[#This Row],[Date]])/3,0)</f>
        <v>Qtr2</v>
      </c>
      <c r="N5331">
        <f>MONTH(Ledger[[#This Row],[Date]])</f>
        <v>6</v>
      </c>
      <c r="O5331" t="str">
        <f>TEXT(Ledger[[#This Row],[Date]],"mmm")</f>
        <v>Jun</v>
      </c>
    </row>
    <row r="5332" spans="1:15" x14ac:dyDescent="0.35">
      <c r="A5332" t="s">
        <v>194</v>
      </c>
      <c r="B5332" s="8">
        <v>45809</v>
      </c>
      <c r="C5332" s="5">
        <v>0.38680555555555557</v>
      </c>
      <c r="D5332" t="str">
        <f>_xlfn.XLOOKUP(Ledger[[#This Row],[Employee_ID]],Employees!C:C,Employees!A:A)</f>
        <v>Morning</v>
      </c>
      <c r="E5332" t="s">
        <v>22</v>
      </c>
      <c r="F5332" t="str">
        <f>_xlfn.XLOOKUP(Ledger[[#This Row],[Employee_ID]],Employees!C:C,Employees!B:B)</f>
        <v>BR05</v>
      </c>
      <c r="G5332" t="s">
        <v>94</v>
      </c>
      <c r="H5332" t="s">
        <v>195</v>
      </c>
      <c r="I5332">
        <v>29</v>
      </c>
      <c r="J5332">
        <f>_xlfn.XLOOKUP(Ledger[[#This Row],[SKU]]&amp;"|"&amp;Ledger[[#This Row],[Branch_ID]], PriceList!E:E,PriceList!C:C,"")</f>
        <v>165</v>
      </c>
      <c r="K5332">
        <f>_xlfn.XLOOKUP(Ledger[[#This Row],[SKU]]&amp;"|"&amp;Ledger[[#This Row],[Branch_ID]], PriceList[Key], PriceList[Unit_Retail_Price_EGP], "")</f>
        <v>429</v>
      </c>
      <c r="L5332">
        <f>YEAR(Ledger[[#This Row],[Date]])</f>
        <v>2025</v>
      </c>
      <c r="M5332" t="str">
        <f>"Qtr"&amp;ROUNDUP(MONTH(Ledger[[#This Row],[Date]])/3,0)</f>
        <v>Qtr2</v>
      </c>
      <c r="N5332">
        <f>MONTH(Ledger[[#This Row],[Date]])</f>
        <v>6</v>
      </c>
      <c r="O5332" t="str">
        <f>TEXT(Ledger[[#This Row],[Date]],"mmm")</f>
        <v>Jun</v>
      </c>
    </row>
    <row r="5333" spans="1:15" x14ac:dyDescent="0.35">
      <c r="A5333" t="s">
        <v>199</v>
      </c>
      <c r="B5333" s="8">
        <v>45809</v>
      </c>
      <c r="C5333" s="5">
        <v>0.38680555555555557</v>
      </c>
      <c r="D5333" t="str">
        <f>_xlfn.XLOOKUP(Ledger[[#This Row],[Employee_ID]],Employees!C:C,Employees!A:A)</f>
        <v>Morning</v>
      </c>
      <c r="E5333" t="s">
        <v>22</v>
      </c>
      <c r="F5333" t="str">
        <f>_xlfn.XLOOKUP(Ledger[[#This Row],[Employee_ID]],Employees!C:C,Employees!B:B)</f>
        <v>BR05</v>
      </c>
      <c r="G5333" t="s">
        <v>94</v>
      </c>
      <c r="H5333" t="s">
        <v>200</v>
      </c>
      <c r="I5333">
        <v>25</v>
      </c>
      <c r="J5333">
        <f>_xlfn.XLOOKUP(Ledger[[#This Row],[SKU]]&amp;"|"&amp;Ledger[[#This Row],[Branch_ID]], PriceList!E:E,PriceList!C:C,"")</f>
        <v>185</v>
      </c>
      <c r="K5333">
        <f>_xlfn.XLOOKUP(Ledger[[#This Row],[SKU]]&amp;"|"&amp;Ledger[[#This Row],[Branch_ID]], PriceList[Key], PriceList[Unit_Retail_Price_EGP], "")</f>
        <v>479</v>
      </c>
      <c r="L5333">
        <f>YEAR(Ledger[[#This Row],[Date]])</f>
        <v>2025</v>
      </c>
      <c r="M5333" t="str">
        <f>"Qtr"&amp;ROUNDUP(MONTH(Ledger[[#This Row],[Date]])/3,0)</f>
        <v>Qtr2</v>
      </c>
      <c r="N5333">
        <f>MONTH(Ledger[[#This Row],[Date]])</f>
        <v>6</v>
      </c>
      <c r="O5333" t="str">
        <f>TEXT(Ledger[[#This Row],[Date]],"mmm")</f>
        <v>Jun</v>
      </c>
    </row>
    <row r="5334" spans="1:15" x14ac:dyDescent="0.35">
      <c r="A5334" t="s">
        <v>203</v>
      </c>
      <c r="B5334" s="8">
        <v>45809</v>
      </c>
      <c r="C5334" s="5">
        <v>0.38680555555555557</v>
      </c>
      <c r="D5334" t="str">
        <f>_xlfn.XLOOKUP(Ledger[[#This Row],[Employee_ID]],Employees!C:C,Employees!A:A)</f>
        <v>Morning</v>
      </c>
      <c r="E5334" t="s">
        <v>22</v>
      </c>
      <c r="F5334" t="str">
        <f>_xlfn.XLOOKUP(Ledger[[#This Row],[Employee_ID]],Employees!C:C,Employees!B:B)</f>
        <v>BR05</v>
      </c>
      <c r="G5334" t="s">
        <v>94</v>
      </c>
      <c r="H5334" t="s">
        <v>48</v>
      </c>
      <c r="I5334">
        <v>27</v>
      </c>
      <c r="J5334">
        <f>_xlfn.XLOOKUP(Ledger[[#This Row],[SKU]]&amp;"|"&amp;Ledger[[#This Row],[Branch_ID]], PriceList!E:E,PriceList!C:C,"")</f>
        <v>145</v>
      </c>
      <c r="K5334">
        <f>_xlfn.XLOOKUP(Ledger[[#This Row],[SKU]]&amp;"|"&amp;Ledger[[#This Row],[Branch_ID]], PriceList[Key], PriceList[Unit_Retail_Price_EGP], "")</f>
        <v>379</v>
      </c>
      <c r="L5334">
        <f>YEAR(Ledger[[#This Row],[Date]])</f>
        <v>2025</v>
      </c>
      <c r="M5334" t="str">
        <f>"Qtr"&amp;ROUNDUP(MONTH(Ledger[[#This Row],[Date]])/3,0)</f>
        <v>Qtr2</v>
      </c>
      <c r="N5334">
        <f>MONTH(Ledger[[#This Row],[Date]])</f>
        <v>6</v>
      </c>
      <c r="O5334" t="str">
        <f>TEXT(Ledger[[#This Row],[Date]],"mmm")</f>
        <v>Jun</v>
      </c>
    </row>
    <row r="5335" spans="1:15" x14ac:dyDescent="0.35">
      <c r="A5335" t="s">
        <v>207</v>
      </c>
      <c r="B5335" s="8">
        <v>45809</v>
      </c>
      <c r="C5335" s="5">
        <v>0.38680555555555557</v>
      </c>
      <c r="D5335" t="str">
        <f>_xlfn.XLOOKUP(Ledger[[#This Row],[Employee_ID]],Employees!C:C,Employees!A:A)</f>
        <v>Morning</v>
      </c>
      <c r="E5335" t="s">
        <v>22</v>
      </c>
      <c r="F5335" t="str">
        <f>_xlfn.XLOOKUP(Ledger[[#This Row],[Employee_ID]],Employees!C:C,Employees!B:B)</f>
        <v>BR05</v>
      </c>
      <c r="G5335" t="s">
        <v>94</v>
      </c>
      <c r="H5335" t="s">
        <v>29</v>
      </c>
      <c r="I5335">
        <v>12</v>
      </c>
      <c r="J5335">
        <f>_xlfn.XLOOKUP(Ledger[[#This Row],[SKU]]&amp;"|"&amp;Ledger[[#This Row],[Branch_ID]], PriceList!E:E,PriceList!C:C,"")</f>
        <v>500</v>
      </c>
      <c r="K5335">
        <f>_xlfn.XLOOKUP(Ledger[[#This Row],[SKU]]&amp;"|"&amp;Ledger[[#This Row],[Branch_ID]], PriceList[Key], PriceList[Unit_Retail_Price_EGP], "")</f>
        <v>1189</v>
      </c>
      <c r="L5335">
        <f>YEAR(Ledger[[#This Row],[Date]])</f>
        <v>2025</v>
      </c>
      <c r="M5335" t="str">
        <f>"Qtr"&amp;ROUNDUP(MONTH(Ledger[[#This Row],[Date]])/3,0)</f>
        <v>Qtr2</v>
      </c>
      <c r="N5335">
        <f>MONTH(Ledger[[#This Row],[Date]])</f>
        <v>6</v>
      </c>
      <c r="O5335" t="str">
        <f>TEXT(Ledger[[#This Row],[Date]],"mmm")</f>
        <v>Jun</v>
      </c>
    </row>
    <row r="5336" spans="1:15" x14ac:dyDescent="0.35">
      <c r="A5336" t="s">
        <v>214</v>
      </c>
      <c r="B5336" s="8">
        <v>45809</v>
      </c>
      <c r="C5336" s="5">
        <v>0.38680555555555557</v>
      </c>
      <c r="D5336" t="str">
        <f>_xlfn.XLOOKUP(Ledger[[#This Row],[Employee_ID]],Employees!C:C,Employees!A:A)</f>
        <v>Morning</v>
      </c>
      <c r="E5336" t="s">
        <v>22</v>
      </c>
      <c r="F5336" t="str">
        <f>_xlfn.XLOOKUP(Ledger[[#This Row],[Employee_ID]],Employees!C:C,Employees!B:B)</f>
        <v>BR05</v>
      </c>
      <c r="G5336" t="s">
        <v>94</v>
      </c>
      <c r="H5336" t="s">
        <v>215</v>
      </c>
      <c r="I5336">
        <v>15</v>
      </c>
      <c r="J5336">
        <f>_xlfn.XLOOKUP(Ledger[[#This Row],[SKU]]&amp;"|"&amp;Ledger[[#This Row],[Branch_ID]], PriceList!E:E,PriceList!C:C,"")</f>
        <v>480</v>
      </c>
      <c r="K5336">
        <f>_xlfn.XLOOKUP(Ledger[[#This Row],[SKU]]&amp;"|"&amp;Ledger[[#This Row],[Branch_ID]], PriceList[Key], PriceList[Unit_Retail_Price_EGP], "")</f>
        <v>1189</v>
      </c>
      <c r="L5336">
        <f>YEAR(Ledger[[#This Row],[Date]])</f>
        <v>2025</v>
      </c>
      <c r="M5336" t="str">
        <f>"Qtr"&amp;ROUNDUP(MONTH(Ledger[[#This Row],[Date]])/3,0)</f>
        <v>Qtr2</v>
      </c>
      <c r="N5336">
        <f>MONTH(Ledger[[#This Row],[Date]])</f>
        <v>6</v>
      </c>
      <c r="O5336" t="str">
        <f>TEXT(Ledger[[#This Row],[Date]],"mmm")</f>
        <v>Jun</v>
      </c>
    </row>
    <row r="5337" spans="1:15" x14ac:dyDescent="0.35">
      <c r="A5337" t="s">
        <v>217</v>
      </c>
      <c r="B5337" s="8">
        <v>45809</v>
      </c>
      <c r="C5337" s="5">
        <v>0.38680555555555557</v>
      </c>
      <c r="D5337" t="str">
        <f>_xlfn.XLOOKUP(Ledger[[#This Row],[Employee_ID]],Employees!C:C,Employees!A:A)</f>
        <v>Morning</v>
      </c>
      <c r="E5337" t="s">
        <v>22</v>
      </c>
      <c r="F5337" t="str">
        <f>_xlfn.XLOOKUP(Ledger[[#This Row],[Employee_ID]],Employees!C:C,Employees!B:B)</f>
        <v>BR05</v>
      </c>
      <c r="G5337" t="s">
        <v>94</v>
      </c>
      <c r="H5337" t="s">
        <v>218</v>
      </c>
      <c r="I5337">
        <v>18</v>
      </c>
      <c r="J5337">
        <f>_xlfn.XLOOKUP(Ledger[[#This Row],[SKU]]&amp;"|"&amp;Ledger[[#This Row],[Branch_ID]], PriceList!E:E,PriceList!C:C,"")</f>
        <v>665</v>
      </c>
      <c r="K5337">
        <f>_xlfn.XLOOKUP(Ledger[[#This Row],[SKU]]&amp;"|"&amp;Ledger[[#This Row],[Branch_ID]], PriceList[Key], PriceList[Unit_Retail_Price_EGP], "")</f>
        <v>1619</v>
      </c>
      <c r="L5337">
        <f>YEAR(Ledger[[#This Row],[Date]])</f>
        <v>2025</v>
      </c>
      <c r="M5337" t="str">
        <f>"Qtr"&amp;ROUNDUP(MONTH(Ledger[[#This Row],[Date]])/3,0)</f>
        <v>Qtr2</v>
      </c>
      <c r="N5337">
        <f>MONTH(Ledger[[#This Row],[Date]])</f>
        <v>6</v>
      </c>
      <c r="O5337" t="str">
        <f>TEXT(Ledger[[#This Row],[Date]],"mmm")</f>
        <v>Jun</v>
      </c>
    </row>
    <row r="5338" spans="1:15" x14ac:dyDescent="0.35">
      <c r="A5338" t="s">
        <v>252</v>
      </c>
      <c r="B5338" s="8">
        <v>45809</v>
      </c>
      <c r="C5338" s="5">
        <v>0.38750000000000001</v>
      </c>
      <c r="D5338" t="str">
        <f>_xlfn.XLOOKUP(Ledger[[#This Row],[Employee_ID]],Employees!C:C,Employees!A:A)</f>
        <v>Morning</v>
      </c>
      <c r="E5338" t="s">
        <v>22</v>
      </c>
      <c r="F5338" t="str">
        <f>_xlfn.XLOOKUP(Ledger[[#This Row],[Employee_ID]],Employees!C:C,Employees!B:B)</f>
        <v>BR05</v>
      </c>
      <c r="G5338" t="s">
        <v>94</v>
      </c>
      <c r="H5338" t="s">
        <v>108</v>
      </c>
      <c r="I5338">
        <v>38</v>
      </c>
      <c r="J5338">
        <f>_xlfn.XLOOKUP(Ledger[[#This Row],[SKU]]&amp;"|"&amp;Ledger[[#This Row],[Branch_ID]], PriceList!E:E,PriceList!C:C,"")</f>
        <v>165</v>
      </c>
      <c r="K5338">
        <f>_xlfn.XLOOKUP(Ledger[[#This Row],[SKU]]&amp;"|"&amp;Ledger[[#This Row],[Branch_ID]], PriceList[Key], PriceList[Unit_Retail_Price_EGP], "")</f>
        <v>429</v>
      </c>
      <c r="L5338">
        <f>YEAR(Ledger[[#This Row],[Date]])</f>
        <v>2025</v>
      </c>
      <c r="M5338" t="str">
        <f>"Qtr"&amp;ROUNDUP(MONTH(Ledger[[#This Row],[Date]])/3,0)</f>
        <v>Qtr2</v>
      </c>
      <c r="N5338">
        <f>MONTH(Ledger[[#This Row],[Date]])</f>
        <v>6</v>
      </c>
      <c r="O5338" t="str">
        <f>TEXT(Ledger[[#This Row],[Date]],"mmm")</f>
        <v>Jun</v>
      </c>
    </row>
    <row r="5339" spans="1:15" x14ac:dyDescent="0.35">
      <c r="A5339" t="s">
        <v>253</v>
      </c>
      <c r="B5339" s="8">
        <v>45809</v>
      </c>
      <c r="C5339" s="5">
        <v>0.38750000000000001</v>
      </c>
      <c r="D5339" t="str">
        <f>_xlfn.XLOOKUP(Ledger[[#This Row],[Employee_ID]],Employees!C:C,Employees!A:A)</f>
        <v>Morning</v>
      </c>
      <c r="E5339" t="s">
        <v>22</v>
      </c>
      <c r="F5339" t="str">
        <f>_xlfn.XLOOKUP(Ledger[[#This Row],[Employee_ID]],Employees!C:C,Employees!B:B)</f>
        <v>BR05</v>
      </c>
      <c r="G5339" t="s">
        <v>94</v>
      </c>
      <c r="H5339" t="s">
        <v>193</v>
      </c>
      <c r="I5339">
        <v>42</v>
      </c>
      <c r="J5339">
        <f>_xlfn.XLOOKUP(Ledger[[#This Row],[SKU]]&amp;"|"&amp;Ledger[[#This Row],[Branch_ID]], PriceList!E:E,PriceList!C:C,"")</f>
        <v>145</v>
      </c>
      <c r="K5339">
        <f>_xlfn.XLOOKUP(Ledger[[#This Row],[SKU]]&amp;"|"&amp;Ledger[[#This Row],[Branch_ID]], PriceList[Key], PriceList[Unit_Retail_Price_EGP], "")</f>
        <v>379</v>
      </c>
      <c r="L5339">
        <f>YEAR(Ledger[[#This Row],[Date]])</f>
        <v>2025</v>
      </c>
      <c r="M5339" t="str">
        <f>"Qtr"&amp;ROUNDUP(MONTH(Ledger[[#This Row],[Date]])/3,0)</f>
        <v>Qtr2</v>
      </c>
      <c r="N5339">
        <f>MONTH(Ledger[[#This Row],[Date]])</f>
        <v>6</v>
      </c>
      <c r="O5339" t="str">
        <f>TEXT(Ledger[[#This Row],[Date]],"mmm")</f>
        <v>Jun</v>
      </c>
    </row>
    <row r="5340" spans="1:15" x14ac:dyDescent="0.35">
      <c r="A5340" t="s">
        <v>258</v>
      </c>
      <c r="B5340" s="8">
        <v>45809</v>
      </c>
      <c r="C5340" s="5">
        <v>0.38750000000000001</v>
      </c>
      <c r="D5340" t="str">
        <f>_xlfn.XLOOKUP(Ledger[[#This Row],[Employee_ID]],Employees!C:C,Employees!A:A)</f>
        <v>Morning</v>
      </c>
      <c r="E5340" t="s">
        <v>22</v>
      </c>
      <c r="F5340" t="str">
        <f>_xlfn.XLOOKUP(Ledger[[#This Row],[Employee_ID]],Employees!C:C,Employees!B:B)</f>
        <v>BR05</v>
      </c>
      <c r="G5340" t="s">
        <v>94</v>
      </c>
      <c r="H5340" t="s">
        <v>259</v>
      </c>
      <c r="I5340">
        <v>15</v>
      </c>
      <c r="J5340">
        <f>_xlfn.XLOOKUP(Ledger[[#This Row],[SKU]]&amp;"|"&amp;Ledger[[#This Row],[Branch_ID]], PriceList!E:E,PriceList!C:C,"")</f>
        <v>480</v>
      </c>
      <c r="K5340">
        <f>_xlfn.XLOOKUP(Ledger[[#This Row],[SKU]]&amp;"|"&amp;Ledger[[#This Row],[Branch_ID]], PriceList[Key], PriceList[Unit_Retail_Price_EGP], "")</f>
        <v>1189</v>
      </c>
      <c r="L5340">
        <f>YEAR(Ledger[[#This Row],[Date]])</f>
        <v>2025</v>
      </c>
      <c r="M5340" t="str">
        <f>"Qtr"&amp;ROUNDUP(MONTH(Ledger[[#This Row],[Date]])/3,0)</f>
        <v>Qtr2</v>
      </c>
      <c r="N5340">
        <f>MONTH(Ledger[[#This Row],[Date]])</f>
        <v>6</v>
      </c>
      <c r="O5340" t="str">
        <f>TEXT(Ledger[[#This Row],[Date]],"mmm")</f>
        <v>Jun</v>
      </c>
    </row>
    <row r="5341" spans="1:15" x14ac:dyDescent="0.35">
      <c r="A5341" t="s">
        <v>269</v>
      </c>
      <c r="B5341" s="8">
        <v>45809</v>
      </c>
      <c r="C5341" s="5">
        <v>0.38819444444444445</v>
      </c>
      <c r="D5341" t="str">
        <f>_xlfn.XLOOKUP(Ledger[[#This Row],[Employee_ID]],Employees!C:C,Employees!A:A)</f>
        <v>Morning</v>
      </c>
      <c r="E5341" t="s">
        <v>22</v>
      </c>
      <c r="F5341" t="str">
        <f>_xlfn.XLOOKUP(Ledger[[#This Row],[Employee_ID]],Employees!C:C,Employees!B:B)</f>
        <v>BR05</v>
      </c>
      <c r="G5341" t="s">
        <v>94</v>
      </c>
      <c r="H5341" t="s">
        <v>181</v>
      </c>
      <c r="I5341">
        <v>13</v>
      </c>
      <c r="J5341">
        <f>_xlfn.XLOOKUP(Ledger[[#This Row],[SKU]]&amp;"|"&amp;Ledger[[#This Row],[Branch_ID]], PriceList!E:E,PriceList!C:C,"")</f>
        <v>500</v>
      </c>
      <c r="K5341">
        <f>_xlfn.XLOOKUP(Ledger[[#This Row],[SKU]]&amp;"|"&amp;Ledger[[#This Row],[Branch_ID]], PriceList[Key], PriceList[Unit_Retail_Price_EGP], "")</f>
        <v>1189</v>
      </c>
      <c r="L5341">
        <f>YEAR(Ledger[[#This Row],[Date]])</f>
        <v>2025</v>
      </c>
      <c r="M5341" t="str">
        <f>"Qtr"&amp;ROUNDUP(MONTH(Ledger[[#This Row],[Date]])/3,0)</f>
        <v>Qtr2</v>
      </c>
      <c r="N5341">
        <f>MONTH(Ledger[[#This Row],[Date]])</f>
        <v>6</v>
      </c>
      <c r="O5341" t="str">
        <f>TEXT(Ledger[[#This Row],[Date]],"mmm")</f>
        <v>Jun</v>
      </c>
    </row>
    <row r="5342" spans="1:15" x14ac:dyDescent="0.35">
      <c r="A5342" t="s">
        <v>271</v>
      </c>
      <c r="B5342" s="8">
        <v>45809</v>
      </c>
      <c r="C5342" s="5">
        <v>0.38819444444444445</v>
      </c>
      <c r="D5342" t="str">
        <f>_xlfn.XLOOKUP(Ledger[[#This Row],[Employee_ID]],Employees!C:C,Employees!A:A)</f>
        <v>Morning</v>
      </c>
      <c r="E5342" t="s">
        <v>22</v>
      </c>
      <c r="F5342" t="str">
        <f>_xlfn.XLOOKUP(Ledger[[#This Row],[Employee_ID]],Employees!C:C,Employees!B:B)</f>
        <v>BR05</v>
      </c>
      <c r="G5342" t="s">
        <v>94</v>
      </c>
      <c r="H5342" t="s">
        <v>272</v>
      </c>
      <c r="I5342">
        <v>14</v>
      </c>
      <c r="J5342">
        <f>_xlfn.XLOOKUP(Ledger[[#This Row],[SKU]]&amp;"|"&amp;Ledger[[#This Row],[Branch_ID]], PriceList!E:E,PriceList!C:C,"")</f>
        <v>435</v>
      </c>
      <c r="K5342">
        <f>_xlfn.XLOOKUP(Ledger[[#This Row],[SKU]]&amp;"|"&amp;Ledger[[#This Row],[Branch_ID]], PriceList[Key], PriceList[Unit_Retail_Price_EGP], "")</f>
        <v>1079</v>
      </c>
      <c r="L5342">
        <f>YEAR(Ledger[[#This Row],[Date]])</f>
        <v>2025</v>
      </c>
      <c r="M5342" t="str">
        <f>"Qtr"&amp;ROUNDUP(MONTH(Ledger[[#This Row],[Date]])/3,0)</f>
        <v>Qtr2</v>
      </c>
      <c r="N5342">
        <f>MONTH(Ledger[[#This Row],[Date]])</f>
        <v>6</v>
      </c>
      <c r="O5342" t="str">
        <f>TEXT(Ledger[[#This Row],[Date]],"mmm")</f>
        <v>Jun</v>
      </c>
    </row>
    <row r="5343" spans="1:15" x14ac:dyDescent="0.35">
      <c r="A5343" t="s">
        <v>277</v>
      </c>
      <c r="B5343" s="8">
        <v>45809</v>
      </c>
      <c r="C5343" s="5">
        <v>0.38819444444444445</v>
      </c>
      <c r="D5343" t="str">
        <f>_xlfn.XLOOKUP(Ledger[[#This Row],[Employee_ID]],Employees!C:C,Employees!A:A)</f>
        <v>Morning</v>
      </c>
      <c r="E5343" t="s">
        <v>22</v>
      </c>
      <c r="F5343" t="str">
        <f>_xlfn.XLOOKUP(Ledger[[#This Row],[Employee_ID]],Employees!C:C,Employees!B:B)</f>
        <v>BR05</v>
      </c>
      <c r="G5343" t="s">
        <v>94</v>
      </c>
      <c r="H5343" t="s">
        <v>278</v>
      </c>
      <c r="I5343">
        <v>26</v>
      </c>
      <c r="J5343">
        <f>_xlfn.XLOOKUP(Ledger[[#This Row],[SKU]]&amp;"|"&amp;Ledger[[#This Row],[Branch_ID]], PriceList!E:E,PriceList!C:C,"")</f>
        <v>395</v>
      </c>
      <c r="K5343">
        <f>_xlfn.XLOOKUP(Ledger[[#This Row],[SKU]]&amp;"|"&amp;Ledger[[#This Row],[Branch_ID]], PriceList[Key], PriceList[Unit_Retail_Price_EGP], "")</f>
        <v>969</v>
      </c>
      <c r="L5343">
        <f>YEAR(Ledger[[#This Row],[Date]])</f>
        <v>2025</v>
      </c>
      <c r="M5343" t="str">
        <f>"Qtr"&amp;ROUNDUP(MONTH(Ledger[[#This Row],[Date]])/3,0)</f>
        <v>Qtr2</v>
      </c>
      <c r="N5343">
        <f>MONTH(Ledger[[#This Row],[Date]])</f>
        <v>6</v>
      </c>
      <c r="O5343" t="str">
        <f>TEXT(Ledger[[#This Row],[Date]],"mmm")</f>
        <v>Jun</v>
      </c>
    </row>
    <row r="5344" spans="1:15" x14ac:dyDescent="0.35">
      <c r="A5344" t="s">
        <v>279</v>
      </c>
      <c r="B5344" s="8">
        <v>45809</v>
      </c>
      <c r="C5344" s="5">
        <v>0.38819444444444445</v>
      </c>
      <c r="D5344" t="str">
        <f>_xlfn.XLOOKUP(Ledger[[#This Row],[Employee_ID]],Employees!C:C,Employees!A:A)</f>
        <v>Morning</v>
      </c>
      <c r="E5344" t="s">
        <v>22</v>
      </c>
      <c r="F5344" t="str">
        <f>_xlfn.XLOOKUP(Ledger[[#This Row],[Employee_ID]],Employees!C:C,Employees!B:B)</f>
        <v>BR05</v>
      </c>
      <c r="G5344" t="s">
        <v>94</v>
      </c>
      <c r="H5344" t="s">
        <v>40</v>
      </c>
      <c r="I5344">
        <v>19</v>
      </c>
      <c r="J5344">
        <f>_xlfn.XLOOKUP(Ledger[[#This Row],[SKU]]&amp;"|"&amp;Ledger[[#This Row],[Branch_ID]], PriceList!E:E,PriceList!C:C,"")</f>
        <v>500</v>
      </c>
      <c r="K5344">
        <f>_xlfn.XLOOKUP(Ledger[[#This Row],[SKU]]&amp;"|"&amp;Ledger[[#This Row],[Branch_ID]], PriceList[Key], PriceList[Unit_Retail_Price_EGP], "")</f>
        <v>1189</v>
      </c>
      <c r="L5344">
        <f>YEAR(Ledger[[#This Row],[Date]])</f>
        <v>2025</v>
      </c>
      <c r="M5344" t="str">
        <f>"Qtr"&amp;ROUNDUP(MONTH(Ledger[[#This Row],[Date]])/3,0)</f>
        <v>Qtr2</v>
      </c>
      <c r="N5344">
        <f>MONTH(Ledger[[#This Row],[Date]])</f>
        <v>6</v>
      </c>
      <c r="O5344" t="str">
        <f>TEXT(Ledger[[#This Row],[Date]],"mmm")</f>
        <v>Jun</v>
      </c>
    </row>
    <row r="5345" spans="1:15" x14ac:dyDescent="0.35">
      <c r="A5345" t="s">
        <v>287</v>
      </c>
      <c r="B5345" s="8">
        <v>45809</v>
      </c>
      <c r="C5345" s="5">
        <v>0.38819444444444445</v>
      </c>
      <c r="D5345" t="str">
        <f>_xlfn.XLOOKUP(Ledger[[#This Row],[Employee_ID]],Employees!C:C,Employees!A:A)</f>
        <v>Morning</v>
      </c>
      <c r="E5345" t="s">
        <v>22</v>
      </c>
      <c r="F5345" t="str">
        <f>_xlfn.XLOOKUP(Ledger[[#This Row],[Employee_ID]],Employees!C:C,Employees!B:B)</f>
        <v>BR05</v>
      </c>
      <c r="G5345" t="s">
        <v>94</v>
      </c>
      <c r="H5345" t="s">
        <v>249</v>
      </c>
      <c r="I5345">
        <v>16</v>
      </c>
      <c r="J5345">
        <f>_xlfn.XLOOKUP(Ledger[[#This Row],[SKU]]&amp;"|"&amp;Ledger[[#This Row],[Branch_ID]], PriceList!E:E,PriceList!C:C,"")</f>
        <v>540</v>
      </c>
      <c r="K5345">
        <f>_xlfn.XLOOKUP(Ledger[[#This Row],[SKU]]&amp;"|"&amp;Ledger[[#This Row],[Branch_ID]], PriceList[Key], PriceList[Unit_Retail_Price_EGP], "")</f>
        <v>1289</v>
      </c>
      <c r="L5345">
        <f>YEAR(Ledger[[#This Row],[Date]])</f>
        <v>2025</v>
      </c>
      <c r="M5345" t="str">
        <f>"Qtr"&amp;ROUNDUP(MONTH(Ledger[[#This Row],[Date]])/3,0)</f>
        <v>Qtr2</v>
      </c>
      <c r="N5345">
        <f>MONTH(Ledger[[#This Row],[Date]])</f>
        <v>6</v>
      </c>
      <c r="O5345" t="str">
        <f>TEXT(Ledger[[#This Row],[Date]],"mmm")</f>
        <v>Jun</v>
      </c>
    </row>
    <row r="5346" spans="1:15" x14ac:dyDescent="0.35">
      <c r="A5346" t="s">
        <v>288</v>
      </c>
      <c r="B5346" s="8">
        <v>45809</v>
      </c>
      <c r="C5346" s="5">
        <v>0.38819444444444445</v>
      </c>
      <c r="D5346" t="str">
        <f>_xlfn.XLOOKUP(Ledger[[#This Row],[Employee_ID]],Employees!C:C,Employees!A:A)</f>
        <v>Morning</v>
      </c>
      <c r="E5346" t="s">
        <v>22</v>
      </c>
      <c r="F5346" t="str">
        <f>_xlfn.XLOOKUP(Ledger[[#This Row],[Employee_ID]],Employees!C:C,Employees!B:B)</f>
        <v>BR05</v>
      </c>
      <c r="G5346" t="s">
        <v>94</v>
      </c>
      <c r="H5346" t="s">
        <v>289</v>
      </c>
      <c r="I5346">
        <v>22</v>
      </c>
      <c r="J5346">
        <f>_xlfn.XLOOKUP(Ledger[[#This Row],[SKU]]&amp;"|"&amp;Ledger[[#This Row],[Branch_ID]], PriceList!E:E,PriceList!C:C,"")</f>
        <v>540</v>
      </c>
      <c r="K5346">
        <f>_xlfn.XLOOKUP(Ledger[[#This Row],[SKU]]&amp;"|"&amp;Ledger[[#This Row],[Branch_ID]], PriceList[Key], PriceList[Unit_Retail_Price_EGP], "")</f>
        <v>1289</v>
      </c>
      <c r="L5346">
        <f>YEAR(Ledger[[#This Row],[Date]])</f>
        <v>2025</v>
      </c>
      <c r="M5346" t="str">
        <f>"Qtr"&amp;ROUNDUP(MONTH(Ledger[[#This Row],[Date]])/3,0)</f>
        <v>Qtr2</v>
      </c>
      <c r="N5346">
        <f>MONTH(Ledger[[#This Row],[Date]])</f>
        <v>6</v>
      </c>
      <c r="O5346" t="str">
        <f>TEXT(Ledger[[#This Row],[Date]],"mmm")</f>
        <v>Jun</v>
      </c>
    </row>
    <row r="5347" spans="1:15" x14ac:dyDescent="0.35">
      <c r="A5347" t="s">
        <v>303</v>
      </c>
      <c r="B5347" s="8">
        <v>45809</v>
      </c>
      <c r="C5347" s="5">
        <v>0.3888888888888889</v>
      </c>
      <c r="D5347" t="str">
        <f>_xlfn.XLOOKUP(Ledger[[#This Row],[Employee_ID]],Employees!C:C,Employees!A:A)</f>
        <v>Morning</v>
      </c>
      <c r="E5347" t="s">
        <v>22</v>
      </c>
      <c r="F5347" t="str">
        <f>_xlfn.XLOOKUP(Ledger[[#This Row],[Employee_ID]],Employees!C:C,Employees!B:B)</f>
        <v>BR05</v>
      </c>
      <c r="G5347" t="s">
        <v>94</v>
      </c>
      <c r="H5347" t="s">
        <v>281</v>
      </c>
      <c r="I5347">
        <v>32</v>
      </c>
      <c r="J5347">
        <f>_xlfn.XLOOKUP(Ledger[[#This Row],[SKU]]&amp;"|"&amp;Ledger[[#This Row],[Branch_ID]], PriceList!E:E,PriceList!C:C,"")</f>
        <v>145</v>
      </c>
      <c r="K5347">
        <f>_xlfn.XLOOKUP(Ledger[[#This Row],[SKU]]&amp;"|"&amp;Ledger[[#This Row],[Branch_ID]], PriceList[Key], PriceList[Unit_Retail_Price_EGP], "")</f>
        <v>379</v>
      </c>
      <c r="L5347">
        <f>YEAR(Ledger[[#This Row],[Date]])</f>
        <v>2025</v>
      </c>
      <c r="M5347" t="str">
        <f>"Qtr"&amp;ROUNDUP(MONTH(Ledger[[#This Row],[Date]])/3,0)</f>
        <v>Qtr2</v>
      </c>
      <c r="N5347">
        <f>MONTH(Ledger[[#This Row],[Date]])</f>
        <v>6</v>
      </c>
      <c r="O5347" t="str">
        <f>TEXT(Ledger[[#This Row],[Date]],"mmm")</f>
        <v>Jun</v>
      </c>
    </row>
    <row r="5348" spans="1:15" x14ac:dyDescent="0.35">
      <c r="A5348" t="s">
        <v>304</v>
      </c>
      <c r="B5348" s="8">
        <v>45809</v>
      </c>
      <c r="C5348" s="5">
        <v>0.3888888888888889</v>
      </c>
      <c r="D5348" t="str">
        <f>_xlfn.XLOOKUP(Ledger[[#This Row],[Employee_ID]],Employees!C:C,Employees!A:A)</f>
        <v>Morning</v>
      </c>
      <c r="E5348" t="s">
        <v>22</v>
      </c>
      <c r="F5348" t="str">
        <f>_xlfn.XLOOKUP(Ledger[[#This Row],[Employee_ID]],Employees!C:C,Employees!B:B)</f>
        <v>BR05</v>
      </c>
      <c r="G5348" t="s">
        <v>94</v>
      </c>
      <c r="H5348" t="s">
        <v>227</v>
      </c>
      <c r="I5348">
        <v>12</v>
      </c>
      <c r="J5348">
        <f>_xlfn.XLOOKUP(Ledger[[#This Row],[SKU]]&amp;"|"&amp;Ledger[[#This Row],[Branch_ID]], PriceList!E:E,PriceList!C:C,"")</f>
        <v>310</v>
      </c>
      <c r="K5348">
        <f>_xlfn.XLOOKUP(Ledger[[#This Row],[SKU]]&amp;"|"&amp;Ledger[[#This Row],[Branch_ID]], PriceList[Key], PriceList[Unit_Retail_Price_EGP], "")</f>
        <v>749</v>
      </c>
      <c r="L5348">
        <f>YEAR(Ledger[[#This Row],[Date]])</f>
        <v>2025</v>
      </c>
      <c r="M5348" t="str">
        <f>"Qtr"&amp;ROUNDUP(MONTH(Ledger[[#This Row],[Date]])/3,0)</f>
        <v>Qtr2</v>
      </c>
      <c r="N5348">
        <f>MONTH(Ledger[[#This Row],[Date]])</f>
        <v>6</v>
      </c>
      <c r="O5348" t="str">
        <f>TEXT(Ledger[[#This Row],[Date]],"mmm")</f>
        <v>Jun</v>
      </c>
    </row>
    <row r="5349" spans="1:15" x14ac:dyDescent="0.35">
      <c r="A5349" t="s">
        <v>308</v>
      </c>
      <c r="B5349" s="8">
        <v>45809</v>
      </c>
      <c r="C5349" s="5">
        <v>0.3888888888888889</v>
      </c>
      <c r="D5349" t="str">
        <f>_xlfn.XLOOKUP(Ledger[[#This Row],[Employee_ID]],Employees!C:C,Employees!A:A)</f>
        <v>Morning</v>
      </c>
      <c r="E5349" t="s">
        <v>22</v>
      </c>
      <c r="F5349" t="str">
        <f>_xlfn.XLOOKUP(Ledger[[#This Row],[Employee_ID]],Employees!C:C,Employees!B:B)</f>
        <v>BR05</v>
      </c>
      <c r="G5349" t="s">
        <v>94</v>
      </c>
      <c r="H5349" t="s">
        <v>267</v>
      </c>
      <c r="I5349">
        <v>28</v>
      </c>
      <c r="J5349">
        <f>_xlfn.XLOOKUP(Ledger[[#This Row],[SKU]]&amp;"|"&amp;Ledger[[#This Row],[Branch_ID]], PriceList!E:E,PriceList!C:C,"")</f>
        <v>165</v>
      </c>
      <c r="K5349">
        <f>_xlfn.XLOOKUP(Ledger[[#This Row],[SKU]]&amp;"|"&amp;Ledger[[#This Row],[Branch_ID]], PriceList[Key], PriceList[Unit_Retail_Price_EGP], "")</f>
        <v>429</v>
      </c>
      <c r="L5349">
        <f>YEAR(Ledger[[#This Row],[Date]])</f>
        <v>2025</v>
      </c>
      <c r="M5349" t="str">
        <f>"Qtr"&amp;ROUNDUP(MONTH(Ledger[[#This Row],[Date]])/3,0)</f>
        <v>Qtr2</v>
      </c>
      <c r="N5349">
        <f>MONTH(Ledger[[#This Row],[Date]])</f>
        <v>6</v>
      </c>
      <c r="O5349" t="str">
        <f>TEXT(Ledger[[#This Row],[Date]],"mmm")</f>
        <v>Jun</v>
      </c>
    </row>
    <row r="5350" spans="1:15" x14ac:dyDescent="0.35">
      <c r="A5350" t="s">
        <v>318</v>
      </c>
      <c r="B5350" s="8">
        <v>45809</v>
      </c>
      <c r="C5350" s="5">
        <v>0.3888888888888889</v>
      </c>
      <c r="D5350" t="str">
        <f>_xlfn.XLOOKUP(Ledger[[#This Row],[Employee_ID]],Employees!C:C,Employees!A:A)</f>
        <v>Morning</v>
      </c>
      <c r="E5350" t="s">
        <v>22</v>
      </c>
      <c r="F5350" t="str">
        <f>_xlfn.XLOOKUP(Ledger[[#This Row],[Employee_ID]],Employees!C:C,Employees!B:B)</f>
        <v>BR05</v>
      </c>
      <c r="G5350" t="s">
        <v>94</v>
      </c>
      <c r="H5350" t="s">
        <v>319</v>
      </c>
      <c r="I5350">
        <v>22</v>
      </c>
      <c r="J5350">
        <f>_xlfn.XLOOKUP(Ledger[[#This Row],[SKU]]&amp;"|"&amp;Ledger[[#This Row],[Branch_ID]], PriceList!E:E,PriceList!C:C,"")</f>
        <v>480</v>
      </c>
      <c r="K5350">
        <f>_xlfn.XLOOKUP(Ledger[[#This Row],[SKU]]&amp;"|"&amp;Ledger[[#This Row],[Branch_ID]], PriceList[Key], PriceList[Unit_Retail_Price_EGP], "")</f>
        <v>1189</v>
      </c>
      <c r="L5350">
        <f>YEAR(Ledger[[#This Row],[Date]])</f>
        <v>2025</v>
      </c>
      <c r="M5350" t="str">
        <f>"Qtr"&amp;ROUNDUP(MONTH(Ledger[[#This Row],[Date]])/3,0)</f>
        <v>Qtr2</v>
      </c>
      <c r="N5350">
        <f>MONTH(Ledger[[#This Row],[Date]])</f>
        <v>6</v>
      </c>
      <c r="O5350" t="str">
        <f>TEXT(Ledger[[#This Row],[Date]],"mmm")</f>
        <v>Jun</v>
      </c>
    </row>
    <row r="5351" spans="1:15" x14ac:dyDescent="0.35">
      <c r="A5351" t="s">
        <v>321</v>
      </c>
      <c r="B5351" s="8">
        <v>45809</v>
      </c>
      <c r="C5351" s="5">
        <v>0.3888888888888889</v>
      </c>
      <c r="D5351" t="str">
        <f>_xlfn.XLOOKUP(Ledger[[#This Row],[Employee_ID]],Employees!C:C,Employees!A:A)</f>
        <v>Morning</v>
      </c>
      <c r="E5351" t="s">
        <v>22</v>
      </c>
      <c r="F5351" t="str">
        <f>_xlfn.XLOOKUP(Ledger[[#This Row],[Employee_ID]],Employees!C:C,Employees!B:B)</f>
        <v>BR05</v>
      </c>
      <c r="G5351" t="s">
        <v>94</v>
      </c>
      <c r="H5351" t="s">
        <v>322</v>
      </c>
      <c r="I5351">
        <v>11</v>
      </c>
      <c r="J5351">
        <f>_xlfn.XLOOKUP(Ledger[[#This Row],[SKU]]&amp;"|"&amp;Ledger[[#This Row],[Branch_ID]], PriceList!E:E,PriceList!C:C,"")</f>
        <v>435</v>
      </c>
      <c r="K5351">
        <f>_xlfn.XLOOKUP(Ledger[[#This Row],[SKU]]&amp;"|"&amp;Ledger[[#This Row],[Branch_ID]], PriceList[Key], PriceList[Unit_Retail_Price_EGP], "")</f>
        <v>1079</v>
      </c>
      <c r="L5351">
        <f>YEAR(Ledger[[#This Row],[Date]])</f>
        <v>2025</v>
      </c>
      <c r="M5351" t="str">
        <f>"Qtr"&amp;ROUNDUP(MONTH(Ledger[[#This Row],[Date]])/3,0)</f>
        <v>Qtr2</v>
      </c>
      <c r="N5351">
        <f>MONTH(Ledger[[#This Row],[Date]])</f>
        <v>6</v>
      </c>
      <c r="O5351" t="str">
        <f>TEXT(Ledger[[#This Row],[Date]],"mmm")</f>
        <v>Jun</v>
      </c>
    </row>
    <row r="5352" spans="1:15" x14ac:dyDescent="0.35">
      <c r="A5352" t="s">
        <v>324</v>
      </c>
      <c r="B5352" s="8">
        <v>45809</v>
      </c>
      <c r="C5352" s="5">
        <v>0.3888888888888889</v>
      </c>
      <c r="D5352" t="str">
        <f>_xlfn.XLOOKUP(Ledger[[#This Row],[Employee_ID]],Employees!C:C,Employees!A:A)</f>
        <v>Morning</v>
      </c>
      <c r="E5352" t="s">
        <v>22</v>
      </c>
      <c r="F5352" t="str">
        <f>_xlfn.XLOOKUP(Ledger[[#This Row],[Employee_ID]],Employees!C:C,Employees!B:B)</f>
        <v>BR05</v>
      </c>
      <c r="G5352" t="s">
        <v>94</v>
      </c>
      <c r="H5352" t="s">
        <v>325</v>
      </c>
      <c r="I5352">
        <v>19</v>
      </c>
      <c r="J5352">
        <f>_xlfn.XLOOKUP(Ledger[[#This Row],[SKU]]&amp;"|"&amp;Ledger[[#This Row],[Branch_ID]], PriceList!E:E,PriceList!C:C,"")</f>
        <v>480</v>
      </c>
      <c r="K5352">
        <f>_xlfn.XLOOKUP(Ledger[[#This Row],[SKU]]&amp;"|"&amp;Ledger[[#This Row],[Branch_ID]], PriceList[Key], PriceList[Unit_Retail_Price_EGP], "")</f>
        <v>1189</v>
      </c>
      <c r="L5352">
        <f>YEAR(Ledger[[#This Row],[Date]])</f>
        <v>2025</v>
      </c>
      <c r="M5352" t="str">
        <f>"Qtr"&amp;ROUNDUP(MONTH(Ledger[[#This Row],[Date]])/3,0)</f>
        <v>Qtr2</v>
      </c>
      <c r="N5352">
        <f>MONTH(Ledger[[#This Row],[Date]])</f>
        <v>6</v>
      </c>
      <c r="O5352" t="str">
        <f>TEXT(Ledger[[#This Row],[Date]],"mmm")</f>
        <v>Jun</v>
      </c>
    </row>
    <row r="5353" spans="1:15" x14ac:dyDescent="0.35">
      <c r="A5353" t="s">
        <v>334</v>
      </c>
      <c r="B5353" s="8">
        <v>45809</v>
      </c>
      <c r="C5353" s="5">
        <v>0.38958333333333334</v>
      </c>
      <c r="D5353" t="str">
        <f>_xlfn.XLOOKUP(Ledger[[#This Row],[Employee_ID]],Employees!C:C,Employees!A:A)</f>
        <v>Morning</v>
      </c>
      <c r="E5353" t="s">
        <v>22</v>
      </c>
      <c r="F5353" t="str">
        <f>_xlfn.XLOOKUP(Ledger[[#This Row],[Employee_ID]],Employees!C:C,Employees!B:B)</f>
        <v>BR05</v>
      </c>
      <c r="G5353" t="s">
        <v>94</v>
      </c>
      <c r="H5353" t="s">
        <v>335</v>
      </c>
      <c r="I5353">
        <v>23</v>
      </c>
      <c r="J5353">
        <f>_xlfn.XLOOKUP(Ledger[[#This Row],[SKU]]&amp;"|"&amp;Ledger[[#This Row],[Branch_ID]], PriceList!E:E,PriceList!C:C,"")</f>
        <v>185</v>
      </c>
      <c r="K5353">
        <f>_xlfn.XLOOKUP(Ledger[[#This Row],[SKU]]&amp;"|"&amp;Ledger[[#This Row],[Branch_ID]], PriceList[Key], PriceList[Unit_Retail_Price_EGP], "")</f>
        <v>479</v>
      </c>
      <c r="L5353">
        <f>YEAR(Ledger[[#This Row],[Date]])</f>
        <v>2025</v>
      </c>
      <c r="M5353" t="str">
        <f>"Qtr"&amp;ROUNDUP(MONTH(Ledger[[#This Row],[Date]])/3,0)</f>
        <v>Qtr2</v>
      </c>
      <c r="N5353">
        <f>MONTH(Ledger[[#This Row],[Date]])</f>
        <v>6</v>
      </c>
      <c r="O5353" t="str">
        <f>TEXT(Ledger[[#This Row],[Date]],"mmm")</f>
        <v>Jun</v>
      </c>
    </row>
    <row r="5354" spans="1:15" x14ac:dyDescent="0.35">
      <c r="A5354" t="s">
        <v>336</v>
      </c>
      <c r="B5354" s="8">
        <v>45809</v>
      </c>
      <c r="C5354" s="5">
        <v>0.38958333333333334</v>
      </c>
      <c r="D5354" t="str">
        <f>_xlfn.XLOOKUP(Ledger[[#This Row],[Employee_ID]],Employees!C:C,Employees!A:A)</f>
        <v>Morning</v>
      </c>
      <c r="E5354" t="s">
        <v>22</v>
      </c>
      <c r="F5354" t="str">
        <f>_xlfn.XLOOKUP(Ledger[[#This Row],[Employee_ID]],Employees!C:C,Employees!B:B)</f>
        <v>BR05</v>
      </c>
      <c r="G5354" t="s">
        <v>94</v>
      </c>
      <c r="H5354" t="s">
        <v>337</v>
      </c>
      <c r="I5354">
        <v>24</v>
      </c>
      <c r="J5354">
        <f>_xlfn.XLOOKUP(Ledger[[#This Row],[SKU]]&amp;"|"&amp;Ledger[[#This Row],[Branch_ID]], PriceList!E:E,PriceList!C:C,"")</f>
        <v>145</v>
      </c>
      <c r="K5354">
        <f>_xlfn.XLOOKUP(Ledger[[#This Row],[SKU]]&amp;"|"&amp;Ledger[[#This Row],[Branch_ID]], PriceList[Key], PriceList[Unit_Retail_Price_EGP], "")</f>
        <v>379</v>
      </c>
      <c r="L5354">
        <f>YEAR(Ledger[[#This Row],[Date]])</f>
        <v>2025</v>
      </c>
      <c r="M5354" t="str">
        <f>"Qtr"&amp;ROUNDUP(MONTH(Ledger[[#This Row],[Date]])/3,0)</f>
        <v>Qtr2</v>
      </c>
      <c r="N5354">
        <f>MONTH(Ledger[[#This Row],[Date]])</f>
        <v>6</v>
      </c>
      <c r="O5354" t="str">
        <f>TEXT(Ledger[[#This Row],[Date]],"mmm")</f>
        <v>Jun</v>
      </c>
    </row>
    <row r="5355" spans="1:15" x14ac:dyDescent="0.35">
      <c r="A5355" t="s">
        <v>343</v>
      </c>
      <c r="B5355" s="8">
        <v>45809</v>
      </c>
      <c r="C5355" s="5">
        <v>0.38958333333333334</v>
      </c>
      <c r="D5355" t="str">
        <f>_xlfn.XLOOKUP(Ledger[[#This Row],[Employee_ID]],Employees!C:C,Employees!A:A)</f>
        <v>Morning</v>
      </c>
      <c r="E5355" t="s">
        <v>22</v>
      </c>
      <c r="F5355" t="str">
        <f>_xlfn.XLOOKUP(Ledger[[#This Row],[Employee_ID]],Employees!C:C,Employees!B:B)</f>
        <v>BR05</v>
      </c>
      <c r="G5355" t="s">
        <v>94</v>
      </c>
      <c r="H5355" t="s">
        <v>344</v>
      </c>
      <c r="I5355">
        <v>29</v>
      </c>
      <c r="J5355">
        <f>_xlfn.XLOOKUP(Ledger[[#This Row],[SKU]]&amp;"|"&amp;Ledger[[#This Row],[Branch_ID]], PriceList!E:E,PriceList!C:C,"")</f>
        <v>435</v>
      </c>
      <c r="K5355">
        <f>_xlfn.XLOOKUP(Ledger[[#This Row],[SKU]]&amp;"|"&amp;Ledger[[#This Row],[Branch_ID]], PriceList[Key], PriceList[Unit_Retail_Price_EGP], "")</f>
        <v>1079</v>
      </c>
      <c r="L5355">
        <f>YEAR(Ledger[[#This Row],[Date]])</f>
        <v>2025</v>
      </c>
      <c r="M5355" t="str">
        <f>"Qtr"&amp;ROUNDUP(MONTH(Ledger[[#This Row],[Date]])/3,0)</f>
        <v>Qtr2</v>
      </c>
      <c r="N5355">
        <f>MONTH(Ledger[[#This Row],[Date]])</f>
        <v>6</v>
      </c>
      <c r="O5355" t="str">
        <f>TEXT(Ledger[[#This Row],[Date]],"mmm")</f>
        <v>Jun</v>
      </c>
    </row>
    <row r="5356" spans="1:15" x14ac:dyDescent="0.35">
      <c r="A5356" t="s">
        <v>349</v>
      </c>
      <c r="B5356" s="8">
        <v>45809</v>
      </c>
      <c r="C5356" s="5">
        <v>0.38958333333333334</v>
      </c>
      <c r="D5356" t="str">
        <f>_xlfn.XLOOKUP(Ledger[[#This Row],[Employee_ID]],Employees!C:C,Employees!A:A)</f>
        <v>Morning</v>
      </c>
      <c r="E5356" t="s">
        <v>22</v>
      </c>
      <c r="F5356" t="str">
        <f>_xlfn.XLOOKUP(Ledger[[#This Row],[Employee_ID]],Employees!C:C,Employees!B:B)</f>
        <v>BR05</v>
      </c>
      <c r="G5356" t="s">
        <v>94</v>
      </c>
      <c r="H5356" t="s">
        <v>221</v>
      </c>
      <c r="I5356">
        <v>17</v>
      </c>
      <c r="J5356">
        <f>_xlfn.XLOOKUP(Ledger[[#This Row],[SKU]]&amp;"|"&amp;Ledger[[#This Row],[Branch_ID]], PriceList!E:E,PriceList!C:C,"")</f>
        <v>500</v>
      </c>
      <c r="K5356">
        <f>_xlfn.XLOOKUP(Ledger[[#This Row],[SKU]]&amp;"|"&amp;Ledger[[#This Row],[Branch_ID]], PriceList[Key], PriceList[Unit_Retail_Price_EGP], "")</f>
        <v>1189</v>
      </c>
      <c r="L5356">
        <f>YEAR(Ledger[[#This Row],[Date]])</f>
        <v>2025</v>
      </c>
      <c r="M5356" t="str">
        <f>"Qtr"&amp;ROUNDUP(MONTH(Ledger[[#This Row],[Date]])/3,0)</f>
        <v>Qtr2</v>
      </c>
      <c r="N5356">
        <f>MONTH(Ledger[[#This Row],[Date]])</f>
        <v>6</v>
      </c>
      <c r="O5356" t="str">
        <f>TEXT(Ledger[[#This Row],[Date]],"mmm")</f>
        <v>Jun</v>
      </c>
    </row>
    <row r="5357" spans="1:15" x14ac:dyDescent="0.35">
      <c r="A5357" t="s">
        <v>351</v>
      </c>
      <c r="B5357" s="8">
        <v>45809</v>
      </c>
      <c r="C5357" s="5">
        <v>0.38958333333333334</v>
      </c>
      <c r="D5357" t="str">
        <f>_xlfn.XLOOKUP(Ledger[[#This Row],[Employee_ID]],Employees!C:C,Employees!A:A)</f>
        <v>Morning</v>
      </c>
      <c r="E5357" t="s">
        <v>22</v>
      </c>
      <c r="F5357" t="str">
        <f>_xlfn.XLOOKUP(Ledger[[#This Row],[Employee_ID]],Employees!C:C,Employees!B:B)</f>
        <v>BR05</v>
      </c>
      <c r="G5357" t="s">
        <v>94</v>
      </c>
      <c r="H5357" t="s">
        <v>106</v>
      </c>
      <c r="I5357">
        <v>40</v>
      </c>
      <c r="J5357">
        <f>_xlfn.XLOOKUP(Ledger[[#This Row],[SKU]]&amp;"|"&amp;Ledger[[#This Row],[Branch_ID]], PriceList!E:E,PriceList!C:C,"")</f>
        <v>230</v>
      </c>
      <c r="K5357">
        <f>_xlfn.XLOOKUP(Ledger[[#This Row],[SKU]]&amp;"|"&amp;Ledger[[#This Row],[Branch_ID]], PriceList[Key], PriceList[Unit_Retail_Price_EGP], "")</f>
        <v>589</v>
      </c>
      <c r="L5357">
        <f>YEAR(Ledger[[#This Row],[Date]])</f>
        <v>2025</v>
      </c>
      <c r="M5357" t="str">
        <f>"Qtr"&amp;ROUNDUP(MONTH(Ledger[[#This Row],[Date]])/3,0)</f>
        <v>Qtr2</v>
      </c>
      <c r="N5357">
        <f>MONTH(Ledger[[#This Row],[Date]])</f>
        <v>6</v>
      </c>
      <c r="O5357" t="str">
        <f>TEXT(Ledger[[#This Row],[Date]],"mmm")</f>
        <v>Jun</v>
      </c>
    </row>
    <row r="5358" spans="1:15" x14ac:dyDescent="0.35">
      <c r="A5358" t="s">
        <v>372</v>
      </c>
      <c r="B5358" s="8">
        <v>45809</v>
      </c>
      <c r="C5358" s="5">
        <v>0.39027777777777778</v>
      </c>
      <c r="D5358" t="str">
        <f>_xlfn.XLOOKUP(Ledger[[#This Row],[Employee_ID]],Employees!C:C,Employees!A:A)</f>
        <v>Morning</v>
      </c>
      <c r="E5358" t="s">
        <v>22</v>
      </c>
      <c r="F5358" t="str">
        <f>_xlfn.XLOOKUP(Ledger[[#This Row],[Employee_ID]],Employees!C:C,Employees!B:B)</f>
        <v>BR05</v>
      </c>
      <c r="G5358" t="s">
        <v>94</v>
      </c>
      <c r="H5358" t="s">
        <v>197</v>
      </c>
      <c r="I5358">
        <v>31</v>
      </c>
      <c r="J5358">
        <f>_xlfn.XLOOKUP(Ledger[[#This Row],[SKU]]&amp;"|"&amp;Ledger[[#This Row],[Branch_ID]], PriceList!E:E,PriceList!C:C,"")</f>
        <v>230</v>
      </c>
      <c r="K5358">
        <f>_xlfn.XLOOKUP(Ledger[[#This Row],[SKU]]&amp;"|"&amp;Ledger[[#This Row],[Branch_ID]], PriceList[Key], PriceList[Unit_Retail_Price_EGP], "")</f>
        <v>589</v>
      </c>
      <c r="L5358">
        <f>YEAR(Ledger[[#This Row],[Date]])</f>
        <v>2025</v>
      </c>
      <c r="M5358" t="str">
        <f>"Qtr"&amp;ROUNDUP(MONTH(Ledger[[#This Row],[Date]])/3,0)</f>
        <v>Qtr2</v>
      </c>
      <c r="N5358">
        <f>MONTH(Ledger[[#This Row],[Date]])</f>
        <v>6</v>
      </c>
      <c r="O5358" t="str">
        <f>TEXT(Ledger[[#This Row],[Date]],"mmm")</f>
        <v>Jun</v>
      </c>
    </row>
    <row r="5359" spans="1:15" x14ac:dyDescent="0.35">
      <c r="A5359" t="s">
        <v>373</v>
      </c>
      <c r="B5359" s="8">
        <v>45809</v>
      </c>
      <c r="C5359" s="5">
        <v>0.39027777777777778</v>
      </c>
      <c r="D5359" t="str">
        <f>_xlfn.XLOOKUP(Ledger[[#This Row],[Employee_ID]],Employees!C:C,Employees!A:A)</f>
        <v>Morning</v>
      </c>
      <c r="E5359" t="s">
        <v>22</v>
      </c>
      <c r="F5359" t="str">
        <f>_xlfn.XLOOKUP(Ledger[[#This Row],[Employee_ID]],Employees!C:C,Employees!B:B)</f>
        <v>BR05</v>
      </c>
      <c r="G5359" t="s">
        <v>94</v>
      </c>
      <c r="H5359" t="s">
        <v>374</v>
      </c>
      <c r="I5359">
        <v>12</v>
      </c>
      <c r="J5359">
        <f>_xlfn.XLOOKUP(Ledger[[#This Row],[SKU]]&amp;"|"&amp;Ledger[[#This Row],[Branch_ID]], PriceList!E:E,PriceList!C:C,"")</f>
        <v>435</v>
      </c>
      <c r="K5359">
        <f>_xlfn.XLOOKUP(Ledger[[#This Row],[SKU]]&amp;"|"&amp;Ledger[[#This Row],[Branch_ID]], PriceList[Key], PriceList[Unit_Retail_Price_EGP], "")</f>
        <v>1079</v>
      </c>
      <c r="L5359">
        <f>YEAR(Ledger[[#This Row],[Date]])</f>
        <v>2025</v>
      </c>
      <c r="M5359" t="str">
        <f>"Qtr"&amp;ROUNDUP(MONTH(Ledger[[#This Row],[Date]])/3,0)</f>
        <v>Qtr2</v>
      </c>
      <c r="N5359">
        <f>MONTH(Ledger[[#This Row],[Date]])</f>
        <v>6</v>
      </c>
      <c r="O5359" t="str">
        <f>TEXT(Ledger[[#This Row],[Date]],"mmm")</f>
        <v>Jun</v>
      </c>
    </row>
    <row r="5360" spans="1:15" x14ac:dyDescent="0.35">
      <c r="A5360" t="s">
        <v>379</v>
      </c>
      <c r="B5360" s="8">
        <v>45809</v>
      </c>
      <c r="C5360" s="5">
        <v>0.39027777777777778</v>
      </c>
      <c r="D5360" t="str">
        <f>_xlfn.XLOOKUP(Ledger[[#This Row],[Employee_ID]],Employees!C:C,Employees!A:A)</f>
        <v>Morning</v>
      </c>
      <c r="E5360" t="s">
        <v>22</v>
      </c>
      <c r="F5360" t="str">
        <f>_xlfn.XLOOKUP(Ledger[[#This Row],[Employee_ID]],Employees!C:C,Employees!B:B)</f>
        <v>BR05</v>
      </c>
      <c r="G5360" t="s">
        <v>94</v>
      </c>
      <c r="H5360" t="s">
        <v>380</v>
      </c>
      <c r="I5360">
        <v>30</v>
      </c>
      <c r="J5360">
        <f>_xlfn.XLOOKUP(Ledger[[#This Row],[SKU]]&amp;"|"&amp;Ledger[[#This Row],[Branch_ID]], PriceList!E:E,PriceList!C:C,"")</f>
        <v>230</v>
      </c>
      <c r="K5360">
        <f>_xlfn.XLOOKUP(Ledger[[#This Row],[SKU]]&amp;"|"&amp;Ledger[[#This Row],[Branch_ID]], PriceList[Key], PriceList[Unit_Retail_Price_EGP], "")</f>
        <v>589</v>
      </c>
      <c r="L5360">
        <f>YEAR(Ledger[[#This Row],[Date]])</f>
        <v>2025</v>
      </c>
      <c r="M5360" t="str">
        <f>"Qtr"&amp;ROUNDUP(MONTH(Ledger[[#This Row],[Date]])/3,0)</f>
        <v>Qtr2</v>
      </c>
      <c r="N5360">
        <f>MONTH(Ledger[[#This Row],[Date]])</f>
        <v>6</v>
      </c>
      <c r="O5360" t="str">
        <f>TEXT(Ledger[[#This Row],[Date]],"mmm")</f>
        <v>Jun</v>
      </c>
    </row>
    <row r="5361" spans="1:15" x14ac:dyDescent="0.35">
      <c r="A5361" t="s">
        <v>383</v>
      </c>
      <c r="B5361" s="8">
        <v>45809</v>
      </c>
      <c r="C5361" s="5">
        <v>0.39027777777777778</v>
      </c>
      <c r="D5361" t="str">
        <f>_xlfn.XLOOKUP(Ledger[[#This Row],[Employee_ID]],Employees!C:C,Employees!A:A)</f>
        <v>Morning</v>
      </c>
      <c r="E5361" t="s">
        <v>22</v>
      </c>
      <c r="F5361" t="str">
        <f>_xlfn.XLOOKUP(Ledger[[#This Row],[Employee_ID]],Employees!C:C,Employees!B:B)</f>
        <v>BR05</v>
      </c>
      <c r="G5361" t="s">
        <v>94</v>
      </c>
      <c r="H5361" t="s">
        <v>171</v>
      </c>
      <c r="I5361">
        <v>19</v>
      </c>
      <c r="J5361">
        <f>_xlfn.XLOOKUP(Ledger[[#This Row],[SKU]]&amp;"|"&amp;Ledger[[#This Row],[Branch_ID]], PriceList!E:E,PriceList!C:C,"")</f>
        <v>480</v>
      </c>
      <c r="K5361">
        <f>_xlfn.XLOOKUP(Ledger[[#This Row],[SKU]]&amp;"|"&amp;Ledger[[#This Row],[Branch_ID]], PriceList[Key], PriceList[Unit_Retail_Price_EGP], "")</f>
        <v>1189</v>
      </c>
      <c r="L5361">
        <f>YEAR(Ledger[[#This Row],[Date]])</f>
        <v>2025</v>
      </c>
      <c r="M5361" t="str">
        <f>"Qtr"&amp;ROUNDUP(MONTH(Ledger[[#This Row],[Date]])/3,0)</f>
        <v>Qtr2</v>
      </c>
      <c r="N5361">
        <f>MONTH(Ledger[[#This Row],[Date]])</f>
        <v>6</v>
      </c>
      <c r="O5361" t="str">
        <f>TEXT(Ledger[[#This Row],[Date]],"mmm")</f>
        <v>Jun</v>
      </c>
    </row>
    <row r="5362" spans="1:15" x14ac:dyDescent="0.35">
      <c r="A5362" t="s">
        <v>413</v>
      </c>
      <c r="B5362" s="8">
        <v>45809</v>
      </c>
      <c r="C5362" s="5">
        <v>0.39166666666666666</v>
      </c>
      <c r="D5362" t="str">
        <f>_xlfn.XLOOKUP(Ledger[[#This Row],[Employee_ID]],Employees!C:C,Employees!A:A)</f>
        <v>Morning</v>
      </c>
      <c r="E5362" t="s">
        <v>22</v>
      </c>
      <c r="F5362" t="str">
        <f>_xlfn.XLOOKUP(Ledger[[#This Row],[Employee_ID]],Employees!C:C,Employees!B:B)</f>
        <v>BR05</v>
      </c>
      <c r="G5362" t="s">
        <v>94</v>
      </c>
      <c r="H5362" t="s">
        <v>145</v>
      </c>
      <c r="I5362">
        <v>19</v>
      </c>
      <c r="J5362">
        <f>_xlfn.XLOOKUP(Ledger[[#This Row],[SKU]]&amp;"|"&amp;Ledger[[#This Row],[Branch_ID]], PriceList!E:E,PriceList!C:C,"")</f>
        <v>45</v>
      </c>
      <c r="K5362">
        <f>_xlfn.XLOOKUP(Ledger[[#This Row],[SKU]]&amp;"|"&amp;Ledger[[#This Row],[Branch_ID]], PriceList[Key], PriceList[Unit_Retail_Price_EGP], "")</f>
        <v>129</v>
      </c>
      <c r="L5362">
        <f>YEAR(Ledger[[#This Row],[Date]])</f>
        <v>2025</v>
      </c>
      <c r="M5362" t="str">
        <f>"Qtr"&amp;ROUNDUP(MONTH(Ledger[[#This Row],[Date]])/3,0)</f>
        <v>Qtr2</v>
      </c>
      <c r="N5362">
        <f>MONTH(Ledger[[#This Row],[Date]])</f>
        <v>6</v>
      </c>
      <c r="O5362" t="str">
        <f>TEXT(Ledger[[#This Row],[Date]],"mmm")</f>
        <v>Jun</v>
      </c>
    </row>
    <row r="5363" spans="1:15" x14ac:dyDescent="0.35">
      <c r="A5363" t="s">
        <v>420</v>
      </c>
      <c r="B5363" s="8">
        <v>45809</v>
      </c>
      <c r="C5363" s="5">
        <v>0.39166666666666666</v>
      </c>
      <c r="D5363" t="str">
        <f>_xlfn.XLOOKUP(Ledger[[#This Row],[Employee_ID]],Employees!C:C,Employees!A:A)</f>
        <v>Morning</v>
      </c>
      <c r="E5363" t="s">
        <v>22</v>
      </c>
      <c r="F5363" t="str">
        <f>_xlfn.XLOOKUP(Ledger[[#This Row],[Employee_ID]],Employees!C:C,Employees!B:B)</f>
        <v>BR05</v>
      </c>
      <c r="G5363" t="s">
        <v>94</v>
      </c>
      <c r="H5363" t="s">
        <v>184</v>
      </c>
      <c r="I5363">
        <v>23</v>
      </c>
      <c r="J5363">
        <f>_xlfn.XLOOKUP(Ledger[[#This Row],[SKU]]&amp;"|"&amp;Ledger[[#This Row],[Branch_ID]], PriceList!E:E,PriceList!C:C,"")</f>
        <v>270</v>
      </c>
      <c r="K5363">
        <f>_xlfn.XLOOKUP(Ledger[[#This Row],[SKU]]&amp;"|"&amp;Ledger[[#This Row],[Branch_ID]], PriceList[Key], PriceList[Unit_Retail_Price_EGP], "")</f>
        <v>649</v>
      </c>
      <c r="L5363">
        <f>YEAR(Ledger[[#This Row],[Date]])</f>
        <v>2025</v>
      </c>
      <c r="M5363" t="str">
        <f>"Qtr"&amp;ROUNDUP(MONTH(Ledger[[#This Row],[Date]])/3,0)</f>
        <v>Qtr2</v>
      </c>
      <c r="N5363">
        <f>MONTH(Ledger[[#This Row],[Date]])</f>
        <v>6</v>
      </c>
      <c r="O5363" t="str">
        <f>TEXT(Ledger[[#This Row],[Date]],"mmm")</f>
        <v>Jun</v>
      </c>
    </row>
    <row r="5364" spans="1:15" x14ac:dyDescent="0.35">
      <c r="A5364" t="s">
        <v>425</v>
      </c>
      <c r="B5364" s="8">
        <v>45809</v>
      </c>
      <c r="C5364" s="5">
        <v>0.39166666666666666</v>
      </c>
      <c r="D5364" t="str">
        <f>_xlfn.XLOOKUP(Ledger[[#This Row],[Employee_ID]],Employees!C:C,Employees!A:A)</f>
        <v>Morning</v>
      </c>
      <c r="E5364" t="s">
        <v>22</v>
      </c>
      <c r="F5364" t="str">
        <f>_xlfn.XLOOKUP(Ledger[[#This Row],[Employee_ID]],Employees!C:C,Employees!B:B)</f>
        <v>BR05</v>
      </c>
      <c r="G5364" t="s">
        <v>94</v>
      </c>
      <c r="H5364" t="s">
        <v>100</v>
      </c>
      <c r="I5364">
        <v>15</v>
      </c>
      <c r="J5364">
        <f>_xlfn.XLOOKUP(Ledger[[#This Row],[SKU]]&amp;"|"&amp;Ledger[[#This Row],[Branch_ID]], PriceList!E:E,PriceList!C:C,"")</f>
        <v>540</v>
      </c>
      <c r="K5364">
        <f>_xlfn.XLOOKUP(Ledger[[#This Row],[SKU]]&amp;"|"&amp;Ledger[[#This Row],[Branch_ID]], PriceList[Key], PriceList[Unit_Retail_Price_EGP], "")</f>
        <v>1289</v>
      </c>
      <c r="L5364">
        <f>YEAR(Ledger[[#This Row],[Date]])</f>
        <v>2025</v>
      </c>
      <c r="M5364" t="str">
        <f>"Qtr"&amp;ROUNDUP(MONTH(Ledger[[#This Row],[Date]])/3,0)</f>
        <v>Qtr2</v>
      </c>
      <c r="N5364">
        <f>MONTH(Ledger[[#This Row],[Date]])</f>
        <v>6</v>
      </c>
      <c r="O5364" t="str">
        <f>TEXT(Ledger[[#This Row],[Date]],"mmm")</f>
        <v>Jun</v>
      </c>
    </row>
    <row r="5365" spans="1:15" x14ac:dyDescent="0.35">
      <c r="A5365" t="s">
        <v>426</v>
      </c>
      <c r="B5365" s="8">
        <v>45809</v>
      </c>
      <c r="C5365" s="5">
        <v>0.39166666666666666</v>
      </c>
      <c r="D5365" t="str">
        <f>_xlfn.XLOOKUP(Ledger[[#This Row],[Employee_ID]],Employees!C:C,Employees!A:A)</f>
        <v>Morning</v>
      </c>
      <c r="E5365" t="s">
        <v>22</v>
      </c>
      <c r="F5365" t="str">
        <f>_xlfn.XLOOKUP(Ledger[[#This Row],[Employee_ID]],Employees!C:C,Employees!B:B)</f>
        <v>BR05</v>
      </c>
      <c r="G5365" t="s">
        <v>94</v>
      </c>
      <c r="H5365" t="s">
        <v>311</v>
      </c>
      <c r="I5365">
        <v>15</v>
      </c>
      <c r="J5365">
        <f>_xlfn.XLOOKUP(Ledger[[#This Row],[SKU]]&amp;"|"&amp;Ledger[[#This Row],[Branch_ID]], PriceList!E:E,PriceList!C:C,"")</f>
        <v>730</v>
      </c>
      <c r="K5365">
        <f>_xlfn.XLOOKUP(Ledger[[#This Row],[SKU]]&amp;"|"&amp;Ledger[[#This Row],[Branch_ID]], PriceList[Key], PriceList[Unit_Retail_Price_EGP], "")</f>
        <v>1729</v>
      </c>
      <c r="L5365">
        <f>YEAR(Ledger[[#This Row],[Date]])</f>
        <v>2025</v>
      </c>
      <c r="M5365" t="str">
        <f>"Qtr"&amp;ROUNDUP(MONTH(Ledger[[#This Row],[Date]])/3,0)</f>
        <v>Qtr2</v>
      </c>
      <c r="N5365">
        <f>MONTH(Ledger[[#This Row],[Date]])</f>
        <v>6</v>
      </c>
      <c r="O5365" t="str">
        <f>TEXT(Ledger[[#This Row],[Date]],"mmm")</f>
        <v>Jun</v>
      </c>
    </row>
    <row r="5366" spans="1:15" x14ac:dyDescent="0.35">
      <c r="A5366" t="s">
        <v>429</v>
      </c>
      <c r="B5366" s="8">
        <v>45809</v>
      </c>
      <c r="C5366" s="5">
        <v>0.39166666666666666</v>
      </c>
      <c r="D5366" t="str">
        <f>_xlfn.XLOOKUP(Ledger[[#This Row],[Employee_ID]],Employees!C:C,Employees!A:A)</f>
        <v>Morning</v>
      </c>
      <c r="E5366" t="s">
        <v>22</v>
      </c>
      <c r="F5366" t="str">
        <f>_xlfn.XLOOKUP(Ledger[[#This Row],[Employee_ID]],Employees!C:C,Employees!B:B)</f>
        <v>BR05</v>
      </c>
      <c r="G5366" t="s">
        <v>94</v>
      </c>
      <c r="H5366" t="s">
        <v>430</v>
      </c>
      <c r="I5366">
        <v>11</v>
      </c>
      <c r="J5366">
        <f>_xlfn.XLOOKUP(Ledger[[#This Row],[SKU]]&amp;"|"&amp;Ledger[[#This Row],[Branch_ID]], PriceList!E:E,PriceList!C:C,"")</f>
        <v>665</v>
      </c>
      <c r="K5366">
        <f>_xlfn.XLOOKUP(Ledger[[#This Row],[SKU]]&amp;"|"&amp;Ledger[[#This Row],[Branch_ID]], PriceList[Key], PriceList[Unit_Retail_Price_EGP], "")</f>
        <v>1619</v>
      </c>
      <c r="L5366">
        <f>YEAR(Ledger[[#This Row],[Date]])</f>
        <v>2025</v>
      </c>
      <c r="M5366" t="str">
        <f>"Qtr"&amp;ROUNDUP(MONTH(Ledger[[#This Row],[Date]])/3,0)</f>
        <v>Qtr2</v>
      </c>
      <c r="N5366">
        <f>MONTH(Ledger[[#This Row],[Date]])</f>
        <v>6</v>
      </c>
      <c r="O5366" t="str">
        <f>TEXT(Ledger[[#This Row],[Date]],"mmm")</f>
        <v>Jun</v>
      </c>
    </row>
    <row r="5367" spans="1:15" x14ac:dyDescent="0.35">
      <c r="A5367" t="s">
        <v>432</v>
      </c>
      <c r="B5367" s="8">
        <v>45809</v>
      </c>
      <c r="C5367" s="5">
        <v>0.39166666666666666</v>
      </c>
      <c r="D5367" t="str">
        <f>_xlfn.XLOOKUP(Ledger[[#This Row],[Employee_ID]],Employees!C:C,Employees!A:A)</f>
        <v>Morning</v>
      </c>
      <c r="E5367" t="s">
        <v>22</v>
      </c>
      <c r="F5367" t="str">
        <f>_xlfn.XLOOKUP(Ledger[[#This Row],[Employee_ID]],Employees!C:C,Employees!B:B)</f>
        <v>BR05</v>
      </c>
      <c r="G5367" t="s">
        <v>94</v>
      </c>
      <c r="H5367" t="s">
        <v>433</v>
      </c>
      <c r="I5367">
        <v>16</v>
      </c>
      <c r="J5367">
        <f>_xlfn.XLOOKUP(Ledger[[#This Row],[SKU]]&amp;"|"&amp;Ledger[[#This Row],[Branch_ID]], PriceList!E:E,PriceList!C:C,"")</f>
        <v>480</v>
      </c>
      <c r="K5367">
        <f>_xlfn.XLOOKUP(Ledger[[#This Row],[SKU]]&amp;"|"&amp;Ledger[[#This Row],[Branch_ID]], PriceList[Key], PriceList[Unit_Retail_Price_EGP], "")</f>
        <v>1189</v>
      </c>
      <c r="L5367">
        <f>YEAR(Ledger[[#This Row],[Date]])</f>
        <v>2025</v>
      </c>
      <c r="M5367" t="str">
        <f>"Qtr"&amp;ROUNDUP(MONTH(Ledger[[#This Row],[Date]])/3,0)</f>
        <v>Qtr2</v>
      </c>
      <c r="N5367">
        <f>MONTH(Ledger[[#This Row],[Date]])</f>
        <v>6</v>
      </c>
      <c r="O5367" t="str">
        <f>TEXT(Ledger[[#This Row],[Date]],"mmm")</f>
        <v>Jun</v>
      </c>
    </row>
    <row r="5368" spans="1:15" x14ac:dyDescent="0.35">
      <c r="A5368" t="s">
        <v>439</v>
      </c>
      <c r="B5368" s="8">
        <v>45809</v>
      </c>
      <c r="C5368" s="5">
        <v>0.39166666666666666</v>
      </c>
      <c r="D5368" t="str">
        <f>_xlfn.XLOOKUP(Ledger[[#This Row],[Employee_ID]],Employees!C:C,Employees!A:A)</f>
        <v>Morning</v>
      </c>
      <c r="E5368" t="s">
        <v>22</v>
      </c>
      <c r="F5368" t="str">
        <f>_xlfn.XLOOKUP(Ledger[[#This Row],[Employee_ID]],Employees!C:C,Employees!B:B)</f>
        <v>BR05</v>
      </c>
      <c r="G5368" t="s">
        <v>94</v>
      </c>
      <c r="H5368" t="s">
        <v>206</v>
      </c>
      <c r="I5368">
        <v>29</v>
      </c>
      <c r="J5368">
        <f>_xlfn.XLOOKUP(Ledger[[#This Row],[SKU]]&amp;"|"&amp;Ledger[[#This Row],[Branch_ID]], PriceList!E:E,PriceList!C:C,"")</f>
        <v>145</v>
      </c>
      <c r="K5368">
        <f>_xlfn.XLOOKUP(Ledger[[#This Row],[SKU]]&amp;"|"&amp;Ledger[[#This Row],[Branch_ID]], PriceList[Key], PriceList[Unit_Retail_Price_EGP], "")</f>
        <v>379</v>
      </c>
      <c r="L5368">
        <f>YEAR(Ledger[[#This Row],[Date]])</f>
        <v>2025</v>
      </c>
      <c r="M5368" t="str">
        <f>"Qtr"&amp;ROUNDUP(MONTH(Ledger[[#This Row],[Date]])/3,0)</f>
        <v>Qtr2</v>
      </c>
      <c r="N5368">
        <f>MONTH(Ledger[[#This Row],[Date]])</f>
        <v>6</v>
      </c>
      <c r="O5368" t="str">
        <f>TEXT(Ledger[[#This Row],[Date]],"mmm")</f>
        <v>Jun</v>
      </c>
    </row>
    <row r="5369" spans="1:15" x14ac:dyDescent="0.35">
      <c r="A5369" t="s">
        <v>440</v>
      </c>
      <c r="B5369" s="8">
        <v>45809</v>
      </c>
      <c r="C5369" s="5">
        <v>0.39166666666666666</v>
      </c>
      <c r="D5369" t="str">
        <f>_xlfn.XLOOKUP(Ledger[[#This Row],[Employee_ID]],Employees!C:C,Employees!A:A)</f>
        <v>Morning</v>
      </c>
      <c r="E5369" t="s">
        <v>22</v>
      </c>
      <c r="F5369" t="str">
        <f>_xlfn.XLOOKUP(Ledger[[#This Row],[Employee_ID]],Employees!C:C,Employees!B:B)</f>
        <v>BR05</v>
      </c>
      <c r="G5369" t="s">
        <v>94</v>
      </c>
      <c r="H5369" t="s">
        <v>78</v>
      </c>
      <c r="I5369">
        <v>56</v>
      </c>
      <c r="J5369">
        <f>_xlfn.XLOOKUP(Ledger[[#This Row],[SKU]]&amp;"|"&amp;Ledger[[#This Row],[Branch_ID]], PriceList!E:E,PriceList!C:C,"")</f>
        <v>230</v>
      </c>
      <c r="K5369">
        <f>_xlfn.XLOOKUP(Ledger[[#This Row],[SKU]]&amp;"|"&amp;Ledger[[#This Row],[Branch_ID]], PriceList[Key], PriceList[Unit_Retail_Price_EGP], "")</f>
        <v>589</v>
      </c>
      <c r="L5369">
        <f>YEAR(Ledger[[#This Row],[Date]])</f>
        <v>2025</v>
      </c>
      <c r="M5369" t="str">
        <f>"Qtr"&amp;ROUNDUP(MONTH(Ledger[[#This Row],[Date]])/3,0)</f>
        <v>Qtr2</v>
      </c>
      <c r="N5369">
        <f>MONTH(Ledger[[#This Row],[Date]])</f>
        <v>6</v>
      </c>
      <c r="O5369" t="str">
        <f>TEXT(Ledger[[#This Row],[Date]],"mmm")</f>
        <v>Jun</v>
      </c>
    </row>
    <row r="5370" spans="1:15" x14ac:dyDescent="0.35">
      <c r="A5370" t="s">
        <v>445</v>
      </c>
      <c r="B5370" s="8">
        <v>45809</v>
      </c>
      <c r="C5370" s="5">
        <v>0.3923611111111111</v>
      </c>
      <c r="D5370" t="str">
        <f>_xlfn.XLOOKUP(Ledger[[#This Row],[Employee_ID]],Employees!C:C,Employees!A:A)</f>
        <v>Morning</v>
      </c>
      <c r="E5370" t="s">
        <v>22</v>
      </c>
      <c r="F5370" t="str">
        <f>_xlfn.XLOOKUP(Ledger[[#This Row],[Employee_ID]],Employees!C:C,Employees!B:B)</f>
        <v>BR05</v>
      </c>
      <c r="G5370" t="s">
        <v>94</v>
      </c>
      <c r="H5370" t="s">
        <v>251</v>
      </c>
      <c r="I5370">
        <v>13</v>
      </c>
      <c r="J5370">
        <f>_xlfn.XLOOKUP(Ledger[[#This Row],[SKU]]&amp;"|"&amp;Ledger[[#This Row],[Branch_ID]], PriceList!E:E,PriceList!C:C,"")</f>
        <v>730</v>
      </c>
      <c r="K5370">
        <f>_xlfn.XLOOKUP(Ledger[[#This Row],[SKU]]&amp;"|"&amp;Ledger[[#This Row],[Branch_ID]], PriceList[Key], PriceList[Unit_Retail_Price_EGP], "")</f>
        <v>1729</v>
      </c>
      <c r="L5370">
        <f>YEAR(Ledger[[#This Row],[Date]])</f>
        <v>2025</v>
      </c>
      <c r="M5370" t="str">
        <f>"Qtr"&amp;ROUNDUP(MONTH(Ledger[[#This Row],[Date]])/3,0)</f>
        <v>Qtr2</v>
      </c>
      <c r="N5370">
        <f>MONTH(Ledger[[#This Row],[Date]])</f>
        <v>6</v>
      </c>
      <c r="O5370" t="str">
        <f>TEXT(Ledger[[#This Row],[Date]],"mmm")</f>
        <v>Jun</v>
      </c>
    </row>
    <row r="5371" spans="1:15" x14ac:dyDescent="0.35">
      <c r="A5371" t="s">
        <v>463</v>
      </c>
      <c r="B5371" s="8">
        <v>45809</v>
      </c>
      <c r="C5371" s="5">
        <v>0.3923611111111111</v>
      </c>
      <c r="D5371" t="str">
        <f>_xlfn.XLOOKUP(Ledger[[#This Row],[Employee_ID]],Employees!C:C,Employees!A:A)</f>
        <v>Morning</v>
      </c>
      <c r="E5371" t="s">
        <v>22</v>
      </c>
      <c r="F5371" t="str">
        <f>_xlfn.XLOOKUP(Ledger[[#This Row],[Employee_ID]],Employees!C:C,Employees!B:B)</f>
        <v>BR05</v>
      </c>
      <c r="G5371" t="s">
        <v>94</v>
      </c>
      <c r="H5371" t="s">
        <v>348</v>
      </c>
      <c r="I5371">
        <v>22</v>
      </c>
      <c r="J5371">
        <f>_xlfn.XLOOKUP(Ledger[[#This Row],[SKU]]&amp;"|"&amp;Ledger[[#This Row],[Branch_ID]], PriceList!E:E,PriceList!C:C,"")</f>
        <v>540</v>
      </c>
      <c r="K5371">
        <f>_xlfn.XLOOKUP(Ledger[[#This Row],[SKU]]&amp;"|"&amp;Ledger[[#This Row],[Branch_ID]], PriceList[Key], PriceList[Unit_Retail_Price_EGP], "")</f>
        <v>1289</v>
      </c>
      <c r="L5371">
        <f>YEAR(Ledger[[#This Row],[Date]])</f>
        <v>2025</v>
      </c>
      <c r="M5371" t="str">
        <f>"Qtr"&amp;ROUNDUP(MONTH(Ledger[[#This Row],[Date]])/3,0)</f>
        <v>Qtr2</v>
      </c>
      <c r="N5371">
        <f>MONTH(Ledger[[#This Row],[Date]])</f>
        <v>6</v>
      </c>
      <c r="O5371" t="str">
        <f>TEXT(Ledger[[#This Row],[Date]],"mmm")</f>
        <v>Jun</v>
      </c>
    </row>
    <row r="5372" spans="1:15" x14ac:dyDescent="0.35">
      <c r="A5372" t="s">
        <v>474</v>
      </c>
      <c r="B5372" s="8">
        <v>45809</v>
      </c>
      <c r="C5372" s="5">
        <v>0.39305555555555555</v>
      </c>
      <c r="D5372" t="str">
        <f>_xlfn.XLOOKUP(Ledger[[#This Row],[Employee_ID]],Employees!C:C,Employees!A:A)</f>
        <v>Morning</v>
      </c>
      <c r="E5372" t="s">
        <v>22</v>
      </c>
      <c r="F5372" t="str">
        <f>_xlfn.XLOOKUP(Ledger[[#This Row],[Employee_ID]],Employees!C:C,Employees!B:B)</f>
        <v>BR05</v>
      </c>
      <c r="G5372" t="s">
        <v>94</v>
      </c>
      <c r="H5372" t="s">
        <v>123</v>
      </c>
      <c r="I5372">
        <v>19</v>
      </c>
      <c r="J5372">
        <f>_xlfn.XLOOKUP(Ledger[[#This Row],[SKU]]&amp;"|"&amp;Ledger[[#This Row],[Branch_ID]], PriceList!E:E,PriceList!C:C,"")</f>
        <v>185</v>
      </c>
      <c r="K5372">
        <f>_xlfn.XLOOKUP(Ledger[[#This Row],[SKU]]&amp;"|"&amp;Ledger[[#This Row],[Branch_ID]], PriceList[Key], PriceList[Unit_Retail_Price_EGP], "")</f>
        <v>479</v>
      </c>
      <c r="L5372">
        <f>YEAR(Ledger[[#This Row],[Date]])</f>
        <v>2025</v>
      </c>
      <c r="M5372" t="str">
        <f>"Qtr"&amp;ROUNDUP(MONTH(Ledger[[#This Row],[Date]])/3,0)</f>
        <v>Qtr2</v>
      </c>
      <c r="N5372">
        <f>MONTH(Ledger[[#This Row],[Date]])</f>
        <v>6</v>
      </c>
      <c r="O5372" t="str">
        <f>TEXT(Ledger[[#This Row],[Date]],"mmm")</f>
        <v>Jun</v>
      </c>
    </row>
    <row r="5373" spans="1:15" x14ac:dyDescent="0.35">
      <c r="A5373" t="s">
        <v>479</v>
      </c>
      <c r="B5373" s="8">
        <v>45809</v>
      </c>
      <c r="C5373" s="5">
        <v>0.39305555555555555</v>
      </c>
      <c r="D5373" t="str">
        <f>_xlfn.XLOOKUP(Ledger[[#This Row],[Employee_ID]],Employees!C:C,Employees!A:A)</f>
        <v>Morning</v>
      </c>
      <c r="E5373" t="s">
        <v>22</v>
      </c>
      <c r="F5373" t="str">
        <f>_xlfn.XLOOKUP(Ledger[[#This Row],[Employee_ID]],Employees!C:C,Employees!B:B)</f>
        <v>BR05</v>
      </c>
      <c r="G5373" t="s">
        <v>94</v>
      </c>
      <c r="H5373" t="s">
        <v>467</v>
      </c>
      <c r="I5373">
        <v>18</v>
      </c>
      <c r="J5373">
        <f>_xlfn.XLOOKUP(Ledger[[#This Row],[SKU]]&amp;"|"&amp;Ledger[[#This Row],[Branch_ID]], PriceList!E:E,PriceList!C:C,"")</f>
        <v>480</v>
      </c>
      <c r="K5373">
        <f>_xlfn.XLOOKUP(Ledger[[#This Row],[SKU]]&amp;"|"&amp;Ledger[[#This Row],[Branch_ID]], PriceList[Key], PriceList[Unit_Retail_Price_EGP], "")</f>
        <v>1189</v>
      </c>
      <c r="L5373">
        <f>YEAR(Ledger[[#This Row],[Date]])</f>
        <v>2025</v>
      </c>
      <c r="M5373" t="str">
        <f>"Qtr"&amp;ROUNDUP(MONTH(Ledger[[#This Row],[Date]])/3,0)</f>
        <v>Qtr2</v>
      </c>
      <c r="N5373">
        <f>MONTH(Ledger[[#This Row],[Date]])</f>
        <v>6</v>
      </c>
      <c r="O5373" t="str">
        <f>TEXT(Ledger[[#This Row],[Date]],"mmm")</f>
        <v>Jun</v>
      </c>
    </row>
    <row r="5374" spans="1:15" x14ac:dyDescent="0.35">
      <c r="A5374" t="s">
        <v>481</v>
      </c>
      <c r="B5374" s="8">
        <v>45809</v>
      </c>
      <c r="C5374" s="5">
        <v>0.39305555555555555</v>
      </c>
      <c r="D5374" t="str">
        <f>_xlfn.XLOOKUP(Ledger[[#This Row],[Employee_ID]],Employees!C:C,Employees!A:A)</f>
        <v>Morning</v>
      </c>
      <c r="E5374" t="s">
        <v>22</v>
      </c>
      <c r="F5374" t="str">
        <f>_xlfn.XLOOKUP(Ledger[[#This Row],[Employee_ID]],Employees!C:C,Employees!B:B)</f>
        <v>BR05</v>
      </c>
      <c r="G5374" t="s">
        <v>94</v>
      </c>
      <c r="H5374" t="s">
        <v>158</v>
      </c>
      <c r="I5374">
        <v>16</v>
      </c>
      <c r="J5374">
        <f>_xlfn.XLOOKUP(Ledger[[#This Row],[SKU]]&amp;"|"&amp;Ledger[[#This Row],[Branch_ID]], PriceList!E:E,PriceList!C:C,"")</f>
        <v>45</v>
      </c>
      <c r="K5374">
        <f>_xlfn.XLOOKUP(Ledger[[#This Row],[SKU]]&amp;"|"&amp;Ledger[[#This Row],[Branch_ID]], PriceList[Key], PriceList[Unit_Retail_Price_EGP], "")</f>
        <v>129</v>
      </c>
      <c r="L5374">
        <f>YEAR(Ledger[[#This Row],[Date]])</f>
        <v>2025</v>
      </c>
      <c r="M5374" t="str">
        <f>"Qtr"&amp;ROUNDUP(MONTH(Ledger[[#This Row],[Date]])/3,0)</f>
        <v>Qtr2</v>
      </c>
      <c r="N5374">
        <f>MONTH(Ledger[[#This Row],[Date]])</f>
        <v>6</v>
      </c>
      <c r="O5374" t="str">
        <f>TEXT(Ledger[[#This Row],[Date]],"mmm")</f>
        <v>Jun</v>
      </c>
    </row>
    <row r="5375" spans="1:15" x14ac:dyDescent="0.35">
      <c r="A5375" t="s">
        <v>482</v>
      </c>
      <c r="B5375" s="8">
        <v>45809</v>
      </c>
      <c r="C5375" s="5">
        <v>0.39305555555555555</v>
      </c>
      <c r="D5375" t="str">
        <f>_xlfn.XLOOKUP(Ledger[[#This Row],[Employee_ID]],Employees!C:C,Employees!A:A)</f>
        <v>Morning</v>
      </c>
      <c r="E5375" t="s">
        <v>22</v>
      </c>
      <c r="F5375" t="str">
        <f>_xlfn.XLOOKUP(Ledger[[#This Row],[Employee_ID]],Employees!C:C,Employees!B:B)</f>
        <v>BR05</v>
      </c>
      <c r="G5375" t="s">
        <v>94</v>
      </c>
      <c r="H5375" t="s">
        <v>238</v>
      </c>
      <c r="I5375">
        <v>10</v>
      </c>
      <c r="J5375">
        <f>_xlfn.XLOOKUP(Ledger[[#This Row],[SKU]]&amp;"|"&amp;Ledger[[#This Row],[Branch_ID]], PriceList!E:E,PriceList!C:C,"")</f>
        <v>270</v>
      </c>
      <c r="K5375">
        <f>_xlfn.XLOOKUP(Ledger[[#This Row],[SKU]]&amp;"|"&amp;Ledger[[#This Row],[Branch_ID]], PriceList[Key], PriceList[Unit_Retail_Price_EGP], "")</f>
        <v>649</v>
      </c>
      <c r="L5375">
        <f>YEAR(Ledger[[#This Row],[Date]])</f>
        <v>2025</v>
      </c>
      <c r="M5375" t="str">
        <f>"Qtr"&amp;ROUNDUP(MONTH(Ledger[[#This Row],[Date]])/3,0)</f>
        <v>Qtr2</v>
      </c>
      <c r="N5375">
        <f>MONTH(Ledger[[#This Row],[Date]])</f>
        <v>6</v>
      </c>
      <c r="O5375" t="str">
        <f>TEXT(Ledger[[#This Row],[Date]],"mmm")</f>
        <v>Jun</v>
      </c>
    </row>
    <row r="5376" spans="1:15" x14ac:dyDescent="0.35">
      <c r="A5376" t="s">
        <v>486</v>
      </c>
      <c r="B5376" s="8">
        <v>45809</v>
      </c>
      <c r="C5376" s="5">
        <v>0.39305555555555555</v>
      </c>
      <c r="D5376" t="str">
        <f>_xlfn.XLOOKUP(Ledger[[#This Row],[Employee_ID]],Employees!C:C,Employees!A:A)</f>
        <v>Morning</v>
      </c>
      <c r="E5376" t="s">
        <v>22</v>
      </c>
      <c r="F5376" t="str">
        <f>_xlfn.XLOOKUP(Ledger[[#This Row],[Employee_ID]],Employees!C:C,Employees!B:B)</f>
        <v>BR05</v>
      </c>
      <c r="G5376" t="s">
        <v>94</v>
      </c>
      <c r="H5376" t="s">
        <v>330</v>
      </c>
      <c r="I5376">
        <v>15</v>
      </c>
      <c r="J5376">
        <f>_xlfn.XLOOKUP(Ledger[[#This Row],[SKU]]&amp;"|"&amp;Ledger[[#This Row],[Branch_ID]], PriceList!E:E,PriceList!C:C,"")</f>
        <v>435</v>
      </c>
      <c r="K5376">
        <f>_xlfn.XLOOKUP(Ledger[[#This Row],[SKU]]&amp;"|"&amp;Ledger[[#This Row],[Branch_ID]], PriceList[Key], PriceList[Unit_Retail_Price_EGP], "")</f>
        <v>1079</v>
      </c>
      <c r="L5376">
        <f>YEAR(Ledger[[#This Row],[Date]])</f>
        <v>2025</v>
      </c>
      <c r="M5376" t="str">
        <f>"Qtr"&amp;ROUNDUP(MONTH(Ledger[[#This Row],[Date]])/3,0)</f>
        <v>Qtr2</v>
      </c>
      <c r="N5376">
        <f>MONTH(Ledger[[#This Row],[Date]])</f>
        <v>6</v>
      </c>
      <c r="O5376" t="str">
        <f>TEXT(Ledger[[#This Row],[Date]],"mmm")</f>
        <v>Jun</v>
      </c>
    </row>
    <row r="5377" spans="1:15" x14ac:dyDescent="0.35">
      <c r="A5377" t="s">
        <v>487</v>
      </c>
      <c r="B5377" s="8">
        <v>45809</v>
      </c>
      <c r="C5377" s="5">
        <v>0.39374999999999999</v>
      </c>
      <c r="D5377" t="str">
        <f>_xlfn.XLOOKUP(Ledger[[#This Row],[Employee_ID]],Employees!C:C,Employees!A:A)</f>
        <v>Morning</v>
      </c>
      <c r="E5377" t="s">
        <v>22</v>
      </c>
      <c r="F5377" t="str">
        <f>_xlfn.XLOOKUP(Ledger[[#This Row],[Employee_ID]],Employees!C:C,Employees!B:B)</f>
        <v>BR05</v>
      </c>
      <c r="G5377" t="s">
        <v>94</v>
      </c>
      <c r="H5377" t="s">
        <v>202</v>
      </c>
      <c r="I5377">
        <v>18</v>
      </c>
      <c r="J5377">
        <f>_xlfn.XLOOKUP(Ledger[[#This Row],[SKU]]&amp;"|"&amp;Ledger[[#This Row],[Branch_ID]], PriceList!E:E,PriceList!C:C,"")</f>
        <v>665</v>
      </c>
      <c r="K5377">
        <f>_xlfn.XLOOKUP(Ledger[[#This Row],[SKU]]&amp;"|"&amp;Ledger[[#This Row],[Branch_ID]], PriceList[Key], PriceList[Unit_Retail_Price_EGP], "")</f>
        <v>1619</v>
      </c>
      <c r="L5377">
        <f>YEAR(Ledger[[#This Row],[Date]])</f>
        <v>2025</v>
      </c>
      <c r="M5377" t="str">
        <f>"Qtr"&amp;ROUNDUP(MONTH(Ledger[[#This Row],[Date]])/3,0)</f>
        <v>Qtr2</v>
      </c>
      <c r="N5377">
        <f>MONTH(Ledger[[#This Row],[Date]])</f>
        <v>6</v>
      </c>
      <c r="O5377" t="str">
        <f>TEXT(Ledger[[#This Row],[Date]],"mmm")</f>
        <v>Jun</v>
      </c>
    </row>
    <row r="5378" spans="1:15" x14ac:dyDescent="0.35">
      <c r="A5378" t="s">
        <v>490</v>
      </c>
      <c r="B5378" s="8">
        <v>45809</v>
      </c>
      <c r="C5378" s="5">
        <v>0.39374999999999999</v>
      </c>
      <c r="D5378" t="str">
        <f>_xlfn.XLOOKUP(Ledger[[#This Row],[Employee_ID]],Employees!C:C,Employees!A:A)</f>
        <v>Morning</v>
      </c>
      <c r="E5378" t="s">
        <v>22</v>
      </c>
      <c r="F5378" t="str">
        <f>_xlfn.XLOOKUP(Ledger[[#This Row],[Employee_ID]],Employees!C:C,Employees!B:B)</f>
        <v>BR05</v>
      </c>
      <c r="G5378" t="s">
        <v>94</v>
      </c>
      <c r="H5378" t="s">
        <v>491</v>
      </c>
      <c r="I5378">
        <v>17</v>
      </c>
      <c r="J5378">
        <f>_xlfn.XLOOKUP(Ledger[[#This Row],[SKU]]&amp;"|"&amp;Ledger[[#This Row],[Branch_ID]], PriceList!E:E,PriceList!C:C,"")</f>
        <v>480</v>
      </c>
      <c r="K5378">
        <f>_xlfn.XLOOKUP(Ledger[[#This Row],[SKU]]&amp;"|"&amp;Ledger[[#This Row],[Branch_ID]], PriceList[Key], PriceList[Unit_Retail_Price_EGP], "")</f>
        <v>1189</v>
      </c>
      <c r="L5378">
        <f>YEAR(Ledger[[#This Row],[Date]])</f>
        <v>2025</v>
      </c>
      <c r="M5378" t="str">
        <f>"Qtr"&amp;ROUNDUP(MONTH(Ledger[[#This Row],[Date]])/3,0)</f>
        <v>Qtr2</v>
      </c>
      <c r="N5378">
        <f>MONTH(Ledger[[#This Row],[Date]])</f>
        <v>6</v>
      </c>
      <c r="O5378" t="str">
        <f>TEXT(Ledger[[#This Row],[Date]],"mmm")</f>
        <v>Jun</v>
      </c>
    </row>
    <row r="5379" spans="1:15" x14ac:dyDescent="0.35">
      <c r="A5379" t="s">
        <v>492</v>
      </c>
      <c r="B5379" s="8">
        <v>45809</v>
      </c>
      <c r="C5379" s="5">
        <v>0.39374999999999999</v>
      </c>
      <c r="D5379" t="str">
        <f>_xlfn.XLOOKUP(Ledger[[#This Row],[Employee_ID]],Employees!C:C,Employees!A:A)</f>
        <v>Morning</v>
      </c>
      <c r="E5379" t="s">
        <v>22</v>
      </c>
      <c r="F5379" t="str">
        <f>_xlfn.XLOOKUP(Ledger[[#This Row],[Employee_ID]],Employees!C:C,Employees!B:B)</f>
        <v>BR05</v>
      </c>
      <c r="G5379" t="s">
        <v>94</v>
      </c>
      <c r="H5379" t="s">
        <v>229</v>
      </c>
      <c r="I5379">
        <v>34</v>
      </c>
      <c r="J5379">
        <f>_xlfn.XLOOKUP(Ledger[[#This Row],[SKU]]&amp;"|"&amp;Ledger[[#This Row],[Branch_ID]], PriceList!E:E,PriceList!C:C,"")</f>
        <v>230</v>
      </c>
      <c r="K5379">
        <f>_xlfn.XLOOKUP(Ledger[[#This Row],[SKU]]&amp;"|"&amp;Ledger[[#This Row],[Branch_ID]], PriceList[Key], PriceList[Unit_Retail_Price_EGP], "")</f>
        <v>589</v>
      </c>
      <c r="L5379">
        <f>YEAR(Ledger[[#This Row],[Date]])</f>
        <v>2025</v>
      </c>
      <c r="M5379" t="str">
        <f>"Qtr"&amp;ROUNDUP(MONTH(Ledger[[#This Row],[Date]])/3,0)</f>
        <v>Qtr2</v>
      </c>
      <c r="N5379">
        <f>MONTH(Ledger[[#This Row],[Date]])</f>
        <v>6</v>
      </c>
      <c r="O5379" t="str">
        <f>TEXT(Ledger[[#This Row],[Date]],"mmm")</f>
        <v>Jun</v>
      </c>
    </row>
    <row r="5380" spans="1:15" x14ac:dyDescent="0.35">
      <c r="A5380" t="s">
        <v>494</v>
      </c>
      <c r="B5380" s="8">
        <v>45809</v>
      </c>
      <c r="C5380" s="5">
        <v>0.39374999999999999</v>
      </c>
      <c r="D5380" t="str">
        <f>_xlfn.XLOOKUP(Ledger[[#This Row],[Employee_ID]],Employees!C:C,Employees!A:A)</f>
        <v>Morning</v>
      </c>
      <c r="E5380" t="s">
        <v>22</v>
      </c>
      <c r="F5380" t="str">
        <f>_xlfn.XLOOKUP(Ledger[[#This Row],[Employee_ID]],Employees!C:C,Employees!B:B)</f>
        <v>BR05</v>
      </c>
      <c r="G5380" t="s">
        <v>94</v>
      </c>
      <c r="H5380" t="s">
        <v>460</v>
      </c>
      <c r="I5380">
        <v>33</v>
      </c>
      <c r="J5380">
        <f>_xlfn.XLOOKUP(Ledger[[#This Row],[SKU]]&amp;"|"&amp;Ledger[[#This Row],[Branch_ID]], PriceList!E:E,PriceList!C:C,"")</f>
        <v>145</v>
      </c>
      <c r="K5380">
        <f>_xlfn.XLOOKUP(Ledger[[#This Row],[SKU]]&amp;"|"&amp;Ledger[[#This Row],[Branch_ID]], PriceList[Key], PriceList[Unit_Retail_Price_EGP], "")</f>
        <v>379</v>
      </c>
      <c r="L5380">
        <f>YEAR(Ledger[[#This Row],[Date]])</f>
        <v>2025</v>
      </c>
      <c r="M5380" t="str">
        <f>"Qtr"&amp;ROUNDUP(MONTH(Ledger[[#This Row],[Date]])/3,0)</f>
        <v>Qtr2</v>
      </c>
      <c r="N5380">
        <f>MONTH(Ledger[[#This Row],[Date]])</f>
        <v>6</v>
      </c>
      <c r="O5380" t="str">
        <f>TEXT(Ledger[[#This Row],[Date]],"mmm")</f>
        <v>Jun</v>
      </c>
    </row>
    <row r="5381" spans="1:15" x14ac:dyDescent="0.35">
      <c r="A5381" t="s">
        <v>498</v>
      </c>
      <c r="B5381" s="8">
        <v>45809</v>
      </c>
      <c r="C5381" s="5">
        <v>0.39374999999999999</v>
      </c>
      <c r="D5381" t="str">
        <f>_xlfn.XLOOKUP(Ledger[[#This Row],[Employee_ID]],Employees!C:C,Employees!A:A)</f>
        <v>Morning</v>
      </c>
      <c r="E5381" t="s">
        <v>22</v>
      </c>
      <c r="F5381" t="str">
        <f>_xlfn.XLOOKUP(Ledger[[#This Row],[Employee_ID]],Employees!C:C,Employees!B:B)</f>
        <v>BR05</v>
      </c>
      <c r="G5381" t="s">
        <v>94</v>
      </c>
      <c r="H5381" t="s">
        <v>499</v>
      </c>
      <c r="I5381">
        <v>19</v>
      </c>
      <c r="J5381">
        <f>_xlfn.XLOOKUP(Ledger[[#This Row],[SKU]]&amp;"|"&amp;Ledger[[#This Row],[Branch_ID]], PriceList!E:E,PriceList!C:C,"")</f>
        <v>310</v>
      </c>
      <c r="K5381">
        <f>_xlfn.XLOOKUP(Ledger[[#This Row],[SKU]]&amp;"|"&amp;Ledger[[#This Row],[Branch_ID]], PriceList[Key], PriceList[Unit_Retail_Price_EGP], "")</f>
        <v>749</v>
      </c>
      <c r="L5381">
        <f>YEAR(Ledger[[#This Row],[Date]])</f>
        <v>2025</v>
      </c>
      <c r="M5381" t="str">
        <f>"Qtr"&amp;ROUNDUP(MONTH(Ledger[[#This Row],[Date]])/3,0)</f>
        <v>Qtr2</v>
      </c>
      <c r="N5381">
        <f>MONTH(Ledger[[#This Row],[Date]])</f>
        <v>6</v>
      </c>
      <c r="O5381" t="str">
        <f>TEXT(Ledger[[#This Row],[Date]],"mmm")</f>
        <v>Jun</v>
      </c>
    </row>
    <row r="5382" spans="1:15" x14ac:dyDescent="0.35">
      <c r="A5382" t="s">
        <v>513</v>
      </c>
      <c r="B5382" s="8">
        <v>45809</v>
      </c>
      <c r="C5382" s="5">
        <v>0.39444444444444443</v>
      </c>
      <c r="D5382" t="str">
        <f>_xlfn.XLOOKUP(Ledger[[#This Row],[Employee_ID]],Employees!C:C,Employees!A:A)</f>
        <v>Morning</v>
      </c>
      <c r="E5382" t="s">
        <v>22</v>
      </c>
      <c r="F5382" t="str">
        <f>_xlfn.XLOOKUP(Ledger[[#This Row],[Employee_ID]],Employees!C:C,Employees!B:B)</f>
        <v>BR05</v>
      </c>
      <c r="G5382" t="s">
        <v>94</v>
      </c>
      <c r="H5382" t="s">
        <v>209</v>
      </c>
      <c r="I5382">
        <v>52</v>
      </c>
      <c r="J5382">
        <f>_xlfn.XLOOKUP(Ledger[[#This Row],[SKU]]&amp;"|"&amp;Ledger[[#This Row],[Branch_ID]], PriceList!E:E,PriceList!C:C,"")</f>
        <v>165</v>
      </c>
      <c r="K5382">
        <f>_xlfn.XLOOKUP(Ledger[[#This Row],[SKU]]&amp;"|"&amp;Ledger[[#This Row],[Branch_ID]], PriceList[Key], PriceList[Unit_Retail_Price_EGP], "")</f>
        <v>429</v>
      </c>
      <c r="L5382">
        <f>YEAR(Ledger[[#This Row],[Date]])</f>
        <v>2025</v>
      </c>
      <c r="M5382" t="str">
        <f>"Qtr"&amp;ROUNDUP(MONTH(Ledger[[#This Row],[Date]])/3,0)</f>
        <v>Qtr2</v>
      </c>
      <c r="N5382">
        <f>MONTH(Ledger[[#This Row],[Date]])</f>
        <v>6</v>
      </c>
      <c r="O5382" t="str">
        <f>TEXT(Ledger[[#This Row],[Date]],"mmm")</f>
        <v>Jun</v>
      </c>
    </row>
    <row r="5383" spans="1:15" x14ac:dyDescent="0.35">
      <c r="A5383" t="s">
        <v>519</v>
      </c>
      <c r="B5383" s="8">
        <v>45809</v>
      </c>
      <c r="C5383" s="5">
        <v>0.39444444444444443</v>
      </c>
      <c r="D5383" t="str">
        <f>_xlfn.XLOOKUP(Ledger[[#This Row],[Employee_ID]],Employees!C:C,Employees!A:A)</f>
        <v>Morning</v>
      </c>
      <c r="E5383" t="s">
        <v>22</v>
      </c>
      <c r="F5383" t="str">
        <f>_xlfn.XLOOKUP(Ledger[[#This Row],[Employee_ID]],Employees!C:C,Employees!B:B)</f>
        <v>BR05</v>
      </c>
      <c r="G5383" t="s">
        <v>94</v>
      </c>
      <c r="H5383" t="s">
        <v>295</v>
      </c>
      <c r="I5383">
        <v>23</v>
      </c>
      <c r="J5383">
        <f>_xlfn.XLOOKUP(Ledger[[#This Row],[SKU]]&amp;"|"&amp;Ledger[[#This Row],[Branch_ID]], PriceList!E:E,PriceList!C:C,"")</f>
        <v>145</v>
      </c>
      <c r="K5383">
        <f>_xlfn.XLOOKUP(Ledger[[#This Row],[SKU]]&amp;"|"&amp;Ledger[[#This Row],[Branch_ID]], PriceList[Key], PriceList[Unit_Retail_Price_EGP], "")</f>
        <v>379</v>
      </c>
      <c r="L5383">
        <f>YEAR(Ledger[[#This Row],[Date]])</f>
        <v>2025</v>
      </c>
      <c r="M5383" t="str">
        <f>"Qtr"&amp;ROUNDUP(MONTH(Ledger[[#This Row],[Date]])/3,0)</f>
        <v>Qtr2</v>
      </c>
      <c r="N5383">
        <f>MONTH(Ledger[[#This Row],[Date]])</f>
        <v>6</v>
      </c>
      <c r="O5383" t="str">
        <f>TEXT(Ledger[[#This Row],[Date]],"mmm")</f>
        <v>Jun</v>
      </c>
    </row>
    <row r="5384" spans="1:15" x14ac:dyDescent="0.35">
      <c r="A5384" t="s">
        <v>541</v>
      </c>
      <c r="B5384" s="8">
        <v>45809</v>
      </c>
      <c r="C5384" s="5">
        <v>0.39513888888888887</v>
      </c>
      <c r="D5384" t="str">
        <f>_xlfn.XLOOKUP(Ledger[[#This Row],[Employee_ID]],Employees!C:C,Employees!A:A)</f>
        <v>Morning</v>
      </c>
      <c r="E5384" t="s">
        <v>22</v>
      </c>
      <c r="F5384" t="str">
        <f>_xlfn.XLOOKUP(Ledger[[#This Row],[Employee_ID]],Employees!C:C,Employees!B:B)</f>
        <v>BR05</v>
      </c>
      <c r="G5384" t="s">
        <v>94</v>
      </c>
      <c r="H5384" t="s">
        <v>263</v>
      </c>
      <c r="I5384">
        <v>43</v>
      </c>
      <c r="J5384">
        <f>_xlfn.XLOOKUP(Ledger[[#This Row],[SKU]]&amp;"|"&amp;Ledger[[#This Row],[Branch_ID]], PriceList!E:E,PriceList!C:C,"")</f>
        <v>165</v>
      </c>
      <c r="K5384">
        <f>_xlfn.XLOOKUP(Ledger[[#This Row],[SKU]]&amp;"|"&amp;Ledger[[#This Row],[Branch_ID]], PriceList[Key], PriceList[Unit_Retail_Price_EGP], "")</f>
        <v>429</v>
      </c>
      <c r="L5384">
        <f>YEAR(Ledger[[#This Row],[Date]])</f>
        <v>2025</v>
      </c>
      <c r="M5384" t="str">
        <f>"Qtr"&amp;ROUNDUP(MONTH(Ledger[[#This Row],[Date]])/3,0)</f>
        <v>Qtr2</v>
      </c>
      <c r="N5384">
        <f>MONTH(Ledger[[#This Row],[Date]])</f>
        <v>6</v>
      </c>
      <c r="O5384" t="str">
        <f>TEXT(Ledger[[#This Row],[Date]],"mmm")</f>
        <v>Jun</v>
      </c>
    </row>
    <row r="5385" spans="1:15" x14ac:dyDescent="0.35">
      <c r="A5385" t="s">
        <v>545</v>
      </c>
      <c r="B5385" s="8">
        <v>45809</v>
      </c>
      <c r="C5385" s="5">
        <v>0.39513888888888887</v>
      </c>
      <c r="D5385" t="str">
        <f>_xlfn.XLOOKUP(Ledger[[#This Row],[Employee_ID]],Employees!C:C,Employees!A:A)</f>
        <v>Morning</v>
      </c>
      <c r="E5385" t="s">
        <v>22</v>
      </c>
      <c r="F5385" t="str">
        <f>_xlfn.XLOOKUP(Ledger[[#This Row],[Employee_ID]],Employees!C:C,Employees!B:B)</f>
        <v>BR05</v>
      </c>
      <c r="G5385" t="s">
        <v>94</v>
      </c>
      <c r="H5385" t="s">
        <v>111</v>
      </c>
      <c r="I5385">
        <v>13</v>
      </c>
      <c r="J5385">
        <f>_xlfn.XLOOKUP(Ledger[[#This Row],[SKU]]&amp;"|"&amp;Ledger[[#This Row],[Branch_ID]], PriceList!E:E,PriceList!C:C,"")</f>
        <v>45</v>
      </c>
      <c r="K5385">
        <f>_xlfn.XLOOKUP(Ledger[[#This Row],[SKU]]&amp;"|"&amp;Ledger[[#This Row],[Branch_ID]], PriceList[Key], PriceList[Unit_Retail_Price_EGP], "")</f>
        <v>129</v>
      </c>
      <c r="L5385">
        <f>YEAR(Ledger[[#This Row],[Date]])</f>
        <v>2025</v>
      </c>
      <c r="M5385" t="str">
        <f>"Qtr"&amp;ROUNDUP(MONTH(Ledger[[#This Row],[Date]])/3,0)</f>
        <v>Qtr2</v>
      </c>
      <c r="N5385">
        <f>MONTH(Ledger[[#This Row],[Date]])</f>
        <v>6</v>
      </c>
      <c r="O5385" t="str">
        <f>TEXT(Ledger[[#This Row],[Date]],"mmm")</f>
        <v>Jun</v>
      </c>
    </row>
    <row r="5386" spans="1:15" x14ac:dyDescent="0.35">
      <c r="A5386" t="s">
        <v>548</v>
      </c>
      <c r="B5386" s="8">
        <v>45809</v>
      </c>
      <c r="C5386" s="5">
        <v>0.39513888888888887</v>
      </c>
      <c r="D5386" t="str">
        <f>_xlfn.XLOOKUP(Ledger[[#This Row],[Employee_ID]],Employees!C:C,Employees!A:A)</f>
        <v>Morning</v>
      </c>
      <c r="E5386" t="s">
        <v>22</v>
      </c>
      <c r="F5386" t="str">
        <f>_xlfn.XLOOKUP(Ledger[[#This Row],[Employee_ID]],Employees!C:C,Employees!B:B)</f>
        <v>BR05</v>
      </c>
      <c r="G5386" t="s">
        <v>94</v>
      </c>
      <c r="H5386" t="s">
        <v>549</v>
      </c>
      <c r="I5386">
        <v>16</v>
      </c>
      <c r="J5386">
        <f>_xlfn.XLOOKUP(Ledger[[#This Row],[SKU]]&amp;"|"&amp;Ledger[[#This Row],[Branch_ID]], PriceList!E:E,PriceList!C:C,"")</f>
        <v>145</v>
      </c>
      <c r="K5386">
        <f>_xlfn.XLOOKUP(Ledger[[#This Row],[SKU]]&amp;"|"&amp;Ledger[[#This Row],[Branch_ID]], PriceList[Key], PriceList[Unit_Retail_Price_EGP], "")</f>
        <v>379</v>
      </c>
      <c r="L5386">
        <f>YEAR(Ledger[[#This Row],[Date]])</f>
        <v>2025</v>
      </c>
      <c r="M5386" t="str">
        <f>"Qtr"&amp;ROUNDUP(MONTH(Ledger[[#This Row],[Date]])/3,0)</f>
        <v>Qtr2</v>
      </c>
      <c r="N5386">
        <f>MONTH(Ledger[[#This Row],[Date]])</f>
        <v>6</v>
      </c>
      <c r="O5386" t="str">
        <f>TEXT(Ledger[[#This Row],[Date]],"mmm")</f>
        <v>Jun</v>
      </c>
    </row>
    <row r="5387" spans="1:15" x14ac:dyDescent="0.35">
      <c r="A5387" t="s">
        <v>550</v>
      </c>
      <c r="B5387" s="8">
        <v>45809</v>
      </c>
      <c r="C5387" s="5">
        <v>0.39513888888888887</v>
      </c>
      <c r="D5387" t="str">
        <f>_xlfn.XLOOKUP(Ledger[[#This Row],[Employee_ID]],Employees!C:C,Employees!A:A)</f>
        <v>Morning</v>
      </c>
      <c r="E5387" t="s">
        <v>22</v>
      </c>
      <c r="F5387" t="str">
        <f>_xlfn.XLOOKUP(Ledger[[#This Row],[Employee_ID]],Employees!C:C,Employees!B:B)</f>
        <v>BR05</v>
      </c>
      <c r="G5387" t="s">
        <v>94</v>
      </c>
      <c r="H5387" t="s">
        <v>232</v>
      </c>
      <c r="I5387">
        <v>20</v>
      </c>
      <c r="J5387">
        <f>_xlfn.XLOOKUP(Ledger[[#This Row],[SKU]]&amp;"|"&amp;Ledger[[#This Row],[Branch_ID]], PriceList!E:E,PriceList!C:C,"")</f>
        <v>395</v>
      </c>
      <c r="K5387">
        <f>_xlfn.XLOOKUP(Ledger[[#This Row],[SKU]]&amp;"|"&amp;Ledger[[#This Row],[Branch_ID]], PriceList[Key], PriceList[Unit_Retail_Price_EGP], "")</f>
        <v>969</v>
      </c>
      <c r="L5387">
        <f>YEAR(Ledger[[#This Row],[Date]])</f>
        <v>2025</v>
      </c>
      <c r="M5387" t="str">
        <f>"Qtr"&amp;ROUNDUP(MONTH(Ledger[[#This Row],[Date]])/3,0)</f>
        <v>Qtr2</v>
      </c>
      <c r="N5387">
        <f>MONTH(Ledger[[#This Row],[Date]])</f>
        <v>6</v>
      </c>
      <c r="O5387" t="str">
        <f>TEXT(Ledger[[#This Row],[Date]],"mmm")</f>
        <v>Jun</v>
      </c>
    </row>
    <row r="5388" spans="1:15" x14ac:dyDescent="0.35">
      <c r="A5388" t="s">
        <v>553</v>
      </c>
      <c r="B5388" s="8">
        <v>45809</v>
      </c>
      <c r="C5388" s="5">
        <v>0.39513888888888887</v>
      </c>
      <c r="D5388" t="str">
        <f>_xlfn.XLOOKUP(Ledger[[#This Row],[Employee_ID]],Employees!C:C,Employees!A:A)</f>
        <v>Morning</v>
      </c>
      <c r="E5388" t="s">
        <v>22</v>
      </c>
      <c r="F5388" t="str">
        <f>_xlfn.XLOOKUP(Ledger[[#This Row],[Employee_ID]],Employees!C:C,Employees!B:B)</f>
        <v>BR05</v>
      </c>
      <c r="G5388" t="s">
        <v>94</v>
      </c>
      <c r="H5388" t="s">
        <v>346</v>
      </c>
      <c r="I5388">
        <v>19</v>
      </c>
      <c r="J5388">
        <f>_xlfn.XLOOKUP(Ledger[[#This Row],[SKU]]&amp;"|"&amp;Ledger[[#This Row],[Branch_ID]], PriceList!E:E,PriceList!C:C,"")</f>
        <v>185</v>
      </c>
      <c r="K5388">
        <f>_xlfn.XLOOKUP(Ledger[[#This Row],[SKU]]&amp;"|"&amp;Ledger[[#This Row],[Branch_ID]], PriceList[Key], PriceList[Unit_Retail_Price_EGP], "")</f>
        <v>479</v>
      </c>
      <c r="L5388">
        <f>YEAR(Ledger[[#This Row],[Date]])</f>
        <v>2025</v>
      </c>
      <c r="M5388" t="str">
        <f>"Qtr"&amp;ROUNDUP(MONTH(Ledger[[#This Row],[Date]])/3,0)</f>
        <v>Qtr2</v>
      </c>
      <c r="N5388">
        <f>MONTH(Ledger[[#This Row],[Date]])</f>
        <v>6</v>
      </c>
      <c r="O5388" t="str">
        <f>TEXT(Ledger[[#This Row],[Date]],"mmm")</f>
        <v>Jun</v>
      </c>
    </row>
    <row r="5389" spans="1:15" x14ac:dyDescent="0.35">
      <c r="A5389" t="s">
        <v>555</v>
      </c>
      <c r="B5389" s="8">
        <v>45809</v>
      </c>
      <c r="C5389" s="5">
        <v>0.39513888888888887</v>
      </c>
      <c r="D5389" t="str">
        <f>_xlfn.XLOOKUP(Ledger[[#This Row],[Employee_ID]],Employees!C:C,Employees!A:A)</f>
        <v>Morning</v>
      </c>
      <c r="E5389" t="s">
        <v>22</v>
      </c>
      <c r="F5389" t="str">
        <f>_xlfn.XLOOKUP(Ledger[[#This Row],[Employee_ID]],Employees!C:C,Employees!B:B)</f>
        <v>BR05</v>
      </c>
      <c r="G5389" t="s">
        <v>94</v>
      </c>
      <c r="H5389" t="s">
        <v>317</v>
      </c>
      <c r="I5389">
        <v>25</v>
      </c>
      <c r="J5389">
        <f>_xlfn.XLOOKUP(Ledger[[#This Row],[SKU]]&amp;"|"&amp;Ledger[[#This Row],[Branch_ID]], PriceList!E:E,PriceList!C:C,"")</f>
        <v>270</v>
      </c>
      <c r="K5389">
        <f>_xlfn.XLOOKUP(Ledger[[#This Row],[SKU]]&amp;"|"&amp;Ledger[[#This Row],[Branch_ID]], PriceList[Key], PriceList[Unit_Retail_Price_EGP], "")</f>
        <v>649</v>
      </c>
      <c r="L5389">
        <f>YEAR(Ledger[[#This Row],[Date]])</f>
        <v>2025</v>
      </c>
      <c r="M5389" t="str">
        <f>"Qtr"&amp;ROUNDUP(MONTH(Ledger[[#This Row],[Date]])/3,0)</f>
        <v>Qtr2</v>
      </c>
      <c r="N5389">
        <f>MONTH(Ledger[[#This Row],[Date]])</f>
        <v>6</v>
      </c>
      <c r="O5389" t="str">
        <f>TEXT(Ledger[[#This Row],[Date]],"mmm")</f>
        <v>Jun</v>
      </c>
    </row>
    <row r="5390" spans="1:15" x14ac:dyDescent="0.35">
      <c r="A5390" t="s">
        <v>557</v>
      </c>
      <c r="B5390" s="8">
        <v>45809</v>
      </c>
      <c r="C5390" s="5">
        <v>0.39513888888888887</v>
      </c>
      <c r="D5390" t="str">
        <f>_xlfn.XLOOKUP(Ledger[[#This Row],[Employee_ID]],Employees!C:C,Employees!A:A)</f>
        <v>Morning</v>
      </c>
      <c r="E5390" t="s">
        <v>22</v>
      </c>
      <c r="F5390" t="str">
        <f>_xlfn.XLOOKUP(Ledger[[#This Row],[Employee_ID]],Employees!C:C,Employees!B:B)</f>
        <v>BR05</v>
      </c>
      <c r="G5390" t="s">
        <v>94</v>
      </c>
      <c r="H5390" t="s">
        <v>558</v>
      </c>
      <c r="I5390">
        <v>10</v>
      </c>
      <c r="J5390">
        <f>_xlfn.XLOOKUP(Ledger[[#This Row],[SKU]]&amp;"|"&amp;Ledger[[#This Row],[Branch_ID]], PriceList!E:E,PriceList!C:C,"")</f>
        <v>185</v>
      </c>
      <c r="K5390">
        <f>_xlfn.XLOOKUP(Ledger[[#This Row],[SKU]]&amp;"|"&amp;Ledger[[#This Row],[Branch_ID]], PriceList[Key], PriceList[Unit_Retail_Price_EGP], "")</f>
        <v>479</v>
      </c>
      <c r="L5390">
        <f>YEAR(Ledger[[#This Row],[Date]])</f>
        <v>2025</v>
      </c>
      <c r="M5390" t="str">
        <f>"Qtr"&amp;ROUNDUP(MONTH(Ledger[[#This Row],[Date]])/3,0)</f>
        <v>Qtr2</v>
      </c>
      <c r="N5390">
        <f>MONTH(Ledger[[#This Row],[Date]])</f>
        <v>6</v>
      </c>
      <c r="O5390" t="str">
        <f>TEXT(Ledger[[#This Row],[Date]],"mmm")</f>
        <v>Jun</v>
      </c>
    </row>
    <row r="5391" spans="1:15" x14ac:dyDescent="0.35">
      <c r="A5391" t="s">
        <v>562</v>
      </c>
      <c r="B5391" s="8">
        <v>45809</v>
      </c>
      <c r="C5391" s="5">
        <v>0.39513888888888887</v>
      </c>
      <c r="D5391" t="str">
        <f>_xlfn.XLOOKUP(Ledger[[#This Row],[Employee_ID]],Employees!C:C,Employees!A:A)</f>
        <v>Morning</v>
      </c>
      <c r="E5391" t="s">
        <v>22</v>
      </c>
      <c r="F5391" t="str">
        <f>_xlfn.XLOOKUP(Ledger[[#This Row],[Employee_ID]],Employees!C:C,Employees!B:B)</f>
        <v>BR05</v>
      </c>
      <c r="G5391" t="s">
        <v>94</v>
      </c>
      <c r="H5391" t="s">
        <v>416</v>
      </c>
      <c r="I5391">
        <v>10</v>
      </c>
      <c r="J5391">
        <f>_xlfn.XLOOKUP(Ledger[[#This Row],[SKU]]&amp;"|"&amp;Ledger[[#This Row],[Branch_ID]], PriceList!E:E,PriceList!C:C,"")</f>
        <v>115</v>
      </c>
      <c r="K5391">
        <f>_xlfn.XLOOKUP(Ledger[[#This Row],[SKU]]&amp;"|"&amp;Ledger[[#This Row],[Branch_ID]], PriceList[Key], PriceList[Unit_Retail_Price_EGP], "")</f>
        <v>299</v>
      </c>
      <c r="L5391">
        <f>YEAR(Ledger[[#This Row],[Date]])</f>
        <v>2025</v>
      </c>
      <c r="M5391" t="str">
        <f>"Qtr"&amp;ROUNDUP(MONTH(Ledger[[#This Row],[Date]])/3,0)</f>
        <v>Qtr2</v>
      </c>
      <c r="N5391">
        <f>MONTH(Ledger[[#This Row],[Date]])</f>
        <v>6</v>
      </c>
      <c r="O5391" t="str">
        <f>TEXT(Ledger[[#This Row],[Date]],"mmm")</f>
        <v>Jun</v>
      </c>
    </row>
    <row r="5392" spans="1:15" x14ac:dyDescent="0.35">
      <c r="A5392" t="s">
        <v>564</v>
      </c>
      <c r="B5392" s="8">
        <v>45809</v>
      </c>
      <c r="C5392" s="5">
        <v>0.39513888888888887</v>
      </c>
      <c r="D5392" t="str">
        <f>_xlfn.XLOOKUP(Ledger[[#This Row],[Employee_ID]],Employees!C:C,Employees!A:A)</f>
        <v>Morning</v>
      </c>
      <c r="E5392" t="s">
        <v>22</v>
      </c>
      <c r="F5392" t="str">
        <f>_xlfn.XLOOKUP(Ledger[[#This Row],[Employee_ID]],Employees!C:C,Employees!B:B)</f>
        <v>BR05</v>
      </c>
      <c r="G5392" t="s">
        <v>94</v>
      </c>
      <c r="H5392" t="s">
        <v>565</v>
      </c>
      <c r="I5392">
        <v>22</v>
      </c>
      <c r="J5392">
        <f>_xlfn.XLOOKUP(Ledger[[#This Row],[SKU]]&amp;"|"&amp;Ledger[[#This Row],[Branch_ID]], PriceList!E:E,PriceList!C:C,"")</f>
        <v>435</v>
      </c>
      <c r="K5392">
        <f>_xlfn.XLOOKUP(Ledger[[#This Row],[SKU]]&amp;"|"&amp;Ledger[[#This Row],[Branch_ID]], PriceList[Key], PriceList[Unit_Retail_Price_EGP], "")</f>
        <v>1079</v>
      </c>
      <c r="L5392">
        <f>YEAR(Ledger[[#This Row],[Date]])</f>
        <v>2025</v>
      </c>
      <c r="M5392" t="str">
        <f>"Qtr"&amp;ROUNDUP(MONTH(Ledger[[#This Row],[Date]])/3,0)</f>
        <v>Qtr2</v>
      </c>
      <c r="N5392">
        <f>MONTH(Ledger[[#This Row],[Date]])</f>
        <v>6</v>
      </c>
      <c r="O5392" t="str">
        <f>TEXT(Ledger[[#This Row],[Date]],"mmm")</f>
        <v>Jun</v>
      </c>
    </row>
    <row r="5393" spans="1:15" x14ac:dyDescent="0.35">
      <c r="A5393" t="s">
        <v>569</v>
      </c>
      <c r="B5393" s="8">
        <v>45809</v>
      </c>
      <c r="C5393" s="5">
        <v>0.39513888888888887</v>
      </c>
      <c r="D5393" t="str">
        <f>_xlfn.XLOOKUP(Ledger[[#This Row],[Employee_ID]],Employees!C:C,Employees!A:A)</f>
        <v>Morning</v>
      </c>
      <c r="E5393" t="s">
        <v>22</v>
      </c>
      <c r="F5393" t="str">
        <f>_xlfn.XLOOKUP(Ledger[[#This Row],[Employee_ID]],Employees!C:C,Employees!B:B)</f>
        <v>BR05</v>
      </c>
      <c r="G5393" t="s">
        <v>94</v>
      </c>
      <c r="H5393" t="s">
        <v>528</v>
      </c>
      <c r="I5393">
        <v>22</v>
      </c>
      <c r="J5393">
        <f>_xlfn.XLOOKUP(Ledger[[#This Row],[SKU]]&amp;"|"&amp;Ledger[[#This Row],[Branch_ID]], PriceList!E:E,PriceList!C:C,"")</f>
        <v>395</v>
      </c>
      <c r="K5393">
        <f>_xlfn.XLOOKUP(Ledger[[#This Row],[SKU]]&amp;"|"&amp;Ledger[[#This Row],[Branch_ID]], PriceList[Key], PriceList[Unit_Retail_Price_EGP], "")</f>
        <v>969</v>
      </c>
      <c r="L5393">
        <f>YEAR(Ledger[[#This Row],[Date]])</f>
        <v>2025</v>
      </c>
      <c r="M5393" t="str">
        <f>"Qtr"&amp;ROUNDUP(MONTH(Ledger[[#This Row],[Date]])/3,0)</f>
        <v>Qtr2</v>
      </c>
      <c r="N5393">
        <f>MONTH(Ledger[[#This Row],[Date]])</f>
        <v>6</v>
      </c>
      <c r="O5393" t="str">
        <f>TEXT(Ledger[[#This Row],[Date]],"mmm")</f>
        <v>Jun</v>
      </c>
    </row>
    <row r="5394" spans="1:15" x14ac:dyDescent="0.35">
      <c r="A5394" t="s">
        <v>570</v>
      </c>
      <c r="B5394" s="8">
        <v>45809</v>
      </c>
      <c r="C5394" s="5">
        <v>0.39513888888888887</v>
      </c>
      <c r="D5394" t="str">
        <f>_xlfn.XLOOKUP(Ledger[[#This Row],[Employee_ID]],Employees!C:C,Employees!A:A)</f>
        <v>Morning</v>
      </c>
      <c r="E5394" t="s">
        <v>22</v>
      </c>
      <c r="F5394" t="str">
        <f>_xlfn.XLOOKUP(Ledger[[#This Row],[Employee_ID]],Employees!C:C,Employees!B:B)</f>
        <v>BR05</v>
      </c>
      <c r="G5394" t="s">
        <v>94</v>
      </c>
      <c r="H5394" t="s">
        <v>87</v>
      </c>
      <c r="I5394">
        <v>30</v>
      </c>
      <c r="J5394">
        <f>_xlfn.XLOOKUP(Ledger[[#This Row],[SKU]]&amp;"|"&amp;Ledger[[#This Row],[Branch_ID]], PriceList!E:E,PriceList!C:C,"")</f>
        <v>480</v>
      </c>
      <c r="K5394">
        <f>_xlfn.XLOOKUP(Ledger[[#This Row],[SKU]]&amp;"|"&amp;Ledger[[#This Row],[Branch_ID]], PriceList[Key], PriceList[Unit_Retail_Price_EGP], "")</f>
        <v>1189</v>
      </c>
      <c r="L5394">
        <f>YEAR(Ledger[[#This Row],[Date]])</f>
        <v>2025</v>
      </c>
      <c r="M5394" t="str">
        <f>"Qtr"&amp;ROUNDUP(MONTH(Ledger[[#This Row],[Date]])/3,0)</f>
        <v>Qtr2</v>
      </c>
      <c r="N5394">
        <f>MONTH(Ledger[[#This Row],[Date]])</f>
        <v>6</v>
      </c>
      <c r="O5394" t="str">
        <f>TEXT(Ledger[[#This Row],[Date]],"mmm")</f>
        <v>Jun</v>
      </c>
    </row>
    <row r="5395" spans="1:15" x14ac:dyDescent="0.35">
      <c r="A5395" t="s">
        <v>575</v>
      </c>
      <c r="B5395" s="8">
        <v>45809</v>
      </c>
      <c r="C5395" s="5">
        <v>0.39583333333333331</v>
      </c>
      <c r="D5395" t="str">
        <f>_xlfn.XLOOKUP(Ledger[[#This Row],[Employee_ID]],Employees!C:C,Employees!A:A)</f>
        <v>Morning</v>
      </c>
      <c r="E5395" t="s">
        <v>22</v>
      </c>
      <c r="F5395" t="str">
        <f>_xlfn.XLOOKUP(Ledger[[#This Row],[Employee_ID]],Employees!C:C,Employees!B:B)</f>
        <v>BR05</v>
      </c>
      <c r="G5395" t="s">
        <v>94</v>
      </c>
      <c r="H5395" t="s">
        <v>313</v>
      </c>
      <c r="I5395">
        <v>29</v>
      </c>
      <c r="J5395">
        <f>_xlfn.XLOOKUP(Ledger[[#This Row],[SKU]]&amp;"|"&amp;Ledger[[#This Row],[Branch_ID]], PriceList!E:E,PriceList!C:C,"")</f>
        <v>145</v>
      </c>
      <c r="K5395">
        <f>_xlfn.XLOOKUP(Ledger[[#This Row],[SKU]]&amp;"|"&amp;Ledger[[#This Row],[Branch_ID]], PriceList[Key], PriceList[Unit_Retail_Price_EGP], "")</f>
        <v>379</v>
      </c>
      <c r="L5395">
        <f>YEAR(Ledger[[#This Row],[Date]])</f>
        <v>2025</v>
      </c>
      <c r="M5395" t="str">
        <f>"Qtr"&amp;ROUNDUP(MONTH(Ledger[[#This Row],[Date]])/3,0)</f>
        <v>Qtr2</v>
      </c>
      <c r="N5395">
        <f>MONTH(Ledger[[#This Row],[Date]])</f>
        <v>6</v>
      </c>
      <c r="O5395" t="str">
        <f>TEXT(Ledger[[#This Row],[Date]],"mmm")</f>
        <v>Jun</v>
      </c>
    </row>
    <row r="5396" spans="1:15" x14ac:dyDescent="0.35">
      <c r="A5396" t="s">
        <v>595</v>
      </c>
      <c r="B5396" s="8">
        <v>45809</v>
      </c>
      <c r="C5396" s="5">
        <v>0.39652777777777776</v>
      </c>
      <c r="D5396" t="str">
        <f>_xlfn.XLOOKUP(Ledger[[#This Row],[Employee_ID]],Employees!C:C,Employees!A:A)</f>
        <v>Morning</v>
      </c>
      <c r="E5396" t="s">
        <v>22</v>
      </c>
      <c r="F5396" t="str">
        <f>_xlfn.XLOOKUP(Ledger[[#This Row],[Employee_ID]],Employees!C:C,Employees!B:B)</f>
        <v>BR05</v>
      </c>
      <c r="G5396" t="s">
        <v>94</v>
      </c>
      <c r="H5396" t="s">
        <v>223</v>
      </c>
      <c r="I5396">
        <v>17</v>
      </c>
      <c r="J5396">
        <f>_xlfn.XLOOKUP(Ledger[[#This Row],[SKU]]&amp;"|"&amp;Ledger[[#This Row],[Branch_ID]], PriceList!E:E,PriceList!C:C,"")</f>
        <v>115</v>
      </c>
      <c r="K5396">
        <f>_xlfn.XLOOKUP(Ledger[[#This Row],[SKU]]&amp;"|"&amp;Ledger[[#This Row],[Branch_ID]], PriceList[Key], PriceList[Unit_Retail_Price_EGP], "")</f>
        <v>299</v>
      </c>
      <c r="L5396">
        <f>YEAR(Ledger[[#This Row],[Date]])</f>
        <v>2025</v>
      </c>
      <c r="M5396" t="str">
        <f>"Qtr"&amp;ROUNDUP(MONTH(Ledger[[#This Row],[Date]])/3,0)</f>
        <v>Qtr2</v>
      </c>
      <c r="N5396">
        <f>MONTH(Ledger[[#This Row],[Date]])</f>
        <v>6</v>
      </c>
      <c r="O5396" t="str">
        <f>TEXT(Ledger[[#This Row],[Date]],"mmm")</f>
        <v>Jun</v>
      </c>
    </row>
    <row r="5397" spans="1:15" x14ac:dyDescent="0.35">
      <c r="A5397" t="s">
        <v>600</v>
      </c>
      <c r="B5397" s="8">
        <v>45809</v>
      </c>
      <c r="C5397" s="5">
        <v>0.39652777777777776</v>
      </c>
      <c r="D5397" t="str">
        <f>_xlfn.XLOOKUP(Ledger[[#This Row],[Employee_ID]],Employees!C:C,Employees!A:A)</f>
        <v>Morning</v>
      </c>
      <c r="E5397" t="s">
        <v>22</v>
      </c>
      <c r="F5397" t="str">
        <f>_xlfn.XLOOKUP(Ledger[[#This Row],[Employee_ID]],Employees!C:C,Employees!B:B)</f>
        <v>BR05</v>
      </c>
      <c r="G5397" t="s">
        <v>94</v>
      </c>
      <c r="H5397" t="s">
        <v>117</v>
      </c>
      <c r="I5397">
        <v>20</v>
      </c>
      <c r="J5397">
        <f>_xlfn.XLOOKUP(Ledger[[#This Row],[SKU]]&amp;"|"&amp;Ledger[[#This Row],[Branch_ID]], PriceList!E:E,PriceList!C:C,"")</f>
        <v>480</v>
      </c>
      <c r="K5397">
        <f>_xlfn.XLOOKUP(Ledger[[#This Row],[SKU]]&amp;"|"&amp;Ledger[[#This Row],[Branch_ID]], PriceList[Key], PriceList[Unit_Retail_Price_EGP], "")</f>
        <v>1189</v>
      </c>
      <c r="L5397">
        <f>YEAR(Ledger[[#This Row],[Date]])</f>
        <v>2025</v>
      </c>
      <c r="M5397" t="str">
        <f>"Qtr"&amp;ROUNDUP(MONTH(Ledger[[#This Row],[Date]])/3,0)</f>
        <v>Qtr2</v>
      </c>
      <c r="N5397">
        <f>MONTH(Ledger[[#This Row],[Date]])</f>
        <v>6</v>
      </c>
      <c r="O5397" t="str">
        <f>TEXT(Ledger[[#This Row],[Date]],"mmm")</f>
        <v>Jun</v>
      </c>
    </row>
    <row r="5398" spans="1:15" x14ac:dyDescent="0.35">
      <c r="A5398" t="s">
        <v>601</v>
      </c>
      <c r="B5398" s="8">
        <v>45809</v>
      </c>
      <c r="C5398" s="5">
        <v>0.39652777777777776</v>
      </c>
      <c r="D5398" t="str">
        <f>_xlfn.XLOOKUP(Ledger[[#This Row],[Employee_ID]],Employees!C:C,Employees!A:A)</f>
        <v>Morning</v>
      </c>
      <c r="E5398" t="s">
        <v>22</v>
      </c>
      <c r="F5398" t="str">
        <f>_xlfn.XLOOKUP(Ledger[[#This Row],[Employee_ID]],Employees!C:C,Employees!B:B)</f>
        <v>BR05</v>
      </c>
      <c r="G5398" t="s">
        <v>94</v>
      </c>
      <c r="H5398" t="s">
        <v>436</v>
      </c>
      <c r="I5398">
        <v>26</v>
      </c>
      <c r="J5398">
        <f>_xlfn.XLOOKUP(Ledger[[#This Row],[SKU]]&amp;"|"&amp;Ledger[[#This Row],[Branch_ID]], PriceList!E:E,PriceList!C:C,"")</f>
        <v>145</v>
      </c>
      <c r="K5398">
        <f>_xlfn.XLOOKUP(Ledger[[#This Row],[SKU]]&amp;"|"&amp;Ledger[[#This Row],[Branch_ID]], PriceList[Key], PriceList[Unit_Retail_Price_EGP], "")</f>
        <v>379</v>
      </c>
      <c r="L5398">
        <f>YEAR(Ledger[[#This Row],[Date]])</f>
        <v>2025</v>
      </c>
      <c r="M5398" t="str">
        <f>"Qtr"&amp;ROUNDUP(MONTH(Ledger[[#This Row],[Date]])/3,0)</f>
        <v>Qtr2</v>
      </c>
      <c r="N5398">
        <f>MONTH(Ledger[[#This Row],[Date]])</f>
        <v>6</v>
      </c>
      <c r="O5398" t="str">
        <f>TEXT(Ledger[[#This Row],[Date]],"mmm")</f>
        <v>Jun</v>
      </c>
    </row>
    <row r="5399" spans="1:15" x14ac:dyDescent="0.35">
      <c r="A5399" t="s">
        <v>603</v>
      </c>
      <c r="B5399" s="8">
        <v>45809</v>
      </c>
      <c r="C5399" s="5">
        <v>0.39652777777777776</v>
      </c>
      <c r="D5399" t="str">
        <f>_xlfn.XLOOKUP(Ledger[[#This Row],[Employee_ID]],Employees!C:C,Employees!A:A)</f>
        <v>Morning</v>
      </c>
      <c r="E5399" t="s">
        <v>22</v>
      </c>
      <c r="F5399" t="str">
        <f>_xlfn.XLOOKUP(Ledger[[#This Row],[Employee_ID]],Employees!C:C,Employees!B:B)</f>
        <v>BR05</v>
      </c>
      <c r="G5399" t="s">
        <v>94</v>
      </c>
      <c r="H5399" t="s">
        <v>366</v>
      </c>
      <c r="I5399">
        <v>11</v>
      </c>
      <c r="J5399">
        <f>_xlfn.XLOOKUP(Ledger[[#This Row],[SKU]]&amp;"|"&amp;Ledger[[#This Row],[Branch_ID]], PriceList!E:E,PriceList!C:C,"")</f>
        <v>135</v>
      </c>
      <c r="K5399">
        <f>_xlfn.XLOOKUP(Ledger[[#This Row],[SKU]]&amp;"|"&amp;Ledger[[#This Row],[Branch_ID]], PriceList[Key], PriceList[Unit_Retail_Price_EGP], "")</f>
        <v>319</v>
      </c>
      <c r="L5399">
        <f>YEAR(Ledger[[#This Row],[Date]])</f>
        <v>2025</v>
      </c>
      <c r="M5399" t="str">
        <f>"Qtr"&amp;ROUNDUP(MONTH(Ledger[[#This Row],[Date]])/3,0)</f>
        <v>Qtr2</v>
      </c>
      <c r="N5399">
        <f>MONTH(Ledger[[#This Row],[Date]])</f>
        <v>6</v>
      </c>
      <c r="O5399" t="str">
        <f>TEXT(Ledger[[#This Row],[Date]],"mmm")</f>
        <v>Jun</v>
      </c>
    </row>
    <row r="5400" spans="1:15" x14ac:dyDescent="0.35">
      <c r="A5400" t="s">
        <v>605</v>
      </c>
      <c r="B5400" s="8">
        <v>45809</v>
      </c>
      <c r="C5400" s="5">
        <v>0.39652777777777776</v>
      </c>
      <c r="D5400" t="str">
        <f>_xlfn.XLOOKUP(Ledger[[#This Row],[Employee_ID]],Employees!C:C,Employees!A:A)</f>
        <v>Morning</v>
      </c>
      <c r="E5400" t="s">
        <v>22</v>
      </c>
      <c r="F5400" t="str">
        <f>_xlfn.XLOOKUP(Ledger[[#This Row],[Employee_ID]],Employees!C:C,Employees!B:B)</f>
        <v>BR05</v>
      </c>
      <c r="G5400" t="s">
        <v>94</v>
      </c>
      <c r="H5400" t="s">
        <v>119</v>
      </c>
      <c r="I5400">
        <v>41</v>
      </c>
      <c r="J5400">
        <f>_xlfn.XLOOKUP(Ledger[[#This Row],[SKU]]&amp;"|"&amp;Ledger[[#This Row],[Branch_ID]], PriceList!E:E,PriceList!C:C,"")</f>
        <v>230</v>
      </c>
      <c r="K5400">
        <f>_xlfn.XLOOKUP(Ledger[[#This Row],[SKU]]&amp;"|"&amp;Ledger[[#This Row],[Branch_ID]], PriceList[Key], PriceList[Unit_Retail_Price_EGP], "")</f>
        <v>589</v>
      </c>
      <c r="L5400">
        <f>YEAR(Ledger[[#This Row],[Date]])</f>
        <v>2025</v>
      </c>
      <c r="M5400" t="str">
        <f>"Qtr"&amp;ROUNDUP(MONTH(Ledger[[#This Row],[Date]])/3,0)</f>
        <v>Qtr2</v>
      </c>
      <c r="N5400">
        <f>MONTH(Ledger[[#This Row],[Date]])</f>
        <v>6</v>
      </c>
      <c r="O5400" t="str">
        <f>TEXT(Ledger[[#This Row],[Date]],"mmm")</f>
        <v>Jun</v>
      </c>
    </row>
    <row r="5401" spans="1:15" x14ac:dyDescent="0.35">
      <c r="A5401" t="s">
        <v>607</v>
      </c>
      <c r="B5401" s="8">
        <v>45809</v>
      </c>
      <c r="C5401" s="5">
        <v>0.39652777777777776</v>
      </c>
      <c r="D5401" t="str">
        <f>_xlfn.XLOOKUP(Ledger[[#This Row],[Employee_ID]],Employees!C:C,Employees!A:A)</f>
        <v>Morning</v>
      </c>
      <c r="E5401" t="s">
        <v>22</v>
      </c>
      <c r="F5401" t="str">
        <f>_xlfn.XLOOKUP(Ledger[[#This Row],[Employee_ID]],Employees!C:C,Employees!B:B)</f>
        <v>BR05</v>
      </c>
      <c r="G5401" t="s">
        <v>94</v>
      </c>
      <c r="H5401" t="s">
        <v>608</v>
      </c>
      <c r="I5401">
        <v>33</v>
      </c>
      <c r="J5401">
        <f>_xlfn.XLOOKUP(Ledger[[#This Row],[SKU]]&amp;"|"&amp;Ledger[[#This Row],[Branch_ID]], PriceList!E:E,PriceList!C:C,"")</f>
        <v>230</v>
      </c>
      <c r="K5401">
        <f>_xlfn.XLOOKUP(Ledger[[#This Row],[SKU]]&amp;"|"&amp;Ledger[[#This Row],[Branch_ID]], PriceList[Key], PriceList[Unit_Retail_Price_EGP], "")</f>
        <v>589</v>
      </c>
      <c r="L5401">
        <f>YEAR(Ledger[[#This Row],[Date]])</f>
        <v>2025</v>
      </c>
      <c r="M5401" t="str">
        <f>"Qtr"&amp;ROUNDUP(MONTH(Ledger[[#This Row],[Date]])/3,0)</f>
        <v>Qtr2</v>
      </c>
      <c r="N5401">
        <f>MONTH(Ledger[[#This Row],[Date]])</f>
        <v>6</v>
      </c>
      <c r="O5401" t="str">
        <f>TEXT(Ledger[[#This Row],[Date]],"mmm")</f>
        <v>Jun</v>
      </c>
    </row>
    <row r="5402" spans="1:15" x14ac:dyDescent="0.35">
      <c r="A5402" t="s">
        <v>609</v>
      </c>
      <c r="B5402" s="8">
        <v>45809</v>
      </c>
      <c r="C5402" s="5">
        <v>0.39652777777777776</v>
      </c>
      <c r="D5402" t="str">
        <f>_xlfn.XLOOKUP(Ledger[[#This Row],[Employee_ID]],Employees!C:C,Employees!A:A)</f>
        <v>Morning</v>
      </c>
      <c r="E5402" t="s">
        <v>22</v>
      </c>
      <c r="F5402" t="str">
        <f>_xlfn.XLOOKUP(Ledger[[#This Row],[Employee_ID]],Employees!C:C,Employees!B:B)</f>
        <v>BR05</v>
      </c>
      <c r="G5402" t="s">
        <v>94</v>
      </c>
      <c r="H5402" t="s">
        <v>610</v>
      </c>
      <c r="I5402">
        <v>22</v>
      </c>
      <c r="J5402">
        <f>_xlfn.XLOOKUP(Ledger[[#This Row],[SKU]]&amp;"|"&amp;Ledger[[#This Row],[Branch_ID]], PriceList!E:E,PriceList!C:C,"")</f>
        <v>185</v>
      </c>
      <c r="K5402">
        <f>_xlfn.XLOOKUP(Ledger[[#This Row],[SKU]]&amp;"|"&amp;Ledger[[#This Row],[Branch_ID]], PriceList[Key], PriceList[Unit_Retail_Price_EGP], "")</f>
        <v>479</v>
      </c>
      <c r="L5402">
        <f>YEAR(Ledger[[#This Row],[Date]])</f>
        <v>2025</v>
      </c>
      <c r="M5402" t="str">
        <f>"Qtr"&amp;ROUNDUP(MONTH(Ledger[[#This Row],[Date]])/3,0)</f>
        <v>Qtr2</v>
      </c>
      <c r="N5402">
        <f>MONTH(Ledger[[#This Row],[Date]])</f>
        <v>6</v>
      </c>
      <c r="O5402" t="str">
        <f>TEXT(Ledger[[#This Row],[Date]],"mmm")</f>
        <v>Jun</v>
      </c>
    </row>
    <row r="5403" spans="1:15" x14ac:dyDescent="0.35">
      <c r="A5403" t="s">
        <v>611</v>
      </c>
      <c r="B5403" s="8">
        <v>45809</v>
      </c>
      <c r="C5403" s="5">
        <v>0.39652777777777776</v>
      </c>
      <c r="D5403" t="str">
        <f>_xlfn.XLOOKUP(Ledger[[#This Row],[Employee_ID]],Employees!C:C,Employees!A:A)</f>
        <v>Morning</v>
      </c>
      <c r="E5403" t="s">
        <v>22</v>
      </c>
      <c r="F5403" t="str">
        <f>_xlfn.XLOOKUP(Ledger[[#This Row],[Employee_ID]],Employees!C:C,Employees!B:B)</f>
        <v>BR05</v>
      </c>
      <c r="G5403" t="s">
        <v>94</v>
      </c>
      <c r="H5403" t="s">
        <v>478</v>
      </c>
      <c r="I5403">
        <v>16</v>
      </c>
      <c r="J5403">
        <f>_xlfn.XLOOKUP(Ledger[[#This Row],[SKU]]&amp;"|"&amp;Ledger[[#This Row],[Branch_ID]], PriceList!E:E,PriceList!C:C,"")</f>
        <v>730</v>
      </c>
      <c r="K5403">
        <f>_xlfn.XLOOKUP(Ledger[[#This Row],[SKU]]&amp;"|"&amp;Ledger[[#This Row],[Branch_ID]], PriceList[Key], PriceList[Unit_Retail_Price_EGP], "")</f>
        <v>1729</v>
      </c>
      <c r="L5403">
        <f>YEAR(Ledger[[#This Row],[Date]])</f>
        <v>2025</v>
      </c>
      <c r="M5403" t="str">
        <f>"Qtr"&amp;ROUNDUP(MONTH(Ledger[[#This Row],[Date]])/3,0)</f>
        <v>Qtr2</v>
      </c>
      <c r="N5403">
        <f>MONTH(Ledger[[#This Row],[Date]])</f>
        <v>6</v>
      </c>
      <c r="O5403" t="str">
        <f>TEXT(Ledger[[#This Row],[Date]],"mmm")</f>
        <v>Jun</v>
      </c>
    </row>
    <row r="5404" spans="1:15" x14ac:dyDescent="0.35">
      <c r="A5404" t="s">
        <v>614</v>
      </c>
      <c r="B5404" s="8">
        <v>45809</v>
      </c>
      <c r="C5404" s="5">
        <v>0.39652777777777776</v>
      </c>
      <c r="D5404" t="str">
        <f>_xlfn.XLOOKUP(Ledger[[#This Row],[Employee_ID]],Employees!C:C,Employees!A:A)</f>
        <v>Morning</v>
      </c>
      <c r="E5404" t="s">
        <v>22</v>
      </c>
      <c r="F5404" t="str">
        <f>_xlfn.XLOOKUP(Ledger[[#This Row],[Employee_ID]],Employees!C:C,Employees!B:B)</f>
        <v>BR05</v>
      </c>
      <c r="G5404" t="s">
        <v>94</v>
      </c>
      <c r="H5404" t="s">
        <v>188</v>
      </c>
      <c r="I5404">
        <v>12</v>
      </c>
      <c r="J5404">
        <f>_xlfn.XLOOKUP(Ledger[[#This Row],[SKU]]&amp;"|"&amp;Ledger[[#This Row],[Branch_ID]], PriceList!E:E,PriceList!C:C,"")</f>
        <v>500</v>
      </c>
      <c r="K5404">
        <f>_xlfn.XLOOKUP(Ledger[[#This Row],[SKU]]&amp;"|"&amp;Ledger[[#This Row],[Branch_ID]], PriceList[Key], PriceList[Unit_Retail_Price_EGP], "")</f>
        <v>1189</v>
      </c>
      <c r="L5404">
        <f>YEAR(Ledger[[#This Row],[Date]])</f>
        <v>2025</v>
      </c>
      <c r="M5404" t="str">
        <f>"Qtr"&amp;ROUNDUP(MONTH(Ledger[[#This Row],[Date]])/3,0)</f>
        <v>Qtr2</v>
      </c>
      <c r="N5404">
        <f>MONTH(Ledger[[#This Row],[Date]])</f>
        <v>6</v>
      </c>
      <c r="O5404" t="str">
        <f>TEXT(Ledger[[#This Row],[Date]],"mmm")</f>
        <v>Jun</v>
      </c>
    </row>
    <row r="5405" spans="1:15" x14ac:dyDescent="0.35">
      <c r="A5405" t="s">
        <v>620</v>
      </c>
      <c r="B5405" s="8">
        <v>45809</v>
      </c>
      <c r="C5405" s="5">
        <v>0.3972222222222222</v>
      </c>
      <c r="D5405" t="str">
        <f>_xlfn.XLOOKUP(Ledger[[#This Row],[Employee_ID]],Employees!C:C,Employees!A:A)</f>
        <v>Morning</v>
      </c>
      <c r="E5405" t="s">
        <v>22</v>
      </c>
      <c r="F5405" t="str">
        <f>_xlfn.XLOOKUP(Ledger[[#This Row],[Employee_ID]],Employees!C:C,Employees!B:B)</f>
        <v>BR05</v>
      </c>
      <c r="G5405" t="s">
        <v>94</v>
      </c>
      <c r="H5405" t="s">
        <v>621</v>
      </c>
      <c r="I5405">
        <v>19</v>
      </c>
      <c r="J5405">
        <f>_xlfn.XLOOKUP(Ledger[[#This Row],[SKU]]&amp;"|"&amp;Ledger[[#This Row],[Branch_ID]], PriceList!E:E,PriceList!C:C,"")</f>
        <v>185</v>
      </c>
      <c r="K5405">
        <f>_xlfn.XLOOKUP(Ledger[[#This Row],[SKU]]&amp;"|"&amp;Ledger[[#This Row],[Branch_ID]], PriceList[Key], PriceList[Unit_Retail_Price_EGP], "")</f>
        <v>479</v>
      </c>
      <c r="L5405">
        <f>YEAR(Ledger[[#This Row],[Date]])</f>
        <v>2025</v>
      </c>
      <c r="M5405" t="str">
        <f>"Qtr"&amp;ROUNDUP(MONTH(Ledger[[#This Row],[Date]])/3,0)</f>
        <v>Qtr2</v>
      </c>
      <c r="N5405">
        <f>MONTH(Ledger[[#This Row],[Date]])</f>
        <v>6</v>
      </c>
      <c r="O5405" t="str">
        <f>TEXT(Ledger[[#This Row],[Date]],"mmm")</f>
        <v>Jun</v>
      </c>
    </row>
    <row r="5406" spans="1:15" x14ac:dyDescent="0.35">
      <c r="A5406" t="s">
        <v>633</v>
      </c>
      <c r="B5406" s="8">
        <v>45809</v>
      </c>
      <c r="C5406" s="5">
        <v>0.39791666666666664</v>
      </c>
      <c r="D5406" t="str">
        <f>_xlfn.XLOOKUP(Ledger[[#This Row],[Employee_ID]],Employees!C:C,Employees!A:A)</f>
        <v>Morning</v>
      </c>
      <c r="E5406" t="s">
        <v>22</v>
      </c>
      <c r="F5406" t="str">
        <f>_xlfn.XLOOKUP(Ledger[[#This Row],[Employee_ID]],Employees!C:C,Employees!B:B)</f>
        <v>BR05</v>
      </c>
      <c r="G5406" t="s">
        <v>94</v>
      </c>
      <c r="H5406" t="s">
        <v>154</v>
      </c>
      <c r="I5406">
        <v>37</v>
      </c>
      <c r="J5406">
        <f>_xlfn.XLOOKUP(Ledger[[#This Row],[SKU]]&amp;"|"&amp;Ledger[[#This Row],[Branch_ID]], PriceList!E:E,PriceList!C:C,"")</f>
        <v>165</v>
      </c>
      <c r="K5406">
        <f>_xlfn.XLOOKUP(Ledger[[#This Row],[SKU]]&amp;"|"&amp;Ledger[[#This Row],[Branch_ID]], PriceList[Key], PriceList[Unit_Retail_Price_EGP], "")</f>
        <v>429</v>
      </c>
      <c r="L5406">
        <f>YEAR(Ledger[[#This Row],[Date]])</f>
        <v>2025</v>
      </c>
      <c r="M5406" t="str">
        <f>"Qtr"&amp;ROUNDUP(MONTH(Ledger[[#This Row],[Date]])/3,0)</f>
        <v>Qtr2</v>
      </c>
      <c r="N5406">
        <f>MONTH(Ledger[[#This Row],[Date]])</f>
        <v>6</v>
      </c>
      <c r="O5406" t="str">
        <f>TEXT(Ledger[[#This Row],[Date]],"mmm")</f>
        <v>Jun</v>
      </c>
    </row>
    <row r="5407" spans="1:15" x14ac:dyDescent="0.35">
      <c r="A5407" t="s">
        <v>634</v>
      </c>
      <c r="B5407" s="8">
        <v>45809</v>
      </c>
      <c r="C5407" s="5">
        <v>0.39791666666666664</v>
      </c>
      <c r="D5407" t="str">
        <f>_xlfn.XLOOKUP(Ledger[[#This Row],[Employee_ID]],Employees!C:C,Employees!A:A)</f>
        <v>Morning</v>
      </c>
      <c r="E5407" t="s">
        <v>22</v>
      </c>
      <c r="F5407" t="str">
        <f>_xlfn.XLOOKUP(Ledger[[#This Row],[Employee_ID]],Employees!C:C,Employees!B:B)</f>
        <v>BR05</v>
      </c>
      <c r="G5407" t="s">
        <v>94</v>
      </c>
      <c r="H5407" t="s">
        <v>299</v>
      </c>
      <c r="I5407">
        <v>54</v>
      </c>
      <c r="J5407">
        <f>_xlfn.XLOOKUP(Ledger[[#This Row],[SKU]]&amp;"|"&amp;Ledger[[#This Row],[Branch_ID]], PriceList!E:E,PriceList!C:C,"")</f>
        <v>165</v>
      </c>
      <c r="K5407">
        <f>_xlfn.XLOOKUP(Ledger[[#This Row],[SKU]]&amp;"|"&amp;Ledger[[#This Row],[Branch_ID]], PriceList[Key], PriceList[Unit_Retail_Price_EGP], "")</f>
        <v>429</v>
      </c>
      <c r="L5407">
        <f>YEAR(Ledger[[#This Row],[Date]])</f>
        <v>2025</v>
      </c>
      <c r="M5407" t="str">
        <f>"Qtr"&amp;ROUNDUP(MONTH(Ledger[[#This Row],[Date]])/3,0)</f>
        <v>Qtr2</v>
      </c>
      <c r="N5407">
        <f>MONTH(Ledger[[#This Row],[Date]])</f>
        <v>6</v>
      </c>
      <c r="O5407" t="str">
        <f>TEXT(Ledger[[#This Row],[Date]],"mmm")</f>
        <v>Jun</v>
      </c>
    </row>
    <row r="5408" spans="1:15" x14ac:dyDescent="0.35">
      <c r="A5408" t="s">
        <v>638</v>
      </c>
      <c r="B5408" s="8">
        <v>45809</v>
      </c>
      <c r="C5408" s="5">
        <v>0.39791666666666664</v>
      </c>
      <c r="D5408" t="str">
        <f>_xlfn.XLOOKUP(Ledger[[#This Row],[Employee_ID]],Employees!C:C,Employees!A:A)</f>
        <v>Morning</v>
      </c>
      <c r="E5408" t="s">
        <v>22</v>
      </c>
      <c r="F5408" t="str">
        <f>_xlfn.XLOOKUP(Ledger[[#This Row],[Employee_ID]],Employees!C:C,Employees!B:B)</f>
        <v>BR05</v>
      </c>
      <c r="G5408" t="s">
        <v>94</v>
      </c>
      <c r="H5408" t="s">
        <v>639</v>
      </c>
      <c r="I5408">
        <v>32</v>
      </c>
      <c r="J5408">
        <f>_xlfn.XLOOKUP(Ledger[[#This Row],[SKU]]&amp;"|"&amp;Ledger[[#This Row],[Branch_ID]], PriceList!E:E,PriceList!C:C,"")</f>
        <v>230</v>
      </c>
      <c r="K5408">
        <f>_xlfn.XLOOKUP(Ledger[[#This Row],[SKU]]&amp;"|"&amp;Ledger[[#This Row],[Branch_ID]], PriceList[Key], PriceList[Unit_Retail_Price_EGP], "")</f>
        <v>589</v>
      </c>
      <c r="L5408">
        <f>YEAR(Ledger[[#This Row],[Date]])</f>
        <v>2025</v>
      </c>
      <c r="M5408" t="str">
        <f>"Qtr"&amp;ROUNDUP(MONTH(Ledger[[#This Row],[Date]])/3,0)</f>
        <v>Qtr2</v>
      </c>
      <c r="N5408">
        <f>MONTH(Ledger[[#This Row],[Date]])</f>
        <v>6</v>
      </c>
      <c r="O5408" t="str">
        <f>TEXT(Ledger[[#This Row],[Date]],"mmm")</f>
        <v>Jun</v>
      </c>
    </row>
    <row r="5409" spans="1:15" x14ac:dyDescent="0.35">
      <c r="A5409" t="s">
        <v>651</v>
      </c>
      <c r="B5409" s="8">
        <v>45809</v>
      </c>
      <c r="C5409" s="5">
        <v>0.39791666666666664</v>
      </c>
      <c r="D5409" t="str">
        <f>_xlfn.XLOOKUP(Ledger[[#This Row],[Employee_ID]],Employees!C:C,Employees!A:A)</f>
        <v>Morning</v>
      </c>
      <c r="E5409" t="s">
        <v>22</v>
      </c>
      <c r="F5409" t="str">
        <f>_xlfn.XLOOKUP(Ledger[[#This Row],[Employee_ID]],Employees!C:C,Employees!B:B)</f>
        <v>BR05</v>
      </c>
      <c r="G5409" t="s">
        <v>94</v>
      </c>
      <c r="H5409" t="s">
        <v>652</v>
      </c>
      <c r="I5409">
        <v>18</v>
      </c>
      <c r="J5409">
        <f>_xlfn.XLOOKUP(Ledger[[#This Row],[SKU]]&amp;"|"&amp;Ledger[[#This Row],[Branch_ID]], PriceList!E:E,PriceList!C:C,"")</f>
        <v>540</v>
      </c>
      <c r="K5409">
        <f>_xlfn.XLOOKUP(Ledger[[#This Row],[SKU]]&amp;"|"&amp;Ledger[[#This Row],[Branch_ID]], PriceList[Key], PriceList[Unit_Retail_Price_EGP], "")</f>
        <v>1289</v>
      </c>
      <c r="L5409">
        <f>YEAR(Ledger[[#This Row],[Date]])</f>
        <v>2025</v>
      </c>
      <c r="M5409" t="str">
        <f>"Qtr"&amp;ROUNDUP(MONTH(Ledger[[#This Row],[Date]])/3,0)</f>
        <v>Qtr2</v>
      </c>
      <c r="N5409">
        <f>MONTH(Ledger[[#This Row],[Date]])</f>
        <v>6</v>
      </c>
      <c r="O5409" t="str">
        <f>TEXT(Ledger[[#This Row],[Date]],"mmm")</f>
        <v>Jun</v>
      </c>
    </row>
    <row r="5410" spans="1:15" x14ac:dyDescent="0.35">
      <c r="A5410" t="s">
        <v>653</v>
      </c>
      <c r="B5410" s="8">
        <v>45809</v>
      </c>
      <c r="C5410" s="5">
        <v>0.39791666666666664</v>
      </c>
      <c r="D5410" t="str">
        <f>_xlfn.XLOOKUP(Ledger[[#This Row],[Employee_ID]],Employees!C:C,Employees!A:A)</f>
        <v>Morning</v>
      </c>
      <c r="E5410" t="s">
        <v>22</v>
      </c>
      <c r="F5410" t="str">
        <f>_xlfn.XLOOKUP(Ledger[[#This Row],[Employee_ID]],Employees!C:C,Employees!B:B)</f>
        <v>BR05</v>
      </c>
      <c r="G5410" t="s">
        <v>94</v>
      </c>
      <c r="H5410" t="s">
        <v>174</v>
      </c>
      <c r="I5410">
        <v>26</v>
      </c>
      <c r="J5410">
        <f>_xlfn.XLOOKUP(Ledger[[#This Row],[SKU]]&amp;"|"&amp;Ledger[[#This Row],[Branch_ID]], PriceList!E:E,PriceList!C:C,"")</f>
        <v>185</v>
      </c>
      <c r="K5410">
        <f>_xlfn.XLOOKUP(Ledger[[#This Row],[SKU]]&amp;"|"&amp;Ledger[[#This Row],[Branch_ID]], PriceList[Key], PriceList[Unit_Retail_Price_EGP], "")</f>
        <v>479</v>
      </c>
      <c r="L5410">
        <f>YEAR(Ledger[[#This Row],[Date]])</f>
        <v>2025</v>
      </c>
      <c r="M5410" t="str">
        <f>"Qtr"&amp;ROUNDUP(MONTH(Ledger[[#This Row],[Date]])/3,0)</f>
        <v>Qtr2</v>
      </c>
      <c r="N5410">
        <f>MONTH(Ledger[[#This Row],[Date]])</f>
        <v>6</v>
      </c>
      <c r="O5410" t="str">
        <f>TEXT(Ledger[[#This Row],[Date]],"mmm")</f>
        <v>Jun</v>
      </c>
    </row>
    <row r="5411" spans="1:15" x14ac:dyDescent="0.35">
      <c r="A5411" t="s">
        <v>658</v>
      </c>
      <c r="B5411" s="8">
        <v>45809</v>
      </c>
      <c r="C5411" s="5">
        <v>0.39791666666666664</v>
      </c>
      <c r="D5411" t="str">
        <f>_xlfn.XLOOKUP(Ledger[[#This Row],[Employee_ID]],Employees!C:C,Employees!A:A)</f>
        <v>Morning</v>
      </c>
      <c r="E5411" t="s">
        <v>22</v>
      </c>
      <c r="F5411" t="str">
        <f>_xlfn.XLOOKUP(Ledger[[#This Row],[Employee_ID]],Employees!C:C,Employees!B:B)</f>
        <v>BR05</v>
      </c>
      <c r="G5411" t="s">
        <v>94</v>
      </c>
      <c r="H5411" t="s">
        <v>395</v>
      </c>
      <c r="I5411">
        <v>17</v>
      </c>
      <c r="J5411">
        <f>_xlfn.XLOOKUP(Ledger[[#This Row],[SKU]]&amp;"|"&amp;Ledger[[#This Row],[Branch_ID]], PriceList!E:E,PriceList!C:C,"")</f>
        <v>270</v>
      </c>
      <c r="K5411">
        <f>_xlfn.XLOOKUP(Ledger[[#This Row],[SKU]]&amp;"|"&amp;Ledger[[#This Row],[Branch_ID]], PriceList[Key], PriceList[Unit_Retail_Price_EGP], "")</f>
        <v>649</v>
      </c>
      <c r="L5411">
        <f>YEAR(Ledger[[#This Row],[Date]])</f>
        <v>2025</v>
      </c>
      <c r="M5411" t="str">
        <f>"Qtr"&amp;ROUNDUP(MONTH(Ledger[[#This Row],[Date]])/3,0)</f>
        <v>Qtr2</v>
      </c>
      <c r="N5411">
        <f>MONTH(Ledger[[#This Row],[Date]])</f>
        <v>6</v>
      </c>
      <c r="O5411" t="str">
        <f>TEXT(Ledger[[#This Row],[Date]],"mmm")</f>
        <v>Jun</v>
      </c>
    </row>
    <row r="5412" spans="1:15" x14ac:dyDescent="0.35">
      <c r="A5412" t="s">
        <v>665</v>
      </c>
      <c r="B5412" s="8">
        <v>45809</v>
      </c>
      <c r="C5412" s="5">
        <v>0.39861111111111114</v>
      </c>
      <c r="D5412" t="str">
        <f>_xlfn.XLOOKUP(Ledger[[#This Row],[Employee_ID]],Employees!C:C,Employees!A:A)</f>
        <v>Morning</v>
      </c>
      <c r="E5412" t="s">
        <v>22</v>
      </c>
      <c r="F5412" t="str">
        <f>_xlfn.XLOOKUP(Ledger[[#This Row],[Employee_ID]],Employees!C:C,Employees!B:B)</f>
        <v>BR05</v>
      </c>
      <c r="G5412" t="s">
        <v>94</v>
      </c>
      <c r="H5412" t="s">
        <v>333</v>
      </c>
      <c r="I5412">
        <v>11</v>
      </c>
      <c r="J5412">
        <f>_xlfn.XLOOKUP(Ledger[[#This Row],[SKU]]&amp;"|"&amp;Ledger[[#This Row],[Branch_ID]], PriceList!E:E,PriceList!C:C,"")</f>
        <v>185</v>
      </c>
      <c r="K5412">
        <f>_xlfn.XLOOKUP(Ledger[[#This Row],[SKU]]&amp;"|"&amp;Ledger[[#This Row],[Branch_ID]], PriceList[Key], PriceList[Unit_Retail_Price_EGP], "")</f>
        <v>479</v>
      </c>
      <c r="L5412">
        <f>YEAR(Ledger[[#This Row],[Date]])</f>
        <v>2025</v>
      </c>
      <c r="M5412" t="str">
        <f>"Qtr"&amp;ROUNDUP(MONTH(Ledger[[#This Row],[Date]])/3,0)</f>
        <v>Qtr2</v>
      </c>
      <c r="N5412">
        <f>MONTH(Ledger[[#This Row],[Date]])</f>
        <v>6</v>
      </c>
      <c r="O5412" t="str">
        <f>TEXT(Ledger[[#This Row],[Date]],"mmm")</f>
        <v>Jun</v>
      </c>
    </row>
    <row r="5413" spans="1:15" x14ac:dyDescent="0.35">
      <c r="A5413" t="s">
        <v>682</v>
      </c>
      <c r="B5413" s="8">
        <v>45809</v>
      </c>
      <c r="C5413" s="5">
        <v>0.39861111111111114</v>
      </c>
      <c r="D5413" t="str">
        <f>_xlfn.XLOOKUP(Ledger[[#This Row],[Employee_ID]],Employees!C:C,Employees!A:A)</f>
        <v>Morning</v>
      </c>
      <c r="E5413" t="s">
        <v>22</v>
      </c>
      <c r="F5413" t="str">
        <f>_xlfn.XLOOKUP(Ledger[[#This Row],[Employee_ID]],Employees!C:C,Employees!B:B)</f>
        <v>BR05</v>
      </c>
      <c r="G5413" t="s">
        <v>94</v>
      </c>
      <c r="H5413" t="s">
        <v>59</v>
      </c>
      <c r="I5413">
        <v>26</v>
      </c>
      <c r="J5413">
        <f>_xlfn.XLOOKUP(Ledger[[#This Row],[SKU]]&amp;"|"&amp;Ledger[[#This Row],[Branch_ID]], PriceList!E:E,PriceList!C:C,"")</f>
        <v>435</v>
      </c>
      <c r="K5413">
        <f>_xlfn.XLOOKUP(Ledger[[#This Row],[SKU]]&amp;"|"&amp;Ledger[[#This Row],[Branch_ID]], PriceList[Key], PriceList[Unit_Retail_Price_EGP], "")</f>
        <v>1079</v>
      </c>
      <c r="L5413">
        <f>YEAR(Ledger[[#This Row],[Date]])</f>
        <v>2025</v>
      </c>
      <c r="M5413" t="str">
        <f>"Qtr"&amp;ROUNDUP(MONTH(Ledger[[#This Row],[Date]])/3,0)</f>
        <v>Qtr2</v>
      </c>
      <c r="N5413">
        <f>MONTH(Ledger[[#This Row],[Date]])</f>
        <v>6</v>
      </c>
      <c r="O5413" t="str">
        <f>TEXT(Ledger[[#This Row],[Date]],"mmm")</f>
        <v>Jun</v>
      </c>
    </row>
    <row r="5414" spans="1:15" x14ac:dyDescent="0.35">
      <c r="A5414" t="s">
        <v>685</v>
      </c>
      <c r="B5414" s="8">
        <v>45809</v>
      </c>
      <c r="C5414" s="5">
        <v>0.39861111111111114</v>
      </c>
      <c r="D5414" t="str">
        <f>_xlfn.XLOOKUP(Ledger[[#This Row],[Employee_ID]],Employees!C:C,Employees!A:A)</f>
        <v>Morning</v>
      </c>
      <c r="E5414" t="s">
        <v>22</v>
      </c>
      <c r="F5414" t="str">
        <f>_xlfn.XLOOKUP(Ledger[[#This Row],[Employee_ID]],Employees!C:C,Employees!B:B)</f>
        <v>BR05</v>
      </c>
      <c r="G5414" t="s">
        <v>94</v>
      </c>
      <c r="H5414" t="s">
        <v>64</v>
      </c>
      <c r="I5414">
        <v>15</v>
      </c>
      <c r="J5414">
        <f>_xlfn.XLOOKUP(Ledger[[#This Row],[SKU]]&amp;"|"&amp;Ledger[[#This Row],[Branch_ID]], PriceList!E:E,PriceList!C:C,"")</f>
        <v>185</v>
      </c>
      <c r="K5414">
        <f>_xlfn.XLOOKUP(Ledger[[#This Row],[SKU]]&amp;"|"&amp;Ledger[[#This Row],[Branch_ID]], PriceList[Key], PriceList[Unit_Retail_Price_EGP], "")</f>
        <v>479</v>
      </c>
      <c r="L5414">
        <f>YEAR(Ledger[[#This Row],[Date]])</f>
        <v>2025</v>
      </c>
      <c r="M5414" t="str">
        <f>"Qtr"&amp;ROUNDUP(MONTH(Ledger[[#This Row],[Date]])/3,0)</f>
        <v>Qtr2</v>
      </c>
      <c r="N5414">
        <f>MONTH(Ledger[[#This Row],[Date]])</f>
        <v>6</v>
      </c>
      <c r="O5414" t="str">
        <f>TEXT(Ledger[[#This Row],[Date]],"mmm")</f>
        <v>Jun</v>
      </c>
    </row>
    <row r="5415" spans="1:15" x14ac:dyDescent="0.35">
      <c r="A5415" t="s">
        <v>686</v>
      </c>
      <c r="B5415" s="8">
        <v>45809</v>
      </c>
      <c r="C5415" s="5">
        <v>0.39930555555555558</v>
      </c>
      <c r="D5415" t="str">
        <f>_xlfn.XLOOKUP(Ledger[[#This Row],[Employee_ID]],Employees!C:C,Employees!A:A)</f>
        <v>Morning</v>
      </c>
      <c r="E5415" t="s">
        <v>22</v>
      </c>
      <c r="F5415" t="str">
        <f>_xlfn.XLOOKUP(Ledger[[#This Row],[Employee_ID]],Employees!C:C,Employees!B:B)</f>
        <v>BR05</v>
      </c>
      <c r="G5415" t="s">
        <v>94</v>
      </c>
      <c r="H5415" t="s">
        <v>234</v>
      </c>
      <c r="I5415">
        <v>25</v>
      </c>
      <c r="J5415">
        <f>_xlfn.XLOOKUP(Ledger[[#This Row],[SKU]]&amp;"|"&amp;Ledger[[#This Row],[Branch_ID]], PriceList!E:E,PriceList!C:C,"")</f>
        <v>480</v>
      </c>
      <c r="K5415">
        <f>_xlfn.XLOOKUP(Ledger[[#This Row],[SKU]]&amp;"|"&amp;Ledger[[#This Row],[Branch_ID]], PriceList[Key], PriceList[Unit_Retail_Price_EGP], "")</f>
        <v>1189</v>
      </c>
      <c r="L5415">
        <f>YEAR(Ledger[[#This Row],[Date]])</f>
        <v>2025</v>
      </c>
      <c r="M5415" t="str">
        <f>"Qtr"&amp;ROUNDUP(MONTH(Ledger[[#This Row],[Date]])/3,0)</f>
        <v>Qtr2</v>
      </c>
      <c r="N5415">
        <f>MONTH(Ledger[[#This Row],[Date]])</f>
        <v>6</v>
      </c>
      <c r="O5415" t="str">
        <f>TEXT(Ledger[[#This Row],[Date]],"mmm")</f>
        <v>Jun</v>
      </c>
    </row>
    <row r="5416" spans="1:15" x14ac:dyDescent="0.35">
      <c r="A5416" t="s">
        <v>690</v>
      </c>
      <c r="B5416" s="8">
        <v>45809</v>
      </c>
      <c r="C5416" s="5">
        <v>0.39930555555555558</v>
      </c>
      <c r="D5416" t="str">
        <f>_xlfn.XLOOKUP(Ledger[[#This Row],[Employee_ID]],Employees!C:C,Employees!A:A)</f>
        <v>Morning</v>
      </c>
      <c r="E5416" t="s">
        <v>22</v>
      </c>
      <c r="F5416" t="str">
        <f>_xlfn.XLOOKUP(Ledger[[#This Row],[Employee_ID]],Employees!C:C,Employees!B:B)</f>
        <v>BR05</v>
      </c>
      <c r="G5416" t="s">
        <v>94</v>
      </c>
      <c r="H5416" t="s">
        <v>225</v>
      </c>
      <c r="I5416">
        <v>28</v>
      </c>
      <c r="J5416">
        <f>_xlfn.XLOOKUP(Ledger[[#This Row],[SKU]]&amp;"|"&amp;Ledger[[#This Row],[Branch_ID]], PriceList!E:E,PriceList!C:C,"")</f>
        <v>435</v>
      </c>
      <c r="K5416">
        <f>_xlfn.XLOOKUP(Ledger[[#This Row],[SKU]]&amp;"|"&amp;Ledger[[#This Row],[Branch_ID]], PriceList[Key], PriceList[Unit_Retail_Price_EGP], "")</f>
        <v>1079</v>
      </c>
      <c r="L5416">
        <f>YEAR(Ledger[[#This Row],[Date]])</f>
        <v>2025</v>
      </c>
      <c r="M5416" t="str">
        <f>"Qtr"&amp;ROUNDUP(MONTH(Ledger[[#This Row],[Date]])/3,0)</f>
        <v>Qtr2</v>
      </c>
      <c r="N5416">
        <f>MONTH(Ledger[[#This Row],[Date]])</f>
        <v>6</v>
      </c>
      <c r="O5416" t="str">
        <f>TEXT(Ledger[[#This Row],[Date]],"mmm")</f>
        <v>Jun</v>
      </c>
    </row>
    <row r="5417" spans="1:15" x14ac:dyDescent="0.35">
      <c r="A5417" t="s">
        <v>696</v>
      </c>
      <c r="B5417" s="8">
        <v>45809</v>
      </c>
      <c r="C5417" s="5">
        <v>0.39930555555555558</v>
      </c>
      <c r="D5417" t="str">
        <f>_xlfn.XLOOKUP(Ledger[[#This Row],[Employee_ID]],Employees!C:C,Employees!A:A)</f>
        <v>Morning</v>
      </c>
      <c r="E5417" t="s">
        <v>22</v>
      </c>
      <c r="F5417" t="str">
        <f>_xlfn.XLOOKUP(Ledger[[#This Row],[Employee_ID]],Employees!C:C,Employees!B:B)</f>
        <v>BR05</v>
      </c>
      <c r="G5417" t="s">
        <v>94</v>
      </c>
      <c r="H5417" t="s">
        <v>387</v>
      </c>
      <c r="I5417">
        <v>19</v>
      </c>
      <c r="J5417">
        <f>_xlfn.XLOOKUP(Ledger[[#This Row],[SKU]]&amp;"|"&amp;Ledger[[#This Row],[Branch_ID]], PriceList!E:E,PriceList!C:C,"")</f>
        <v>395</v>
      </c>
      <c r="K5417">
        <f>_xlfn.XLOOKUP(Ledger[[#This Row],[SKU]]&amp;"|"&amp;Ledger[[#This Row],[Branch_ID]], PriceList[Key], PriceList[Unit_Retail_Price_EGP], "")</f>
        <v>969</v>
      </c>
      <c r="L5417">
        <f>YEAR(Ledger[[#This Row],[Date]])</f>
        <v>2025</v>
      </c>
      <c r="M5417" t="str">
        <f>"Qtr"&amp;ROUNDUP(MONTH(Ledger[[#This Row],[Date]])/3,0)</f>
        <v>Qtr2</v>
      </c>
      <c r="N5417">
        <f>MONTH(Ledger[[#This Row],[Date]])</f>
        <v>6</v>
      </c>
      <c r="O5417" t="str">
        <f>TEXT(Ledger[[#This Row],[Date]],"mmm")</f>
        <v>Jun</v>
      </c>
    </row>
    <row r="5418" spans="1:15" x14ac:dyDescent="0.35">
      <c r="A5418" t="s">
        <v>699</v>
      </c>
      <c r="B5418" s="8">
        <v>45809</v>
      </c>
      <c r="C5418" s="5">
        <v>0.39930555555555558</v>
      </c>
      <c r="D5418" t="str">
        <f>_xlfn.XLOOKUP(Ledger[[#This Row],[Employee_ID]],Employees!C:C,Employees!A:A)</f>
        <v>Morning</v>
      </c>
      <c r="E5418" t="s">
        <v>22</v>
      </c>
      <c r="F5418" t="str">
        <f>_xlfn.XLOOKUP(Ledger[[#This Row],[Employee_ID]],Employees!C:C,Employees!B:B)</f>
        <v>BR05</v>
      </c>
      <c r="G5418" t="s">
        <v>94</v>
      </c>
      <c r="H5418" t="s">
        <v>164</v>
      </c>
      <c r="I5418">
        <v>27</v>
      </c>
      <c r="J5418">
        <f>_xlfn.XLOOKUP(Ledger[[#This Row],[SKU]]&amp;"|"&amp;Ledger[[#This Row],[Branch_ID]], PriceList!E:E,PriceList!C:C,"")</f>
        <v>435</v>
      </c>
      <c r="K5418">
        <f>_xlfn.XLOOKUP(Ledger[[#This Row],[SKU]]&amp;"|"&amp;Ledger[[#This Row],[Branch_ID]], PriceList[Key], PriceList[Unit_Retail_Price_EGP], "")</f>
        <v>1079</v>
      </c>
      <c r="L5418">
        <f>YEAR(Ledger[[#This Row],[Date]])</f>
        <v>2025</v>
      </c>
      <c r="M5418" t="str">
        <f>"Qtr"&amp;ROUNDUP(MONTH(Ledger[[#This Row],[Date]])/3,0)</f>
        <v>Qtr2</v>
      </c>
      <c r="N5418">
        <f>MONTH(Ledger[[#This Row],[Date]])</f>
        <v>6</v>
      </c>
      <c r="O5418" t="str">
        <f>TEXT(Ledger[[#This Row],[Date]],"mmm")</f>
        <v>Jun</v>
      </c>
    </row>
    <row r="5419" spans="1:15" x14ac:dyDescent="0.35">
      <c r="A5419" t="s">
        <v>720</v>
      </c>
      <c r="B5419" s="8">
        <v>45809</v>
      </c>
      <c r="C5419" s="5">
        <v>0.4</v>
      </c>
      <c r="D5419" t="str">
        <f>_xlfn.XLOOKUP(Ledger[[#This Row],[Employee_ID]],Employees!C:C,Employees!A:A)</f>
        <v>Morning</v>
      </c>
      <c r="E5419" t="s">
        <v>22</v>
      </c>
      <c r="F5419" t="str">
        <f>_xlfn.XLOOKUP(Ledger[[#This Row],[Employee_ID]],Employees!C:C,Employees!B:B)</f>
        <v>BR05</v>
      </c>
      <c r="G5419" t="s">
        <v>94</v>
      </c>
      <c r="H5419" t="s">
        <v>244</v>
      </c>
      <c r="I5419">
        <v>18</v>
      </c>
      <c r="J5419">
        <f>_xlfn.XLOOKUP(Ledger[[#This Row],[SKU]]&amp;"|"&amp;Ledger[[#This Row],[Branch_ID]], PriceList!E:E,PriceList!C:C,"")</f>
        <v>480</v>
      </c>
      <c r="K5419">
        <f>_xlfn.XLOOKUP(Ledger[[#This Row],[SKU]]&amp;"|"&amp;Ledger[[#This Row],[Branch_ID]], PriceList[Key], PriceList[Unit_Retail_Price_EGP], "")</f>
        <v>1189</v>
      </c>
      <c r="L5419">
        <f>YEAR(Ledger[[#This Row],[Date]])</f>
        <v>2025</v>
      </c>
      <c r="M5419" t="str">
        <f>"Qtr"&amp;ROUNDUP(MONTH(Ledger[[#This Row],[Date]])/3,0)</f>
        <v>Qtr2</v>
      </c>
      <c r="N5419">
        <f>MONTH(Ledger[[#This Row],[Date]])</f>
        <v>6</v>
      </c>
      <c r="O5419" t="str">
        <f>TEXT(Ledger[[#This Row],[Date]],"mmm")</f>
        <v>Jun</v>
      </c>
    </row>
    <row r="5420" spans="1:15" x14ac:dyDescent="0.35">
      <c r="A5420" t="s">
        <v>721</v>
      </c>
      <c r="B5420" s="8">
        <v>45809</v>
      </c>
      <c r="C5420" s="5">
        <v>0.4</v>
      </c>
      <c r="D5420" t="str">
        <f>_xlfn.XLOOKUP(Ledger[[#This Row],[Employee_ID]],Employees!C:C,Employees!A:A)</f>
        <v>Morning</v>
      </c>
      <c r="E5420" t="s">
        <v>22</v>
      </c>
      <c r="F5420" t="str">
        <f>_xlfn.XLOOKUP(Ledger[[#This Row],[Employee_ID]],Employees!C:C,Employees!B:B)</f>
        <v>BR05</v>
      </c>
      <c r="G5420" t="s">
        <v>94</v>
      </c>
      <c r="H5420" t="s">
        <v>456</v>
      </c>
      <c r="I5420">
        <v>21</v>
      </c>
      <c r="J5420">
        <f>_xlfn.XLOOKUP(Ledger[[#This Row],[SKU]]&amp;"|"&amp;Ledger[[#This Row],[Branch_ID]], PriceList!E:E,PriceList!C:C,"")</f>
        <v>730</v>
      </c>
      <c r="K5420">
        <f>_xlfn.XLOOKUP(Ledger[[#This Row],[SKU]]&amp;"|"&amp;Ledger[[#This Row],[Branch_ID]], PriceList[Key], PriceList[Unit_Retail_Price_EGP], "")</f>
        <v>1729</v>
      </c>
      <c r="L5420">
        <f>YEAR(Ledger[[#This Row],[Date]])</f>
        <v>2025</v>
      </c>
      <c r="M5420" t="str">
        <f>"Qtr"&amp;ROUNDUP(MONTH(Ledger[[#This Row],[Date]])/3,0)</f>
        <v>Qtr2</v>
      </c>
      <c r="N5420">
        <f>MONTH(Ledger[[#This Row],[Date]])</f>
        <v>6</v>
      </c>
      <c r="O5420" t="str">
        <f>TEXT(Ledger[[#This Row],[Date]],"mmm")</f>
        <v>Jun</v>
      </c>
    </row>
    <row r="5421" spans="1:15" x14ac:dyDescent="0.35">
      <c r="A5421" t="s">
        <v>723</v>
      </c>
      <c r="B5421" s="8">
        <v>45809</v>
      </c>
      <c r="C5421" s="5">
        <v>0.4</v>
      </c>
      <c r="D5421" t="str">
        <f>_xlfn.XLOOKUP(Ledger[[#This Row],[Employee_ID]],Employees!C:C,Employees!A:A)</f>
        <v>Morning</v>
      </c>
      <c r="E5421" t="s">
        <v>22</v>
      </c>
      <c r="F5421" t="str">
        <f>_xlfn.XLOOKUP(Ledger[[#This Row],[Employee_ID]],Employees!C:C,Employees!B:B)</f>
        <v>BR05</v>
      </c>
      <c r="G5421" t="s">
        <v>94</v>
      </c>
      <c r="H5421" t="s">
        <v>291</v>
      </c>
      <c r="I5421">
        <v>15</v>
      </c>
      <c r="J5421">
        <f>_xlfn.XLOOKUP(Ledger[[#This Row],[SKU]]&amp;"|"&amp;Ledger[[#This Row],[Branch_ID]], PriceList!E:E,PriceList!C:C,"")</f>
        <v>480</v>
      </c>
      <c r="K5421">
        <f>_xlfn.XLOOKUP(Ledger[[#This Row],[SKU]]&amp;"|"&amp;Ledger[[#This Row],[Branch_ID]], PriceList[Key], PriceList[Unit_Retail_Price_EGP], "")</f>
        <v>1189</v>
      </c>
      <c r="L5421">
        <f>YEAR(Ledger[[#This Row],[Date]])</f>
        <v>2025</v>
      </c>
      <c r="M5421" t="str">
        <f>"Qtr"&amp;ROUNDUP(MONTH(Ledger[[#This Row],[Date]])/3,0)</f>
        <v>Qtr2</v>
      </c>
      <c r="N5421">
        <f>MONTH(Ledger[[#This Row],[Date]])</f>
        <v>6</v>
      </c>
      <c r="O5421" t="str">
        <f>TEXT(Ledger[[#This Row],[Date]],"mmm")</f>
        <v>Jun</v>
      </c>
    </row>
    <row r="5422" spans="1:15" x14ac:dyDescent="0.35">
      <c r="A5422" t="s">
        <v>726</v>
      </c>
      <c r="B5422" s="8">
        <v>45809</v>
      </c>
      <c r="C5422" s="5">
        <v>0.4</v>
      </c>
      <c r="D5422" t="str">
        <f>_xlfn.XLOOKUP(Ledger[[#This Row],[Employee_ID]],Employees!C:C,Employees!A:A)</f>
        <v>Morning</v>
      </c>
      <c r="E5422" t="s">
        <v>22</v>
      </c>
      <c r="F5422" t="str">
        <f>_xlfn.XLOOKUP(Ledger[[#This Row],[Employee_ID]],Employees!C:C,Employees!B:B)</f>
        <v>BR05</v>
      </c>
      <c r="G5422" t="s">
        <v>94</v>
      </c>
      <c r="H5422" t="s">
        <v>53</v>
      </c>
      <c r="I5422">
        <v>13</v>
      </c>
      <c r="J5422">
        <f>_xlfn.XLOOKUP(Ledger[[#This Row],[SKU]]&amp;"|"&amp;Ledger[[#This Row],[Branch_ID]], PriceList!E:E,PriceList!C:C,"")</f>
        <v>665</v>
      </c>
      <c r="K5422">
        <f>_xlfn.XLOOKUP(Ledger[[#This Row],[SKU]]&amp;"|"&amp;Ledger[[#This Row],[Branch_ID]], PriceList[Key], PriceList[Unit_Retail_Price_EGP], "")</f>
        <v>1619</v>
      </c>
      <c r="L5422">
        <f>YEAR(Ledger[[#This Row],[Date]])</f>
        <v>2025</v>
      </c>
      <c r="M5422" t="str">
        <f>"Qtr"&amp;ROUNDUP(MONTH(Ledger[[#This Row],[Date]])/3,0)</f>
        <v>Qtr2</v>
      </c>
      <c r="N5422">
        <f>MONTH(Ledger[[#This Row],[Date]])</f>
        <v>6</v>
      </c>
      <c r="O5422" t="str">
        <f>TEXT(Ledger[[#This Row],[Date]],"mmm")</f>
        <v>Jun</v>
      </c>
    </row>
    <row r="5423" spans="1:15" x14ac:dyDescent="0.35">
      <c r="A5423" t="s">
        <v>737</v>
      </c>
      <c r="B5423" s="8">
        <v>45809</v>
      </c>
      <c r="C5423" s="5">
        <v>0.40069444444444446</v>
      </c>
      <c r="D5423" t="str">
        <f>_xlfn.XLOOKUP(Ledger[[#This Row],[Employee_ID]],Employees!C:C,Employees!A:A)</f>
        <v>Morning</v>
      </c>
      <c r="E5423" t="s">
        <v>22</v>
      </c>
      <c r="F5423" t="str">
        <f>_xlfn.XLOOKUP(Ledger[[#This Row],[Employee_ID]],Employees!C:C,Employees!B:B)</f>
        <v>BR05</v>
      </c>
      <c r="G5423" t="s">
        <v>94</v>
      </c>
      <c r="H5423" t="s">
        <v>135</v>
      </c>
      <c r="I5423">
        <v>44</v>
      </c>
      <c r="J5423">
        <f>_xlfn.XLOOKUP(Ledger[[#This Row],[SKU]]&amp;"|"&amp;Ledger[[#This Row],[Branch_ID]], PriceList!E:E,PriceList!C:C,"")</f>
        <v>145</v>
      </c>
      <c r="K5423">
        <f>_xlfn.XLOOKUP(Ledger[[#This Row],[SKU]]&amp;"|"&amp;Ledger[[#This Row],[Branch_ID]], PriceList[Key], PriceList[Unit_Retail_Price_EGP], "")</f>
        <v>379</v>
      </c>
      <c r="L5423">
        <f>YEAR(Ledger[[#This Row],[Date]])</f>
        <v>2025</v>
      </c>
      <c r="M5423" t="str">
        <f>"Qtr"&amp;ROUNDUP(MONTH(Ledger[[#This Row],[Date]])/3,0)</f>
        <v>Qtr2</v>
      </c>
      <c r="N5423">
        <f>MONTH(Ledger[[#This Row],[Date]])</f>
        <v>6</v>
      </c>
      <c r="O5423" t="str">
        <f>TEXT(Ledger[[#This Row],[Date]],"mmm")</f>
        <v>Jun</v>
      </c>
    </row>
    <row r="5424" spans="1:15" x14ac:dyDescent="0.35">
      <c r="A5424" t="s">
        <v>740</v>
      </c>
      <c r="B5424" s="8">
        <v>45809</v>
      </c>
      <c r="C5424" s="5">
        <v>0.40069444444444446</v>
      </c>
      <c r="D5424" t="str">
        <f>_xlfn.XLOOKUP(Ledger[[#This Row],[Employee_ID]],Employees!C:C,Employees!A:A)</f>
        <v>Morning</v>
      </c>
      <c r="E5424" t="s">
        <v>22</v>
      </c>
      <c r="F5424" t="str">
        <f>_xlfn.XLOOKUP(Ledger[[#This Row],[Employee_ID]],Employees!C:C,Employees!B:B)</f>
        <v>BR05</v>
      </c>
      <c r="G5424" t="s">
        <v>94</v>
      </c>
      <c r="H5424" t="s">
        <v>236</v>
      </c>
      <c r="I5424">
        <v>20</v>
      </c>
      <c r="J5424">
        <f>_xlfn.XLOOKUP(Ledger[[#This Row],[SKU]]&amp;"|"&amp;Ledger[[#This Row],[Branch_ID]], PriceList!E:E,PriceList!C:C,"")</f>
        <v>540</v>
      </c>
      <c r="K5424">
        <f>_xlfn.XLOOKUP(Ledger[[#This Row],[SKU]]&amp;"|"&amp;Ledger[[#This Row],[Branch_ID]], PriceList[Key], PriceList[Unit_Retail_Price_EGP], "")</f>
        <v>1289</v>
      </c>
      <c r="L5424">
        <f>YEAR(Ledger[[#This Row],[Date]])</f>
        <v>2025</v>
      </c>
      <c r="M5424" t="str">
        <f>"Qtr"&amp;ROUNDUP(MONTH(Ledger[[#This Row],[Date]])/3,0)</f>
        <v>Qtr2</v>
      </c>
      <c r="N5424">
        <f>MONTH(Ledger[[#This Row],[Date]])</f>
        <v>6</v>
      </c>
      <c r="O5424" t="str">
        <f>TEXT(Ledger[[#This Row],[Date]],"mmm")</f>
        <v>Jun</v>
      </c>
    </row>
    <row r="5425" spans="1:15" x14ac:dyDescent="0.35">
      <c r="A5425" t="s">
        <v>741</v>
      </c>
      <c r="B5425" s="8">
        <v>45809</v>
      </c>
      <c r="C5425" s="5">
        <v>0.40069444444444446</v>
      </c>
      <c r="D5425" t="str">
        <f>_xlfn.XLOOKUP(Ledger[[#This Row],[Employee_ID]],Employees!C:C,Employees!A:A)</f>
        <v>Morning</v>
      </c>
      <c r="E5425" t="s">
        <v>22</v>
      </c>
      <c r="F5425" t="str">
        <f>_xlfn.XLOOKUP(Ledger[[#This Row],[Employee_ID]],Employees!C:C,Employees!B:B)</f>
        <v>BR05</v>
      </c>
      <c r="G5425" t="s">
        <v>94</v>
      </c>
      <c r="H5425" t="s">
        <v>293</v>
      </c>
      <c r="I5425">
        <v>19</v>
      </c>
      <c r="J5425">
        <f>_xlfn.XLOOKUP(Ledger[[#This Row],[SKU]]&amp;"|"&amp;Ledger[[#This Row],[Branch_ID]], PriceList!E:E,PriceList!C:C,"")</f>
        <v>665</v>
      </c>
      <c r="K5425">
        <f>_xlfn.XLOOKUP(Ledger[[#This Row],[SKU]]&amp;"|"&amp;Ledger[[#This Row],[Branch_ID]], PriceList[Key], PriceList[Unit_Retail_Price_EGP], "")</f>
        <v>1619</v>
      </c>
      <c r="L5425">
        <f>YEAR(Ledger[[#This Row],[Date]])</f>
        <v>2025</v>
      </c>
      <c r="M5425" t="str">
        <f>"Qtr"&amp;ROUNDUP(MONTH(Ledger[[#This Row],[Date]])/3,0)</f>
        <v>Qtr2</v>
      </c>
      <c r="N5425">
        <f>MONTH(Ledger[[#This Row],[Date]])</f>
        <v>6</v>
      </c>
      <c r="O5425" t="str">
        <f>TEXT(Ledger[[#This Row],[Date]],"mmm")</f>
        <v>Jun</v>
      </c>
    </row>
    <row r="5426" spans="1:15" x14ac:dyDescent="0.35">
      <c r="A5426" t="s">
        <v>745</v>
      </c>
      <c r="B5426" s="8">
        <v>45809</v>
      </c>
      <c r="C5426" s="5">
        <v>0.40069444444444446</v>
      </c>
      <c r="D5426" t="str">
        <f>_xlfn.XLOOKUP(Ledger[[#This Row],[Employee_ID]],Employees!C:C,Employees!A:A)</f>
        <v>Morning</v>
      </c>
      <c r="E5426" t="s">
        <v>22</v>
      </c>
      <c r="F5426" t="str">
        <f>_xlfn.XLOOKUP(Ledger[[#This Row],[Employee_ID]],Employees!C:C,Employees!B:B)</f>
        <v>BR05</v>
      </c>
      <c r="G5426" t="s">
        <v>94</v>
      </c>
      <c r="H5426" t="s">
        <v>255</v>
      </c>
      <c r="I5426">
        <v>33</v>
      </c>
      <c r="J5426">
        <f>_xlfn.XLOOKUP(Ledger[[#This Row],[SKU]]&amp;"|"&amp;Ledger[[#This Row],[Branch_ID]], PriceList!E:E,PriceList!C:C,"")</f>
        <v>165</v>
      </c>
      <c r="K5426">
        <f>_xlfn.XLOOKUP(Ledger[[#This Row],[SKU]]&amp;"|"&amp;Ledger[[#This Row],[Branch_ID]], PriceList[Key], PriceList[Unit_Retail_Price_EGP], "")</f>
        <v>429</v>
      </c>
      <c r="L5426">
        <f>YEAR(Ledger[[#This Row],[Date]])</f>
        <v>2025</v>
      </c>
      <c r="M5426" t="str">
        <f>"Qtr"&amp;ROUNDUP(MONTH(Ledger[[#This Row],[Date]])/3,0)</f>
        <v>Qtr2</v>
      </c>
      <c r="N5426">
        <f>MONTH(Ledger[[#This Row],[Date]])</f>
        <v>6</v>
      </c>
      <c r="O5426" t="str">
        <f>TEXT(Ledger[[#This Row],[Date]],"mmm")</f>
        <v>Jun</v>
      </c>
    </row>
    <row r="5427" spans="1:15" x14ac:dyDescent="0.35">
      <c r="A5427" t="s">
        <v>757</v>
      </c>
      <c r="B5427" s="8">
        <v>45809</v>
      </c>
      <c r="C5427" s="5">
        <v>0.40069444444444446</v>
      </c>
      <c r="D5427" t="str">
        <f>_xlfn.XLOOKUP(Ledger[[#This Row],[Employee_ID]],Employees!C:C,Employees!A:A)</f>
        <v>Morning</v>
      </c>
      <c r="E5427" t="s">
        <v>22</v>
      </c>
      <c r="F5427" t="str">
        <f>_xlfn.XLOOKUP(Ledger[[#This Row],[Employee_ID]],Employees!C:C,Employees!B:B)</f>
        <v>BR05</v>
      </c>
      <c r="G5427" t="s">
        <v>94</v>
      </c>
      <c r="H5427" t="s">
        <v>485</v>
      </c>
      <c r="I5427">
        <v>15</v>
      </c>
      <c r="J5427">
        <f>_xlfn.XLOOKUP(Ledger[[#This Row],[SKU]]&amp;"|"&amp;Ledger[[#This Row],[Branch_ID]], PriceList!E:E,PriceList!C:C,"")</f>
        <v>135</v>
      </c>
      <c r="K5427">
        <f>_xlfn.XLOOKUP(Ledger[[#This Row],[SKU]]&amp;"|"&amp;Ledger[[#This Row],[Branch_ID]], PriceList[Key], PriceList[Unit_Retail_Price_EGP], "")</f>
        <v>319</v>
      </c>
      <c r="L5427">
        <f>YEAR(Ledger[[#This Row],[Date]])</f>
        <v>2025</v>
      </c>
      <c r="M5427" t="str">
        <f>"Qtr"&amp;ROUNDUP(MONTH(Ledger[[#This Row],[Date]])/3,0)</f>
        <v>Qtr2</v>
      </c>
      <c r="N5427">
        <f>MONTH(Ledger[[#This Row],[Date]])</f>
        <v>6</v>
      </c>
      <c r="O5427" t="str">
        <f>TEXT(Ledger[[#This Row],[Date]],"mmm")</f>
        <v>Jun</v>
      </c>
    </row>
    <row r="5428" spans="1:15" x14ac:dyDescent="0.35">
      <c r="A5428" t="s">
        <v>769</v>
      </c>
      <c r="B5428" s="8">
        <v>45809</v>
      </c>
      <c r="C5428" s="5">
        <v>0.40138888888888891</v>
      </c>
      <c r="D5428" t="str">
        <f>_xlfn.XLOOKUP(Ledger[[#This Row],[Employee_ID]],Employees!C:C,Employees!A:A)</f>
        <v>Morning</v>
      </c>
      <c r="E5428" t="s">
        <v>22</v>
      </c>
      <c r="F5428" t="str">
        <f>_xlfn.XLOOKUP(Ledger[[#This Row],[Employee_ID]],Employees!C:C,Employees!B:B)</f>
        <v>BR05</v>
      </c>
      <c r="G5428" t="s">
        <v>94</v>
      </c>
      <c r="H5428" t="s">
        <v>370</v>
      </c>
      <c r="I5428">
        <v>14</v>
      </c>
      <c r="J5428">
        <f>_xlfn.XLOOKUP(Ledger[[#This Row],[SKU]]&amp;"|"&amp;Ledger[[#This Row],[Branch_ID]], PriceList!E:E,PriceList!C:C,"")</f>
        <v>480</v>
      </c>
      <c r="K5428">
        <f>_xlfn.XLOOKUP(Ledger[[#This Row],[SKU]]&amp;"|"&amp;Ledger[[#This Row],[Branch_ID]], PriceList[Key], PriceList[Unit_Retail_Price_EGP], "")</f>
        <v>1189</v>
      </c>
      <c r="L5428">
        <f>YEAR(Ledger[[#This Row],[Date]])</f>
        <v>2025</v>
      </c>
      <c r="M5428" t="str">
        <f>"Qtr"&amp;ROUNDUP(MONTH(Ledger[[#This Row],[Date]])/3,0)</f>
        <v>Qtr2</v>
      </c>
      <c r="N5428">
        <f>MONTH(Ledger[[#This Row],[Date]])</f>
        <v>6</v>
      </c>
      <c r="O5428" t="str">
        <f>TEXT(Ledger[[#This Row],[Date]],"mmm")</f>
        <v>Jun</v>
      </c>
    </row>
    <row r="5429" spans="1:15" x14ac:dyDescent="0.35">
      <c r="A5429" t="s">
        <v>770</v>
      </c>
      <c r="B5429" s="8">
        <v>45809</v>
      </c>
      <c r="C5429" s="5">
        <v>0.40138888888888891</v>
      </c>
      <c r="D5429" t="str">
        <f>_xlfn.XLOOKUP(Ledger[[#This Row],[Employee_ID]],Employees!C:C,Employees!A:A)</f>
        <v>Morning</v>
      </c>
      <c r="E5429" t="s">
        <v>22</v>
      </c>
      <c r="F5429" t="str">
        <f>_xlfn.XLOOKUP(Ledger[[#This Row],[Employee_ID]],Employees!C:C,Employees!B:B)</f>
        <v>BR05</v>
      </c>
      <c r="G5429" t="s">
        <v>94</v>
      </c>
      <c r="H5429" t="s">
        <v>502</v>
      </c>
      <c r="I5429">
        <v>12</v>
      </c>
      <c r="J5429">
        <f>_xlfn.XLOOKUP(Ledger[[#This Row],[SKU]]&amp;"|"&amp;Ledger[[#This Row],[Branch_ID]], PriceList!E:E,PriceList!C:C,"")</f>
        <v>310</v>
      </c>
      <c r="K5429">
        <f>_xlfn.XLOOKUP(Ledger[[#This Row],[SKU]]&amp;"|"&amp;Ledger[[#This Row],[Branch_ID]], PriceList[Key], PriceList[Unit_Retail_Price_EGP], "")</f>
        <v>749</v>
      </c>
      <c r="L5429">
        <f>YEAR(Ledger[[#This Row],[Date]])</f>
        <v>2025</v>
      </c>
      <c r="M5429" t="str">
        <f>"Qtr"&amp;ROUNDUP(MONTH(Ledger[[#This Row],[Date]])/3,0)</f>
        <v>Qtr2</v>
      </c>
      <c r="N5429">
        <f>MONTH(Ledger[[#This Row],[Date]])</f>
        <v>6</v>
      </c>
      <c r="O5429" t="str">
        <f>TEXT(Ledger[[#This Row],[Date]],"mmm")</f>
        <v>Jun</v>
      </c>
    </row>
    <row r="5430" spans="1:15" x14ac:dyDescent="0.35">
      <c r="A5430" t="s">
        <v>781</v>
      </c>
      <c r="B5430" s="8">
        <v>45809</v>
      </c>
      <c r="C5430" s="5">
        <v>0.40208333333333335</v>
      </c>
      <c r="D5430" t="str">
        <f>_xlfn.XLOOKUP(Ledger[[#This Row],[Employee_ID]],Employees!C:C,Employees!A:A)</f>
        <v>Morning</v>
      </c>
      <c r="E5430" t="s">
        <v>22</v>
      </c>
      <c r="F5430" t="str">
        <f>_xlfn.XLOOKUP(Ledger[[#This Row],[Employee_ID]],Employees!C:C,Employees!B:B)</f>
        <v>BR05</v>
      </c>
      <c r="G5430" t="s">
        <v>94</v>
      </c>
      <c r="H5430" t="s">
        <v>73</v>
      </c>
      <c r="I5430">
        <v>19</v>
      </c>
      <c r="J5430">
        <f>_xlfn.XLOOKUP(Ledger[[#This Row],[SKU]]&amp;"|"&amp;Ledger[[#This Row],[Branch_ID]], PriceList!E:E,PriceList!C:C,"")</f>
        <v>395</v>
      </c>
      <c r="K5430">
        <f>_xlfn.XLOOKUP(Ledger[[#This Row],[SKU]]&amp;"|"&amp;Ledger[[#This Row],[Branch_ID]], PriceList[Key], PriceList[Unit_Retail_Price_EGP], "")</f>
        <v>969</v>
      </c>
      <c r="L5430">
        <f>YEAR(Ledger[[#This Row],[Date]])</f>
        <v>2025</v>
      </c>
      <c r="M5430" t="str">
        <f>"Qtr"&amp;ROUNDUP(MONTH(Ledger[[#This Row],[Date]])/3,0)</f>
        <v>Qtr2</v>
      </c>
      <c r="N5430">
        <f>MONTH(Ledger[[#This Row],[Date]])</f>
        <v>6</v>
      </c>
      <c r="O5430" t="str">
        <f>TEXT(Ledger[[#This Row],[Date]],"mmm")</f>
        <v>Jun</v>
      </c>
    </row>
    <row r="5431" spans="1:15" x14ac:dyDescent="0.35">
      <c r="A5431" t="s">
        <v>782</v>
      </c>
      <c r="B5431" s="8">
        <v>45809</v>
      </c>
      <c r="C5431" s="5">
        <v>0.40208333333333335</v>
      </c>
      <c r="D5431" t="str">
        <f>_xlfn.XLOOKUP(Ledger[[#This Row],[Employee_ID]],Employees!C:C,Employees!A:A)</f>
        <v>Morning</v>
      </c>
      <c r="E5431" t="s">
        <v>22</v>
      </c>
      <c r="F5431" t="str">
        <f>_xlfn.XLOOKUP(Ledger[[#This Row],[Employee_ID]],Employees!C:C,Employees!B:B)</f>
        <v>BR05</v>
      </c>
      <c r="G5431" t="s">
        <v>94</v>
      </c>
      <c r="H5431" t="s">
        <v>472</v>
      </c>
      <c r="I5431">
        <v>16</v>
      </c>
      <c r="J5431">
        <f>_xlfn.XLOOKUP(Ledger[[#This Row],[SKU]]&amp;"|"&amp;Ledger[[#This Row],[Branch_ID]], PriceList!E:E,PriceList!C:C,"")</f>
        <v>435</v>
      </c>
      <c r="K5431">
        <f>_xlfn.XLOOKUP(Ledger[[#This Row],[SKU]]&amp;"|"&amp;Ledger[[#This Row],[Branch_ID]], PriceList[Key], PriceList[Unit_Retail_Price_EGP], "")</f>
        <v>1079</v>
      </c>
      <c r="L5431">
        <f>YEAR(Ledger[[#This Row],[Date]])</f>
        <v>2025</v>
      </c>
      <c r="M5431" t="str">
        <f>"Qtr"&amp;ROUNDUP(MONTH(Ledger[[#This Row],[Date]])/3,0)</f>
        <v>Qtr2</v>
      </c>
      <c r="N5431">
        <f>MONTH(Ledger[[#This Row],[Date]])</f>
        <v>6</v>
      </c>
      <c r="O5431" t="str">
        <f>TEXT(Ledger[[#This Row],[Date]],"mmm")</f>
        <v>Jun</v>
      </c>
    </row>
    <row r="5432" spans="1:15" x14ac:dyDescent="0.35">
      <c r="A5432" t="s">
        <v>783</v>
      </c>
      <c r="B5432" s="8">
        <v>45809</v>
      </c>
      <c r="C5432" s="5">
        <v>0.40208333333333335</v>
      </c>
      <c r="D5432" t="str">
        <f>_xlfn.XLOOKUP(Ledger[[#This Row],[Employee_ID]],Employees!C:C,Employees!A:A)</f>
        <v>Morning</v>
      </c>
      <c r="E5432" t="s">
        <v>22</v>
      </c>
      <c r="F5432" t="str">
        <f>_xlfn.XLOOKUP(Ledger[[#This Row],[Employee_ID]],Employees!C:C,Employees!B:B)</f>
        <v>BR05</v>
      </c>
      <c r="G5432" t="s">
        <v>94</v>
      </c>
      <c r="H5432" t="s">
        <v>286</v>
      </c>
      <c r="I5432">
        <v>28</v>
      </c>
      <c r="J5432">
        <f>_xlfn.XLOOKUP(Ledger[[#This Row],[SKU]]&amp;"|"&amp;Ledger[[#This Row],[Branch_ID]], PriceList!E:E,PriceList!C:C,"")</f>
        <v>145</v>
      </c>
      <c r="K5432">
        <f>_xlfn.XLOOKUP(Ledger[[#This Row],[SKU]]&amp;"|"&amp;Ledger[[#This Row],[Branch_ID]], PriceList[Key], PriceList[Unit_Retail_Price_EGP], "")</f>
        <v>379</v>
      </c>
      <c r="L5432">
        <f>YEAR(Ledger[[#This Row],[Date]])</f>
        <v>2025</v>
      </c>
      <c r="M5432" t="str">
        <f>"Qtr"&amp;ROUNDUP(MONTH(Ledger[[#This Row],[Date]])/3,0)</f>
        <v>Qtr2</v>
      </c>
      <c r="N5432">
        <f>MONTH(Ledger[[#This Row],[Date]])</f>
        <v>6</v>
      </c>
      <c r="O5432" t="str">
        <f>TEXT(Ledger[[#This Row],[Date]],"mmm")</f>
        <v>Jun</v>
      </c>
    </row>
    <row r="5433" spans="1:15" x14ac:dyDescent="0.35">
      <c r="A5433" t="s">
        <v>785</v>
      </c>
      <c r="B5433" s="8">
        <v>45809</v>
      </c>
      <c r="C5433" s="5">
        <v>0.40208333333333335</v>
      </c>
      <c r="D5433" t="str">
        <f>_xlfn.XLOOKUP(Ledger[[#This Row],[Employee_ID]],Employees!C:C,Employees!A:A)</f>
        <v>Morning</v>
      </c>
      <c r="E5433" t="s">
        <v>22</v>
      </c>
      <c r="F5433" t="str">
        <f>_xlfn.XLOOKUP(Ledger[[#This Row],[Employee_ID]],Employees!C:C,Employees!B:B)</f>
        <v>BR05</v>
      </c>
      <c r="G5433" t="s">
        <v>94</v>
      </c>
      <c r="H5433" t="s">
        <v>143</v>
      </c>
      <c r="I5433">
        <v>34</v>
      </c>
      <c r="J5433">
        <f>_xlfn.XLOOKUP(Ledger[[#This Row],[SKU]]&amp;"|"&amp;Ledger[[#This Row],[Branch_ID]], PriceList!E:E,PriceList!C:C,"")</f>
        <v>230</v>
      </c>
      <c r="K5433">
        <f>_xlfn.XLOOKUP(Ledger[[#This Row],[SKU]]&amp;"|"&amp;Ledger[[#This Row],[Branch_ID]], PriceList[Key], PriceList[Unit_Retail_Price_EGP], "")</f>
        <v>589</v>
      </c>
      <c r="L5433">
        <f>YEAR(Ledger[[#This Row],[Date]])</f>
        <v>2025</v>
      </c>
      <c r="M5433" t="str">
        <f>"Qtr"&amp;ROUNDUP(MONTH(Ledger[[#This Row],[Date]])/3,0)</f>
        <v>Qtr2</v>
      </c>
      <c r="N5433">
        <f>MONTH(Ledger[[#This Row],[Date]])</f>
        <v>6</v>
      </c>
      <c r="O5433" t="str">
        <f>TEXT(Ledger[[#This Row],[Date]],"mmm")</f>
        <v>Jun</v>
      </c>
    </row>
    <row r="5434" spans="1:15" x14ac:dyDescent="0.35">
      <c r="A5434" t="s">
        <v>788</v>
      </c>
      <c r="B5434" s="8">
        <v>45809</v>
      </c>
      <c r="C5434" s="5">
        <v>0.40208333333333335</v>
      </c>
      <c r="D5434" t="str">
        <f>_xlfn.XLOOKUP(Ledger[[#This Row],[Employee_ID]],Employees!C:C,Employees!A:A)</f>
        <v>Morning</v>
      </c>
      <c r="E5434" t="s">
        <v>22</v>
      </c>
      <c r="F5434" t="str">
        <f>_xlfn.XLOOKUP(Ledger[[#This Row],[Employee_ID]],Employees!C:C,Employees!B:B)</f>
        <v>BR05</v>
      </c>
      <c r="G5434" t="s">
        <v>94</v>
      </c>
      <c r="H5434" t="s">
        <v>342</v>
      </c>
      <c r="I5434">
        <v>16</v>
      </c>
      <c r="J5434">
        <f>_xlfn.XLOOKUP(Ledger[[#This Row],[SKU]]&amp;"|"&amp;Ledger[[#This Row],[Branch_ID]], PriceList!E:E,PriceList!C:C,"")</f>
        <v>480</v>
      </c>
      <c r="K5434">
        <f>_xlfn.XLOOKUP(Ledger[[#This Row],[SKU]]&amp;"|"&amp;Ledger[[#This Row],[Branch_ID]], PriceList[Key], PriceList[Unit_Retail_Price_EGP], "")</f>
        <v>1189</v>
      </c>
      <c r="L5434">
        <f>YEAR(Ledger[[#This Row],[Date]])</f>
        <v>2025</v>
      </c>
      <c r="M5434" t="str">
        <f>"Qtr"&amp;ROUNDUP(MONTH(Ledger[[#This Row],[Date]])/3,0)</f>
        <v>Qtr2</v>
      </c>
      <c r="N5434">
        <f>MONTH(Ledger[[#This Row],[Date]])</f>
        <v>6</v>
      </c>
      <c r="O5434" t="str">
        <f>TEXT(Ledger[[#This Row],[Date]],"mmm")</f>
        <v>Jun</v>
      </c>
    </row>
    <row r="5435" spans="1:15" x14ac:dyDescent="0.35">
      <c r="A5435" t="s">
        <v>791</v>
      </c>
      <c r="B5435" s="8">
        <v>45809</v>
      </c>
      <c r="C5435" s="5">
        <v>0.40208333333333335</v>
      </c>
      <c r="D5435" t="str">
        <f>_xlfn.XLOOKUP(Ledger[[#This Row],[Employee_ID]],Employees!C:C,Employees!A:A)</f>
        <v>Morning</v>
      </c>
      <c r="E5435" t="s">
        <v>22</v>
      </c>
      <c r="F5435" t="str">
        <f>_xlfn.XLOOKUP(Ledger[[#This Row],[Employee_ID]],Employees!C:C,Employees!B:B)</f>
        <v>BR05</v>
      </c>
      <c r="G5435" t="s">
        <v>94</v>
      </c>
      <c r="H5435" t="s">
        <v>359</v>
      </c>
      <c r="I5435">
        <v>47</v>
      </c>
      <c r="J5435">
        <f>_xlfn.XLOOKUP(Ledger[[#This Row],[SKU]]&amp;"|"&amp;Ledger[[#This Row],[Branch_ID]], PriceList!E:E,PriceList!C:C,"")</f>
        <v>145</v>
      </c>
      <c r="K5435">
        <f>_xlfn.XLOOKUP(Ledger[[#This Row],[SKU]]&amp;"|"&amp;Ledger[[#This Row],[Branch_ID]], PriceList[Key], PriceList[Unit_Retail_Price_EGP], "")</f>
        <v>379</v>
      </c>
      <c r="L5435">
        <f>YEAR(Ledger[[#This Row],[Date]])</f>
        <v>2025</v>
      </c>
      <c r="M5435" t="str">
        <f>"Qtr"&amp;ROUNDUP(MONTH(Ledger[[#This Row],[Date]])/3,0)</f>
        <v>Qtr2</v>
      </c>
      <c r="N5435">
        <f>MONTH(Ledger[[#This Row],[Date]])</f>
        <v>6</v>
      </c>
      <c r="O5435" t="str">
        <f>TEXT(Ledger[[#This Row],[Date]],"mmm")</f>
        <v>Jun</v>
      </c>
    </row>
    <row r="5436" spans="1:15" x14ac:dyDescent="0.35">
      <c r="A5436" t="s">
        <v>809</v>
      </c>
      <c r="B5436" s="8">
        <v>45809</v>
      </c>
      <c r="C5436" s="5">
        <v>0.40277777777777779</v>
      </c>
      <c r="D5436" t="str">
        <f>_xlfn.XLOOKUP(Ledger[[#This Row],[Employee_ID]],Employees!C:C,Employees!A:A)</f>
        <v>Morning</v>
      </c>
      <c r="E5436" t="s">
        <v>22</v>
      </c>
      <c r="F5436" t="str">
        <f>_xlfn.XLOOKUP(Ledger[[#This Row],[Employee_ID]],Employees!C:C,Employees!B:B)</f>
        <v>BR05</v>
      </c>
      <c r="G5436" t="s">
        <v>94</v>
      </c>
      <c r="H5436" t="s">
        <v>82</v>
      </c>
      <c r="I5436">
        <v>11</v>
      </c>
      <c r="J5436">
        <f>_xlfn.XLOOKUP(Ledger[[#This Row],[SKU]]&amp;"|"&amp;Ledger[[#This Row],[Branch_ID]], PriceList!E:E,PriceList!C:C,"")</f>
        <v>115</v>
      </c>
      <c r="K5436">
        <f>_xlfn.XLOOKUP(Ledger[[#This Row],[SKU]]&amp;"|"&amp;Ledger[[#This Row],[Branch_ID]], PriceList[Key], PriceList[Unit_Retail_Price_EGP], "")</f>
        <v>299</v>
      </c>
      <c r="L5436">
        <f>YEAR(Ledger[[#This Row],[Date]])</f>
        <v>2025</v>
      </c>
      <c r="M5436" t="str">
        <f>"Qtr"&amp;ROUNDUP(MONTH(Ledger[[#This Row],[Date]])/3,0)</f>
        <v>Qtr2</v>
      </c>
      <c r="N5436">
        <f>MONTH(Ledger[[#This Row],[Date]])</f>
        <v>6</v>
      </c>
      <c r="O5436" t="str">
        <f>TEXT(Ledger[[#This Row],[Date]],"mmm")</f>
        <v>Jun</v>
      </c>
    </row>
    <row r="5437" spans="1:15" x14ac:dyDescent="0.35">
      <c r="A5437" t="s">
        <v>814</v>
      </c>
      <c r="B5437" s="8">
        <v>45809</v>
      </c>
      <c r="C5437" s="5">
        <v>0.40277777777777779</v>
      </c>
      <c r="D5437" t="str">
        <f>_xlfn.XLOOKUP(Ledger[[#This Row],[Employee_ID]],Employees!C:C,Employees!A:A)</f>
        <v>Morning</v>
      </c>
      <c r="E5437" t="s">
        <v>22</v>
      </c>
      <c r="F5437" t="str">
        <f>_xlfn.XLOOKUP(Ledger[[#This Row],[Employee_ID]],Employees!C:C,Employees!B:B)</f>
        <v>BR05</v>
      </c>
      <c r="G5437" t="s">
        <v>94</v>
      </c>
      <c r="H5437" t="s">
        <v>353</v>
      </c>
      <c r="I5437">
        <v>19</v>
      </c>
      <c r="J5437">
        <f>_xlfn.XLOOKUP(Ledger[[#This Row],[SKU]]&amp;"|"&amp;Ledger[[#This Row],[Branch_ID]], PriceList!E:E,PriceList!C:C,"")</f>
        <v>310</v>
      </c>
      <c r="K5437">
        <f>_xlfn.XLOOKUP(Ledger[[#This Row],[SKU]]&amp;"|"&amp;Ledger[[#This Row],[Branch_ID]], PriceList[Key], PriceList[Unit_Retail_Price_EGP], "")</f>
        <v>749</v>
      </c>
      <c r="L5437">
        <f>YEAR(Ledger[[#This Row],[Date]])</f>
        <v>2025</v>
      </c>
      <c r="M5437" t="str">
        <f>"Qtr"&amp;ROUNDUP(MONTH(Ledger[[#This Row],[Date]])/3,0)</f>
        <v>Qtr2</v>
      </c>
      <c r="N5437">
        <f>MONTH(Ledger[[#This Row],[Date]])</f>
        <v>6</v>
      </c>
      <c r="O5437" t="str">
        <f>TEXT(Ledger[[#This Row],[Date]],"mmm")</f>
        <v>Jun</v>
      </c>
    </row>
    <row r="5438" spans="1:15" x14ac:dyDescent="0.35">
      <c r="A5438" t="s">
        <v>829</v>
      </c>
      <c r="B5438" s="8">
        <v>45809</v>
      </c>
      <c r="C5438" s="5">
        <v>0.40347222222222223</v>
      </c>
      <c r="D5438" t="str">
        <f>_xlfn.XLOOKUP(Ledger[[#This Row],[Employee_ID]],Employees!C:C,Employees!A:A)</f>
        <v>Morning</v>
      </c>
      <c r="E5438" t="s">
        <v>22</v>
      </c>
      <c r="F5438" t="str">
        <f>_xlfn.XLOOKUP(Ledger[[#This Row],[Employee_ID]],Employees!C:C,Employees!B:B)</f>
        <v>BR05</v>
      </c>
      <c r="G5438" t="s">
        <v>94</v>
      </c>
      <c r="H5438" t="s">
        <v>378</v>
      </c>
      <c r="I5438">
        <v>12</v>
      </c>
      <c r="J5438">
        <f>_xlfn.XLOOKUP(Ledger[[#This Row],[SKU]]&amp;"|"&amp;Ledger[[#This Row],[Branch_ID]], PriceList!E:E,PriceList!C:C,"")</f>
        <v>310</v>
      </c>
      <c r="K5438">
        <f>_xlfn.XLOOKUP(Ledger[[#This Row],[SKU]]&amp;"|"&amp;Ledger[[#This Row],[Branch_ID]], PriceList[Key], PriceList[Unit_Retail_Price_EGP], "")</f>
        <v>749</v>
      </c>
      <c r="L5438">
        <f>YEAR(Ledger[[#This Row],[Date]])</f>
        <v>2025</v>
      </c>
      <c r="M5438" t="str">
        <f>"Qtr"&amp;ROUNDUP(MONTH(Ledger[[#This Row],[Date]])/3,0)</f>
        <v>Qtr2</v>
      </c>
      <c r="N5438">
        <f>MONTH(Ledger[[#This Row],[Date]])</f>
        <v>6</v>
      </c>
      <c r="O5438" t="str">
        <f>TEXT(Ledger[[#This Row],[Date]],"mmm")</f>
        <v>Jun</v>
      </c>
    </row>
    <row r="5439" spans="1:15" x14ac:dyDescent="0.35">
      <c r="A5439" t="s">
        <v>831</v>
      </c>
      <c r="B5439" s="8">
        <v>45809</v>
      </c>
      <c r="C5439" s="5">
        <v>0.40347222222222223</v>
      </c>
      <c r="D5439" t="str">
        <f>_xlfn.XLOOKUP(Ledger[[#This Row],[Employee_ID]],Employees!C:C,Employees!A:A)</f>
        <v>Morning</v>
      </c>
      <c r="E5439" t="s">
        <v>22</v>
      </c>
      <c r="F5439" t="str">
        <f>_xlfn.XLOOKUP(Ledger[[#This Row],[Employee_ID]],Employees!C:C,Employees!B:B)</f>
        <v>BR05</v>
      </c>
      <c r="G5439" t="s">
        <v>94</v>
      </c>
      <c r="H5439" t="s">
        <v>284</v>
      </c>
      <c r="I5439">
        <v>18</v>
      </c>
      <c r="J5439">
        <f>_xlfn.XLOOKUP(Ledger[[#This Row],[SKU]]&amp;"|"&amp;Ledger[[#This Row],[Branch_ID]], PriceList!E:E,PriceList!C:C,"")</f>
        <v>500</v>
      </c>
      <c r="K5439">
        <f>_xlfn.XLOOKUP(Ledger[[#This Row],[SKU]]&amp;"|"&amp;Ledger[[#This Row],[Branch_ID]], PriceList[Key], PriceList[Unit_Retail_Price_EGP], "")</f>
        <v>1189</v>
      </c>
      <c r="L5439">
        <f>YEAR(Ledger[[#This Row],[Date]])</f>
        <v>2025</v>
      </c>
      <c r="M5439" t="str">
        <f>"Qtr"&amp;ROUNDUP(MONTH(Ledger[[#This Row],[Date]])/3,0)</f>
        <v>Qtr2</v>
      </c>
      <c r="N5439">
        <f>MONTH(Ledger[[#This Row],[Date]])</f>
        <v>6</v>
      </c>
      <c r="O5439" t="str">
        <f>TEXT(Ledger[[#This Row],[Date]],"mmm")</f>
        <v>Jun</v>
      </c>
    </row>
    <row r="5440" spans="1:15" x14ac:dyDescent="0.35">
      <c r="A5440" t="s">
        <v>839</v>
      </c>
      <c r="B5440" s="8">
        <v>45809</v>
      </c>
      <c r="C5440" s="5">
        <v>0.40347222222222223</v>
      </c>
      <c r="D5440" t="str">
        <f>_xlfn.XLOOKUP(Ledger[[#This Row],[Employee_ID]],Employees!C:C,Employees!A:A)</f>
        <v>Morning</v>
      </c>
      <c r="E5440" t="s">
        <v>22</v>
      </c>
      <c r="F5440" t="str">
        <f>_xlfn.XLOOKUP(Ledger[[#This Row],[Employee_ID]],Employees!C:C,Employees!B:B)</f>
        <v>BR05</v>
      </c>
      <c r="G5440" t="s">
        <v>94</v>
      </c>
      <c r="H5440" t="s">
        <v>115</v>
      </c>
      <c r="I5440">
        <v>15</v>
      </c>
      <c r="J5440">
        <f>_xlfn.XLOOKUP(Ledger[[#This Row],[SKU]]&amp;"|"&amp;Ledger[[#This Row],[Branch_ID]], PriceList!E:E,PriceList!C:C,"")</f>
        <v>665</v>
      </c>
      <c r="K5440">
        <f>_xlfn.XLOOKUP(Ledger[[#This Row],[SKU]]&amp;"|"&amp;Ledger[[#This Row],[Branch_ID]], PriceList[Key], PriceList[Unit_Retail_Price_EGP], "")</f>
        <v>1619</v>
      </c>
      <c r="L5440">
        <f>YEAR(Ledger[[#This Row],[Date]])</f>
        <v>2025</v>
      </c>
      <c r="M5440" t="str">
        <f>"Qtr"&amp;ROUNDUP(MONTH(Ledger[[#This Row],[Date]])/3,0)</f>
        <v>Qtr2</v>
      </c>
      <c r="N5440">
        <f>MONTH(Ledger[[#This Row],[Date]])</f>
        <v>6</v>
      </c>
      <c r="O5440" t="str">
        <f>TEXT(Ledger[[#This Row],[Date]],"mmm")</f>
        <v>Jun</v>
      </c>
    </row>
    <row r="5441" spans="1:15" x14ac:dyDescent="0.35">
      <c r="A5441" t="s">
        <v>846</v>
      </c>
      <c r="B5441" s="8">
        <v>45809</v>
      </c>
      <c r="C5441" s="5">
        <v>0.40416666666666667</v>
      </c>
      <c r="D5441" t="str">
        <f>_xlfn.XLOOKUP(Ledger[[#This Row],[Employee_ID]],Employees!C:C,Employees!A:A)</f>
        <v>Morning</v>
      </c>
      <c r="E5441" t="s">
        <v>22</v>
      </c>
      <c r="F5441" t="str">
        <f>_xlfn.XLOOKUP(Ledger[[#This Row],[Employee_ID]],Employees!C:C,Employees!B:B)</f>
        <v>BR05</v>
      </c>
      <c r="G5441" t="s">
        <v>94</v>
      </c>
      <c r="H5441" t="s">
        <v>315</v>
      </c>
      <c r="I5441">
        <v>22</v>
      </c>
      <c r="J5441">
        <f>_xlfn.XLOOKUP(Ledger[[#This Row],[SKU]]&amp;"|"&amp;Ledger[[#This Row],[Branch_ID]], PriceList!E:E,PriceList!C:C,"")</f>
        <v>185</v>
      </c>
      <c r="K5441">
        <f>_xlfn.XLOOKUP(Ledger[[#This Row],[SKU]]&amp;"|"&amp;Ledger[[#This Row],[Branch_ID]], PriceList[Key], PriceList[Unit_Retail_Price_EGP], "")</f>
        <v>479</v>
      </c>
      <c r="L5441">
        <f>YEAR(Ledger[[#This Row],[Date]])</f>
        <v>2025</v>
      </c>
      <c r="M5441" t="str">
        <f>"Qtr"&amp;ROUNDUP(MONTH(Ledger[[#This Row],[Date]])/3,0)</f>
        <v>Qtr2</v>
      </c>
      <c r="N5441">
        <f>MONTH(Ledger[[#This Row],[Date]])</f>
        <v>6</v>
      </c>
      <c r="O5441" t="str">
        <f>TEXT(Ledger[[#This Row],[Date]],"mmm")</f>
        <v>Jun</v>
      </c>
    </row>
    <row r="5442" spans="1:15" x14ac:dyDescent="0.35">
      <c r="A5442" t="s">
        <v>851</v>
      </c>
      <c r="B5442" s="8">
        <v>45809</v>
      </c>
      <c r="C5442" s="5">
        <v>0.40416666666666667</v>
      </c>
      <c r="D5442" t="str">
        <f>_xlfn.XLOOKUP(Ledger[[#This Row],[Employee_ID]],Employees!C:C,Employees!A:A)</f>
        <v>Morning</v>
      </c>
      <c r="E5442" t="s">
        <v>22</v>
      </c>
      <c r="F5442" t="str">
        <f>_xlfn.XLOOKUP(Ledger[[#This Row],[Employee_ID]],Employees!C:C,Employees!B:B)</f>
        <v>BR05</v>
      </c>
      <c r="G5442" t="s">
        <v>94</v>
      </c>
      <c r="H5442" t="s">
        <v>156</v>
      </c>
      <c r="I5442">
        <v>14</v>
      </c>
      <c r="J5442">
        <f>_xlfn.XLOOKUP(Ledger[[#This Row],[SKU]]&amp;"|"&amp;Ledger[[#This Row],[Branch_ID]], PriceList!E:E,PriceList!C:C,"")</f>
        <v>500</v>
      </c>
      <c r="K5442">
        <f>_xlfn.XLOOKUP(Ledger[[#This Row],[SKU]]&amp;"|"&amp;Ledger[[#This Row],[Branch_ID]], PriceList[Key], PriceList[Unit_Retail_Price_EGP], "")</f>
        <v>1189</v>
      </c>
      <c r="L5442">
        <f>YEAR(Ledger[[#This Row],[Date]])</f>
        <v>2025</v>
      </c>
      <c r="M5442" t="str">
        <f>"Qtr"&amp;ROUNDUP(MONTH(Ledger[[#This Row],[Date]])/3,0)</f>
        <v>Qtr2</v>
      </c>
      <c r="N5442">
        <f>MONTH(Ledger[[#This Row],[Date]])</f>
        <v>6</v>
      </c>
      <c r="O5442" t="str">
        <f>TEXT(Ledger[[#This Row],[Date]],"mmm")</f>
        <v>Jun</v>
      </c>
    </row>
    <row r="5443" spans="1:15" x14ac:dyDescent="0.35">
      <c r="A5443" t="s">
        <v>859</v>
      </c>
      <c r="B5443" s="8">
        <v>45809</v>
      </c>
      <c r="C5443" s="5">
        <v>0.40416666666666667</v>
      </c>
      <c r="D5443" t="str">
        <f>_xlfn.XLOOKUP(Ledger[[#This Row],[Employee_ID]],Employees!C:C,Employees!A:A)</f>
        <v>Morning</v>
      </c>
      <c r="E5443" t="s">
        <v>22</v>
      </c>
      <c r="F5443" t="str">
        <f>_xlfn.XLOOKUP(Ledger[[#This Row],[Employee_ID]],Employees!C:C,Employees!B:B)</f>
        <v>BR05</v>
      </c>
      <c r="G5443" t="s">
        <v>94</v>
      </c>
      <c r="H5443" t="s">
        <v>404</v>
      </c>
      <c r="I5443">
        <v>36</v>
      </c>
      <c r="J5443">
        <f>_xlfn.XLOOKUP(Ledger[[#This Row],[SKU]]&amp;"|"&amp;Ledger[[#This Row],[Branch_ID]], PriceList!E:E,PriceList!C:C,"")</f>
        <v>145</v>
      </c>
      <c r="K5443">
        <f>_xlfn.XLOOKUP(Ledger[[#This Row],[SKU]]&amp;"|"&amp;Ledger[[#This Row],[Branch_ID]], PriceList[Key], PriceList[Unit_Retail_Price_EGP], "")</f>
        <v>379</v>
      </c>
      <c r="L5443">
        <f>YEAR(Ledger[[#This Row],[Date]])</f>
        <v>2025</v>
      </c>
      <c r="M5443" t="str">
        <f>"Qtr"&amp;ROUNDUP(MONTH(Ledger[[#This Row],[Date]])/3,0)</f>
        <v>Qtr2</v>
      </c>
      <c r="N5443">
        <f>MONTH(Ledger[[#This Row],[Date]])</f>
        <v>6</v>
      </c>
      <c r="O5443" t="str">
        <f>TEXT(Ledger[[#This Row],[Date]],"mmm")</f>
        <v>Jun</v>
      </c>
    </row>
    <row r="5444" spans="1:15" x14ac:dyDescent="0.35">
      <c r="A5444" t="s">
        <v>861</v>
      </c>
      <c r="B5444" s="8">
        <v>45809</v>
      </c>
      <c r="C5444" s="5">
        <v>0.40416666666666667</v>
      </c>
      <c r="D5444" t="str">
        <f>_xlfn.XLOOKUP(Ledger[[#This Row],[Employee_ID]],Employees!C:C,Employees!A:A)</f>
        <v>Morning</v>
      </c>
      <c r="E5444" t="s">
        <v>22</v>
      </c>
      <c r="F5444" t="str">
        <f>_xlfn.XLOOKUP(Ledger[[#This Row],[Employee_ID]],Employees!C:C,Employees!B:B)</f>
        <v>BR05</v>
      </c>
      <c r="G5444" t="s">
        <v>94</v>
      </c>
      <c r="H5444" t="s">
        <v>382</v>
      </c>
      <c r="I5444">
        <v>40</v>
      </c>
      <c r="J5444">
        <f>_xlfn.XLOOKUP(Ledger[[#This Row],[SKU]]&amp;"|"&amp;Ledger[[#This Row],[Branch_ID]], PriceList!E:E,PriceList!C:C,"")</f>
        <v>165</v>
      </c>
      <c r="K5444">
        <f>_xlfn.XLOOKUP(Ledger[[#This Row],[SKU]]&amp;"|"&amp;Ledger[[#This Row],[Branch_ID]], PriceList[Key], PriceList[Unit_Retail_Price_EGP], "")</f>
        <v>429</v>
      </c>
      <c r="L5444">
        <f>YEAR(Ledger[[#This Row],[Date]])</f>
        <v>2025</v>
      </c>
      <c r="M5444" t="str">
        <f>"Qtr"&amp;ROUNDUP(MONTH(Ledger[[#This Row],[Date]])/3,0)</f>
        <v>Qtr2</v>
      </c>
      <c r="N5444">
        <f>MONTH(Ledger[[#This Row],[Date]])</f>
        <v>6</v>
      </c>
      <c r="O5444" t="str">
        <f>TEXT(Ledger[[#This Row],[Date]],"mmm")</f>
        <v>Jun</v>
      </c>
    </row>
    <row r="5445" spans="1:15" x14ac:dyDescent="0.35">
      <c r="A5445" t="s">
        <v>866</v>
      </c>
      <c r="B5445" s="8">
        <v>45809</v>
      </c>
      <c r="C5445" s="5">
        <v>0.40416666666666667</v>
      </c>
      <c r="D5445" t="str">
        <f>_xlfn.XLOOKUP(Ledger[[#This Row],[Employee_ID]],Employees!C:C,Employees!A:A)</f>
        <v>Morning</v>
      </c>
      <c r="E5445" t="s">
        <v>22</v>
      </c>
      <c r="F5445" t="str">
        <f>_xlfn.XLOOKUP(Ledger[[#This Row],[Employee_ID]],Employees!C:C,Employees!B:B)</f>
        <v>BR05</v>
      </c>
      <c r="G5445" t="s">
        <v>94</v>
      </c>
      <c r="H5445" t="s">
        <v>130</v>
      </c>
      <c r="I5445">
        <v>42</v>
      </c>
      <c r="J5445">
        <f>_xlfn.XLOOKUP(Ledger[[#This Row],[SKU]]&amp;"|"&amp;Ledger[[#This Row],[Branch_ID]], PriceList!E:E,PriceList!C:C,"")</f>
        <v>230</v>
      </c>
      <c r="K5445">
        <f>_xlfn.XLOOKUP(Ledger[[#This Row],[SKU]]&amp;"|"&amp;Ledger[[#This Row],[Branch_ID]], PriceList[Key], PriceList[Unit_Retail_Price_EGP], "")</f>
        <v>589</v>
      </c>
      <c r="L5445">
        <f>YEAR(Ledger[[#This Row],[Date]])</f>
        <v>2025</v>
      </c>
      <c r="M5445" t="str">
        <f>"Qtr"&amp;ROUNDUP(MONTH(Ledger[[#This Row],[Date]])/3,0)</f>
        <v>Qtr2</v>
      </c>
      <c r="N5445">
        <f>MONTH(Ledger[[#This Row],[Date]])</f>
        <v>6</v>
      </c>
      <c r="O5445" t="str">
        <f>TEXT(Ledger[[#This Row],[Date]],"mmm")</f>
        <v>Jun</v>
      </c>
    </row>
    <row r="5446" spans="1:15" x14ac:dyDescent="0.35">
      <c r="A5446" t="s">
        <v>867</v>
      </c>
      <c r="B5446" s="8">
        <v>45809</v>
      </c>
      <c r="C5446" s="5">
        <v>0.40416666666666667</v>
      </c>
      <c r="D5446" t="str">
        <f>_xlfn.XLOOKUP(Ledger[[#This Row],[Employee_ID]],Employees!C:C,Employees!A:A)</f>
        <v>Morning</v>
      </c>
      <c r="E5446" t="s">
        <v>22</v>
      </c>
      <c r="F5446" t="str">
        <f>_xlfn.XLOOKUP(Ledger[[#This Row],[Employee_ID]],Employees!C:C,Employees!B:B)</f>
        <v>BR05</v>
      </c>
      <c r="G5446" t="s">
        <v>94</v>
      </c>
      <c r="H5446" t="s">
        <v>361</v>
      </c>
      <c r="I5446">
        <v>26</v>
      </c>
      <c r="J5446">
        <f>_xlfn.XLOOKUP(Ledger[[#This Row],[SKU]]&amp;"|"&amp;Ledger[[#This Row],[Branch_ID]], PriceList!E:E,PriceList!C:C,"")</f>
        <v>395</v>
      </c>
      <c r="K5446">
        <f>_xlfn.XLOOKUP(Ledger[[#This Row],[SKU]]&amp;"|"&amp;Ledger[[#This Row],[Branch_ID]], PriceList[Key], PriceList[Unit_Retail_Price_EGP], "")</f>
        <v>969</v>
      </c>
      <c r="L5446">
        <f>YEAR(Ledger[[#This Row],[Date]])</f>
        <v>2025</v>
      </c>
      <c r="M5446" t="str">
        <f>"Qtr"&amp;ROUNDUP(MONTH(Ledger[[#This Row],[Date]])/3,0)</f>
        <v>Qtr2</v>
      </c>
      <c r="N5446">
        <f>MONTH(Ledger[[#This Row],[Date]])</f>
        <v>6</v>
      </c>
      <c r="O5446" t="str">
        <f>TEXT(Ledger[[#This Row],[Date]],"mmm")</f>
        <v>Jun</v>
      </c>
    </row>
    <row r="5447" spans="1:15" x14ac:dyDescent="0.35">
      <c r="A5447" t="s">
        <v>875</v>
      </c>
      <c r="B5447" s="8">
        <v>45809</v>
      </c>
      <c r="C5447" s="5">
        <v>0.40486111111111112</v>
      </c>
      <c r="D5447" t="str">
        <f>_xlfn.XLOOKUP(Ledger[[#This Row],[Employee_ID]],Employees!C:C,Employees!A:A)</f>
        <v>Morning</v>
      </c>
      <c r="E5447" t="s">
        <v>22</v>
      </c>
      <c r="F5447" t="str">
        <f>_xlfn.XLOOKUP(Ledger[[#This Row],[Employee_ID]],Employees!C:C,Employees!B:B)</f>
        <v>BR05</v>
      </c>
      <c r="G5447" t="s">
        <v>94</v>
      </c>
      <c r="H5447" t="s">
        <v>240</v>
      </c>
      <c r="I5447">
        <v>15</v>
      </c>
      <c r="J5447">
        <f>_xlfn.XLOOKUP(Ledger[[#This Row],[SKU]]&amp;"|"&amp;Ledger[[#This Row],[Branch_ID]], PriceList!E:E,PriceList!C:C,"")</f>
        <v>500</v>
      </c>
      <c r="K5447">
        <f>_xlfn.XLOOKUP(Ledger[[#This Row],[SKU]]&amp;"|"&amp;Ledger[[#This Row],[Branch_ID]], PriceList[Key], PriceList[Unit_Retail_Price_EGP], "")</f>
        <v>1189</v>
      </c>
      <c r="L5447">
        <f>YEAR(Ledger[[#This Row],[Date]])</f>
        <v>2025</v>
      </c>
      <c r="M5447" t="str">
        <f>"Qtr"&amp;ROUNDUP(MONTH(Ledger[[#This Row],[Date]])/3,0)</f>
        <v>Qtr2</v>
      </c>
      <c r="N5447">
        <f>MONTH(Ledger[[#This Row],[Date]])</f>
        <v>6</v>
      </c>
      <c r="O5447" t="str">
        <f>TEXT(Ledger[[#This Row],[Date]],"mmm")</f>
        <v>Jun</v>
      </c>
    </row>
    <row r="5448" spans="1:15" x14ac:dyDescent="0.35">
      <c r="A5448" t="s">
        <v>888</v>
      </c>
      <c r="B5448" s="8">
        <v>45809</v>
      </c>
      <c r="C5448" s="5">
        <v>0.40555555555555556</v>
      </c>
      <c r="D5448" t="str">
        <f>_xlfn.XLOOKUP(Ledger[[#This Row],[Employee_ID]],Employees!C:C,Employees!A:A)</f>
        <v>Morning</v>
      </c>
      <c r="E5448" t="s">
        <v>22</v>
      </c>
      <c r="F5448" t="str">
        <f>_xlfn.XLOOKUP(Ledger[[#This Row],[Employee_ID]],Employees!C:C,Employees!B:B)</f>
        <v>BR05</v>
      </c>
      <c r="G5448" t="s">
        <v>94</v>
      </c>
      <c r="H5448" t="s">
        <v>121</v>
      </c>
      <c r="I5448">
        <v>20</v>
      </c>
      <c r="J5448">
        <f>_xlfn.XLOOKUP(Ledger[[#This Row],[SKU]]&amp;"|"&amp;Ledger[[#This Row],[Branch_ID]], PriceList!E:E,PriceList!C:C,"")</f>
        <v>665</v>
      </c>
      <c r="K5448">
        <f>_xlfn.XLOOKUP(Ledger[[#This Row],[SKU]]&amp;"|"&amp;Ledger[[#This Row],[Branch_ID]], PriceList[Key], PriceList[Unit_Retail_Price_EGP], "")</f>
        <v>1619</v>
      </c>
      <c r="L5448">
        <f>YEAR(Ledger[[#This Row],[Date]])</f>
        <v>2025</v>
      </c>
      <c r="M5448" t="str">
        <f>"Qtr"&amp;ROUNDUP(MONTH(Ledger[[#This Row],[Date]])/3,0)</f>
        <v>Qtr2</v>
      </c>
      <c r="N5448">
        <f>MONTH(Ledger[[#This Row],[Date]])</f>
        <v>6</v>
      </c>
      <c r="O5448" t="str">
        <f>TEXT(Ledger[[#This Row],[Date]],"mmm")</f>
        <v>Jun</v>
      </c>
    </row>
    <row r="5449" spans="1:15" x14ac:dyDescent="0.35">
      <c r="A5449" t="s">
        <v>903</v>
      </c>
      <c r="B5449" s="8">
        <v>45809</v>
      </c>
      <c r="C5449" s="5">
        <v>0.40555555555555556</v>
      </c>
      <c r="D5449" t="str">
        <f>_xlfn.XLOOKUP(Ledger[[#This Row],[Employee_ID]],Employees!C:C,Employees!A:A)</f>
        <v>Morning</v>
      </c>
      <c r="E5449" t="s">
        <v>22</v>
      </c>
      <c r="F5449" t="str">
        <f>_xlfn.XLOOKUP(Ledger[[#This Row],[Employee_ID]],Employees!C:C,Employees!B:B)</f>
        <v>BR05</v>
      </c>
      <c r="G5449" t="s">
        <v>94</v>
      </c>
      <c r="H5449" t="s">
        <v>168</v>
      </c>
      <c r="I5449">
        <v>23</v>
      </c>
      <c r="J5449">
        <f>_xlfn.XLOOKUP(Ledger[[#This Row],[SKU]]&amp;"|"&amp;Ledger[[#This Row],[Branch_ID]], PriceList!E:E,PriceList!C:C,"")</f>
        <v>395</v>
      </c>
      <c r="K5449">
        <f>_xlfn.XLOOKUP(Ledger[[#This Row],[SKU]]&amp;"|"&amp;Ledger[[#This Row],[Branch_ID]], PriceList[Key], PriceList[Unit_Retail_Price_EGP], "")</f>
        <v>969</v>
      </c>
      <c r="L5449">
        <f>YEAR(Ledger[[#This Row],[Date]])</f>
        <v>2025</v>
      </c>
      <c r="M5449" t="str">
        <f>"Qtr"&amp;ROUNDUP(MONTH(Ledger[[#This Row],[Date]])/3,0)</f>
        <v>Qtr2</v>
      </c>
      <c r="N5449">
        <f>MONTH(Ledger[[#This Row],[Date]])</f>
        <v>6</v>
      </c>
      <c r="O5449" t="str">
        <f>TEXT(Ledger[[#This Row],[Date]],"mmm")</f>
        <v>Jun</v>
      </c>
    </row>
    <row r="5450" spans="1:15" x14ac:dyDescent="0.35">
      <c r="A5450" t="s">
        <v>915</v>
      </c>
      <c r="B5450" s="8">
        <v>45809</v>
      </c>
      <c r="C5450" s="5">
        <v>0.40625</v>
      </c>
      <c r="D5450" t="str">
        <f>_xlfn.XLOOKUP(Ledger[[#This Row],[Employee_ID]],Employees!C:C,Employees!A:A)</f>
        <v>Morning</v>
      </c>
      <c r="E5450" t="s">
        <v>22</v>
      </c>
      <c r="F5450" t="str">
        <f>_xlfn.XLOOKUP(Ledger[[#This Row],[Employee_ID]],Employees!C:C,Employees!B:B)</f>
        <v>BR05</v>
      </c>
      <c r="G5450" t="s">
        <v>94</v>
      </c>
      <c r="H5450" t="s">
        <v>213</v>
      </c>
      <c r="I5450">
        <v>22</v>
      </c>
      <c r="J5450">
        <f>_xlfn.XLOOKUP(Ledger[[#This Row],[SKU]]&amp;"|"&amp;Ledger[[#This Row],[Branch_ID]], PriceList!E:E,PriceList!C:C,"")</f>
        <v>540</v>
      </c>
      <c r="K5450">
        <f>_xlfn.XLOOKUP(Ledger[[#This Row],[SKU]]&amp;"|"&amp;Ledger[[#This Row],[Branch_ID]], PriceList[Key], PriceList[Unit_Retail_Price_EGP], "")</f>
        <v>1289</v>
      </c>
      <c r="L5450">
        <f>YEAR(Ledger[[#This Row],[Date]])</f>
        <v>2025</v>
      </c>
      <c r="M5450" t="str">
        <f>"Qtr"&amp;ROUNDUP(MONTH(Ledger[[#This Row],[Date]])/3,0)</f>
        <v>Qtr2</v>
      </c>
      <c r="N5450">
        <f>MONTH(Ledger[[#This Row],[Date]])</f>
        <v>6</v>
      </c>
      <c r="O5450" t="str">
        <f>TEXT(Ledger[[#This Row],[Date]],"mmm")</f>
        <v>Jun</v>
      </c>
    </row>
    <row r="5451" spans="1:15" x14ac:dyDescent="0.35">
      <c r="A5451" t="s">
        <v>919</v>
      </c>
      <c r="B5451" s="8">
        <v>45809</v>
      </c>
      <c r="C5451" s="5">
        <v>0.40625</v>
      </c>
      <c r="D5451" t="str">
        <f>_xlfn.XLOOKUP(Ledger[[#This Row],[Employee_ID]],Employees!C:C,Employees!A:A)</f>
        <v>Morning</v>
      </c>
      <c r="E5451" t="s">
        <v>22</v>
      </c>
      <c r="F5451" t="str">
        <f>_xlfn.XLOOKUP(Ledger[[#This Row],[Employee_ID]],Employees!C:C,Employees!B:B)</f>
        <v>BR05</v>
      </c>
      <c r="G5451" t="s">
        <v>94</v>
      </c>
      <c r="H5451" t="s">
        <v>409</v>
      </c>
      <c r="I5451">
        <v>12</v>
      </c>
      <c r="J5451">
        <f>_xlfn.XLOOKUP(Ledger[[#This Row],[SKU]]&amp;"|"&amp;Ledger[[#This Row],[Branch_ID]], PriceList!E:E,PriceList!C:C,"")</f>
        <v>730</v>
      </c>
      <c r="K5451">
        <f>_xlfn.XLOOKUP(Ledger[[#This Row],[SKU]]&amp;"|"&amp;Ledger[[#This Row],[Branch_ID]], PriceList[Key], PriceList[Unit_Retail_Price_EGP], "")</f>
        <v>1729</v>
      </c>
      <c r="L5451">
        <f>YEAR(Ledger[[#This Row],[Date]])</f>
        <v>2025</v>
      </c>
      <c r="M5451" t="str">
        <f>"Qtr"&amp;ROUNDUP(MONTH(Ledger[[#This Row],[Date]])/3,0)</f>
        <v>Qtr2</v>
      </c>
      <c r="N5451">
        <f>MONTH(Ledger[[#This Row],[Date]])</f>
        <v>6</v>
      </c>
      <c r="O5451" t="str">
        <f>TEXT(Ledger[[#This Row],[Date]],"mmm")</f>
        <v>Jun</v>
      </c>
    </row>
    <row r="5452" spans="1:15" x14ac:dyDescent="0.35">
      <c r="A5452" t="s">
        <v>921</v>
      </c>
      <c r="B5452" s="8">
        <v>45809</v>
      </c>
      <c r="C5452" s="5">
        <v>0.40625</v>
      </c>
      <c r="D5452" t="str">
        <f>_xlfn.XLOOKUP(Ledger[[#This Row],[Employee_ID]],Employees!C:C,Employees!A:A)</f>
        <v>Morning</v>
      </c>
      <c r="E5452" t="s">
        <v>22</v>
      </c>
      <c r="F5452" t="str">
        <f>_xlfn.XLOOKUP(Ledger[[#This Row],[Employee_ID]],Employees!C:C,Employees!B:B)</f>
        <v>BR05</v>
      </c>
      <c r="G5452" t="s">
        <v>94</v>
      </c>
      <c r="H5452" t="s">
        <v>681</v>
      </c>
      <c r="I5452">
        <v>55</v>
      </c>
      <c r="J5452">
        <f>_xlfn.XLOOKUP(Ledger[[#This Row],[SKU]]&amp;"|"&amp;Ledger[[#This Row],[Branch_ID]], PriceList!E:E,PriceList!C:C,"")</f>
        <v>145</v>
      </c>
      <c r="K5452">
        <f>_xlfn.XLOOKUP(Ledger[[#This Row],[SKU]]&amp;"|"&amp;Ledger[[#This Row],[Branch_ID]], PriceList[Key], PriceList[Unit_Retail_Price_EGP], "")</f>
        <v>379</v>
      </c>
      <c r="L5452">
        <f>YEAR(Ledger[[#This Row],[Date]])</f>
        <v>2025</v>
      </c>
      <c r="M5452" t="str">
        <f>"Qtr"&amp;ROUNDUP(MONTH(Ledger[[#This Row],[Date]])/3,0)</f>
        <v>Qtr2</v>
      </c>
      <c r="N5452">
        <f>MONTH(Ledger[[#This Row],[Date]])</f>
        <v>6</v>
      </c>
      <c r="O5452" t="str">
        <f>TEXT(Ledger[[#This Row],[Date]],"mmm")</f>
        <v>Jun</v>
      </c>
    </row>
    <row r="5453" spans="1:15" x14ac:dyDescent="0.35">
      <c r="A5453" t="s">
        <v>923</v>
      </c>
      <c r="B5453" s="8">
        <v>45809</v>
      </c>
      <c r="C5453" s="5">
        <v>0.40625</v>
      </c>
      <c r="D5453" t="str">
        <f>_xlfn.XLOOKUP(Ledger[[#This Row],[Employee_ID]],Employees!C:C,Employees!A:A)</f>
        <v>Morning</v>
      </c>
      <c r="E5453" t="s">
        <v>22</v>
      </c>
      <c r="F5453" t="str">
        <f>_xlfn.XLOOKUP(Ledger[[#This Row],[Employee_ID]],Employees!C:C,Employees!B:B)</f>
        <v>BR05</v>
      </c>
      <c r="G5453" t="s">
        <v>94</v>
      </c>
      <c r="H5453" t="s">
        <v>162</v>
      </c>
      <c r="I5453">
        <v>51</v>
      </c>
      <c r="J5453">
        <f>_xlfn.XLOOKUP(Ledger[[#This Row],[SKU]]&amp;"|"&amp;Ledger[[#This Row],[Branch_ID]], PriceList!E:E,PriceList!C:C,"")</f>
        <v>165</v>
      </c>
      <c r="K5453">
        <f>_xlfn.XLOOKUP(Ledger[[#This Row],[SKU]]&amp;"|"&amp;Ledger[[#This Row],[Branch_ID]], PriceList[Key], PriceList[Unit_Retail_Price_EGP], "")</f>
        <v>429</v>
      </c>
      <c r="L5453">
        <f>YEAR(Ledger[[#This Row],[Date]])</f>
        <v>2025</v>
      </c>
      <c r="M5453" t="str">
        <f>"Qtr"&amp;ROUNDUP(MONTH(Ledger[[#This Row],[Date]])/3,0)</f>
        <v>Qtr2</v>
      </c>
      <c r="N5453">
        <f>MONTH(Ledger[[#This Row],[Date]])</f>
        <v>6</v>
      </c>
      <c r="O5453" t="str">
        <f>TEXT(Ledger[[#This Row],[Date]],"mmm")</f>
        <v>Jun</v>
      </c>
    </row>
    <row r="5454" spans="1:15" x14ac:dyDescent="0.35">
      <c r="A5454" t="s">
        <v>925</v>
      </c>
      <c r="B5454" s="8">
        <v>45809</v>
      </c>
      <c r="C5454" s="5">
        <v>0.40625</v>
      </c>
      <c r="D5454" t="str">
        <f>_xlfn.XLOOKUP(Ledger[[#This Row],[Employee_ID]],Employees!C:C,Employees!A:A)</f>
        <v>Morning</v>
      </c>
      <c r="E5454" t="s">
        <v>22</v>
      </c>
      <c r="F5454" t="str">
        <f>_xlfn.XLOOKUP(Ledger[[#This Row],[Employee_ID]],Employees!C:C,Employees!B:B)</f>
        <v>BR05</v>
      </c>
      <c r="G5454" t="s">
        <v>94</v>
      </c>
      <c r="H5454" t="s">
        <v>523</v>
      </c>
      <c r="I5454">
        <v>26</v>
      </c>
      <c r="J5454">
        <f>_xlfn.XLOOKUP(Ledger[[#This Row],[SKU]]&amp;"|"&amp;Ledger[[#This Row],[Branch_ID]], PriceList!E:E,PriceList!C:C,"")</f>
        <v>435</v>
      </c>
      <c r="K5454">
        <f>_xlfn.XLOOKUP(Ledger[[#This Row],[SKU]]&amp;"|"&amp;Ledger[[#This Row],[Branch_ID]], PriceList[Key], PriceList[Unit_Retail_Price_EGP], "")</f>
        <v>1079</v>
      </c>
      <c r="L5454">
        <f>YEAR(Ledger[[#This Row],[Date]])</f>
        <v>2025</v>
      </c>
      <c r="M5454" t="str">
        <f>"Qtr"&amp;ROUNDUP(MONTH(Ledger[[#This Row],[Date]])/3,0)</f>
        <v>Qtr2</v>
      </c>
      <c r="N5454">
        <f>MONTH(Ledger[[#This Row],[Date]])</f>
        <v>6</v>
      </c>
      <c r="O5454" t="str">
        <f>TEXT(Ledger[[#This Row],[Date]],"mmm")</f>
        <v>Jun</v>
      </c>
    </row>
    <row r="5455" spans="1:15" x14ac:dyDescent="0.35">
      <c r="A5455" t="s">
        <v>928</v>
      </c>
      <c r="B5455" s="8">
        <v>45809</v>
      </c>
      <c r="C5455" s="5">
        <v>0.40625</v>
      </c>
      <c r="D5455" t="str">
        <f>_xlfn.XLOOKUP(Ledger[[#This Row],[Employee_ID]],Employees!C:C,Employees!A:A)</f>
        <v>Morning</v>
      </c>
      <c r="E5455" t="s">
        <v>22</v>
      </c>
      <c r="F5455" t="str">
        <f>_xlfn.XLOOKUP(Ledger[[#This Row],[Employee_ID]],Employees!C:C,Employees!B:B)</f>
        <v>BR05</v>
      </c>
      <c r="G5455" t="s">
        <v>94</v>
      </c>
      <c r="H5455" t="s">
        <v>297</v>
      </c>
      <c r="I5455">
        <v>12</v>
      </c>
      <c r="J5455">
        <f>_xlfn.XLOOKUP(Ledger[[#This Row],[SKU]]&amp;"|"&amp;Ledger[[#This Row],[Branch_ID]], PriceList!E:E,PriceList!C:C,"")</f>
        <v>115</v>
      </c>
      <c r="K5455">
        <f>_xlfn.XLOOKUP(Ledger[[#This Row],[SKU]]&amp;"|"&amp;Ledger[[#This Row],[Branch_ID]], PriceList[Key], PriceList[Unit_Retail_Price_EGP], "")</f>
        <v>299</v>
      </c>
      <c r="L5455">
        <f>YEAR(Ledger[[#This Row],[Date]])</f>
        <v>2025</v>
      </c>
      <c r="M5455" t="str">
        <f>"Qtr"&amp;ROUNDUP(MONTH(Ledger[[#This Row],[Date]])/3,0)</f>
        <v>Qtr2</v>
      </c>
      <c r="N5455">
        <f>MONTH(Ledger[[#This Row],[Date]])</f>
        <v>6</v>
      </c>
      <c r="O5455" t="str">
        <f>TEXT(Ledger[[#This Row],[Date]],"mmm")</f>
        <v>Jun</v>
      </c>
    </row>
    <row r="5456" spans="1:15" x14ac:dyDescent="0.35">
      <c r="A5456" t="s">
        <v>19</v>
      </c>
      <c r="B5456" s="8">
        <v>45809</v>
      </c>
      <c r="C5456" s="5">
        <v>0.38541666666666669</v>
      </c>
      <c r="D5456" t="str">
        <f>_xlfn.XLOOKUP(Ledger[[#This Row],[Employee_ID]],Employees!C:C,Employees!A:A)</f>
        <v>Morning</v>
      </c>
      <c r="E5456" t="s">
        <v>22</v>
      </c>
      <c r="F5456" t="str">
        <f>_xlfn.XLOOKUP(Ledger[[#This Row],[Employee_ID]],Employees!C:C,Employees!B:B)</f>
        <v>BR02</v>
      </c>
      <c r="G5456" t="s">
        <v>27</v>
      </c>
      <c r="H5456" t="s">
        <v>29</v>
      </c>
      <c r="I5456">
        <v>17</v>
      </c>
      <c r="J5456">
        <f>_xlfn.XLOOKUP(Ledger[[#This Row],[SKU]]&amp;"|"&amp;Ledger[[#This Row],[Branch_ID]], PriceList!E:E,PriceList!C:C,"")</f>
        <v>490</v>
      </c>
      <c r="K5456">
        <f>_xlfn.XLOOKUP(Ledger[[#This Row],[SKU]]&amp;"|"&amp;Ledger[[#This Row],[Branch_ID]], PriceList[Key], PriceList[Unit_Retail_Price_EGP], "")</f>
        <v>1159</v>
      </c>
      <c r="L5456">
        <f>YEAR(Ledger[[#This Row],[Date]])</f>
        <v>2025</v>
      </c>
      <c r="M5456" t="str">
        <f>"Qtr"&amp;ROUNDUP(MONTH(Ledger[[#This Row],[Date]])/3,0)</f>
        <v>Qtr2</v>
      </c>
      <c r="N5456">
        <f>MONTH(Ledger[[#This Row],[Date]])</f>
        <v>6</v>
      </c>
      <c r="O5456" t="str">
        <f>TEXT(Ledger[[#This Row],[Date]],"mmm")</f>
        <v>Jun</v>
      </c>
    </row>
    <row r="5457" spans="1:15" x14ac:dyDescent="0.35">
      <c r="A5457" t="s">
        <v>63</v>
      </c>
      <c r="B5457" s="8">
        <v>45809</v>
      </c>
      <c r="C5457" s="5">
        <v>0.38541666666666669</v>
      </c>
      <c r="D5457" t="str">
        <f>_xlfn.XLOOKUP(Ledger[[#This Row],[Employee_ID]],Employees!C:C,Employees!A:A)</f>
        <v>Morning</v>
      </c>
      <c r="E5457" t="s">
        <v>22</v>
      </c>
      <c r="F5457" t="str">
        <f>_xlfn.XLOOKUP(Ledger[[#This Row],[Employee_ID]],Employees!C:C,Employees!B:B)</f>
        <v>BR02</v>
      </c>
      <c r="G5457" t="s">
        <v>27</v>
      </c>
      <c r="H5457" t="s">
        <v>64</v>
      </c>
      <c r="I5457">
        <v>11</v>
      </c>
      <c r="J5457">
        <f>_xlfn.XLOOKUP(Ledger[[#This Row],[SKU]]&amp;"|"&amp;Ledger[[#This Row],[Branch_ID]], PriceList!E:E,PriceList!C:C,"")</f>
        <v>185</v>
      </c>
      <c r="K5457">
        <f>_xlfn.XLOOKUP(Ledger[[#This Row],[SKU]]&amp;"|"&amp;Ledger[[#This Row],[Branch_ID]], PriceList[Key], PriceList[Unit_Retail_Price_EGP], "")</f>
        <v>479</v>
      </c>
      <c r="L5457">
        <f>YEAR(Ledger[[#This Row],[Date]])</f>
        <v>2025</v>
      </c>
      <c r="M5457" t="str">
        <f>"Qtr"&amp;ROUNDUP(MONTH(Ledger[[#This Row],[Date]])/3,0)</f>
        <v>Qtr2</v>
      </c>
      <c r="N5457">
        <f>MONTH(Ledger[[#This Row],[Date]])</f>
        <v>6</v>
      </c>
      <c r="O5457" t="str">
        <f>TEXT(Ledger[[#This Row],[Date]],"mmm")</f>
        <v>Jun</v>
      </c>
    </row>
    <row r="5458" spans="1:15" x14ac:dyDescent="0.35">
      <c r="A5458" t="s">
        <v>81</v>
      </c>
      <c r="B5458" s="8">
        <v>45809</v>
      </c>
      <c r="C5458" s="5">
        <v>0.38541666666666669</v>
      </c>
      <c r="D5458" t="str">
        <f>_xlfn.XLOOKUP(Ledger[[#This Row],[Employee_ID]],Employees!C:C,Employees!A:A)</f>
        <v>Morning</v>
      </c>
      <c r="E5458" t="s">
        <v>22</v>
      </c>
      <c r="F5458" t="str">
        <f>_xlfn.XLOOKUP(Ledger[[#This Row],[Employee_ID]],Employees!C:C,Employees!B:B)</f>
        <v>BR02</v>
      </c>
      <c r="G5458" t="s">
        <v>27</v>
      </c>
      <c r="H5458" t="s">
        <v>82</v>
      </c>
      <c r="I5458">
        <v>18</v>
      </c>
      <c r="J5458">
        <f>_xlfn.XLOOKUP(Ledger[[#This Row],[SKU]]&amp;"|"&amp;Ledger[[#This Row],[Branch_ID]], PriceList!E:E,PriceList!C:C,"")</f>
        <v>110</v>
      </c>
      <c r="K5458">
        <f>_xlfn.XLOOKUP(Ledger[[#This Row],[SKU]]&amp;"|"&amp;Ledger[[#This Row],[Branch_ID]], PriceList[Key], PriceList[Unit_Retail_Price_EGP], "")</f>
        <v>299</v>
      </c>
      <c r="L5458">
        <f>YEAR(Ledger[[#This Row],[Date]])</f>
        <v>2025</v>
      </c>
      <c r="M5458" t="str">
        <f>"Qtr"&amp;ROUNDUP(MONTH(Ledger[[#This Row],[Date]])/3,0)</f>
        <v>Qtr2</v>
      </c>
      <c r="N5458">
        <f>MONTH(Ledger[[#This Row],[Date]])</f>
        <v>6</v>
      </c>
      <c r="O5458" t="str">
        <f>TEXT(Ledger[[#This Row],[Date]],"mmm")</f>
        <v>Jun</v>
      </c>
    </row>
    <row r="5459" spans="1:15" x14ac:dyDescent="0.35">
      <c r="A5459" t="s">
        <v>105</v>
      </c>
      <c r="B5459" s="8">
        <v>45809</v>
      </c>
      <c r="C5459" s="5">
        <v>0.38541666666666669</v>
      </c>
      <c r="D5459" t="str">
        <f>_xlfn.XLOOKUP(Ledger[[#This Row],[Employee_ID]],Employees!C:C,Employees!A:A)</f>
        <v>Morning</v>
      </c>
      <c r="E5459" t="s">
        <v>22</v>
      </c>
      <c r="F5459" t="str">
        <f>_xlfn.XLOOKUP(Ledger[[#This Row],[Employee_ID]],Employees!C:C,Employees!B:B)</f>
        <v>BR02</v>
      </c>
      <c r="G5459" t="s">
        <v>27</v>
      </c>
      <c r="H5459" t="s">
        <v>106</v>
      </c>
      <c r="I5459">
        <v>32</v>
      </c>
      <c r="J5459">
        <f>_xlfn.XLOOKUP(Ledger[[#This Row],[SKU]]&amp;"|"&amp;Ledger[[#This Row],[Branch_ID]], PriceList!E:E,PriceList!C:C,"")</f>
        <v>225</v>
      </c>
      <c r="K5459">
        <f>_xlfn.XLOOKUP(Ledger[[#This Row],[SKU]]&amp;"|"&amp;Ledger[[#This Row],[Branch_ID]], PriceList[Key], PriceList[Unit_Retail_Price_EGP], "")</f>
        <v>579</v>
      </c>
      <c r="L5459">
        <f>YEAR(Ledger[[#This Row],[Date]])</f>
        <v>2025</v>
      </c>
      <c r="M5459" t="str">
        <f>"Qtr"&amp;ROUNDUP(MONTH(Ledger[[#This Row],[Date]])/3,0)</f>
        <v>Qtr2</v>
      </c>
      <c r="N5459">
        <f>MONTH(Ledger[[#This Row],[Date]])</f>
        <v>6</v>
      </c>
      <c r="O5459" t="str">
        <f>TEXT(Ledger[[#This Row],[Date]],"mmm")</f>
        <v>Jun</v>
      </c>
    </row>
    <row r="5460" spans="1:15" x14ac:dyDescent="0.35">
      <c r="A5460" t="s">
        <v>109</v>
      </c>
      <c r="B5460" s="8">
        <v>45809</v>
      </c>
      <c r="C5460" s="5">
        <v>0.38611111111111113</v>
      </c>
      <c r="D5460" t="str">
        <f>_xlfn.XLOOKUP(Ledger[[#This Row],[Employee_ID]],Employees!C:C,Employees!A:A)</f>
        <v>Morning</v>
      </c>
      <c r="E5460" t="s">
        <v>22</v>
      </c>
      <c r="F5460" t="str">
        <f>_xlfn.XLOOKUP(Ledger[[#This Row],[Employee_ID]],Employees!C:C,Employees!B:B)</f>
        <v>BR02</v>
      </c>
      <c r="G5460" t="s">
        <v>27</v>
      </c>
      <c r="H5460" t="s">
        <v>111</v>
      </c>
      <c r="I5460">
        <v>18</v>
      </c>
      <c r="J5460">
        <f>_xlfn.XLOOKUP(Ledger[[#This Row],[SKU]]&amp;"|"&amp;Ledger[[#This Row],[Branch_ID]], PriceList!E:E,PriceList!C:C,"")</f>
        <v>45</v>
      </c>
      <c r="K5460">
        <f>_xlfn.XLOOKUP(Ledger[[#This Row],[SKU]]&amp;"|"&amp;Ledger[[#This Row],[Branch_ID]], PriceList[Key], PriceList[Unit_Retail_Price_EGP], "")</f>
        <v>129</v>
      </c>
      <c r="L5460">
        <f>YEAR(Ledger[[#This Row],[Date]])</f>
        <v>2025</v>
      </c>
      <c r="M5460" t="str">
        <f>"Qtr"&amp;ROUNDUP(MONTH(Ledger[[#This Row],[Date]])/3,0)</f>
        <v>Qtr2</v>
      </c>
      <c r="N5460">
        <f>MONTH(Ledger[[#This Row],[Date]])</f>
        <v>6</v>
      </c>
      <c r="O5460" t="str">
        <f>TEXT(Ledger[[#This Row],[Date]],"mmm")</f>
        <v>Jun</v>
      </c>
    </row>
    <row r="5461" spans="1:15" x14ac:dyDescent="0.35">
      <c r="A5461" t="s">
        <v>120</v>
      </c>
      <c r="B5461" s="8">
        <v>45809</v>
      </c>
      <c r="C5461" s="5">
        <v>0.38611111111111113</v>
      </c>
      <c r="D5461" t="str">
        <f>_xlfn.XLOOKUP(Ledger[[#This Row],[Employee_ID]],Employees!C:C,Employees!A:A)</f>
        <v>Morning</v>
      </c>
      <c r="E5461" t="s">
        <v>22</v>
      </c>
      <c r="F5461" t="str">
        <f>_xlfn.XLOOKUP(Ledger[[#This Row],[Employee_ID]],Employees!C:C,Employees!B:B)</f>
        <v>BR02</v>
      </c>
      <c r="G5461" t="s">
        <v>27</v>
      </c>
      <c r="H5461" t="s">
        <v>121</v>
      </c>
      <c r="I5461">
        <v>16</v>
      </c>
      <c r="J5461">
        <f>_xlfn.XLOOKUP(Ledger[[#This Row],[SKU]]&amp;"|"&amp;Ledger[[#This Row],[Branch_ID]], PriceList!E:E,PriceList!C:C,"")</f>
        <v>655</v>
      </c>
      <c r="K5461">
        <f>_xlfn.XLOOKUP(Ledger[[#This Row],[SKU]]&amp;"|"&amp;Ledger[[#This Row],[Branch_ID]], PriceList[Key], PriceList[Unit_Retail_Price_EGP], "")</f>
        <v>1589</v>
      </c>
      <c r="L5461">
        <f>YEAR(Ledger[[#This Row],[Date]])</f>
        <v>2025</v>
      </c>
      <c r="M5461" t="str">
        <f>"Qtr"&amp;ROUNDUP(MONTH(Ledger[[#This Row],[Date]])/3,0)</f>
        <v>Qtr2</v>
      </c>
      <c r="N5461">
        <f>MONTH(Ledger[[#This Row],[Date]])</f>
        <v>6</v>
      </c>
      <c r="O5461" t="str">
        <f>TEXT(Ledger[[#This Row],[Date]],"mmm")</f>
        <v>Jun</v>
      </c>
    </row>
    <row r="5462" spans="1:15" x14ac:dyDescent="0.35">
      <c r="A5462" t="s">
        <v>122</v>
      </c>
      <c r="B5462" s="8">
        <v>45809</v>
      </c>
      <c r="C5462" s="5">
        <v>0.38611111111111113</v>
      </c>
      <c r="D5462" t="str">
        <f>_xlfn.XLOOKUP(Ledger[[#This Row],[Employee_ID]],Employees!C:C,Employees!A:A)</f>
        <v>Morning</v>
      </c>
      <c r="E5462" t="s">
        <v>22</v>
      </c>
      <c r="F5462" t="str">
        <f>_xlfn.XLOOKUP(Ledger[[#This Row],[Employee_ID]],Employees!C:C,Employees!B:B)</f>
        <v>BR02</v>
      </c>
      <c r="G5462" t="s">
        <v>27</v>
      </c>
      <c r="H5462" t="s">
        <v>123</v>
      </c>
      <c r="I5462">
        <v>31</v>
      </c>
      <c r="J5462">
        <f>_xlfn.XLOOKUP(Ledger[[#This Row],[SKU]]&amp;"|"&amp;Ledger[[#This Row],[Branch_ID]], PriceList!E:E,PriceList!C:C,"")</f>
        <v>185</v>
      </c>
      <c r="K5462">
        <f>_xlfn.XLOOKUP(Ledger[[#This Row],[SKU]]&amp;"|"&amp;Ledger[[#This Row],[Branch_ID]], PriceList[Key], PriceList[Unit_Retail_Price_EGP], "")</f>
        <v>479</v>
      </c>
      <c r="L5462">
        <f>YEAR(Ledger[[#This Row],[Date]])</f>
        <v>2025</v>
      </c>
      <c r="M5462" t="str">
        <f>"Qtr"&amp;ROUNDUP(MONTH(Ledger[[#This Row],[Date]])/3,0)</f>
        <v>Qtr2</v>
      </c>
      <c r="N5462">
        <f>MONTH(Ledger[[#This Row],[Date]])</f>
        <v>6</v>
      </c>
      <c r="O5462" t="str">
        <f>TEXT(Ledger[[#This Row],[Date]],"mmm")</f>
        <v>Jun</v>
      </c>
    </row>
    <row r="5463" spans="1:15" x14ac:dyDescent="0.35">
      <c r="A5463" t="s">
        <v>142</v>
      </c>
      <c r="B5463" s="8">
        <v>45809</v>
      </c>
      <c r="C5463" s="5">
        <v>0.38611111111111113</v>
      </c>
      <c r="D5463" t="str">
        <f>_xlfn.XLOOKUP(Ledger[[#This Row],[Employee_ID]],Employees!C:C,Employees!A:A)</f>
        <v>Morning</v>
      </c>
      <c r="E5463" t="s">
        <v>22</v>
      </c>
      <c r="F5463" t="str">
        <f>_xlfn.XLOOKUP(Ledger[[#This Row],[Employee_ID]],Employees!C:C,Employees!B:B)</f>
        <v>BR02</v>
      </c>
      <c r="G5463" t="s">
        <v>27</v>
      </c>
      <c r="H5463" t="s">
        <v>143</v>
      </c>
      <c r="I5463">
        <v>43</v>
      </c>
      <c r="J5463">
        <f>_xlfn.XLOOKUP(Ledger[[#This Row],[SKU]]&amp;"|"&amp;Ledger[[#This Row],[Branch_ID]], PriceList!E:E,PriceList!C:C,"")</f>
        <v>225</v>
      </c>
      <c r="K5463">
        <f>_xlfn.XLOOKUP(Ledger[[#This Row],[SKU]]&amp;"|"&amp;Ledger[[#This Row],[Branch_ID]], PriceList[Key], PriceList[Unit_Retail_Price_EGP], "")</f>
        <v>579</v>
      </c>
      <c r="L5463">
        <f>YEAR(Ledger[[#This Row],[Date]])</f>
        <v>2025</v>
      </c>
      <c r="M5463" t="str">
        <f>"Qtr"&amp;ROUNDUP(MONTH(Ledger[[#This Row],[Date]])/3,0)</f>
        <v>Qtr2</v>
      </c>
      <c r="N5463">
        <f>MONTH(Ledger[[#This Row],[Date]])</f>
        <v>6</v>
      </c>
      <c r="O5463" t="str">
        <f>TEXT(Ledger[[#This Row],[Date]],"mmm")</f>
        <v>Jun</v>
      </c>
    </row>
    <row r="5464" spans="1:15" x14ac:dyDescent="0.35">
      <c r="A5464" t="s">
        <v>147</v>
      </c>
      <c r="B5464" s="8">
        <v>45809</v>
      </c>
      <c r="C5464" s="5">
        <v>0.38611111111111113</v>
      </c>
      <c r="D5464" t="str">
        <f>_xlfn.XLOOKUP(Ledger[[#This Row],[Employee_ID]],Employees!C:C,Employees!A:A)</f>
        <v>Morning</v>
      </c>
      <c r="E5464" t="s">
        <v>22</v>
      </c>
      <c r="F5464" t="str">
        <f>_xlfn.XLOOKUP(Ledger[[#This Row],[Employee_ID]],Employees!C:C,Employees!B:B)</f>
        <v>BR02</v>
      </c>
      <c r="G5464" t="s">
        <v>27</v>
      </c>
      <c r="H5464" t="s">
        <v>148</v>
      </c>
      <c r="I5464">
        <v>18</v>
      </c>
      <c r="J5464">
        <f>_xlfn.XLOOKUP(Ledger[[#This Row],[SKU]]&amp;"|"&amp;Ledger[[#This Row],[Branch_ID]], PriceList!E:E,PriceList!C:C,"")</f>
        <v>265</v>
      </c>
      <c r="K5464">
        <f>_xlfn.XLOOKUP(Ledger[[#This Row],[SKU]]&amp;"|"&amp;Ledger[[#This Row],[Branch_ID]], PriceList[Key], PriceList[Unit_Retail_Price_EGP], "")</f>
        <v>629</v>
      </c>
      <c r="L5464">
        <f>YEAR(Ledger[[#This Row],[Date]])</f>
        <v>2025</v>
      </c>
      <c r="M5464" t="str">
        <f>"Qtr"&amp;ROUNDUP(MONTH(Ledger[[#This Row],[Date]])/3,0)</f>
        <v>Qtr2</v>
      </c>
      <c r="N5464">
        <f>MONTH(Ledger[[#This Row],[Date]])</f>
        <v>6</v>
      </c>
      <c r="O5464" t="str">
        <f>TEXT(Ledger[[#This Row],[Date]],"mmm")</f>
        <v>Jun</v>
      </c>
    </row>
    <row r="5465" spans="1:15" x14ac:dyDescent="0.35">
      <c r="A5465" t="s">
        <v>159</v>
      </c>
      <c r="B5465" s="8">
        <v>45809</v>
      </c>
      <c r="C5465" s="5">
        <v>0.38680555555555557</v>
      </c>
      <c r="D5465" t="str">
        <f>_xlfn.XLOOKUP(Ledger[[#This Row],[Employee_ID]],Employees!C:C,Employees!A:A)</f>
        <v>Morning</v>
      </c>
      <c r="E5465" t="s">
        <v>22</v>
      </c>
      <c r="F5465" t="str">
        <f>_xlfn.XLOOKUP(Ledger[[#This Row],[Employee_ID]],Employees!C:C,Employees!B:B)</f>
        <v>BR02</v>
      </c>
      <c r="G5465" t="s">
        <v>27</v>
      </c>
      <c r="H5465" t="s">
        <v>145</v>
      </c>
      <c r="I5465">
        <v>19</v>
      </c>
      <c r="J5465">
        <f>_xlfn.XLOOKUP(Ledger[[#This Row],[SKU]]&amp;"|"&amp;Ledger[[#This Row],[Branch_ID]], PriceList!E:E,PriceList!C:C,"")</f>
        <v>45</v>
      </c>
      <c r="K5465">
        <f>_xlfn.XLOOKUP(Ledger[[#This Row],[SKU]]&amp;"|"&amp;Ledger[[#This Row],[Branch_ID]], PriceList[Key], PriceList[Unit_Retail_Price_EGP], "")</f>
        <v>129</v>
      </c>
      <c r="L5465">
        <f>YEAR(Ledger[[#This Row],[Date]])</f>
        <v>2025</v>
      </c>
      <c r="M5465" t="str">
        <f>"Qtr"&amp;ROUNDUP(MONTH(Ledger[[#This Row],[Date]])/3,0)</f>
        <v>Qtr2</v>
      </c>
      <c r="N5465">
        <f>MONTH(Ledger[[#This Row],[Date]])</f>
        <v>6</v>
      </c>
      <c r="O5465" t="str">
        <f>TEXT(Ledger[[#This Row],[Date]],"mmm")</f>
        <v>Jun</v>
      </c>
    </row>
    <row r="5466" spans="1:15" x14ac:dyDescent="0.35">
      <c r="A5466" t="s">
        <v>161</v>
      </c>
      <c r="B5466" s="8">
        <v>45809</v>
      </c>
      <c r="C5466" s="5">
        <v>0.38680555555555557</v>
      </c>
      <c r="D5466" t="str">
        <f>_xlfn.XLOOKUP(Ledger[[#This Row],[Employee_ID]],Employees!C:C,Employees!A:A)</f>
        <v>Morning</v>
      </c>
      <c r="E5466" t="s">
        <v>22</v>
      </c>
      <c r="F5466" t="str">
        <f>_xlfn.XLOOKUP(Ledger[[#This Row],[Employee_ID]],Employees!C:C,Employees!B:B)</f>
        <v>BR02</v>
      </c>
      <c r="G5466" t="s">
        <v>27</v>
      </c>
      <c r="H5466" t="s">
        <v>162</v>
      </c>
      <c r="I5466">
        <v>30</v>
      </c>
      <c r="J5466">
        <f>_xlfn.XLOOKUP(Ledger[[#This Row],[SKU]]&amp;"|"&amp;Ledger[[#This Row],[Branch_ID]], PriceList!E:E,PriceList!C:C,"")</f>
        <v>165</v>
      </c>
      <c r="K5466">
        <f>_xlfn.XLOOKUP(Ledger[[#This Row],[SKU]]&amp;"|"&amp;Ledger[[#This Row],[Branch_ID]], PriceList[Key], PriceList[Unit_Retail_Price_EGP], "")</f>
        <v>419</v>
      </c>
      <c r="L5466">
        <f>YEAR(Ledger[[#This Row],[Date]])</f>
        <v>2025</v>
      </c>
      <c r="M5466" t="str">
        <f>"Qtr"&amp;ROUNDUP(MONTH(Ledger[[#This Row],[Date]])/3,0)</f>
        <v>Qtr2</v>
      </c>
      <c r="N5466">
        <f>MONTH(Ledger[[#This Row],[Date]])</f>
        <v>6</v>
      </c>
      <c r="O5466" t="str">
        <f>TEXT(Ledger[[#This Row],[Date]],"mmm")</f>
        <v>Jun</v>
      </c>
    </row>
    <row r="5467" spans="1:15" x14ac:dyDescent="0.35">
      <c r="A5467" t="s">
        <v>183</v>
      </c>
      <c r="B5467" s="8">
        <v>45809</v>
      </c>
      <c r="C5467" s="5">
        <v>0.38680555555555557</v>
      </c>
      <c r="D5467" t="str">
        <f>_xlfn.XLOOKUP(Ledger[[#This Row],[Employee_ID]],Employees!C:C,Employees!A:A)</f>
        <v>Morning</v>
      </c>
      <c r="E5467" t="s">
        <v>22</v>
      </c>
      <c r="F5467" t="str">
        <f>_xlfn.XLOOKUP(Ledger[[#This Row],[Employee_ID]],Employees!C:C,Employees!B:B)</f>
        <v>BR02</v>
      </c>
      <c r="G5467" t="s">
        <v>27</v>
      </c>
      <c r="H5467" t="s">
        <v>184</v>
      </c>
      <c r="I5467">
        <v>20</v>
      </c>
      <c r="J5467">
        <f>_xlfn.XLOOKUP(Ledger[[#This Row],[SKU]]&amp;"|"&amp;Ledger[[#This Row],[Branch_ID]], PriceList!E:E,PriceList!C:C,"")</f>
        <v>265</v>
      </c>
      <c r="K5467">
        <f>_xlfn.XLOOKUP(Ledger[[#This Row],[SKU]]&amp;"|"&amp;Ledger[[#This Row],[Branch_ID]], PriceList[Key], PriceList[Unit_Retail_Price_EGP], "")</f>
        <v>629</v>
      </c>
      <c r="L5467">
        <f>YEAR(Ledger[[#This Row],[Date]])</f>
        <v>2025</v>
      </c>
      <c r="M5467" t="str">
        <f>"Qtr"&amp;ROUNDUP(MONTH(Ledger[[#This Row],[Date]])/3,0)</f>
        <v>Qtr2</v>
      </c>
      <c r="N5467">
        <f>MONTH(Ledger[[#This Row],[Date]])</f>
        <v>6</v>
      </c>
      <c r="O5467" t="str">
        <f>TEXT(Ledger[[#This Row],[Date]],"mmm")</f>
        <v>Jun</v>
      </c>
    </row>
    <row r="5468" spans="1:15" x14ac:dyDescent="0.35">
      <c r="A5468" t="s">
        <v>189</v>
      </c>
      <c r="B5468" s="8">
        <v>45809</v>
      </c>
      <c r="C5468" s="5">
        <v>0.38680555555555557</v>
      </c>
      <c r="D5468" t="str">
        <f>_xlfn.XLOOKUP(Ledger[[#This Row],[Employee_ID]],Employees!C:C,Employees!A:A)</f>
        <v>Morning</v>
      </c>
      <c r="E5468" t="s">
        <v>22</v>
      </c>
      <c r="F5468" t="str">
        <f>_xlfn.XLOOKUP(Ledger[[#This Row],[Employee_ID]],Employees!C:C,Employees!B:B)</f>
        <v>BR02</v>
      </c>
      <c r="G5468" t="s">
        <v>27</v>
      </c>
      <c r="H5468" t="s">
        <v>190</v>
      </c>
      <c r="I5468">
        <v>17</v>
      </c>
      <c r="J5468">
        <f>_xlfn.XLOOKUP(Ledger[[#This Row],[SKU]]&amp;"|"&amp;Ledger[[#This Row],[Branch_ID]], PriceList!E:E,PriceList!C:C,"")</f>
        <v>390</v>
      </c>
      <c r="K5468">
        <f>_xlfn.XLOOKUP(Ledger[[#This Row],[SKU]]&amp;"|"&amp;Ledger[[#This Row],[Branch_ID]], PriceList[Key], PriceList[Unit_Retail_Price_EGP], "")</f>
        <v>949</v>
      </c>
      <c r="L5468">
        <f>YEAR(Ledger[[#This Row],[Date]])</f>
        <v>2025</v>
      </c>
      <c r="M5468" t="str">
        <f>"Qtr"&amp;ROUNDUP(MONTH(Ledger[[#This Row],[Date]])/3,0)</f>
        <v>Qtr2</v>
      </c>
      <c r="N5468">
        <f>MONTH(Ledger[[#This Row],[Date]])</f>
        <v>6</v>
      </c>
      <c r="O5468" t="str">
        <f>TEXT(Ledger[[#This Row],[Date]],"mmm")</f>
        <v>Jun</v>
      </c>
    </row>
    <row r="5469" spans="1:15" x14ac:dyDescent="0.35">
      <c r="A5469" t="s">
        <v>192</v>
      </c>
      <c r="B5469" s="8">
        <v>45809</v>
      </c>
      <c r="C5469" s="5">
        <v>0.38680555555555557</v>
      </c>
      <c r="D5469" t="str">
        <f>_xlfn.XLOOKUP(Ledger[[#This Row],[Employee_ID]],Employees!C:C,Employees!A:A)</f>
        <v>Morning</v>
      </c>
      <c r="E5469" t="s">
        <v>22</v>
      </c>
      <c r="F5469" t="str">
        <f>_xlfn.XLOOKUP(Ledger[[#This Row],[Employee_ID]],Employees!C:C,Employees!B:B)</f>
        <v>BR02</v>
      </c>
      <c r="G5469" t="s">
        <v>27</v>
      </c>
      <c r="H5469" t="s">
        <v>193</v>
      </c>
      <c r="I5469">
        <v>53</v>
      </c>
      <c r="J5469">
        <f>_xlfn.XLOOKUP(Ledger[[#This Row],[SKU]]&amp;"|"&amp;Ledger[[#This Row],[Branch_ID]], PriceList!E:E,PriceList!C:C,"")</f>
        <v>145</v>
      </c>
      <c r="K5469">
        <f>_xlfn.XLOOKUP(Ledger[[#This Row],[SKU]]&amp;"|"&amp;Ledger[[#This Row],[Branch_ID]], PriceList[Key], PriceList[Unit_Retail_Price_EGP], "")</f>
        <v>369</v>
      </c>
      <c r="L5469">
        <f>YEAR(Ledger[[#This Row],[Date]])</f>
        <v>2025</v>
      </c>
      <c r="M5469" t="str">
        <f>"Qtr"&amp;ROUNDUP(MONTH(Ledger[[#This Row],[Date]])/3,0)</f>
        <v>Qtr2</v>
      </c>
      <c r="N5469">
        <f>MONTH(Ledger[[#This Row],[Date]])</f>
        <v>6</v>
      </c>
      <c r="O5469" t="str">
        <f>TEXT(Ledger[[#This Row],[Date]],"mmm")</f>
        <v>Jun</v>
      </c>
    </row>
    <row r="5470" spans="1:15" x14ac:dyDescent="0.35">
      <c r="A5470" t="s">
        <v>196</v>
      </c>
      <c r="B5470" s="8">
        <v>45809</v>
      </c>
      <c r="C5470" s="5">
        <v>0.38680555555555557</v>
      </c>
      <c r="D5470" t="str">
        <f>_xlfn.XLOOKUP(Ledger[[#This Row],[Employee_ID]],Employees!C:C,Employees!A:A)</f>
        <v>Morning</v>
      </c>
      <c r="E5470" t="s">
        <v>22</v>
      </c>
      <c r="F5470" t="str">
        <f>_xlfn.XLOOKUP(Ledger[[#This Row],[Employee_ID]],Employees!C:C,Employees!B:B)</f>
        <v>BR02</v>
      </c>
      <c r="G5470" t="s">
        <v>27</v>
      </c>
      <c r="H5470" t="s">
        <v>197</v>
      </c>
      <c r="I5470">
        <v>35</v>
      </c>
      <c r="J5470">
        <f>_xlfn.XLOOKUP(Ledger[[#This Row],[SKU]]&amp;"|"&amp;Ledger[[#This Row],[Branch_ID]], PriceList!E:E,PriceList!C:C,"")</f>
        <v>225</v>
      </c>
      <c r="K5470">
        <f>_xlfn.XLOOKUP(Ledger[[#This Row],[SKU]]&amp;"|"&amp;Ledger[[#This Row],[Branch_ID]], PriceList[Key], PriceList[Unit_Retail_Price_EGP], "")</f>
        <v>579</v>
      </c>
      <c r="L5470">
        <f>YEAR(Ledger[[#This Row],[Date]])</f>
        <v>2025</v>
      </c>
      <c r="M5470" t="str">
        <f>"Qtr"&amp;ROUNDUP(MONTH(Ledger[[#This Row],[Date]])/3,0)</f>
        <v>Qtr2</v>
      </c>
      <c r="N5470">
        <f>MONTH(Ledger[[#This Row],[Date]])</f>
        <v>6</v>
      </c>
      <c r="O5470" t="str">
        <f>TEXT(Ledger[[#This Row],[Date]],"mmm")</f>
        <v>Jun</v>
      </c>
    </row>
    <row r="5471" spans="1:15" x14ac:dyDescent="0.35">
      <c r="A5471" t="s">
        <v>198</v>
      </c>
      <c r="B5471" s="8">
        <v>45809</v>
      </c>
      <c r="C5471" s="5">
        <v>0.38680555555555557</v>
      </c>
      <c r="D5471" t="str">
        <f>_xlfn.XLOOKUP(Ledger[[#This Row],[Employee_ID]],Employees!C:C,Employees!A:A)</f>
        <v>Morning</v>
      </c>
      <c r="E5471" t="s">
        <v>22</v>
      </c>
      <c r="F5471" t="str">
        <f>_xlfn.XLOOKUP(Ledger[[#This Row],[Employee_ID]],Employees!C:C,Employees!B:B)</f>
        <v>BR02</v>
      </c>
      <c r="G5471" t="s">
        <v>27</v>
      </c>
      <c r="H5471" t="s">
        <v>151</v>
      </c>
      <c r="I5471">
        <v>38</v>
      </c>
      <c r="J5471">
        <f>_xlfn.XLOOKUP(Ledger[[#This Row],[SKU]]&amp;"|"&amp;Ledger[[#This Row],[Branch_ID]], PriceList!E:E,PriceList!C:C,"")</f>
        <v>165</v>
      </c>
      <c r="K5471">
        <f>_xlfn.XLOOKUP(Ledger[[#This Row],[SKU]]&amp;"|"&amp;Ledger[[#This Row],[Branch_ID]], PriceList[Key], PriceList[Unit_Retail_Price_EGP], "")</f>
        <v>419</v>
      </c>
      <c r="L5471">
        <f>YEAR(Ledger[[#This Row],[Date]])</f>
        <v>2025</v>
      </c>
      <c r="M5471" t="str">
        <f>"Qtr"&amp;ROUNDUP(MONTH(Ledger[[#This Row],[Date]])/3,0)</f>
        <v>Qtr2</v>
      </c>
      <c r="N5471">
        <f>MONTH(Ledger[[#This Row],[Date]])</f>
        <v>6</v>
      </c>
      <c r="O5471" t="str">
        <f>TEXT(Ledger[[#This Row],[Date]],"mmm")</f>
        <v>Jun</v>
      </c>
    </row>
    <row r="5472" spans="1:15" x14ac:dyDescent="0.35">
      <c r="A5472" t="s">
        <v>219</v>
      </c>
      <c r="B5472" s="8">
        <v>45809</v>
      </c>
      <c r="C5472" s="5">
        <v>0.38750000000000001</v>
      </c>
      <c r="D5472" t="str">
        <f>_xlfn.XLOOKUP(Ledger[[#This Row],[Employee_ID]],Employees!C:C,Employees!A:A)</f>
        <v>Morning</v>
      </c>
      <c r="E5472" t="s">
        <v>22</v>
      </c>
      <c r="F5472" t="str">
        <f>_xlfn.XLOOKUP(Ledger[[#This Row],[Employee_ID]],Employees!C:C,Employees!B:B)</f>
        <v>BR02</v>
      </c>
      <c r="G5472" t="s">
        <v>27</v>
      </c>
      <c r="H5472" t="s">
        <v>221</v>
      </c>
      <c r="I5472">
        <v>17</v>
      </c>
      <c r="J5472">
        <f>_xlfn.XLOOKUP(Ledger[[#This Row],[SKU]]&amp;"|"&amp;Ledger[[#This Row],[Branch_ID]], PriceList!E:E,PriceList!C:C,"")</f>
        <v>490</v>
      </c>
      <c r="K5472">
        <f>_xlfn.XLOOKUP(Ledger[[#This Row],[SKU]]&amp;"|"&amp;Ledger[[#This Row],[Branch_ID]], PriceList[Key], PriceList[Unit_Retail_Price_EGP], "")</f>
        <v>1159</v>
      </c>
      <c r="L5472">
        <f>YEAR(Ledger[[#This Row],[Date]])</f>
        <v>2025</v>
      </c>
      <c r="M5472" t="str">
        <f>"Qtr"&amp;ROUNDUP(MONTH(Ledger[[#This Row],[Date]])/3,0)</f>
        <v>Qtr2</v>
      </c>
      <c r="N5472">
        <f>MONTH(Ledger[[#This Row],[Date]])</f>
        <v>6</v>
      </c>
      <c r="O5472" t="str">
        <f>TEXT(Ledger[[#This Row],[Date]],"mmm")</f>
        <v>Jun</v>
      </c>
    </row>
    <row r="5473" spans="1:15" x14ac:dyDescent="0.35">
      <c r="A5473" t="s">
        <v>237</v>
      </c>
      <c r="B5473" s="8">
        <v>45809</v>
      </c>
      <c r="C5473" s="5">
        <v>0.38750000000000001</v>
      </c>
      <c r="D5473" t="str">
        <f>_xlfn.XLOOKUP(Ledger[[#This Row],[Employee_ID]],Employees!C:C,Employees!A:A)</f>
        <v>Morning</v>
      </c>
      <c r="E5473" t="s">
        <v>22</v>
      </c>
      <c r="F5473" t="str">
        <f>_xlfn.XLOOKUP(Ledger[[#This Row],[Employee_ID]],Employees!C:C,Employees!B:B)</f>
        <v>BR02</v>
      </c>
      <c r="G5473" t="s">
        <v>27</v>
      </c>
      <c r="H5473" t="s">
        <v>238</v>
      </c>
      <c r="I5473">
        <v>15</v>
      </c>
      <c r="J5473">
        <f>_xlfn.XLOOKUP(Ledger[[#This Row],[SKU]]&amp;"|"&amp;Ledger[[#This Row],[Branch_ID]], PriceList!E:E,PriceList!C:C,"")</f>
        <v>265</v>
      </c>
      <c r="K5473">
        <f>_xlfn.XLOOKUP(Ledger[[#This Row],[SKU]]&amp;"|"&amp;Ledger[[#This Row],[Branch_ID]], PriceList[Key], PriceList[Unit_Retail_Price_EGP], "")</f>
        <v>629</v>
      </c>
      <c r="L5473">
        <f>YEAR(Ledger[[#This Row],[Date]])</f>
        <v>2025</v>
      </c>
      <c r="M5473" t="str">
        <f>"Qtr"&amp;ROUNDUP(MONTH(Ledger[[#This Row],[Date]])/3,0)</f>
        <v>Qtr2</v>
      </c>
      <c r="N5473">
        <f>MONTH(Ledger[[#This Row],[Date]])</f>
        <v>6</v>
      </c>
      <c r="O5473" t="str">
        <f>TEXT(Ledger[[#This Row],[Date]],"mmm")</f>
        <v>Jun</v>
      </c>
    </row>
    <row r="5474" spans="1:15" x14ac:dyDescent="0.35">
      <c r="A5474" t="s">
        <v>282</v>
      </c>
      <c r="B5474" s="8">
        <v>45809</v>
      </c>
      <c r="C5474" s="5">
        <v>0.38819444444444445</v>
      </c>
      <c r="D5474" t="str">
        <f>_xlfn.XLOOKUP(Ledger[[#This Row],[Employee_ID]],Employees!C:C,Employees!A:A)</f>
        <v>Morning</v>
      </c>
      <c r="E5474" t="s">
        <v>22</v>
      </c>
      <c r="F5474" t="str">
        <f>_xlfn.XLOOKUP(Ledger[[#This Row],[Employee_ID]],Employees!C:C,Employees!B:B)</f>
        <v>BR02</v>
      </c>
      <c r="G5474" t="s">
        <v>27</v>
      </c>
      <c r="H5474" t="s">
        <v>96</v>
      </c>
      <c r="I5474">
        <v>10</v>
      </c>
      <c r="J5474">
        <f>_xlfn.XLOOKUP(Ledger[[#This Row],[SKU]]&amp;"|"&amp;Ledger[[#This Row],[Branch_ID]], PriceList!E:E,PriceList!C:C,"")</f>
        <v>715</v>
      </c>
      <c r="K5474">
        <f>_xlfn.XLOOKUP(Ledger[[#This Row],[SKU]]&amp;"|"&amp;Ledger[[#This Row],[Branch_ID]], PriceList[Key], PriceList[Unit_Retail_Price_EGP], "")</f>
        <v>1689</v>
      </c>
      <c r="L5474">
        <f>YEAR(Ledger[[#This Row],[Date]])</f>
        <v>2025</v>
      </c>
      <c r="M5474" t="str">
        <f>"Qtr"&amp;ROUNDUP(MONTH(Ledger[[#This Row],[Date]])/3,0)</f>
        <v>Qtr2</v>
      </c>
      <c r="N5474">
        <f>MONTH(Ledger[[#This Row],[Date]])</f>
        <v>6</v>
      </c>
      <c r="O5474" t="str">
        <f>TEXT(Ledger[[#This Row],[Date]],"mmm")</f>
        <v>Jun</v>
      </c>
    </row>
    <row r="5475" spans="1:15" x14ac:dyDescent="0.35">
      <c r="A5475" t="s">
        <v>283</v>
      </c>
      <c r="B5475" s="8">
        <v>45809</v>
      </c>
      <c r="C5475" s="5">
        <v>0.38819444444444445</v>
      </c>
      <c r="D5475" t="str">
        <f>_xlfn.XLOOKUP(Ledger[[#This Row],[Employee_ID]],Employees!C:C,Employees!A:A)</f>
        <v>Morning</v>
      </c>
      <c r="E5475" t="s">
        <v>22</v>
      </c>
      <c r="F5475" t="str">
        <f>_xlfn.XLOOKUP(Ledger[[#This Row],[Employee_ID]],Employees!C:C,Employees!B:B)</f>
        <v>BR02</v>
      </c>
      <c r="G5475" t="s">
        <v>27</v>
      </c>
      <c r="H5475" t="s">
        <v>284</v>
      </c>
      <c r="I5475">
        <v>20</v>
      </c>
      <c r="J5475">
        <f>_xlfn.XLOOKUP(Ledger[[#This Row],[SKU]]&amp;"|"&amp;Ledger[[#This Row],[Branch_ID]], PriceList!E:E,PriceList!C:C,"")</f>
        <v>490</v>
      </c>
      <c r="K5475">
        <f>_xlfn.XLOOKUP(Ledger[[#This Row],[SKU]]&amp;"|"&amp;Ledger[[#This Row],[Branch_ID]], PriceList[Key], PriceList[Unit_Retail_Price_EGP], "")</f>
        <v>1159</v>
      </c>
      <c r="L5475">
        <f>YEAR(Ledger[[#This Row],[Date]])</f>
        <v>2025</v>
      </c>
      <c r="M5475" t="str">
        <f>"Qtr"&amp;ROUNDUP(MONTH(Ledger[[#This Row],[Date]])/3,0)</f>
        <v>Qtr2</v>
      </c>
      <c r="N5475">
        <f>MONTH(Ledger[[#This Row],[Date]])</f>
        <v>6</v>
      </c>
      <c r="O5475" t="str">
        <f>TEXT(Ledger[[#This Row],[Date]],"mmm")</f>
        <v>Jun</v>
      </c>
    </row>
    <row r="5476" spans="1:15" x14ac:dyDescent="0.35">
      <c r="A5476" t="s">
        <v>290</v>
      </c>
      <c r="B5476" s="8">
        <v>45809</v>
      </c>
      <c r="C5476" s="5">
        <v>0.38819444444444445</v>
      </c>
      <c r="D5476" t="str">
        <f>_xlfn.XLOOKUP(Ledger[[#This Row],[Employee_ID]],Employees!C:C,Employees!A:A)</f>
        <v>Morning</v>
      </c>
      <c r="E5476" t="s">
        <v>22</v>
      </c>
      <c r="F5476" t="str">
        <f>_xlfn.XLOOKUP(Ledger[[#This Row],[Employee_ID]],Employees!C:C,Employees!B:B)</f>
        <v>BR02</v>
      </c>
      <c r="G5476" t="s">
        <v>27</v>
      </c>
      <c r="H5476" t="s">
        <v>291</v>
      </c>
      <c r="I5476">
        <v>18</v>
      </c>
      <c r="J5476">
        <f>_xlfn.XLOOKUP(Ledger[[#This Row],[SKU]]&amp;"|"&amp;Ledger[[#This Row],[Branch_ID]], PriceList!E:E,PriceList!C:C,"")</f>
        <v>470</v>
      </c>
      <c r="K5476">
        <f>_xlfn.XLOOKUP(Ledger[[#This Row],[SKU]]&amp;"|"&amp;Ledger[[#This Row],[Branch_ID]], PriceList[Key], PriceList[Unit_Retail_Price_EGP], "")</f>
        <v>1159</v>
      </c>
      <c r="L5476">
        <f>YEAR(Ledger[[#This Row],[Date]])</f>
        <v>2025</v>
      </c>
      <c r="M5476" t="str">
        <f>"Qtr"&amp;ROUNDUP(MONTH(Ledger[[#This Row],[Date]])/3,0)</f>
        <v>Qtr2</v>
      </c>
      <c r="N5476">
        <f>MONTH(Ledger[[#This Row],[Date]])</f>
        <v>6</v>
      </c>
      <c r="O5476" t="str">
        <f>TEXT(Ledger[[#This Row],[Date]],"mmm")</f>
        <v>Jun</v>
      </c>
    </row>
    <row r="5477" spans="1:15" x14ac:dyDescent="0.35">
      <c r="A5477" t="s">
        <v>300</v>
      </c>
      <c r="B5477" s="8">
        <v>45809</v>
      </c>
      <c r="C5477" s="5">
        <v>0.3888888888888889</v>
      </c>
      <c r="D5477" t="str">
        <f>_xlfn.XLOOKUP(Ledger[[#This Row],[Employee_ID]],Employees!C:C,Employees!A:A)</f>
        <v>Morning</v>
      </c>
      <c r="E5477" t="s">
        <v>22</v>
      </c>
      <c r="F5477" t="str">
        <f>_xlfn.XLOOKUP(Ledger[[#This Row],[Employee_ID]],Employees!C:C,Employees!B:B)</f>
        <v>BR02</v>
      </c>
      <c r="G5477" t="s">
        <v>27</v>
      </c>
      <c r="H5477" t="s">
        <v>73</v>
      </c>
      <c r="I5477">
        <v>14</v>
      </c>
      <c r="J5477">
        <f>_xlfn.XLOOKUP(Ledger[[#This Row],[SKU]]&amp;"|"&amp;Ledger[[#This Row],[Branch_ID]], PriceList!E:E,PriceList!C:C,"")</f>
        <v>390</v>
      </c>
      <c r="K5477">
        <f>_xlfn.XLOOKUP(Ledger[[#This Row],[SKU]]&amp;"|"&amp;Ledger[[#This Row],[Branch_ID]], PriceList[Key], PriceList[Unit_Retail_Price_EGP], "")</f>
        <v>949</v>
      </c>
      <c r="L5477">
        <f>YEAR(Ledger[[#This Row],[Date]])</f>
        <v>2025</v>
      </c>
      <c r="M5477" t="str">
        <f>"Qtr"&amp;ROUNDUP(MONTH(Ledger[[#This Row],[Date]])/3,0)</f>
        <v>Qtr2</v>
      </c>
      <c r="N5477">
        <f>MONTH(Ledger[[#This Row],[Date]])</f>
        <v>6</v>
      </c>
      <c r="O5477" t="str">
        <f>TEXT(Ledger[[#This Row],[Date]],"mmm")</f>
        <v>Jun</v>
      </c>
    </row>
    <row r="5478" spans="1:15" x14ac:dyDescent="0.35">
      <c r="A5478" t="s">
        <v>302</v>
      </c>
      <c r="B5478" s="8">
        <v>45809</v>
      </c>
      <c r="C5478" s="5">
        <v>0.3888888888888889</v>
      </c>
      <c r="D5478" t="str">
        <f>_xlfn.XLOOKUP(Ledger[[#This Row],[Employee_ID]],Employees!C:C,Employees!A:A)</f>
        <v>Morning</v>
      </c>
      <c r="E5478" t="s">
        <v>22</v>
      </c>
      <c r="F5478" t="str">
        <f>_xlfn.XLOOKUP(Ledger[[#This Row],[Employee_ID]],Employees!C:C,Employees!B:B)</f>
        <v>BR02</v>
      </c>
      <c r="G5478" t="s">
        <v>27</v>
      </c>
      <c r="H5478" t="s">
        <v>263</v>
      </c>
      <c r="I5478">
        <v>25</v>
      </c>
      <c r="J5478">
        <f>_xlfn.XLOOKUP(Ledger[[#This Row],[SKU]]&amp;"|"&amp;Ledger[[#This Row],[Branch_ID]], PriceList!E:E,PriceList!C:C,"")</f>
        <v>165</v>
      </c>
      <c r="K5478">
        <f>_xlfn.XLOOKUP(Ledger[[#This Row],[SKU]]&amp;"|"&amp;Ledger[[#This Row],[Branch_ID]], PriceList[Key], PriceList[Unit_Retail_Price_EGP], "")</f>
        <v>419</v>
      </c>
      <c r="L5478">
        <f>YEAR(Ledger[[#This Row],[Date]])</f>
        <v>2025</v>
      </c>
      <c r="M5478" t="str">
        <f>"Qtr"&amp;ROUNDUP(MONTH(Ledger[[#This Row],[Date]])/3,0)</f>
        <v>Qtr2</v>
      </c>
      <c r="N5478">
        <f>MONTH(Ledger[[#This Row],[Date]])</f>
        <v>6</v>
      </c>
      <c r="O5478" t="str">
        <f>TEXT(Ledger[[#This Row],[Date]],"mmm")</f>
        <v>Jun</v>
      </c>
    </row>
    <row r="5479" spans="1:15" x14ac:dyDescent="0.35">
      <c r="A5479" t="s">
        <v>305</v>
      </c>
      <c r="B5479" s="8">
        <v>45809</v>
      </c>
      <c r="C5479" s="5">
        <v>0.3888888888888889</v>
      </c>
      <c r="D5479" t="str">
        <f>_xlfn.XLOOKUP(Ledger[[#This Row],[Employee_ID]],Employees!C:C,Employees!A:A)</f>
        <v>Morning</v>
      </c>
      <c r="E5479" t="s">
        <v>22</v>
      </c>
      <c r="F5479" t="str">
        <f>_xlfn.XLOOKUP(Ledger[[#This Row],[Employee_ID]],Employees!C:C,Employees!B:B)</f>
        <v>BR02</v>
      </c>
      <c r="G5479" t="s">
        <v>27</v>
      </c>
      <c r="H5479" t="s">
        <v>281</v>
      </c>
      <c r="I5479">
        <v>21</v>
      </c>
      <c r="J5479">
        <f>_xlfn.XLOOKUP(Ledger[[#This Row],[SKU]]&amp;"|"&amp;Ledger[[#This Row],[Branch_ID]], PriceList!E:E,PriceList!C:C,"")</f>
        <v>145</v>
      </c>
      <c r="K5479">
        <f>_xlfn.XLOOKUP(Ledger[[#This Row],[SKU]]&amp;"|"&amp;Ledger[[#This Row],[Branch_ID]], PriceList[Key], PriceList[Unit_Retail_Price_EGP], "")</f>
        <v>369</v>
      </c>
      <c r="L5479">
        <f>YEAR(Ledger[[#This Row],[Date]])</f>
        <v>2025</v>
      </c>
      <c r="M5479" t="str">
        <f>"Qtr"&amp;ROUNDUP(MONTH(Ledger[[#This Row],[Date]])/3,0)</f>
        <v>Qtr2</v>
      </c>
      <c r="N5479">
        <f>MONTH(Ledger[[#This Row],[Date]])</f>
        <v>6</v>
      </c>
      <c r="O5479" t="str">
        <f>TEXT(Ledger[[#This Row],[Date]],"mmm")</f>
        <v>Jun</v>
      </c>
    </row>
    <row r="5480" spans="1:15" x14ac:dyDescent="0.35">
      <c r="A5480" t="s">
        <v>345</v>
      </c>
      <c r="B5480" s="8">
        <v>45809</v>
      </c>
      <c r="C5480" s="5">
        <v>0.38958333333333334</v>
      </c>
      <c r="D5480" t="str">
        <f>_xlfn.XLOOKUP(Ledger[[#This Row],[Employee_ID]],Employees!C:C,Employees!A:A)</f>
        <v>Morning</v>
      </c>
      <c r="E5480" t="s">
        <v>22</v>
      </c>
      <c r="F5480" t="str">
        <f>_xlfn.XLOOKUP(Ledger[[#This Row],[Employee_ID]],Employees!C:C,Employees!B:B)</f>
        <v>BR02</v>
      </c>
      <c r="G5480" t="s">
        <v>27</v>
      </c>
      <c r="H5480" t="s">
        <v>346</v>
      </c>
      <c r="I5480">
        <v>13</v>
      </c>
      <c r="J5480">
        <f>_xlfn.XLOOKUP(Ledger[[#This Row],[SKU]]&amp;"|"&amp;Ledger[[#This Row],[Branch_ID]], PriceList!E:E,PriceList!C:C,"")</f>
        <v>185</v>
      </c>
      <c r="K5480">
        <f>_xlfn.XLOOKUP(Ledger[[#This Row],[SKU]]&amp;"|"&amp;Ledger[[#This Row],[Branch_ID]], PriceList[Key], PriceList[Unit_Retail_Price_EGP], "")</f>
        <v>479</v>
      </c>
      <c r="L5480">
        <f>YEAR(Ledger[[#This Row],[Date]])</f>
        <v>2025</v>
      </c>
      <c r="M5480" t="str">
        <f>"Qtr"&amp;ROUNDUP(MONTH(Ledger[[#This Row],[Date]])/3,0)</f>
        <v>Qtr2</v>
      </c>
      <c r="N5480">
        <f>MONTH(Ledger[[#This Row],[Date]])</f>
        <v>6</v>
      </c>
      <c r="O5480" t="str">
        <f>TEXT(Ledger[[#This Row],[Date]],"mmm")</f>
        <v>Jun</v>
      </c>
    </row>
    <row r="5481" spans="1:15" x14ac:dyDescent="0.35">
      <c r="A5481" t="s">
        <v>350</v>
      </c>
      <c r="B5481" s="8">
        <v>45809</v>
      </c>
      <c r="C5481" s="5">
        <v>0.38958333333333334</v>
      </c>
      <c r="D5481" t="str">
        <f>_xlfn.XLOOKUP(Ledger[[#This Row],[Employee_ID]],Employees!C:C,Employees!A:A)</f>
        <v>Morning</v>
      </c>
      <c r="E5481" t="s">
        <v>22</v>
      </c>
      <c r="F5481" t="str">
        <f>_xlfn.XLOOKUP(Ledger[[#This Row],[Employee_ID]],Employees!C:C,Employees!B:B)</f>
        <v>BR02</v>
      </c>
      <c r="G5481" t="s">
        <v>27</v>
      </c>
      <c r="H5481" t="s">
        <v>133</v>
      </c>
      <c r="I5481">
        <v>20</v>
      </c>
      <c r="J5481">
        <f>_xlfn.XLOOKUP(Ledger[[#This Row],[SKU]]&amp;"|"&amp;Ledger[[#This Row],[Branch_ID]], PriceList!E:E,PriceList!C:C,"")</f>
        <v>470</v>
      </c>
      <c r="K5481">
        <f>_xlfn.XLOOKUP(Ledger[[#This Row],[SKU]]&amp;"|"&amp;Ledger[[#This Row],[Branch_ID]], PriceList[Key], PriceList[Unit_Retail_Price_EGP], "")</f>
        <v>1159</v>
      </c>
      <c r="L5481">
        <f>YEAR(Ledger[[#This Row],[Date]])</f>
        <v>2025</v>
      </c>
      <c r="M5481" t="str">
        <f>"Qtr"&amp;ROUNDUP(MONTH(Ledger[[#This Row],[Date]])/3,0)</f>
        <v>Qtr2</v>
      </c>
      <c r="N5481">
        <f>MONTH(Ledger[[#This Row],[Date]])</f>
        <v>6</v>
      </c>
      <c r="O5481" t="str">
        <f>TEXT(Ledger[[#This Row],[Date]],"mmm")</f>
        <v>Jun</v>
      </c>
    </row>
    <row r="5482" spans="1:15" x14ac:dyDescent="0.35">
      <c r="A5482" t="s">
        <v>364</v>
      </c>
      <c r="B5482" s="8">
        <v>45809</v>
      </c>
      <c r="C5482" s="5">
        <v>0.39027777777777778</v>
      </c>
      <c r="D5482" t="str">
        <f>_xlfn.XLOOKUP(Ledger[[#This Row],[Employee_ID]],Employees!C:C,Employees!A:A)</f>
        <v>Morning</v>
      </c>
      <c r="E5482" t="s">
        <v>22</v>
      </c>
      <c r="F5482" t="str">
        <f>_xlfn.XLOOKUP(Ledger[[#This Row],[Employee_ID]],Employees!C:C,Employees!B:B)</f>
        <v>BR02</v>
      </c>
      <c r="G5482" t="s">
        <v>27</v>
      </c>
      <c r="H5482" t="s">
        <v>330</v>
      </c>
      <c r="I5482">
        <v>11</v>
      </c>
      <c r="J5482">
        <f>_xlfn.XLOOKUP(Ledger[[#This Row],[SKU]]&amp;"|"&amp;Ledger[[#This Row],[Branch_ID]], PriceList!E:E,PriceList!C:C,"")</f>
        <v>430</v>
      </c>
      <c r="K5482">
        <f>_xlfn.XLOOKUP(Ledger[[#This Row],[SKU]]&amp;"|"&amp;Ledger[[#This Row],[Branch_ID]], PriceList[Key], PriceList[Unit_Retail_Price_EGP], "")</f>
        <v>1059</v>
      </c>
      <c r="L5482">
        <f>YEAR(Ledger[[#This Row],[Date]])</f>
        <v>2025</v>
      </c>
      <c r="M5482" t="str">
        <f>"Qtr"&amp;ROUNDUP(MONTH(Ledger[[#This Row],[Date]])/3,0)</f>
        <v>Qtr2</v>
      </c>
      <c r="N5482">
        <f>MONTH(Ledger[[#This Row],[Date]])</f>
        <v>6</v>
      </c>
      <c r="O5482" t="str">
        <f>TEXT(Ledger[[#This Row],[Date]],"mmm")</f>
        <v>Jun</v>
      </c>
    </row>
    <row r="5483" spans="1:15" x14ac:dyDescent="0.35">
      <c r="A5483" t="s">
        <v>365</v>
      </c>
      <c r="B5483" s="8">
        <v>45809</v>
      </c>
      <c r="C5483" s="5">
        <v>0.39027777777777778</v>
      </c>
      <c r="D5483" t="str">
        <f>_xlfn.XLOOKUP(Ledger[[#This Row],[Employee_ID]],Employees!C:C,Employees!A:A)</f>
        <v>Morning</v>
      </c>
      <c r="E5483" t="s">
        <v>22</v>
      </c>
      <c r="F5483" t="str">
        <f>_xlfn.XLOOKUP(Ledger[[#This Row],[Employee_ID]],Employees!C:C,Employees!B:B)</f>
        <v>BR02</v>
      </c>
      <c r="G5483" t="s">
        <v>27</v>
      </c>
      <c r="H5483" t="s">
        <v>366</v>
      </c>
      <c r="I5483">
        <v>11</v>
      </c>
      <c r="J5483">
        <f>_xlfn.XLOOKUP(Ledger[[#This Row],[SKU]]&amp;"|"&amp;Ledger[[#This Row],[Branch_ID]], PriceList!E:E,PriceList!C:C,"")</f>
        <v>135</v>
      </c>
      <c r="K5483">
        <f>_xlfn.XLOOKUP(Ledger[[#This Row],[SKU]]&amp;"|"&amp;Ledger[[#This Row],[Branch_ID]], PriceList[Key], PriceList[Unit_Retail_Price_EGP], "")</f>
        <v>319</v>
      </c>
      <c r="L5483">
        <f>YEAR(Ledger[[#This Row],[Date]])</f>
        <v>2025</v>
      </c>
      <c r="M5483" t="str">
        <f>"Qtr"&amp;ROUNDUP(MONTH(Ledger[[#This Row],[Date]])/3,0)</f>
        <v>Qtr2</v>
      </c>
      <c r="N5483">
        <f>MONTH(Ledger[[#This Row],[Date]])</f>
        <v>6</v>
      </c>
      <c r="O5483" t="str">
        <f>TEXT(Ledger[[#This Row],[Date]],"mmm")</f>
        <v>Jun</v>
      </c>
    </row>
    <row r="5484" spans="1:15" x14ac:dyDescent="0.35">
      <c r="A5484" t="s">
        <v>368</v>
      </c>
      <c r="B5484" s="8">
        <v>45809</v>
      </c>
      <c r="C5484" s="5">
        <v>0.39027777777777778</v>
      </c>
      <c r="D5484" t="str">
        <f>_xlfn.XLOOKUP(Ledger[[#This Row],[Employee_ID]],Employees!C:C,Employees!A:A)</f>
        <v>Morning</v>
      </c>
      <c r="E5484" t="s">
        <v>22</v>
      </c>
      <c r="F5484" t="str">
        <f>_xlfn.XLOOKUP(Ledger[[#This Row],[Employee_ID]],Employees!C:C,Employees!B:B)</f>
        <v>BR02</v>
      </c>
      <c r="G5484" t="s">
        <v>27</v>
      </c>
      <c r="H5484" t="s">
        <v>53</v>
      </c>
      <c r="I5484">
        <v>17</v>
      </c>
      <c r="J5484">
        <f>_xlfn.XLOOKUP(Ledger[[#This Row],[SKU]]&amp;"|"&amp;Ledger[[#This Row],[Branch_ID]], PriceList!E:E,PriceList!C:C,"")</f>
        <v>655</v>
      </c>
      <c r="K5484">
        <f>_xlfn.XLOOKUP(Ledger[[#This Row],[SKU]]&amp;"|"&amp;Ledger[[#This Row],[Branch_ID]], PriceList[Key], PriceList[Unit_Retail_Price_EGP], "")</f>
        <v>1589</v>
      </c>
      <c r="L5484">
        <f>YEAR(Ledger[[#This Row],[Date]])</f>
        <v>2025</v>
      </c>
      <c r="M5484" t="str">
        <f>"Qtr"&amp;ROUNDUP(MONTH(Ledger[[#This Row],[Date]])/3,0)</f>
        <v>Qtr2</v>
      </c>
      <c r="N5484">
        <f>MONTH(Ledger[[#This Row],[Date]])</f>
        <v>6</v>
      </c>
      <c r="O5484" t="str">
        <f>TEXT(Ledger[[#This Row],[Date]],"mmm")</f>
        <v>Jun</v>
      </c>
    </row>
    <row r="5485" spans="1:15" x14ac:dyDescent="0.35">
      <c r="A5485" t="s">
        <v>376</v>
      </c>
      <c r="B5485" s="8">
        <v>45809</v>
      </c>
      <c r="C5485" s="5">
        <v>0.39027777777777778</v>
      </c>
      <c r="D5485" t="str">
        <f>_xlfn.XLOOKUP(Ledger[[#This Row],[Employee_ID]],Employees!C:C,Employees!A:A)</f>
        <v>Morning</v>
      </c>
      <c r="E5485" t="s">
        <v>22</v>
      </c>
      <c r="F5485" t="str">
        <f>_xlfn.XLOOKUP(Ledger[[#This Row],[Employee_ID]],Employees!C:C,Employees!B:B)</f>
        <v>BR02</v>
      </c>
      <c r="G5485" t="s">
        <v>27</v>
      </c>
      <c r="H5485" t="s">
        <v>313</v>
      </c>
      <c r="I5485">
        <v>34</v>
      </c>
      <c r="J5485">
        <f>_xlfn.XLOOKUP(Ledger[[#This Row],[SKU]]&amp;"|"&amp;Ledger[[#This Row],[Branch_ID]], PriceList!E:E,PriceList!C:C,"")</f>
        <v>145</v>
      </c>
      <c r="K5485">
        <f>_xlfn.XLOOKUP(Ledger[[#This Row],[SKU]]&amp;"|"&amp;Ledger[[#This Row],[Branch_ID]], PriceList[Key], PriceList[Unit_Retail_Price_EGP], "")</f>
        <v>369</v>
      </c>
      <c r="L5485">
        <f>YEAR(Ledger[[#This Row],[Date]])</f>
        <v>2025</v>
      </c>
      <c r="M5485" t="str">
        <f>"Qtr"&amp;ROUNDUP(MONTH(Ledger[[#This Row],[Date]])/3,0)</f>
        <v>Qtr2</v>
      </c>
      <c r="N5485">
        <f>MONTH(Ledger[[#This Row],[Date]])</f>
        <v>6</v>
      </c>
      <c r="O5485" t="str">
        <f>TEXT(Ledger[[#This Row],[Date]],"mmm")</f>
        <v>Jun</v>
      </c>
    </row>
    <row r="5486" spans="1:15" x14ac:dyDescent="0.35">
      <c r="A5486" t="s">
        <v>384</v>
      </c>
      <c r="B5486" s="8">
        <v>45809</v>
      </c>
      <c r="C5486" s="5">
        <v>0.39027777777777778</v>
      </c>
      <c r="D5486" t="str">
        <f>_xlfn.XLOOKUP(Ledger[[#This Row],[Employee_ID]],Employees!C:C,Employees!A:A)</f>
        <v>Morning</v>
      </c>
      <c r="E5486" t="s">
        <v>22</v>
      </c>
      <c r="F5486" t="str">
        <f>_xlfn.XLOOKUP(Ledger[[#This Row],[Employee_ID]],Employees!C:C,Employees!B:B)</f>
        <v>BR02</v>
      </c>
      <c r="G5486" t="s">
        <v>27</v>
      </c>
      <c r="H5486" t="s">
        <v>48</v>
      </c>
      <c r="I5486">
        <v>17</v>
      </c>
      <c r="J5486">
        <f>_xlfn.XLOOKUP(Ledger[[#This Row],[SKU]]&amp;"|"&amp;Ledger[[#This Row],[Branch_ID]], PriceList!E:E,PriceList!C:C,"")</f>
        <v>145</v>
      </c>
      <c r="K5486">
        <f>_xlfn.XLOOKUP(Ledger[[#This Row],[SKU]]&amp;"|"&amp;Ledger[[#This Row],[Branch_ID]], PriceList[Key], PriceList[Unit_Retail_Price_EGP], "")</f>
        <v>369</v>
      </c>
      <c r="L5486">
        <f>YEAR(Ledger[[#This Row],[Date]])</f>
        <v>2025</v>
      </c>
      <c r="M5486" t="str">
        <f>"Qtr"&amp;ROUNDUP(MONTH(Ledger[[#This Row],[Date]])/3,0)</f>
        <v>Qtr2</v>
      </c>
      <c r="N5486">
        <f>MONTH(Ledger[[#This Row],[Date]])</f>
        <v>6</v>
      </c>
      <c r="O5486" t="str">
        <f>TEXT(Ledger[[#This Row],[Date]],"mmm")</f>
        <v>Jun</v>
      </c>
    </row>
    <row r="5487" spans="1:15" x14ac:dyDescent="0.35">
      <c r="A5487" t="s">
        <v>391</v>
      </c>
      <c r="B5487" s="8">
        <v>45809</v>
      </c>
      <c r="C5487" s="5">
        <v>0.39097222222222222</v>
      </c>
      <c r="D5487" t="str">
        <f>_xlfn.XLOOKUP(Ledger[[#This Row],[Employee_ID]],Employees!C:C,Employees!A:A)</f>
        <v>Morning</v>
      </c>
      <c r="E5487" t="s">
        <v>22</v>
      </c>
      <c r="F5487" t="str">
        <f>_xlfn.XLOOKUP(Ledger[[#This Row],[Employee_ID]],Employees!C:C,Employees!B:B)</f>
        <v>BR02</v>
      </c>
      <c r="G5487" t="s">
        <v>27</v>
      </c>
      <c r="H5487" t="s">
        <v>370</v>
      </c>
      <c r="I5487">
        <v>18</v>
      </c>
      <c r="J5487">
        <f>_xlfn.XLOOKUP(Ledger[[#This Row],[SKU]]&amp;"|"&amp;Ledger[[#This Row],[Branch_ID]], PriceList!E:E,PriceList!C:C,"")</f>
        <v>470</v>
      </c>
      <c r="K5487">
        <f>_xlfn.XLOOKUP(Ledger[[#This Row],[SKU]]&amp;"|"&amp;Ledger[[#This Row],[Branch_ID]], PriceList[Key], PriceList[Unit_Retail_Price_EGP], "")</f>
        <v>1159</v>
      </c>
      <c r="L5487">
        <f>YEAR(Ledger[[#This Row],[Date]])</f>
        <v>2025</v>
      </c>
      <c r="M5487" t="str">
        <f>"Qtr"&amp;ROUNDUP(MONTH(Ledger[[#This Row],[Date]])/3,0)</f>
        <v>Qtr2</v>
      </c>
      <c r="N5487">
        <f>MONTH(Ledger[[#This Row],[Date]])</f>
        <v>6</v>
      </c>
      <c r="O5487" t="str">
        <f>TEXT(Ledger[[#This Row],[Date]],"mmm")</f>
        <v>Jun</v>
      </c>
    </row>
    <row r="5488" spans="1:15" x14ac:dyDescent="0.35">
      <c r="A5488" t="s">
        <v>392</v>
      </c>
      <c r="B5488" s="8">
        <v>45809</v>
      </c>
      <c r="C5488" s="5">
        <v>0.39097222222222222</v>
      </c>
      <c r="D5488" t="str">
        <f>_xlfn.XLOOKUP(Ledger[[#This Row],[Employee_ID]],Employees!C:C,Employees!A:A)</f>
        <v>Morning</v>
      </c>
      <c r="E5488" t="s">
        <v>22</v>
      </c>
      <c r="F5488" t="str">
        <f>_xlfn.XLOOKUP(Ledger[[#This Row],[Employee_ID]],Employees!C:C,Employees!B:B)</f>
        <v>BR02</v>
      </c>
      <c r="G5488" t="s">
        <v>27</v>
      </c>
      <c r="H5488" t="s">
        <v>259</v>
      </c>
      <c r="I5488">
        <v>11</v>
      </c>
      <c r="J5488">
        <f>_xlfn.XLOOKUP(Ledger[[#This Row],[SKU]]&amp;"|"&amp;Ledger[[#This Row],[Branch_ID]], PriceList!E:E,PriceList!C:C,"")</f>
        <v>470</v>
      </c>
      <c r="K5488">
        <f>_xlfn.XLOOKUP(Ledger[[#This Row],[SKU]]&amp;"|"&amp;Ledger[[#This Row],[Branch_ID]], PriceList[Key], PriceList[Unit_Retail_Price_EGP], "")</f>
        <v>1159</v>
      </c>
      <c r="L5488">
        <f>YEAR(Ledger[[#This Row],[Date]])</f>
        <v>2025</v>
      </c>
      <c r="M5488" t="str">
        <f>"Qtr"&amp;ROUNDUP(MONTH(Ledger[[#This Row],[Date]])/3,0)</f>
        <v>Qtr2</v>
      </c>
      <c r="N5488">
        <f>MONTH(Ledger[[#This Row],[Date]])</f>
        <v>6</v>
      </c>
      <c r="O5488" t="str">
        <f>TEXT(Ledger[[#This Row],[Date]],"mmm")</f>
        <v>Jun</v>
      </c>
    </row>
    <row r="5489" spans="1:15" x14ac:dyDescent="0.35">
      <c r="A5489" t="s">
        <v>394</v>
      </c>
      <c r="B5489" s="8">
        <v>45809</v>
      </c>
      <c r="C5489" s="5">
        <v>0.39097222222222222</v>
      </c>
      <c r="D5489" t="str">
        <f>_xlfn.XLOOKUP(Ledger[[#This Row],[Employee_ID]],Employees!C:C,Employees!A:A)</f>
        <v>Morning</v>
      </c>
      <c r="E5489" t="s">
        <v>22</v>
      </c>
      <c r="F5489" t="str">
        <f>_xlfn.XLOOKUP(Ledger[[#This Row],[Employee_ID]],Employees!C:C,Employees!B:B)</f>
        <v>BR02</v>
      </c>
      <c r="G5489" t="s">
        <v>27</v>
      </c>
      <c r="H5489" t="s">
        <v>395</v>
      </c>
      <c r="I5489">
        <v>18</v>
      </c>
      <c r="J5489">
        <f>_xlfn.XLOOKUP(Ledger[[#This Row],[SKU]]&amp;"|"&amp;Ledger[[#This Row],[Branch_ID]], PriceList!E:E,PriceList!C:C,"")</f>
        <v>265</v>
      </c>
      <c r="K5489">
        <f>_xlfn.XLOOKUP(Ledger[[#This Row],[SKU]]&amp;"|"&amp;Ledger[[#This Row],[Branch_ID]], PriceList[Key], PriceList[Unit_Retail_Price_EGP], "")</f>
        <v>629</v>
      </c>
      <c r="L5489">
        <f>YEAR(Ledger[[#This Row],[Date]])</f>
        <v>2025</v>
      </c>
      <c r="M5489" t="str">
        <f>"Qtr"&amp;ROUNDUP(MONTH(Ledger[[#This Row],[Date]])/3,0)</f>
        <v>Qtr2</v>
      </c>
      <c r="N5489">
        <f>MONTH(Ledger[[#This Row],[Date]])</f>
        <v>6</v>
      </c>
      <c r="O5489" t="str">
        <f>TEXT(Ledger[[#This Row],[Date]],"mmm")</f>
        <v>Jun</v>
      </c>
    </row>
    <row r="5490" spans="1:15" x14ac:dyDescent="0.35">
      <c r="A5490" t="s">
        <v>412</v>
      </c>
      <c r="B5490" s="8">
        <v>45809</v>
      </c>
      <c r="C5490" s="5">
        <v>0.39097222222222222</v>
      </c>
      <c r="D5490" t="str">
        <f>_xlfn.XLOOKUP(Ledger[[#This Row],[Employee_ID]],Employees!C:C,Employees!A:A)</f>
        <v>Morning</v>
      </c>
      <c r="E5490" t="s">
        <v>22</v>
      </c>
      <c r="F5490" t="str">
        <f>_xlfn.XLOOKUP(Ledger[[#This Row],[Employee_ID]],Employees!C:C,Employees!B:B)</f>
        <v>BR02</v>
      </c>
      <c r="G5490" t="s">
        <v>27</v>
      </c>
      <c r="H5490" t="s">
        <v>206</v>
      </c>
      <c r="I5490">
        <v>27</v>
      </c>
      <c r="J5490">
        <f>_xlfn.XLOOKUP(Ledger[[#This Row],[SKU]]&amp;"|"&amp;Ledger[[#This Row],[Branch_ID]], PriceList!E:E,PriceList!C:C,"")</f>
        <v>145</v>
      </c>
      <c r="K5490">
        <f>_xlfn.XLOOKUP(Ledger[[#This Row],[SKU]]&amp;"|"&amp;Ledger[[#This Row],[Branch_ID]], PriceList[Key], PriceList[Unit_Retail_Price_EGP], "")</f>
        <v>369</v>
      </c>
      <c r="L5490">
        <f>YEAR(Ledger[[#This Row],[Date]])</f>
        <v>2025</v>
      </c>
      <c r="M5490" t="str">
        <f>"Qtr"&amp;ROUNDUP(MONTH(Ledger[[#This Row],[Date]])/3,0)</f>
        <v>Qtr2</v>
      </c>
      <c r="N5490">
        <f>MONTH(Ledger[[#This Row],[Date]])</f>
        <v>6</v>
      </c>
      <c r="O5490" t="str">
        <f>TEXT(Ledger[[#This Row],[Date]],"mmm")</f>
        <v>Jun</v>
      </c>
    </row>
    <row r="5491" spans="1:15" x14ac:dyDescent="0.35">
      <c r="A5491" t="s">
        <v>415</v>
      </c>
      <c r="B5491" s="8">
        <v>45809</v>
      </c>
      <c r="C5491" s="5">
        <v>0.39166666666666666</v>
      </c>
      <c r="D5491" t="str">
        <f>_xlfn.XLOOKUP(Ledger[[#This Row],[Employee_ID]],Employees!C:C,Employees!A:A)</f>
        <v>Morning</v>
      </c>
      <c r="E5491" t="s">
        <v>22</v>
      </c>
      <c r="F5491" t="str">
        <f>_xlfn.XLOOKUP(Ledger[[#This Row],[Employee_ID]],Employees!C:C,Employees!B:B)</f>
        <v>BR02</v>
      </c>
      <c r="G5491" t="s">
        <v>27</v>
      </c>
      <c r="H5491" t="s">
        <v>416</v>
      </c>
      <c r="I5491">
        <v>12</v>
      </c>
      <c r="J5491">
        <f>_xlfn.XLOOKUP(Ledger[[#This Row],[SKU]]&amp;"|"&amp;Ledger[[#This Row],[Branch_ID]], PriceList!E:E,PriceList!C:C,"")</f>
        <v>110</v>
      </c>
      <c r="K5491">
        <f>_xlfn.XLOOKUP(Ledger[[#This Row],[SKU]]&amp;"|"&amp;Ledger[[#This Row],[Branch_ID]], PriceList[Key], PriceList[Unit_Retail_Price_EGP], "")</f>
        <v>299</v>
      </c>
      <c r="L5491">
        <f>YEAR(Ledger[[#This Row],[Date]])</f>
        <v>2025</v>
      </c>
      <c r="M5491" t="str">
        <f>"Qtr"&amp;ROUNDUP(MONTH(Ledger[[#This Row],[Date]])/3,0)</f>
        <v>Qtr2</v>
      </c>
      <c r="N5491">
        <f>MONTH(Ledger[[#This Row],[Date]])</f>
        <v>6</v>
      </c>
      <c r="O5491" t="str">
        <f>TEXT(Ledger[[#This Row],[Date]],"mmm")</f>
        <v>Jun</v>
      </c>
    </row>
    <row r="5492" spans="1:15" x14ac:dyDescent="0.35">
      <c r="A5492" t="s">
        <v>418</v>
      </c>
      <c r="B5492" s="8">
        <v>45809</v>
      </c>
      <c r="C5492" s="5">
        <v>0.39166666666666666</v>
      </c>
      <c r="D5492" t="str">
        <f>_xlfn.XLOOKUP(Ledger[[#This Row],[Employee_ID]],Employees!C:C,Employees!A:A)</f>
        <v>Morning</v>
      </c>
      <c r="E5492" t="s">
        <v>22</v>
      </c>
      <c r="F5492" t="str">
        <f>_xlfn.XLOOKUP(Ledger[[#This Row],[Employee_ID]],Employees!C:C,Employees!B:B)</f>
        <v>BR02</v>
      </c>
      <c r="G5492" t="s">
        <v>27</v>
      </c>
      <c r="H5492" t="s">
        <v>117</v>
      </c>
      <c r="I5492">
        <v>23</v>
      </c>
      <c r="J5492">
        <f>_xlfn.XLOOKUP(Ledger[[#This Row],[SKU]]&amp;"|"&amp;Ledger[[#This Row],[Branch_ID]], PriceList!E:E,PriceList!C:C,"")</f>
        <v>470</v>
      </c>
      <c r="K5492">
        <f>_xlfn.XLOOKUP(Ledger[[#This Row],[SKU]]&amp;"|"&amp;Ledger[[#This Row],[Branch_ID]], PriceList[Key], PriceList[Unit_Retail_Price_EGP], "")</f>
        <v>1159</v>
      </c>
      <c r="L5492">
        <f>YEAR(Ledger[[#This Row],[Date]])</f>
        <v>2025</v>
      </c>
      <c r="M5492" t="str">
        <f>"Qtr"&amp;ROUNDUP(MONTH(Ledger[[#This Row],[Date]])/3,0)</f>
        <v>Qtr2</v>
      </c>
      <c r="N5492">
        <f>MONTH(Ledger[[#This Row],[Date]])</f>
        <v>6</v>
      </c>
      <c r="O5492" t="str">
        <f>TEXT(Ledger[[#This Row],[Date]],"mmm")</f>
        <v>Jun</v>
      </c>
    </row>
    <row r="5493" spans="1:15" x14ac:dyDescent="0.35">
      <c r="A5493" t="s">
        <v>424</v>
      </c>
      <c r="B5493" s="8">
        <v>45809</v>
      </c>
      <c r="C5493" s="5">
        <v>0.39166666666666666</v>
      </c>
      <c r="D5493" t="str">
        <f>_xlfn.XLOOKUP(Ledger[[#This Row],[Employee_ID]],Employees!C:C,Employees!A:A)</f>
        <v>Morning</v>
      </c>
      <c r="E5493" t="s">
        <v>22</v>
      </c>
      <c r="F5493" t="str">
        <f>_xlfn.XLOOKUP(Ledger[[#This Row],[Employee_ID]],Employees!C:C,Employees!B:B)</f>
        <v>BR02</v>
      </c>
      <c r="G5493" t="s">
        <v>27</v>
      </c>
      <c r="H5493" t="s">
        <v>213</v>
      </c>
      <c r="I5493">
        <v>12</v>
      </c>
      <c r="J5493">
        <f>_xlfn.XLOOKUP(Ledger[[#This Row],[SKU]]&amp;"|"&amp;Ledger[[#This Row],[Branch_ID]], PriceList!E:E,PriceList!C:C,"")</f>
        <v>530</v>
      </c>
      <c r="K5493">
        <f>_xlfn.XLOOKUP(Ledger[[#This Row],[SKU]]&amp;"|"&amp;Ledger[[#This Row],[Branch_ID]], PriceList[Key], PriceList[Unit_Retail_Price_EGP], "")</f>
        <v>1269</v>
      </c>
      <c r="L5493">
        <f>YEAR(Ledger[[#This Row],[Date]])</f>
        <v>2025</v>
      </c>
      <c r="M5493" t="str">
        <f>"Qtr"&amp;ROUNDUP(MONTH(Ledger[[#This Row],[Date]])/3,0)</f>
        <v>Qtr2</v>
      </c>
      <c r="N5493">
        <f>MONTH(Ledger[[#This Row],[Date]])</f>
        <v>6</v>
      </c>
      <c r="O5493" t="str">
        <f>TEXT(Ledger[[#This Row],[Date]],"mmm")</f>
        <v>Jun</v>
      </c>
    </row>
    <row r="5494" spans="1:15" x14ac:dyDescent="0.35">
      <c r="A5494" t="s">
        <v>435</v>
      </c>
      <c r="B5494" s="8">
        <v>45809</v>
      </c>
      <c r="C5494" s="5">
        <v>0.39166666666666666</v>
      </c>
      <c r="D5494" t="str">
        <f>_xlfn.XLOOKUP(Ledger[[#This Row],[Employee_ID]],Employees!C:C,Employees!A:A)</f>
        <v>Morning</v>
      </c>
      <c r="E5494" t="s">
        <v>22</v>
      </c>
      <c r="F5494" t="str">
        <f>_xlfn.XLOOKUP(Ledger[[#This Row],[Employee_ID]],Employees!C:C,Employees!B:B)</f>
        <v>BR02</v>
      </c>
      <c r="G5494" t="s">
        <v>27</v>
      </c>
      <c r="H5494" t="s">
        <v>436</v>
      </c>
      <c r="I5494">
        <v>34</v>
      </c>
      <c r="J5494">
        <f>_xlfn.XLOOKUP(Ledger[[#This Row],[SKU]]&amp;"|"&amp;Ledger[[#This Row],[Branch_ID]], PriceList!E:E,PriceList!C:C,"")</f>
        <v>145</v>
      </c>
      <c r="K5494">
        <f>_xlfn.XLOOKUP(Ledger[[#This Row],[SKU]]&amp;"|"&amp;Ledger[[#This Row],[Branch_ID]], PriceList[Key], PriceList[Unit_Retail_Price_EGP], "")</f>
        <v>369</v>
      </c>
      <c r="L5494">
        <f>YEAR(Ledger[[#This Row],[Date]])</f>
        <v>2025</v>
      </c>
      <c r="M5494" t="str">
        <f>"Qtr"&amp;ROUNDUP(MONTH(Ledger[[#This Row],[Date]])/3,0)</f>
        <v>Qtr2</v>
      </c>
      <c r="N5494">
        <f>MONTH(Ledger[[#This Row],[Date]])</f>
        <v>6</v>
      </c>
      <c r="O5494" t="str">
        <f>TEXT(Ledger[[#This Row],[Date]],"mmm")</f>
        <v>Jun</v>
      </c>
    </row>
    <row r="5495" spans="1:15" x14ac:dyDescent="0.35">
      <c r="A5495" t="s">
        <v>438</v>
      </c>
      <c r="B5495" s="8">
        <v>45809</v>
      </c>
      <c r="C5495" s="5">
        <v>0.39166666666666666</v>
      </c>
      <c r="D5495" t="str">
        <f>_xlfn.XLOOKUP(Ledger[[#This Row],[Employee_ID]],Employees!C:C,Employees!A:A)</f>
        <v>Morning</v>
      </c>
      <c r="E5495" t="s">
        <v>22</v>
      </c>
      <c r="F5495" t="str">
        <f>_xlfn.XLOOKUP(Ledger[[#This Row],[Employee_ID]],Employees!C:C,Employees!B:B)</f>
        <v>BR02</v>
      </c>
      <c r="G5495" t="s">
        <v>27</v>
      </c>
      <c r="H5495" t="s">
        <v>232</v>
      </c>
      <c r="I5495">
        <v>20</v>
      </c>
      <c r="J5495">
        <f>_xlfn.XLOOKUP(Ledger[[#This Row],[SKU]]&amp;"|"&amp;Ledger[[#This Row],[Branch_ID]], PriceList!E:E,PriceList!C:C,"")</f>
        <v>390</v>
      </c>
      <c r="K5495">
        <f>_xlfn.XLOOKUP(Ledger[[#This Row],[SKU]]&amp;"|"&amp;Ledger[[#This Row],[Branch_ID]], PriceList[Key], PriceList[Unit_Retail_Price_EGP], "")</f>
        <v>949</v>
      </c>
      <c r="L5495">
        <f>YEAR(Ledger[[#This Row],[Date]])</f>
        <v>2025</v>
      </c>
      <c r="M5495" t="str">
        <f>"Qtr"&amp;ROUNDUP(MONTH(Ledger[[#This Row],[Date]])/3,0)</f>
        <v>Qtr2</v>
      </c>
      <c r="N5495">
        <f>MONTH(Ledger[[#This Row],[Date]])</f>
        <v>6</v>
      </c>
      <c r="O5495" t="str">
        <f>TEXT(Ledger[[#This Row],[Date]],"mmm")</f>
        <v>Jun</v>
      </c>
    </row>
    <row r="5496" spans="1:15" x14ac:dyDescent="0.35">
      <c r="A5496" t="s">
        <v>443</v>
      </c>
      <c r="B5496" s="8">
        <v>45809</v>
      </c>
      <c r="C5496" s="5">
        <v>0.3923611111111111</v>
      </c>
      <c r="D5496" t="str">
        <f>_xlfn.XLOOKUP(Ledger[[#This Row],[Employee_ID]],Employees!C:C,Employees!A:A)</f>
        <v>Morning</v>
      </c>
      <c r="E5496" t="s">
        <v>22</v>
      </c>
      <c r="F5496" t="str">
        <f>_xlfn.XLOOKUP(Ledger[[#This Row],[Employee_ID]],Employees!C:C,Employees!B:B)</f>
        <v>BR02</v>
      </c>
      <c r="G5496" t="s">
        <v>27</v>
      </c>
      <c r="H5496" t="s">
        <v>244</v>
      </c>
      <c r="I5496">
        <v>16</v>
      </c>
      <c r="J5496">
        <f>_xlfn.XLOOKUP(Ledger[[#This Row],[SKU]]&amp;"|"&amp;Ledger[[#This Row],[Branch_ID]], PriceList!E:E,PriceList!C:C,"")</f>
        <v>470</v>
      </c>
      <c r="K5496">
        <f>_xlfn.XLOOKUP(Ledger[[#This Row],[SKU]]&amp;"|"&amp;Ledger[[#This Row],[Branch_ID]], PriceList[Key], PriceList[Unit_Retail_Price_EGP], "")</f>
        <v>1159</v>
      </c>
      <c r="L5496">
        <f>YEAR(Ledger[[#This Row],[Date]])</f>
        <v>2025</v>
      </c>
      <c r="M5496" t="str">
        <f>"Qtr"&amp;ROUNDUP(MONTH(Ledger[[#This Row],[Date]])/3,0)</f>
        <v>Qtr2</v>
      </c>
      <c r="N5496">
        <f>MONTH(Ledger[[#This Row],[Date]])</f>
        <v>6</v>
      </c>
      <c r="O5496" t="str">
        <f>TEXT(Ledger[[#This Row],[Date]],"mmm")</f>
        <v>Jun</v>
      </c>
    </row>
    <row r="5497" spans="1:15" x14ac:dyDescent="0.35">
      <c r="A5497" t="s">
        <v>444</v>
      </c>
      <c r="B5497" s="8">
        <v>45809</v>
      </c>
      <c r="C5497" s="5">
        <v>0.3923611111111111</v>
      </c>
      <c r="D5497" t="str">
        <f>_xlfn.XLOOKUP(Ledger[[#This Row],[Employee_ID]],Employees!C:C,Employees!A:A)</f>
        <v>Morning</v>
      </c>
      <c r="E5497" t="s">
        <v>22</v>
      </c>
      <c r="F5497" t="str">
        <f>_xlfn.XLOOKUP(Ledger[[#This Row],[Employee_ID]],Employees!C:C,Employees!B:B)</f>
        <v>BR02</v>
      </c>
      <c r="G5497" t="s">
        <v>27</v>
      </c>
      <c r="H5497" t="s">
        <v>179</v>
      </c>
      <c r="I5497">
        <v>12</v>
      </c>
      <c r="J5497">
        <f>_xlfn.XLOOKUP(Ledger[[#This Row],[SKU]]&amp;"|"&amp;Ledger[[#This Row],[Branch_ID]], PriceList!E:E,PriceList!C:C,"")</f>
        <v>390</v>
      </c>
      <c r="K5497">
        <f>_xlfn.XLOOKUP(Ledger[[#This Row],[SKU]]&amp;"|"&amp;Ledger[[#This Row],[Branch_ID]], PriceList[Key], PriceList[Unit_Retail_Price_EGP], "")</f>
        <v>949</v>
      </c>
      <c r="L5497">
        <f>YEAR(Ledger[[#This Row],[Date]])</f>
        <v>2025</v>
      </c>
      <c r="M5497" t="str">
        <f>"Qtr"&amp;ROUNDUP(MONTH(Ledger[[#This Row],[Date]])/3,0)</f>
        <v>Qtr2</v>
      </c>
      <c r="N5497">
        <f>MONTH(Ledger[[#This Row],[Date]])</f>
        <v>6</v>
      </c>
      <c r="O5497" t="str">
        <f>TEXT(Ledger[[#This Row],[Date]],"mmm")</f>
        <v>Jun</v>
      </c>
    </row>
    <row r="5498" spans="1:15" x14ac:dyDescent="0.35">
      <c r="A5498" t="s">
        <v>448</v>
      </c>
      <c r="B5498" s="8">
        <v>45809</v>
      </c>
      <c r="C5498" s="5">
        <v>0.3923611111111111</v>
      </c>
      <c r="D5498" t="str">
        <f>_xlfn.XLOOKUP(Ledger[[#This Row],[Employee_ID]],Employees!C:C,Employees!A:A)</f>
        <v>Morning</v>
      </c>
      <c r="E5498" t="s">
        <v>22</v>
      </c>
      <c r="F5498" t="str">
        <f>_xlfn.XLOOKUP(Ledger[[#This Row],[Employee_ID]],Employees!C:C,Employees!B:B)</f>
        <v>BR02</v>
      </c>
      <c r="G5498" t="s">
        <v>27</v>
      </c>
      <c r="H5498" t="s">
        <v>409</v>
      </c>
      <c r="I5498">
        <v>19</v>
      </c>
      <c r="J5498">
        <f>_xlfn.XLOOKUP(Ledger[[#This Row],[SKU]]&amp;"|"&amp;Ledger[[#This Row],[Branch_ID]], PriceList!E:E,PriceList!C:C,"")</f>
        <v>715</v>
      </c>
      <c r="K5498">
        <f>_xlfn.XLOOKUP(Ledger[[#This Row],[SKU]]&amp;"|"&amp;Ledger[[#This Row],[Branch_ID]], PriceList[Key], PriceList[Unit_Retail_Price_EGP], "")</f>
        <v>1689</v>
      </c>
      <c r="L5498">
        <f>YEAR(Ledger[[#This Row],[Date]])</f>
        <v>2025</v>
      </c>
      <c r="M5498" t="str">
        <f>"Qtr"&amp;ROUNDUP(MONTH(Ledger[[#This Row],[Date]])/3,0)</f>
        <v>Qtr2</v>
      </c>
      <c r="N5498">
        <f>MONTH(Ledger[[#This Row],[Date]])</f>
        <v>6</v>
      </c>
      <c r="O5498" t="str">
        <f>TEXT(Ledger[[#This Row],[Date]],"mmm")</f>
        <v>Jun</v>
      </c>
    </row>
    <row r="5499" spans="1:15" x14ac:dyDescent="0.35">
      <c r="A5499" t="s">
        <v>450</v>
      </c>
      <c r="B5499" s="8">
        <v>45809</v>
      </c>
      <c r="C5499" s="5">
        <v>0.3923611111111111</v>
      </c>
      <c r="D5499" t="str">
        <f>_xlfn.XLOOKUP(Ledger[[#This Row],[Employee_ID]],Employees!C:C,Employees!A:A)</f>
        <v>Morning</v>
      </c>
      <c r="E5499" t="s">
        <v>22</v>
      </c>
      <c r="F5499" t="str">
        <f>_xlfn.XLOOKUP(Ledger[[#This Row],[Employee_ID]],Employees!C:C,Employees!B:B)</f>
        <v>BR02</v>
      </c>
      <c r="G5499" t="s">
        <v>27</v>
      </c>
      <c r="H5499" t="s">
        <v>361</v>
      </c>
      <c r="I5499">
        <v>29</v>
      </c>
      <c r="J5499">
        <f>_xlfn.XLOOKUP(Ledger[[#This Row],[SKU]]&amp;"|"&amp;Ledger[[#This Row],[Branch_ID]], PriceList!E:E,PriceList!C:C,"")</f>
        <v>390</v>
      </c>
      <c r="K5499">
        <f>_xlfn.XLOOKUP(Ledger[[#This Row],[SKU]]&amp;"|"&amp;Ledger[[#This Row],[Branch_ID]], PriceList[Key], PriceList[Unit_Retail_Price_EGP], "")</f>
        <v>949</v>
      </c>
      <c r="L5499">
        <f>YEAR(Ledger[[#This Row],[Date]])</f>
        <v>2025</v>
      </c>
      <c r="M5499" t="str">
        <f>"Qtr"&amp;ROUNDUP(MONTH(Ledger[[#This Row],[Date]])/3,0)</f>
        <v>Qtr2</v>
      </c>
      <c r="N5499">
        <f>MONTH(Ledger[[#This Row],[Date]])</f>
        <v>6</v>
      </c>
      <c r="O5499" t="str">
        <f>TEXT(Ledger[[#This Row],[Date]],"mmm")</f>
        <v>Jun</v>
      </c>
    </row>
    <row r="5500" spans="1:15" x14ac:dyDescent="0.35">
      <c r="A5500" t="s">
        <v>452</v>
      </c>
      <c r="B5500" s="8">
        <v>45809</v>
      </c>
      <c r="C5500" s="5">
        <v>0.3923611111111111</v>
      </c>
      <c r="D5500" t="str">
        <f>_xlfn.XLOOKUP(Ledger[[#This Row],[Employee_ID]],Employees!C:C,Employees!A:A)</f>
        <v>Morning</v>
      </c>
      <c r="E5500" t="s">
        <v>22</v>
      </c>
      <c r="F5500" t="str">
        <f>_xlfn.XLOOKUP(Ledger[[#This Row],[Employee_ID]],Employees!C:C,Employees!B:B)</f>
        <v>BR02</v>
      </c>
      <c r="G5500" t="s">
        <v>27</v>
      </c>
      <c r="H5500" t="s">
        <v>137</v>
      </c>
      <c r="I5500">
        <v>16</v>
      </c>
      <c r="J5500">
        <f>_xlfn.XLOOKUP(Ledger[[#This Row],[SKU]]&amp;"|"&amp;Ledger[[#This Row],[Branch_ID]], PriceList!E:E,PriceList!C:C,"")</f>
        <v>530</v>
      </c>
      <c r="K5500">
        <f>_xlfn.XLOOKUP(Ledger[[#This Row],[SKU]]&amp;"|"&amp;Ledger[[#This Row],[Branch_ID]], PriceList[Key], PriceList[Unit_Retail_Price_EGP], "")</f>
        <v>1269</v>
      </c>
      <c r="L5500">
        <f>YEAR(Ledger[[#This Row],[Date]])</f>
        <v>2025</v>
      </c>
      <c r="M5500" t="str">
        <f>"Qtr"&amp;ROUNDUP(MONTH(Ledger[[#This Row],[Date]])/3,0)</f>
        <v>Qtr2</v>
      </c>
      <c r="N5500">
        <f>MONTH(Ledger[[#This Row],[Date]])</f>
        <v>6</v>
      </c>
      <c r="O5500" t="str">
        <f>TEXT(Ledger[[#This Row],[Date]],"mmm")</f>
        <v>Jun</v>
      </c>
    </row>
    <row r="5501" spans="1:15" x14ac:dyDescent="0.35">
      <c r="A5501" t="s">
        <v>461</v>
      </c>
      <c r="B5501" s="8">
        <v>45809</v>
      </c>
      <c r="C5501" s="5">
        <v>0.3923611111111111</v>
      </c>
      <c r="D5501" t="str">
        <f>_xlfn.XLOOKUP(Ledger[[#This Row],[Employee_ID]],Employees!C:C,Employees!A:A)</f>
        <v>Morning</v>
      </c>
      <c r="E5501" t="s">
        <v>22</v>
      </c>
      <c r="F5501" t="str">
        <f>_xlfn.XLOOKUP(Ledger[[#This Row],[Employee_ID]],Employees!C:C,Employees!B:B)</f>
        <v>BR02</v>
      </c>
      <c r="G5501" t="s">
        <v>27</v>
      </c>
      <c r="H5501" t="s">
        <v>240</v>
      </c>
      <c r="I5501">
        <v>14</v>
      </c>
      <c r="J5501">
        <f>_xlfn.XLOOKUP(Ledger[[#This Row],[SKU]]&amp;"|"&amp;Ledger[[#This Row],[Branch_ID]], PriceList!E:E,PriceList!C:C,"")</f>
        <v>490</v>
      </c>
      <c r="K5501">
        <f>_xlfn.XLOOKUP(Ledger[[#This Row],[SKU]]&amp;"|"&amp;Ledger[[#This Row],[Branch_ID]], PriceList[Key], PriceList[Unit_Retail_Price_EGP], "")</f>
        <v>1159</v>
      </c>
      <c r="L5501">
        <f>YEAR(Ledger[[#This Row],[Date]])</f>
        <v>2025</v>
      </c>
      <c r="M5501" t="str">
        <f>"Qtr"&amp;ROUNDUP(MONTH(Ledger[[#This Row],[Date]])/3,0)</f>
        <v>Qtr2</v>
      </c>
      <c r="N5501">
        <f>MONTH(Ledger[[#This Row],[Date]])</f>
        <v>6</v>
      </c>
      <c r="O5501" t="str">
        <f>TEXT(Ledger[[#This Row],[Date]],"mmm")</f>
        <v>Jun</v>
      </c>
    </row>
    <row r="5502" spans="1:15" x14ac:dyDescent="0.35">
      <c r="A5502" t="s">
        <v>470</v>
      </c>
      <c r="B5502" s="8">
        <v>45809</v>
      </c>
      <c r="C5502" s="5">
        <v>0.39305555555555555</v>
      </c>
      <c r="D5502" t="str">
        <f>_xlfn.XLOOKUP(Ledger[[#This Row],[Employee_ID]],Employees!C:C,Employees!A:A)</f>
        <v>Morning</v>
      </c>
      <c r="E5502" t="s">
        <v>22</v>
      </c>
      <c r="F5502" t="str">
        <f>_xlfn.XLOOKUP(Ledger[[#This Row],[Employee_ID]],Employees!C:C,Employees!B:B)</f>
        <v>BR02</v>
      </c>
      <c r="G5502" t="s">
        <v>27</v>
      </c>
      <c r="H5502" t="s">
        <v>387</v>
      </c>
      <c r="I5502">
        <v>17</v>
      </c>
      <c r="J5502">
        <f>_xlfn.XLOOKUP(Ledger[[#This Row],[SKU]]&amp;"|"&amp;Ledger[[#This Row],[Branch_ID]], PriceList!E:E,PriceList!C:C,"")</f>
        <v>390</v>
      </c>
      <c r="K5502">
        <f>_xlfn.XLOOKUP(Ledger[[#This Row],[SKU]]&amp;"|"&amp;Ledger[[#This Row],[Branch_ID]], PriceList[Key], PriceList[Unit_Retail_Price_EGP], "")</f>
        <v>949</v>
      </c>
      <c r="L5502">
        <f>YEAR(Ledger[[#This Row],[Date]])</f>
        <v>2025</v>
      </c>
      <c r="M5502" t="str">
        <f>"Qtr"&amp;ROUNDUP(MONTH(Ledger[[#This Row],[Date]])/3,0)</f>
        <v>Qtr2</v>
      </c>
      <c r="N5502">
        <f>MONTH(Ledger[[#This Row],[Date]])</f>
        <v>6</v>
      </c>
      <c r="O5502" t="str">
        <f>TEXT(Ledger[[#This Row],[Date]],"mmm")</f>
        <v>Jun</v>
      </c>
    </row>
    <row r="5503" spans="1:15" x14ac:dyDescent="0.35">
      <c r="A5503" t="s">
        <v>495</v>
      </c>
      <c r="B5503" s="8">
        <v>45809</v>
      </c>
      <c r="C5503" s="5">
        <v>0.39374999999999999</v>
      </c>
      <c r="D5503" t="str">
        <f>_xlfn.XLOOKUP(Ledger[[#This Row],[Employee_ID]],Employees!C:C,Employees!A:A)</f>
        <v>Morning</v>
      </c>
      <c r="E5503" t="s">
        <v>22</v>
      </c>
      <c r="F5503" t="str">
        <f>_xlfn.XLOOKUP(Ledger[[#This Row],[Employee_ID]],Employees!C:C,Employees!B:B)</f>
        <v>BR02</v>
      </c>
      <c r="G5503" t="s">
        <v>27</v>
      </c>
      <c r="H5503" t="s">
        <v>456</v>
      </c>
      <c r="I5503">
        <v>17</v>
      </c>
      <c r="J5503">
        <f>_xlfn.XLOOKUP(Ledger[[#This Row],[SKU]]&amp;"|"&amp;Ledger[[#This Row],[Branch_ID]], PriceList!E:E,PriceList!C:C,"")</f>
        <v>715</v>
      </c>
      <c r="K5503">
        <f>_xlfn.XLOOKUP(Ledger[[#This Row],[SKU]]&amp;"|"&amp;Ledger[[#This Row],[Branch_ID]], PriceList[Key], PriceList[Unit_Retail_Price_EGP], "")</f>
        <v>1689</v>
      </c>
      <c r="L5503">
        <f>YEAR(Ledger[[#This Row],[Date]])</f>
        <v>2025</v>
      </c>
      <c r="M5503" t="str">
        <f>"Qtr"&amp;ROUNDUP(MONTH(Ledger[[#This Row],[Date]])/3,0)</f>
        <v>Qtr2</v>
      </c>
      <c r="N5503">
        <f>MONTH(Ledger[[#This Row],[Date]])</f>
        <v>6</v>
      </c>
      <c r="O5503" t="str">
        <f>TEXT(Ledger[[#This Row],[Date]],"mmm")</f>
        <v>Jun</v>
      </c>
    </row>
    <row r="5504" spans="1:15" x14ac:dyDescent="0.35">
      <c r="A5504" t="s">
        <v>500</v>
      </c>
      <c r="B5504" s="8">
        <v>45809</v>
      </c>
      <c r="C5504" s="5">
        <v>0.39374999999999999</v>
      </c>
      <c r="D5504" t="str">
        <f>_xlfn.XLOOKUP(Ledger[[#This Row],[Employee_ID]],Employees!C:C,Employees!A:A)</f>
        <v>Morning</v>
      </c>
      <c r="E5504" t="s">
        <v>22</v>
      </c>
      <c r="F5504" t="str">
        <f>_xlfn.XLOOKUP(Ledger[[#This Row],[Employee_ID]],Employees!C:C,Employees!B:B)</f>
        <v>BR02</v>
      </c>
      <c r="G5504" t="s">
        <v>27</v>
      </c>
      <c r="H5504" t="s">
        <v>353</v>
      </c>
      <c r="I5504">
        <v>18</v>
      </c>
      <c r="J5504">
        <f>_xlfn.XLOOKUP(Ledger[[#This Row],[SKU]]&amp;"|"&amp;Ledger[[#This Row],[Branch_ID]], PriceList!E:E,PriceList!C:C,"")</f>
        <v>305</v>
      </c>
      <c r="K5504">
        <f>_xlfn.XLOOKUP(Ledger[[#This Row],[SKU]]&amp;"|"&amp;Ledger[[#This Row],[Branch_ID]], PriceList[Key], PriceList[Unit_Retail_Price_EGP], "")</f>
        <v>739</v>
      </c>
      <c r="L5504">
        <f>YEAR(Ledger[[#This Row],[Date]])</f>
        <v>2025</v>
      </c>
      <c r="M5504" t="str">
        <f>"Qtr"&amp;ROUNDUP(MONTH(Ledger[[#This Row],[Date]])/3,0)</f>
        <v>Qtr2</v>
      </c>
      <c r="N5504">
        <f>MONTH(Ledger[[#This Row],[Date]])</f>
        <v>6</v>
      </c>
      <c r="O5504" t="str">
        <f>TEXT(Ledger[[#This Row],[Date]],"mmm")</f>
        <v>Jun</v>
      </c>
    </row>
    <row r="5505" spans="1:15" x14ac:dyDescent="0.35">
      <c r="A5505" t="s">
        <v>503</v>
      </c>
      <c r="B5505" s="8">
        <v>45809</v>
      </c>
      <c r="C5505" s="5">
        <v>0.39374999999999999</v>
      </c>
      <c r="D5505" t="str">
        <f>_xlfn.XLOOKUP(Ledger[[#This Row],[Employee_ID]],Employees!C:C,Employees!A:A)</f>
        <v>Morning</v>
      </c>
      <c r="E5505" t="s">
        <v>22</v>
      </c>
      <c r="F5505" t="str">
        <f>_xlfn.XLOOKUP(Ledger[[#This Row],[Employee_ID]],Employees!C:C,Employees!B:B)</f>
        <v>BR02</v>
      </c>
      <c r="G5505" t="s">
        <v>27</v>
      </c>
      <c r="H5505" t="s">
        <v>249</v>
      </c>
      <c r="I5505">
        <v>18</v>
      </c>
      <c r="J5505">
        <f>_xlfn.XLOOKUP(Ledger[[#This Row],[SKU]]&amp;"|"&amp;Ledger[[#This Row],[Branch_ID]], PriceList!E:E,PriceList!C:C,"")</f>
        <v>530</v>
      </c>
      <c r="K5505">
        <f>_xlfn.XLOOKUP(Ledger[[#This Row],[SKU]]&amp;"|"&amp;Ledger[[#This Row],[Branch_ID]], PriceList[Key], PriceList[Unit_Retail_Price_EGP], "")</f>
        <v>1269</v>
      </c>
      <c r="L5505">
        <f>YEAR(Ledger[[#This Row],[Date]])</f>
        <v>2025</v>
      </c>
      <c r="M5505" t="str">
        <f>"Qtr"&amp;ROUNDUP(MONTH(Ledger[[#This Row],[Date]])/3,0)</f>
        <v>Qtr2</v>
      </c>
      <c r="N5505">
        <f>MONTH(Ledger[[#This Row],[Date]])</f>
        <v>6</v>
      </c>
      <c r="O5505" t="str">
        <f>TEXT(Ledger[[#This Row],[Date]],"mmm")</f>
        <v>Jun</v>
      </c>
    </row>
    <row r="5506" spans="1:15" x14ac:dyDescent="0.35">
      <c r="A5506" t="s">
        <v>509</v>
      </c>
      <c r="B5506" s="8">
        <v>45809</v>
      </c>
      <c r="C5506" s="5">
        <v>0.39444444444444443</v>
      </c>
      <c r="D5506" t="str">
        <f>_xlfn.XLOOKUP(Ledger[[#This Row],[Employee_ID]],Employees!C:C,Employees!A:A)</f>
        <v>Morning</v>
      </c>
      <c r="E5506" t="s">
        <v>22</v>
      </c>
      <c r="F5506" t="str">
        <f>_xlfn.XLOOKUP(Ledger[[#This Row],[Employee_ID]],Employees!C:C,Employees!B:B)</f>
        <v>BR02</v>
      </c>
      <c r="G5506" t="s">
        <v>27</v>
      </c>
      <c r="H5506" t="s">
        <v>255</v>
      </c>
      <c r="I5506">
        <v>27</v>
      </c>
      <c r="J5506">
        <f>_xlfn.XLOOKUP(Ledger[[#This Row],[SKU]]&amp;"|"&amp;Ledger[[#This Row],[Branch_ID]], PriceList!E:E,PriceList!C:C,"")</f>
        <v>165</v>
      </c>
      <c r="K5506">
        <f>_xlfn.XLOOKUP(Ledger[[#This Row],[SKU]]&amp;"|"&amp;Ledger[[#This Row],[Branch_ID]], PriceList[Key], PriceList[Unit_Retail_Price_EGP], "")</f>
        <v>419</v>
      </c>
      <c r="L5506">
        <f>YEAR(Ledger[[#This Row],[Date]])</f>
        <v>2025</v>
      </c>
      <c r="M5506" t="str">
        <f>"Qtr"&amp;ROUNDUP(MONTH(Ledger[[#This Row],[Date]])/3,0)</f>
        <v>Qtr2</v>
      </c>
      <c r="N5506">
        <f>MONTH(Ledger[[#This Row],[Date]])</f>
        <v>6</v>
      </c>
      <c r="O5506" t="str">
        <f>TEXT(Ledger[[#This Row],[Date]],"mmm")</f>
        <v>Jun</v>
      </c>
    </row>
    <row r="5507" spans="1:15" x14ac:dyDescent="0.35">
      <c r="A5507" t="s">
        <v>515</v>
      </c>
      <c r="B5507" s="8">
        <v>45809</v>
      </c>
      <c r="C5507" s="5">
        <v>0.39444444444444443</v>
      </c>
      <c r="D5507" t="str">
        <f>_xlfn.XLOOKUP(Ledger[[#This Row],[Employee_ID]],Employees!C:C,Employees!A:A)</f>
        <v>Morning</v>
      </c>
      <c r="E5507" t="s">
        <v>22</v>
      </c>
      <c r="F5507" t="str">
        <f>_xlfn.XLOOKUP(Ledger[[#This Row],[Employee_ID]],Employees!C:C,Employees!B:B)</f>
        <v>BR02</v>
      </c>
      <c r="G5507" t="s">
        <v>27</v>
      </c>
      <c r="H5507" t="s">
        <v>460</v>
      </c>
      <c r="I5507">
        <v>29</v>
      </c>
      <c r="J5507">
        <f>_xlfn.XLOOKUP(Ledger[[#This Row],[SKU]]&amp;"|"&amp;Ledger[[#This Row],[Branch_ID]], PriceList!E:E,PriceList!C:C,"")</f>
        <v>145</v>
      </c>
      <c r="K5507">
        <f>_xlfn.XLOOKUP(Ledger[[#This Row],[SKU]]&amp;"|"&amp;Ledger[[#This Row],[Branch_ID]], PriceList[Key], PriceList[Unit_Retail_Price_EGP], "")</f>
        <v>369</v>
      </c>
      <c r="L5507">
        <f>YEAR(Ledger[[#This Row],[Date]])</f>
        <v>2025</v>
      </c>
      <c r="M5507" t="str">
        <f>"Qtr"&amp;ROUNDUP(MONTH(Ledger[[#This Row],[Date]])/3,0)</f>
        <v>Qtr2</v>
      </c>
      <c r="N5507">
        <f>MONTH(Ledger[[#This Row],[Date]])</f>
        <v>6</v>
      </c>
      <c r="O5507" t="str">
        <f>TEXT(Ledger[[#This Row],[Date]],"mmm")</f>
        <v>Jun</v>
      </c>
    </row>
    <row r="5508" spans="1:15" x14ac:dyDescent="0.35">
      <c r="A5508" t="s">
        <v>518</v>
      </c>
      <c r="B5508" s="8">
        <v>45809</v>
      </c>
      <c r="C5508" s="5">
        <v>0.39444444444444443</v>
      </c>
      <c r="D5508" t="str">
        <f>_xlfn.XLOOKUP(Ledger[[#This Row],[Employee_ID]],Employees!C:C,Employees!A:A)</f>
        <v>Morning</v>
      </c>
      <c r="E5508" t="s">
        <v>22</v>
      </c>
      <c r="F5508" t="str">
        <f>_xlfn.XLOOKUP(Ledger[[#This Row],[Employee_ID]],Employees!C:C,Employees!B:B)</f>
        <v>BR02</v>
      </c>
      <c r="G5508" t="s">
        <v>27</v>
      </c>
      <c r="H5508" t="s">
        <v>188</v>
      </c>
      <c r="I5508">
        <v>13</v>
      </c>
      <c r="J5508">
        <f>_xlfn.XLOOKUP(Ledger[[#This Row],[SKU]]&amp;"|"&amp;Ledger[[#This Row],[Branch_ID]], PriceList!E:E,PriceList!C:C,"")</f>
        <v>490</v>
      </c>
      <c r="K5508">
        <f>_xlfn.XLOOKUP(Ledger[[#This Row],[SKU]]&amp;"|"&amp;Ledger[[#This Row],[Branch_ID]], PriceList[Key], PriceList[Unit_Retail_Price_EGP], "")</f>
        <v>1159</v>
      </c>
      <c r="L5508">
        <f>YEAR(Ledger[[#This Row],[Date]])</f>
        <v>2025</v>
      </c>
      <c r="M5508" t="str">
        <f>"Qtr"&amp;ROUNDUP(MONTH(Ledger[[#This Row],[Date]])/3,0)</f>
        <v>Qtr2</v>
      </c>
      <c r="N5508">
        <f>MONTH(Ledger[[#This Row],[Date]])</f>
        <v>6</v>
      </c>
      <c r="O5508" t="str">
        <f>TEXT(Ledger[[#This Row],[Date]],"mmm")</f>
        <v>Jun</v>
      </c>
    </row>
    <row r="5509" spans="1:15" x14ac:dyDescent="0.35">
      <c r="A5509" t="s">
        <v>520</v>
      </c>
      <c r="B5509" s="8">
        <v>45809</v>
      </c>
      <c r="C5509" s="5">
        <v>0.39444444444444443</v>
      </c>
      <c r="D5509" t="str">
        <f>_xlfn.XLOOKUP(Ledger[[#This Row],[Employee_ID]],Employees!C:C,Employees!A:A)</f>
        <v>Morning</v>
      </c>
      <c r="E5509" t="s">
        <v>22</v>
      </c>
      <c r="F5509" t="str">
        <f>_xlfn.XLOOKUP(Ledger[[#This Row],[Employee_ID]],Employees!C:C,Employees!B:B)</f>
        <v>BR02</v>
      </c>
      <c r="G5509" t="s">
        <v>27</v>
      </c>
      <c r="H5509" t="s">
        <v>467</v>
      </c>
      <c r="I5509">
        <v>17</v>
      </c>
      <c r="J5509">
        <f>_xlfn.XLOOKUP(Ledger[[#This Row],[SKU]]&amp;"|"&amp;Ledger[[#This Row],[Branch_ID]], PriceList!E:E,PriceList!C:C,"")</f>
        <v>470</v>
      </c>
      <c r="K5509">
        <f>_xlfn.XLOOKUP(Ledger[[#This Row],[SKU]]&amp;"|"&amp;Ledger[[#This Row],[Branch_ID]], PriceList[Key], PriceList[Unit_Retail_Price_EGP], "")</f>
        <v>1159</v>
      </c>
      <c r="L5509">
        <f>YEAR(Ledger[[#This Row],[Date]])</f>
        <v>2025</v>
      </c>
      <c r="M5509" t="str">
        <f>"Qtr"&amp;ROUNDUP(MONTH(Ledger[[#This Row],[Date]])/3,0)</f>
        <v>Qtr2</v>
      </c>
      <c r="N5509">
        <f>MONTH(Ledger[[#This Row],[Date]])</f>
        <v>6</v>
      </c>
      <c r="O5509" t="str">
        <f>TEXT(Ledger[[#This Row],[Date]],"mmm")</f>
        <v>Jun</v>
      </c>
    </row>
    <row r="5510" spans="1:15" x14ac:dyDescent="0.35">
      <c r="A5510" t="s">
        <v>527</v>
      </c>
      <c r="B5510" s="8">
        <v>45809</v>
      </c>
      <c r="C5510" s="5">
        <v>0.39444444444444443</v>
      </c>
      <c r="D5510" t="str">
        <f>_xlfn.XLOOKUP(Ledger[[#This Row],[Employee_ID]],Employees!C:C,Employees!A:A)</f>
        <v>Morning</v>
      </c>
      <c r="E5510" t="s">
        <v>22</v>
      </c>
      <c r="F5510" t="str">
        <f>_xlfn.XLOOKUP(Ledger[[#This Row],[Employee_ID]],Employees!C:C,Employees!B:B)</f>
        <v>BR02</v>
      </c>
      <c r="G5510" t="s">
        <v>27</v>
      </c>
      <c r="H5510" t="s">
        <v>528</v>
      </c>
      <c r="I5510">
        <v>22</v>
      </c>
      <c r="J5510">
        <f>_xlfn.XLOOKUP(Ledger[[#This Row],[SKU]]&amp;"|"&amp;Ledger[[#This Row],[Branch_ID]], PriceList!E:E,PriceList!C:C,"")</f>
        <v>390</v>
      </c>
      <c r="K5510">
        <f>_xlfn.XLOOKUP(Ledger[[#This Row],[SKU]]&amp;"|"&amp;Ledger[[#This Row],[Branch_ID]], PriceList[Key], PriceList[Unit_Retail_Price_EGP], "")</f>
        <v>949</v>
      </c>
      <c r="L5510">
        <f>YEAR(Ledger[[#This Row],[Date]])</f>
        <v>2025</v>
      </c>
      <c r="M5510" t="str">
        <f>"Qtr"&amp;ROUNDUP(MONTH(Ledger[[#This Row],[Date]])/3,0)</f>
        <v>Qtr2</v>
      </c>
      <c r="N5510">
        <f>MONTH(Ledger[[#This Row],[Date]])</f>
        <v>6</v>
      </c>
      <c r="O5510" t="str">
        <f>TEXT(Ledger[[#This Row],[Date]],"mmm")</f>
        <v>Jun</v>
      </c>
    </row>
    <row r="5511" spans="1:15" x14ac:dyDescent="0.35">
      <c r="A5511" t="s">
        <v>530</v>
      </c>
      <c r="B5511" s="8">
        <v>45809</v>
      </c>
      <c r="C5511" s="5">
        <v>0.39444444444444443</v>
      </c>
      <c r="D5511" t="str">
        <f>_xlfn.XLOOKUP(Ledger[[#This Row],[Employee_ID]],Employees!C:C,Employees!A:A)</f>
        <v>Morning</v>
      </c>
      <c r="E5511" t="s">
        <v>22</v>
      </c>
      <c r="F5511" t="str">
        <f>_xlfn.XLOOKUP(Ledger[[#This Row],[Employee_ID]],Employees!C:C,Employees!B:B)</f>
        <v>BR02</v>
      </c>
      <c r="G5511" t="s">
        <v>27</v>
      </c>
      <c r="H5511" t="s">
        <v>485</v>
      </c>
      <c r="I5511">
        <v>18</v>
      </c>
      <c r="J5511">
        <f>_xlfn.XLOOKUP(Ledger[[#This Row],[SKU]]&amp;"|"&amp;Ledger[[#This Row],[Branch_ID]], PriceList!E:E,PriceList!C:C,"")</f>
        <v>135</v>
      </c>
      <c r="K5511">
        <f>_xlfn.XLOOKUP(Ledger[[#This Row],[SKU]]&amp;"|"&amp;Ledger[[#This Row],[Branch_ID]], PriceList[Key], PriceList[Unit_Retail_Price_EGP], "")</f>
        <v>319</v>
      </c>
      <c r="L5511">
        <f>YEAR(Ledger[[#This Row],[Date]])</f>
        <v>2025</v>
      </c>
      <c r="M5511" t="str">
        <f>"Qtr"&amp;ROUNDUP(MONTH(Ledger[[#This Row],[Date]])/3,0)</f>
        <v>Qtr2</v>
      </c>
      <c r="N5511">
        <f>MONTH(Ledger[[#This Row],[Date]])</f>
        <v>6</v>
      </c>
      <c r="O5511" t="str">
        <f>TEXT(Ledger[[#This Row],[Date]],"mmm")</f>
        <v>Jun</v>
      </c>
    </row>
    <row r="5512" spans="1:15" x14ac:dyDescent="0.35">
      <c r="A5512" t="s">
        <v>537</v>
      </c>
      <c r="B5512" s="8">
        <v>45809</v>
      </c>
      <c r="C5512" s="5">
        <v>0.39513888888888887</v>
      </c>
      <c r="D5512" t="str">
        <f>_xlfn.XLOOKUP(Ledger[[#This Row],[Employee_ID]],Employees!C:C,Employees!A:A)</f>
        <v>Morning</v>
      </c>
      <c r="E5512" t="s">
        <v>22</v>
      </c>
      <c r="F5512" t="str">
        <f>_xlfn.XLOOKUP(Ledger[[#This Row],[Employee_ID]],Employees!C:C,Employees!B:B)</f>
        <v>BR02</v>
      </c>
      <c r="G5512" t="s">
        <v>27</v>
      </c>
      <c r="H5512" t="s">
        <v>380</v>
      </c>
      <c r="I5512">
        <v>30</v>
      </c>
      <c r="J5512">
        <f>_xlfn.XLOOKUP(Ledger[[#This Row],[SKU]]&amp;"|"&amp;Ledger[[#This Row],[Branch_ID]], PriceList!E:E,PriceList!C:C,"")</f>
        <v>225</v>
      </c>
      <c r="K5512">
        <f>_xlfn.XLOOKUP(Ledger[[#This Row],[SKU]]&amp;"|"&amp;Ledger[[#This Row],[Branch_ID]], PriceList[Key], PriceList[Unit_Retail_Price_EGP], "")</f>
        <v>579</v>
      </c>
      <c r="L5512">
        <f>YEAR(Ledger[[#This Row],[Date]])</f>
        <v>2025</v>
      </c>
      <c r="M5512" t="str">
        <f>"Qtr"&amp;ROUNDUP(MONTH(Ledger[[#This Row],[Date]])/3,0)</f>
        <v>Qtr2</v>
      </c>
      <c r="N5512">
        <f>MONTH(Ledger[[#This Row],[Date]])</f>
        <v>6</v>
      </c>
      <c r="O5512" t="str">
        <f>TEXT(Ledger[[#This Row],[Date]],"mmm")</f>
        <v>Jun</v>
      </c>
    </row>
    <row r="5513" spans="1:15" x14ac:dyDescent="0.35">
      <c r="A5513" t="s">
        <v>538</v>
      </c>
      <c r="B5513" s="8">
        <v>45809</v>
      </c>
      <c r="C5513" s="5">
        <v>0.39513888888888887</v>
      </c>
      <c r="D5513" t="str">
        <f>_xlfn.XLOOKUP(Ledger[[#This Row],[Employee_ID]],Employees!C:C,Employees!A:A)</f>
        <v>Morning</v>
      </c>
      <c r="E5513" t="s">
        <v>22</v>
      </c>
      <c r="F5513" t="str">
        <f>_xlfn.XLOOKUP(Ledger[[#This Row],[Employee_ID]],Employees!C:C,Employees!B:B)</f>
        <v>BR02</v>
      </c>
      <c r="G5513" t="s">
        <v>27</v>
      </c>
      <c r="H5513" t="s">
        <v>130</v>
      </c>
      <c r="I5513">
        <v>38</v>
      </c>
      <c r="J5513">
        <f>_xlfn.XLOOKUP(Ledger[[#This Row],[SKU]]&amp;"|"&amp;Ledger[[#This Row],[Branch_ID]], PriceList!E:E,PriceList!C:C,"")</f>
        <v>225</v>
      </c>
      <c r="K5513">
        <f>_xlfn.XLOOKUP(Ledger[[#This Row],[SKU]]&amp;"|"&amp;Ledger[[#This Row],[Branch_ID]], PriceList[Key], PriceList[Unit_Retail_Price_EGP], "")</f>
        <v>579</v>
      </c>
      <c r="L5513">
        <f>YEAR(Ledger[[#This Row],[Date]])</f>
        <v>2025</v>
      </c>
      <c r="M5513" t="str">
        <f>"Qtr"&amp;ROUNDUP(MONTH(Ledger[[#This Row],[Date]])/3,0)</f>
        <v>Qtr2</v>
      </c>
      <c r="N5513">
        <f>MONTH(Ledger[[#This Row],[Date]])</f>
        <v>6</v>
      </c>
      <c r="O5513" t="str">
        <f>TEXT(Ledger[[#This Row],[Date]],"mmm")</f>
        <v>Jun</v>
      </c>
    </row>
    <row r="5514" spans="1:15" x14ac:dyDescent="0.35">
      <c r="A5514" t="s">
        <v>552</v>
      </c>
      <c r="B5514" s="8">
        <v>45809</v>
      </c>
      <c r="C5514" s="5">
        <v>0.39513888888888887</v>
      </c>
      <c r="D5514" t="str">
        <f>_xlfn.XLOOKUP(Ledger[[#This Row],[Employee_ID]],Employees!C:C,Employees!A:A)</f>
        <v>Morning</v>
      </c>
      <c r="E5514" t="s">
        <v>22</v>
      </c>
      <c r="F5514" t="str">
        <f>_xlfn.XLOOKUP(Ledger[[#This Row],[Employee_ID]],Employees!C:C,Employees!B:B)</f>
        <v>BR02</v>
      </c>
      <c r="G5514" t="s">
        <v>27</v>
      </c>
      <c r="H5514" t="s">
        <v>289</v>
      </c>
      <c r="I5514">
        <v>14</v>
      </c>
      <c r="J5514">
        <f>_xlfn.XLOOKUP(Ledger[[#This Row],[SKU]]&amp;"|"&amp;Ledger[[#This Row],[Branch_ID]], PriceList!E:E,PriceList!C:C,"")</f>
        <v>530</v>
      </c>
      <c r="K5514">
        <f>_xlfn.XLOOKUP(Ledger[[#This Row],[SKU]]&amp;"|"&amp;Ledger[[#This Row],[Branch_ID]], PriceList[Key], PriceList[Unit_Retail_Price_EGP], "")</f>
        <v>1269</v>
      </c>
      <c r="L5514">
        <f>YEAR(Ledger[[#This Row],[Date]])</f>
        <v>2025</v>
      </c>
      <c r="M5514" t="str">
        <f>"Qtr"&amp;ROUNDUP(MONTH(Ledger[[#This Row],[Date]])/3,0)</f>
        <v>Qtr2</v>
      </c>
      <c r="N5514">
        <f>MONTH(Ledger[[#This Row],[Date]])</f>
        <v>6</v>
      </c>
      <c r="O5514" t="str">
        <f>TEXT(Ledger[[#This Row],[Date]],"mmm")</f>
        <v>Jun</v>
      </c>
    </row>
    <row r="5515" spans="1:15" x14ac:dyDescent="0.35">
      <c r="A5515" t="s">
        <v>556</v>
      </c>
      <c r="B5515" s="8">
        <v>45809</v>
      </c>
      <c r="C5515" s="5">
        <v>0.39513888888888887</v>
      </c>
      <c r="D5515" t="str">
        <f>_xlfn.XLOOKUP(Ledger[[#This Row],[Employee_ID]],Employees!C:C,Employees!A:A)</f>
        <v>Morning</v>
      </c>
      <c r="E5515" t="s">
        <v>22</v>
      </c>
      <c r="F5515" t="str">
        <f>_xlfn.XLOOKUP(Ledger[[#This Row],[Employee_ID]],Employees!C:C,Employees!B:B)</f>
        <v>BR02</v>
      </c>
      <c r="G5515" t="s">
        <v>27</v>
      </c>
      <c r="H5515" t="s">
        <v>342</v>
      </c>
      <c r="I5515">
        <v>13</v>
      </c>
      <c r="J5515">
        <f>_xlfn.XLOOKUP(Ledger[[#This Row],[SKU]]&amp;"|"&amp;Ledger[[#This Row],[Branch_ID]], PriceList!E:E,PriceList!C:C,"")</f>
        <v>470</v>
      </c>
      <c r="K5515">
        <f>_xlfn.XLOOKUP(Ledger[[#This Row],[SKU]]&amp;"|"&amp;Ledger[[#This Row],[Branch_ID]], PriceList[Key], PriceList[Unit_Retail_Price_EGP], "")</f>
        <v>1159</v>
      </c>
      <c r="L5515">
        <f>YEAR(Ledger[[#This Row],[Date]])</f>
        <v>2025</v>
      </c>
      <c r="M5515" t="str">
        <f>"Qtr"&amp;ROUNDUP(MONTH(Ledger[[#This Row],[Date]])/3,0)</f>
        <v>Qtr2</v>
      </c>
      <c r="N5515">
        <f>MONTH(Ledger[[#This Row],[Date]])</f>
        <v>6</v>
      </c>
      <c r="O5515" t="str">
        <f>TEXT(Ledger[[#This Row],[Date]],"mmm")</f>
        <v>Jun</v>
      </c>
    </row>
    <row r="5516" spans="1:15" x14ac:dyDescent="0.35">
      <c r="A5516" t="s">
        <v>561</v>
      </c>
      <c r="B5516" s="8">
        <v>45809</v>
      </c>
      <c r="C5516" s="5">
        <v>0.39513888888888887</v>
      </c>
      <c r="D5516" t="str">
        <f>_xlfn.XLOOKUP(Ledger[[#This Row],[Employee_ID]],Employees!C:C,Employees!A:A)</f>
        <v>Morning</v>
      </c>
      <c r="E5516" t="s">
        <v>22</v>
      </c>
      <c r="F5516" t="str">
        <f>_xlfn.XLOOKUP(Ledger[[#This Row],[Employee_ID]],Employees!C:C,Employees!B:B)</f>
        <v>BR02</v>
      </c>
      <c r="G5516" t="s">
        <v>27</v>
      </c>
      <c r="H5516" t="s">
        <v>319</v>
      </c>
      <c r="I5516">
        <v>13</v>
      </c>
      <c r="J5516">
        <f>_xlfn.XLOOKUP(Ledger[[#This Row],[SKU]]&amp;"|"&amp;Ledger[[#This Row],[Branch_ID]], PriceList!E:E,PriceList!C:C,"")</f>
        <v>470</v>
      </c>
      <c r="K5516">
        <f>_xlfn.XLOOKUP(Ledger[[#This Row],[SKU]]&amp;"|"&amp;Ledger[[#This Row],[Branch_ID]], PriceList[Key], PriceList[Unit_Retail_Price_EGP], "")</f>
        <v>1159</v>
      </c>
      <c r="L5516">
        <f>YEAR(Ledger[[#This Row],[Date]])</f>
        <v>2025</v>
      </c>
      <c r="M5516" t="str">
        <f>"Qtr"&amp;ROUNDUP(MONTH(Ledger[[#This Row],[Date]])/3,0)</f>
        <v>Qtr2</v>
      </c>
      <c r="N5516">
        <f>MONTH(Ledger[[#This Row],[Date]])</f>
        <v>6</v>
      </c>
      <c r="O5516" t="str">
        <f>TEXT(Ledger[[#This Row],[Date]],"mmm")</f>
        <v>Jun</v>
      </c>
    </row>
    <row r="5517" spans="1:15" x14ac:dyDescent="0.35">
      <c r="A5517" t="s">
        <v>566</v>
      </c>
      <c r="B5517" s="8">
        <v>45809</v>
      </c>
      <c r="C5517" s="5">
        <v>0.39513888888888887</v>
      </c>
      <c r="D5517" t="str">
        <f>_xlfn.XLOOKUP(Ledger[[#This Row],[Employee_ID]],Employees!C:C,Employees!A:A)</f>
        <v>Morning</v>
      </c>
      <c r="E5517" t="s">
        <v>22</v>
      </c>
      <c r="F5517" t="str">
        <f>_xlfn.XLOOKUP(Ledger[[#This Row],[Employee_ID]],Employees!C:C,Employees!B:B)</f>
        <v>BR02</v>
      </c>
      <c r="G5517" t="s">
        <v>27</v>
      </c>
      <c r="H5517" t="s">
        <v>174</v>
      </c>
      <c r="I5517">
        <v>18</v>
      </c>
      <c r="J5517">
        <f>_xlfn.XLOOKUP(Ledger[[#This Row],[SKU]]&amp;"|"&amp;Ledger[[#This Row],[Branch_ID]], PriceList!E:E,PriceList!C:C,"")</f>
        <v>185</v>
      </c>
      <c r="K5517">
        <f>_xlfn.XLOOKUP(Ledger[[#This Row],[SKU]]&amp;"|"&amp;Ledger[[#This Row],[Branch_ID]], PriceList[Key], PriceList[Unit_Retail_Price_EGP], "")</f>
        <v>479</v>
      </c>
      <c r="L5517">
        <f>YEAR(Ledger[[#This Row],[Date]])</f>
        <v>2025</v>
      </c>
      <c r="M5517" t="str">
        <f>"Qtr"&amp;ROUNDUP(MONTH(Ledger[[#This Row],[Date]])/3,0)</f>
        <v>Qtr2</v>
      </c>
      <c r="N5517">
        <f>MONTH(Ledger[[#This Row],[Date]])</f>
        <v>6</v>
      </c>
      <c r="O5517" t="str">
        <f>TEXT(Ledger[[#This Row],[Date]],"mmm")</f>
        <v>Jun</v>
      </c>
    </row>
    <row r="5518" spans="1:15" x14ac:dyDescent="0.35">
      <c r="A5518" t="s">
        <v>571</v>
      </c>
      <c r="B5518" s="8">
        <v>45809</v>
      </c>
      <c r="C5518" s="5">
        <v>0.39513888888888887</v>
      </c>
      <c r="D5518" t="str">
        <f>_xlfn.XLOOKUP(Ledger[[#This Row],[Employee_ID]],Employees!C:C,Employees!A:A)</f>
        <v>Morning</v>
      </c>
      <c r="E5518" t="s">
        <v>22</v>
      </c>
      <c r="F5518" t="str">
        <f>_xlfn.XLOOKUP(Ledger[[#This Row],[Employee_ID]],Employees!C:C,Employees!B:B)</f>
        <v>BR02</v>
      </c>
      <c r="G5518" t="s">
        <v>27</v>
      </c>
      <c r="H5518" t="s">
        <v>125</v>
      </c>
      <c r="I5518">
        <v>20</v>
      </c>
      <c r="J5518">
        <f>_xlfn.XLOOKUP(Ledger[[#This Row],[SKU]]&amp;"|"&amp;Ledger[[#This Row],[Branch_ID]], PriceList!E:E,PriceList!C:C,"")</f>
        <v>265</v>
      </c>
      <c r="K5518">
        <f>_xlfn.XLOOKUP(Ledger[[#This Row],[SKU]]&amp;"|"&amp;Ledger[[#This Row],[Branch_ID]], PriceList[Key], PriceList[Unit_Retail_Price_EGP], "")</f>
        <v>629</v>
      </c>
      <c r="L5518">
        <f>YEAR(Ledger[[#This Row],[Date]])</f>
        <v>2025</v>
      </c>
      <c r="M5518" t="str">
        <f>"Qtr"&amp;ROUNDUP(MONTH(Ledger[[#This Row],[Date]])/3,0)</f>
        <v>Qtr2</v>
      </c>
      <c r="N5518">
        <f>MONTH(Ledger[[#This Row],[Date]])</f>
        <v>6</v>
      </c>
      <c r="O5518" t="str">
        <f>TEXT(Ledger[[#This Row],[Date]],"mmm")</f>
        <v>Jun</v>
      </c>
    </row>
    <row r="5519" spans="1:15" x14ac:dyDescent="0.35">
      <c r="A5519" t="s">
        <v>577</v>
      </c>
      <c r="B5519" s="8">
        <v>45809</v>
      </c>
      <c r="C5519" s="5">
        <v>0.39583333333333331</v>
      </c>
      <c r="D5519" t="str">
        <f>_xlfn.XLOOKUP(Ledger[[#This Row],[Employee_ID]],Employees!C:C,Employees!A:A)</f>
        <v>Morning</v>
      </c>
      <c r="E5519" t="s">
        <v>22</v>
      </c>
      <c r="F5519" t="str">
        <f>_xlfn.XLOOKUP(Ledger[[#This Row],[Employee_ID]],Employees!C:C,Employees!B:B)</f>
        <v>BR02</v>
      </c>
      <c r="G5519" t="s">
        <v>27</v>
      </c>
      <c r="H5519" t="s">
        <v>100</v>
      </c>
      <c r="I5519">
        <v>18</v>
      </c>
      <c r="J5519">
        <f>_xlfn.XLOOKUP(Ledger[[#This Row],[SKU]]&amp;"|"&amp;Ledger[[#This Row],[Branch_ID]], PriceList!E:E,PriceList!C:C,"")</f>
        <v>530</v>
      </c>
      <c r="K5519">
        <f>_xlfn.XLOOKUP(Ledger[[#This Row],[SKU]]&amp;"|"&amp;Ledger[[#This Row],[Branch_ID]], PriceList[Key], PriceList[Unit_Retail_Price_EGP], "")</f>
        <v>1269</v>
      </c>
      <c r="L5519">
        <f>YEAR(Ledger[[#This Row],[Date]])</f>
        <v>2025</v>
      </c>
      <c r="M5519" t="str">
        <f>"Qtr"&amp;ROUNDUP(MONTH(Ledger[[#This Row],[Date]])/3,0)</f>
        <v>Qtr2</v>
      </c>
      <c r="N5519">
        <f>MONTH(Ledger[[#This Row],[Date]])</f>
        <v>6</v>
      </c>
      <c r="O5519" t="str">
        <f>TEXT(Ledger[[#This Row],[Date]],"mmm")</f>
        <v>Jun</v>
      </c>
    </row>
    <row r="5520" spans="1:15" x14ac:dyDescent="0.35">
      <c r="A5520" t="s">
        <v>579</v>
      </c>
      <c r="B5520" s="8">
        <v>45809</v>
      </c>
      <c r="C5520" s="5">
        <v>0.39583333333333331</v>
      </c>
      <c r="D5520" t="str">
        <f>_xlfn.XLOOKUP(Ledger[[#This Row],[Employee_ID]],Employees!C:C,Employees!A:A)</f>
        <v>Morning</v>
      </c>
      <c r="E5520" t="s">
        <v>22</v>
      </c>
      <c r="F5520" t="str">
        <f>_xlfn.XLOOKUP(Ledger[[#This Row],[Employee_ID]],Employees!C:C,Employees!B:B)</f>
        <v>BR02</v>
      </c>
      <c r="G5520" t="s">
        <v>27</v>
      </c>
      <c r="H5520" t="s">
        <v>335</v>
      </c>
      <c r="I5520">
        <v>24</v>
      </c>
      <c r="J5520">
        <f>_xlfn.XLOOKUP(Ledger[[#This Row],[SKU]]&amp;"|"&amp;Ledger[[#This Row],[Branch_ID]], PriceList!E:E,PriceList!C:C,"")</f>
        <v>185</v>
      </c>
      <c r="K5520">
        <f>_xlfn.XLOOKUP(Ledger[[#This Row],[SKU]]&amp;"|"&amp;Ledger[[#This Row],[Branch_ID]], PriceList[Key], PriceList[Unit_Retail_Price_EGP], "")</f>
        <v>479</v>
      </c>
      <c r="L5520">
        <f>YEAR(Ledger[[#This Row],[Date]])</f>
        <v>2025</v>
      </c>
      <c r="M5520" t="str">
        <f>"Qtr"&amp;ROUNDUP(MONTH(Ledger[[#This Row],[Date]])/3,0)</f>
        <v>Qtr2</v>
      </c>
      <c r="N5520">
        <f>MONTH(Ledger[[#This Row],[Date]])</f>
        <v>6</v>
      </c>
      <c r="O5520" t="str">
        <f>TEXT(Ledger[[#This Row],[Date]],"mmm")</f>
        <v>Jun</v>
      </c>
    </row>
    <row r="5521" spans="1:15" x14ac:dyDescent="0.35">
      <c r="A5521" t="s">
        <v>581</v>
      </c>
      <c r="B5521" s="8">
        <v>45809</v>
      </c>
      <c r="C5521" s="5">
        <v>0.39583333333333331</v>
      </c>
      <c r="D5521" t="str">
        <f>_xlfn.XLOOKUP(Ledger[[#This Row],[Employee_ID]],Employees!C:C,Employees!A:A)</f>
        <v>Morning</v>
      </c>
      <c r="E5521" t="s">
        <v>22</v>
      </c>
      <c r="F5521" t="str">
        <f>_xlfn.XLOOKUP(Ledger[[#This Row],[Employee_ID]],Employees!C:C,Employees!B:B)</f>
        <v>BR02</v>
      </c>
      <c r="G5521" t="s">
        <v>27</v>
      </c>
      <c r="H5521" t="s">
        <v>491</v>
      </c>
      <c r="I5521">
        <v>20</v>
      </c>
      <c r="J5521">
        <f>_xlfn.XLOOKUP(Ledger[[#This Row],[SKU]]&amp;"|"&amp;Ledger[[#This Row],[Branch_ID]], PriceList!E:E,PriceList!C:C,"")</f>
        <v>470</v>
      </c>
      <c r="K5521">
        <f>_xlfn.XLOOKUP(Ledger[[#This Row],[SKU]]&amp;"|"&amp;Ledger[[#This Row],[Branch_ID]], PriceList[Key], PriceList[Unit_Retail_Price_EGP], "")</f>
        <v>1159</v>
      </c>
      <c r="L5521">
        <f>YEAR(Ledger[[#This Row],[Date]])</f>
        <v>2025</v>
      </c>
      <c r="M5521" t="str">
        <f>"Qtr"&amp;ROUNDUP(MONTH(Ledger[[#This Row],[Date]])/3,0)</f>
        <v>Qtr2</v>
      </c>
      <c r="N5521">
        <f>MONTH(Ledger[[#This Row],[Date]])</f>
        <v>6</v>
      </c>
      <c r="O5521" t="str">
        <f>TEXT(Ledger[[#This Row],[Date]],"mmm")</f>
        <v>Jun</v>
      </c>
    </row>
    <row r="5522" spans="1:15" x14ac:dyDescent="0.35">
      <c r="A5522" t="s">
        <v>582</v>
      </c>
      <c r="B5522" s="8">
        <v>45809</v>
      </c>
      <c r="C5522" s="5">
        <v>0.39583333333333331</v>
      </c>
      <c r="D5522" t="str">
        <f>_xlfn.XLOOKUP(Ledger[[#This Row],[Employee_ID]],Employees!C:C,Employees!A:A)</f>
        <v>Morning</v>
      </c>
      <c r="E5522" t="s">
        <v>22</v>
      </c>
      <c r="F5522" t="str">
        <f>_xlfn.XLOOKUP(Ledger[[#This Row],[Employee_ID]],Employees!C:C,Employees!B:B)</f>
        <v>BR02</v>
      </c>
      <c r="G5522" t="s">
        <v>27</v>
      </c>
      <c r="H5522" t="s">
        <v>87</v>
      </c>
      <c r="I5522">
        <v>20</v>
      </c>
      <c r="J5522">
        <f>_xlfn.XLOOKUP(Ledger[[#This Row],[SKU]]&amp;"|"&amp;Ledger[[#This Row],[Branch_ID]], PriceList!E:E,PriceList!C:C,"")</f>
        <v>470</v>
      </c>
      <c r="K5522">
        <f>_xlfn.XLOOKUP(Ledger[[#This Row],[SKU]]&amp;"|"&amp;Ledger[[#This Row],[Branch_ID]], PriceList[Key], PriceList[Unit_Retail_Price_EGP], "")</f>
        <v>1159</v>
      </c>
      <c r="L5522">
        <f>YEAR(Ledger[[#This Row],[Date]])</f>
        <v>2025</v>
      </c>
      <c r="M5522" t="str">
        <f>"Qtr"&amp;ROUNDUP(MONTH(Ledger[[#This Row],[Date]])/3,0)</f>
        <v>Qtr2</v>
      </c>
      <c r="N5522">
        <f>MONTH(Ledger[[#This Row],[Date]])</f>
        <v>6</v>
      </c>
      <c r="O5522" t="str">
        <f>TEXT(Ledger[[#This Row],[Date]],"mmm")</f>
        <v>Jun</v>
      </c>
    </row>
    <row r="5523" spans="1:15" x14ac:dyDescent="0.35">
      <c r="A5523" t="s">
        <v>587</v>
      </c>
      <c r="B5523" s="8">
        <v>45809</v>
      </c>
      <c r="C5523" s="5">
        <v>0.39583333333333331</v>
      </c>
      <c r="D5523" t="str">
        <f>_xlfn.XLOOKUP(Ledger[[#This Row],[Employee_ID]],Employees!C:C,Employees!A:A)</f>
        <v>Morning</v>
      </c>
      <c r="E5523" t="s">
        <v>22</v>
      </c>
      <c r="F5523" t="str">
        <f>_xlfn.XLOOKUP(Ledger[[#This Row],[Employee_ID]],Employees!C:C,Employees!B:B)</f>
        <v>BR02</v>
      </c>
      <c r="G5523" t="s">
        <v>27</v>
      </c>
      <c r="H5523" t="s">
        <v>534</v>
      </c>
      <c r="I5523">
        <v>12</v>
      </c>
      <c r="J5523">
        <f>_xlfn.XLOOKUP(Ledger[[#This Row],[SKU]]&amp;"|"&amp;Ledger[[#This Row],[Branch_ID]], PriceList!E:E,PriceList!C:C,"")</f>
        <v>715</v>
      </c>
      <c r="K5523">
        <f>_xlfn.XLOOKUP(Ledger[[#This Row],[SKU]]&amp;"|"&amp;Ledger[[#This Row],[Branch_ID]], PriceList[Key], PriceList[Unit_Retail_Price_EGP], "")</f>
        <v>1689</v>
      </c>
      <c r="L5523">
        <f>YEAR(Ledger[[#This Row],[Date]])</f>
        <v>2025</v>
      </c>
      <c r="M5523" t="str">
        <f>"Qtr"&amp;ROUNDUP(MONTH(Ledger[[#This Row],[Date]])/3,0)</f>
        <v>Qtr2</v>
      </c>
      <c r="N5523">
        <f>MONTH(Ledger[[#This Row],[Date]])</f>
        <v>6</v>
      </c>
      <c r="O5523" t="str">
        <f>TEXT(Ledger[[#This Row],[Date]],"mmm")</f>
        <v>Jun</v>
      </c>
    </row>
    <row r="5524" spans="1:15" x14ac:dyDescent="0.35">
      <c r="A5524" t="s">
        <v>589</v>
      </c>
      <c r="B5524" s="8">
        <v>45809</v>
      </c>
      <c r="C5524" s="5">
        <v>0.39583333333333331</v>
      </c>
      <c r="D5524" t="str">
        <f>_xlfn.XLOOKUP(Ledger[[#This Row],[Employee_ID]],Employees!C:C,Employees!A:A)</f>
        <v>Morning</v>
      </c>
      <c r="E5524" t="s">
        <v>22</v>
      </c>
      <c r="F5524" t="str">
        <f>_xlfn.XLOOKUP(Ledger[[#This Row],[Employee_ID]],Employees!C:C,Employees!B:B)</f>
        <v>BR02</v>
      </c>
      <c r="G5524" t="s">
        <v>27</v>
      </c>
      <c r="H5524" t="s">
        <v>322</v>
      </c>
      <c r="I5524">
        <v>12</v>
      </c>
      <c r="J5524">
        <f>_xlfn.XLOOKUP(Ledger[[#This Row],[SKU]]&amp;"|"&amp;Ledger[[#This Row],[Branch_ID]], PriceList!E:E,PriceList!C:C,"")</f>
        <v>430</v>
      </c>
      <c r="K5524">
        <f>_xlfn.XLOOKUP(Ledger[[#This Row],[SKU]]&amp;"|"&amp;Ledger[[#This Row],[Branch_ID]], PriceList[Key], PriceList[Unit_Retail_Price_EGP], "")</f>
        <v>1059</v>
      </c>
      <c r="L5524">
        <f>YEAR(Ledger[[#This Row],[Date]])</f>
        <v>2025</v>
      </c>
      <c r="M5524" t="str">
        <f>"Qtr"&amp;ROUNDUP(MONTH(Ledger[[#This Row],[Date]])/3,0)</f>
        <v>Qtr2</v>
      </c>
      <c r="N5524">
        <f>MONTH(Ledger[[#This Row],[Date]])</f>
        <v>6</v>
      </c>
      <c r="O5524" t="str">
        <f>TEXT(Ledger[[#This Row],[Date]],"mmm")</f>
        <v>Jun</v>
      </c>
    </row>
    <row r="5525" spans="1:15" x14ac:dyDescent="0.35">
      <c r="A5525" t="s">
        <v>590</v>
      </c>
      <c r="B5525" s="8">
        <v>45809</v>
      </c>
      <c r="C5525" s="5">
        <v>0.39583333333333331</v>
      </c>
      <c r="D5525" t="str">
        <f>_xlfn.XLOOKUP(Ledger[[#This Row],[Employee_ID]],Employees!C:C,Employees!A:A)</f>
        <v>Morning</v>
      </c>
      <c r="E5525" t="s">
        <v>22</v>
      </c>
      <c r="F5525" t="str">
        <f>_xlfn.XLOOKUP(Ledger[[#This Row],[Employee_ID]],Employees!C:C,Employees!B:B)</f>
        <v>BR02</v>
      </c>
      <c r="G5525" t="s">
        <v>27</v>
      </c>
      <c r="H5525" t="s">
        <v>128</v>
      </c>
      <c r="I5525">
        <v>11</v>
      </c>
      <c r="J5525">
        <f>_xlfn.XLOOKUP(Ledger[[#This Row],[SKU]]&amp;"|"&amp;Ledger[[#This Row],[Branch_ID]], PriceList!E:E,PriceList!C:C,"")</f>
        <v>490</v>
      </c>
      <c r="K5525">
        <f>_xlfn.XLOOKUP(Ledger[[#This Row],[SKU]]&amp;"|"&amp;Ledger[[#This Row],[Branch_ID]], PriceList[Key], PriceList[Unit_Retail_Price_EGP], "")</f>
        <v>1159</v>
      </c>
      <c r="L5525">
        <f>YEAR(Ledger[[#This Row],[Date]])</f>
        <v>2025</v>
      </c>
      <c r="M5525" t="str">
        <f>"Qtr"&amp;ROUNDUP(MONTH(Ledger[[#This Row],[Date]])/3,0)</f>
        <v>Qtr2</v>
      </c>
      <c r="N5525">
        <f>MONTH(Ledger[[#This Row],[Date]])</f>
        <v>6</v>
      </c>
      <c r="O5525" t="str">
        <f>TEXT(Ledger[[#This Row],[Date]],"mmm")</f>
        <v>Jun</v>
      </c>
    </row>
    <row r="5526" spans="1:15" x14ac:dyDescent="0.35">
      <c r="A5526" t="s">
        <v>591</v>
      </c>
      <c r="B5526" s="8">
        <v>45809</v>
      </c>
      <c r="C5526" s="5">
        <v>0.39583333333333331</v>
      </c>
      <c r="D5526" t="str">
        <f>_xlfn.XLOOKUP(Ledger[[#This Row],[Employee_ID]],Employees!C:C,Employees!A:A)</f>
        <v>Morning</v>
      </c>
      <c r="E5526" t="s">
        <v>22</v>
      </c>
      <c r="F5526" t="str">
        <f>_xlfn.XLOOKUP(Ledger[[#This Row],[Employee_ID]],Employees!C:C,Employees!B:B)</f>
        <v>BR02</v>
      </c>
      <c r="G5526" t="s">
        <v>27</v>
      </c>
      <c r="H5526" t="s">
        <v>78</v>
      </c>
      <c r="I5526">
        <v>46</v>
      </c>
      <c r="J5526">
        <f>_xlfn.XLOOKUP(Ledger[[#This Row],[SKU]]&amp;"|"&amp;Ledger[[#This Row],[Branch_ID]], PriceList!E:E,PriceList!C:C,"")</f>
        <v>225</v>
      </c>
      <c r="K5526">
        <f>_xlfn.XLOOKUP(Ledger[[#This Row],[SKU]]&amp;"|"&amp;Ledger[[#This Row],[Branch_ID]], PriceList[Key], PriceList[Unit_Retail_Price_EGP], "")</f>
        <v>579</v>
      </c>
      <c r="L5526">
        <f>YEAR(Ledger[[#This Row],[Date]])</f>
        <v>2025</v>
      </c>
      <c r="M5526" t="str">
        <f>"Qtr"&amp;ROUNDUP(MONTH(Ledger[[#This Row],[Date]])/3,0)</f>
        <v>Qtr2</v>
      </c>
      <c r="N5526">
        <f>MONTH(Ledger[[#This Row],[Date]])</f>
        <v>6</v>
      </c>
      <c r="O5526" t="str">
        <f>TEXT(Ledger[[#This Row],[Date]],"mmm")</f>
        <v>Jun</v>
      </c>
    </row>
    <row r="5527" spans="1:15" x14ac:dyDescent="0.35">
      <c r="A5527" t="s">
        <v>596</v>
      </c>
      <c r="B5527" s="8">
        <v>45809</v>
      </c>
      <c r="C5527" s="5">
        <v>0.39652777777777776</v>
      </c>
      <c r="D5527" t="str">
        <f>_xlfn.XLOOKUP(Ledger[[#This Row],[Employee_ID]],Employees!C:C,Employees!A:A)</f>
        <v>Morning</v>
      </c>
      <c r="E5527" t="s">
        <v>22</v>
      </c>
      <c r="F5527" t="str">
        <f>_xlfn.XLOOKUP(Ledger[[#This Row],[Employee_ID]],Employees!C:C,Employees!B:B)</f>
        <v>BR02</v>
      </c>
      <c r="G5527" t="s">
        <v>27</v>
      </c>
      <c r="H5527" t="s">
        <v>200</v>
      </c>
      <c r="I5527">
        <v>22</v>
      </c>
      <c r="J5527">
        <f>_xlfn.XLOOKUP(Ledger[[#This Row],[SKU]]&amp;"|"&amp;Ledger[[#This Row],[Branch_ID]], PriceList!E:E,PriceList!C:C,"")</f>
        <v>185</v>
      </c>
      <c r="K5527">
        <f>_xlfn.XLOOKUP(Ledger[[#This Row],[SKU]]&amp;"|"&amp;Ledger[[#This Row],[Branch_ID]], PriceList[Key], PriceList[Unit_Retail_Price_EGP], "")</f>
        <v>479</v>
      </c>
      <c r="L5527">
        <f>YEAR(Ledger[[#This Row],[Date]])</f>
        <v>2025</v>
      </c>
      <c r="M5527" t="str">
        <f>"Qtr"&amp;ROUNDUP(MONTH(Ledger[[#This Row],[Date]])/3,0)</f>
        <v>Qtr2</v>
      </c>
      <c r="N5527">
        <f>MONTH(Ledger[[#This Row],[Date]])</f>
        <v>6</v>
      </c>
      <c r="O5527" t="str">
        <f>TEXT(Ledger[[#This Row],[Date]],"mmm")</f>
        <v>Jun</v>
      </c>
    </row>
    <row r="5528" spans="1:15" x14ac:dyDescent="0.35">
      <c r="A5528" t="s">
        <v>606</v>
      </c>
      <c r="B5528" s="8">
        <v>45809</v>
      </c>
      <c r="C5528" s="5">
        <v>0.39652777777777776</v>
      </c>
      <c r="D5528" t="str">
        <f>_xlfn.XLOOKUP(Ledger[[#This Row],[Employee_ID]],Employees!C:C,Employees!A:A)</f>
        <v>Morning</v>
      </c>
      <c r="E5528" t="s">
        <v>22</v>
      </c>
      <c r="F5528" t="str">
        <f>_xlfn.XLOOKUP(Ledger[[#This Row],[Employee_ID]],Employees!C:C,Employees!B:B)</f>
        <v>BR02</v>
      </c>
      <c r="G5528" t="s">
        <v>27</v>
      </c>
      <c r="H5528" t="s">
        <v>234</v>
      </c>
      <c r="I5528">
        <v>22</v>
      </c>
      <c r="J5528">
        <f>_xlfn.XLOOKUP(Ledger[[#This Row],[SKU]]&amp;"|"&amp;Ledger[[#This Row],[Branch_ID]], PriceList!E:E,PriceList!C:C,"")</f>
        <v>470</v>
      </c>
      <c r="K5528">
        <f>_xlfn.XLOOKUP(Ledger[[#This Row],[SKU]]&amp;"|"&amp;Ledger[[#This Row],[Branch_ID]], PriceList[Key], PriceList[Unit_Retail_Price_EGP], "")</f>
        <v>1159</v>
      </c>
      <c r="L5528">
        <f>YEAR(Ledger[[#This Row],[Date]])</f>
        <v>2025</v>
      </c>
      <c r="M5528" t="str">
        <f>"Qtr"&amp;ROUNDUP(MONTH(Ledger[[#This Row],[Date]])/3,0)</f>
        <v>Qtr2</v>
      </c>
      <c r="N5528">
        <f>MONTH(Ledger[[#This Row],[Date]])</f>
        <v>6</v>
      </c>
      <c r="O5528" t="str">
        <f>TEXT(Ledger[[#This Row],[Date]],"mmm")</f>
        <v>Jun</v>
      </c>
    </row>
    <row r="5529" spans="1:15" x14ac:dyDescent="0.35">
      <c r="A5529" t="s">
        <v>612</v>
      </c>
      <c r="B5529" s="8">
        <v>45809</v>
      </c>
      <c r="C5529" s="5">
        <v>0.39652777777777776</v>
      </c>
      <c r="D5529" t="str">
        <f>_xlfn.XLOOKUP(Ledger[[#This Row],[Employee_ID]],Employees!C:C,Employees!A:A)</f>
        <v>Morning</v>
      </c>
      <c r="E5529" t="s">
        <v>22</v>
      </c>
      <c r="F5529" t="str">
        <f>_xlfn.XLOOKUP(Ledger[[#This Row],[Employee_ID]],Employees!C:C,Employees!B:B)</f>
        <v>BR02</v>
      </c>
      <c r="G5529" t="s">
        <v>27</v>
      </c>
      <c r="H5529" t="s">
        <v>229</v>
      </c>
      <c r="I5529">
        <v>40</v>
      </c>
      <c r="J5529">
        <f>_xlfn.XLOOKUP(Ledger[[#This Row],[SKU]]&amp;"|"&amp;Ledger[[#This Row],[Branch_ID]], PriceList!E:E,PriceList!C:C,"")</f>
        <v>225</v>
      </c>
      <c r="K5529">
        <f>_xlfn.XLOOKUP(Ledger[[#This Row],[SKU]]&amp;"|"&amp;Ledger[[#This Row],[Branch_ID]], PriceList[Key], PriceList[Unit_Retail_Price_EGP], "")</f>
        <v>579</v>
      </c>
      <c r="L5529">
        <f>YEAR(Ledger[[#This Row],[Date]])</f>
        <v>2025</v>
      </c>
      <c r="M5529" t="str">
        <f>"Qtr"&amp;ROUNDUP(MONTH(Ledger[[#This Row],[Date]])/3,0)</f>
        <v>Qtr2</v>
      </c>
      <c r="N5529">
        <f>MONTH(Ledger[[#This Row],[Date]])</f>
        <v>6</v>
      </c>
      <c r="O5529" t="str">
        <f>TEXT(Ledger[[#This Row],[Date]],"mmm")</f>
        <v>Jun</v>
      </c>
    </row>
    <row r="5530" spans="1:15" x14ac:dyDescent="0.35">
      <c r="A5530" t="s">
        <v>623</v>
      </c>
      <c r="B5530" s="8">
        <v>45809</v>
      </c>
      <c r="C5530" s="5">
        <v>0.3972222222222222</v>
      </c>
      <c r="D5530" t="str">
        <f>_xlfn.XLOOKUP(Ledger[[#This Row],[Employee_ID]],Employees!C:C,Employees!A:A)</f>
        <v>Morning</v>
      </c>
      <c r="E5530" t="s">
        <v>22</v>
      </c>
      <c r="F5530" t="str">
        <f>_xlfn.XLOOKUP(Ledger[[#This Row],[Employee_ID]],Employees!C:C,Employees!B:B)</f>
        <v>BR02</v>
      </c>
      <c r="G5530" t="s">
        <v>27</v>
      </c>
      <c r="H5530" t="s">
        <v>307</v>
      </c>
      <c r="I5530">
        <v>26</v>
      </c>
      <c r="J5530">
        <f>_xlfn.XLOOKUP(Ledger[[#This Row],[SKU]]&amp;"|"&amp;Ledger[[#This Row],[Branch_ID]], PriceList!E:E,PriceList!C:C,"")</f>
        <v>145</v>
      </c>
      <c r="K5530">
        <f>_xlfn.XLOOKUP(Ledger[[#This Row],[SKU]]&amp;"|"&amp;Ledger[[#This Row],[Branch_ID]], PriceList[Key], PriceList[Unit_Retail_Price_EGP], "")</f>
        <v>369</v>
      </c>
      <c r="L5530">
        <f>YEAR(Ledger[[#This Row],[Date]])</f>
        <v>2025</v>
      </c>
      <c r="M5530" t="str">
        <f>"Qtr"&amp;ROUNDUP(MONTH(Ledger[[#This Row],[Date]])/3,0)</f>
        <v>Qtr2</v>
      </c>
      <c r="N5530">
        <f>MONTH(Ledger[[#This Row],[Date]])</f>
        <v>6</v>
      </c>
      <c r="O5530" t="str">
        <f>TEXT(Ledger[[#This Row],[Date]],"mmm")</f>
        <v>Jun</v>
      </c>
    </row>
    <row r="5531" spans="1:15" x14ac:dyDescent="0.35">
      <c r="A5531" t="s">
        <v>625</v>
      </c>
      <c r="B5531" s="8">
        <v>45809</v>
      </c>
      <c r="C5531" s="5">
        <v>0.3972222222222222</v>
      </c>
      <c r="D5531" t="str">
        <f>_xlfn.XLOOKUP(Ledger[[#This Row],[Employee_ID]],Employees!C:C,Employees!A:A)</f>
        <v>Morning</v>
      </c>
      <c r="E5531" t="s">
        <v>22</v>
      </c>
      <c r="F5531" t="str">
        <f>_xlfn.XLOOKUP(Ledger[[#This Row],[Employee_ID]],Employees!C:C,Employees!B:B)</f>
        <v>BR02</v>
      </c>
      <c r="G5531" t="s">
        <v>27</v>
      </c>
      <c r="H5531" t="s">
        <v>209</v>
      </c>
      <c r="I5531">
        <v>35</v>
      </c>
      <c r="J5531">
        <f>_xlfn.XLOOKUP(Ledger[[#This Row],[SKU]]&amp;"|"&amp;Ledger[[#This Row],[Branch_ID]], PriceList!E:E,PriceList!C:C,"")</f>
        <v>165</v>
      </c>
      <c r="K5531">
        <f>_xlfn.XLOOKUP(Ledger[[#This Row],[SKU]]&amp;"|"&amp;Ledger[[#This Row],[Branch_ID]], PriceList[Key], PriceList[Unit_Retail_Price_EGP], "")</f>
        <v>419</v>
      </c>
      <c r="L5531">
        <f>YEAR(Ledger[[#This Row],[Date]])</f>
        <v>2025</v>
      </c>
      <c r="M5531" t="str">
        <f>"Qtr"&amp;ROUNDUP(MONTH(Ledger[[#This Row],[Date]])/3,0)</f>
        <v>Qtr2</v>
      </c>
      <c r="N5531">
        <f>MONTH(Ledger[[#This Row],[Date]])</f>
        <v>6</v>
      </c>
      <c r="O5531" t="str">
        <f>TEXT(Ledger[[#This Row],[Date]],"mmm")</f>
        <v>Jun</v>
      </c>
    </row>
    <row r="5532" spans="1:15" x14ac:dyDescent="0.35">
      <c r="A5532" t="s">
        <v>628</v>
      </c>
      <c r="B5532" s="8">
        <v>45809</v>
      </c>
      <c r="C5532" s="5">
        <v>0.3972222222222222</v>
      </c>
      <c r="D5532" t="str">
        <f>_xlfn.XLOOKUP(Ledger[[#This Row],[Employee_ID]],Employees!C:C,Employees!A:A)</f>
        <v>Morning</v>
      </c>
      <c r="E5532" t="s">
        <v>22</v>
      </c>
      <c r="F5532" t="str">
        <f>_xlfn.XLOOKUP(Ledger[[#This Row],[Employee_ID]],Employees!C:C,Employees!B:B)</f>
        <v>BR02</v>
      </c>
      <c r="G5532" t="s">
        <v>27</v>
      </c>
      <c r="H5532" t="s">
        <v>621</v>
      </c>
      <c r="I5532">
        <v>14</v>
      </c>
      <c r="J5532">
        <f>_xlfn.XLOOKUP(Ledger[[#This Row],[SKU]]&amp;"|"&amp;Ledger[[#This Row],[Branch_ID]], PriceList!E:E,PriceList!C:C,"")</f>
        <v>185</v>
      </c>
      <c r="K5532">
        <f>_xlfn.XLOOKUP(Ledger[[#This Row],[SKU]]&amp;"|"&amp;Ledger[[#This Row],[Branch_ID]], PriceList[Key], PriceList[Unit_Retail_Price_EGP], "")</f>
        <v>479</v>
      </c>
      <c r="L5532">
        <f>YEAR(Ledger[[#This Row],[Date]])</f>
        <v>2025</v>
      </c>
      <c r="M5532" t="str">
        <f>"Qtr"&amp;ROUNDUP(MONTH(Ledger[[#This Row],[Date]])/3,0)</f>
        <v>Qtr2</v>
      </c>
      <c r="N5532">
        <f>MONTH(Ledger[[#This Row],[Date]])</f>
        <v>6</v>
      </c>
      <c r="O5532" t="str">
        <f>TEXT(Ledger[[#This Row],[Date]],"mmm")</f>
        <v>Jun</v>
      </c>
    </row>
    <row r="5533" spans="1:15" x14ac:dyDescent="0.35">
      <c r="A5533" t="s">
        <v>635</v>
      </c>
      <c r="B5533" s="8">
        <v>45809</v>
      </c>
      <c r="C5533" s="5">
        <v>0.39791666666666664</v>
      </c>
      <c r="D5533" t="str">
        <f>_xlfn.XLOOKUP(Ledger[[#This Row],[Employee_ID]],Employees!C:C,Employees!A:A)</f>
        <v>Morning</v>
      </c>
      <c r="E5533" t="s">
        <v>22</v>
      </c>
      <c r="F5533" t="str">
        <f>_xlfn.XLOOKUP(Ledger[[#This Row],[Employee_ID]],Employees!C:C,Employees!B:B)</f>
        <v>BR02</v>
      </c>
      <c r="G5533" t="s">
        <v>27</v>
      </c>
      <c r="H5533" t="s">
        <v>225</v>
      </c>
      <c r="I5533">
        <v>28</v>
      </c>
      <c r="J5533">
        <f>_xlfn.XLOOKUP(Ledger[[#This Row],[SKU]]&amp;"|"&amp;Ledger[[#This Row],[Branch_ID]], PriceList!E:E,PriceList!C:C,"")</f>
        <v>430</v>
      </c>
      <c r="K5533">
        <f>_xlfn.XLOOKUP(Ledger[[#This Row],[SKU]]&amp;"|"&amp;Ledger[[#This Row],[Branch_ID]], PriceList[Key], PriceList[Unit_Retail_Price_EGP], "")</f>
        <v>1059</v>
      </c>
      <c r="L5533">
        <f>YEAR(Ledger[[#This Row],[Date]])</f>
        <v>2025</v>
      </c>
      <c r="M5533" t="str">
        <f>"Qtr"&amp;ROUNDUP(MONTH(Ledger[[#This Row],[Date]])/3,0)</f>
        <v>Qtr2</v>
      </c>
      <c r="N5533">
        <f>MONTH(Ledger[[#This Row],[Date]])</f>
        <v>6</v>
      </c>
      <c r="O5533" t="str">
        <f>TEXT(Ledger[[#This Row],[Date]],"mmm")</f>
        <v>Jun</v>
      </c>
    </row>
    <row r="5534" spans="1:15" x14ac:dyDescent="0.35">
      <c r="A5534" t="s">
        <v>636</v>
      </c>
      <c r="B5534" s="8">
        <v>45809</v>
      </c>
      <c r="C5534" s="5">
        <v>0.39791666666666664</v>
      </c>
      <c r="D5534" t="str">
        <f>_xlfn.XLOOKUP(Ledger[[#This Row],[Employee_ID]],Employees!C:C,Employees!A:A)</f>
        <v>Morning</v>
      </c>
      <c r="E5534" t="s">
        <v>22</v>
      </c>
      <c r="F5534" t="str">
        <f>_xlfn.XLOOKUP(Ledger[[#This Row],[Employee_ID]],Employees!C:C,Employees!B:B)</f>
        <v>BR02</v>
      </c>
      <c r="G5534" t="s">
        <v>27</v>
      </c>
      <c r="H5534" t="s">
        <v>59</v>
      </c>
      <c r="I5534">
        <v>29</v>
      </c>
      <c r="J5534">
        <f>_xlfn.XLOOKUP(Ledger[[#This Row],[SKU]]&amp;"|"&amp;Ledger[[#This Row],[Branch_ID]], PriceList!E:E,PriceList!C:C,"")</f>
        <v>430</v>
      </c>
      <c r="K5534">
        <f>_xlfn.XLOOKUP(Ledger[[#This Row],[SKU]]&amp;"|"&amp;Ledger[[#This Row],[Branch_ID]], PriceList[Key], PriceList[Unit_Retail_Price_EGP], "")</f>
        <v>1059</v>
      </c>
      <c r="L5534">
        <f>YEAR(Ledger[[#This Row],[Date]])</f>
        <v>2025</v>
      </c>
      <c r="M5534" t="str">
        <f>"Qtr"&amp;ROUNDUP(MONTH(Ledger[[#This Row],[Date]])/3,0)</f>
        <v>Qtr2</v>
      </c>
      <c r="N5534">
        <f>MONTH(Ledger[[#This Row],[Date]])</f>
        <v>6</v>
      </c>
      <c r="O5534" t="str">
        <f>TEXT(Ledger[[#This Row],[Date]],"mmm")</f>
        <v>Jun</v>
      </c>
    </row>
    <row r="5535" spans="1:15" x14ac:dyDescent="0.35">
      <c r="A5535" t="s">
        <v>645</v>
      </c>
      <c r="B5535" s="8">
        <v>45809</v>
      </c>
      <c r="C5535" s="5">
        <v>0.39791666666666664</v>
      </c>
      <c r="D5535" t="str">
        <f>_xlfn.XLOOKUP(Ledger[[#This Row],[Employee_ID]],Employees!C:C,Employees!A:A)</f>
        <v>Morning</v>
      </c>
      <c r="E5535" t="s">
        <v>22</v>
      </c>
      <c r="F5535" t="str">
        <f>_xlfn.XLOOKUP(Ledger[[#This Row],[Employee_ID]],Employees!C:C,Employees!B:B)</f>
        <v>BR02</v>
      </c>
      <c r="G5535" t="s">
        <v>27</v>
      </c>
      <c r="H5535" t="s">
        <v>202</v>
      </c>
      <c r="I5535">
        <v>13</v>
      </c>
      <c r="J5535">
        <f>_xlfn.XLOOKUP(Ledger[[#This Row],[SKU]]&amp;"|"&amp;Ledger[[#This Row],[Branch_ID]], PriceList!E:E,PriceList!C:C,"")</f>
        <v>655</v>
      </c>
      <c r="K5535">
        <f>_xlfn.XLOOKUP(Ledger[[#This Row],[SKU]]&amp;"|"&amp;Ledger[[#This Row],[Branch_ID]], PriceList[Key], PriceList[Unit_Retail_Price_EGP], "")</f>
        <v>1589</v>
      </c>
      <c r="L5535">
        <f>YEAR(Ledger[[#This Row],[Date]])</f>
        <v>2025</v>
      </c>
      <c r="M5535" t="str">
        <f>"Qtr"&amp;ROUNDUP(MONTH(Ledger[[#This Row],[Date]])/3,0)</f>
        <v>Qtr2</v>
      </c>
      <c r="N5535">
        <f>MONTH(Ledger[[#This Row],[Date]])</f>
        <v>6</v>
      </c>
      <c r="O5535" t="str">
        <f>TEXT(Ledger[[#This Row],[Date]],"mmm")</f>
        <v>Jun</v>
      </c>
    </row>
    <row r="5536" spans="1:15" x14ac:dyDescent="0.35">
      <c r="A5536" t="s">
        <v>649</v>
      </c>
      <c r="B5536" s="8">
        <v>45809</v>
      </c>
      <c r="C5536" s="5">
        <v>0.39791666666666664</v>
      </c>
      <c r="D5536" t="str">
        <f>_xlfn.XLOOKUP(Ledger[[#This Row],[Employee_ID]],Employees!C:C,Employees!A:A)</f>
        <v>Morning</v>
      </c>
      <c r="E5536" t="s">
        <v>22</v>
      </c>
      <c r="F5536" t="str">
        <f>_xlfn.XLOOKUP(Ledger[[#This Row],[Employee_ID]],Employees!C:C,Employees!B:B)</f>
        <v>BR02</v>
      </c>
      <c r="G5536" t="s">
        <v>27</v>
      </c>
      <c r="H5536" t="s">
        <v>337</v>
      </c>
      <c r="I5536">
        <v>33</v>
      </c>
      <c r="J5536">
        <f>_xlfn.XLOOKUP(Ledger[[#This Row],[SKU]]&amp;"|"&amp;Ledger[[#This Row],[Branch_ID]], PriceList!E:E,PriceList!C:C,"")</f>
        <v>145</v>
      </c>
      <c r="K5536">
        <f>_xlfn.XLOOKUP(Ledger[[#This Row],[SKU]]&amp;"|"&amp;Ledger[[#This Row],[Branch_ID]], PriceList[Key], PriceList[Unit_Retail_Price_EGP], "")</f>
        <v>369</v>
      </c>
      <c r="L5536">
        <f>YEAR(Ledger[[#This Row],[Date]])</f>
        <v>2025</v>
      </c>
      <c r="M5536" t="str">
        <f>"Qtr"&amp;ROUNDUP(MONTH(Ledger[[#This Row],[Date]])/3,0)</f>
        <v>Qtr2</v>
      </c>
      <c r="N5536">
        <f>MONTH(Ledger[[#This Row],[Date]])</f>
        <v>6</v>
      </c>
      <c r="O5536" t="str">
        <f>TEXT(Ledger[[#This Row],[Date]],"mmm")</f>
        <v>Jun</v>
      </c>
    </row>
    <row r="5537" spans="1:15" x14ac:dyDescent="0.35">
      <c r="A5537" t="s">
        <v>650</v>
      </c>
      <c r="B5537" s="8">
        <v>45809</v>
      </c>
      <c r="C5537" s="5">
        <v>0.39791666666666664</v>
      </c>
      <c r="D5537" t="str">
        <f>_xlfn.XLOOKUP(Ledger[[#This Row],[Employee_ID]],Employees!C:C,Employees!A:A)</f>
        <v>Morning</v>
      </c>
      <c r="E5537" t="s">
        <v>22</v>
      </c>
      <c r="F5537" t="str">
        <f>_xlfn.XLOOKUP(Ledger[[#This Row],[Employee_ID]],Employees!C:C,Employees!B:B)</f>
        <v>BR02</v>
      </c>
      <c r="G5537" t="s">
        <v>27</v>
      </c>
      <c r="H5537" t="s">
        <v>154</v>
      </c>
      <c r="I5537">
        <v>44</v>
      </c>
      <c r="J5537">
        <f>_xlfn.XLOOKUP(Ledger[[#This Row],[SKU]]&amp;"|"&amp;Ledger[[#This Row],[Branch_ID]], PriceList!E:E,PriceList!C:C,"")</f>
        <v>165</v>
      </c>
      <c r="K5537">
        <f>_xlfn.XLOOKUP(Ledger[[#This Row],[SKU]]&amp;"|"&amp;Ledger[[#This Row],[Branch_ID]], PriceList[Key], PriceList[Unit_Retail_Price_EGP], "")</f>
        <v>419</v>
      </c>
      <c r="L5537">
        <f>YEAR(Ledger[[#This Row],[Date]])</f>
        <v>2025</v>
      </c>
      <c r="M5537" t="str">
        <f>"Qtr"&amp;ROUNDUP(MONTH(Ledger[[#This Row],[Date]])/3,0)</f>
        <v>Qtr2</v>
      </c>
      <c r="N5537">
        <f>MONTH(Ledger[[#This Row],[Date]])</f>
        <v>6</v>
      </c>
      <c r="O5537" t="str">
        <f>TEXT(Ledger[[#This Row],[Date]],"mmm")</f>
        <v>Jun</v>
      </c>
    </row>
    <row r="5538" spans="1:15" x14ac:dyDescent="0.35">
      <c r="A5538" t="s">
        <v>666</v>
      </c>
      <c r="B5538" s="8">
        <v>45809</v>
      </c>
      <c r="C5538" s="5">
        <v>0.39861111111111114</v>
      </c>
      <c r="D5538" t="str">
        <f>_xlfn.XLOOKUP(Ledger[[#This Row],[Employee_ID]],Employees!C:C,Employees!A:A)</f>
        <v>Morning</v>
      </c>
      <c r="E5538" t="s">
        <v>22</v>
      </c>
      <c r="F5538" t="str">
        <f>_xlfn.XLOOKUP(Ledger[[#This Row],[Employee_ID]],Employees!C:C,Employees!B:B)</f>
        <v>BR02</v>
      </c>
      <c r="G5538" t="s">
        <v>27</v>
      </c>
      <c r="H5538" t="s">
        <v>315</v>
      </c>
      <c r="I5538">
        <v>17</v>
      </c>
      <c r="J5538">
        <f>_xlfn.XLOOKUP(Ledger[[#This Row],[SKU]]&amp;"|"&amp;Ledger[[#This Row],[Branch_ID]], PriceList!E:E,PriceList!C:C,"")</f>
        <v>185</v>
      </c>
      <c r="K5538">
        <f>_xlfn.XLOOKUP(Ledger[[#This Row],[SKU]]&amp;"|"&amp;Ledger[[#This Row],[Branch_ID]], PriceList[Key], PriceList[Unit_Retail_Price_EGP], "")</f>
        <v>479</v>
      </c>
      <c r="L5538">
        <f>YEAR(Ledger[[#This Row],[Date]])</f>
        <v>2025</v>
      </c>
      <c r="M5538" t="str">
        <f>"Qtr"&amp;ROUNDUP(MONTH(Ledger[[#This Row],[Date]])/3,0)</f>
        <v>Qtr2</v>
      </c>
      <c r="N5538">
        <f>MONTH(Ledger[[#This Row],[Date]])</f>
        <v>6</v>
      </c>
      <c r="O5538" t="str">
        <f>TEXT(Ledger[[#This Row],[Date]],"mmm")</f>
        <v>Jun</v>
      </c>
    </row>
    <row r="5539" spans="1:15" x14ac:dyDescent="0.35">
      <c r="A5539" t="s">
        <v>670</v>
      </c>
      <c r="B5539" s="8">
        <v>45809</v>
      </c>
      <c r="C5539" s="5">
        <v>0.39861111111111114</v>
      </c>
      <c r="D5539" t="str">
        <f>_xlfn.XLOOKUP(Ledger[[#This Row],[Employee_ID]],Employees!C:C,Employees!A:A)</f>
        <v>Morning</v>
      </c>
      <c r="E5539" t="s">
        <v>22</v>
      </c>
      <c r="F5539" t="str">
        <f>_xlfn.XLOOKUP(Ledger[[#This Row],[Employee_ID]],Employees!C:C,Employees!B:B)</f>
        <v>BR02</v>
      </c>
      <c r="G5539" t="s">
        <v>27</v>
      </c>
      <c r="H5539" t="s">
        <v>119</v>
      </c>
      <c r="I5539">
        <v>54</v>
      </c>
      <c r="J5539">
        <f>_xlfn.XLOOKUP(Ledger[[#This Row],[SKU]]&amp;"|"&amp;Ledger[[#This Row],[Branch_ID]], PriceList!E:E,PriceList!C:C,"")</f>
        <v>225</v>
      </c>
      <c r="K5539">
        <f>_xlfn.XLOOKUP(Ledger[[#This Row],[SKU]]&amp;"|"&amp;Ledger[[#This Row],[Branch_ID]], PriceList[Key], PriceList[Unit_Retail_Price_EGP], "")</f>
        <v>579</v>
      </c>
      <c r="L5539">
        <f>YEAR(Ledger[[#This Row],[Date]])</f>
        <v>2025</v>
      </c>
      <c r="M5539" t="str">
        <f>"Qtr"&amp;ROUNDUP(MONTH(Ledger[[#This Row],[Date]])/3,0)</f>
        <v>Qtr2</v>
      </c>
      <c r="N5539">
        <f>MONTH(Ledger[[#This Row],[Date]])</f>
        <v>6</v>
      </c>
      <c r="O5539" t="str">
        <f>TEXT(Ledger[[#This Row],[Date]],"mmm")</f>
        <v>Jun</v>
      </c>
    </row>
    <row r="5540" spans="1:15" x14ac:dyDescent="0.35">
      <c r="A5540" t="s">
        <v>671</v>
      </c>
      <c r="B5540" s="8">
        <v>45809</v>
      </c>
      <c r="C5540" s="5">
        <v>0.39861111111111114</v>
      </c>
      <c r="D5540" t="str">
        <f>_xlfn.XLOOKUP(Ledger[[#This Row],[Employee_ID]],Employees!C:C,Employees!A:A)</f>
        <v>Morning</v>
      </c>
      <c r="E5540" t="s">
        <v>22</v>
      </c>
      <c r="F5540" t="str">
        <f>_xlfn.XLOOKUP(Ledger[[#This Row],[Employee_ID]],Employees!C:C,Employees!B:B)</f>
        <v>BR02</v>
      </c>
      <c r="G5540" t="s">
        <v>27</v>
      </c>
      <c r="H5540" t="s">
        <v>195</v>
      </c>
      <c r="I5540">
        <v>27</v>
      </c>
      <c r="J5540">
        <f>_xlfn.XLOOKUP(Ledger[[#This Row],[SKU]]&amp;"|"&amp;Ledger[[#This Row],[Branch_ID]], PriceList!E:E,PriceList!C:C,"")</f>
        <v>165</v>
      </c>
      <c r="K5540">
        <f>_xlfn.XLOOKUP(Ledger[[#This Row],[SKU]]&amp;"|"&amp;Ledger[[#This Row],[Branch_ID]], PriceList[Key], PriceList[Unit_Retail_Price_EGP], "")</f>
        <v>419</v>
      </c>
      <c r="L5540">
        <f>YEAR(Ledger[[#This Row],[Date]])</f>
        <v>2025</v>
      </c>
      <c r="M5540" t="str">
        <f>"Qtr"&amp;ROUNDUP(MONTH(Ledger[[#This Row],[Date]])/3,0)</f>
        <v>Qtr2</v>
      </c>
      <c r="N5540">
        <f>MONTH(Ledger[[#This Row],[Date]])</f>
        <v>6</v>
      </c>
      <c r="O5540" t="str">
        <f>TEXT(Ledger[[#This Row],[Date]],"mmm")</f>
        <v>Jun</v>
      </c>
    </row>
    <row r="5541" spans="1:15" x14ac:dyDescent="0.35">
      <c r="A5541" t="s">
        <v>680</v>
      </c>
      <c r="B5541" s="8">
        <v>45809</v>
      </c>
      <c r="C5541" s="5">
        <v>0.39861111111111114</v>
      </c>
      <c r="D5541" t="str">
        <f>_xlfn.XLOOKUP(Ledger[[#This Row],[Employee_ID]],Employees!C:C,Employees!A:A)</f>
        <v>Morning</v>
      </c>
      <c r="E5541" t="s">
        <v>22</v>
      </c>
      <c r="F5541" t="str">
        <f>_xlfn.XLOOKUP(Ledger[[#This Row],[Employee_ID]],Employees!C:C,Employees!B:B)</f>
        <v>BR02</v>
      </c>
      <c r="G5541" t="s">
        <v>27</v>
      </c>
      <c r="H5541" t="s">
        <v>681</v>
      </c>
      <c r="I5541">
        <v>39</v>
      </c>
      <c r="J5541">
        <f>_xlfn.XLOOKUP(Ledger[[#This Row],[SKU]]&amp;"|"&amp;Ledger[[#This Row],[Branch_ID]], PriceList!E:E,PriceList!C:C,"")</f>
        <v>145</v>
      </c>
      <c r="K5541">
        <f>_xlfn.XLOOKUP(Ledger[[#This Row],[SKU]]&amp;"|"&amp;Ledger[[#This Row],[Branch_ID]], PriceList[Key], PriceList[Unit_Retail_Price_EGP], "")</f>
        <v>369</v>
      </c>
      <c r="L5541">
        <f>YEAR(Ledger[[#This Row],[Date]])</f>
        <v>2025</v>
      </c>
      <c r="M5541" t="str">
        <f>"Qtr"&amp;ROUNDUP(MONTH(Ledger[[#This Row],[Date]])/3,0)</f>
        <v>Qtr2</v>
      </c>
      <c r="N5541">
        <f>MONTH(Ledger[[#This Row],[Date]])</f>
        <v>6</v>
      </c>
      <c r="O5541" t="str">
        <f>TEXT(Ledger[[#This Row],[Date]],"mmm")</f>
        <v>Jun</v>
      </c>
    </row>
    <row r="5542" spans="1:15" x14ac:dyDescent="0.35">
      <c r="A5542" t="s">
        <v>688</v>
      </c>
      <c r="B5542" s="8">
        <v>45809</v>
      </c>
      <c r="C5542" s="5">
        <v>0.39930555555555558</v>
      </c>
      <c r="D5542" t="str">
        <f>_xlfn.XLOOKUP(Ledger[[#This Row],[Employee_ID]],Employees!C:C,Employees!A:A)</f>
        <v>Morning</v>
      </c>
      <c r="E5542" t="s">
        <v>22</v>
      </c>
      <c r="F5542" t="str">
        <f>_xlfn.XLOOKUP(Ledger[[#This Row],[Employee_ID]],Employees!C:C,Employees!B:B)</f>
        <v>BR02</v>
      </c>
      <c r="G5542" t="s">
        <v>27</v>
      </c>
      <c r="H5542" t="s">
        <v>499</v>
      </c>
      <c r="I5542">
        <v>16</v>
      </c>
      <c r="J5542">
        <f>_xlfn.XLOOKUP(Ledger[[#This Row],[SKU]]&amp;"|"&amp;Ledger[[#This Row],[Branch_ID]], PriceList!E:E,PriceList!C:C,"")</f>
        <v>305</v>
      </c>
      <c r="K5542">
        <f>_xlfn.XLOOKUP(Ledger[[#This Row],[SKU]]&amp;"|"&amp;Ledger[[#This Row],[Branch_ID]], PriceList[Key], PriceList[Unit_Retail_Price_EGP], "")</f>
        <v>739</v>
      </c>
      <c r="L5542">
        <f>YEAR(Ledger[[#This Row],[Date]])</f>
        <v>2025</v>
      </c>
      <c r="M5542" t="str">
        <f>"Qtr"&amp;ROUNDUP(MONTH(Ledger[[#This Row],[Date]])/3,0)</f>
        <v>Qtr2</v>
      </c>
      <c r="N5542">
        <f>MONTH(Ledger[[#This Row],[Date]])</f>
        <v>6</v>
      </c>
      <c r="O5542" t="str">
        <f>TEXT(Ledger[[#This Row],[Date]],"mmm")</f>
        <v>Jun</v>
      </c>
    </row>
    <row r="5543" spans="1:15" x14ac:dyDescent="0.35">
      <c r="A5543" t="s">
        <v>689</v>
      </c>
      <c r="B5543" s="8">
        <v>45809</v>
      </c>
      <c r="C5543" s="5">
        <v>0.39930555555555558</v>
      </c>
      <c r="D5543" t="str">
        <f>_xlfn.XLOOKUP(Ledger[[#This Row],[Employee_ID]],Employees!C:C,Employees!A:A)</f>
        <v>Morning</v>
      </c>
      <c r="E5543" t="s">
        <v>22</v>
      </c>
      <c r="F5543" t="str">
        <f>_xlfn.XLOOKUP(Ledger[[#This Row],[Employee_ID]],Employees!C:C,Employees!B:B)</f>
        <v>BR02</v>
      </c>
      <c r="G5543" t="s">
        <v>27</v>
      </c>
      <c r="H5543" t="s">
        <v>502</v>
      </c>
      <c r="I5543">
        <v>15</v>
      </c>
      <c r="J5543">
        <f>_xlfn.XLOOKUP(Ledger[[#This Row],[SKU]]&amp;"|"&amp;Ledger[[#This Row],[Branch_ID]], PriceList!E:E,PriceList!C:C,"")</f>
        <v>305</v>
      </c>
      <c r="K5543">
        <f>_xlfn.XLOOKUP(Ledger[[#This Row],[SKU]]&amp;"|"&amp;Ledger[[#This Row],[Branch_ID]], PriceList[Key], PriceList[Unit_Retail_Price_EGP], "")</f>
        <v>739</v>
      </c>
      <c r="L5543">
        <f>YEAR(Ledger[[#This Row],[Date]])</f>
        <v>2025</v>
      </c>
      <c r="M5543" t="str">
        <f>"Qtr"&amp;ROUNDUP(MONTH(Ledger[[#This Row],[Date]])/3,0)</f>
        <v>Qtr2</v>
      </c>
      <c r="N5543">
        <f>MONTH(Ledger[[#This Row],[Date]])</f>
        <v>6</v>
      </c>
      <c r="O5543" t="str">
        <f>TEXT(Ledger[[#This Row],[Date]],"mmm")</f>
        <v>Jun</v>
      </c>
    </row>
    <row r="5544" spans="1:15" x14ac:dyDescent="0.35">
      <c r="A5544" t="s">
        <v>692</v>
      </c>
      <c r="B5544" s="8">
        <v>45809</v>
      </c>
      <c r="C5544" s="5">
        <v>0.39930555555555558</v>
      </c>
      <c r="D5544" t="str">
        <f>_xlfn.XLOOKUP(Ledger[[#This Row],[Employee_ID]],Employees!C:C,Employees!A:A)</f>
        <v>Morning</v>
      </c>
      <c r="E5544" t="s">
        <v>22</v>
      </c>
      <c r="F5544" t="str">
        <f>_xlfn.XLOOKUP(Ledger[[#This Row],[Employee_ID]],Employees!C:C,Employees!B:B)</f>
        <v>BR02</v>
      </c>
      <c r="G5544" t="s">
        <v>27</v>
      </c>
      <c r="H5544" t="s">
        <v>333</v>
      </c>
      <c r="I5544">
        <v>17</v>
      </c>
      <c r="J5544">
        <f>_xlfn.XLOOKUP(Ledger[[#This Row],[SKU]]&amp;"|"&amp;Ledger[[#This Row],[Branch_ID]], PriceList!E:E,PriceList!C:C,"")</f>
        <v>185</v>
      </c>
      <c r="K5544">
        <f>_xlfn.XLOOKUP(Ledger[[#This Row],[SKU]]&amp;"|"&amp;Ledger[[#This Row],[Branch_ID]], PriceList[Key], PriceList[Unit_Retail_Price_EGP], "")</f>
        <v>479</v>
      </c>
      <c r="L5544">
        <f>YEAR(Ledger[[#This Row],[Date]])</f>
        <v>2025</v>
      </c>
      <c r="M5544" t="str">
        <f>"Qtr"&amp;ROUNDUP(MONTH(Ledger[[#This Row],[Date]])/3,0)</f>
        <v>Qtr2</v>
      </c>
      <c r="N5544">
        <f>MONTH(Ledger[[#This Row],[Date]])</f>
        <v>6</v>
      </c>
      <c r="O5544" t="str">
        <f>TEXT(Ledger[[#This Row],[Date]],"mmm")</f>
        <v>Jun</v>
      </c>
    </row>
    <row r="5545" spans="1:15" x14ac:dyDescent="0.35">
      <c r="A5545" t="s">
        <v>695</v>
      </c>
      <c r="B5545" s="8">
        <v>45809</v>
      </c>
      <c r="C5545" s="5">
        <v>0.39930555555555558</v>
      </c>
      <c r="D5545" t="str">
        <f>_xlfn.XLOOKUP(Ledger[[#This Row],[Employee_ID]],Employees!C:C,Employees!A:A)</f>
        <v>Morning</v>
      </c>
      <c r="E5545" t="s">
        <v>22</v>
      </c>
      <c r="F5545" t="str">
        <f>_xlfn.XLOOKUP(Ledger[[#This Row],[Employee_ID]],Employees!C:C,Employees!B:B)</f>
        <v>BR02</v>
      </c>
      <c r="G5545" t="s">
        <v>27</v>
      </c>
      <c r="H5545" t="s">
        <v>108</v>
      </c>
      <c r="I5545">
        <v>36</v>
      </c>
      <c r="J5545">
        <f>_xlfn.XLOOKUP(Ledger[[#This Row],[SKU]]&amp;"|"&amp;Ledger[[#This Row],[Branch_ID]], PriceList!E:E,PriceList!C:C,"")</f>
        <v>165</v>
      </c>
      <c r="K5545">
        <f>_xlfn.XLOOKUP(Ledger[[#This Row],[SKU]]&amp;"|"&amp;Ledger[[#This Row],[Branch_ID]], PriceList[Key], PriceList[Unit_Retail_Price_EGP], "")</f>
        <v>419</v>
      </c>
      <c r="L5545">
        <f>YEAR(Ledger[[#This Row],[Date]])</f>
        <v>2025</v>
      </c>
      <c r="M5545" t="str">
        <f>"Qtr"&amp;ROUNDUP(MONTH(Ledger[[#This Row],[Date]])/3,0)</f>
        <v>Qtr2</v>
      </c>
      <c r="N5545">
        <f>MONTH(Ledger[[#This Row],[Date]])</f>
        <v>6</v>
      </c>
      <c r="O5545" t="str">
        <f>TEXT(Ledger[[#This Row],[Date]],"mmm")</f>
        <v>Jun</v>
      </c>
    </row>
    <row r="5546" spans="1:15" x14ac:dyDescent="0.35">
      <c r="A5546" t="s">
        <v>700</v>
      </c>
      <c r="B5546" s="8">
        <v>45809</v>
      </c>
      <c r="C5546" s="5">
        <v>0.39930555555555558</v>
      </c>
      <c r="D5546" t="str">
        <f>_xlfn.XLOOKUP(Ledger[[#This Row],[Employee_ID]],Employees!C:C,Employees!A:A)</f>
        <v>Morning</v>
      </c>
      <c r="E5546" t="s">
        <v>22</v>
      </c>
      <c r="F5546" t="str">
        <f>_xlfn.XLOOKUP(Ledger[[#This Row],[Employee_ID]],Employees!C:C,Employees!B:B)</f>
        <v>BR02</v>
      </c>
      <c r="G5546" t="s">
        <v>27</v>
      </c>
      <c r="H5546" t="s">
        <v>286</v>
      </c>
      <c r="I5546">
        <v>30</v>
      </c>
      <c r="J5546">
        <f>_xlfn.XLOOKUP(Ledger[[#This Row],[SKU]]&amp;"|"&amp;Ledger[[#This Row],[Branch_ID]], PriceList!E:E,PriceList!C:C,"")</f>
        <v>145</v>
      </c>
      <c r="K5546">
        <f>_xlfn.XLOOKUP(Ledger[[#This Row],[SKU]]&amp;"|"&amp;Ledger[[#This Row],[Branch_ID]], PriceList[Key], PriceList[Unit_Retail_Price_EGP], "")</f>
        <v>369</v>
      </c>
      <c r="L5546">
        <f>YEAR(Ledger[[#This Row],[Date]])</f>
        <v>2025</v>
      </c>
      <c r="M5546" t="str">
        <f>"Qtr"&amp;ROUNDUP(MONTH(Ledger[[#This Row],[Date]])/3,0)</f>
        <v>Qtr2</v>
      </c>
      <c r="N5546">
        <f>MONTH(Ledger[[#This Row],[Date]])</f>
        <v>6</v>
      </c>
      <c r="O5546" t="str">
        <f>TEXT(Ledger[[#This Row],[Date]],"mmm")</f>
        <v>Jun</v>
      </c>
    </row>
    <row r="5547" spans="1:15" x14ac:dyDescent="0.35">
      <c r="A5547" t="s">
        <v>701</v>
      </c>
      <c r="B5547" s="8">
        <v>45809</v>
      </c>
      <c r="C5547" s="5">
        <v>0.39930555555555558</v>
      </c>
      <c r="D5547" t="str">
        <f>_xlfn.XLOOKUP(Ledger[[#This Row],[Employee_ID]],Employees!C:C,Employees!A:A)</f>
        <v>Morning</v>
      </c>
      <c r="E5547" t="s">
        <v>22</v>
      </c>
      <c r="F5547" t="str">
        <f>_xlfn.XLOOKUP(Ledger[[#This Row],[Employee_ID]],Employees!C:C,Employees!B:B)</f>
        <v>BR02</v>
      </c>
      <c r="G5547" t="s">
        <v>27</v>
      </c>
      <c r="H5547" t="s">
        <v>171</v>
      </c>
      <c r="I5547">
        <v>21</v>
      </c>
      <c r="J5547">
        <f>_xlfn.XLOOKUP(Ledger[[#This Row],[SKU]]&amp;"|"&amp;Ledger[[#This Row],[Branch_ID]], PriceList!E:E,PriceList!C:C,"")</f>
        <v>470</v>
      </c>
      <c r="K5547">
        <f>_xlfn.XLOOKUP(Ledger[[#This Row],[SKU]]&amp;"|"&amp;Ledger[[#This Row],[Branch_ID]], PriceList[Key], PriceList[Unit_Retail_Price_EGP], "")</f>
        <v>1159</v>
      </c>
      <c r="L5547">
        <f>YEAR(Ledger[[#This Row],[Date]])</f>
        <v>2025</v>
      </c>
      <c r="M5547" t="str">
        <f>"Qtr"&amp;ROUNDUP(MONTH(Ledger[[#This Row],[Date]])/3,0)</f>
        <v>Qtr2</v>
      </c>
      <c r="N5547">
        <f>MONTH(Ledger[[#This Row],[Date]])</f>
        <v>6</v>
      </c>
      <c r="O5547" t="str">
        <f>TEXT(Ledger[[#This Row],[Date]],"mmm")</f>
        <v>Jun</v>
      </c>
    </row>
    <row r="5548" spans="1:15" x14ac:dyDescent="0.35">
      <c r="A5548" t="s">
        <v>702</v>
      </c>
      <c r="B5548" s="8">
        <v>45809</v>
      </c>
      <c r="C5548" s="5">
        <v>0.39930555555555558</v>
      </c>
      <c r="D5548" t="str">
        <f>_xlfn.XLOOKUP(Ledger[[#This Row],[Employee_ID]],Employees!C:C,Employees!A:A)</f>
        <v>Morning</v>
      </c>
      <c r="E5548" t="s">
        <v>22</v>
      </c>
      <c r="F5548" t="str">
        <f>_xlfn.XLOOKUP(Ledger[[#This Row],[Employee_ID]],Employees!C:C,Employees!B:B)</f>
        <v>BR02</v>
      </c>
      <c r="G5548" t="s">
        <v>27</v>
      </c>
      <c r="H5548" t="s">
        <v>164</v>
      </c>
      <c r="I5548">
        <v>23</v>
      </c>
      <c r="J5548">
        <f>_xlfn.XLOOKUP(Ledger[[#This Row],[SKU]]&amp;"|"&amp;Ledger[[#This Row],[Branch_ID]], PriceList!E:E,PriceList!C:C,"")</f>
        <v>430</v>
      </c>
      <c r="K5548">
        <f>_xlfn.XLOOKUP(Ledger[[#This Row],[SKU]]&amp;"|"&amp;Ledger[[#This Row],[Branch_ID]], PriceList[Key], PriceList[Unit_Retail_Price_EGP], "")</f>
        <v>1059</v>
      </c>
      <c r="L5548">
        <f>YEAR(Ledger[[#This Row],[Date]])</f>
        <v>2025</v>
      </c>
      <c r="M5548" t="str">
        <f>"Qtr"&amp;ROUNDUP(MONTH(Ledger[[#This Row],[Date]])/3,0)</f>
        <v>Qtr2</v>
      </c>
      <c r="N5548">
        <f>MONTH(Ledger[[#This Row],[Date]])</f>
        <v>6</v>
      </c>
      <c r="O5548" t="str">
        <f>TEXT(Ledger[[#This Row],[Date]],"mmm")</f>
        <v>Jun</v>
      </c>
    </row>
    <row r="5549" spans="1:15" x14ac:dyDescent="0.35">
      <c r="A5549" t="s">
        <v>716</v>
      </c>
      <c r="B5549" s="8">
        <v>45809</v>
      </c>
      <c r="C5549" s="5">
        <v>0.4</v>
      </c>
      <c r="D5549" t="str">
        <f>_xlfn.XLOOKUP(Ledger[[#This Row],[Employee_ID]],Employees!C:C,Employees!A:A)</f>
        <v>Morning</v>
      </c>
      <c r="E5549" t="s">
        <v>22</v>
      </c>
      <c r="F5549" t="str">
        <f>_xlfn.XLOOKUP(Ledger[[#This Row],[Employee_ID]],Employees!C:C,Employees!B:B)</f>
        <v>BR02</v>
      </c>
      <c r="G5549" t="s">
        <v>27</v>
      </c>
      <c r="H5549" t="s">
        <v>317</v>
      </c>
      <c r="I5549">
        <v>16</v>
      </c>
      <c r="J5549">
        <f>_xlfn.XLOOKUP(Ledger[[#This Row],[SKU]]&amp;"|"&amp;Ledger[[#This Row],[Branch_ID]], PriceList!E:E,PriceList!C:C,"")</f>
        <v>265</v>
      </c>
      <c r="K5549">
        <f>_xlfn.XLOOKUP(Ledger[[#This Row],[SKU]]&amp;"|"&amp;Ledger[[#This Row],[Branch_ID]], PriceList[Key], PriceList[Unit_Retail_Price_EGP], "")</f>
        <v>629</v>
      </c>
      <c r="L5549">
        <f>YEAR(Ledger[[#This Row],[Date]])</f>
        <v>2025</v>
      </c>
      <c r="M5549" t="str">
        <f>"Qtr"&amp;ROUNDUP(MONTH(Ledger[[#This Row],[Date]])/3,0)</f>
        <v>Qtr2</v>
      </c>
      <c r="N5549">
        <f>MONTH(Ledger[[#This Row],[Date]])</f>
        <v>6</v>
      </c>
      <c r="O5549" t="str">
        <f>TEXT(Ledger[[#This Row],[Date]],"mmm")</f>
        <v>Jun</v>
      </c>
    </row>
    <row r="5550" spans="1:15" x14ac:dyDescent="0.35">
      <c r="A5550" t="s">
        <v>728</v>
      </c>
      <c r="B5550" s="8">
        <v>45809</v>
      </c>
      <c r="C5550" s="5">
        <v>0.4</v>
      </c>
      <c r="D5550" t="str">
        <f>_xlfn.XLOOKUP(Ledger[[#This Row],[Employee_ID]],Employees!C:C,Employees!A:A)</f>
        <v>Morning</v>
      </c>
      <c r="E5550" t="s">
        <v>22</v>
      </c>
      <c r="F5550" t="str">
        <f>_xlfn.XLOOKUP(Ledger[[#This Row],[Employee_ID]],Employees!C:C,Employees!B:B)</f>
        <v>BR02</v>
      </c>
      <c r="G5550" t="s">
        <v>27</v>
      </c>
      <c r="H5550" t="s">
        <v>278</v>
      </c>
      <c r="I5550">
        <v>26</v>
      </c>
      <c r="J5550">
        <f>_xlfn.XLOOKUP(Ledger[[#This Row],[SKU]]&amp;"|"&amp;Ledger[[#This Row],[Branch_ID]], PriceList!E:E,PriceList!C:C,"")</f>
        <v>390</v>
      </c>
      <c r="K5550">
        <f>_xlfn.XLOOKUP(Ledger[[#This Row],[SKU]]&amp;"|"&amp;Ledger[[#This Row],[Branch_ID]], PriceList[Key], PriceList[Unit_Retail_Price_EGP], "")</f>
        <v>949</v>
      </c>
      <c r="L5550">
        <f>YEAR(Ledger[[#This Row],[Date]])</f>
        <v>2025</v>
      </c>
      <c r="M5550" t="str">
        <f>"Qtr"&amp;ROUNDUP(MONTH(Ledger[[#This Row],[Date]])/3,0)</f>
        <v>Qtr2</v>
      </c>
      <c r="N5550">
        <f>MONTH(Ledger[[#This Row],[Date]])</f>
        <v>6</v>
      </c>
      <c r="O5550" t="str">
        <f>TEXT(Ledger[[#This Row],[Date]],"mmm")</f>
        <v>Jun</v>
      </c>
    </row>
    <row r="5551" spans="1:15" x14ac:dyDescent="0.35">
      <c r="A5551" t="s">
        <v>733</v>
      </c>
      <c r="B5551" s="8">
        <v>45809</v>
      </c>
      <c r="C5551" s="5">
        <v>0.40069444444444446</v>
      </c>
      <c r="D5551" t="str">
        <f>_xlfn.XLOOKUP(Ledger[[#This Row],[Employee_ID]],Employees!C:C,Employees!A:A)</f>
        <v>Morning</v>
      </c>
      <c r="E5551" t="s">
        <v>22</v>
      </c>
      <c r="F5551" t="str">
        <f>_xlfn.XLOOKUP(Ledger[[#This Row],[Employee_ID]],Employees!C:C,Employees!B:B)</f>
        <v>BR02</v>
      </c>
      <c r="G5551" t="s">
        <v>27</v>
      </c>
      <c r="H5551" t="s">
        <v>247</v>
      </c>
      <c r="I5551">
        <v>19</v>
      </c>
      <c r="J5551">
        <f>_xlfn.XLOOKUP(Ledger[[#This Row],[SKU]]&amp;"|"&amp;Ledger[[#This Row],[Branch_ID]], PriceList!E:E,PriceList!C:C,"")</f>
        <v>390</v>
      </c>
      <c r="K5551">
        <f>_xlfn.XLOOKUP(Ledger[[#This Row],[SKU]]&amp;"|"&amp;Ledger[[#This Row],[Branch_ID]], PriceList[Key], PriceList[Unit_Retail_Price_EGP], "")</f>
        <v>949</v>
      </c>
      <c r="L5551">
        <f>YEAR(Ledger[[#This Row],[Date]])</f>
        <v>2025</v>
      </c>
      <c r="M5551" t="str">
        <f>"Qtr"&amp;ROUNDUP(MONTH(Ledger[[#This Row],[Date]])/3,0)</f>
        <v>Qtr2</v>
      </c>
      <c r="N5551">
        <f>MONTH(Ledger[[#This Row],[Date]])</f>
        <v>6</v>
      </c>
      <c r="O5551" t="str">
        <f>TEXT(Ledger[[#This Row],[Date]],"mmm")</f>
        <v>Jun</v>
      </c>
    </row>
    <row r="5552" spans="1:15" x14ac:dyDescent="0.35">
      <c r="A5552" t="s">
        <v>735</v>
      </c>
      <c r="B5552" s="8">
        <v>45809</v>
      </c>
      <c r="C5552" s="5">
        <v>0.40069444444444446</v>
      </c>
      <c r="D5552" t="str">
        <f>_xlfn.XLOOKUP(Ledger[[#This Row],[Employee_ID]],Employees!C:C,Employees!A:A)</f>
        <v>Morning</v>
      </c>
      <c r="E5552" t="s">
        <v>22</v>
      </c>
      <c r="F5552" t="str">
        <f>_xlfn.XLOOKUP(Ledger[[#This Row],[Employee_ID]],Employees!C:C,Employees!B:B)</f>
        <v>BR02</v>
      </c>
      <c r="G5552" t="s">
        <v>27</v>
      </c>
      <c r="H5552" t="s">
        <v>135</v>
      </c>
      <c r="I5552">
        <v>41</v>
      </c>
      <c r="J5552">
        <f>_xlfn.XLOOKUP(Ledger[[#This Row],[SKU]]&amp;"|"&amp;Ledger[[#This Row],[Branch_ID]], PriceList!E:E,PriceList!C:C,"")</f>
        <v>145</v>
      </c>
      <c r="K5552">
        <f>_xlfn.XLOOKUP(Ledger[[#This Row],[SKU]]&amp;"|"&amp;Ledger[[#This Row],[Branch_ID]], PriceList[Key], PriceList[Unit_Retail_Price_EGP], "")</f>
        <v>369</v>
      </c>
      <c r="L5552">
        <f>YEAR(Ledger[[#This Row],[Date]])</f>
        <v>2025</v>
      </c>
      <c r="M5552" t="str">
        <f>"Qtr"&amp;ROUNDUP(MONTH(Ledger[[#This Row],[Date]])/3,0)</f>
        <v>Qtr2</v>
      </c>
      <c r="N5552">
        <f>MONTH(Ledger[[#This Row],[Date]])</f>
        <v>6</v>
      </c>
      <c r="O5552" t="str">
        <f>TEXT(Ledger[[#This Row],[Date]],"mmm")</f>
        <v>Jun</v>
      </c>
    </row>
    <row r="5553" spans="1:15" x14ac:dyDescent="0.35">
      <c r="A5553" t="s">
        <v>736</v>
      </c>
      <c r="B5553" s="8">
        <v>45809</v>
      </c>
      <c r="C5553" s="5">
        <v>0.40069444444444446</v>
      </c>
      <c r="D5553" t="str">
        <f>_xlfn.XLOOKUP(Ledger[[#This Row],[Employee_ID]],Employees!C:C,Employees!A:A)</f>
        <v>Morning</v>
      </c>
      <c r="E5553" t="s">
        <v>22</v>
      </c>
      <c r="F5553" t="str">
        <f>_xlfn.XLOOKUP(Ledger[[#This Row],[Employee_ID]],Employees!C:C,Employees!B:B)</f>
        <v>BR02</v>
      </c>
      <c r="G5553" t="s">
        <v>27</v>
      </c>
      <c r="H5553" t="s">
        <v>404</v>
      </c>
      <c r="I5553">
        <v>33</v>
      </c>
      <c r="J5553">
        <f>_xlfn.XLOOKUP(Ledger[[#This Row],[SKU]]&amp;"|"&amp;Ledger[[#This Row],[Branch_ID]], PriceList!E:E,PriceList!C:C,"")</f>
        <v>145</v>
      </c>
      <c r="K5553">
        <f>_xlfn.XLOOKUP(Ledger[[#This Row],[SKU]]&amp;"|"&amp;Ledger[[#This Row],[Branch_ID]], PriceList[Key], PriceList[Unit_Retail_Price_EGP], "")</f>
        <v>369</v>
      </c>
      <c r="L5553">
        <f>YEAR(Ledger[[#This Row],[Date]])</f>
        <v>2025</v>
      </c>
      <c r="M5553" t="str">
        <f>"Qtr"&amp;ROUNDUP(MONTH(Ledger[[#This Row],[Date]])/3,0)</f>
        <v>Qtr2</v>
      </c>
      <c r="N5553">
        <f>MONTH(Ledger[[#This Row],[Date]])</f>
        <v>6</v>
      </c>
      <c r="O5553" t="str">
        <f>TEXT(Ledger[[#This Row],[Date]],"mmm")</f>
        <v>Jun</v>
      </c>
    </row>
    <row r="5554" spans="1:15" x14ac:dyDescent="0.35">
      <c r="A5554" t="s">
        <v>739</v>
      </c>
      <c r="B5554" s="8">
        <v>45809</v>
      </c>
      <c r="C5554" s="5">
        <v>0.40069444444444446</v>
      </c>
      <c r="D5554" t="str">
        <f>_xlfn.XLOOKUP(Ledger[[#This Row],[Employee_ID]],Employees!C:C,Employees!A:A)</f>
        <v>Morning</v>
      </c>
      <c r="E5554" t="s">
        <v>22</v>
      </c>
      <c r="F5554" t="str">
        <f>_xlfn.XLOOKUP(Ledger[[#This Row],[Employee_ID]],Employees!C:C,Employees!B:B)</f>
        <v>BR02</v>
      </c>
      <c r="G5554" t="s">
        <v>27</v>
      </c>
      <c r="H5554" t="s">
        <v>295</v>
      </c>
      <c r="I5554">
        <v>31</v>
      </c>
      <c r="J5554">
        <f>_xlfn.XLOOKUP(Ledger[[#This Row],[SKU]]&amp;"|"&amp;Ledger[[#This Row],[Branch_ID]], PriceList!E:E,PriceList!C:C,"")</f>
        <v>145</v>
      </c>
      <c r="K5554">
        <f>_xlfn.XLOOKUP(Ledger[[#This Row],[SKU]]&amp;"|"&amp;Ledger[[#This Row],[Branch_ID]], PriceList[Key], PriceList[Unit_Retail_Price_EGP], "")</f>
        <v>369</v>
      </c>
      <c r="L5554">
        <f>YEAR(Ledger[[#This Row],[Date]])</f>
        <v>2025</v>
      </c>
      <c r="M5554" t="str">
        <f>"Qtr"&amp;ROUNDUP(MONTH(Ledger[[#This Row],[Date]])/3,0)</f>
        <v>Qtr2</v>
      </c>
      <c r="N5554">
        <f>MONTH(Ledger[[#This Row],[Date]])</f>
        <v>6</v>
      </c>
      <c r="O5554" t="str">
        <f>TEXT(Ledger[[#This Row],[Date]],"mmm")</f>
        <v>Jun</v>
      </c>
    </row>
    <row r="5555" spans="1:15" x14ac:dyDescent="0.35">
      <c r="A5555" t="s">
        <v>743</v>
      </c>
      <c r="B5555" s="8">
        <v>45809</v>
      </c>
      <c r="C5555" s="5">
        <v>0.40069444444444446</v>
      </c>
      <c r="D5555" t="str">
        <f>_xlfn.XLOOKUP(Ledger[[#This Row],[Employee_ID]],Employees!C:C,Employees!A:A)</f>
        <v>Morning</v>
      </c>
      <c r="E5555" t="s">
        <v>22</v>
      </c>
      <c r="F5555" t="str">
        <f>_xlfn.XLOOKUP(Ledger[[#This Row],[Employee_ID]],Employees!C:C,Employees!B:B)</f>
        <v>BR02</v>
      </c>
      <c r="G5555" t="s">
        <v>27</v>
      </c>
      <c r="H5555" t="s">
        <v>297</v>
      </c>
      <c r="I5555">
        <v>13</v>
      </c>
      <c r="J5555">
        <f>_xlfn.XLOOKUP(Ledger[[#This Row],[SKU]]&amp;"|"&amp;Ledger[[#This Row],[Branch_ID]], PriceList!E:E,PriceList!C:C,"")</f>
        <v>110</v>
      </c>
      <c r="K5555">
        <f>_xlfn.XLOOKUP(Ledger[[#This Row],[SKU]]&amp;"|"&amp;Ledger[[#This Row],[Branch_ID]], PriceList[Key], PriceList[Unit_Retail_Price_EGP], "")</f>
        <v>299</v>
      </c>
      <c r="L5555">
        <f>YEAR(Ledger[[#This Row],[Date]])</f>
        <v>2025</v>
      </c>
      <c r="M5555" t="str">
        <f>"Qtr"&amp;ROUNDUP(MONTH(Ledger[[#This Row],[Date]])/3,0)</f>
        <v>Qtr2</v>
      </c>
      <c r="N5555">
        <f>MONTH(Ledger[[#This Row],[Date]])</f>
        <v>6</v>
      </c>
      <c r="O5555" t="str">
        <f>TEXT(Ledger[[#This Row],[Date]],"mmm")</f>
        <v>Jun</v>
      </c>
    </row>
    <row r="5556" spans="1:15" x14ac:dyDescent="0.35">
      <c r="A5556" t="s">
        <v>746</v>
      </c>
      <c r="B5556" s="8">
        <v>45809</v>
      </c>
      <c r="C5556" s="5">
        <v>0.40069444444444446</v>
      </c>
      <c r="D5556" t="str">
        <f>_xlfn.XLOOKUP(Ledger[[#This Row],[Employee_ID]],Employees!C:C,Employees!A:A)</f>
        <v>Morning</v>
      </c>
      <c r="E5556" t="s">
        <v>22</v>
      </c>
      <c r="F5556" t="str">
        <f>_xlfn.XLOOKUP(Ledger[[#This Row],[Employee_ID]],Employees!C:C,Employees!B:B)</f>
        <v>BR02</v>
      </c>
      <c r="G5556" t="s">
        <v>27</v>
      </c>
      <c r="H5556" t="s">
        <v>639</v>
      </c>
      <c r="I5556">
        <v>28</v>
      </c>
      <c r="J5556">
        <f>_xlfn.XLOOKUP(Ledger[[#This Row],[SKU]]&amp;"|"&amp;Ledger[[#This Row],[Branch_ID]], PriceList!E:E,PriceList!C:C,"")</f>
        <v>225</v>
      </c>
      <c r="K5556">
        <f>_xlfn.XLOOKUP(Ledger[[#This Row],[SKU]]&amp;"|"&amp;Ledger[[#This Row],[Branch_ID]], PriceList[Key], PriceList[Unit_Retail_Price_EGP], "")</f>
        <v>579</v>
      </c>
      <c r="L5556">
        <f>YEAR(Ledger[[#This Row],[Date]])</f>
        <v>2025</v>
      </c>
      <c r="M5556" t="str">
        <f>"Qtr"&amp;ROUNDUP(MONTH(Ledger[[#This Row],[Date]])/3,0)</f>
        <v>Qtr2</v>
      </c>
      <c r="N5556">
        <f>MONTH(Ledger[[#This Row],[Date]])</f>
        <v>6</v>
      </c>
      <c r="O5556" t="str">
        <f>TEXT(Ledger[[#This Row],[Date]],"mmm")</f>
        <v>Jun</v>
      </c>
    </row>
    <row r="5557" spans="1:15" x14ac:dyDescent="0.35">
      <c r="A5557" t="s">
        <v>747</v>
      </c>
      <c r="B5557" s="8">
        <v>45809</v>
      </c>
      <c r="C5557" s="5">
        <v>0.40069444444444446</v>
      </c>
      <c r="D5557" t="str">
        <f>_xlfn.XLOOKUP(Ledger[[#This Row],[Employee_ID]],Employees!C:C,Employees!A:A)</f>
        <v>Morning</v>
      </c>
      <c r="E5557" t="s">
        <v>22</v>
      </c>
      <c r="F5557" t="str">
        <f>_xlfn.XLOOKUP(Ledger[[#This Row],[Employee_ID]],Employees!C:C,Employees!B:B)</f>
        <v>BR02</v>
      </c>
      <c r="G5557" t="s">
        <v>27</v>
      </c>
      <c r="H5557" t="s">
        <v>325</v>
      </c>
      <c r="I5557">
        <v>18</v>
      </c>
      <c r="J5557">
        <f>_xlfn.XLOOKUP(Ledger[[#This Row],[SKU]]&amp;"|"&amp;Ledger[[#This Row],[Branch_ID]], PriceList!E:E,PriceList!C:C,"")</f>
        <v>470</v>
      </c>
      <c r="K5557">
        <f>_xlfn.XLOOKUP(Ledger[[#This Row],[SKU]]&amp;"|"&amp;Ledger[[#This Row],[Branch_ID]], PriceList[Key], PriceList[Unit_Retail_Price_EGP], "")</f>
        <v>1159</v>
      </c>
      <c r="L5557">
        <f>YEAR(Ledger[[#This Row],[Date]])</f>
        <v>2025</v>
      </c>
      <c r="M5557" t="str">
        <f>"Qtr"&amp;ROUNDUP(MONTH(Ledger[[#This Row],[Date]])/3,0)</f>
        <v>Qtr2</v>
      </c>
      <c r="N5557">
        <f>MONTH(Ledger[[#This Row],[Date]])</f>
        <v>6</v>
      </c>
      <c r="O5557" t="str">
        <f>TEXT(Ledger[[#This Row],[Date]],"mmm")</f>
        <v>Jun</v>
      </c>
    </row>
    <row r="5558" spans="1:15" x14ac:dyDescent="0.35">
      <c r="A5558" t="s">
        <v>752</v>
      </c>
      <c r="B5558" s="8">
        <v>45809</v>
      </c>
      <c r="C5558" s="5">
        <v>0.40069444444444446</v>
      </c>
      <c r="D5558" t="str">
        <f>_xlfn.XLOOKUP(Ledger[[#This Row],[Employee_ID]],Employees!C:C,Employees!A:A)</f>
        <v>Morning</v>
      </c>
      <c r="E5558" t="s">
        <v>22</v>
      </c>
      <c r="F5558" t="str">
        <f>_xlfn.XLOOKUP(Ledger[[#This Row],[Employee_ID]],Employees!C:C,Employees!B:B)</f>
        <v>BR02</v>
      </c>
      <c r="G5558" t="s">
        <v>27</v>
      </c>
      <c r="H5558" t="s">
        <v>242</v>
      </c>
      <c r="I5558">
        <v>17</v>
      </c>
      <c r="J5558">
        <f>_xlfn.XLOOKUP(Ledger[[#This Row],[SKU]]&amp;"|"&amp;Ledger[[#This Row],[Branch_ID]], PriceList!E:E,PriceList!C:C,"")</f>
        <v>715</v>
      </c>
      <c r="K5558">
        <f>_xlfn.XLOOKUP(Ledger[[#This Row],[SKU]]&amp;"|"&amp;Ledger[[#This Row],[Branch_ID]], PriceList[Key], PriceList[Unit_Retail_Price_EGP], "")</f>
        <v>1689</v>
      </c>
      <c r="L5558">
        <f>YEAR(Ledger[[#This Row],[Date]])</f>
        <v>2025</v>
      </c>
      <c r="M5558" t="str">
        <f>"Qtr"&amp;ROUNDUP(MONTH(Ledger[[#This Row],[Date]])/3,0)</f>
        <v>Qtr2</v>
      </c>
      <c r="N5558">
        <f>MONTH(Ledger[[#This Row],[Date]])</f>
        <v>6</v>
      </c>
      <c r="O5558" t="str">
        <f>TEXT(Ledger[[#This Row],[Date]],"mmm")</f>
        <v>Jun</v>
      </c>
    </row>
    <row r="5559" spans="1:15" x14ac:dyDescent="0.35">
      <c r="A5559" t="s">
        <v>753</v>
      </c>
      <c r="B5559" s="8">
        <v>45809</v>
      </c>
      <c r="C5559" s="5">
        <v>0.40069444444444446</v>
      </c>
      <c r="D5559" t="str">
        <f>_xlfn.XLOOKUP(Ledger[[#This Row],[Employee_ID]],Employees!C:C,Employees!A:A)</f>
        <v>Morning</v>
      </c>
      <c r="E5559" t="s">
        <v>22</v>
      </c>
      <c r="F5559" t="str">
        <f>_xlfn.XLOOKUP(Ledger[[#This Row],[Employee_ID]],Employees!C:C,Employees!B:B)</f>
        <v>BR02</v>
      </c>
      <c r="G5559" t="s">
        <v>27</v>
      </c>
      <c r="H5559" t="s">
        <v>430</v>
      </c>
      <c r="I5559">
        <v>13</v>
      </c>
      <c r="J5559">
        <f>_xlfn.XLOOKUP(Ledger[[#This Row],[SKU]]&amp;"|"&amp;Ledger[[#This Row],[Branch_ID]], PriceList!E:E,PriceList!C:C,"")</f>
        <v>655</v>
      </c>
      <c r="K5559">
        <f>_xlfn.XLOOKUP(Ledger[[#This Row],[SKU]]&amp;"|"&amp;Ledger[[#This Row],[Branch_ID]], PriceList[Key], PriceList[Unit_Retail_Price_EGP], "")</f>
        <v>1589</v>
      </c>
      <c r="L5559">
        <f>YEAR(Ledger[[#This Row],[Date]])</f>
        <v>2025</v>
      </c>
      <c r="M5559" t="str">
        <f>"Qtr"&amp;ROUNDUP(MONTH(Ledger[[#This Row],[Date]])/3,0)</f>
        <v>Qtr2</v>
      </c>
      <c r="N5559">
        <f>MONTH(Ledger[[#This Row],[Date]])</f>
        <v>6</v>
      </c>
      <c r="O5559" t="str">
        <f>TEXT(Ledger[[#This Row],[Date]],"mmm")</f>
        <v>Jun</v>
      </c>
    </row>
    <row r="5560" spans="1:15" x14ac:dyDescent="0.35">
      <c r="A5560" t="s">
        <v>758</v>
      </c>
      <c r="B5560" s="8">
        <v>45809</v>
      </c>
      <c r="C5560" s="5">
        <v>0.40069444444444446</v>
      </c>
      <c r="D5560" t="str">
        <f>_xlfn.XLOOKUP(Ledger[[#This Row],[Employee_ID]],Employees!C:C,Employees!A:A)</f>
        <v>Morning</v>
      </c>
      <c r="E5560" t="s">
        <v>22</v>
      </c>
      <c r="F5560" t="str">
        <f>_xlfn.XLOOKUP(Ledger[[#This Row],[Employee_ID]],Employees!C:C,Employees!B:B)</f>
        <v>BR02</v>
      </c>
      <c r="G5560" t="s">
        <v>27</v>
      </c>
      <c r="H5560" t="s">
        <v>40</v>
      </c>
      <c r="I5560">
        <v>19</v>
      </c>
      <c r="J5560">
        <f>_xlfn.XLOOKUP(Ledger[[#This Row],[SKU]]&amp;"|"&amp;Ledger[[#This Row],[Branch_ID]], PriceList!E:E,PriceList!C:C,"")</f>
        <v>490</v>
      </c>
      <c r="K5560">
        <f>_xlfn.XLOOKUP(Ledger[[#This Row],[SKU]]&amp;"|"&amp;Ledger[[#This Row],[Branch_ID]], PriceList[Key], PriceList[Unit_Retail_Price_EGP], "")</f>
        <v>1159</v>
      </c>
      <c r="L5560">
        <f>YEAR(Ledger[[#This Row],[Date]])</f>
        <v>2025</v>
      </c>
      <c r="M5560" t="str">
        <f>"Qtr"&amp;ROUNDUP(MONTH(Ledger[[#This Row],[Date]])/3,0)</f>
        <v>Qtr2</v>
      </c>
      <c r="N5560">
        <f>MONTH(Ledger[[#This Row],[Date]])</f>
        <v>6</v>
      </c>
      <c r="O5560" t="str">
        <f>TEXT(Ledger[[#This Row],[Date]],"mmm")</f>
        <v>Jun</v>
      </c>
    </row>
    <row r="5561" spans="1:15" x14ac:dyDescent="0.35">
      <c r="A5561" t="s">
        <v>762</v>
      </c>
      <c r="B5561" s="8">
        <v>45809</v>
      </c>
      <c r="C5561" s="5">
        <v>0.40138888888888891</v>
      </c>
      <c r="D5561" t="str">
        <f>_xlfn.XLOOKUP(Ledger[[#This Row],[Employee_ID]],Employees!C:C,Employees!A:A)</f>
        <v>Morning</v>
      </c>
      <c r="E5561" t="s">
        <v>22</v>
      </c>
      <c r="F5561" t="str">
        <f>_xlfn.XLOOKUP(Ledger[[#This Row],[Employee_ID]],Employees!C:C,Employees!B:B)</f>
        <v>BR02</v>
      </c>
      <c r="G5561" t="s">
        <v>27</v>
      </c>
      <c r="H5561" t="s">
        <v>218</v>
      </c>
      <c r="I5561">
        <v>15</v>
      </c>
      <c r="J5561">
        <f>_xlfn.XLOOKUP(Ledger[[#This Row],[SKU]]&amp;"|"&amp;Ledger[[#This Row],[Branch_ID]], PriceList!E:E,PriceList!C:C,"")</f>
        <v>655</v>
      </c>
      <c r="K5561">
        <f>_xlfn.XLOOKUP(Ledger[[#This Row],[SKU]]&amp;"|"&amp;Ledger[[#This Row],[Branch_ID]], PriceList[Key], PriceList[Unit_Retail_Price_EGP], "")</f>
        <v>1589</v>
      </c>
      <c r="L5561">
        <f>YEAR(Ledger[[#This Row],[Date]])</f>
        <v>2025</v>
      </c>
      <c r="M5561" t="str">
        <f>"Qtr"&amp;ROUNDUP(MONTH(Ledger[[#This Row],[Date]])/3,0)</f>
        <v>Qtr2</v>
      </c>
      <c r="N5561">
        <f>MONTH(Ledger[[#This Row],[Date]])</f>
        <v>6</v>
      </c>
      <c r="O5561" t="str">
        <f>TEXT(Ledger[[#This Row],[Date]],"mmm")</f>
        <v>Jun</v>
      </c>
    </row>
    <row r="5562" spans="1:15" x14ac:dyDescent="0.35">
      <c r="A5562" t="s">
        <v>766</v>
      </c>
      <c r="B5562" s="8">
        <v>45809</v>
      </c>
      <c r="C5562" s="5">
        <v>0.40138888888888891</v>
      </c>
      <c r="D5562" t="str">
        <f>_xlfn.XLOOKUP(Ledger[[#This Row],[Employee_ID]],Employees!C:C,Employees!A:A)</f>
        <v>Morning</v>
      </c>
      <c r="E5562" t="s">
        <v>22</v>
      </c>
      <c r="F5562" t="str">
        <f>_xlfn.XLOOKUP(Ledger[[#This Row],[Employee_ID]],Employees!C:C,Employees!B:B)</f>
        <v>BR02</v>
      </c>
      <c r="G5562" t="s">
        <v>27</v>
      </c>
      <c r="H5562" t="s">
        <v>186</v>
      </c>
      <c r="I5562">
        <v>63</v>
      </c>
      <c r="J5562">
        <f>_xlfn.XLOOKUP(Ledger[[#This Row],[SKU]]&amp;"|"&amp;Ledger[[#This Row],[Branch_ID]], PriceList!E:E,PriceList!C:C,"")</f>
        <v>225</v>
      </c>
      <c r="K5562">
        <f>_xlfn.XLOOKUP(Ledger[[#This Row],[SKU]]&amp;"|"&amp;Ledger[[#This Row],[Branch_ID]], PriceList[Key], PriceList[Unit_Retail_Price_EGP], "")</f>
        <v>579</v>
      </c>
      <c r="L5562">
        <f>YEAR(Ledger[[#This Row],[Date]])</f>
        <v>2025</v>
      </c>
      <c r="M5562" t="str">
        <f>"Qtr"&amp;ROUNDUP(MONTH(Ledger[[#This Row],[Date]])/3,0)</f>
        <v>Qtr2</v>
      </c>
      <c r="N5562">
        <f>MONTH(Ledger[[#This Row],[Date]])</f>
        <v>6</v>
      </c>
      <c r="O5562" t="str">
        <f>TEXT(Ledger[[#This Row],[Date]],"mmm")</f>
        <v>Jun</v>
      </c>
    </row>
    <row r="5563" spans="1:15" x14ac:dyDescent="0.35">
      <c r="A5563" t="s">
        <v>793</v>
      </c>
      <c r="B5563" s="8">
        <v>45809</v>
      </c>
      <c r="C5563" s="5">
        <v>0.40208333333333335</v>
      </c>
      <c r="D5563" t="str">
        <f>_xlfn.XLOOKUP(Ledger[[#This Row],[Employee_ID]],Employees!C:C,Employees!A:A)</f>
        <v>Morning</v>
      </c>
      <c r="E5563" t="s">
        <v>22</v>
      </c>
      <c r="F5563" t="str">
        <f>_xlfn.XLOOKUP(Ledger[[#This Row],[Employee_ID]],Employees!C:C,Employees!B:B)</f>
        <v>BR02</v>
      </c>
      <c r="G5563" t="s">
        <v>27</v>
      </c>
      <c r="H5563" t="s">
        <v>610</v>
      </c>
      <c r="I5563">
        <v>20</v>
      </c>
      <c r="J5563">
        <f>_xlfn.XLOOKUP(Ledger[[#This Row],[SKU]]&amp;"|"&amp;Ledger[[#This Row],[Branch_ID]], PriceList!E:E,PriceList!C:C,"")</f>
        <v>185</v>
      </c>
      <c r="K5563">
        <f>_xlfn.XLOOKUP(Ledger[[#This Row],[SKU]]&amp;"|"&amp;Ledger[[#This Row],[Branch_ID]], PriceList[Key], PriceList[Unit_Retail_Price_EGP], "")</f>
        <v>479</v>
      </c>
      <c r="L5563">
        <f>YEAR(Ledger[[#This Row],[Date]])</f>
        <v>2025</v>
      </c>
      <c r="M5563" t="str">
        <f>"Qtr"&amp;ROUNDUP(MONTH(Ledger[[#This Row],[Date]])/3,0)</f>
        <v>Qtr2</v>
      </c>
      <c r="N5563">
        <f>MONTH(Ledger[[#This Row],[Date]])</f>
        <v>6</v>
      </c>
      <c r="O5563" t="str">
        <f>TEXT(Ledger[[#This Row],[Date]],"mmm")</f>
        <v>Jun</v>
      </c>
    </row>
    <row r="5564" spans="1:15" x14ac:dyDescent="0.35">
      <c r="A5564" t="s">
        <v>798</v>
      </c>
      <c r="B5564" s="8">
        <v>45809</v>
      </c>
      <c r="C5564" s="5">
        <v>0.40208333333333335</v>
      </c>
      <c r="D5564" t="str">
        <f>_xlfn.XLOOKUP(Ledger[[#This Row],[Employee_ID]],Employees!C:C,Employees!A:A)</f>
        <v>Morning</v>
      </c>
      <c r="E5564" t="s">
        <v>22</v>
      </c>
      <c r="F5564" t="str">
        <f>_xlfn.XLOOKUP(Ledger[[#This Row],[Employee_ID]],Employees!C:C,Employees!B:B)</f>
        <v>BR02</v>
      </c>
      <c r="G5564" t="s">
        <v>27</v>
      </c>
      <c r="H5564" t="s">
        <v>236</v>
      </c>
      <c r="I5564">
        <v>18</v>
      </c>
      <c r="J5564">
        <f>_xlfn.XLOOKUP(Ledger[[#This Row],[SKU]]&amp;"|"&amp;Ledger[[#This Row],[Branch_ID]], PriceList!E:E,PriceList!C:C,"")</f>
        <v>530</v>
      </c>
      <c r="K5564">
        <f>_xlfn.XLOOKUP(Ledger[[#This Row],[SKU]]&amp;"|"&amp;Ledger[[#This Row],[Branch_ID]], PriceList[Key], PriceList[Unit_Retail_Price_EGP], "")</f>
        <v>1269</v>
      </c>
      <c r="L5564">
        <f>YEAR(Ledger[[#This Row],[Date]])</f>
        <v>2025</v>
      </c>
      <c r="M5564" t="str">
        <f>"Qtr"&amp;ROUNDUP(MONTH(Ledger[[#This Row],[Date]])/3,0)</f>
        <v>Qtr2</v>
      </c>
      <c r="N5564">
        <f>MONTH(Ledger[[#This Row],[Date]])</f>
        <v>6</v>
      </c>
      <c r="O5564" t="str">
        <f>TEXT(Ledger[[#This Row],[Date]],"mmm")</f>
        <v>Jun</v>
      </c>
    </row>
    <row r="5565" spans="1:15" x14ac:dyDescent="0.35">
      <c r="A5565" t="s">
        <v>800</v>
      </c>
      <c r="B5565" s="8">
        <v>45809</v>
      </c>
      <c r="C5565" s="5">
        <v>0.40208333333333335</v>
      </c>
      <c r="D5565" t="str">
        <f>_xlfn.XLOOKUP(Ledger[[#This Row],[Employee_ID]],Employees!C:C,Employees!A:A)</f>
        <v>Morning</v>
      </c>
      <c r="E5565" t="s">
        <v>22</v>
      </c>
      <c r="F5565" t="str">
        <f>_xlfn.XLOOKUP(Ledger[[#This Row],[Employee_ID]],Employees!C:C,Employees!B:B)</f>
        <v>BR02</v>
      </c>
      <c r="G5565" t="s">
        <v>27</v>
      </c>
      <c r="H5565" t="s">
        <v>344</v>
      </c>
      <c r="I5565">
        <v>21</v>
      </c>
      <c r="J5565">
        <f>_xlfn.XLOOKUP(Ledger[[#This Row],[SKU]]&amp;"|"&amp;Ledger[[#This Row],[Branch_ID]], PriceList!E:E,PriceList!C:C,"")</f>
        <v>430</v>
      </c>
      <c r="K5565">
        <f>_xlfn.XLOOKUP(Ledger[[#This Row],[SKU]]&amp;"|"&amp;Ledger[[#This Row],[Branch_ID]], PriceList[Key], PriceList[Unit_Retail_Price_EGP], "")</f>
        <v>1059</v>
      </c>
      <c r="L5565">
        <f>YEAR(Ledger[[#This Row],[Date]])</f>
        <v>2025</v>
      </c>
      <c r="M5565" t="str">
        <f>"Qtr"&amp;ROUNDUP(MONTH(Ledger[[#This Row],[Date]])/3,0)</f>
        <v>Qtr2</v>
      </c>
      <c r="N5565">
        <f>MONTH(Ledger[[#This Row],[Date]])</f>
        <v>6</v>
      </c>
      <c r="O5565" t="str">
        <f>TEXT(Ledger[[#This Row],[Date]],"mmm")</f>
        <v>Jun</v>
      </c>
    </row>
    <row r="5566" spans="1:15" x14ac:dyDescent="0.35">
      <c r="A5566" t="s">
        <v>802</v>
      </c>
      <c r="B5566" s="8">
        <v>45809</v>
      </c>
      <c r="C5566" s="5">
        <v>0.40208333333333335</v>
      </c>
      <c r="D5566" t="str">
        <f>_xlfn.XLOOKUP(Ledger[[#This Row],[Employee_ID]],Employees!C:C,Employees!A:A)</f>
        <v>Morning</v>
      </c>
      <c r="E5566" t="s">
        <v>22</v>
      </c>
      <c r="F5566" t="str">
        <f>_xlfn.XLOOKUP(Ledger[[#This Row],[Employee_ID]],Employees!C:C,Employees!B:B)</f>
        <v>BR02</v>
      </c>
      <c r="G5566" t="s">
        <v>27</v>
      </c>
      <c r="H5566" t="s">
        <v>472</v>
      </c>
      <c r="I5566">
        <v>14</v>
      </c>
      <c r="J5566">
        <f>_xlfn.XLOOKUP(Ledger[[#This Row],[SKU]]&amp;"|"&amp;Ledger[[#This Row],[Branch_ID]], PriceList!E:E,PriceList!C:C,"")</f>
        <v>430</v>
      </c>
      <c r="K5566">
        <f>_xlfn.XLOOKUP(Ledger[[#This Row],[SKU]]&amp;"|"&amp;Ledger[[#This Row],[Branch_ID]], PriceList[Key], PriceList[Unit_Retail_Price_EGP], "")</f>
        <v>1059</v>
      </c>
      <c r="L5566">
        <f>YEAR(Ledger[[#This Row],[Date]])</f>
        <v>2025</v>
      </c>
      <c r="M5566" t="str">
        <f>"Qtr"&amp;ROUNDUP(MONTH(Ledger[[#This Row],[Date]])/3,0)</f>
        <v>Qtr2</v>
      </c>
      <c r="N5566">
        <f>MONTH(Ledger[[#This Row],[Date]])</f>
        <v>6</v>
      </c>
      <c r="O5566" t="str">
        <f>TEXT(Ledger[[#This Row],[Date]],"mmm")</f>
        <v>Jun</v>
      </c>
    </row>
    <row r="5567" spans="1:15" x14ac:dyDescent="0.35">
      <c r="A5567" t="s">
        <v>805</v>
      </c>
      <c r="B5567" s="8">
        <v>45809</v>
      </c>
      <c r="C5567" s="5">
        <v>0.40277777777777779</v>
      </c>
      <c r="D5567" t="str">
        <f>_xlfn.XLOOKUP(Ledger[[#This Row],[Employee_ID]],Employees!C:C,Employees!A:A)</f>
        <v>Morning</v>
      </c>
      <c r="E5567" t="s">
        <v>22</v>
      </c>
      <c r="F5567" t="str">
        <f>_xlfn.XLOOKUP(Ledger[[#This Row],[Employee_ID]],Employees!C:C,Employees!B:B)</f>
        <v>BR02</v>
      </c>
      <c r="G5567" t="s">
        <v>27</v>
      </c>
      <c r="H5567" t="s">
        <v>478</v>
      </c>
      <c r="I5567">
        <v>20</v>
      </c>
      <c r="J5567">
        <f>_xlfn.XLOOKUP(Ledger[[#This Row],[SKU]]&amp;"|"&amp;Ledger[[#This Row],[Branch_ID]], PriceList!E:E,PriceList!C:C,"")</f>
        <v>715</v>
      </c>
      <c r="K5567">
        <f>_xlfn.XLOOKUP(Ledger[[#This Row],[SKU]]&amp;"|"&amp;Ledger[[#This Row],[Branch_ID]], PriceList[Key], PriceList[Unit_Retail_Price_EGP], "")</f>
        <v>1689</v>
      </c>
      <c r="L5567">
        <f>YEAR(Ledger[[#This Row],[Date]])</f>
        <v>2025</v>
      </c>
      <c r="M5567" t="str">
        <f>"Qtr"&amp;ROUNDUP(MONTH(Ledger[[#This Row],[Date]])/3,0)</f>
        <v>Qtr2</v>
      </c>
      <c r="N5567">
        <f>MONTH(Ledger[[#This Row],[Date]])</f>
        <v>6</v>
      </c>
      <c r="O5567" t="str">
        <f>TEXT(Ledger[[#This Row],[Date]],"mmm")</f>
        <v>Jun</v>
      </c>
    </row>
    <row r="5568" spans="1:15" x14ac:dyDescent="0.35">
      <c r="A5568" t="s">
        <v>808</v>
      </c>
      <c r="B5568" s="8">
        <v>45809</v>
      </c>
      <c r="C5568" s="5">
        <v>0.40277777777777779</v>
      </c>
      <c r="D5568" t="str">
        <f>_xlfn.XLOOKUP(Ledger[[#This Row],[Employee_ID]],Employees!C:C,Employees!A:A)</f>
        <v>Morning</v>
      </c>
      <c r="E5568" t="s">
        <v>22</v>
      </c>
      <c r="F5568" t="str">
        <f>_xlfn.XLOOKUP(Ledger[[#This Row],[Employee_ID]],Employees!C:C,Employees!B:B)</f>
        <v>BR02</v>
      </c>
      <c r="G5568" t="s">
        <v>27</v>
      </c>
      <c r="H5568" t="s">
        <v>223</v>
      </c>
      <c r="I5568">
        <v>19</v>
      </c>
      <c r="J5568">
        <f>_xlfn.XLOOKUP(Ledger[[#This Row],[SKU]]&amp;"|"&amp;Ledger[[#This Row],[Branch_ID]], PriceList!E:E,PriceList!C:C,"")</f>
        <v>110</v>
      </c>
      <c r="K5568">
        <f>_xlfn.XLOOKUP(Ledger[[#This Row],[SKU]]&amp;"|"&amp;Ledger[[#This Row],[Branch_ID]], PriceList[Key], PriceList[Unit_Retail_Price_EGP], "")</f>
        <v>299</v>
      </c>
      <c r="L5568">
        <f>YEAR(Ledger[[#This Row],[Date]])</f>
        <v>2025</v>
      </c>
      <c r="M5568" t="str">
        <f>"Qtr"&amp;ROUNDUP(MONTH(Ledger[[#This Row],[Date]])/3,0)</f>
        <v>Qtr2</v>
      </c>
      <c r="N5568">
        <f>MONTH(Ledger[[#This Row],[Date]])</f>
        <v>6</v>
      </c>
      <c r="O5568" t="str">
        <f>TEXT(Ledger[[#This Row],[Date]],"mmm")</f>
        <v>Jun</v>
      </c>
    </row>
    <row r="5569" spans="1:15" x14ac:dyDescent="0.35">
      <c r="A5569" t="s">
        <v>824</v>
      </c>
      <c r="B5569" s="8">
        <v>45809</v>
      </c>
      <c r="C5569" s="5">
        <v>0.40277777777777779</v>
      </c>
      <c r="D5569" t="str">
        <f>_xlfn.XLOOKUP(Ledger[[#This Row],[Employee_ID]],Employees!C:C,Employees!A:A)</f>
        <v>Morning</v>
      </c>
      <c r="E5569" t="s">
        <v>22</v>
      </c>
      <c r="F5569" t="str">
        <f>_xlfn.XLOOKUP(Ledger[[#This Row],[Employee_ID]],Employees!C:C,Employees!B:B)</f>
        <v>BR02</v>
      </c>
      <c r="G5569" t="s">
        <v>27</v>
      </c>
      <c r="H5569" t="s">
        <v>299</v>
      </c>
      <c r="I5569">
        <v>50</v>
      </c>
      <c r="J5569">
        <f>_xlfn.XLOOKUP(Ledger[[#This Row],[SKU]]&amp;"|"&amp;Ledger[[#This Row],[Branch_ID]], PriceList!E:E,PriceList!C:C,"")</f>
        <v>165</v>
      </c>
      <c r="K5569">
        <f>_xlfn.XLOOKUP(Ledger[[#This Row],[SKU]]&amp;"|"&amp;Ledger[[#This Row],[Branch_ID]], PriceList[Key], PriceList[Unit_Retail_Price_EGP], "")</f>
        <v>419</v>
      </c>
      <c r="L5569">
        <f>YEAR(Ledger[[#This Row],[Date]])</f>
        <v>2025</v>
      </c>
      <c r="M5569" t="str">
        <f>"Qtr"&amp;ROUNDUP(MONTH(Ledger[[#This Row],[Date]])/3,0)</f>
        <v>Qtr2</v>
      </c>
      <c r="N5569">
        <f>MONTH(Ledger[[#This Row],[Date]])</f>
        <v>6</v>
      </c>
      <c r="O5569" t="str">
        <f>TEXT(Ledger[[#This Row],[Date]],"mmm")</f>
        <v>Jun</v>
      </c>
    </row>
    <row r="5570" spans="1:15" x14ac:dyDescent="0.35">
      <c r="A5570" t="s">
        <v>830</v>
      </c>
      <c r="B5570" s="8">
        <v>45809</v>
      </c>
      <c r="C5570" s="5">
        <v>0.40347222222222223</v>
      </c>
      <c r="D5570" t="str">
        <f>_xlfn.XLOOKUP(Ledger[[#This Row],[Employee_ID]],Employees!C:C,Employees!A:A)</f>
        <v>Morning</v>
      </c>
      <c r="E5570" t="s">
        <v>22</v>
      </c>
      <c r="F5570" t="str">
        <f>_xlfn.XLOOKUP(Ledger[[#This Row],[Employee_ID]],Employees!C:C,Employees!B:B)</f>
        <v>BR02</v>
      </c>
      <c r="G5570" t="s">
        <v>27</v>
      </c>
      <c r="H5570" t="s">
        <v>348</v>
      </c>
      <c r="I5570">
        <v>27</v>
      </c>
      <c r="J5570">
        <f>_xlfn.XLOOKUP(Ledger[[#This Row],[SKU]]&amp;"|"&amp;Ledger[[#This Row],[Branch_ID]], PriceList!E:E,PriceList!C:C,"")</f>
        <v>530</v>
      </c>
      <c r="K5570">
        <f>_xlfn.XLOOKUP(Ledger[[#This Row],[SKU]]&amp;"|"&amp;Ledger[[#This Row],[Branch_ID]], PriceList[Key], PriceList[Unit_Retail_Price_EGP], "")</f>
        <v>1269</v>
      </c>
      <c r="L5570">
        <f>YEAR(Ledger[[#This Row],[Date]])</f>
        <v>2025</v>
      </c>
      <c r="M5570" t="str">
        <f>"Qtr"&amp;ROUNDUP(MONTH(Ledger[[#This Row],[Date]])/3,0)</f>
        <v>Qtr2</v>
      </c>
      <c r="N5570">
        <f>MONTH(Ledger[[#This Row],[Date]])</f>
        <v>6</v>
      </c>
      <c r="O5570" t="str">
        <f>TEXT(Ledger[[#This Row],[Date]],"mmm")</f>
        <v>Jun</v>
      </c>
    </row>
    <row r="5571" spans="1:15" x14ac:dyDescent="0.35">
      <c r="A5571" t="s">
        <v>833</v>
      </c>
      <c r="B5571" s="8">
        <v>45809</v>
      </c>
      <c r="C5571" s="5">
        <v>0.40347222222222223</v>
      </c>
      <c r="D5571" t="str">
        <f>_xlfn.XLOOKUP(Ledger[[#This Row],[Employee_ID]],Employees!C:C,Employees!A:A)</f>
        <v>Morning</v>
      </c>
      <c r="E5571" t="s">
        <v>22</v>
      </c>
      <c r="F5571" t="str">
        <f>_xlfn.XLOOKUP(Ledger[[#This Row],[Employee_ID]],Employees!C:C,Employees!B:B)</f>
        <v>BR02</v>
      </c>
      <c r="G5571" t="s">
        <v>27</v>
      </c>
      <c r="H5571" t="s">
        <v>523</v>
      </c>
      <c r="I5571">
        <v>25</v>
      </c>
      <c r="J5571">
        <f>_xlfn.XLOOKUP(Ledger[[#This Row],[SKU]]&amp;"|"&amp;Ledger[[#This Row],[Branch_ID]], PriceList!E:E,PriceList!C:C,"")</f>
        <v>430</v>
      </c>
      <c r="K5571">
        <f>_xlfn.XLOOKUP(Ledger[[#This Row],[SKU]]&amp;"|"&amp;Ledger[[#This Row],[Branch_ID]], PriceList[Key], PriceList[Unit_Retail_Price_EGP], "")</f>
        <v>1059</v>
      </c>
      <c r="L5571">
        <f>YEAR(Ledger[[#This Row],[Date]])</f>
        <v>2025</v>
      </c>
      <c r="M5571" t="str">
        <f>"Qtr"&amp;ROUNDUP(MONTH(Ledger[[#This Row],[Date]])/3,0)</f>
        <v>Qtr2</v>
      </c>
      <c r="N5571">
        <f>MONTH(Ledger[[#This Row],[Date]])</f>
        <v>6</v>
      </c>
      <c r="O5571" t="str">
        <f>TEXT(Ledger[[#This Row],[Date]],"mmm")</f>
        <v>Jun</v>
      </c>
    </row>
    <row r="5572" spans="1:15" x14ac:dyDescent="0.35">
      <c r="A5572" t="s">
        <v>834</v>
      </c>
      <c r="B5572" s="8">
        <v>45809</v>
      </c>
      <c r="C5572" s="5">
        <v>0.40347222222222223</v>
      </c>
      <c r="D5572" t="str">
        <f>_xlfn.XLOOKUP(Ledger[[#This Row],[Employee_ID]],Employees!C:C,Employees!A:A)</f>
        <v>Morning</v>
      </c>
      <c r="E5572" t="s">
        <v>22</v>
      </c>
      <c r="F5572" t="str">
        <f>_xlfn.XLOOKUP(Ledger[[#This Row],[Employee_ID]],Employees!C:C,Employees!B:B)</f>
        <v>BR02</v>
      </c>
      <c r="G5572" t="s">
        <v>27</v>
      </c>
      <c r="H5572" t="s">
        <v>764</v>
      </c>
      <c r="I5572">
        <v>16</v>
      </c>
      <c r="J5572">
        <f>_xlfn.XLOOKUP(Ledger[[#This Row],[SKU]]&amp;"|"&amp;Ledger[[#This Row],[Branch_ID]], PriceList!E:E,PriceList!C:C,"")</f>
        <v>390</v>
      </c>
      <c r="K5572">
        <f>_xlfn.XLOOKUP(Ledger[[#This Row],[SKU]]&amp;"|"&amp;Ledger[[#This Row],[Branch_ID]], PriceList[Key], PriceList[Unit_Retail_Price_EGP], "")</f>
        <v>949</v>
      </c>
      <c r="L5572">
        <f>YEAR(Ledger[[#This Row],[Date]])</f>
        <v>2025</v>
      </c>
      <c r="M5572" t="str">
        <f>"Qtr"&amp;ROUNDUP(MONTH(Ledger[[#This Row],[Date]])/3,0)</f>
        <v>Qtr2</v>
      </c>
      <c r="N5572">
        <f>MONTH(Ledger[[#This Row],[Date]])</f>
        <v>6</v>
      </c>
      <c r="O5572" t="str">
        <f>TEXT(Ledger[[#This Row],[Date]],"mmm")</f>
        <v>Jun</v>
      </c>
    </row>
    <row r="5573" spans="1:15" x14ac:dyDescent="0.35">
      <c r="A5573" t="s">
        <v>837</v>
      </c>
      <c r="B5573" s="8">
        <v>45809</v>
      </c>
      <c r="C5573" s="5">
        <v>0.40347222222222223</v>
      </c>
      <c r="D5573" t="str">
        <f>_xlfn.XLOOKUP(Ledger[[#This Row],[Employee_ID]],Employees!C:C,Employees!A:A)</f>
        <v>Morning</v>
      </c>
      <c r="E5573" t="s">
        <v>22</v>
      </c>
      <c r="F5573" t="str">
        <f>_xlfn.XLOOKUP(Ledger[[#This Row],[Employee_ID]],Employees!C:C,Employees!B:B)</f>
        <v>BR02</v>
      </c>
      <c r="G5573" t="s">
        <v>27</v>
      </c>
      <c r="H5573" t="s">
        <v>177</v>
      </c>
      <c r="I5573">
        <v>34</v>
      </c>
      <c r="J5573">
        <f>_xlfn.XLOOKUP(Ledger[[#This Row],[SKU]]&amp;"|"&amp;Ledger[[#This Row],[Branch_ID]], PriceList!E:E,PriceList!C:C,"")</f>
        <v>265</v>
      </c>
      <c r="K5573">
        <f>_xlfn.XLOOKUP(Ledger[[#This Row],[SKU]]&amp;"|"&amp;Ledger[[#This Row],[Branch_ID]], PriceList[Key], PriceList[Unit_Retail_Price_EGP], "")</f>
        <v>629</v>
      </c>
      <c r="L5573">
        <f>YEAR(Ledger[[#This Row],[Date]])</f>
        <v>2025</v>
      </c>
      <c r="M5573" t="str">
        <f>"Qtr"&amp;ROUNDUP(MONTH(Ledger[[#This Row],[Date]])/3,0)</f>
        <v>Qtr2</v>
      </c>
      <c r="N5573">
        <f>MONTH(Ledger[[#This Row],[Date]])</f>
        <v>6</v>
      </c>
      <c r="O5573" t="str">
        <f>TEXT(Ledger[[#This Row],[Date]],"mmm")</f>
        <v>Jun</v>
      </c>
    </row>
    <row r="5574" spans="1:15" x14ac:dyDescent="0.35">
      <c r="A5574" t="s">
        <v>844</v>
      </c>
      <c r="B5574" s="8">
        <v>45809</v>
      </c>
      <c r="C5574" s="5">
        <v>0.40347222222222223</v>
      </c>
      <c r="D5574" t="str">
        <f>_xlfn.XLOOKUP(Ledger[[#This Row],[Employee_ID]],Employees!C:C,Employees!A:A)</f>
        <v>Morning</v>
      </c>
      <c r="E5574" t="s">
        <v>22</v>
      </c>
      <c r="F5574" t="str">
        <f>_xlfn.XLOOKUP(Ledger[[#This Row],[Employee_ID]],Employees!C:C,Employees!B:B)</f>
        <v>BR02</v>
      </c>
      <c r="G5574" t="s">
        <v>27</v>
      </c>
      <c r="H5574" t="s">
        <v>168</v>
      </c>
      <c r="I5574">
        <v>23</v>
      </c>
      <c r="J5574">
        <f>_xlfn.XLOOKUP(Ledger[[#This Row],[SKU]]&amp;"|"&amp;Ledger[[#This Row],[Branch_ID]], PriceList!E:E,PriceList!C:C,"")</f>
        <v>390</v>
      </c>
      <c r="K5574">
        <f>_xlfn.XLOOKUP(Ledger[[#This Row],[SKU]]&amp;"|"&amp;Ledger[[#This Row],[Branch_ID]], PriceList[Key], PriceList[Unit_Retail_Price_EGP], "")</f>
        <v>949</v>
      </c>
      <c r="L5574">
        <f>YEAR(Ledger[[#This Row],[Date]])</f>
        <v>2025</v>
      </c>
      <c r="M5574" t="str">
        <f>"Qtr"&amp;ROUNDUP(MONTH(Ledger[[#This Row],[Date]])/3,0)</f>
        <v>Qtr2</v>
      </c>
      <c r="N5574">
        <f>MONTH(Ledger[[#This Row],[Date]])</f>
        <v>6</v>
      </c>
      <c r="O5574" t="str">
        <f>TEXT(Ledger[[#This Row],[Date]],"mmm")</f>
        <v>Jun</v>
      </c>
    </row>
    <row r="5575" spans="1:15" x14ac:dyDescent="0.35">
      <c r="A5575" t="s">
        <v>845</v>
      </c>
      <c r="B5575" s="8">
        <v>45809</v>
      </c>
      <c r="C5575" s="5">
        <v>0.40347222222222223</v>
      </c>
      <c r="D5575" t="str">
        <f>_xlfn.XLOOKUP(Ledger[[#This Row],[Employee_ID]],Employees!C:C,Employees!A:A)</f>
        <v>Morning</v>
      </c>
      <c r="E5575" t="s">
        <v>22</v>
      </c>
      <c r="F5575" t="str">
        <f>_xlfn.XLOOKUP(Ledger[[#This Row],[Employee_ID]],Employees!C:C,Employees!B:B)</f>
        <v>BR02</v>
      </c>
      <c r="G5575" t="s">
        <v>27</v>
      </c>
      <c r="H5575" t="s">
        <v>267</v>
      </c>
      <c r="I5575">
        <v>26</v>
      </c>
      <c r="J5575">
        <f>_xlfn.XLOOKUP(Ledger[[#This Row],[SKU]]&amp;"|"&amp;Ledger[[#This Row],[Branch_ID]], PriceList!E:E,PriceList!C:C,"")</f>
        <v>165</v>
      </c>
      <c r="K5575">
        <f>_xlfn.XLOOKUP(Ledger[[#This Row],[SKU]]&amp;"|"&amp;Ledger[[#This Row],[Branch_ID]], PriceList[Key], PriceList[Unit_Retail_Price_EGP], "")</f>
        <v>419</v>
      </c>
      <c r="L5575">
        <f>YEAR(Ledger[[#This Row],[Date]])</f>
        <v>2025</v>
      </c>
      <c r="M5575" t="str">
        <f>"Qtr"&amp;ROUNDUP(MONTH(Ledger[[#This Row],[Date]])/3,0)</f>
        <v>Qtr2</v>
      </c>
      <c r="N5575">
        <f>MONTH(Ledger[[#This Row],[Date]])</f>
        <v>6</v>
      </c>
      <c r="O5575" t="str">
        <f>TEXT(Ledger[[#This Row],[Date]],"mmm")</f>
        <v>Jun</v>
      </c>
    </row>
    <row r="5576" spans="1:15" x14ac:dyDescent="0.35">
      <c r="A5576" t="s">
        <v>848</v>
      </c>
      <c r="B5576" s="8">
        <v>45809</v>
      </c>
      <c r="C5576" s="5">
        <v>0.40416666666666667</v>
      </c>
      <c r="D5576" t="str">
        <f>_xlfn.XLOOKUP(Ledger[[#This Row],[Employee_ID]],Employees!C:C,Employees!A:A)</f>
        <v>Morning</v>
      </c>
      <c r="E5576" t="s">
        <v>22</v>
      </c>
      <c r="F5576" t="str">
        <f>_xlfn.XLOOKUP(Ledger[[#This Row],[Employee_ID]],Employees!C:C,Employees!B:B)</f>
        <v>BR02</v>
      </c>
      <c r="G5576" t="s">
        <v>27</v>
      </c>
      <c r="H5576" t="s">
        <v>158</v>
      </c>
      <c r="I5576">
        <v>17</v>
      </c>
      <c r="J5576">
        <f>_xlfn.XLOOKUP(Ledger[[#This Row],[SKU]]&amp;"|"&amp;Ledger[[#This Row],[Branch_ID]], PriceList!E:E,PriceList!C:C,"")</f>
        <v>45</v>
      </c>
      <c r="K5576">
        <f>_xlfn.XLOOKUP(Ledger[[#This Row],[SKU]]&amp;"|"&amp;Ledger[[#This Row],[Branch_ID]], PriceList[Key], PriceList[Unit_Retail_Price_EGP], "")</f>
        <v>129</v>
      </c>
      <c r="L5576">
        <f>YEAR(Ledger[[#This Row],[Date]])</f>
        <v>2025</v>
      </c>
      <c r="M5576" t="str">
        <f>"Qtr"&amp;ROUNDUP(MONTH(Ledger[[#This Row],[Date]])/3,0)</f>
        <v>Qtr2</v>
      </c>
      <c r="N5576">
        <f>MONTH(Ledger[[#This Row],[Date]])</f>
        <v>6</v>
      </c>
      <c r="O5576" t="str">
        <f>TEXT(Ledger[[#This Row],[Date]],"mmm")</f>
        <v>Jun</v>
      </c>
    </row>
    <row r="5577" spans="1:15" x14ac:dyDescent="0.35">
      <c r="A5577" t="s">
        <v>849</v>
      </c>
      <c r="B5577" s="8">
        <v>45809</v>
      </c>
      <c r="C5577" s="5">
        <v>0.40416666666666667</v>
      </c>
      <c r="D5577" t="str">
        <f>_xlfn.XLOOKUP(Ledger[[#This Row],[Employee_ID]],Employees!C:C,Employees!A:A)</f>
        <v>Morning</v>
      </c>
      <c r="E5577" t="s">
        <v>22</v>
      </c>
      <c r="F5577" t="str">
        <f>_xlfn.XLOOKUP(Ledger[[#This Row],[Employee_ID]],Employees!C:C,Employees!B:B)</f>
        <v>BR02</v>
      </c>
      <c r="G5577" t="s">
        <v>27</v>
      </c>
      <c r="H5577" t="s">
        <v>378</v>
      </c>
      <c r="I5577">
        <v>15</v>
      </c>
      <c r="J5577">
        <f>_xlfn.XLOOKUP(Ledger[[#This Row],[SKU]]&amp;"|"&amp;Ledger[[#This Row],[Branch_ID]], PriceList!E:E,PriceList!C:C,"")</f>
        <v>305</v>
      </c>
      <c r="K5577">
        <f>_xlfn.XLOOKUP(Ledger[[#This Row],[SKU]]&amp;"|"&amp;Ledger[[#This Row],[Branch_ID]], PriceList[Key], PriceList[Unit_Retail_Price_EGP], "")</f>
        <v>739</v>
      </c>
      <c r="L5577">
        <f>YEAR(Ledger[[#This Row],[Date]])</f>
        <v>2025</v>
      </c>
      <c r="M5577" t="str">
        <f>"Qtr"&amp;ROUNDUP(MONTH(Ledger[[#This Row],[Date]])/3,0)</f>
        <v>Qtr2</v>
      </c>
      <c r="N5577">
        <f>MONTH(Ledger[[#This Row],[Date]])</f>
        <v>6</v>
      </c>
      <c r="O5577" t="str">
        <f>TEXT(Ledger[[#This Row],[Date]],"mmm")</f>
        <v>Jun</v>
      </c>
    </row>
    <row r="5578" spans="1:15" x14ac:dyDescent="0.35">
      <c r="A5578" t="s">
        <v>850</v>
      </c>
      <c r="B5578" s="8">
        <v>45809</v>
      </c>
      <c r="C5578" s="5">
        <v>0.40416666666666667</v>
      </c>
      <c r="D5578" t="str">
        <f>_xlfn.XLOOKUP(Ledger[[#This Row],[Employee_ID]],Employees!C:C,Employees!A:A)</f>
        <v>Morning</v>
      </c>
      <c r="E5578" t="s">
        <v>22</v>
      </c>
      <c r="F5578" t="str">
        <f>_xlfn.XLOOKUP(Ledger[[#This Row],[Employee_ID]],Employees!C:C,Employees!B:B)</f>
        <v>BR02</v>
      </c>
      <c r="G5578" t="s">
        <v>27</v>
      </c>
      <c r="H5578" t="s">
        <v>227</v>
      </c>
      <c r="I5578">
        <v>11</v>
      </c>
      <c r="J5578">
        <f>_xlfn.XLOOKUP(Ledger[[#This Row],[SKU]]&amp;"|"&amp;Ledger[[#This Row],[Branch_ID]], PriceList!E:E,PriceList!C:C,"")</f>
        <v>305</v>
      </c>
      <c r="K5578">
        <f>_xlfn.XLOOKUP(Ledger[[#This Row],[SKU]]&amp;"|"&amp;Ledger[[#This Row],[Branch_ID]], PriceList[Key], PriceList[Unit_Retail_Price_EGP], "")</f>
        <v>739</v>
      </c>
      <c r="L5578">
        <f>YEAR(Ledger[[#This Row],[Date]])</f>
        <v>2025</v>
      </c>
      <c r="M5578" t="str">
        <f>"Qtr"&amp;ROUNDUP(MONTH(Ledger[[#This Row],[Date]])/3,0)</f>
        <v>Qtr2</v>
      </c>
      <c r="N5578">
        <f>MONTH(Ledger[[#This Row],[Date]])</f>
        <v>6</v>
      </c>
      <c r="O5578" t="str">
        <f>TEXT(Ledger[[#This Row],[Date]],"mmm")</f>
        <v>Jun</v>
      </c>
    </row>
    <row r="5579" spans="1:15" x14ac:dyDescent="0.35">
      <c r="A5579" t="s">
        <v>854</v>
      </c>
      <c r="B5579" s="8">
        <v>45809</v>
      </c>
      <c r="C5579" s="5">
        <v>0.40416666666666667</v>
      </c>
      <c r="D5579" t="str">
        <f>_xlfn.XLOOKUP(Ledger[[#This Row],[Employee_ID]],Employees!C:C,Employees!A:A)</f>
        <v>Morning</v>
      </c>
      <c r="E5579" t="s">
        <v>22</v>
      </c>
      <c r="F5579" t="str">
        <f>_xlfn.XLOOKUP(Ledger[[#This Row],[Employee_ID]],Employees!C:C,Employees!B:B)</f>
        <v>BR02</v>
      </c>
      <c r="G5579" t="s">
        <v>27</v>
      </c>
      <c r="H5579" t="s">
        <v>251</v>
      </c>
      <c r="I5579">
        <v>11</v>
      </c>
      <c r="J5579">
        <f>_xlfn.XLOOKUP(Ledger[[#This Row],[SKU]]&amp;"|"&amp;Ledger[[#This Row],[Branch_ID]], PriceList!E:E,PriceList!C:C,"")</f>
        <v>715</v>
      </c>
      <c r="K5579">
        <f>_xlfn.XLOOKUP(Ledger[[#This Row],[SKU]]&amp;"|"&amp;Ledger[[#This Row],[Branch_ID]], PriceList[Key], PriceList[Unit_Retail_Price_EGP], "")</f>
        <v>1689</v>
      </c>
      <c r="L5579">
        <f>YEAR(Ledger[[#This Row],[Date]])</f>
        <v>2025</v>
      </c>
      <c r="M5579" t="str">
        <f>"Qtr"&amp;ROUNDUP(MONTH(Ledger[[#This Row],[Date]])/3,0)</f>
        <v>Qtr2</v>
      </c>
      <c r="N5579">
        <f>MONTH(Ledger[[#This Row],[Date]])</f>
        <v>6</v>
      </c>
      <c r="O5579" t="str">
        <f>TEXT(Ledger[[#This Row],[Date]],"mmm")</f>
        <v>Jun</v>
      </c>
    </row>
    <row r="5580" spans="1:15" x14ac:dyDescent="0.35">
      <c r="A5580" t="s">
        <v>855</v>
      </c>
      <c r="B5580" s="8">
        <v>45809</v>
      </c>
      <c r="C5580" s="5">
        <v>0.40416666666666667</v>
      </c>
      <c r="D5580" t="str">
        <f>_xlfn.XLOOKUP(Ledger[[#This Row],[Employee_ID]],Employees!C:C,Employees!A:A)</f>
        <v>Morning</v>
      </c>
      <c r="E5580" t="s">
        <v>22</v>
      </c>
      <c r="F5580" t="str">
        <f>_xlfn.XLOOKUP(Ledger[[#This Row],[Employee_ID]],Employees!C:C,Employees!B:B)</f>
        <v>BR02</v>
      </c>
      <c r="G5580" t="s">
        <v>27</v>
      </c>
      <c r="H5580" t="s">
        <v>293</v>
      </c>
      <c r="I5580">
        <v>15</v>
      </c>
      <c r="J5580">
        <f>_xlfn.XLOOKUP(Ledger[[#This Row],[SKU]]&amp;"|"&amp;Ledger[[#This Row],[Branch_ID]], PriceList!E:E,PriceList!C:C,"")</f>
        <v>655</v>
      </c>
      <c r="K5580">
        <f>_xlfn.XLOOKUP(Ledger[[#This Row],[SKU]]&amp;"|"&amp;Ledger[[#This Row],[Branch_ID]], PriceList[Key], PriceList[Unit_Retail_Price_EGP], "")</f>
        <v>1589</v>
      </c>
      <c r="L5580">
        <f>YEAR(Ledger[[#This Row],[Date]])</f>
        <v>2025</v>
      </c>
      <c r="M5580" t="str">
        <f>"Qtr"&amp;ROUNDUP(MONTH(Ledger[[#This Row],[Date]])/3,0)</f>
        <v>Qtr2</v>
      </c>
      <c r="N5580">
        <f>MONTH(Ledger[[#This Row],[Date]])</f>
        <v>6</v>
      </c>
      <c r="O5580" t="str">
        <f>TEXT(Ledger[[#This Row],[Date]],"mmm")</f>
        <v>Jun</v>
      </c>
    </row>
    <row r="5581" spans="1:15" x14ac:dyDescent="0.35">
      <c r="A5581" t="s">
        <v>860</v>
      </c>
      <c r="B5581" s="8">
        <v>45809</v>
      </c>
      <c r="C5581" s="5">
        <v>0.40416666666666667</v>
      </c>
      <c r="D5581" t="str">
        <f>_xlfn.XLOOKUP(Ledger[[#This Row],[Employee_ID]],Employees!C:C,Employees!A:A)</f>
        <v>Morning</v>
      </c>
      <c r="E5581" t="s">
        <v>22</v>
      </c>
      <c r="F5581" t="str">
        <f>_xlfn.XLOOKUP(Ledger[[#This Row],[Employee_ID]],Employees!C:C,Employees!B:B)</f>
        <v>BR02</v>
      </c>
      <c r="G5581" t="s">
        <v>27</v>
      </c>
      <c r="H5581" t="s">
        <v>678</v>
      </c>
      <c r="I5581">
        <v>12</v>
      </c>
      <c r="J5581">
        <f>_xlfn.XLOOKUP(Ledger[[#This Row],[SKU]]&amp;"|"&amp;Ledger[[#This Row],[Branch_ID]], PriceList!E:E,PriceList!C:C,"")</f>
        <v>390</v>
      </c>
      <c r="K5581">
        <f>_xlfn.XLOOKUP(Ledger[[#This Row],[SKU]]&amp;"|"&amp;Ledger[[#This Row],[Branch_ID]], PriceList[Key], PriceList[Unit_Retail_Price_EGP], "")</f>
        <v>949</v>
      </c>
      <c r="L5581">
        <f>YEAR(Ledger[[#This Row],[Date]])</f>
        <v>2025</v>
      </c>
      <c r="M5581" t="str">
        <f>"Qtr"&amp;ROUNDUP(MONTH(Ledger[[#This Row],[Date]])/3,0)</f>
        <v>Qtr2</v>
      </c>
      <c r="N5581">
        <f>MONTH(Ledger[[#This Row],[Date]])</f>
        <v>6</v>
      </c>
      <c r="O5581" t="str">
        <f>TEXT(Ledger[[#This Row],[Date]],"mmm")</f>
        <v>Jun</v>
      </c>
    </row>
    <row r="5582" spans="1:15" x14ac:dyDescent="0.35">
      <c r="A5582" t="s">
        <v>862</v>
      </c>
      <c r="B5582" s="8">
        <v>45809</v>
      </c>
      <c r="C5582" s="5">
        <v>0.40416666666666667</v>
      </c>
      <c r="D5582" t="str">
        <f>_xlfn.XLOOKUP(Ledger[[#This Row],[Employee_ID]],Employees!C:C,Employees!A:A)</f>
        <v>Morning</v>
      </c>
      <c r="E5582" t="s">
        <v>22</v>
      </c>
      <c r="F5582" t="str">
        <f>_xlfn.XLOOKUP(Ledger[[#This Row],[Employee_ID]],Employees!C:C,Employees!B:B)</f>
        <v>BR02</v>
      </c>
      <c r="G5582" t="s">
        <v>27</v>
      </c>
      <c r="H5582" t="s">
        <v>211</v>
      </c>
      <c r="I5582">
        <v>18</v>
      </c>
      <c r="J5582">
        <f>_xlfn.XLOOKUP(Ledger[[#This Row],[SKU]]&amp;"|"&amp;Ledger[[#This Row],[Branch_ID]], PriceList!E:E,PriceList!C:C,"")</f>
        <v>265</v>
      </c>
      <c r="K5582">
        <f>_xlfn.XLOOKUP(Ledger[[#This Row],[SKU]]&amp;"|"&amp;Ledger[[#This Row],[Branch_ID]], PriceList[Key], PriceList[Unit_Retail_Price_EGP], "")</f>
        <v>629</v>
      </c>
      <c r="L5582">
        <f>YEAR(Ledger[[#This Row],[Date]])</f>
        <v>2025</v>
      </c>
      <c r="M5582" t="str">
        <f>"Qtr"&amp;ROUNDUP(MONTH(Ledger[[#This Row],[Date]])/3,0)</f>
        <v>Qtr2</v>
      </c>
      <c r="N5582">
        <f>MONTH(Ledger[[#This Row],[Date]])</f>
        <v>6</v>
      </c>
      <c r="O5582" t="str">
        <f>TEXT(Ledger[[#This Row],[Date]],"mmm")</f>
        <v>Jun</v>
      </c>
    </row>
    <row r="5583" spans="1:15" x14ac:dyDescent="0.35">
      <c r="A5583" t="s">
        <v>869</v>
      </c>
      <c r="B5583" s="8">
        <v>45809</v>
      </c>
      <c r="C5583" s="5">
        <v>0.40416666666666667</v>
      </c>
      <c r="D5583" t="str">
        <f>_xlfn.XLOOKUP(Ledger[[#This Row],[Employee_ID]],Employees!C:C,Employees!A:A)</f>
        <v>Morning</v>
      </c>
      <c r="E5583" t="s">
        <v>22</v>
      </c>
      <c r="F5583" t="str">
        <f>_xlfn.XLOOKUP(Ledger[[#This Row],[Employee_ID]],Employees!C:C,Employees!B:B)</f>
        <v>BR02</v>
      </c>
      <c r="G5583" t="s">
        <v>27</v>
      </c>
      <c r="H5583" t="s">
        <v>215</v>
      </c>
      <c r="I5583">
        <v>12</v>
      </c>
      <c r="J5583">
        <f>_xlfn.XLOOKUP(Ledger[[#This Row],[SKU]]&amp;"|"&amp;Ledger[[#This Row],[Branch_ID]], PriceList!E:E,PriceList!C:C,"")</f>
        <v>470</v>
      </c>
      <c r="K5583">
        <f>_xlfn.XLOOKUP(Ledger[[#This Row],[SKU]]&amp;"|"&amp;Ledger[[#This Row],[Branch_ID]], PriceList[Key], PriceList[Unit_Retail_Price_EGP], "")</f>
        <v>1159</v>
      </c>
      <c r="L5583">
        <f>YEAR(Ledger[[#This Row],[Date]])</f>
        <v>2025</v>
      </c>
      <c r="M5583" t="str">
        <f>"Qtr"&amp;ROUNDUP(MONTH(Ledger[[#This Row],[Date]])/3,0)</f>
        <v>Qtr2</v>
      </c>
      <c r="N5583">
        <f>MONTH(Ledger[[#This Row],[Date]])</f>
        <v>6</v>
      </c>
      <c r="O5583" t="str">
        <f>TEXT(Ledger[[#This Row],[Date]],"mmm")</f>
        <v>Jun</v>
      </c>
    </row>
    <row r="5584" spans="1:15" x14ac:dyDescent="0.35">
      <c r="A5584" t="s">
        <v>872</v>
      </c>
      <c r="B5584" s="8">
        <v>45809</v>
      </c>
      <c r="C5584" s="5">
        <v>0.40416666666666667</v>
      </c>
      <c r="D5584" t="str">
        <f>_xlfn.XLOOKUP(Ledger[[#This Row],[Employee_ID]],Employees!C:C,Employees!A:A)</f>
        <v>Morning</v>
      </c>
      <c r="E5584" t="s">
        <v>22</v>
      </c>
      <c r="F5584" t="str">
        <f>_xlfn.XLOOKUP(Ledger[[#This Row],[Employee_ID]],Employees!C:C,Employees!B:B)</f>
        <v>BR02</v>
      </c>
      <c r="G5584" t="s">
        <v>27</v>
      </c>
      <c r="H5584" t="s">
        <v>652</v>
      </c>
      <c r="I5584">
        <v>31</v>
      </c>
      <c r="J5584">
        <f>_xlfn.XLOOKUP(Ledger[[#This Row],[SKU]]&amp;"|"&amp;Ledger[[#This Row],[Branch_ID]], PriceList!E:E,PriceList!C:C,"")</f>
        <v>530</v>
      </c>
      <c r="K5584">
        <f>_xlfn.XLOOKUP(Ledger[[#This Row],[SKU]]&amp;"|"&amp;Ledger[[#This Row],[Branch_ID]], PriceList[Key], PriceList[Unit_Retail_Price_EGP], "")</f>
        <v>1269</v>
      </c>
      <c r="L5584">
        <f>YEAR(Ledger[[#This Row],[Date]])</f>
        <v>2025</v>
      </c>
      <c r="M5584" t="str">
        <f>"Qtr"&amp;ROUNDUP(MONTH(Ledger[[#This Row],[Date]])/3,0)</f>
        <v>Qtr2</v>
      </c>
      <c r="N5584">
        <f>MONTH(Ledger[[#This Row],[Date]])</f>
        <v>6</v>
      </c>
      <c r="O5584" t="str">
        <f>TEXT(Ledger[[#This Row],[Date]],"mmm")</f>
        <v>Jun</v>
      </c>
    </row>
    <row r="5585" spans="1:15" x14ac:dyDescent="0.35">
      <c r="A5585" t="s">
        <v>891</v>
      </c>
      <c r="B5585" s="8">
        <v>45809</v>
      </c>
      <c r="C5585" s="5">
        <v>0.40555555555555556</v>
      </c>
      <c r="D5585" t="str">
        <f>_xlfn.XLOOKUP(Ledger[[#This Row],[Employee_ID]],Employees!C:C,Employees!A:A)</f>
        <v>Morning</v>
      </c>
      <c r="E5585" t="s">
        <v>22</v>
      </c>
      <c r="F5585" t="str">
        <f>_xlfn.XLOOKUP(Ledger[[#This Row],[Employee_ID]],Employees!C:C,Employees!B:B)</f>
        <v>BR02</v>
      </c>
      <c r="G5585" t="s">
        <v>27</v>
      </c>
      <c r="H5585" t="s">
        <v>103</v>
      </c>
      <c r="I5585">
        <v>25</v>
      </c>
      <c r="J5585">
        <f>_xlfn.XLOOKUP(Ledger[[#This Row],[SKU]]&amp;"|"&amp;Ledger[[#This Row],[Branch_ID]], PriceList!E:E,PriceList!C:C,"")</f>
        <v>165</v>
      </c>
      <c r="K5585">
        <f>_xlfn.XLOOKUP(Ledger[[#This Row],[SKU]]&amp;"|"&amp;Ledger[[#This Row],[Branch_ID]], PriceList[Key], PriceList[Unit_Retail_Price_EGP], "")</f>
        <v>419</v>
      </c>
      <c r="L5585">
        <f>YEAR(Ledger[[#This Row],[Date]])</f>
        <v>2025</v>
      </c>
      <c r="M5585" t="str">
        <f>"Qtr"&amp;ROUNDUP(MONTH(Ledger[[#This Row],[Date]])/3,0)</f>
        <v>Qtr2</v>
      </c>
      <c r="N5585">
        <f>MONTH(Ledger[[#This Row],[Date]])</f>
        <v>6</v>
      </c>
      <c r="O5585" t="str">
        <f>TEXT(Ledger[[#This Row],[Date]],"mmm")</f>
        <v>Jun</v>
      </c>
    </row>
    <row r="5586" spans="1:15" x14ac:dyDescent="0.35">
      <c r="A5586" t="s">
        <v>892</v>
      </c>
      <c r="B5586" s="8">
        <v>45809</v>
      </c>
      <c r="C5586" s="5">
        <v>0.40555555555555556</v>
      </c>
      <c r="D5586" t="str">
        <f>_xlfn.XLOOKUP(Ledger[[#This Row],[Employee_ID]],Employees!C:C,Employees!A:A)</f>
        <v>Morning</v>
      </c>
      <c r="E5586" t="s">
        <v>22</v>
      </c>
      <c r="F5586" t="str">
        <f>_xlfn.XLOOKUP(Ledger[[#This Row],[Employee_ID]],Employees!C:C,Employees!B:B)</f>
        <v>BR02</v>
      </c>
      <c r="G5586" t="s">
        <v>27</v>
      </c>
      <c r="H5586" t="s">
        <v>327</v>
      </c>
      <c r="I5586">
        <v>17</v>
      </c>
      <c r="J5586">
        <f>_xlfn.XLOOKUP(Ledger[[#This Row],[SKU]]&amp;"|"&amp;Ledger[[#This Row],[Branch_ID]], PriceList!E:E,PriceList!C:C,"")</f>
        <v>655</v>
      </c>
      <c r="K5586">
        <f>_xlfn.XLOOKUP(Ledger[[#This Row],[SKU]]&amp;"|"&amp;Ledger[[#This Row],[Branch_ID]], PriceList[Key], PriceList[Unit_Retail_Price_EGP], "")</f>
        <v>1589</v>
      </c>
      <c r="L5586">
        <f>YEAR(Ledger[[#This Row],[Date]])</f>
        <v>2025</v>
      </c>
      <c r="M5586" t="str">
        <f>"Qtr"&amp;ROUNDUP(MONTH(Ledger[[#This Row],[Date]])/3,0)</f>
        <v>Qtr2</v>
      </c>
      <c r="N5586">
        <f>MONTH(Ledger[[#This Row],[Date]])</f>
        <v>6</v>
      </c>
      <c r="O5586" t="str">
        <f>TEXT(Ledger[[#This Row],[Date]],"mmm")</f>
        <v>Jun</v>
      </c>
    </row>
    <row r="5587" spans="1:15" x14ac:dyDescent="0.35">
      <c r="A5587" t="s">
        <v>895</v>
      </c>
      <c r="B5587" s="8">
        <v>45809</v>
      </c>
      <c r="C5587" s="5">
        <v>0.40555555555555556</v>
      </c>
      <c r="D5587" t="str">
        <f>_xlfn.XLOOKUP(Ledger[[#This Row],[Employee_ID]],Employees!C:C,Employees!A:A)</f>
        <v>Morning</v>
      </c>
      <c r="E5587" t="s">
        <v>22</v>
      </c>
      <c r="F5587" t="str">
        <f>_xlfn.XLOOKUP(Ledger[[#This Row],[Employee_ID]],Employees!C:C,Employees!B:B)</f>
        <v>BR02</v>
      </c>
      <c r="G5587" t="s">
        <v>27</v>
      </c>
      <c r="H5587" t="s">
        <v>558</v>
      </c>
      <c r="I5587">
        <v>12</v>
      </c>
      <c r="J5587">
        <f>_xlfn.XLOOKUP(Ledger[[#This Row],[SKU]]&amp;"|"&amp;Ledger[[#This Row],[Branch_ID]], PriceList!E:E,PriceList!C:C,"")</f>
        <v>185</v>
      </c>
      <c r="K5587">
        <f>_xlfn.XLOOKUP(Ledger[[#This Row],[SKU]]&amp;"|"&amp;Ledger[[#This Row],[Branch_ID]], PriceList[Key], PriceList[Unit_Retail_Price_EGP], "")</f>
        <v>479</v>
      </c>
      <c r="L5587">
        <f>YEAR(Ledger[[#This Row],[Date]])</f>
        <v>2025</v>
      </c>
      <c r="M5587" t="str">
        <f>"Qtr"&amp;ROUNDUP(MONTH(Ledger[[#This Row],[Date]])/3,0)</f>
        <v>Qtr2</v>
      </c>
      <c r="N5587">
        <f>MONTH(Ledger[[#This Row],[Date]])</f>
        <v>6</v>
      </c>
      <c r="O5587" t="str">
        <f>TEXT(Ledger[[#This Row],[Date]],"mmm")</f>
        <v>Jun</v>
      </c>
    </row>
    <row r="5588" spans="1:15" x14ac:dyDescent="0.35">
      <c r="A5588" t="s">
        <v>896</v>
      </c>
      <c r="B5588" s="8">
        <v>45809</v>
      </c>
      <c r="C5588" s="5">
        <v>0.40555555555555556</v>
      </c>
      <c r="D5588" t="str">
        <f>_xlfn.XLOOKUP(Ledger[[#This Row],[Employee_ID]],Employees!C:C,Employees!A:A)</f>
        <v>Morning</v>
      </c>
      <c r="E5588" t="s">
        <v>22</v>
      </c>
      <c r="F5588" t="str">
        <f>_xlfn.XLOOKUP(Ledger[[#This Row],[Employee_ID]],Employees!C:C,Employees!B:B)</f>
        <v>BR02</v>
      </c>
      <c r="G5588" t="s">
        <v>27</v>
      </c>
      <c r="H5588" t="s">
        <v>565</v>
      </c>
      <c r="I5588">
        <v>22</v>
      </c>
      <c r="J5588">
        <f>_xlfn.XLOOKUP(Ledger[[#This Row],[SKU]]&amp;"|"&amp;Ledger[[#This Row],[Branch_ID]], PriceList!E:E,PriceList!C:C,"")</f>
        <v>430</v>
      </c>
      <c r="K5588">
        <f>_xlfn.XLOOKUP(Ledger[[#This Row],[SKU]]&amp;"|"&amp;Ledger[[#This Row],[Branch_ID]], PriceList[Key], PriceList[Unit_Retail_Price_EGP], "")</f>
        <v>1059</v>
      </c>
      <c r="L5588">
        <f>YEAR(Ledger[[#This Row],[Date]])</f>
        <v>2025</v>
      </c>
      <c r="M5588" t="str">
        <f>"Qtr"&amp;ROUNDUP(MONTH(Ledger[[#This Row],[Date]])/3,0)</f>
        <v>Qtr2</v>
      </c>
      <c r="N5588">
        <f>MONTH(Ledger[[#This Row],[Date]])</f>
        <v>6</v>
      </c>
      <c r="O5588" t="str">
        <f>TEXT(Ledger[[#This Row],[Date]],"mmm")</f>
        <v>Jun</v>
      </c>
    </row>
    <row r="5589" spans="1:15" x14ac:dyDescent="0.35">
      <c r="A5589" t="s">
        <v>898</v>
      </c>
      <c r="B5589" s="8">
        <v>45809</v>
      </c>
      <c r="C5589" s="5">
        <v>0.40555555555555556</v>
      </c>
      <c r="D5589" t="str">
        <f>_xlfn.XLOOKUP(Ledger[[#This Row],[Employee_ID]],Employees!C:C,Employees!A:A)</f>
        <v>Morning</v>
      </c>
      <c r="E5589" t="s">
        <v>22</v>
      </c>
      <c r="F5589" t="str">
        <f>_xlfn.XLOOKUP(Ledger[[#This Row],[Employee_ID]],Employees!C:C,Employees!B:B)</f>
        <v>BR02</v>
      </c>
      <c r="G5589" t="s">
        <v>27</v>
      </c>
      <c r="H5589" t="s">
        <v>574</v>
      </c>
      <c r="I5589">
        <v>37</v>
      </c>
      <c r="J5589">
        <f>_xlfn.XLOOKUP(Ledger[[#This Row],[SKU]]&amp;"|"&amp;Ledger[[#This Row],[Branch_ID]], PriceList!E:E,PriceList!C:C,"")</f>
        <v>225</v>
      </c>
      <c r="K5589">
        <f>_xlfn.XLOOKUP(Ledger[[#This Row],[SKU]]&amp;"|"&amp;Ledger[[#This Row],[Branch_ID]], PriceList[Key], PriceList[Unit_Retail_Price_EGP], "")</f>
        <v>579</v>
      </c>
      <c r="L5589">
        <f>YEAR(Ledger[[#This Row],[Date]])</f>
        <v>2025</v>
      </c>
      <c r="M5589" t="str">
        <f>"Qtr"&amp;ROUNDUP(MONTH(Ledger[[#This Row],[Date]])/3,0)</f>
        <v>Qtr2</v>
      </c>
      <c r="N5589">
        <f>MONTH(Ledger[[#This Row],[Date]])</f>
        <v>6</v>
      </c>
      <c r="O5589" t="str">
        <f>TEXT(Ledger[[#This Row],[Date]],"mmm")</f>
        <v>Jun</v>
      </c>
    </row>
    <row r="5590" spans="1:15" x14ac:dyDescent="0.35">
      <c r="A5590" t="s">
        <v>900</v>
      </c>
      <c r="B5590" s="8">
        <v>45809</v>
      </c>
      <c r="C5590" s="5">
        <v>0.40555555555555556</v>
      </c>
      <c r="D5590" t="str">
        <f>_xlfn.XLOOKUP(Ledger[[#This Row],[Employee_ID]],Employees!C:C,Employees!A:A)</f>
        <v>Morning</v>
      </c>
      <c r="E5590" t="s">
        <v>22</v>
      </c>
      <c r="F5590" t="str">
        <f>_xlfn.XLOOKUP(Ledger[[#This Row],[Employee_ID]],Employees!C:C,Employees!B:B)</f>
        <v>BR02</v>
      </c>
      <c r="G5590" t="s">
        <v>27</v>
      </c>
      <c r="H5590" t="s">
        <v>382</v>
      </c>
      <c r="I5590">
        <v>50</v>
      </c>
      <c r="J5590">
        <f>_xlfn.XLOOKUP(Ledger[[#This Row],[SKU]]&amp;"|"&amp;Ledger[[#This Row],[Branch_ID]], PriceList!E:E,PriceList!C:C,"")</f>
        <v>165</v>
      </c>
      <c r="K5590">
        <f>_xlfn.XLOOKUP(Ledger[[#This Row],[SKU]]&amp;"|"&amp;Ledger[[#This Row],[Branch_ID]], PriceList[Key], PriceList[Unit_Retail_Price_EGP], "")</f>
        <v>419</v>
      </c>
      <c r="L5590">
        <f>YEAR(Ledger[[#This Row],[Date]])</f>
        <v>2025</v>
      </c>
      <c r="M5590" t="str">
        <f>"Qtr"&amp;ROUNDUP(MONTH(Ledger[[#This Row],[Date]])/3,0)</f>
        <v>Qtr2</v>
      </c>
      <c r="N5590">
        <f>MONTH(Ledger[[#This Row],[Date]])</f>
        <v>6</v>
      </c>
      <c r="O5590" t="str">
        <f>TEXT(Ledger[[#This Row],[Date]],"mmm")</f>
        <v>Jun</v>
      </c>
    </row>
    <row r="5591" spans="1:15" x14ac:dyDescent="0.35">
      <c r="A5591" t="s">
        <v>901</v>
      </c>
      <c r="B5591" s="8">
        <v>45809</v>
      </c>
      <c r="C5591" s="5">
        <v>0.40555555555555556</v>
      </c>
      <c r="D5591" t="str">
        <f>_xlfn.XLOOKUP(Ledger[[#This Row],[Employee_ID]],Employees!C:C,Employees!A:A)</f>
        <v>Morning</v>
      </c>
      <c r="E5591" t="s">
        <v>22</v>
      </c>
      <c r="F5591" t="str">
        <f>_xlfn.XLOOKUP(Ledger[[#This Row],[Employee_ID]],Employees!C:C,Employees!B:B)</f>
        <v>BR02</v>
      </c>
      <c r="G5591" t="s">
        <v>27</v>
      </c>
      <c r="H5591" t="s">
        <v>181</v>
      </c>
      <c r="I5591">
        <v>18</v>
      </c>
      <c r="J5591">
        <f>_xlfn.XLOOKUP(Ledger[[#This Row],[SKU]]&amp;"|"&amp;Ledger[[#This Row],[Branch_ID]], PriceList!E:E,PriceList!C:C,"")</f>
        <v>490</v>
      </c>
      <c r="K5591">
        <f>_xlfn.XLOOKUP(Ledger[[#This Row],[SKU]]&amp;"|"&amp;Ledger[[#This Row],[Branch_ID]], PriceList[Key], PriceList[Unit_Retail_Price_EGP], "")</f>
        <v>1159</v>
      </c>
      <c r="L5591">
        <f>YEAR(Ledger[[#This Row],[Date]])</f>
        <v>2025</v>
      </c>
      <c r="M5591" t="str">
        <f>"Qtr"&amp;ROUNDUP(MONTH(Ledger[[#This Row],[Date]])/3,0)</f>
        <v>Qtr2</v>
      </c>
      <c r="N5591">
        <f>MONTH(Ledger[[#This Row],[Date]])</f>
        <v>6</v>
      </c>
      <c r="O5591" t="str">
        <f>TEXT(Ledger[[#This Row],[Date]],"mmm")</f>
        <v>Jun</v>
      </c>
    </row>
    <row r="5592" spans="1:15" x14ac:dyDescent="0.35">
      <c r="A5592" t="s">
        <v>920</v>
      </c>
      <c r="B5592" s="8">
        <v>45809</v>
      </c>
      <c r="C5592" s="5">
        <v>0.40625</v>
      </c>
      <c r="D5592" t="str">
        <f>_xlfn.XLOOKUP(Ledger[[#This Row],[Employee_ID]],Employees!C:C,Employees!A:A)</f>
        <v>Morning</v>
      </c>
      <c r="E5592" t="s">
        <v>22</v>
      </c>
      <c r="F5592" t="str">
        <f>_xlfn.XLOOKUP(Ledger[[#This Row],[Employee_ID]],Employees!C:C,Employees!B:B)</f>
        <v>BR02</v>
      </c>
      <c r="G5592" t="s">
        <v>27</v>
      </c>
      <c r="H5592" t="s">
        <v>272</v>
      </c>
      <c r="I5592">
        <v>22</v>
      </c>
      <c r="J5592">
        <f>_xlfn.XLOOKUP(Ledger[[#This Row],[SKU]]&amp;"|"&amp;Ledger[[#This Row],[Branch_ID]], PriceList!E:E,PriceList!C:C,"")</f>
        <v>430</v>
      </c>
      <c r="K5592">
        <f>_xlfn.XLOOKUP(Ledger[[#This Row],[SKU]]&amp;"|"&amp;Ledger[[#This Row],[Branch_ID]], PriceList[Key], PriceList[Unit_Retail_Price_EGP], "")</f>
        <v>1059</v>
      </c>
      <c r="L5592">
        <f>YEAR(Ledger[[#This Row],[Date]])</f>
        <v>2025</v>
      </c>
      <c r="M5592" t="str">
        <f>"Qtr"&amp;ROUNDUP(MONTH(Ledger[[#This Row],[Date]])/3,0)</f>
        <v>Qtr2</v>
      </c>
      <c r="N5592">
        <f>MONTH(Ledger[[#This Row],[Date]])</f>
        <v>6</v>
      </c>
      <c r="O5592" t="str">
        <f>TEXT(Ledger[[#This Row],[Date]],"mmm")</f>
        <v>Jun</v>
      </c>
    </row>
    <row r="5593" spans="1:15" x14ac:dyDescent="0.35">
      <c r="A5593" t="s">
        <v>922</v>
      </c>
      <c r="B5593" s="8">
        <v>45809</v>
      </c>
      <c r="C5593" s="5">
        <v>0.40625</v>
      </c>
      <c r="D5593" t="str">
        <f>_xlfn.XLOOKUP(Ledger[[#This Row],[Employee_ID]],Employees!C:C,Employees!A:A)</f>
        <v>Morning</v>
      </c>
      <c r="E5593" t="s">
        <v>22</v>
      </c>
      <c r="F5593" t="str">
        <f>_xlfn.XLOOKUP(Ledger[[#This Row],[Employee_ID]],Employees!C:C,Employees!B:B)</f>
        <v>BR02</v>
      </c>
      <c r="G5593" t="s">
        <v>27</v>
      </c>
      <c r="H5593" t="s">
        <v>608</v>
      </c>
      <c r="I5593">
        <v>33</v>
      </c>
      <c r="J5593">
        <f>_xlfn.XLOOKUP(Ledger[[#This Row],[SKU]]&amp;"|"&amp;Ledger[[#This Row],[Branch_ID]], PriceList!E:E,PriceList!C:C,"")</f>
        <v>225</v>
      </c>
      <c r="K5593">
        <f>_xlfn.XLOOKUP(Ledger[[#This Row],[SKU]]&amp;"|"&amp;Ledger[[#This Row],[Branch_ID]], PriceList[Key], PriceList[Unit_Retail_Price_EGP], "")</f>
        <v>579</v>
      </c>
      <c r="L5593">
        <f>YEAR(Ledger[[#This Row],[Date]])</f>
        <v>2025</v>
      </c>
      <c r="M5593" t="str">
        <f>"Qtr"&amp;ROUNDUP(MONTH(Ledger[[#This Row],[Date]])/3,0)</f>
        <v>Qtr2</v>
      </c>
      <c r="N5593">
        <f>MONTH(Ledger[[#This Row],[Date]])</f>
        <v>6</v>
      </c>
      <c r="O5593" t="str">
        <f>TEXT(Ledger[[#This Row],[Date]],"mmm")</f>
        <v>Jun</v>
      </c>
    </row>
    <row r="5594" spans="1:15" x14ac:dyDescent="0.35">
      <c r="A5594" t="s">
        <v>924</v>
      </c>
      <c r="B5594" s="8">
        <v>45809</v>
      </c>
      <c r="C5594" s="5">
        <v>0.40625</v>
      </c>
      <c r="D5594" t="str">
        <f>_xlfn.XLOOKUP(Ledger[[#This Row],[Employee_ID]],Employees!C:C,Employees!A:A)</f>
        <v>Morning</v>
      </c>
      <c r="E5594" t="s">
        <v>22</v>
      </c>
      <c r="F5594" t="str">
        <f>_xlfn.XLOOKUP(Ledger[[#This Row],[Employee_ID]],Employees!C:C,Employees!B:B)</f>
        <v>BR02</v>
      </c>
      <c r="G5594" t="s">
        <v>27</v>
      </c>
      <c r="H5594" t="s">
        <v>359</v>
      </c>
      <c r="I5594">
        <v>40</v>
      </c>
      <c r="J5594">
        <f>_xlfn.XLOOKUP(Ledger[[#This Row],[SKU]]&amp;"|"&amp;Ledger[[#This Row],[Branch_ID]], PriceList!E:E,PriceList!C:C,"")</f>
        <v>145</v>
      </c>
      <c r="K5594">
        <f>_xlfn.XLOOKUP(Ledger[[#This Row],[SKU]]&amp;"|"&amp;Ledger[[#This Row],[Branch_ID]], PriceList[Key], PriceList[Unit_Retail_Price_EGP], "")</f>
        <v>369</v>
      </c>
      <c r="L5594">
        <f>YEAR(Ledger[[#This Row],[Date]])</f>
        <v>2025</v>
      </c>
      <c r="M5594" t="str">
        <f>"Qtr"&amp;ROUNDUP(MONTH(Ledger[[#This Row],[Date]])/3,0)</f>
        <v>Qtr2</v>
      </c>
      <c r="N5594">
        <f>MONTH(Ledger[[#This Row],[Date]])</f>
        <v>6</v>
      </c>
      <c r="O5594" t="str">
        <f>TEXT(Ledger[[#This Row],[Date]],"mmm")</f>
        <v>Jun</v>
      </c>
    </row>
    <row r="5595" spans="1:15" x14ac:dyDescent="0.35">
      <c r="A5595" t="s">
        <v>926</v>
      </c>
      <c r="B5595" s="8">
        <v>45809</v>
      </c>
      <c r="C5595" s="5">
        <v>0.40625</v>
      </c>
      <c r="D5595" t="str">
        <f>_xlfn.XLOOKUP(Ledger[[#This Row],[Employee_ID]],Employees!C:C,Employees!A:A)</f>
        <v>Morning</v>
      </c>
      <c r="E5595" t="s">
        <v>22</v>
      </c>
      <c r="F5595" t="str">
        <f>_xlfn.XLOOKUP(Ledger[[#This Row],[Employee_ID]],Employees!C:C,Employees!B:B)</f>
        <v>BR02</v>
      </c>
      <c r="G5595" t="s">
        <v>27</v>
      </c>
      <c r="H5595" t="s">
        <v>311</v>
      </c>
      <c r="I5595">
        <v>18</v>
      </c>
      <c r="J5595">
        <f>_xlfn.XLOOKUP(Ledger[[#This Row],[SKU]]&amp;"|"&amp;Ledger[[#This Row],[Branch_ID]], PriceList!E:E,PriceList!C:C,"")</f>
        <v>715</v>
      </c>
      <c r="K5595">
        <f>_xlfn.XLOOKUP(Ledger[[#This Row],[SKU]]&amp;"|"&amp;Ledger[[#This Row],[Branch_ID]], PriceList[Key], PriceList[Unit_Retail_Price_EGP], "")</f>
        <v>1689</v>
      </c>
      <c r="L5595">
        <f>YEAR(Ledger[[#This Row],[Date]])</f>
        <v>2025</v>
      </c>
      <c r="M5595" t="str">
        <f>"Qtr"&amp;ROUNDUP(MONTH(Ledger[[#This Row],[Date]])/3,0)</f>
        <v>Qtr2</v>
      </c>
      <c r="N5595">
        <f>MONTH(Ledger[[#This Row],[Date]])</f>
        <v>6</v>
      </c>
      <c r="O5595" t="str">
        <f>TEXT(Ledger[[#This Row],[Date]],"mmm")</f>
        <v>Jun</v>
      </c>
    </row>
    <row r="5596" spans="1:15" x14ac:dyDescent="0.35">
      <c r="A5596" t="s">
        <v>68</v>
      </c>
      <c r="B5596" s="8">
        <v>45809</v>
      </c>
      <c r="C5596" s="5">
        <v>0.38541666666666669</v>
      </c>
      <c r="D5596" t="str">
        <f>_xlfn.XLOOKUP(Ledger[[#This Row],[Employee_ID]],Employees!C:C,Employees!A:A)</f>
        <v>Morning</v>
      </c>
      <c r="E5596" t="s">
        <v>22</v>
      </c>
      <c r="F5596" t="str">
        <f>_xlfn.XLOOKUP(Ledger[[#This Row],[Employee_ID]],Employees!C:C,Employees!B:B)</f>
        <v>BR01</v>
      </c>
      <c r="G5596" t="s">
        <v>71</v>
      </c>
      <c r="H5596" t="s">
        <v>73</v>
      </c>
      <c r="I5596">
        <v>15</v>
      </c>
      <c r="J5596">
        <f>_xlfn.XLOOKUP(Ledger[[#This Row],[SKU]]&amp;"|"&amp;Ledger[[#This Row],[Branch_ID]], PriceList!E:E,PriceList!C:C,"")</f>
        <v>390</v>
      </c>
      <c r="K5596">
        <f>_xlfn.XLOOKUP(Ledger[[#This Row],[SKU]]&amp;"|"&amp;Ledger[[#This Row],[Branch_ID]], PriceList[Key], PriceList[Unit_Retail_Price_EGP], "")</f>
        <v>1009</v>
      </c>
      <c r="L5596">
        <f>YEAR(Ledger[[#This Row],[Date]])</f>
        <v>2025</v>
      </c>
      <c r="M5596" t="str">
        <f>"Qtr"&amp;ROUNDUP(MONTH(Ledger[[#This Row],[Date]])/3,0)</f>
        <v>Qtr2</v>
      </c>
      <c r="N5596">
        <f>MONTH(Ledger[[#This Row],[Date]])</f>
        <v>6</v>
      </c>
      <c r="O5596" t="str">
        <f>TEXT(Ledger[[#This Row],[Date]],"mmm")</f>
        <v>Jun</v>
      </c>
    </row>
    <row r="5597" spans="1:15" x14ac:dyDescent="0.35">
      <c r="A5597" t="s">
        <v>77</v>
      </c>
      <c r="B5597" s="8">
        <v>45809</v>
      </c>
      <c r="C5597" s="5">
        <v>0.38541666666666669</v>
      </c>
      <c r="D5597" t="str">
        <f>_xlfn.XLOOKUP(Ledger[[#This Row],[Employee_ID]],Employees!C:C,Employees!A:A)</f>
        <v>Morning</v>
      </c>
      <c r="E5597" t="s">
        <v>22</v>
      </c>
      <c r="F5597" t="str">
        <f>_xlfn.XLOOKUP(Ledger[[#This Row],[Employee_ID]],Employees!C:C,Employees!B:B)</f>
        <v>BR01</v>
      </c>
      <c r="G5597" t="s">
        <v>71</v>
      </c>
      <c r="H5597" t="s">
        <v>78</v>
      </c>
      <c r="I5597">
        <v>47</v>
      </c>
      <c r="J5597">
        <f>_xlfn.XLOOKUP(Ledger[[#This Row],[SKU]]&amp;"|"&amp;Ledger[[#This Row],[Branch_ID]], PriceList!E:E,PriceList!C:C,"")</f>
        <v>225</v>
      </c>
      <c r="K5597">
        <f>_xlfn.XLOOKUP(Ledger[[#This Row],[SKU]]&amp;"|"&amp;Ledger[[#This Row],[Branch_ID]], PriceList[Key], PriceList[Unit_Retail_Price_EGP], "")</f>
        <v>609</v>
      </c>
      <c r="L5597">
        <f>YEAR(Ledger[[#This Row],[Date]])</f>
        <v>2025</v>
      </c>
      <c r="M5597" t="str">
        <f>"Qtr"&amp;ROUNDUP(MONTH(Ledger[[#This Row],[Date]])/3,0)</f>
        <v>Qtr2</v>
      </c>
      <c r="N5597">
        <f>MONTH(Ledger[[#This Row],[Date]])</f>
        <v>6</v>
      </c>
      <c r="O5597" t="str">
        <f>TEXT(Ledger[[#This Row],[Date]],"mmm")</f>
        <v>Jun</v>
      </c>
    </row>
    <row r="5598" spans="1:15" x14ac:dyDescent="0.35">
      <c r="A5598" t="s">
        <v>107</v>
      </c>
      <c r="B5598" s="8">
        <v>45809</v>
      </c>
      <c r="C5598" s="5">
        <v>0.38541666666666669</v>
      </c>
      <c r="D5598" t="str">
        <f>_xlfn.XLOOKUP(Ledger[[#This Row],[Employee_ID]],Employees!C:C,Employees!A:A)</f>
        <v>Morning</v>
      </c>
      <c r="E5598" t="s">
        <v>22</v>
      </c>
      <c r="F5598" t="str">
        <f>_xlfn.XLOOKUP(Ledger[[#This Row],[Employee_ID]],Employees!C:C,Employees!B:B)</f>
        <v>BR01</v>
      </c>
      <c r="G5598" t="s">
        <v>71</v>
      </c>
      <c r="H5598" t="s">
        <v>108</v>
      </c>
      <c r="I5598">
        <v>55</v>
      </c>
      <c r="J5598">
        <f>_xlfn.XLOOKUP(Ledger[[#This Row],[SKU]]&amp;"|"&amp;Ledger[[#This Row],[Branch_ID]], PriceList!E:E,PriceList!C:C,"")</f>
        <v>165</v>
      </c>
      <c r="K5598">
        <f>_xlfn.XLOOKUP(Ledger[[#This Row],[SKU]]&amp;"|"&amp;Ledger[[#This Row],[Branch_ID]], PriceList[Key], PriceList[Unit_Retail_Price_EGP], "")</f>
        <v>449</v>
      </c>
      <c r="L5598">
        <f>YEAR(Ledger[[#This Row],[Date]])</f>
        <v>2025</v>
      </c>
      <c r="M5598" t="str">
        <f>"Qtr"&amp;ROUNDUP(MONTH(Ledger[[#This Row],[Date]])/3,0)</f>
        <v>Qtr2</v>
      </c>
      <c r="N5598">
        <f>MONTH(Ledger[[#This Row],[Date]])</f>
        <v>6</v>
      </c>
      <c r="O5598" t="str">
        <f>TEXT(Ledger[[#This Row],[Date]],"mmm")</f>
        <v>Jun</v>
      </c>
    </row>
    <row r="5599" spans="1:15" x14ac:dyDescent="0.35">
      <c r="A5599" t="s">
        <v>114</v>
      </c>
      <c r="B5599" s="8">
        <v>45809</v>
      </c>
      <c r="C5599" s="5">
        <v>0.38611111111111113</v>
      </c>
      <c r="D5599" t="str">
        <f>_xlfn.XLOOKUP(Ledger[[#This Row],[Employee_ID]],Employees!C:C,Employees!A:A)</f>
        <v>Morning</v>
      </c>
      <c r="E5599" t="s">
        <v>22</v>
      </c>
      <c r="F5599" t="str">
        <f>_xlfn.XLOOKUP(Ledger[[#This Row],[Employee_ID]],Employees!C:C,Employees!B:B)</f>
        <v>BR01</v>
      </c>
      <c r="G5599" t="s">
        <v>71</v>
      </c>
      <c r="H5599" t="s">
        <v>115</v>
      </c>
      <c r="I5599">
        <v>14</v>
      </c>
      <c r="J5599">
        <f>_xlfn.XLOOKUP(Ledger[[#This Row],[SKU]]&amp;"|"&amp;Ledger[[#This Row],[Branch_ID]], PriceList!E:E,PriceList!C:C,"")</f>
        <v>660</v>
      </c>
      <c r="K5599">
        <f>_xlfn.XLOOKUP(Ledger[[#This Row],[SKU]]&amp;"|"&amp;Ledger[[#This Row],[Branch_ID]], PriceList[Key], PriceList[Unit_Retail_Price_EGP], "")</f>
        <v>1679</v>
      </c>
      <c r="L5599">
        <f>YEAR(Ledger[[#This Row],[Date]])</f>
        <v>2025</v>
      </c>
      <c r="M5599" t="str">
        <f>"Qtr"&amp;ROUNDUP(MONTH(Ledger[[#This Row],[Date]])/3,0)</f>
        <v>Qtr2</v>
      </c>
      <c r="N5599">
        <f>MONTH(Ledger[[#This Row],[Date]])</f>
        <v>6</v>
      </c>
      <c r="O5599" t="str">
        <f>TEXT(Ledger[[#This Row],[Date]],"mmm")</f>
        <v>Jun</v>
      </c>
    </row>
    <row r="5600" spans="1:15" x14ac:dyDescent="0.35">
      <c r="A5600" t="s">
        <v>150</v>
      </c>
      <c r="B5600" s="8">
        <v>45809</v>
      </c>
      <c r="C5600" s="5">
        <v>0.38611111111111113</v>
      </c>
      <c r="D5600" t="str">
        <f>_xlfn.XLOOKUP(Ledger[[#This Row],[Employee_ID]],Employees!C:C,Employees!A:A)</f>
        <v>Morning</v>
      </c>
      <c r="E5600" t="s">
        <v>22</v>
      </c>
      <c r="F5600" t="str">
        <f>_xlfn.XLOOKUP(Ledger[[#This Row],[Employee_ID]],Employees!C:C,Employees!B:B)</f>
        <v>BR01</v>
      </c>
      <c r="G5600" t="s">
        <v>71</v>
      </c>
      <c r="H5600" t="s">
        <v>151</v>
      </c>
      <c r="I5600">
        <v>41</v>
      </c>
      <c r="J5600">
        <f>_xlfn.XLOOKUP(Ledger[[#This Row],[SKU]]&amp;"|"&amp;Ledger[[#This Row],[Branch_ID]], PriceList!E:E,PriceList!C:C,"")</f>
        <v>165</v>
      </c>
      <c r="K5600">
        <f>_xlfn.XLOOKUP(Ledger[[#This Row],[SKU]]&amp;"|"&amp;Ledger[[#This Row],[Branch_ID]], PriceList[Key], PriceList[Unit_Retail_Price_EGP], "")</f>
        <v>449</v>
      </c>
      <c r="L5600">
        <f>YEAR(Ledger[[#This Row],[Date]])</f>
        <v>2025</v>
      </c>
      <c r="M5600" t="str">
        <f>"Qtr"&amp;ROUNDUP(MONTH(Ledger[[#This Row],[Date]])/3,0)</f>
        <v>Qtr2</v>
      </c>
      <c r="N5600">
        <f>MONTH(Ledger[[#This Row],[Date]])</f>
        <v>6</v>
      </c>
      <c r="O5600" t="str">
        <f>TEXT(Ledger[[#This Row],[Date]],"mmm")</f>
        <v>Jun</v>
      </c>
    </row>
    <row r="5601" spans="1:15" x14ac:dyDescent="0.35">
      <c r="A5601" t="s">
        <v>153</v>
      </c>
      <c r="B5601" s="8">
        <v>45809</v>
      </c>
      <c r="C5601" s="5">
        <v>0.38611111111111113</v>
      </c>
      <c r="D5601" t="str">
        <f>_xlfn.XLOOKUP(Ledger[[#This Row],[Employee_ID]],Employees!C:C,Employees!A:A)</f>
        <v>Morning</v>
      </c>
      <c r="E5601" t="s">
        <v>22</v>
      </c>
      <c r="F5601" t="str">
        <f>_xlfn.XLOOKUP(Ledger[[#This Row],[Employee_ID]],Employees!C:C,Employees!B:B)</f>
        <v>BR01</v>
      </c>
      <c r="G5601" t="s">
        <v>71</v>
      </c>
      <c r="H5601" t="s">
        <v>154</v>
      </c>
      <c r="I5601">
        <v>44</v>
      </c>
      <c r="J5601">
        <f>_xlfn.XLOOKUP(Ledger[[#This Row],[SKU]]&amp;"|"&amp;Ledger[[#This Row],[Branch_ID]], PriceList!E:E,PriceList!C:C,"")</f>
        <v>165</v>
      </c>
      <c r="K5601">
        <f>_xlfn.XLOOKUP(Ledger[[#This Row],[SKU]]&amp;"|"&amp;Ledger[[#This Row],[Branch_ID]], PriceList[Key], PriceList[Unit_Retail_Price_EGP], "")</f>
        <v>449</v>
      </c>
      <c r="L5601">
        <f>YEAR(Ledger[[#This Row],[Date]])</f>
        <v>2025</v>
      </c>
      <c r="M5601" t="str">
        <f>"Qtr"&amp;ROUNDUP(MONTH(Ledger[[#This Row],[Date]])/3,0)</f>
        <v>Qtr2</v>
      </c>
      <c r="N5601">
        <f>MONTH(Ledger[[#This Row],[Date]])</f>
        <v>6</v>
      </c>
      <c r="O5601" t="str">
        <f>TEXT(Ledger[[#This Row],[Date]],"mmm")</f>
        <v>Jun</v>
      </c>
    </row>
    <row r="5602" spans="1:15" x14ac:dyDescent="0.35">
      <c r="A5602" t="s">
        <v>170</v>
      </c>
      <c r="B5602" s="8">
        <v>45809</v>
      </c>
      <c r="C5602" s="5">
        <v>0.38680555555555557</v>
      </c>
      <c r="D5602" t="str">
        <f>_xlfn.XLOOKUP(Ledger[[#This Row],[Employee_ID]],Employees!C:C,Employees!A:A)</f>
        <v>Morning</v>
      </c>
      <c r="E5602" t="s">
        <v>22</v>
      </c>
      <c r="F5602" t="str">
        <f>_xlfn.XLOOKUP(Ledger[[#This Row],[Employee_ID]],Employees!C:C,Employees!B:B)</f>
        <v>BR01</v>
      </c>
      <c r="G5602" t="s">
        <v>71</v>
      </c>
      <c r="H5602" t="s">
        <v>171</v>
      </c>
      <c r="I5602">
        <v>18</v>
      </c>
      <c r="J5602">
        <f>_xlfn.XLOOKUP(Ledger[[#This Row],[SKU]]&amp;"|"&amp;Ledger[[#This Row],[Branch_ID]], PriceList!E:E,PriceList!C:C,"")</f>
        <v>475</v>
      </c>
      <c r="K5602">
        <f>_xlfn.XLOOKUP(Ledger[[#This Row],[SKU]]&amp;"|"&amp;Ledger[[#This Row],[Branch_ID]], PriceList[Key], PriceList[Unit_Retail_Price_EGP], "")</f>
        <v>1229</v>
      </c>
      <c r="L5602">
        <f>YEAR(Ledger[[#This Row],[Date]])</f>
        <v>2025</v>
      </c>
      <c r="M5602" t="str">
        <f>"Qtr"&amp;ROUNDUP(MONTH(Ledger[[#This Row],[Date]])/3,0)</f>
        <v>Qtr2</v>
      </c>
      <c r="N5602">
        <f>MONTH(Ledger[[#This Row],[Date]])</f>
        <v>6</v>
      </c>
      <c r="O5602" t="str">
        <f>TEXT(Ledger[[#This Row],[Date]],"mmm")</f>
        <v>Jun</v>
      </c>
    </row>
    <row r="5603" spans="1:15" x14ac:dyDescent="0.35">
      <c r="A5603" t="s">
        <v>172</v>
      </c>
      <c r="B5603" s="8">
        <v>45809</v>
      </c>
      <c r="C5603" s="5">
        <v>0.38680555555555557</v>
      </c>
      <c r="D5603" t="str">
        <f>_xlfn.XLOOKUP(Ledger[[#This Row],[Employee_ID]],Employees!C:C,Employees!A:A)</f>
        <v>Morning</v>
      </c>
      <c r="E5603" t="s">
        <v>22</v>
      </c>
      <c r="F5603" t="str">
        <f>_xlfn.XLOOKUP(Ledger[[#This Row],[Employee_ID]],Employees!C:C,Employees!B:B)</f>
        <v>BR01</v>
      </c>
      <c r="G5603" t="s">
        <v>71</v>
      </c>
      <c r="H5603" t="s">
        <v>64</v>
      </c>
      <c r="I5603">
        <v>13</v>
      </c>
      <c r="J5603">
        <f>_xlfn.XLOOKUP(Ledger[[#This Row],[SKU]]&amp;"|"&amp;Ledger[[#This Row],[Branch_ID]], PriceList!E:E,PriceList!C:C,"")</f>
        <v>185</v>
      </c>
      <c r="K5603">
        <f>_xlfn.XLOOKUP(Ledger[[#This Row],[SKU]]&amp;"|"&amp;Ledger[[#This Row],[Branch_ID]], PriceList[Key], PriceList[Unit_Retail_Price_EGP], "")</f>
        <v>499</v>
      </c>
      <c r="L5603">
        <f>YEAR(Ledger[[#This Row],[Date]])</f>
        <v>2025</v>
      </c>
      <c r="M5603" t="str">
        <f>"Qtr"&amp;ROUNDUP(MONTH(Ledger[[#This Row],[Date]])/3,0)</f>
        <v>Qtr2</v>
      </c>
      <c r="N5603">
        <f>MONTH(Ledger[[#This Row],[Date]])</f>
        <v>6</v>
      </c>
      <c r="O5603" t="str">
        <f>TEXT(Ledger[[#This Row],[Date]],"mmm")</f>
        <v>Jun</v>
      </c>
    </row>
    <row r="5604" spans="1:15" x14ac:dyDescent="0.35">
      <c r="A5604" t="s">
        <v>180</v>
      </c>
      <c r="B5604" s="8">
        <v>45809</v>
      </c>
      <c r="C5604" s="5">
        <v>0.38680555555555557</v>
      </c>
      <c r="D5604" t="str">
        <f>_xlfn.XLOOKUP(Ledger[[#This Row],[Employee_ID]],Employees!C:C,Employees!A:A)</f>
        <v>Morning</v>
      </c>
      <c r="E5604" t="s">
        <v>22</v>
      </c>
      <c r="F5604" t="str">
        <f>_xlfn.XLOOKUP(Ledger[[#This Row],[Employee_ID]],Employees!C:C,Employees!B:B)</f>
        <v>BR01</v>
      </c>
      <c r="G5604" t="s">
        <v>71</v>
      </c>
      <c r="H5604" t="s">
        <v>181</v>
      </c>
      <c r="I5604">
        <v>17</v>
      </c>
      <c r="J5604">
        <f>_xlfn.XLOOKUP(Ledger[[#This Row],[SKU]]&amp;"|"&amp;Ledger[[#This Row],[Branch_ID]], PriceList!E:E,PriceList!C:C,"")</f>
        <v>495</v>
      </c>
      <c r="K5604">
        <f>_xlfn.XLOOKUP(Ledger[[#This Row],[SKU]]&amp;"|"&amp;Ledger[[#This Row],[Branch_ID]], PriceList[Key], PriceList[Unit_Retail_Price_EGP], "")</f>
        <v>1229</v>
      </c>
      <c r="L5604">
        <f>YEAR(Ledger[[#This Row],[Date]])</f>
        <v>2025</v>
      </c>
      <c r="M5604" t="str">
        <f>"Qtr"&amp;ROUNDUP(MONTH(Ledger[[#This Row],[Date]])/3,0)</f>
        <v>Qtr2</v>
      </c>
      <c r="N5604">
        <f>MONTH(Ledger[[#This Row],[Date]])</f>
        <v>6</v>
      </c>
      <c r="O5604" t="str">
        <f>TEXT(Ledger[[#This Row],[Date]],"mmm")</f>
        <v>Jun</v>
      </c>
    </row>
    <row r="5605" spans="1:15" x14ac:dyDescent="0.35">
      <c r="A5605" t="s">
        <v>182</v>
      </c>
      <c r="B5605" s="8">
        <v>45809</v>
      </c>
      <c r="C5605" s="5">
        <v>0.38680555555555557</v>
      </c>
      <c r="D5605" t="str">
        <f>_xlfn.XLOOKUP(Ledger[[#This Row],[Employee_ID]],Employees!C:C,Employees!A:A)</f>
        <v>Morning</v>
      </c>
      <c r="E5605" t="s">
        <v>22</v>
      </c>
      <c r="F5605" t="str">
        <f>_xlfn.XLOOKUP(Ledger[[#This Row],[Employee_ID]],Employees!C:C,Employees!B:B)</f>
        <v>BR01</v>
      </c>
      <c r="G5605" t="s">
        <v>71</v>
      </c>
      <c r="H5605" t="s">
        <v>128</v>
      </c>
      <c r="I5605">
        <v>14</v>
      </c>
      <c r="J5605">
        <f>_xlfn.XLOOKUP(Ledger[[#This Row],[SKU]]&amp;"|"&amp;Ledger[[#This Row],[Branch_ID]], PriceList!E:E,PriceList!C:C,"")</f>
        <v>495</v>
      </c>
      <c r="K5605">
        <f>_xlfn.XLOOKUP(Ledger[[#This Row],[SKU]]&amp;"|"&amp;Ledger[[#This Row],[Branch_ID]], PriceList[Key], PriceList[Unit_Retail_Price_EGP], "")</f>
        <v>1229</v>
      </c>
      <c r="L5605">
        <f>YEAR(Ledger[[#This Row],[Date]])</f>
        <v>2025</v>
      </c>
      <c r="M5605" t="str">
        <f>"Qtr"&amp;ROUNDUP(MONTH(Ledger[[#This Row],[Date]])/3,0)</f>
        <v>Qtr2</v>
      </c>
      <c r="N5605">
        <f>MONTH(Ledger[[#This Row],[Date]])</f>
        <v>6</v>
      </c>
      <c r="O5605" t="str">
        <f>TEXT(Ledger[[#This Row],[Date]],"mmm")</f>
        <v>Jun</v>
      </c>
    </row>
    <row r="5606" spans="1:15" x14ac:dyDescent="0.35">
      <c r="A5606" t="s">
        <v>204</v>
      </c>
      <c r="B5606" s="8">
        <v>45809</v>
      </c>
      <c r="C5606" s="5">
        <v>0.38680555555555557</v>
      </c>
      <c r="D5606" t="str">
        <f>_xlfn.XLOOKUP(Ledger[[#This Row],[Employee_ID]],Employees!C:C,Employees!A:A)</f>
        <v>Morning</v>
      </c>
      <c r="E5606" t="s">
        <v>22</v>
      </c>
      <c r="F5606" t="str">
        <f>_xlfn.XLOOKUP(Ledger[[#This Row],[Employee_ID]],Employees!C:C,Employees!B:B)</f>
        <v>BR01</v>
      </c>
      <c r="G5606" t="s">
        <v>71</v>
      </c>
      <c r="H5606" t="s">
        <v>119</v>
      </c>
      <c r="I5606">
        <v>46</v>
      </c>
      <c r="J5606">
        <f>_xlfn.XLOOKUP(Ledger[[#This Row],[SKU]]&amp;"|"&amp;Ledger[[#This Row],[Branch_ID]], PriceList!E:E,PriceList!C:C,"")</f>
        <v>225</v>
      </c>
      <c r="K5606">
        <f>_xlfn.XLOOKUP(Ledger[[#This Row],[SKU]]&amp;"|"&amp;Ledger[[#This Row],[Branch_ID]], PriceList[Key], PriceList[Unit_Retail_Price_EGP], "")</f>
        <v>609</v>
      </c>
      <c r="L5606">
        <f>YEAR(Ledger[[#This Row],[Date]])</f>
        <v>2025</v>
      </c>
      <c r="M5606" t="str">
        <f>"Qtr"&amp;ROUNDUP(MONTH(Ledger[[#This Row],[Date]])/3,0)</f>
        <v>Qtr2</v>
      </c>
      <c r="N5606">
        <f>MONTH(Ledger[[#This Row],[Date]])</f>
        <v>6</v>
      </c>
      <c r="O5606" t="str">
        <f>TEXT(Ledger[[#This Row],[Date]],"mmm")</f>
        <v>Jun</v>
      </c>
    </row>
    <row r="5607" spans="1:15" x14ac:dyDescent="0.35">
      <c r="A5607" t="s">
        <v>205</v>
      </c>
      <c r="B5607" s="8">
        <v>45809</v>
      </c>
      <c r="C5607" s="5">
        <v>0.38680555555555557</v>
      </c>
      <c r="D5607" t="str">
        <f>_xlfn.XLOOKUP(Ledger[[#This Row],[Employee_ID]],Employees!C:C,Employees!A:A)</f>
        <v>Morning</v>
      </c>
      <c r="E5607" t="s">
        <v>22</v>
      </c>
      <c r="F5607" t="str">
        <f>_xlfn.XLOOKUP(Ledger[[#This Row],[Employee_ID]],Employees!C:C,Employees!B:B)</f>
        <v>BR01</v>
      </c>
      <c r="G5607" t="s">
        <v>71</v>
      </c>
      <c r="H5607" t="s">
        <v>206</v>
      </c>
      <c r="I5607">
        <v>21</v>
      </c>
      <c r="J5607">
        <f>_xlfn.XLOOKUP(Ledger[[#This Row],[SKU]]&amp;"|"&amp;Ledger[[#This Row],[Branch_ID]], PriceList!E:E,PriceList!C:C,"")</f>
        <v>145</v>
      </c>
      <c r="K5607">
        <f>_xlfn.XLOOKUP(Ledger[[#This Row],[SKU]]&amp;"|"&amp;Ledger[[#This Row],[Branch_ID]], PriceList[Key], PriceList[Unit_Retail_Price_EGP], "")</f>
        <v>389</v>
      </c>
      <c r="L5607">
        <f>YEAR(Ledger[[#This Row],[Date]])</f>
        <v>2025</v>
      </c>
      <c r="M5607" t="str">
        <f>"Qtr"&amp;ROUNDUP(MONTH(Ledger[[#This Row],[Date]])/3,0)</f>
        <v>Qtr2</v>
      </c>
      <c r="N5607">
        <f>MONTH(Ledger[[#This Row],[Date]])</f>
        <v>6</v>
      </c>
      <c r="O5607" t="str">
        <f>TEXT(Ledger[[#This Row],[Date]],"mmm")</f>
        <v>Jun</v>
      </c>
    </row>
    <row r="5608" spans="1:15" x14ac:dyDescent="0.35">
      <c r="A5608" t="s">
        <v>224</v>
      </c>
      <c r="B5608" s="8">
        <v>45809</v>
      </c>
      <c r="C5608" s="5">
        <v>0.38750000000000001</v>
      </c>
      <c r="D5608" t="str">
        <f>_xlfn.XLOOKUP(Ledger[[#This Row],[Employee_ID]],Employees!C:C,Employees!A:A)</f>
        <v>Morning</v>
      </c>
      <c r="E5608" t="s">
        <v>22</v>
      </c>
      <c r="F5608" t="str">
        <f>_xlfn.XLOOKUP(Ledger[[#This Row],[Employee_ID]],Employees!C:C,Employees!B:B)</f>
        <v>BR01</v>
      </c>
      <c r="G5608" t="s">
        <v>71</v>
      </c>
      <c r="H5608" t="s">
        <v>225</v>
      </c>
      <c r="I5608">
        <v>18</v>
      </c>
      <c r="J5608">
        <f>_xlfn.XLOOKUP(Ledger[[#This Row],[SKU]]&amp;"|"&amp;Ledger[[#This Row],[Branch_ID]], PriceList!E:E,PriceList!C:C,"")</f>
        <v>435</v>
      </c>
      <c r="K5608">
        <f>_xlfn.XLOOKUP(Ledger[[#This Row],[SKU]]&amp;"|"&amp;Ledger[[#This Row],[Branch_ID]], PriceList[Key], PriceList[Unit_Retail_Price_EGP], "")</f>
        <v>1119</v>
      </c>
      <c r="L5608">
        <f>YEAR(Ledger[[#This Row],[Date]])</f>
        <v>2025</v>
      </c>
      <c r="M5608" t="str">
        <f>"Qtr"&amp;ROUNDUP(MONTH(Ledger[[#This Row],[Date]])/3,0)</f>
        <v>Qtr2</v>
      </c>
      <c r="N5608">
        <f>MONTH(Ledger[[#This Row],[Date]])</f>
        <v>6</v>
      </c>
      <c r="O5608" t="str">
        <f>TEXT(Ledger[[#This Row],[Date]],"mmm")</f>
        <v>Jun</v>
      </c>
    </row>
    <row r="5609" spans="1:15" x14ac:dyDescent="0.35">
      <c r="A5609" t="s">
        <v>228</v>
      </c>
      <c r="B5609" s="8">
        <v>45809</v>
      </c>
      <c r="C5609" s="5">
        <v>0.38750000000000001</v>
      </c>
      <c r="D5609" t="str">
        <f>_xlfn.XLOOKUP(Ledger[[#This Row],[Employee_ID]],Employees!C:C,Employees!A:A)</f>
        <v>Morning</v>
      </c>
      <c r="E5609" t="s">
        <v>22</v>
      </c>
      <c r="F5609" t="str">
        <f>_xlfn.XLOOKUP(Ledger[[#This Row],[Employee_ID]],Employees!C:C,Employees!B:B)</f>
        <v>BR01</v>
      </c>
      <c r="G5609" t="s">
        <v>71</v>
      </c>
      <c r="H5609" t="s">
        <v>229</v>
      </c>
      <c r="I5609">
        <v>41</v>
      </c>
      <c r="J5609">
        <f>_xlfn.XLOOKUP(Ledger[[#This Row],[SKU]]&amp;"|"&amp;Ledger[[#This Row],[Branch_ID]], PriceList!E:E,PriceList!C:C,"")</f>
        <v>225</v>
      </c>
      <c r="K5609">
        <f>_xlfn.XLOOKUP(Ledger[[#This Row],[SKU]]&amp;"|"&amp;Ledger[[#This Row],[Branch_ID]], PriceList[Key], PriceList[Unit_Retail_Price_EGP], "")</f>
        <v>609</v>
      </c>
      <c r="L5609">
        <f>YEAR(Ledger[[#This Row],[Date]])</f>
        <v>2025</v>
      </c>
      <c r="M5609" t="str">
        <f>"Qtr"&amp;ROUNDUP(MONTH(Ledger[[#This Row],[Date]])/3,0)</f>
        <v>Qtr2</v>
      </c>
      <c r="N5609">
        <f>MONTH(Ledger[[#This Row],[Date]])</f>
        <v>6</v>
      </c>
      <c r="O5609" t="str">
        <f>TEXT(Ledger[[#This Row],[Date]],"mmm")</f>
        <v>Jun</v>
      </c>
    </row>
    <row r="5610" spans="1:15" x14ac:dyDescent="0.35">
      <c r="A5610" t="s">
        <v>235</v>
      </c>
      <c r="B5610" s="8">
        <v>45809</v>
      </c>
      <c r="C5610" s="5">
        <v>0.38750000000000001</v>
      </c>
      <c r="D5610" t="str">
        <f>_xlfn.XLOOKUP(Ledger[[#This Row],[Employee_ID]],Employees!C:C,Employees!A:A)</f>
        <v>Morning</v>
      </c>
      <c r="E5610" t="s">
        <v>22</v>
      </c>
      <c r="F5610" t="str">
        <f>_xlfn.XLOOKUP(Ledger[[#This Row],[Employee_ID]],Employees!C:C,Employees!B:B)</f>
        <v>BR01</v>
      </c>
      <c r="G5610" t="s">
        <v>71</v>
      </c>
      <c r="H5610" t="s">
        <v>236</v>
      </c>
      <c r="I5610">
        <v>14</v>
      </c>
      <c r="J5610">
        <f>_xlfn.XLOOKUP(Ledger[[#This Row],[SKU]]&amp;"|"&amp;Ledger[[#This Row],[Branch_ID]], PriceList!E:E,PriceList!C:C,"")</f>
        <v>535</v>
      </c>
      <c r="K5610">
        <f>_xlfn.XLOOKUP(Ledger[[#This Row],[SKU]]&amp;"|"&amp;Ledger[[#This Row],[Branch_ID]], PriceList[Key], PriceList[Unit_Retail_Price_EGP], "")</f>
        <v>1339</v>
      </c>
      <c r="L5610">
        <f>YEAR(Ledger[[#This Row],[Date]])</f>
        <v>2025</v>
      </c>
      <c r="M5610" t="str">
        <f>"Qtr"&amp;ROUNDUP(MONTH(Ledger[[#This Row],[Date]])/3,0)</f>
        <v>Qtr2</v>
      </c>
      <c r="N5610">
        <f>MONTH(Ledger[[#This Row],[Date]])</f>
        <v>6</v>
      </c>
      <c r="O5610" t="str">
        <f>TEXT(Ledger[[#This Row],[Date]],"mmm")</f>
        <v>Jun</v>
      </c>
    </row>
    <row r="5611" spans="1:15" x14ac:dyDescent="0.35">
      <c r="A5611" t="s">
        <v>239</v>
      </c>
      <c r="B5611" s="8">
        <v>45809</v>
      </c>
      <c r="C5611" s="5">
        <v>0.38750000000000001</v>
      </c>
      <c r="D5611" t="str">
        <f>_xlfn.XLOOKUP(Ledger[[#This Row],[Employee_ID]],Employees!C:C,Employees!A:A)</f>
        <v>Morning</v>
      </c>
      <c r="E5611" t="s">
        <v>22</v>
      </c>
      <c r="F5611" t="str">
        <f>_xlfn.XLOOKUP(Ledger[[#This Row],[Employee_ID]],Employees!C:C,Employees!B:B)</f>
        <v>BR01</v>
      </c>
      <c r="G5611" t="s">
        <v>71</v>
      </c>
      <c r="H5611" t="s">
        <v>240</v>
      </c>
      <c r="I5611">
        <v>13</v>
      </c>
      <c r="J5611">
        <f>_xlfn.XLOOKUP(Ledger[[#This Row],[SKU]]&amp;"|"&amp;Ledger[[#This Row],[Branch_ID]], PriceList!E:E,PriceList!C:C,"")</f>
        <v>495</v>
      </c>
      <c r="K5611">
        <f>_xlfn.XLOOKUP(Ledger[[#This Row],[SKU]]&amp;"|"&amp;Ledger[[#This Row],[Branch_ID]], PriceList[Key], PriceList[Unit_Retail_Price_EGP], "")</f>
        <v>1229</v>
      </c>
      <c r="L5611">
        <f>YEAR(Ledger[[#This Row],[Date]])</f>
        <v>2025</v>
      </c>
      <c r="M5611" t="str">
        <f>"Qtr"&amp;ROUNDUP(MONTH(Ledger[[#This Row],[Date]])/3,0)</f>
        <v>Qtr2</v>
      </c>
      <c r="N5611">
        <f>MONTH(Ledger[[#This Row],[Date]])</f>
        <v>6</v>
      </c>
      <c r="O5611" t="str">
        <f>TEXT(Ledger[[#This Row],[Date]],"mmm")</f>
        <v>Jun</v>
      </c>
    </row>
    <row r="5612" spans="1:15" x14ac:dyDescent="0.35">
      <c r="A5612" t="s">
        <v>241</v>
      </c>
      <c r="B5612" s="8">
        <v>45809</v>
      </c>
      <c r="C5612" s="5">
        <v>0.38750000000000001</v>
      </c>
      <c r="D5612" t="str">
        <f>_xlfn.XLOOKUP(Ledger[[#This Row],[Employee_ID]],Employees!C:C,Employees!A:A)</f>
        <v>Morning</v>
      </c>
      <c r="E5612" t="s">
        <v>22</v>
      </c>
      <c r="F5612" t="str">
        <f>_xlfn.XLOOKUP(Ledger[[#This Row],[Employee_ID]],Employees!C:C,Employees!B:B)</f>
        <v>BR01</v>
      </c>
      <c r="G5612" t="s">
        <v>71</v>
      </c>
      <c r="H5612" t="s">
        <v>242</v>
      </c>
      <c r="I5612">
        <v>17</v>
      </c>
      <c r="J5612">
        <f>_xlfn.XLOOKUP(Ledger[[#This Row],[SKU]]&amp;"|"&amp;Ledger[[#This Row],[Branch_ID]], PriceList!E:E,PriceList!C:C,"")</f>
        <v>720</v>
      </c>
      <c r="K5612">
        <f>_xlfn.XLOOKUP(Ledger[[#This Row],[SKU]]&amp;"|"&amp;Ledger[[#This Row],[Branch_ID]], PriceList[Key], PriceList[Unit_Retail_Price_EGP], "")</f>
        <v>1789</v>
      </c>
      <c r="L5612">
        <f>YEAR(Ledger[[#This Row],[Date]])</f>
        <v>2025</v>
      </c>
      <c r="M5612" t="str">
        <f>"Qtr"&amp;ROUNDUP(MONTH(Ledger[[#This Row],[Date]])/3,0)</f>
        <v>Qtr2</v>
      </c>
      <c r="N5612">
        <f>MONTH(Ledger[[#This Row],[Date]])</f>
        <v>6</v>
      </c>
      <c r="O5612" t="str">
        <f>TEXT(Ledger[[#This Row],[Date]],"mmm")</f>
        <v>Jun</v>
      </c>
    </row>
    <row r="5613" spans="1:15" x14ac:dyDescent="0.35">
      <c r="A5613" t="s">
        <v>243</v>
      </c>
      <c r="B5613" s="8">
        <v>45809</v>
      </c>
      <c r="C5613" s="5">
        <v>0.38750000000000001</v>
      </c>
      <c r="D5613" t="str">
        <f>_xlfn.XLOOKUP(Ledger[[#This Row],[Employee_ID]],Employees!C:C,Employees!A:A)</f>
        <v>Morning</v>
      </c>
      <c r="E5613" t="s">
        <v>22</v>
      </c>
      <c r="F5613" t="str">
        <f>_xlfn.XLOOKUP(Ledger[[#This Row],[Employee_ID]],Employees!C:C,Employees!B:B)</f>
        <v>BR01</v>
      </c>
      <c r="G5613" t="s">
        <v>71</v>
      </c>
      <c r="H5613" t="s">
        <v>244</v>
      </c>
      <c r="I5613">
        <v>13</v>
      </c>
      <c r="J5613">
        <f>_xlfn.XLOOKUP(Ledger[[#This Row],[SKU]]&amp;"|"&amp;Ledger[[#This Row],[Branch_ID]], PriceList!E:E,PriceList!C:C,"")</f>
        <v>475</v>
      </c>
      <c r="K5613">
        <f>_xlfn.XLOOKUP(Ledger[[#This Row],[SKU]]&amp;"|"&amp;Ledger[[#This Row],[Branch_ID]], PriceList[Key], PriceList[Unit_Retail_Price_EGP], "")</f>
        <v>1229</v>
      </c>
      <c r="L5613">
        <f>YEAR(Ledger[[#This Row],[Date]])</f>
        <v>2025</v>
      </c>
      <c r="M5613" t="str">
        <f>"Qtr"&amp;ROUNDUP(MONTH(Ledger[[#This Row],[Date]])/3,0)</f>
        <v>Qtr2</v>
      </c>
      <c r="N5613">
        <f>MONTH(Ledger[[#This Row],[Date]])</f>
        <v>6</v>
      </c>
      <c r="O5613" t="str">
        <f>TEXT(Ledger[[#This Row],[Date]],"mmm")</f>
        <v>Jun</v>
      </c>
    </row>
    <row r="5614" spans="1:15" x14ac:dyDescent="0.35">
      <c r="A5614" t="s">
        <v>250</v>
      </c>
      <c r="B5614" s="8">
        <v>45809</v>
      </c>
      <c r="C5614" s="5">
        <v>0.38750000000000001</v>
      </c>
      <c r="D5614" t="str">
        <f>_xlfn.XLOOKUP(Ledger[[#This Row],[Employee_ID]],Employees!C:C,Employees!A:A)</f>
        <v>Morning</v>
      </c>
      <c r="E5614" t="s">
        <v>22</v>
      </c>
      <c r="F5614" t="str">
        <f>_xlfn.XLOOKUP(Ledger[[#This Row],[Employee_ID]],Employees!C:C,Employees!B:B)</f>
        <v>BR01</v>
      </c>
      <c r="G5614" t="s">
        <v>71</v>
      </c>
      <c r="H5614" t="s">
        <v>251</v>
      </c>
      <c r="I5614">
        <v>17</v>
      </c>
      <c r="J5614">
        <f>_xlfn.XLOOKUP(Ledger[[#This Row],[SKU]]&amp;"|"&amp;Ledger[[#This Row],[Branch_ID]], PriceList!E:E,PriceList!C:C,"")</f>
        <v>720</v>
      </c>
      <c r="K5614">
        <f>_xlfn.XLOOKUP(Ledger[[#This Row],[SKU]]&amp;"|"&amp;Ledger[[#This Row],[Branch_ID]], PriceList[Key], PriceList[Unit_Retail_Price_EGP], "")</f>
        <v>1789</v>
      </c>
      <c r="L5614">
        <f>YEAR(Ledger[[#This Row],[Date]])</f>
        <v>2025</v>
      </c>
      <c r="M5614" t="str">
        <f>"Qtr"&amp;ROUNDUP(MONTH(Ledger[[#This Row],[Date]])/3,0)</f>
        <v>Qtr2</v>
      </c>
      <c r="N5614">
        <f>MONTH(Ledger[[#This Row],[Date]])</f>
        <v>6</v>
      </c>
      <c r="O5614" t="str">
        <f>TEXT(Ledger[[#This Row],[Date]],"mmm")</f>
        <v>Jun</v>
      </c>
    </row>
    <row r="5615" spans="1:15" x14ac:dyDescent="0.35">
      <c r="A5615" t="s">
        <v>264</v>
      </c>
      <c r="B5615" s="8">
        <v>45809</v>
      </c>
      <c r="C5615" s="5">
        <v>0.38750000000000001</v>
      </c>
      <c r="D5615" t="str">
        <f>_xlfn.XLOOKUP(Ledger[[#This Row],[Employee_ID]],Employees!C:C,Employees!A:A)</f>
        <v>Morning</v>
      </c>
      <c r="E5615" t="s">
        <v>22</v>
      </c>
      <c r="F5615" t="str">
        <f>_xlfn.XLOOKUP(Ledger[[#This Row],[Employee_ID]],Employees!C:C,Employees!B:B)</f>
        <v>BR01</v>
      </c>
      <c r="G5615" t="s">
        <v>71</v>
      </c>
      <c r="H5615" t="s">
        <v>168</v>
      </c>
      <c r="I5615">
        <v>20</v>
      </c>
      <c r="J5615">
        <f>_xlfn.XLOOKUP(Ledger[[#This Row],[SKU]]&amp;"|"&amp;Ledger[[#This Row],[Branch_ID]], PriceList!E:E,PriceList!C:C,"")</f>
        <v>390</v>
      </c>
      <c r="K5615">
        <f>_xlfn.XLOOKUP(Ledger[[#This Row],[SKU]]&amp;"|"&amp;Ledger[[#This Row],[Branch_ID]], PriceList[Key], PriceList[Unit_Retail_Price_EGP], "")</f>
        <v>1009</v>
      </c>
      <c r="L5615">
        <f>YEAR(Ledger[[#This Row],[Date]])</f>
        <v>2025</v>
      </c>
      <c r="M5615" t="str">
        <f>"Qtr"&amp;ROUNDUP(MONTH(Ledger[[#This Row],[Date]])/3,0)</f>
        <v>Qtr2</v>
      </c>
      <c r="N5615">
        <f>MONTH(Ledger[[#This Row],[Date]])</f>
        <v>6</v>
      </c>
      <c r="O5615" t="str">
        <f>TEXT(Ledger[[#This Row],[Date]],"mmm")</f>
        <v>Jun</v>
      </c>
    </row>
    <row r="5616" spans="1:15" x14ac:dyDescent="0.35">
      <c r="A5616" t="s">
        <v>265</v>
      </c>
      <c r="B5616" s="8">
        <v>45809</v>
      </c>
      <c r="C5616" s="5">
        <v>0.38819444444444445</v>
      </c>
      <c r="D5616" t="str">
        <f>_xlfn.XLOOKUP(Ledger[[#This Row],[Employee_ID]],Employees!C:C,Employees!A:A)</f>
        <v>Morning</v>
      </c>
      <c r="E5616" t="s">
        <v>22</v>
      </c>
      <c r="F5616" t="str">
        <f>_xlfn.XLOOKUP(Ledger[[#This Row],[Employee_ID]],Employees!C:C,Employees!B:B)</f>
        <v>BR01</v>
      </c>
      <c r="G5616" t="s">
        <v>71</v>
      </c>
      <c r="H5616" t="s">
        <v>267</v>
      </c>
      <c r="I5616">
        <v>25</v>
      </c>
      <c r="J5616">
        <f>_xlfn.XLOOKUP(Ledger[[#This Row],[SKU]]&amp;"|"&amp;Ledger[[#This Row],[Branch_ID]], PriceList!E:E,PriceList!C:C,"")</f>
        <v>165</v>
      </c>
      <c r="K5616">
        <f>_xlfn.XLOOKUP(Ledger[[#This Row],[SKU]]&amp;"|"&amp;Ledger[[#This Row],[Branch_ID]], PriceList[Key], PriceList[Unit_Retail_Price_EGP], "")</f>
        <v>449</v>
      </c>
      <c r="L5616">
        <f>YEAR(Ledger[[#This Row],[Date]])</f>
        <v>2025</v>
      </c>
      <c r="M5616" t="str">
        <f>"Qtr"&amp;ROUNDUP(MONTH(Ledger[[#This Row],[Date]])/3,0)</f>
        <v>Qtr2</v>
      </c>
      <c r="N5616">
        <f>MONTH(Ledger[[#This Row],[Date]])</f>
        <v>6</v>
      </c>
      <c r="O5616" t="str">
        <f>TEXT(Ledger[[#This Row],[Date]],"mmm")</f>
        <v>Jun</v>
      </c>
    </row>
    <row r="5617" spans="1:15" x14ac:dyDescent="0.35">
      <c r="A5617" t="s">
        <v>268</v>
      </c>
      <c r="B5617" s="8">
        <v>45809</v>
      </c>
      <c r="C5617" s="5">
        <v>0.38819444444444445</v>
      </c>
      <c r="D5617" t="str">
        <f>_xlfn.XLOOKUP(Ledger[[#This Row],[Employee_ID]],Employees!C:C,Employees!A:A)</f>
        <v>Morning</v>
      </c>
      <c r="E5617" t="s">
        <v>22</v>
      </c>
      <c r="F5617" t="str">
        <f>_xlfn.XLOOKUP(Ledger[[#This Row],[Employee_ID]],Employees!C:C,Employees!B:B)</f>
        <v>BR01</v>
      </c>
      <c r="G5617" t="s">
        <v>71</v>
      </c>
      <c r="H5617" t="s">
        <v>202</v>
      </c>
      <c r="I5617">
        <v>18</v>
      </c>
      <c r="J5617">
        <f>_xlfn.XLOOKUP(Ledger[[#This Row],[SKU]]&amp;"|"&amp;Ledger[[#This Row],[Branch_ID]], PriceList!E:E,PriceList!C:C,"")</f>
        <v>660</v>
      </c>
      <c r="K5617">
        <f>_xlfn.XLOOKUP(Ledger[[#This Row],[SKU]]&amp;"|"&amp;Ledger[[#This Row],[Branch_ID]], PriceList[Key], PriceList[Unit_Retail_Price_EGP], "")</f>
        <v>1679</v>
      </c>
      <c r="L5617">
        <f>YEAR(Ledger[[#This Row],[Date]])</f>
        <v>2025</v>
      </c>
      <c r="M5617" t="str">
        <f>"Qtr"&amp;ROUNDUP(MONTH(Ledger[[#This Row],[Date]])/3,0)</f>
        <v>Qtr2</v>
      </c>
      <c r="N5617">
        <f>MONTH(Ledger[[#This Row],[Date]])</f>
        <v>6</v>
      </c>
      <c r="O5617" t="str">
        <f>TEXT(Ledger[[#This Row],[Date]],"mmm")</f>
        <v>Jun</v>
      </c>
    </row>
    <row r="5618" spans="1:15" x14ac:dyDescent="0.35">
      <c r="A5618" t="s">
        <v>273</v>
      </c>
      <c r="B5618" s="8">
        <v>45809</v>
      </c>
      <c r="C5618" s="5">
        <v>0.38819444444444445</v>
      </c>
      <c r="D5618" t="str">
        <f>_xlfn.XLOOKUP(Ledger[[#This Row],[Employee_ID]],Employees!C:C,Employees!A:A)</f>
        <v>Morning</v>
      </c>
      <c r="E5618" t="s">
        <v>22</v>
      </c>
      <c r="F5618" t="str">
        <f>_xlfn.XLOOKUP(Ledger[[#This Row],[Employee_ID]],Employees!C:C,Employees!B:B)</f>
        <v>BR01</v>
      </c>
      <c r="G5618" t="s">
        <v>71</v>
      </c>
      <c r="H5618" t="s">
        <v>156</v>
      </c>
      <c r="I5618">
        <v>10</v>
      </c>
      <c r="J5618">
        <f>_xlfn.XLOOKUP(Ledger[[#This Row],[SKU]]&amp;"|"&amp;Ledger[[#This Row],[Branch_ID]], PriceList!E:E,PriceList!C:C,"")</f>
        <v>495</v>
      </c>
      <c r="K5618">
        <f>_xlfn.XLOOKUP(Ledger[[#This Row],[SKU]]&amp;"|"&amp;Ledger[[#This Row],[Branch_ID]], PriceList[Key], PriceList[Unit_Retail_Price_EGP], "")</f>
        <v>1229</v>
      </c>
      <c r="L5618">
        <f>YEAR(Ledger[[#This Row],[Date]])</f>
        <v>2025</v>
      </c>
      <c r="M5618" t="str">
        <f>"Qtr"&amp;ROUNDUP(MONTH(Ledger[[#This Row],[Date]])/3,0)</f>
        <v>Qtr2</v>
      </c>
      <c r="N5618">
        <f>MONTH(Ledger[[#This Row],[Date]])</f>
        <v>6</v>
      </c>
      <c r="O5618" t="str">
        <f>TEXT(Ledger[[#This Row],[Date]],"mmm")</f>
        <v>Jun</v>
      </c>
    </row>
    <row r="5619" spans="1:15" x14ac:dyDescent="0.35">
      <c r="A5619" t="s">
        <v>276</v>
      </c>
      <c r="B5619" s="8">
        <v>45809</v>
      </c>
      <c r="C5619" s="5">
        <v>0.38819444444444445</v>
      </c>
      <c r="D5619" t="str">
        <f>_xlfn.XLOOKUP(Ledger[[#This Row],[Employee_ID]],Employees!C:C,Employees!A:A)</f>
        <v>Morning</v>
      </c>
      <c r="E5619" t="s">
        <v>22</v>
      </c>
      <c r="F5619" t="str">
        <f>_xlfn.XLOOKUP(Ledger[[#This Row],[Employee_ID]],Employees!C:C,Employees!B:B)</f>
        <v>BR01</v>
      </c>
      <c r="G5619" t="s">
        <v>71</v>
      </c>
      <c r="H5619" t="s">
        <v>103</v>
      </c>
      <c r="I5619">
        <v>40</v>
      </c>
      <c r="J5619">
        <f>_xlfn.XLOOKUP(Ledger[[#This Row],[SKU]]&amp;"|"&amp;Ledger[[#This Row],[Branch_ID]], PriceList!E:E,PriceList!C:C,"")</f>
        <v>165</v>
      </c>
      <c r="K5619">
        <f>_xlfn.XLOOKUP(Ledger[[#This Row],[SKU]]&amp;"|"&amp;Ledger[[#This Row],[Branch_ID]], PriceList[Key], PriceList[Unit_Retail_Price_EGP], "")</f>
        <v>449</v>
      </c>
      <c r="L5619">
        <f>YEAR(Ledger[[#This Row],[Date]])</f>
        <v>2025</v>
      </c>
      <c r="M5619" t="str">
        <f>"Qtr"&amp;ROUNDUP(MONTH(Ledger[[#This Row],[Date]])/3,0)</f>
        <v>Qtr2</v>
      </c>
      <c r="N5619">
        <f>MONTH(Ledger[[#This Row],[Date]])</f>
        <v>6</v>
      </c>
      <c r="O5619" t="str">
        <f>TEXT(Ledger[[#This Row],[Date]],"mmm")</f>
        <v>Jun</v>
      </c>
    </row>
    <row r="5620" spans="1:15" x14ac:dyDescent="0.35">
      <c r="A5620" t="s">
        <v>306</v>
      </c>
      <c r="B5620" s="8">
        <v>45809</v>
      </c>
      <c r="C5620" s="5">
        <v>0.3888888888888889</v>
      </c>
      <c r="D5620" t="str">
        <f>_xlfn.XLOOKUP(Ledger[[#This Row],[Employee_ID]],Employees!C:C,Employees!A:A)</f>
        <v>Morning</v>
      </c>
      <c r="E5620" t="s">
        <v>22</v>
      </c>
      <c r="F5620" t="str">
        <f>_xlfn.XLOOKUP(Ledger[[#This Row],[Employee_ID]],Employees!C:C,Employees!B:B)</f>
        <v>BR01</v>
      </c>
      <c r="G5620" t="s">
        <v>71</v>
      </c>
      <c r="H5620" t="s">
        <v>307</v>
      </c>
      <c r="I5620">
        <v>35</v>
      </c>
      <c r="J5620">
        <f>_xlfn.XLOOKUP(Ledger[[#This Row],[SKU]]&amp;"|"&amp;Ledger[[#This Row],[Branch_ID]], PriceList!E:E,PriceList!C:C,"")</f>
        <v>145</v>
      </c>
      <c r="K5620">
        <f>_xlfn.XLOOKUP(Ledger[[#This Row],[SKU]]&amp;"|"&amp;Ledger[[#This Row],[Branch_ID]], PriceList[Key], PriceList[Unit_Retail_Price_EGP], "")</f>
        <v>389</v>
      </c>
      <c r="L5620">
        <f>YEAR(Ledger[[#This Row],[Date]])</f>
        <v>2025</v>
      </c>
      <c r="M5620" t="str">
        <f>"Qtr"&amp;ROUNDUP(MONTH(Ledger[[#This Row],[Date]])/3,0)</f>
        <v>Qtr2</v>
      </c>
      <c r="N5620">
        <f>MONTH(Ledger[[#This Row],[Date]])</f>
        <v>6</v>
      </c>
      <c r="O5620" t="str">
        <f>TEXT(Ledger[[#This Row],[Date]],"mmm")</f>
        <v>Jun</v>
      </c>
    </row>
    <row r="5621" spans="1:15" x14ac:dyDescent="0.35">
      <c r="A5621" t="s">
        <v>310</v>
      </c>
      <c r="B5621" s="8">
        <v>45809</v>
      </c>
      <c r="C5621" s="5">
        <v>0.3888888888888889</v>
      </c>
      <c r="D5621" t="str">
        <f>_xlfn.XLOOKUP(Ledger[[#This Row],[Employee_ID]],Employees!C:C,Employees!A:A)</f>
        <v>Morning</v>
      </c>
      <c r="E5621" t="s">
        <v>22</v>
      </c>
      <c r="F5621" t="str">
        <f>_xlfn.XLOOKUP(Ledger[[#This Row],[Employee_ID]],Employees!C:C,Employees!B:B)</f>
        <v>BR01</v>
      </c>
      <c r="G5621" t="s">
        <v>71</v>
      </c>
      <c r="H5621" t="s">
        <v>311</v>
      </c>
      <c r="I5621">
        <v>15</v>
      </c>
      <c r="J5621">
        <f>_xlfn.XLOOKUP(Ledger[[#This Row],[SKU]]&amp;"|"&amp;Ledger[[#This Row],[Branch_ID]], PriceList!E:E,PriceList!C:C,"")</f>
        <v>720</v>
      </c>
      <c r="K5621">
        <f>_xlfn.XLOOKUP(Ledger[[#This Row],[SKU]]&amp;"|"&amp;Ledger[[#This Row],[Branch_ID]], PriceList[Key], PriceList[Unit_Retail_Price_EGP], "")</f>
        <v>1789</v>
      </c>
      <c r="L5621">
        <f>YEAR(Ledger[[#This Row],[Date]])</f>
        <v>2025</v>
      </c>
      <c r="M5621" t="str">
        <f>"Qtr"&amp;ROUNDUP(MONTH(Ledger[[#This Row],[Date]])/3,0)</f>
        <v>Qtr2</v>
      </c>
      <c r="N5621">
        <f>MONTH(Ledger[[#This Row],[Date]])</f>
        <v>6</v>
      </c>
      <c r="O5621" t="str">
        <f>TEXT(Ledger[[#This Row],[Date]],"mmm")</f>
        <v>Jun</v>
      </c>
    </row>
    <row r="5622" spans="1:15" x14ac:dyDescent="0.35">
      <c r="A5622" t="s">
        <v>314</v>
      </c>
      <c r="B5622" s="8">
        <v>45809</v>
      </c>
      <c r="C5622" s="5">
        <v>0.3888888888888889</v>
      </c>
      <c r="D5622" t="str">
        <f>_xlfn.XLOOKUP(Ledger[[#This Row],[Employee_ID]],Employees!C:C,Employees!A:A)</f>
        <v>Morning</v>
      </c>
      <c r="E5622" t="s">
        <v>22</v>
      </c>
      <c r="F5622" t="str">
        <f>_xlfn.XLOOKUP(Ledger[[#This Row],[Employee_ID]],Employees!C:C,Employees!B:B)</f>
        <v>BR01</v>
      </c>
      <c r="G5622" t="s">
        <v>71</v>
      </c>
      <c r="H5622" t="s">
        <v>315</v>
      </c>
      <c r="I5622">
        <v>17</v>
      </c>
      <c r="J5622">
        <f>_xlfn.XLOOKUP(Ledger[[#This Row],[SKU]]&amp;"|"&amp;Ledger[[#This Row],[Branch_ID]], PriceList!E:E,PriceList!C:C,"")</f>
        <v>185</v>
      </c>
      <c r="K5622">
        <f>_xlfn.XLOOKUP(Ledger[[#This Row],[SKU]]&amp;"|"&amp;Ledger[[#This Row],[Branch_ID]], PriceList[Key], PriceList[Unit_Retail_Price_EGP], "")</f>
        <v>499</v>
      </c>
      <c r="L5622">
        <f>YEAR(Ledger[[#This Row],[Date]])</f>
        <v>2025</v>
      </c>
      <c r="M5622" t="str">
        <f>"Qtr"&amp;ROUNDUP(MONTH(Ledger[[#This Row],[Date]])/3,0)</f>
        <v>Qtr2</v>
      </c>
      <c r="N5622">
        <f>MONTH(Ledger[[#This Row],[Date]])</f>
        <v>6</v>
      </c>
      <c r="O5622" t="str">
        <f>TEXT(Ledger[[#This Row],[Date]],"mmm")</f>
        <v>Jun</v>
      </c>
    </row>
    <row r="5623" spans="1:15" x14ac:dyDescent="0.35">
      <c r="A5623" t="s">
        <v>323</v>
      </c>
      <c r="B5623" s="8">
        <v>45809</v>
      </c>
      <c r="C5623" s="5">
        <v>0.3888888888888889</v>
      </c>
      <c r="D5623" t="str">
        <f>_xlfn.XLOOKUP(Ledger[[#This Row],[Employee_ID]],Employees!C:C,Employees!A:A)</f>
        <v>Morning</v>
      </c>
      <c r="E5623" t="s">
        <v>22</v>
      </c>
      <c r="F5623" t="str">
        <f>_xlfn.XLOOKUP(Ledger[[#This Row],[Employee_ID]],Employees!C:C,Employees!B:B)</f>
        <v>BR01</v>
      </c>
      <c r="G5623" t="s">
        <v>71</v>
      </c>
      <c r="H5623" t="s">
        <v>130</v>
      </c>
      <c r="I5623">
        <v>40</v>
      </c>
      <c r="J5623">
        <f>_xlfn.XLOOKUP(Ledger[[#This Row],[SKU]]&amp;"|"&amp;Ledger[[#This Row],[Branch_ID]], PriceList!E:E,PriceList!C:C,"")</f>
        <v>225</v>
      </c>
      <c r="K5623">
        <f>_xlfn.XLOOKUP(Ledger[[#This Row],[SKU]]&amp;"|"&amp;Ledger[[#This Row],[Branch_ID]], PriceList[Key], PriceList[Unit_Retail_Price_EGP], "")</f>
        <v>609</v>
      </c>
      <c r="L5623">
        <f>YEAR(Ledger[[#This Row],[Date]])</f>
        <v>2025</v>
      </c>
      <c r="M5623" t="str">
        <f>"Qtr"&amp;ROUNDUP(MONTH(Ledger[[#This Row],[Date]])/3,0)</f>
        <v>Qtr2</v>
      </c>
      <c r="N5623">
        <f>MONTH(Ledger[[#This Row],[Date]])</f>
        <v>6</v>
      </c>
      <c r="O5623" t="str">
        <f>TEXT(Ledger[[#This Row],[Date]],"mmm")</f>
        <v>Jun</v>
      </c>
    </row>
    <row r="5624" spans="1:15" x14ac:dyDescent="0.35">
      <c r="A5624" t="s">
        <v>332</v>
      </c>
      <c r="B5624" s="8">
        <v>45809</v>
      </c>
      <c r="C5624" s="5">
        <v>0.38958333333333334</v>
      </c>
      <c r="D5624" t="str">
        <f>_xlfn.XLOOKUP(Ledger[[#This Row],[Employee_ID]],Employees!C:C,Employees!A:A)</f>
        <v>Morning</v>
      </c>
      <c r="E5624" t="s">
        <v>22</v>
      </c>
      <c r="F5624" t="str">
        <f>_xlfn.XLOOKUP(Ledger[[#This Row],[Employee_ID]],Employees!C:C,Employees!B:B)</f>
        <v>BR01</v>
      </c>
      <c r="G5624" t="s">
        <v>71</v>
      </c>
      <c r="H5624" t="s">
        <v>333</v>
      </c>
      <c r="I5624">
        <v>17</v>
      </c>
      <c r="J5624">
        <f>_xlfn.XLOOKUP(Ledger[[#This Row],[SKU]]&amp;"|"&amp;Ledger[[#This Row],[Branch_ID]], PriceList!E:E,PriceList!C:C,"")</f>
        <v>185</v>
      </c>
      <c r="K5624">
        <f>_xlfn.XLOOKUP(Ledger[[#This Row],[SKU]]&amp;"|"&amp;Ledger[[#This Row],[Branch_ID]], PriceList[Key], PriceList[Unit_Retail_Price_EGP], "")</f>
        <v>499</v>
      </c>
      <c r="L5624">
        <f>YEAR(Ledger[[#This Row],[Date]])</f>
        <v>2025</v>
      </c>
      <c r="M5624" t="str">
        <f>"Qtr"&amp;ROUNDUP(MONTH(Ledger[[#This Row],[Date]])/3,0)</f>
        <v>Qtr2</v>
      </c>
      <c r="N5624">
        <f>MONTH(Ledger[[#This Row],[Date]])</f>
        <v>6</v>
      </c>
      <c r="O5624" t="str">
        <f>TEXT(Ledger[[#This Row],[Date]],"mmm")</f>
        <v>Jun</v>
      </c>
    </row>
    <row r="5625" spans="1:15" x14ac:dyDescent="0.35">
      <c r="A5625" t="s">
        <v>347</v>
      </c>
      <c r="B5625" s="8">
        <v>45809</v>
      </c>
      <c r="C5625" s="5">
        <v>0.38958333333333334</v>
      </c>
      <c r="D5625" t="str">
        <f>_xlfn.XLOOKUP(Ledger[[#This Row],[Employee_ID]],Employees!C:C,Employees!A:A)</f>
        <v>Morning</v>
      </c>
      <c r="E5625" t="s">
        <v>22</v>
      </c>
      <c r="F5625" t="str">
        <f>_xlfn.XLOOKUP(Ledger[[#This Row],[Employee_ID]],Employees!C:C,Employees!B:B)</f>
        <v>BR01</v>
      </c>
      <c r="G5625" t="s">
        <v>71</v>
      </c>
      <c r="H5625" t="s">
        <v>348</v>
      </c>
      <c r="I5625">
        <v>23</v>
      </c>
      <c r="J5625">
        <f>_xlfn.XLOOKUP(Ledger[[#This Row],[SKU]]&amp;"|"&amp;Ledger[[#This Row],[Branch_ID]], PriceList!E:E,PriceList!C:C,"")</f>
        <v>535</v>
      </c>
      <c r="K5625">
        <f>_xlfn.XLOOKUP(Ledger[[#This Row],[SKU]]&amp;"|"&amp;Ledger[[#This Row],[Branch_ID]], PriceList[Key], PriceList[Unit_Retail_Price_EGP], "")</f>
        <v>1339</v>
      </c>
      <c r="L5625">
        <f>YEAR(Ledger[[#This Row],[Date]])</f>
        <v>2025</v>
      </c>
      <c r="M5625" t="str">
        <f>"Qtr"&amp;ROUNDUP(MONTH(Ledger[[#This Row],[Date]])/3,0)</f>
        <v>Qtr2</v>
      </c>
      <c r="N5625">
        <f>MONTH(Ledger[[#This Row],[Date]])</f>
        <v>6</v>
      </c>
      <c r="O5625" t="str">
        <f>TEXT(Ledger[[#This Row],[Date]],"mmm")</f>
        <v>Jun</v>
      </c>
    </row>
    <row r="5626" spans="1:15" x14ac:dyDescent="0.35">
      <c r="A5626" t="s">
        <v>354</v>
      </c>
      <c r="B5626" s="8">
        <v>45809</v>
      </c>
      <c r="C5626" s="5">
        <v>0.38958333333333334</v>
      </c>
      <c r="D5626" t="str">
        <f>_xlfn.XLOOKUP(Ledger[[#This Row],[Employee_ID]],Employees!C:C,Employees!A:A)</f>
        <v>Morning</v>
      </c>
      <c r="E5626" t="s">
        <v>22</v>
      </c>
      <c r="F5626" t="str">
        <f>_xlfn.XLOOKUP(Ledger[[#This Row],[Employee_ID]],Employees!C:C,Employees!B:B)</f>
        <v>BR01</v>
      </c>
      <c r="G5626" t="s">
        <v>71</v>
      </c>
      <c r="H5626" t="s">
        <v>209</v>
      </c>
      <c r="I5626">
        <v>39</v>
      </c>
      <c r="J5626">
        <f>_xlfn.XLOOKUP(Ledger[[#This Row],[SKU]]&amp;"|"&amp;Ledger[[#This Row],[Branch_ID]], PriceList!E:E,PriceList!C:C,"")</f>
        <v>165</v>
      </c>
      <c r="K5626">
        <f>_xlfn.XLOOKUP(Ledger[[#This Row],[SKU]]&amp;"|"&amp;Ledger[[#This Row],[Branch_ID]], PriceList[Key], PriceList[Unit_Retail_Price_EGP], "")</f>
        <v>449</v>
      </c>
      <c r="L5626">
        <f>YEAR(Ledger[[#This Row],[Date]])</f>
        <v>2025</v>
      </c>
      <c r="M5626" t="str">
        <f>"Qtr"&amp;ROUNDUP(MONTH(Ledger[[#This Row],[Date]])/3,0)</f>
        <v>Qtr2</v>
      </c>
      <c r="N5626">
        <f>MONTH(Ledger[[#This Row],[Date]])</f>
        <v>6</v>
      </c>
      <c r="O5626" t="str">
        <f>TEXT(Ledger[[#This Row],[Date]],"mmm")</f>
        <v>Jun</v>
      </c>
    </row>
    <row r="5627" spans="1:15" x14ac:dyDescent="0.35">
      <c r="A5627" t="s">
        <v>371</v>
      </c>
      <c r="B5627" s="8">
        <v>45809</v>
      </c>
      <c r="C5627" s="5">
        <v>0.39027777777777778</v>
      </c>
      <c r="D5627" t="str">
        <f>_xlfn.XLOOKUP(Ledger[[#This Row],[Employee_ID]],Employees!C:C,Employees!A:A)</f>
        <v>Morning</v>
      </c>
      <c r="E5627" t="s">
        <v>22</v>
      </c>
      <c r="F5627" t="str">
        <f>_xlfn.XLOOKUP(Ledger[[#This Row],[Employee_ID]],Employees!C:C,Employees!B:B)</f>
        <v>BR01</v>
      </c>
      <c r="G5627" t="s">
        <v>71</v>
      </c>
      <c r="H5627" t="s">
        <v>87</v>
      </c>
      <c r="I5627">
        <v>25</v>
      </c>
      <c r="J5627">
        <f>_xlfn.XLOOKUP(Ledger[[#This Row],[SKU]]&amp;"|"&amp;Ledger[[#This Row],[Branch_ID]], PriceList!E:E,PriceList!C:C,"")</f>
        <v>475</v>
      </c>
      <c r="K5627">
        <f>_xlfn.XLOOKUP(Ledger[[#This Row],[SKU]]&amp;"|"&amp;Ledger[[#This Row],[Branch_ID]], PriceList[Key], PriceList[Unit_Retail_Price_EGP], "")</f>
        <v>1229</v>
      </c>
      <c r="L5627">
        <f>YEAR(Ledger[[#This Row],[Date]])</f>
        <v>2025</v>
      </c>
      <c r="M5627" t="str">
        <f>"Qtr"&amp;ROUNDUP(MONTH(Ledger[[#This Row],[Date]])/3,0)</f>
        <v>Qtr2</v>
      </c>
      <c r="N5627">
        <f>MONTH(Ledger[[#This Row],[Date]])</f>
        <v>6</v>
      </c>
      <c r="O5627" t="str">
        <f>TEXT(Ledger[[#This Row],[Date]],"mmm")</f>
        <v>Jun</v>
      </c>
    </row>
    <row r="5628" spans="1:15" x14ac:dyDescent="0.35">
      <c r="A5628" t="s">
        <v>375</v>
      </c>
      <c r="B5628" s="8">
        <v>45809</v>
      </c>
      <c r="C5628" s="5">
        <v>0.39027777777777778</v>
      </c>
      <c r="D5628" t="str">
        <f>_xlfn.XLOOKUP(Ledger[[#This Row],[Employee_ID]],Employees!C:C,Employees!A:A)</f>
        <v>Morning</v>
      </c>
      <c r="E5628" t="s">
        <v>22</v>
      </c>
      <c r="F5628" t="str">
        <f>_xlfn.XLOOKUP(Ledger[[#This Row],[Employee_ID]],Employees!C:C,Employees!B:B)</f>
        <v>BR01</v>
      </c>
      <c r="G5628" t="s">
        <v>71</v>
      </c>
      <c r="H5628" t="s">
        <v>317</v>
      </c>
      <c r="I5628">
        <v>30</v>
      </c>
      <c r="J5628">
        <f>_xlfn.XLOOKUP(Ledger[[#This Row],[SKU]]&amp;"|"&amp;Ledger[[#This Row],[Branch_ID]], PriceList!E:E,PriceList!C:C,"")</f>
        <v>270</v>
      </c>
      <c r="K5628">
        <f>_xlfn.XLOOKUP(Ledger[[#This Row],[SKU]]&amp;"|"&amp;Ledger[[#This Row],[Branch_ID]], PriceList[Key], PriceList[Unit_Retail_Price_EGP], "")</f>
        <v>669</v>
      </c>
      <c r="L5628">
        <f>YEAR(Ledger[[#This Row],[Date]])</f>
        <v>2025</v>
      </c>
      <c r="M5628" t="str">
        <f>"Qtr"&amp;ROUNDUP(MONTH(Ledger[[#This Row],[Date]])/3,0)</f>
        <v>Qtr2</v>
      </c>
      <c r="N5628">
        <f>MONTH(Ledger[[#This Row],[Date]])</f>
        <v>6</v>
      </c>
      <c r="O5628" t="str">
        <f>TEXT(Ledger[[#This Row],[Date]],"mmm")</f>
        <v>Jun</v>
      </c>
    </row>
    <row r="5629" spans="1:15" x14ac:dyDescent="0.35">
      <c r="A5629" t="s">
        <v>377</v>
      </c>
      <c r="B5629" s="8">
        <v>45809</v>
      </c>
      <c r="C5629" s="5">
        <v>0.39027777777777778</v>
      </c>
      <c r="D5629" t="str">
        <f>_xlfn.XLOOKUP(Ledger[[#This Row],[Employee_ID]],Employees!C:C,Employees!A:A)</f>
        <v>Morning</v>
      </c>
      <c r="E5629" t="s">
        <v>22</v>
      </c>
      <c r="F5629" t="str">
        <f>_xlfn.XLOOKUP(Ledger[[#This Row],[Employee_ID]],Employees!C:C,Employees!B:B)</f>
        <v>BR01</v>
      </c>
      <c r="G5629" t="s">
        <v>71</v>
      </c>
      <c r="H5629" t="s">
        <v>378</v>
      </c>
      <c r="I5629">
        <v>19</v>
      </c>
      <c r="J5629">
        <f>_xlfn.XLOOKUP(Ledger[[#This Row],[SKU]]&amp;"|"&amp;Ledger[[#This Row],[Branch_ID]], PriceList!E:E,PriceList!C:C,"")</f>
        <v>310</v>
      </c>
      <c r="K5629">
        <f>_xlfn.XLOOKUP(Ledger[[#This Row],[SKU]]&amp;"|"&amp;Ledger[[#This Row],[Branch_ID]], PriceList[Key], PriceList[Unit_Retail_Price_EGP], "")</f>
        <v>779</v>
      </c>
      <c r="L5629">
        <f>YEAR(Ledger[[#This Row],[Date]])</f>
        <v>2025</v>
      </c>
      <c r="M5629" t="str">
        <f>"Qtr"&amp;ROUNDUP(MONTH(Ledger[[#This Row],[Date]])/3,0)</f>
        <v>Qtr2</v>
      </c>
      <c r="N5629">
        <f>MONTH(Ledger[[#This Row],[Date]])</f>
        <v>6</v>
      </c>
      <c r="O5629" t="str">
        <f>TEXT(Ledger[[#This Row],[Date]],"mmm")</f>
        <v>Jun</v>
      </c>
    </row>
    <row r="5630" spans="1:15" x14ac:dyDescent="0.35">
      <c r="A5630" t="s">
        <v>381</v>
      </c>
      <c r="B5630" s="8">
        <v>45809</v>
      </c>
      <c r="C5630" s="5">
        <v>0.39027777777777778</v>
      </c>
      <c r="D5630" t="str">
        <f>_xlfn.XLOOKUP(Ledger[[#This Row],[Employee_ID]],Employees!C:C,Employees!A:A)</f>
        <v>Morning</v>
      </c>
      <c r="E5630" t="s">
        <v>22</v>
      </c>
      <c r="F5630" t="str">
        <f>_xlfn.XLOOKUP(Ledger[[#This Row],[Employee_ID]],Employees!C:C,Employees!B:B)</f>
        <v>BR01</v>
      </c>
      <c r="G5630" t="s">
        <v>71</v>
      </c>
      <c r="H5630" t="s">
        <v>382</v>
      </c>
      <c r="I5630">
        <v>58</v>
      </c>
      <c r="J5630">
        <f>_xlfn.XLOOKUP(Ledger[[#This Row],[SKU]]&amp;"|"&amp;Ledger[[#This Row],[Branch_ID]], PriceList!E:E,PriceList!C:C,"")</f>
        <v>165</v>
      </c>
      <c r="K5630">
        <f>_xlfn.XLOOKUP(Ledger[[#This Row],[SKU]]&amp;"|"&amp;Ledger[[#This Row],[Branch_ID]], PriceList[Key], PriceList[Unit_Retail_Price_EGP], "")</f>
        <v>449</v>
      </c>
      <c r="L5630">
        <f>YEAR(Ledger[[#This Row],[Date]])</f>
        <v>2025</v>
      </c>
      <c r="M5630" t="str">
        <f>"Qtr"&amp;ROUNDUP(MONTH(Ledger[[#This Row],[Date]])/3,0)</f>
        <v>Qtr2</v>
      </c>
      <c r="N5630">
        <f>MONTH(Ledger[[#This Row],[Date]])</f>
        <v>6</v>
      </c>
      <c r="O5630" t="str">
        <f>TEXT(Ledger[[#This Row],[Date]],"mmm")</f>
        <v>Jun</v>
      </c>
    </row>
    <row r="5631" spans="1:15" x14ac:dyDescent="0.35">
      <c r="A5631" t="s">
        <v>389</v>
      </c>
      <c r="B5631" s="8">
        <v>45809</v>
      </c>
      <c r="C5631" s="5">
        <v>0.39097222222222222</v>
      </c>
      <c r="D5631" t="str">
        <f>_xlfn.XLOOKUP(Ledger[[#This Row],[Employee_ID]],Employees!C:C,Employees!A:A)</f>
        <v>Morning</v>
      </c>
      <c r="E5631" t="s">
        <v>22</v>
      </c>
      <c r="F5631" t="str">
        <f>_xlfn.XLOOKUP(Ledger[[#This Row],[Employee_ID]],Employees!C:C,Employees!B:B)</f>
        <v>BR01</v>
      </c>
      <c r="G5631" t="s">
        <v>71</v>
      </c>
      <c r="H5631" t="s">
        <v>259</v>
      </c>
      <c r="I5631">
        <v>14</v>
      </c>
      <c r="J5631">
        <f>_xlfn.XLOOKUP(Ledger[[#This Row],[SKU]]&amp;"|"&amp;Ledger[[#This Row],[Branch_ID]], PriceList!E:E,PriceList!C:C,"")</f>
        <v>475</v>
      </c>
      <c r="K5631">
        <f>_xlfn.XLOOKUP(Ledger[[#This Row],[SKU]]&amp;"|"&amp;Ledger[[#This Row],[Branch_ID]], PriceList[Key], PriceList[Unit_Retail_Price_EGP], "")</f>
        <v>1229</v>
      </c>
      <c r="L5631">
        <f>YEAR(Ledger[[#This Row],[Date]])</f>
        <v>2025</v>
      </c>
      <c r="M5631" t="str">
        <f>"Qtr"&amp;ROUNDUP(MONTH(Ledger[[#This Row],[Date]])/3,0)</f>
        <v>Qtr2</v>
      </c>
      <c r="N5631">
        <f>MONTH(Ledger[[#This Row],[Date]])</f>
        <v>6</v>
      </c>
      <c r="O5631" t="str">
        <f>TEXT(Ledger[[#This Row],[Date]],"mmm")</f>
        <v>Jun</v>
      </c>
    </row>
    <row r="5632" spans="1:15" x14ac:dyDescent="0.35">
      <c r="A5632" t="s">
        <v>393</v>
      </c>
      <c r="B5632" s="8">
        <v>45809</v>
      </c>
      <c r="C5632" s="5">
        <v>0.39097222222222222</v>
      </c>
      <c r="D5632" t="str">
        <f>_xlfn.XLOOKUP(Ledger[[#This Row],[Employee_ID]],Employees!C:C,Employees!A:A)</f>
        <v>Morning</v>
      </c>
      <c r="E5632" t="s">
        <v>22</v>
      </c>
      <c r="F5632" t="str">
        <f>_xlfn.XLOOKUP(Ledger[[#This Row],[Employee_ID]],Employees!C:C,Employees!B:B)</f>
        <v>BR01</v>
      </c>
      <c r="G5632" t="s">
        <v>71</v>
      </c>
      <c r="H5632" t="s">
        <v>289</v>
      </c>
      <c r="I5632">
        <v>19</v>
      </c>
      <c r="J5632">
        <f>_xlfn.XLOOKUP(Ledger[[#This Row],[SKU]]&amp;"|"&amp;Ledger[[#This Row],[Branch_ID]], PriceList!E:E,PriceList!C:C,"")</f>
        <v>535</v>
      </c>
      <c r="K5632">
        <f>_xlfn.XLOOKUP(Ledger[[#This Row],[SKU]]&amp;"|"&amp;Ledger[[#This Row],[Branch_ID]], PriceList[Key], PriceList[Unit_Retail_Price_EGP], "")</f>
        <v>1339</v>
      </c>
      <c r="L5632">
        <f>YEAR(Ledger[[#This Row],[Date]])</f>
        <v>2025</v>
      </c>
      <c r="M5632" t="str">
        <f>"Qtr"&amp;ROUNDUP(MONTH(Ledger[[#This Row],[Date]])/3,0)</f>
        <v>Qtr2</v>
      </c>
      <c r="N5632">
        <f>MONTH(Ledger[[#This Row],[Date]])</f>
        <v>6</v>
      </c>
      <c r="O5632" t="str">
        <f>TEXT(Ledger[[#This Row],[Date]],"mmm")</f>
        <v>Jun</v>
      </c>
    </row>
    <row r="5633" spans="1:15" x14ac:dyDescent="0.35">
      <c r="A5633" t="s">
        <v>397</v>
      </c>
      <c r="B5633" s="8">
        <v>45809</v>
      </c>
      <c r="C5633" s="5">
        <v>0.39097222222222222</v>
      </c>
      <c r="D5633" t="str">
        <f>_xlfn.XLOOKUP(Ledger[[#This Row],[Employee_ID]],Employees!C:C,Employees!A:A)</f>
        <v>Morning</v>
      </c>
      <c r="E5633" t="s">
        <v>22</v>
      </c>
      <c r="F5633" t="str">
        <f>_xlfn.XLOOKUP(Ledger[[#This Row],[Employee_ID]],Employees!C:C,Employees!B:B)</f>
        <v>BR01</v>
      </c>
      <c r="G5633" t="s">
        <v>71</v>
      </c>
      <c r="H5633" t="s">
        <v>215</v>
      </c>
      <c r="I5633">
        <v>17</v>
      </c>
      <c r="J5633">
        <f>_xlfn.XLOOKUP(Ledger[[#This Row],[SKU]]&amp;"|"&amp;Ledger[[#This Row],[Branch_ID]], PriceList!E:E,PriceList!C:C,"")</f>
        <v>475</v>
      </c>
      <c r="K5633">
        <f>_xlfn.XLOOKUP(Ledger[[#This Row],[SKU]]&amp;"|"&amp;Ledger[[#This Row],[Branch_ID]], PriceList[Key], PriceList[Unit_Retail_Price_EGP], "")</f>
        <v>1229</v>
      </c>
      <c r="L5633">
        <f>YEAR(Ledger[[#This Row],[Date]])</f>
        <v>2025</v>
      </c>
      <c r="M5633" t="str">
        <f>"Qtr"&amp;ROUNDUP(MONTH(Ledger[[#This Row],[Date]])/3,0)</f>
        <v>Qtr2</v>
      </c>
      <c r="N5633">
        <f>MONTH(Ledger[[#This Row],[Date]])</f>
        <v>6</v>
      </c>
      <c r="O5633" t="str">
        <f>TEXT(Ledger[[#This Row],[Date]],"mmm")</f>
        <v>Jun</v>
      </c>
    </row>
    <row r="5634" spans="1:15" x14ac:dyDescent="0.35">
      <c r="A5634" t="s">
        <v>398</v>
      </c>
      <c r="B5634" s="8">
        <v>45809</v>
      </c>
      <c r="C5634" s="5">
        <v>0.39097222222222222</v>
      </c>
      <c r="D5634" t="str">
        <f>_xlfn.XLOOKUP(Ledger[[#This Row],[Employee_ID]],Employees!C:C,Employees!A:A)</f>
        <v>Morning</v>
      </c>
      <c r="E5634" t="s">
        <v>22</v>
      </c>
      <c r="F5634" t="str">
        <f>_xlfn.XLOOKUP(Ledger[[#This Row],[Employee_ID]],Employees!C:C,Employees!B:B)</f>
        <v>BR01</v>
      </c>
      <c r="G5634" t="s">
        <v>71</v>
      </c>
      <c r="H5634" t="s">
        <v>177</v>
      </c>
      <c r="I5634">
        <v>20</v>
      </c>
      <c r="J5634">
        <f>_xlfn.XLOOKUP(Ledger[[#This Row],[SKU]]&amp;"|"&amp;Ledger[[#This Row],[Branch_ID]], PriceList!E:E,PriceList!C:C,"")</f>
        <v>270</v>
      </c>
      <c r="K5634">
        <f>_xlfn.XLOOKUP(Ledger[[#This Row],[SKU]]&amp;"|"&amp;Ledger[[#This Row],[Branch_ID]], PriceList[Key], PriceList[Unit_Retail_Price_EGP], "")</f>
        <v>669</v>
      </c>
      <c r="L5634">
        <f>YEAR(Ledger[[#This Row],[Date]])</f>
        <v>2025</v>
      </c>
      <c r="M5634" t="str">
        <f>"Qtr"&amp;ROUNDUP(MONTH(Ledger[[#This Row],[Date]])/3,0)</f>
        <v>Qtr2</v>
      </c>
      <c r="N5634">
        <f>MONTH(Ledger[[#This Row],[Date]])</f>
        <v>6</v>
      </c>
      <c r="O5634" t="str">
        <f>TEXT(Ledger[[#This Row],[Date]],"mmm")</f>
        <v>Jun</v>
      </c>
    </row>
    <row r="5635" spans="1:15" x14ac:dyDescent="0.35">
      <c r="A5635" t="s">
        <v>399</v>
      </c>
      <c r="B5635" s="8">
        <v>45809</v>
      </c>
      <c r="C5635" s="5">
        <v>0.39097222222222222</v>
      </c>
      <c r="D5635" t="str">
        <f>_xlfn.XLOOKUP(Ledger[[#This Row],[Employee_ID]],Employees!C:C,Employees!A:A)</f>
        <v>Morning</v>
      </c>
      <c r="E5635" t="s">
        <v>22</v>
      </c>
      <c r="F5635" t="str">
        <f>_xlfn.XLOOKUP(Ledger[[#This Row],[Employee_ID]],Employees!C:C,Employees!B:B)</f>
        <v>BR01</v>
      </c>
      <c r="G5635" t="s">
        <v>71</v>
      </c>
      <c r="H5635" t="s">
        <v>247</v>
      </c>
      <c r="I5635">
        <v>23</v>
      </c>
      <c r="J5635">
        <f>_xlfn.XLOOKUP(Ledger[[#This Row],[SKU]]&amp;"|"&amp;Ledger[[#This Row],[Branch_ID]], PriceList!E:E,PriceList!C:C,"")</f>
        <v>390</v>
      </c>
      <c r="K5635">
        <f>_xlfn.XLOOKUP(Ledger[[#This Row],[SKU]]&amp;"|"&amp;Ledger[[#This Row],[Branch_ID]], PriceList[Key], PriceList[Unit_Retail_Price_EGP], "")</f>
        <v>1009</v>
      </c>
      <c r="L5635">
        <f>YEAR(Ledger[[#This Row],[Date]])</f>
        <v>2025</v>
      </c>
      <c r="M5635" t="str">
        <f>"Qtr"&amp;ROUNDUP(MONTH(Ledger[[#This Row],[Date]])/3,0)</f>
        <v>Qtr2</v>
      </c>
      <c r="N5635">
        <f>MONTH(Ledger[[#This Row],[Date]])</f>
        <v>6</v>
      </c>
      <c r="O5635" t="str">
        <f>TEXT(Ledger[[#This Row],[Date]],"mmm")</f>
        <v>Jun</v>
      </c>
    </row>
    <row r="5636" spans="1:15" x14ac:dyDescent="0.35">
      <c r="A5636" t="s">
        <v>401</v>
      </c>
      <c r="B5636" s="8">
        <v>45809</v>
      </c>
      <c r="C5636" s="5">
        <v>0.39097222222222222</v>
      </c>
      <c r="D5636" t="str">
        <f>_xlfn.XLOOKUP(Ledger[[#This Row],[Employee_ID]],Employees!C:C,Employees!A:A)</f>
        <v>Morning</v>
      </c>
      <c r="E5636" t="s">
        <v>22</v>
      </c>
      <c r="F5636" t="str">
        <f>_xlfn.XLOOKUP(Ledger[[#This Row],[Employee_ID]],Employees!C:C,Employees!B:B)</f>
        <v>BR01</v>
      </c>
      <c r="G5636" t="s">
        <v>71</v>
      </c>
      <c r="H5636" t="s">
        <v>281</v>
      </c>
      <c r="I5636">
        <v>20</v>
      </c>
      <c r="J5636">
        <f>_xlfn.XLOOKUP(Ledger[[#This Row],[SKU]]&amp;"|"&amp;Ledger[[#This Row],[Branch_ID]], PriceList!E:E,PriceList!C:C,"")</f>
        <v>145</v>
      </c>
      <c r="K5636">
        <f>_xlfn.XLOOKUP(Ledger[[#This Row],[SKU]]&amp;"|"&amp;Ledger[[#This Row],[Branch_ID]], PriceList[Key], PriceList[Unit_Retail_Price_EGP], "")</f>
        <v>389</v>
      </c>
      <c r="L5636">
        <f>YEAR(Ledger[[#This Row],[Date]])</f>
        <v>2025</v>
      </c>
      <c r="M5636" t="str">
        <f>"Qtr"&amp;ROUNDUP(MONTH(Ledger[[#This Row],[Date]])/3,0)</f>
        <v>Qtr2</v>
      </c>
      <c r="N5636">
        <f>MONTH(Ledger[[#This Row],[Date]])</f>
        <v>6</v>
      </c>
      <c r="O5636" t="str">
        <f>TEXT(Ledger[[#This Row],[Date]],"mmm")</f>
        <v>Jun</v>
      </c>
    </row>
    <row r="5637" spans="1:15" x14ac:dyDescent="0.35">
      <c r="A5637" t="s">
        <v>402</v>
      </c>
      <c r="B5637" s="8">
        <v>45809</v>
      </c>
      <c r="C5637" s="5">
        <v>0.39097222222222222</v>
      </c>
      <c r="D5637" t="str">
        <f>_xlfn.XLOOKUP(Ledger[[#This Row],[Employee_ID]],Employees!C:C,Employees!A:A)</f>
        <v>Morning</v>
      </c>
      <c r="E5637" t="s">
        <v>22</v>
      </c>
      <c r="F5637" t="str">
        <f>_xlfn.XLOOKUP(Ledger[[#This Row],[Employee_ID]],Employees!C:C,Employees!B:B)</f>
        <v>BR01</v>
      </c>
      <c r="G5637" t="s">
        <v>71</v>
      </c>
      <c r="H5637" t="s">
        <v>48</v>
      </c>
      <c r="I5637">
        <v>28</v>
      </c>
      <c r="J5637">
        <f>_xlfn.XLOOKUP(Ledger[[#This Row],[SKU]]&amp;"|"&amp;Ledger[[#This Row],[Branch_ID]], PriceList!E:E,PriceList!C:C,"")</f>
        <v>145</v>
      </c>
      <c r="K5637">
        <f>_xlfn.XLOOKUP(Ledger[[#This Row],[SKU]]&amp;"|"&amp;Ledger[[#This Row],[Branch_ID]], PriceList[Key], PriceList[Unit_Retail_Price_EGP], "")</f>
        <v>389</v>
      </c>
      <c r="L5637">
        <f>YEAR(Ledger[[#This Row],[Date]])</f>
        <v>2025</v>
      </c>
      <c r="M5637" t="str">
        <f>"Qtr"&amp;ROUNDUP(MONTH(Ledger[[#This Row],[Date]])/3,0)</f>
        <v>Qtr2</v>
      </c>
      <c r="N5637">
        <f>MONTH(Ledger[[#This Row],[Date]])</f>
        <v>6</v>
      </c>
      <c r="O5637" t="str">
        <f>TEXT(Ledger[[#This Row],[Date]],"mmm")</f>
        <v>Jun</v>
      </c>
    </row>
    <row r="5638" spans="1:15" x14ac:dyDescent="0.35">
      <c r="A5638" t="s">
        <v>403</v>
      </c>
      <c r="B5638" s="8">
        <v>45809</v>
      </c>
      <c r="C5638" s="5">
        <v>0.39097222222222222</v>
      </c>
      <c r="D5638" t="str">
        <f>_xlfn.XLOOKUP(Ledger[[#This Row],[Employee_ID]],Employees!C:C,Employees!A:A)</f>
        <v>Morning</v>
      </c>
      <c r="E5638" t="s">
        <v>22</v>
      </c>
      <c r="F5638" t="str">
        <f>_xlfn.XLOOKUP(Ledger[[#This Row],[Employee_ID]],Employees!C:C,Employees!B:B)</f>
        <v>BR01</v>
      </c>
      <c r="G5638" t="s">
        <v>71</v>
      </c>
      <c r="H5638" t="s">
        <v>404</v>
      </c>
      <c r="I5638">
        <v>37</v>
      </c>
      <c r="J5638">
        <f>_xlfn.XLOOKUP(Ledger[[#This Row],[SKU]]&amp;"|"&amp;Ledger[[#This Row],[Branch_ID]], PriceList!E:E,PriceList!C:C,"")</f>
        <v>145</v>
      </c>
      <c r="K5638">
        <f>_xlfn.XLOOKUP(Ledger[[#This Row],[SKU]]&amp;"|"&amp;Ledger[[#This Row],[Branch_ID]], PriceList[Key], PriceList[Unit_Retail_Price_EGP], "")</f>
        <v>389</v>
      </c>
      <c r="L5638">
        <f>YEAR(Ledger[[#This Row],[Date]])</f>
        <v>2025</v>
      </c>
      <c r="M5638" t="str">
        <f>"Qtr"&amp;ROUNDUP(MONTH(Ledger[[#This Row],[Date]])/3,0)</f>
        <v>Qtr2</v>
      </c>
      <c r="N5638">
        <f>MONTH(Ledger[[#This Row],[Date]])</f>
        <v>6</v>
      </c>
      <c r="O5638" t="str">
        <f>TEXT(Ledger[[#This Row],[Date]],"mmm")</f>
        <v>Jun</v>
      </c>
    </row>
    <row r="5639" spans="1:15" x14ac:dyDescent="0.35">
      <c r="A5639" t="s">
        <v>408</v>
      </c>
      <c r="B5639" s="8">
        <v>45809</v>
      </c>
      <c r="C5639" s="5">
        <v>0.39097222222222222</v>
      </c>
      <c r="D5639" t="str">
        <f>_xlfn.XLOOKUP(Ledger[[#This Row],[Employee_ID]],Employees!C:C,Employees!A:A)</f>
        <v>Morning</v>
      </c>
      <c r="E5639" t="s">
        <v>22</v>
      </c>
      <c r="F5639" t="str">
        <f>_xlfn.XLOOKUP(Ledger[[#This Row],[Employee_ID]],Employees!C:C,Employees!B:B)</f>
        <v>BR01</v>
      </c>
      <c r="G5639" t="s">
        <v>71</v>
      </c>
      <c r="H5639" t="s">
        <v>409</v>
      </c>
      <c r="I5639">
        <v>10</v>
      </c>
      <c r="J5639">
        <f>_xlfn.XLOOKUP(Ledger[[#This Row],[SKU]]&amp;"|"&amp;Ledger[[#This Row],[Branch_ID]], PriceList!E:E,PriceList!C:C,"")</f>
        <v>720</v>
      </c>
      <c r="K5639">
        <f>_xlfn.XLOOKUP(Ledger[[#This Row],[SKU]]&amp;"|"&amp;Ledger[[#This Row],[Branch_ID]], PriceList[Key], PriceList[Unit_Retail_Price_EGP], "")</f>
        <v>1789</v>
      </c>
      <c r="L5639">
        <f>YEAR(Ledger[[#This Row],[Date]])</f>
        <v>2025</v>
      </c>
      <c r="M5639" t="str">
        <f>"Qtr"&amp;ROUNDUP(MONTH(Ledger[[#This Row],[Date]])/3,0)</f>
        <v>Qtr2</v>
      </c>
      <c r="N5639">
        <f>MONTH(Ledger[[#This Row],[Date]])</f>
        <v>6</v>
      </c>
      <c r="O5639" t="str">
        <f>TEXT(Ledger[[#This Row],[Date]],"mmm")</f>
        <v>Jun</v>
      </c>
    </row>
    <row r="5640" spans="1:15" x14ac:dyDescent="0.35">
      <c r="A5640" t="s">
        <v>417</v>
      </c>
      <c r="B5640" s="8">
        <v>45809</v>
      </c>
      <c r="C5640" s="5">
        <v>0.39166666666666666</v>
      </c>
      <c r="D5640" t="str">
        <f>_xlfn.XLOOKUP(Ledger[[#This Row],[Employee_ID]],Employees!C:C,Employees!A:A)</f>
        <v>Morning</v>
      </c>
      <c r="E5640" t="s">
        <v>22</v>
      </c>
      <c r="F5640" t="str">
        <f>_xlfn.XLOOKUP(Ledger[[#This Row],[Employee_ID]],Employees!C:C,Employees!B:B)</f>
        <v>BR01</v>
      </c>
      <c r="G5640" t="s">
        <v>71</v>
      </c>
      <c r="H5640" t="s">
        <v>249</v>
      </c>
      <c r="I5640">
        <v>13</v>
      </c>
      <c r="J5640">
        <f>_xlfn.XLOOKUP(Ledger[[#This Row],[SKU]]&amp;"|"&amp;Ledger[[#This Row],[Branch_ID]], PriceList!E:E,PriceList!C:C,"")</f>
        <v>535</v>
      </c>
      <c r="K5640">
        <f>_xlfn.XLOOKUP(Ledger[[#This Row],[SKU]]&amp;"|"&amp;Ledger[[#This Row],[Branch_ID]], PriceList[Key], PriceList[Unit_Retail_Price_EGP], "")</f>
        <v>1339</v>
      </c>
      <c r="L5640">
        <f>YEAR(Ledger[[#This Row],[Date]])</f>
        <v>2025</v>
      </c>
      <c r="M5640" t="str">
        <f>"Qtr"&amp;ROUNDUP(MONTH(Ledger[[#This Row],[Date]])/3,0)</f>
        <v>Qtr2</v>
      </c>
      <c r="N5640">
        <f>MONTH(Ledger[[#This Row],[Date]])</f>
        <v>6</v>
      </c>
      <c r="O5640" t="str">
        <f>TEXT(Ledger[[#This Row],[Date]],"mmm")</f>
        <v>Jun</v>
      </c>
    </row>
    <row r="5641" spans="1:15" x14ac:dyDescent="0.35">
      <c r="A5641" t="s">
        <v>428</v>
      </c>
      <c r="B5641" s="8">
        <v>45809</v>
      </c>
      <c r="C5641" s="5">
        <v>0.39166666666666666</v>
      </c>
      <c r="D5641" t="str">
        <f>_xlfn.XLOOKUP(Ledger[[#This Row],[Employee_ID]],Employees!C:C,Employees!A:A)</f>
        <v>Morning</v>
      </c>
      <c r="E5641" t="s">
        <v>22</v>
      </c>
      <c r="F5641" t="str">
        <f>_xlfn.XLOOKUP(Ledger[[#This Row],[Employee_ID]],Employees!C:C,Employees!B:B)</f>
        <v>BR01</v>
      </c>
      <c r="G5641" t="s">
        <v>71</v>
      </c>
      <c r="H5641" t="s">
        <v>325</v>
      </c>
      <c r="I5641">
        <v>13</v>
      </c>
      <c r="J5641">
        <f>_xlfn.XLOOKUP(Ledger[[#This Row],[SKU]]&amp;"|"&amp;Ledger[[#This Row],[Branch_ID]], PriceList!E:E,PriceList!C:C,"")</f>
        <v>475</v>
      </c>
      <c r="K5641">
        <f>_xlfn.XLOOKUP(Ledger[[#This Row],[SKU]]&amp;"|"&amp;Ledger[[#This Row],[Branch_ID]], PriceList[Key], PriceList[Unit_Retail_Price_EGP], "")</f>
        <v>1229</v>
      </c>
      <c r="L5641">
        <f>YEAR(Ledger[[#This Row],[Date]])</f>
        <v>2025</v>
      </c>
      <c r="M5641" t="str">
        <f>"Qtr"&amp;ROUNDUP(MONTH(Ledger[[#This Row],[Date]])/3,0)</f>
        <v>Qtr2</v>
      </c>
      <c r="N5641">
        <f>MONTH(Ledger[[#This Row],[Date]])</f>
        <v>6</v>
      </c>
      <c r="O5641" t="str">
        <f>TEXT(Ledger[[#This Row],[Date]],"mmm")</f>
        <v>Jun</v>
      </c>
    </row>
    <row r="5642" spans="1:15" x14ac:dyDescent="0.35">
      <c r="A5642" t="s">
        <v>431</v>
      </c>
      <c r="B5642" s="8">
        <v>45809</v>
      </c>
      <c r="C5642" s="5">
        <v>0.39166666666666666</v>
      </c>
      <c r="D5642" t="str">
        <f>_xlfn.XLOOKUP(Ledger[[#This Row],[Employee_ID]],Employees!C:C,Employees!A:A)</f>
        <v>Morning</v>
      </c>
      <c r="E5642" t="s">
        <v>22</v>
      </c>
      <c r="F5642" t="str">
        <f>_xlfn.XLOOKUP(Ledger[[#This Row],[Employee_ID]],Employees!C:C,Employees!B:B)</f>
        <v>BR01</v>
      </c>
      <c r="G5642" t="s">
        <v>71</v>
      </c>
      <c r="H5642" t="s">
        <v>293</v>
      </c>
      <c r="I5642">
        <v>12</v>
      </c>
      <c r="J5642">
        <f>_xlfn.XLOOKUP(Ledger[[#This Row],[SKU]]&amp;"|"&amp;Ledger[[#This Row],[Branch_ID]], PriceList!E:E,PriceList!C:C,"")</f>
        <v>660</v>
      </c>
      <c r="K5642">
        <f>_xlfn.XLOOKUP(Ledger[[#This Row],[SKU]]&amp;"|"&amp;Ledger[[#This Row],[Branch_ID]], PriceList[Key], PriceList[Unit_Retail_Price_EGP], "")</f>
        <v>1679</v>
      </c>
      <c r="L5642">
        <f>YEAR(Ledger[[#This Row],[Date]])</f>
        <v>2025</v>
      </c>
      <c r="M5642" t="str">
        <f>"Qtr"&amp;ROUNDUP(MONTH(Ledger[[#This Row],[Date]])/3,0)</f>
        <v>Qtr2</v>
      </c>
      <c r="N5642">
        <f>MONTH(Ledger[[#This Row],[Date]])</f>
        <v>6</v>
      </c>
      <c r="O5642" t="str">
        <f>TEXT(Ledger[[#This Row],[Date]],"mmm")</f>
        <v>Jun</v>
      </c>
    </row>
    <row r="5643" spans="1:15" x14ac:dyDescent="0.35">
      <c r="A5643" t="s">
        <v>437</v>
      </c>
      <c r="B5643" s="8">
        <v>45809</v>
      </c>
      <c r="C5643" s="5">
        <v>0.39166666666666666</v>
      </c>
      <c r="D5643" t="str">
        <f>_xlfn.XLOOKUP(Ledger[[#This Row],[Employee_ID]],Employees!C:C,Employees!A:A)</f>
        <v>Morning</v>
      </c>
      <c r="E5643" t="s">
        <v>22</v>
      </c>
      <c r="F5643" t="str">
        <f>_xlfn.XLOOKUP(Ledger[[#This Row],[Employee_ID]],Employees!C:C,Employees!B:B)</f>
        <v>BR01</v>
      </c>
      <c r="G5643" t="s">
        <v>71</v>
      </c>
      <c r="H5643" t="s">
        <v>111</v>
      </c>
      <c r="I5643">
        <v>17</v>
      </c>
      <c r="J5643">
        <f>_xlfn.XLOOKUP(Ledger[[#This Row],[SKU]]&amp;"|"&amp;Ledger[[#This Row],[Branch_ID]], PriceList!E:E,PriceList!C:C,"")</f>
        <v>45</v>
      </c>
      <c r="K5643">
        <f>_xlfn.XLOOKUP(Ledger[[#This Row],[SKU]]&amp;"|"&amp;Ledger[[#This Row],[Branch_ID]], PriceList[Key], PriceList[Unit_Retail_Price_EGP], "")</f>
        <v>129</v>
      </c>
      <c r="L5643">
        <f>YEAR(Ledger[[#This Row],[Date]])</f>
        <v>2025</v>
      </c>
      <c r="M5643" t="str">
        <f>"Qtr"&amp;ROUNDUP(MONTH(Ledger[[#This Row],[Date]])/3,0)</f>
        <v>Qtr2</v>
      </c>
      <c r="N5643">
        <f>MONTH(Ledger[[#This Row],[Date]])</f>
        <v>6</v>
      </c>
      <c r="O5643" t="str">
        <f>TEXT(Ledger[[#This Row],[Date]],"mmm")</f>
        <v>Jun</v>
      </c>
    </row>
    <row r="5644" spans="1:15" x14ac:dyDescent="0.35">
      <c r="A5644" t="s">
        <v>441</v>
      </c>
      <c r="B5644" s="8">
        <v>45809</v>
      </c>
      <c r="C5644" s="5">
        <v>0.3923611111111111</v>
      </c>
      <c r="D5644" t="str">
        <f>_xlfn.XLOOKUP(Ledger[[#This Row],[Employee_ID]],Employees!C:C,Employees!A:A)</f>
        <v>Morning</v>
      </c>
      <c r="E5644" t="s">
        <v>22</v>
      </c>
      <c r="F5644" t="str">
        <f>_xlfn.XLOOKUP(Ledger[[#This Row],[Employee_ID]],Employees!C:C,Employees!B:B)</f>
        <v>BR01</v>
      </c>
      <c r="G5644" t="s">
        <v>71</v>
      </c>
      <c r="H5644" t="s">
        <v>433</v>
      </c>
      <c r="I5644">
        <v>13</v>
      </c>
      <c r="J5644">
        <f>_xlfn.XLOOKUP(Ledger[[#This Row],[SKU]]&amp;"|"&amp;Ledger[[#This Row],[Branch_ID]], PriceList!E:E,PriceList!C:C,"")</f>
        <v>475</v>
      </c>
      <c r="K5644">
        <f>_xlfn.XLOOKUP(Ledger[[#This Row],[SKU]]&amp;"|"&amp;Ledger[[#This Row],[Branch_ID]], PriceList[Key], PriceList[Unit_Retail_Price_EGP], "")</f>
        <v>1229</v>
      </c>
      <c r="L5644">
        <f>YEAR(Ledger[[#This Row],[Date]])</f>
        <v>2025</v>
      </c>
      <c r="M5644" t="str">
        <f>"Qtr"&amp;ROUNDUP(MONTH(Ledger[[#This Row],[Date]])/3,0)</f>
        <v>Qtr2</v>
      </c>
      <c r="N5644">
        <f>MONTH(Ledger[[#This Row],[Date]])</f>
        <v>6</v>
      </c>
      <c r="O5644" t="str">
        <f>TEXT(Ledger[[#This Row],[Date]],"mmm")</f>
        <v>Jun</v>
      </c>
    </row>
    <row r="5645" spans="1:15" x14ac:dyDescent="0.35">
      <c r="A5645" t="s">
        <v>447</v>
      </c>
      <c r="B5645" s="8">
        <v>45809</v>
      </c>
      <c r="C5645" s="5">
        <v>0.3923611111111111</v>
      </c>
      <c r="D5645" t="str">
        <f>_xlfn.XLOOKUP(Ledger[[#This Row],[Employee_ID]],Employees!C:C,Employees!A:A)</f>
        <v>Morning</v>
      </c>
      <c r="E5645" t="s">
        <v>22</v>
      </c>
      <c r="F5645" t="str">
        <f>_xlfn.XLOOKUP(Ledger[[#This Row],[Employee_ID]],Employees!C:C,Employees!B:B)</f>
        <v>BR01</v>
      </c>
      <c r="G5645" t="s">
        <v>71</v>
      </c>
      <c r="H5645" t="s">
        <v>123</v>
      </c>
      <c r="I5645">
        <v>30</v>
      </c>
      <c r="J5645">
        <f>_xlfn.XLOOKUP(Ledger[[#This Row],[SKU]]&amp;"|"&amp;Ledger[[#This Row],[Branch_ID]], PriceList!E:E,PriceList!C:C,"")</f>
        <v>185</v>
      </c>
      <c r="K5645">
        <f>_xlfn.XLOOKUP(Ledger[[#This Row],[SKU]]&amp;"|"&amp;Ledger[[#This Row],[Branch_ID]], PriceList[Key], PriceList[Unit_Retail_Price_EGP], "")</f>
        <v>499</v>
      </c>
      <c r="L5645">
        <f>YEAR(Ledger[[#This Row],[Date]])</f>
        <v>2025</v>
      </c>
      <c r="M5645" t="str">
        <f>"Qtr"&amp;ROUNDUP(MONTH(Ledger[[#This Row],[Date]])/3,0)</f>
        <v>Qtr2</v>
      </c>
      <c r="N5645">
        <f>MONTH(Ledger[[#This Row],[Date]])</f>
        <v>6</v>
      </c>
      <c r="O5645" t="str">
        <f>TEXT(Ledger[[#This Row],[Date]],"mmm")</f>
        <v>Jun</v>
      </c>
    </row>
    <row r="5646" spans="1:15" x14ac:dyDescent="0.35">
      <c r="A5646" t="s">
        <v>453</v>
      </c>
      <c r="B5646" s="8">
        <v>45809</v>
      </c>
      <c r="C5646" s="5">
        <v>0.3923611111111111</v>
      </c>
      <c r="D5646" t="str">
        <f>_xlfn.XLOOKUP(Ledger[[#This Row],[Employee_ID]],Employees!C:C,Employees!A:A)</f>
        <v>Morning</v>
      </c>
      <c r="E5646" t="s">
        <v>22</v>
      </c>
      <c r="F5646" t="str">
        <f>_xlfn.XLOOKUP(Ledger[[#This Row],[Employee_ID]],Employees!C:C,Employees!B:B)</f>
        <v>BR01</v>
      </c>
      <c r="G5646" t="s">
        <v>71</v>
      </c>
      <c r="H5646" t="s">
        <v>436</v>
      </c>
      <c r="I5646">
        <v>29</v>
      </c>
      <c r="J5646">
        <f>_xlfn.XLOOKUP(Ledger[[#This Row],[SKU]]&amp;"|"&amp;Ledger[[#This Row],[Branch_ID]], PriceList!E:E,PriceList!C:C,"")</f>
        <v>145</v>
      </c>
      <c r="K5646">
        <f>_xlfn.XLOOKUP(Ledger[[#This Row],[SKU]]&amp;"|"&amp;Ledger[[#This Row],[Branch_ID]], PriceList[Key], PriceList[Unit_Retail_Price_EGP], "")</f>
        <v>389</v>
      </c>
      <c r="L5646">
        <f>YEAR(Ledger[[#This Row],[Date]])</f>
        <v>2025</v>
      </c>
      <c r="M5646" t="str">
        <f>"Qtr"&amp;ROUNDUP(MONTH(Ledger[[#This Row],[Date]])/3,0)</f>
        <v>Qtr2</v>
      </c>
      <c r="N5646">
        <f>MONTH(Ledger[[#This Row],[Date]])</f>
        <v>6</v>
      </c>
      <c r="O5646" t="str">
        <f>TEXT(Ledger[[#This Row],[Date]],"mmm")</f>
        <v>Jun</v>
      </c>
    </row>
    <row r="5647" spans="1:15" x14ac:dyDescent="0.35">
      <c r="A5647" t="s">
        <v>457</v>
      </c>
      <c r="B5647" s="8">
        <v>45809</v>
      </c>
      <c r="C5647" s="5">
        <v>0.3923611111111111</v>
      </c>
      <c r="D5647" t="str">
        <f>_xlfn.XLOOKUP(Ledger[[#This Row],[Employee_ID]],Employees!C:C,Employees!A:A)</f>
        <v>Morning</v>
      </c>
      <c r="E5647" t="s">
        <v>22</v>
      </c>
      <c r="F5647" t="str">
        <f>_xlfn.XLOOKUP(Ledger[[#This Row],[Employee_ID]],Employees!C:C,Employees!B:B)</f>
        <v>BR01</v>
      </c>
      <c r="G5647" t="s">
        <v>71</v>
      </c>
      <c r="H5647" t="s">
        <v>238</v>
      </c>
      <c r="I5647">
        <v>14</v>
      </c>
      <c r="J5647">
        <f>_xlfn.XLOOKUP(Ledger[[#This Row],[SKU]]&amp;"|"&amp;Ledger[[#This Row],[Branch_ID]], PriceList!E:E,PriceList!C:C,"")</f>
        <v>270</v>
      </c>
      <c r="K5647">
        <f>_xlfn.XLOOKUP(Ledger[[#This Row],[SKU]]&amp;"|"&amp;Ledger[[#This Row],[Branch_ID]], PriceList[Key], PriceList[Unit_Retail_Price_EGP], "")</f>
        <v>669</v>
      </c>
      <c r="L5647">
        <f>YEAR(Ledger[[#This Row],[Date]])</f>
        <v>2025</v>
      </c>
      <c r="M5647" t="str">
        <f>"Qtr"&amp;ROUNDUP(MONTH(Ledger[[#This Row],[Date]])/3,0)</f>
        <v>Qtr2</v>
      </c>
      <c r="N5647">
        <f>MONTH(Ledger[[#This Row],[Date]])</f>
        <v>6</v>
      </c>
      <c r="O5647" t="str">
        <f>TEXT(Ledger[[#This Row],[Date]],"mmm")</f>
        <v>Jun</v>
      </c>
    </row>
    <row r="5648" spans="1:15" x14ac:dyDescent="0.35">
      <c r="A5648" t="s">
        <v>459</v>
      </c>
      <c r="B5648" s="8">
        <v>45809</v>
      </c>
      <c r="C5648" s="5">
        <v>0.3923611111111111</v>
      </c>
      <c r="D5648" t="str">
        <f>_xlfn.XLOOKUP(Ledger[[#This Row],[Employee_ID]],Employees!C:C,Employees!A:A)</f>
        <v>Morning</v>
      </c>
      <c r="E5648" t="s">
        <v>22</v>
      </c>
      <c r="F5648" t="str">
        <f>_xlfn.XLOOKUP(Ledger[[#This Row],[Employee_ID]],Employees!C:C,Employees!B:B)</f>
        <v>BR01</v>
      </c>
      <c r="G5648" t="s">
        <v>71</v>
      </c>
      <c r="H5648" t="s">
        <v>460</v>
      </c>
      <c r="I5648">
        <v>41</v>
      </c>
      <c r="J5648">
        <f>_xlfn.XLOOKUP(Ledger[[#This Row],[SKU]]&amp;"|"&amp;Ledger[[#This Row],[Branch_ID]], PriceList!E:E,PriceList!C:C,"")</f>
        <v>145</v>
      </c>
      <c r="K5648">
        <f>_xlfn.XLOOKUP(Ledger[[#This Row],[SKU]]&amp;"|"&amp;Ledger[[#This Row],[Branch_ID]], PriceList[Key], PriceList[Unit_Retail_Price_EGP], "")</f>
        <v>389</v>
      </c>
      <c r="L5648">
        <f>YEAR(Ledger[[#This Row],[Date]])</f>
        <v>2025</v>
      </c>
      <c r="M5648" t="str">
        <f>"Qtr"&amp;ROUNDUP(MONTH(Ledger[[#This Row],[Date]])/3,0)</f>
        <v>Qtr2</v>
      </c>
      <c r="N5648">
        <f>MONTH(Ledger[[#This Row],[Date]])</f>
        <v>6</v>
      </c>
      <c r="O5648" t="str">
        <f>TEXT(Ledger[[#This Row],[Date]],"mmm")</f>
        <v>Jun</v>
      </c>
    </row>
    <row r="5649" spans="1:15" x14ac:dyDescent="0.35">
      <c r="A5649" t="s">
        <v>462</v>
      </c>
      <c r="B5649" s="8">
        <v>45809</v>
      </c>
      <c r="C5649" s="5">
        <v>0.3923611111111111</v>
      </c>
      <c r="D5649" t="str">
        <f>_xlfn.XLOOKUP(Ledger[[#This Row],[Employee_ID]],Employees!C:C,Employees!A:A)</f>
        <v>Morning</v>
      </c>
      <c r="E5649" t="s">
        <v>22</v>
      </c>
      <c r="F5649" t="str">
        <f>_xlfn.XLOOKUP(Ledger[[#This Row],[Employee_ID]],Employees!C:C,Employees!B:B)</f>
        <v>BR01</v>
      </c>
      <c r="G5649" t="s">
        <v>71</v>
      </c>
      <c r="H5649" t="s">
        <v>346</v>
      </c>
      <c r="I5649">
        <v>17</v>
      </c>
      <c r="J5649">
        <f>_xlfn.XLOOKUP(Ledger[[#This Row],[SKU]]&amp;"|"&amp;Ledger[[#This Row],[Branch_ID]], PriceList!E:E,PriceList!C:C,"")</f>
        <v>185</v>
      </c>
      <c r="K5649">
        <f>_xlfn.XLOOKUP(Ledger[[#This Row],[SKU]]&amp;"|"&amp;Ledger[[#This Row],[Branch_ID]], PriceList[Key], PriceList[Unit_Retail_Price_EGP], "")</f>
        <v>499</v>
      </c>
      <c r="L5649">
        <f>YEAR(Ledger[[#This Row],[Date]])</f>
        <v>2025</v>
      </c>
      <c r="M5649" t="str">
        <f>"Qtr"&amp;ROUNDUP(MONTH(Ledger[[#This Row],[Date]])/3,0)</f>
        <v>Qtr2</v>
      </c>
      <c r="N5649">
        <f>MONTH(Ledger[[#This Row],[Date]])</f>
        <v>6</v>
      </c>
      <c r="O5649" t="str">
        <f>TEXT(Ledger[[#This Row],[Date]],"mmm")</f>
        <v>Jun</v>
      </c>
    </row>
    <row r="5650" spans="1:15" x14ac:dyDescent="0.35">
      <c r="A5650" t="s">
        <v>468</v>
      </c>
      <c r="B5650" s="8">
        <v>45809</v>
      </c>
      <c r="C5650" s="5">
        <v>0.39305555555555555</v>
      </c>
      <c r="D5650" t="str">
        <f>_xlfn.XLOOKUP(Ledger[[#This Row],[Employee_ID]],Employees!C:C,Employees!A:A)</f>
        <v>Morning</v>
      </c>
      <c r="E5650" t="s">
        <v>22</v>
      </c>
      <c r="F5650" t="str">
        <f>_xlfn.XLOOKUP(Ledger[[#This Row],[Employee_ID]],Employees!C:C,Employees!B:B)</f>
        <v>BR01</v>
      </c>
      <c r="G5650" t="s">
        <v>71</v>
      </c>
      <c r="H5650" t="s">
        <v>234</v>
      </c>
      <c r="I5650">
        <v>18</v>
      </c>
      <c r="J5650">
        <f>_xlfn.XLOOKUP(Ledger[[#This Row],[SKU]]&amp;"|"&amp;Ledger[[#This Row],[Branch_ID]], PriceList!E:E,PriceList!C:C,"")</f>
        <v>475</v>
      </c>
      <c r="K5650">
        <f>_xlfn.XLOOKUP(Ledger[[#This Row],[SKU]]&amp;"|"&amp;Ledger[[#This Row],[Branch_ID]], PriceList[Key], PriceList[Unit_Retail_Price_EGP], "")</f>
        <v>1229</v>
      </c>
      <c r="L5650">
        <f>YEAR(Ledger[[#This Row],[Date]])</f>
        <v>2025</v>
      </c>
      <c r="M5650" t="str">
        <f>"Qtr"&amp;ROUNDUP(MONTH(Ledger[[#This Row],[Date]])/3,0)</f>
        <v>Qtr2</v>
      </c>
      <c r="N5650">
        <f>MONTH(Ledger[[#This Row],[Date]])</f>
        <v>6</v>
      </c>
      <c r="O5650" t="str">
        <f>TEXT(Ledger[[#This Row],[Date]],"mmm")</f>
        <v>Jun</v>
      </c>
    </row>
    <row r="5651" spans="1:15" x14ac:dyDescent="0.35">
      <c r="A5651" t="s">
        <v>469</v>
      </c>
      <c r="B5651" s="8">
        <v>45809</v>
      </c>
      <c r="C5651" s="5">
        <v>0.39305555555555555</v>
      </c>
      <c r="D5651" t="str">
        <f>_xlfn.XLOOKUP(Ledger[[#This Row],[Employee_ID]],Employees!C:C,Employees!A:A)</f>
        <v>Morning</v>
      </c>
      <c r="E5651" t="s">
        <v>22</v>
      </c>
      <c r="F5651" t="str">
        <f>_xlfn.XLOOKUP(Ledger[[#This Row],[Employee_ID]],Employees!C:C,Employees!B:B)</f>
        <v>BR01</v>
      </c>
      <c r="G5651" t="s">
        <v>71</v>
      </c>
      <c r="H5651" t="s">
        <v>164</v>
      </c>
      <c r="I5651">
        <v>25</v>
      </c>
      <c r="J5651">
        <f>_xlfn.XLOOKUP(Ledger[[#This Row],[SKU]]&amp;"|"&amp;Ledger[[#This Row],[Branch_ID]], PriceList!E:E,PriceList!C:C,"")</f>
        <v>435</v>
      </c>
      <c r="K5651">
        <f>_xlfn.XLOOKUP(Ledger[[#This Row],[SKU]]&amp;"|"&amp;Ledger[[#This Row],[Branch_ID]], PriceList[Key], PriceList[Unit_Retail_Price_EGP], "")</f>
        <v>1119</v>
      </c>
      <c r="L5651">
        <f>YEAR(Ledger[[#This Row],[Date]])</f>
        <v>2025</v>
      </c>
      <c r="M5651" t="str">
        <f>"Qtr"&amp;ROUNDUP(MONTH(Ledger[[#This Row],[Date]])/3,0)</f>
        <v>Qtr2</v>
      </c>
      <c r="N5651">
        <f>MONTH(Ledger[[#This Row],[Date]])</f>
        <v>6</v>
      </c>
      <c r="O5651" t="str">
        <f>TEXT(Ledger[[#This Row],[Date]],"mmm")</f>
        <v>Jun</v>
      </c>
    </row>
    <row r="5652" spans="1:15" x14ac:dyDescent="0.35">
      <c r="A5652" t="s">
        <v>471</v>
      </c>
      <c r="B5652" s="8">
        <v>45809</v>
      </c>
      <c r="C5652" s="5">
        <v>0.39305555555555555</v>
      </c>
      <c r="D5652" t="str">
        <f>_xlfn.XLOOKUP(Ledger[[#This Row],[Employee_ID]],Employees!C:C,Employees!A:A)</f>
        <v>Morning</v>
      </c>
      <c r="E5652" t="s">
        <v>22</v>
      </c>
      <c r="F5652" t="str">
        <f>_xlfn.XLOOKUP(Ledger[[#This Row],[Employee_ID]],Employees!C:C,Employees!B:B)</f>
        <v>BR01</v>
      </c>
      <c r="G5652" t="s">
        <v>71</v>
      </c>
      <c r="H5652" t="s">
        <v>472</v>
      </c>
      <c r="I5652">
        <v>14</v>
      </c>
      <c r="J5652">
        <f>_xlfn.XLOOKUP(Ledger[[#This Row],[SKU]]&amp;"|"&amp;Ledger[[#This Row],[Branch_ID]], PriceList!E:E,PriceList!C:C,"")</f>
        <v>435</v>
      </c>
      <c r="K5652">
        <f>_xlfn.XLOOKUP(Ledger[[#This Row],[SKU]]&amp;"|"&amp;Ledger[[#This Row],[Branch_ID]], PriceList[Key], PriceList[Unit_Retail_Price_EGP], "")</f>
        <v>1119</v>
      </c>
      <c r="L5652">
        <f>YEAR(Ledger[[#This Row],[Date]])</f>
        <v>2025</v>
      </c>
      <c r="M5652" t="str">
        <f>"Qtr"&amp;ROUNDUP(MONTH(Ledger[[#This Row],[Date]])/3,0)</f>
        <v>Qtr2</v>
      </c>
      <c r="N5652">
        <f>MONTH(Ledger[[#This Row],[Date]])</f>
        <v>6</v>
      </c>
      <c r="O5652" t="str">
        <f>TEXT(Ledger[[#This Row],[Date]],"mmm")</f>
        <v>Jun</v>
      </c>
    </row>
    <row r="5653" spans="1:15" x14ac:dyDescent="0.35">
      <c r="A5653" t="s">
        <v>476</v>
      </c>
      <c r="B5653" s="8">
        <v>45809</v>
      </c>
      <c r="C5653" s="5">
        <v>0.39305555555555555</v>
      </c>
      <c r="D5653" t="str">
        <f>_xlfn.XLOOKUP(Ledger[[#This Row],[Employee_ID]],Employees!C:C,Employees!A:A)</f>
        <v>Morning</v>
      </c>
      <c r="E5653" t="s">
        <v>22</v>
      </c>
      <c r="F5653" t="str">
        <f>_xlfn.XLOOKUP(Ledger[[#This Row],[Employee_ID]],Employees!C:C,Employees!B:B)</f>
        <v>BR01</v>
      </c>
      <c r="G5653" t="s">
        <v>71</v>
      </c>
      <c r="H5653" t="s">
        <v>327</v>
      </c>
      <c r="I5653">
        <v>13</v>
      </c>
      <c r="J5653">
        <f>_xlfn.XLOOKUP(Ledger[[#This Row],[SKU]]&amp;"|"&amp;Ledger[[#This Row],[Branch_ID]], PriceList!E:E,PriceList!C:C,"")</f>
        <v>660</v>
      </c>
      <c r="K5653">
        <f>_xlfn.XLOOKUP(Ledger[[#This Row],[SKU]]&amp;"|"&amp;Ledger[[#This Row],[Branch_ID]], PriceList[Key], PriceList[Unit_Retail_Price_EGP], "")</f>
        <v>1679</v>
      </c>
      <c r="L5653">
        <f>YEAR(Ledger[[#This Row],[Date]])</f>
        <v>2025</v>
      </c>
      <c r="M5653" t="str">
        <f>"Qtr"&amp;ROUNDUP(MONTH(Ledger[[#This Row],[Date]])/3,0)</f>
        <v>Qtr2</v>
      </c>
      <c r="N5653">
        <f>MONTH(Ledger[[#This Row],[Date]])</f>
        <v>6</v>
      </c>
      <c r="O5653" t="str">
        <f>TEXT(Ledger[[#This Row],[Date]],"mmm")</f>
        <v>Jun</v>
      </c>
    </row>
    <row r="5654" spans="1:15" x14ac:dyDescent="0.35">
      <c r="A5654" t="s">
        <v>489</v>
      </c>
      <c r="B5654" s="8">
        <v>45809</v>
      </c>
      <c r="C5654" s="5">
        <v>0.39374999999999999</v>
      </c>
      <c r="D5654" t="str">
        <f>_xlfn.XLOOKUP(Ledger[[#This Row],[Employee_ID]],Employees!C:C,Employees!A:A)</f>
        <v>Morning</v>
      </c>
      <c r="E5654" t="s">
        <v>22</v>
      </c>
      <c r="F5654" t="str">
        <f>_xlfn.XLOOKUP(Ledger[[#This Row],[Employee_ID]],Employees!C:C,Employees!B:B)</f>
        <v>BR01</v>
      </c>
      <c r="G5654" t="s">
        <v>71</v>
      </c>
      <c r="H5654" t="s">
        <v>221</v>
      </c>
      <c r="I5654">
        <v>11</v>
      </c>
      <c r="J5654">
        <f>_xlfn.XLOOKUP(Ledger[[#This Row],[SKU]]&amp;"|"&amp;Ledger[[#This Row],[Branch_ID]], PriceList!E:E,PriceList!C:C,"")</f>
        <v>495</v>
      </c>
      <c r="K5654">
        <f>_xlfn.XLOOKUP(Ledger[[#This Row],[SKU]]&amp;"|"&amp;Ledger[[#This Row],[Branch_ID]], PriceList[Key], PriceList[Unit_Retail_Price_EGP], "")</f>
        <v>1229</v>
      </c>
      <c r="L5654">
        <f>YEAR(Ledger[[#This Row],[Date]])</f>
        <v>2025</v>
      </c>
      <c r="M5654" t="str">
        <f>"Qtr"&amp;ROUNDUP(MONTH(Ledger[[#This Row],[Date]])/3,0)</f>
        <v>Qtr2</v>
      </c>
      <c r="N5654">
        <f>MONTH(Ledger[[#This Row],[Date]])</f>
        <v>6</v>
      </c>
      <c r="O5654" t="str">
        <f>TEXT(Ledger[[#This Row],[Date]],"mmm")</f>
        <v>Jun</v>
      </c>
    </row>
    <row r="5655" spans="1:15" x14ac:dyDescent="0.35">
      <c r="A5655" t="s">
        <v>493</v>
      </c>
      <c r="B5655" s="8">
        <v>45809</v>
      </c>
      <c r="C5655" s="5">
        <v>0.39374999999999999</v>
      </c>
      <c r="D5655" t="str">
        <f>_xlfn.XLOOKUP(Ledger[[#This Row],[Employee_ID]],Employees!C:C,Employees!A:A)</f>
        <v>Morning</v>
      </c>
      <c r="E5655" t="s">
        <v>22</v>
      </c>
      <c r="F5655" t="str">
        <f>_xlfn.XLOOKUP(Ledger[[#This Row],[Employee_ID]],Employees!C:C,Employees!B:B)</f>
        <v>BR01</v>
      </c>
      <c r="G5655" t="s">
        <v>71</v>
      </c>
      <c r="H5655" t="s">
        <v>186</v>
      </c>
      <c r="I5655">
        <v>60</v>
      </c>
      <c r="J5655">
        <f>_xlfn.XLOOKUP(Ledger[[#This Row],[SKU]]&amp;"|"&amp;Ledger[[#This Row],[Branch_ID]], PriceList!E:E,PriceList!C:C,"")</f>
        <v>225</v>
      </c>
      <c r="K5655">
        <f>_xlfn.XLOOKUP(Ledger[[#This Row],[SKU]]&amp;"|"&amp;Ledger[[#This Row],[Branch_ID]], PriceList[Key], PriceList[Unit_Retail_Price_EGP], "")</f>
        <v>609</v>
      </c>
      <c r="L5655">
        <f>YEAR(Ledger[[#This Row],[Date]])</f>
        <v>2025</v>
      </c>
      <c r="M5655" t="str">
        <f>"Qtr"&amp;ROUNDUP(MONTH(Ledger[[#This Row],[Date]])/3,0)</f>
        <v>Qtr2</v>
      </c>
      <c r="N5655">
        <f>MONTH(Ledger[[#This Row],[Date]])</f>
        <v>6</v>
      </c>
      <c r="O5655" t="str">
        <f>TEXT(Ledger[[#This Row],[Date]],"mmm")</f>
        <v>Jun</v>
      </c>
    </row>
    <row r="5656" spans="1:15" x14ac:dyDescent="0.35">
      <c r="A5656" t="s">
        <v>501</v>
      </c>
      <c r="B5656" s="8">
        <v>45809</v>
      </c>
      <c r="C5656" s="5">
        <v>0.39374999999999999</v>
      </c>
      <c r="D5656" t="str">
        <f>_xlfn.XLOOKUP(Ledger[[#This Row],[Employee_ID]],Employees!C:C,Employees!A:A)</f>
        <v>Morning</v>
      </c>
      <c r="E5656" t="s">
        <v>22</v>
      </c>
      <c r="F5656" t="str">
        <f>_xlfn.XLOOKUP(Ledger[[#This Row],[Employee_ID]],Employees!C:C,Employees!B:B)</f>
        <v>BR01</v>
      </c>
      <c r="G5656" t="s">
        <v>71</v>
      </c>
      <c r="H5656" t="s">
        <v>502</v>
      </c>
      <c r="I5656">
        <v>18</v>
      </c>
      <c r="J5656">
        <f>_xlfn.XLOOKUP(Ledger[[#This Row],[SKU]]&amp;"|"&amp;Ledger[[#This Row],[Branch_ID]], PriceList!E:E,PriceList!C:C,"")</f>
        <v>310</v>
      </c>
      <c r="K5656">
        <f>_xlfn.XLOOKUP(Ledger[[#This Row],[SKU]]&amp;"|"&amp;Ledger[[#This Row],[Branch_ID]], PriceList[Key], PriceList[Unit_Retail_Price_EGP], "")</f>
        <v>779</v>
      </c>
      <c r="L5656">
        <f>YEAR(Ledger[[#This Row],[Date]])</f>
        <v>2025</v>
      </c>
      <c r="M5656" t="str">
        <f>"Qtr"&amp;ROUNDUP(MONTH(Ledger[[#This Row],[Date]])/3,0)</f>
        <v>Qtr2</v>
      </c>
      <c r="N5656">
        <f>MONTH(Ledger[[#This Row],[Date]])</f>
        <v>6</v>
      </c>
      <c r="O5656" t="str">
        <f>TEXT(Ledger[[#This Row],[Date]],"mmm")</f>
        <v>Jun</v>
      </c>
    </row>
    <row r="5657" spans="1:15" x14ac:dyDescent="0.35">
      <c r="A5657" t="s">
        <v>506</v>
      </c>
      <c r="B5657" s="8">
        <v>45809</v>
      </c>
      <c r="C5657" s="5">
        <v>0.39444444444444443</v>
      </c>
      <c r="D5657" t="str">
        <f>_xlfn.XLOOKUP(Ledger[[#This Row],[Employee_ID]],Employees!C:C,Employees!A:A)</f>
        <v>Morning</v>
      </c>
      <c r="E5657" t="s">
        <v>22</v>
      </c>
      <c r="F5657" t="str">
        <f>_xlfn.XLOOKUP(Ledger[[#This Row],[Employee_ID]],Employees!C:C,Employees!B:B)</f>
        <v>BR01</v>
      </c>
      <c r="G5657" t="s">
        <v>71</v>
      </c>
      <c r="H5657" t="s">
        <v>322</v>
      </c>
      <c r="I5657">
        <v>18</v>
      </c>
      <c r="J5657">
        <f>_xlfn.XLOOKUP(Ledger[[#This Row],[SKU]]&amp;"|"&amp;Ledger[[#This Row],[Branch_ID]], PriceList!E:E,PriceList!C:C,"")</f>
        <v>435</v>
      </c>
      <c r="K5657">
        <f>_xlfn.XLOOKUP(Ledger[[#This Row],[SKU]]&amp;"|"&amp;Ledger[[#This Row],[Branch_ID]], PriceList[Key], PriceList[Unit_Retail_Price_EGP], "")</f>
        <v>1119</v>
      </c>
      <c r="L5657">
        <f>YEAR(Ledger[[#This Row],[Date]])</f>
        <v>2025</v>
      </c>
      <c r="M5657" t="str">
        <f>"Qtr"&amp;ROUNDUP(MONTH(Ledger[[#This Row],[Date]])/3,0)</f>
        <v>Qtr2</v>
      </c>
      <c r="N5657">
        <f>MONTH(Ledger[[#This Row],[Date]])</f>
        <v>6</v>
      </c>
      <c r="O5657" t="str">
        <f>TEXT(Ledger[[#This Row],[Date]],"mmm")</f>
        <v>Jun</v>
      </c>
    </row>
    <row r="5658" spans="1:15" x14ac:dyDescent="0.35">
      <c r="A5658" t="s">
        <v>508</v>
      </c>
      <c r="B5658" s="8">
        <v>45809</v>
      </c>
      <c r="C5658" s="5">
        <v>0.39444444444444443</v>
      </c>
      <c r="D5658" t="str">
        <f>_xlfn.XLOOKUP(Ledger[[#This Row],[Employee_ID]],Employees!C:C,Employees!A:A)</f>
        <v>Morning</v>
      </c>
      <c r="E5658" t="s">
        <v>22</v>
      </c>
      <c r="F5658" t="str">
        <f>_xlfn.XLOOKUP(Ledger[[#This Row],[Employee_ID]],Employees!C:C,Employees!B:B)</f>
        <v>BR01</v>
      </c>
      <c r="G5658" t="s">
        <v>71</v>
      </c>
      <c r="H5658" t="s">
        <v>278</v>
      </c>
      <c r="I5658">
        <v>20</v>
      </c>
      <c r="J5658">
        <f>_xlfn.XLOOKUP(Ledger[[#This Row],[SKU]]&amp;"|"&amp;Ledger[[#This Row],[Branch_ID]], PriceList!E:E,PriceList!C:C,"")</f>
        <v>390</v>
      </c>
      <c r="K5658">
        <f>_xlfn.XLOOKUP(Ledger[[#This Row],[SKU]]&amp;"|"&amp;Ledger[[#This Row],[Branch_ID]], PriceList[Key], PriceList[Unit_Retail_Price_EGP], "")</f>
        <v>1009</v>
      </c>
      <c r="L5658">
        <f>YEAR(Ledger[[#This Row],[Date]])</f>
        <v>2025</v>
      </c>
      <c r="M5658" t="str">
        <f>"Qtr"&amp;ROUNDUP(MONTH(Ledger[[#This Row],[Date]])/3,0)</f>
        <v>Qtr2</v>
      </c>
      <c r="N5658">
        <f>MONTH(Ledger[[#This Row],[Date]])</f>
        <v>6</v>
      </c>
      <c r="O5658" t="str">
        <f>TEXT(Ledger[[#This Row],[Date]],"mmm")</f>
        <v>Jun</v>
      </c>
    </row>
    <row r="5659" spans="1:15" x14ac:dyDescent="0.35">
      <c r="A5659" t="s">
        <v>510</v>
      </c>
      <c r="B5659" s="8">
        <v>45809</v>
      </c>
      <c r="C5659" s="5">
        <v>0.39444444444444443</v>
      </c>
      <c r="D5659" t="str">
        <f>_xlfn.XLOOKUP(Ledger[[#This Row],[Employee_ID]],Employees!C:C,Employees!A:A)</f>
        <v>Morning</v>
      </c>
      <c r="E5659" t="s">
        <v>22</v>
      </c>
      <c r="F5659" t="str">
        <f>_xlfn.XLOOKUP(Ledger[[#This Row],[Employee_ID]],Employees!C:C,Employees!B:B)</f>
        <v>BR01</v>
      </c>
      <c r="G5659" t="s">
        <v>71</v>
      </c>
      <c r="H5659" t="s">
        <v>193</v>
      </c>
      <c r="I5659">
        <v>52</v>
      </c>
      <c r="J5659">
        <f>_xlfn.XLOOKUP(Ledger[[#This Row],[SKU]]&amp;"|"&amp;Ledger[[#This Row],[Branch_ID]], PriceList!E:E,PriceList!C:C,"")</f>
        <v>145</v>
      </c>
      <c r="K5659">
        <f>_xlfn.XLOOKUP(Ledger[[#This Row],[SKU]]&amp;"|"&amp;Ledger[[#This Row],[Branch_ID]], PriceList[Key], PriceList[Unit_Retail_Price_EGP], "")</f>
        <v>389</v>
      </c>
      <c r="L5659">
        <f>YEAR(Ledger[[#This Row],[Date]])</f>
        <v>2025</v>
      </c>
      <c r="M5659" t="str">
        <f>"Qtr"&amp;ROUNDUP(MONTH(Ledger[[#This Row],[Date]])/3,0)</f>
        <v>Qtr2</v>
      </c>
      <c r="N5659">
        <f>MONTH(Ledger[[#This Row],[Date]])</f>
        <v>6</v>
      </c>
      <c r="O5659" t="str">
        <f>TEXT(Ledger[[#This Row],[Date]],"mmm")</f>
        <v>Jun</v>
      </c>
    </row>
    <row r="5660" spans="1:15" x14ac:dyDescent="0.35">
      <c r="A5660" t="s">
        <v>511</v>
      </c>
      <c r="B5660" s="8">
        <v>45809</v>
      </c>
      <c r="C5660" s="5">
        <v>0.39444444444444443</v>
      </c>
      <c r="D5660" t="str">
        <f>_xlfn.XLOOKUP(Ledger[[#This Row],[Employee_ID]],Employees!C:C,Employees!A:A)</f>
        <v>Morning</v>
      </c>
      <c r="E5660" t="s">
        <v>22</v>
      </c>
      <c r="F5660" t="str">
        <f>_xlfn.XLOOKUP(Ledger[[#This Row],[Employee_ID]],Employees!C:C,Employees!B:B)</f>
        <v>BR01</v>
      </c>
      <c r="G5660" t="s">
        <v>71</v>
      </c>
      <c r="H5660" t="s">
        <v>145</v>
      </c>
      <c r="I5660">
        <v>19</v>
      </c>
      <c r="J5660">
        <f>_xlfn.XLOOKUP(Ledger[[#This Row],[SKU]]&amp;"|"&amp;Ledger[[#This Row],[Branch_ID]], PriceList!E:E,PriceList!C:C,"")</f>
        <v>45</v>
      </c>
      <c r="K5660">
        <f>_xlfn.XLOOKUP(Ledger[[#This Row],[SKU]]&amp;"|"&amp;Ledger[[#This Row],[Branch_ID]], PriceList[Key], PriceList[Unit_Retail_Price_EGP], "")</f>
        <v>129</v>
      </c>
      <c r="L5660">
        <f>YEAR(Ledger[[#This Row],[Date]])</f>
        <v>2025</v>
      </c>
      <c r="M5660" t="str">
        <f>"Qtr"&amp;ROUNDUP(MONTH(Ledger[[#This Row],[Date]])/3,0)</f>
        <v>Qtr2</v>
      </c>
      <c r="N5660">
        <f>MONTH(Ledger[[#This Row],[Date]])</f>
        <v>6</v>
      </c>
      <c r="O5660" t="str">
        <f>TEXT(Ledger[[#This Row],[Date]],"mmm")</f>
        <v>Jun</v>
      </c>
    </row>
    <row r="5661" spans="1:15" x14ac:dyDescent="0.35">
      <c r="A5661" t="s">
        <v>525</v>
      </c>
      <c r="B5661" s="8">
        <v>45809</v>
      </c>
      <c r="C5661" s="5">
        <v>0.39444444444444443</v>
      </c>
      <c r="D5661" t="str">
        <f>_xlfn.XLOOKUP(Ledger[[#This Row],[Employee_ID]],Employees!C:C,Employees!A:A)</f>
        <v>Morning</v>
      </c>
      <c r="E5661" t="s">
        <v>22</v>
      </c>
      <c r="F5661" t="str">
        <f>_xlfn.XLOOKUP(Ledger[[#This Row],[Employee_ID]],Employees!C:C,Employees!B:B)</f>
        <v>BR01</v>
      </c>
      <c r="G5661" t="s">
        <v>71</v>
      </c>
      <c r="H5661" t="s">
        <v>291</v>
      </c>
      <c r="I5661">
        <v>15</v>
      </c>
      <c r="J5661">
        <f>_xlfn.XLOOKUP(Ledger[[#This Row],[SKU]]&amp;"|"&amp;Ledger[[#This Row],[Branch_ID]], PriceList!E:E,PriceList!C:C,"")</f>
        <v>475</v>
      </c>
      <c r="K5661">
        <f>_xlfn.XLOOKUP(Ledger[[#This Row],[SKU]]&amp;"|"&amp;Ledger[[#This Row],[Branch_ID]], PriceList[Key], PriceList[Unit_Retail_Price_EGP], "")</f>
        <v>1229</v>
      </c>
      <c r="L5661">
        <f>YEAR(Ledger[[#This Row],[Date]])</f>
        <v>2025</v>
      </c>
      <c r="M5661" t="str">
        <f>"Qtr"&amp;ROUNDUP(MONTH(Ledger[[#This Row],[Date]])/3,0)</f>
        <v>Qtr2</v>
      </c>
      <c r="N5661">
        <f>MONTH(Ledger[[#This Row],[Date]])</f>
        <v>6</v>
      </c>
      <c r="O5661" t="str">
        <f>TEXT(Ledger[[#This Row],[Date]],"mmm")</f>
        <v>Jun</v>
      </c>
    </row>
    <row r="5662" spans="1:15" x14ac:dyDescent="0.35">
      <c r="A5662" t="s">
        <v>533</v>
      </c>
      <c r="B5662" s="8">
        <v>45809</v>
      </c>
      <c r="C5662" s="5">
        <v>0.39513888888888887</v>
      </c>
      <c r="D5662" t="str">
        <f>_xlfn.XLOOKUP(Ledger[[#This Row],[Employee_ID]],Employees!C:C,Employees!A:A)</f>
        <v>Morning</v>
      </c>
      <c r="E5662" t="s">
        <v>22</v>
      </c>
      <c r="F5662" t="str">
        <f>_xlfn.XLOOKUP(Ledger[[#This Row],[Employee_ID]],Employees!C:C,Employees!B:B)</f>
        <v>BR01</v>
      </c>
      <c r="G5662" t="s">
        <v>71</v>
      </c>
      <c r="H5662" t="s">
        <v>534</v>
      </c>
      <c r="I5662">
        <v>17</v>
      </c>
      <c r="J5662">
        <f>_xlfn.XLOOKUP(Ledger[[#This Row],[SKU]]&amp;"|"&amp;Ledger[[#This Row],[Branch_ID]], PriceList!E:E,PriceList!C:C,"")</f>
        <v>720</v>
      </c>
      <c r="K5662">
        <f>_xlfn.XLOOKUP(Ledger[[#This Row],[SKU]]&amp;"|"&amp;Ledger[[#This Row],[Branch_ID]], PriceList[Key], PriceList[Unit_Retail_Price_EGP], "")</f>
        <v>1789</v>
      </c>
      <c r="L5662">
        <f>YEAR(Ledger[[#This Row],[Date]])</f>
        <v>2025</v>
      </c>
      <c r="M5662" t="str">
        <f>"Qtr"&amp;ROUNDUP(MONTH(Ledger[[#This Row],[Date]])/3,0)</f>
        <v>Qtr2</v>
      </c>
      <c r="N5662">
        <f>MONTH(Ledger[[#This Row],[Date]])</f>
        <v>6</v>
      </c>
      <c r="O5662" t="str">
        <f>TEXT(Ledger[[#This Row],[Date]],"mmm")</f>
        <v>Jun</v>
      </c>
    </row>
    <row r="5663" spans="1:15" x14ac:dyDescent="0.35">
      <c r="A5663" t="s">
        <v>536</v>
      </c>
      <c r="B5663" s="8">
        <v>45809</v>
      </c>
      <c r="C5663" s="5">
        <v>0.39513888888888887</v>
      </c>
      <c r="D5663" t="str">
        <f>_xlfn.XLOOKUP(Ledger[[#This Row],[Employee_ID]],Employees!C:C,Employees!A:A)</f>
        <v>Morning</v>
      </c>
      <c r="E5663" t="s">
        <v>22</v>
      </c>
      <c r="F5663" t="str">
        <f>_xlfn.XLOOKUP(Ledger[[#This Row],[Employee_ID]],Employees!C:C,Employees!B:B)</f>
        <v>BR01</v>
      </c>
      <c r="G5663" t="s">
        <v>71</v>
      </c>
      <c r="H5663" t="s">
        <v>195</v>
      </c>
      <c r="I5663">
        <v>24</v>
      </c>
      <c r="J5663">
        <f>_xlfn.XLOOKUP(Ledger[[#This Row],[SKU]]&amp;"|"&amp;Ledger[[#This Row],[Branch_ID]], PriceList!E:E,PriceList!C:C,"")</f>
        <v>165</v>
      </c>
      <c r="K5663">
        <f>_xlfn.XLOOKUP(Ledger[[#This Row],[SKU]]&amp;"|"&amp;Ledger[[#This Row],[Branch_ID]], PriceList[Key], PriceList[Unit_Retail_Price_EGP], "")</f>
        <v>449</v>
      </c>
      <c r="L5663">
        <f>YEAR(Ledger[[#This Row],[Date]])</f>
        <v>2025</v>
      </c>
      <c r="M5663" t="str">
        <f>"Qtr"&amp;ROUNDUP(MONTH(Ledger[[#This Row],[Date]])/3,0)</f>
        <v>Qtr2</v>
      </c>
      <c r="N5663">
        <f>MONTH(Ledger[[#This Row],[Date]])</f>
        <v>6</v>
      </c>
      <c r="O5663" t="str">
        <f>TEXT(Ledger[[#This Row],[Date]],"mmm")</f>
        <v>Jun</v>
      </c>
    </row>
    <row r="5664" spans="1:15" x14ac:dyDescent="0.35">
      <c r="A5664" t="s">
        <v>543</v>
      </c>
      <c r="B5664" s="8">
        <v>45809</v>
      </c>
      <c r="C5664" s="5">
        <v>0.39513888888888887</v>
      </c>
      <c r="D5664" t="str">
        <f>_xlfn.XLOOKUP(Ledger[[#This Row],[Employee_ID]],Employees!C:C,Employees!A:A)</f>
        <v>Morning</v>
      </c>
      <c r="E5664" t="s">
        <v>22</v>
      </c>
      <c r="F5664" t="str">
        <f>_xlfn.XLOOKUP(Ledger[[#This Row],[Employee_ID]],Employees!C:C,Employees!B:B)</f>
        <v>BR01</v>
      </c>
      <c r="G5664" t="s">
        <v>71</v>
      </c>
      <c r="H5664" t="s">
        <v>135</v>
      </c>
      <c r="I5664">
        <v>33</v>
      </c>
      <c r="J5664">
        <f>_xlfn.XLOOKUP(Ledger[[#This Row],[SKU]]&amp;"|"&amp;Ledger[[#This Row],[Branch_ID]], PriceList!E:E,PriceList!C:C,"")</f>
        <v>145</v>
      </c>
      <c r="K5664">
        <f>_xlfn.XLOOKUP(Ledger[[#This Row],[SKU]]&amp;"|"&amp;Ledger[[#This Row],[Branch_ID]], PriceList[Key], PriceList[Unit_Retail_Price_EGP], "")</f>
        <v>389</v>
      </c>
      <c r="L5664">
        <f>YEAR(Ledger[[#This Row],[Date]])</f>
        <v>2025</v>
      </c>
      <c r="M5664" t="str">
        <f>"Qtr"&amp;ROUNDUP(MONTH(Ledger[[#This Row],[Date]])/3,0)</f>
        <v>Qtr2</v>
      </c>
      <c r="N5664">
        <f>MONTH(Ledger[[#This Row],[Date]])</f>
        <v>6</v>
      </c>
      <c r="O5664" t="str">
        <f>TEXT(Ledger[[#This Row],[Date]],"mmm")</f>
        <v>Jun</v>
      </c>
    </row>
    <row r="5665" spans="1:15" x14ac:dyDescent="0.35">
      <c r="A5665" t="s">
        <v>551</v>
      </c>
      <c r="B5665" s="8">
        <v>45809</v>
      </c>
      <c r="C5665" s="5">
        <v>0.39513888888888887</v>
      </c>
      <c r="D5665" t="str">
        <f>_xlfn.XLOOKUP(Ledger[[#This Row],[Employee_ID]],Employees!C:C,Employees!A:A)</f>
        <v>Morning</v>
      </c>
      <c r="E5665" t="s">
        <v>22</v>
      </c>
      <c r="F5665" t="str">
        <f>_xlfn.XLOOKUP(Ledger[[#This Row],[Employee_ID]],Employees!C:C,Employees!B:B)</f>
        <v>BR01</v>
      </c>
      <c r="G5665" t="s">
        <v>71</v>
      </c>
      <c r="H5665" t="s">
        <v>366</v>
      </c>
      <c r="I5665">
        <v>17</v>
      </c>
      <c r="J5665">
        <f>_xlfn.XLOOKUP(Ledger[[#This Row],[SKU]]&amp;"|"&amp;Ledger[[#This Row],[Branch_ID]], PriceList!E:E,PriceList!C:C,"")</f>
        <v>135</v>
      </c>
      <c r="K5665">
        <f>_xlfn.XLOOKUP(Ledger[[#This Row],[SKU]]&amp;"|"&amp;Ledger[[#This Row],[Branch_ID]], PriceList[Key], PriceList[Unit_Retail_Price_EGP], "")</f>
        <v>329</v>
      </c>
      <c r="L5665">
        <f>YEAR(Ledger[[#This Row],[Date]])</f>
        <v>2025</v>
      </c>
      <c r="M5665" t="str">
        <f>"Qtr"&amp;ROUNDUP(MONTH(Ledger[[#This Row],[Date]])/3,0)</f>
        <v>Qtr2</v>
      </c>
      <c r="N5665">
        <f>MONTH(Ledger[[#This Row],[Date]])</f>
        <v>6</v>
      </c>
      <c r="O5665" t="str">
        <f>TEXT(Ledger[[#This Row],[Date]],"mmm")</f>
        <v>Jun</v>
      </c>
    </row>
    <row r="5666" spans="1:15" x14ac:dyDescent="0.35">
      <c r="A5666" t="s">
        <v>563</v>
      </c>
      <c r="B5666" s="8">
        <v>45809</v>
      </c>
      <c r="C5666" s="5">
        <v>0.39513888888888887</v>
      </c>
      <c r="D5666" t="str">
        <f>_xlfn.XLOOKUP(Ledger[[#This Row],[Employee_ID]],Employees!C:C,Employees!A:A)</f>
        <v>Morning</v>
      </c>
      <c r="E5666" t="s">
        <v>22</v>
      </c>
      <c r="F5666" t="str">
        <f>_xlfn.XLOOKUP(Ledger[[#This Row],[Employee_ID]],Employees!C:C,Employees!B:B)</f>
        <v>BR01</v>
      </c>
      <c r="G5666" t="s">
        <v>71</v>
      </c>
      <c r="H5666" t="s">
        <v>148</v>
      </c>
      <c r="I5666">
        <v>17</v>
      </c>
      <c r="J5666">
        <f>_xlfn.XLOOKUP(Ledger[[#This Row],[SKU]]&amp;"|"&amp;Ledger[[#This Row],[Branch_ID]], PriceList!E:E,PriceList!C:C,"")</f>
        <v>270</v>
      </c>
      <c r="K5666">
        <f>_xlfn.XLOOKUP(Ledger[[#This Row],[SKU]]&amp;"|"&amp;Ledger[[#This Row],[Branch_ID]], PriceList[Key], PriceList[Unit_Retail_Price_EGP], "")</f>
        <v>669</v>
      </c>
      <c r="L5666">
        <f>YEAR(Ledger[[#This Row],[Date]])</f>
        <v>2025</v>
      </c>
      <c r="M5666" t="str">
        <f>"Qtr"&amp;ROUNDUP(MONTH(Ledger[[#This Row],[Date]])/3,0)</f>
        <v>Qtr2</v>
      </c>
      <c r="N5666">
        <f>MONTH(Ledger[[#This Row],[Date]])</f>
        <v>6</v>
      </c>
      <c r="O5666" t="str">
        <f>TEXT(Ledger[[#This Row],[Date]],"mmm")</f>
        <v>Jun</v>
      </c>
    </row>
    <row r="5667" spans="1:15" x14ac:dyDescent="0.35">
      <c r="A5667" t="s">
        <v>580</v>
      </c>
      <c r="B5667" s="8">
        <v>45809</v>
      </c>
      <c r="C5667" s="5">
        <v>0.39583333333333331</v>
      </c>
      <c r="D5667" t="str">
        <f>_xlfn.XLOOKUP(Ledger[[#This Row],[Employee_ID]],Employees!C:C,Employees!A:A)</f>
        <v>Morning</v>
      </c>
      <c r="E5667" t="s">
        <v>22</v>
      </c>
      <c r="F5667" t="str">
        <f>_xlfn.XLOOKUP(Ledger[[#This Row],[Employee_ID]],Employees!C:C,Employees!B:B)</f>
        <v>BR01</v>
      </c>
      <c r="G5667" t="s">
        <v>71</v>
      </c>
      <c r="H5667" t="s">
        <v>478</v>
      </c>
      <c r="I5667">
        <v>14</v>
      </c>
      <c r="J5667">
        <f>_xlfn.XLOOKUP(Ledger[[#This Row],[SKU]]&amp;"|"&amp;Ledger[[#This Row],[Branch_ID]], PriceList!E:E,PriceList!C:C,"")</f>
        <v>720</v>
      </c>
      <c r="K5667">
        <f>_xlfn.XLOOKUP(Ledger[[#This Row],[SKU]]&amp;"|"&amp;Ledger[[#This Row],[Branch_ID]], PriceList[Key], PriceList[Unit_Retail_Price_EGP], "")</f>
        <v>1789</v>
      </c>
      <c r="L5667">
        <f>YEAR(Ledger[[#This Row],[Date]])</f>
        <v>2025</v>
      </c>
      <c r="M5667" t="str">
        <f>"Qtr"&amp;ROUNDUP(MONTH(Ledger[[#This Row],[Date]])/3,0)</f>
        <v>Qtr2</v>
      </c>
      <c r="N5667">
        <f>MONTH(Ledger[[#This Row],[Date]])</f>
        <v>6</v>
      </c>
      <c r="O5667" t="str">
        <f>TEXT(Ledger[[#This Row],[Date]],"mmm")</f>
        <v>Jun</v>
      </c>
    </row>
    <row r="5668" spans="1:15" x14ac:dyDescent="0.35">
      <c r="A5668" t="s">
        <v>583</v>
      </c>
      <c r="B5668" s="8">
        <v>45809</v>
      </c>
      <c r="C5668" s="5">
        <v>0.39583333333333331</v>
      </c>
      <c r="D5668" t="str">
        <f>_xlfn.XLOOKUP(Ledger[[#This Row],[Employee_ID]],Employees!C:C,Employees!A:A)</f>
        <v>Morning</v>
      </c>
      <c r="E5668" t="s">
        <v>22</v>
      </c>
      <c r="F5668" t="str">
        <f>_xlfn.XLOOKUP(Ledger[[#This Row],[Employee_ID]],Employees!C:C,Employees!B:B)</f>
        <v>BR01</v>
      </c>
      <c r="G5668" t="s">
        <v>71</v>
      </c>
      <c r="H5668" t="s">
        <v>295</v>
      </c>
      <c r="I5668">
        <v>24</v>
      </c>
      <c r="J5668">
        <f>_xlfn.XLOOKUP(Ledger[[#This Row],[SKU]]&amp;"|"&amp;Ledger[[#This Row],[Branch_ID]], PriceList!E:E,PriceList!C:C,"")</f>
        <v>145</v>
      </c>
      <c r="K5668">
        <f>_xlfn.XLOOKUP(Ledger[[#This Row],[SKU]]&amp;"|"&amp;Ledger[[#This Row],[Branch_ID]], PriceList[Key], PriceList[Unit_Retail_Price_EGP], "")</f>
        <v>389</v>
      </c>
      <c r="L5668">
        <f>YEAR(Ledger[[#This Row],[Date]])</f>
        <v>2025</v>
      </c>
      <c r="M5668" t="str">
        <f>"Qtr"&amp;ROUNDUP(MONTH(Ledger[[#This Row],[Date]])/3,0)</f>
        <v>Qtr2</v>
      </c>
      <c r="N5668">
        <f>MONTH(Ledger[[#This Row],[Date]])</f>
        <v>6</v>
      </c>
      <c r="O5668" t="str">
        <f>TEXT(Ledger[[#This Row],[Date]],"mmm")</f>
        <v>Jun</v>
      </c>
    </row>
    <row r="5669" spans="1:15" x14ac:dyDescent="0.35">
      <c r="A5669" t="s">
        <v>584</v>
      </c>
      <c r="B5669" s="8">
        <v>45809</v>
      </c>
      <c r="C5669" s="5">
        <v>0.39583333333333331</v>
      </c>
      <c r="D5669" t="str">
        <f>_xlfn.XLOOKUP(Ledger[[#This Row],[Employee_ID]],Employees!C:C,Employees!A:A)</f>
        <v>Morning</v>
      </c>
      <c r="E5669" t="s">
        <v>22</v>
      </c>
      <c r="F5669" t="str">
        <f>_xlfn.XLOOKUP(Ledger[[#This Row],[Employee_ID]],Employees!C:C,Employees!B:B)</f>
        <v>BR01</v>
      </c>
      <c r="G5669" t="s">
        <v>71</v>
      </c>
      <c r="H5669" t="s">
        <v>491</v>
      </c>
      <c r="I5669">
        <v>18</v>
      </c>
      <c r="J5669">
        <f>_xlfn.XLOOKUP(Ledger[[#This Row],[SKU]]&amp;"|"&amp;Ledger[[#This Row],[Branch_ID]], PriceList!E:E,PriceList!C:C,"")</f>
        <v>475</v>
      </c>
      <c r="K5669">
        <f>_xlfn.XLOOKUP(Ledger[[#This Row],[SKU]]&amp;"|"&amp;Ledger[[#This Row],[Branch_ID]], PriceList[Key], PriceList[Unit_Retail_Price_EGP], "")</f>
        <v>1229</v>
      </c>
      <c r="L5669">
        <f>YEAR(Ledger[[#This Row],[Date]])</f>
        <v>2025</v>
      </c>
      <c r="M5669" t="str">
        <f>"Qtr"&amp;ROUNDUP(MONTH(Ledger[[#This Row],[Date]])/3,0)</f>
        <v>Qtr2</v>
      </c>
      <c r="N5669">
        <f>MONTH(Ledger[[#This Row],[Date]])</f>
        <v>6</v>
      </c>
      <c r="O5669" t="str">
        <f>TEXT(Ledger[[#This Row],[Date]],"mmm")</f>
        <v>Jun</v>
      </c>
    </row>
    <row r="5670" spans="1:15" x14ac:dyDescent="0.35">
      <c r="A5670" t="s">
        <v>585</v>
      </c>
      <c r="B5670" s="8">
        <v>45809</v>
      </c>
      <c r="C5670" s="5">
        <v>0.39583333333333331</v>
      </c>
      <c r="D5670" t="str">
        <f>_xlfn.XLOOKUP(Ledger[[#This Row],[Employee_ID]],Employees!C:C,Employees!A:A)</f>
        <v>Morning</v>
      </c>
      <c r="E5670" t="s">
        <v>22</v>
      </c>
      <c r="F5670" t="str">
        <f>_xlfn.XLOOKUP(Ledger[[#This Row],[Employee_ID]],Employees!C:C,Employees!B:B)</f>
        <v>BR01</v>
      </c>
      <c r="G5670" t="s">
        <v>71</v>
      </c>
      <c r="H5670" t="s">
        <v>200</v>
      </c>
      <c r="I5670">
        <v>16</v>
      </c>
      <c r="J5670">
        <f>_xlfn.XLOOKUP(Ledger[[#This Row],[SKU]]&amp;"|"&amp;Ledger[[#This Row],[Branch_ID]], PriceList!E:E,PriceList!C:C,"")</f>
        <v>185</v>
      </c>
      <c r="K5670">
        <f>_xlfn.XLOOKUP(Ledger[[#This Row],[SKU]]&amp;"|"&amp;Ledger[[#This Row],[Branch_ID]], PriceList[Key], PriceList[Unit_Retail_Price_EGP], "")</f>
        <v>499</v>
      </c>
      <c r="L5670">
        <f>YEAR(Ledger[[#This Row],[Date]])</f>
        <v>2025</v>
      </c>
      <c r="M5670" t="str">
        <f>"Qtr"&amp;ROUNDUP(MONTH(Ledger[[#This Row],[Date]])/3,0)</f>
        <v>Qtr2</v>
      </c>
      <c r="N5670">
        <f>MONTH(Ledger[[#This Row],[Date]])</f>
        <v>6</v>
      </c>
      <c r="O5670" t="str">
        <f>TEXT(Ledger[[#This Row],[Date]],"mmm")</f>
        <v>Jun</v>
      </c>
    </row>
    <row r="5671" spans="1:15" x14ac:dyDescent="0.35">
      <c r="A5671" t="s">
        <v>586</v>
      </c>
      <c r="B5671" s="8">
        <v>45809</v>
      </c>
      <c r="C5671" s="5">
        <v>0.39583333333333331</v>
      </c>
      <c r="D5671" t="str">
        <f>_xlfn.XLOOKUP(Ledger[[#This Row],[Employee_ID]],Employees!C:C,Employees!A:A)</f>
        <v>Morning</v>
      </c>
      <c r="E5671" t="s">
        <v>22</v>
      </c>
      <c r="F5671" t="str">
        <f>_xlfn.XLOOKUP(Ledger[[#This Row],[Employee_ID]],Employees!C:C,Employees!B:B)</f>
        <v>BR01</v>
      </c>
      <c r="G5671" t="s">
        <v>71</v>
      </c>
      <c r="H5671" t="s">
        <v>297</v>
      </c>
      <c r="I5671">
        <v>16</v>
      </c>
      <c r="J5671">
        <f>_xlfn.XLOOKUP(Ledger[[#This Row],[SKU]]&amp;"|"&amp;Ledger[[#This Row],[Branch_ID]], PriceList!E:E,PriceList!C:C,"")</f>
        <v>115</v>
      </c>
      <c r="K5671">
        <f>_xlfn.XLOOKUP(Ledger[[#This Row],[SKU]]&amp;"|"&amp;Ledger[[#This Row],[Branch_ID]], PriceList[Key], PriceList[Unit_Retail_Price_EGP], "")</f>
        <v>309</v>
      </c>
      <c r="L5671">
        <f>YEAR(Ledger[[#This Row],[Date]])</f>
        <v>2025</v>
      </c>
      <c r="M5671" t="str">
        <f>"Qtr"&amp;ROUNDUP(MONTH(Ledger[[#This Row],[Date]])/3,0)</f>
        <v>Qtr2</v>
      </c>
      <c r="N5671">
        <f>MONTH(Ledger[[#This Row],[Date]])</f>
        <v>6</v>
      </c>
      <c r="O5671" t="str">
        <f>TEXT(Ledger[[#This Row],[Date]],"mmm")</f>
        <v>Jun</v>
      </c>
    </row>
    <row r="5672" spans="1:15" x14ac:dyDescent="0.35">
      <c r="A5672" t="s">
        <v>593</v>
      </c>
      <c r="B5672" s="8">
        <v>45809</v>
      </c>
      <c r="C5672" s="5">
        <v>0.39652777777777776</v>
      </c>
      <c r="D5672" t="str">
        <f>_xlfn.XLOOKUP(Ledger[[#This Row],[Employee_ID]],Employees!C:C,Employees!A:A)</f>
        <v>Morning</v>
      </c>
      <c r="E5672" t="s">
        <v>22</v>
      </c>
      <c r="F5672" t="str">
        <f>_xlfn.XLOOKUP(Ledger[[#This Row],[Employee_ID]],Employees!C:C,Employees!B:B)</f>
        <v>BR01</v>
      </c>
      <c r="G5672" t="s">
        <v>71</v>
      </c>
      <c r="H5672" t="s">
        <v>565</v>
      </c>
      <c r="I5672">
        <v>16</v>
      </c>
      <c r="J5672">
        <f>_xlfn.XLOOKUP(Ledger[[#This Row],[SKU]]&amp;"|"&amp;Ledger[[#This Row],[Branch_ID]], PriceList!E:E,PriceList!C:C,"")</f>
        <v>435</v>
      </c>
      <c r="K5672">
        <f>_xlfn.XLOOKUP(Ledger[[#This Row],[SKU]]&amp;"|"&amp;Ledger[[#This Row],[Branch_ID]], PriceList[Key], PriceList[Unit_Retail_Price_EGP], "")</f>
        <v>1119</v>
      </c>
      <c r="L5672">
        <f>YEAR(Ledger[[#This Row],[Date]])</f>
        <v>2025</v>
      </c>
      <c r="M5672" t="str">
        <f>"Qtr"&amp;ROUNDUP(MONTH(Ledger[[#This Row],[Date]])/3,0)</f>
        <v>Qtr2</v>
      </c>
      <c r="N5672">
        <f>MONTH(Ledger[[#This Row],[Date]])</f>
        <v>6</v>
      </c>
      <c r="O5672" t="str">
        <f>TEXT(Ledger[[#This Row],[Date]],"mmm")</f>
        <v>Jun</v>
      </c>
    </row>
    <row r="5673" spans="1:15" x14ac:dyDescent="0.35">
      <c r="A5673" t="s">
        <v>597</v>
      </c>
      <c r="B5673" s="8">
        <v>45809</v>
      </c>
      <c r="C5673" s="5">
        <v>0.39652777777777776</v>
      </c>
      <c r="D5673" t="str">
        <f>_xlfn.XLOOKUP(Ledger[[#This Row],[Employee_ID]],Employees!C:C,Employees!A:A)</f>
        <v>Morning</v>
      </c>
      <c r="E5673" t="s">
        <v>22</v>
      </c>
      <c r="F5673" t="str">
        <f>_xlfn.XLOOKUP(Ledger[[#This Row],[Employee_ID]],Employees!C:C,Employees!B:B)</f>
        <v>BR01</v>
      </c>
      <c r="G5673" t="s">
        <v>71</v>
      </c>
      <c r="H5673" t="s">
        <v>342</v>
      </c>
      <c r="I5673">
        <v>18</v>
      </c>
      <c r="J5673">
        <f>_xlfn.XLOOKUP(Ledger[[#This Row],[SKU]]&amp;"|"&amp;Ledger[[#This Row],[Branch_ID]], PriceList!E:E,PriceList!C:C,"")</f>
        <v>475</v>
      </c>
      <c r="K5673">
        <f>_xlfn.XLOOKUP(Ledger[[#This Row],[SKU]]&amp;"|"&amp;Ledger[[#This Row],[Branch_ID]], PriceList[Key], PriceList[Unit_Retail_Price_EGP], "")</f>
        <v>1229</v>
      </c>
      <c r="L5673">
        <f>YEAR(Ledger[[#This Row],[Date]])</f>
        <v>2025</v>
      </c>
      <c r="M5673" t="str">
        <f>"Qtr"&amp;ROUNDUP(MONTH(Ledger[[#This Row],[Date]])/3,0)</f>
        <v>Qtr2</v>
      </c>
      <c r="N5673">
        <f>MONTH(Ledger[[#This Row],[Date]])</f>
        <v>6</v>
      </c>
      <c r="O5673" t="str">
        <f>TEXT(Ledger[[#This Row],[Date]],"mmm")</f>
        <v>Jun</v>
      </c>
    </row>
    <row r="5674" spans="1:15" x14ac:dyDescent="0.35">
      <c r="A5674" t="s">
        <v>615</v>
      </c>
      <c r="B5674" s="8">
        <v>45809</v>
      </c>
      <c r="C5674" s="5">
        <v>0.39652777777777776</v>
      </c>
      <c r="D5674" t="str">
        <f>_xlfn.XLOOKUP(Ledger[[#This Row],[Employee_ID]],Employees!C:C,Employees!A:A)</f>
        <v>Morning</v>
      </c>
      <c r="E5674" t="s">
        <v>22</v>
      </c>
      <c r="F5674" t="str">
        <f>_xlfn.XLOOKUP(Ledger[[#This Row],[Employee_ID]],Employees!C:C,Employees!B:B)</f>
        <v>BR01</v>
      </c>
      <c r="G5674" t="s">
        <v>71</v>
      </c>
      <c r="H5674" t="s">
        <v>335</v>
      </c>
      <c r="I5674">
        <v>13</v>
      </c>
      <c r="J5674">
        <f>_xlfn.XLOOKUP(Ledger[[#This Row],[SKU]]&amp;"|"&amp;Ledger[[#This Row],[Branch_ID]], PriceList!E:E,PriceList!C:C,"")</f>
        <v>185</v>
      </c>
      <c r="K5674">
        <f>_xlfn.XLOOKUP(Ledger[[#This Row],[SKU]]&amp;"|"&amp;Ledger[[#This Row],[Branch_ID]], PriceList[Key], PriceList[Unit_Retail_Price_EGP], "")</f>
        <v>499</v>
      </c>
      <c r="L5674">
        <f>YEAR(Ledger[[#This Row],[Date]])</f>
        <v>2025</v>
      </c>
      <c r="M5674" t="str">
        <f>"Qtr"&amp;ROUNDUP(MONTH(Ledger[[#This Row],[Date]])/3,0)</f>
        <v>Qtr2</v>
      </c>
      <c r="N5674">
        <f>MONTH(Ledger[[#This Row],[Date]])</f>
        <v>6</v>
      </c>
      <c r="O5674" t="str">
        <f>TEXT(Ledger[[#This Row],[Date]],"mmm")</f>
        <v>Jun</v>
      </c>
    </row>
    <row r="5675" spans="1:15" x14ac:dyDescent="0.35">
      <c r="A5675" t="s">
        <v>622</v>
      </c>
      <c r="B5675" s="8">
        <v>45809</v>
      </c>
      <c r="C5675" s="5">
        <v>0.3972222222222222</v>
      </c>
      <c r="D5675" t="str">
        <f>_xlfn.XLOOKUP(Ledger[[#This Row],[Employee_ID]],Employees!C:C,Employees!A:A)</f>
        <v>Morning</v>
      </c>
      <c r="E5675" t="s">
        <v>22</v>
      </c>
      <c r="F5675" t="str">
        <f>_xlfn.XLOOKUP(Ledger[[#This Row],[Employee_ID]],Employees!C:C,Employees!B:B)</f>
        <v>BR01</v>
      </c>
      <c r="G5675" t="s">
        <v>71</v>
      </c>
      <c r="H5675" t="s">
        <v>337</v>
      </c>
      <c r="I5675">
        <v>43</v>
      </c>
      <c r="J5675">
        <f>_xlfn.XLOOKUP(Ledger[[#This Row],[SKU]]&amp;"|"&amp;Ledger[[#This Row],[Branch_ID]], PriceList!E:E,PriceList!C:C,"")</f>
        <v>145</v>
      </c>
      <c r="K5675">
        <f>_xlfn.XLOOKUP(Ledger[[#This Row],[SKU]]&amp;"|"&amp;Ledger[[#This Row],[Branch_ID]], PriceList[Key], PriceList[Unit_Retail_Price_EGP], "")</f>
        <v>389</v>
      </c>
      <c r="L5675">
        <f>YEAR(Ledger[[#This Row],[Date]])</f>
        <v>2025</v>
      </c>
      <c r="M5675" t="str">
        <f>"Qtr"&amp;ROUNDUP(MONTH(Ledger[[#This Row],[Date]])/3,0)</f>
        <v>Qtr2</v>
      </c>
      <c r="N5675">
        <f>MONTH(Ledger[[#This Row],[Date]])</f>
        <v>6</v>
      </c>
      <c r="O5675" t="str">
        <f>TEXT(Ledger[[#This Row],[Date]],"mmm")</f>
        <v>Jun</v>
      </c>
    </row>
    <row r="5676" spans="1:15" x14ac:dyDescent="0.35">
      <c r="A5676" t="s">
        <v>624</v>
      </c>
      <c r="B5676" s="8">
        <v>45809</v>
      </c>
      <c r="C5676" s="5">
        <v>0.3972222222222222</v>
      </c>
      <c r="D5676" t="str">
        <f>_xlfn.XLOOKUP(Ledger[[#This Row],[Employee_ID]],Employees!C:C,Employees!A:A)</f>
        <v>Morning</v>
      </c>
      <c r="E5676" t="s">
        <v>22</v>
      </c>
      <c r="F5676" t="str">
        <f>_xlfn.XLOOKUP(Ledger[[#This Row],[Employee_ID]],Employees!C:C,Employees!B:B)</f>
        <v>BR01</v>
      </c>
      <c r="G5676" t="s">
        <v>71</v>
      </c>
      <c r="H5676" t="s">
        <v>53</v>
      </c>
      <c r="I5676">
        <v>11</v>
      </c>
      <c r="J5676">
        <f>_xlfn.XLOOKUP(Ledger[[#This Row],[SKU]]&amp;"|"&amp;Ledger[[#This Row],[Branch_ID]], PriceList!E:E,PriceList!C:C,"")</f>
        <v>660</v>
      </c>
      <c r="K5676">
        <f>_xlfn.XLOOKUP(Ledger[[#This Row],[SKU]]&amp;"|"&amp;Ledger[[#This Row],[Branch_ID]], PriceList[Key], PriceList[Unit_Retail_Price_EGP], "")</f>
        <v>1679</v>
      </c>
      <c r="L5676">
        <f>YEAR(Ledger[[#This Row],[Date]])</f>
        <v>2025</v>
      </c>
      <c r="M5676" t="str">
        <f>"Qtr"&amp;ROUNDUP(MONTH(Ledger[[#This Row],[Date]])/3,0)</f>
        <v>Qtr2</v>
      </c>
      <c r="N5676">
        <f>MONTH(Ledger[[#This Row],[Date]])</f>
        <v>6</v>
      </c>
      <c r="O5676" t="str">
        <f>TEXT(Ledger[[#This Row],[Date]],"mmm")</f>
        <v>Jun</v>
      </c>
    </row>
    <row r="5677" spans="1:15" x14ac:dyDescent="0.35">
      <c r="A5677" t="s">
        <v>627</v>
      </c>
      <c r="B5677" s="8">
        <v>45809</v>
      </c>
      <c r="C5677" s="5">
        <v>0.3972222222222222</v>
      </c>
      <c r="D5677" t="str">
        <f>_xlfn.XLOOKUP(Ledger[[#This Row],[Employee_ID]],Employees!C:C,Employees!A:A)</f>
        <v>Morning</v>
      </c>
      <c r="E5677" t="s">
        <v>22</v>
      </c>
      <c r="F5677" t="str">
        <f>_xlfn.XLOOKUP(Ledger[[#This Row],[Employee_ID]],Employees!C:C,Employees!B:B)</f>
        <v>BR01</v>
      </c>
      <c r="G5677" t="s">
        <v>71</v>
      </c>
      <c r="H5677" t="s">
        <v>174</v>
      </c>
      <c r="I5677">
        <v>18</v>
      </c>
      <c r="J5677">
        <f>_xlfn.XLOOKUP(Ledger[[#This Row],[SKU]]&amp;"|"&amp;Ledger[[#This Row],[Branch_ID]], PriceList!E:E,PriceList!C:C,"")</f>
        <v>185</v>
      </c>
      <c r="K5677">
        <f>_xlfn.XLOOKUP(Ledger[[#This Row],[SKU]]&amp;"|"&amp;Ledger[[#This Row],[Branch_ID]], PriceList[Key], PriceList[Unit_Retail_Price_EGP], "")</f>
        <v>499</v>
      </c>
      <c r="L5677">
        <f>YEAR(Ledger[[#This Row],[Date]])</f>
        <v>2025</v>
      </c>
      <c r="M5677" t="str">
        <f>"Qtr"&amp;ROUNDUP(MONTH(Ledger[[#This Row],[Date]])/3,0)</f>
        <v>Qtr2</v>
      </c>
      <c r="N5677">
        <f>MONTH(Ledger[[#This Row],[Date]])</f>
        <v>6</v>
      </c>
      <c r="O5677" t="str">
        <f>TEXT(Ledger[[#This Row],[Date]],"mmm")</f>
        <v>Jun</v>
      </c>
    </row>
    <row r="5678" spans="1:15" x14ac:dyDescent="0.35">
      <c r="A5678" t="s">
        <v>629</v>
      </c>
      <c r="B5678" s="8">
        <v>45809</v>
      </c>
      <c r="C5678" s="5">
        <v>0.3972222222222222</v>
      </c>
      <c r="D5678" t="str">
        <f>_xlfn.XLOOKUP(Ledger[[#This Row],[Employee_ID]],Employees!C:C,Employees!A:A)</f>
        <v>Morning</v>
      </c>
      <c r="E5678" t="s">
        <v>22</v>
      </c>
      <c r="F5678" t="str">
        <f>_xlfn.XLOOKUP(Ledger[[#This Row],[Employee_ID]],Employees!C:C,Employees!B:B)</f>
        <v>BR01</v>
      </c>
      <c r="G5678" t="s">
        <v>71</v>
      </c>
      <c r="H5678" t="s">
        <v>133</v>
      </c>
      <c r="I5678">
        <v>25</v>
      </c>
      <c r="J5678">
        <f>_xlfn.XLOOKUP(Ledger[[#This Row],[SKU]]&amp;"|"&amp;Ledger[[#This Row],[Branch_ID]], PriceList!E:E,PriceList!C:C,"")</f>
        <v>475</v>
      </c>
      <c r="K5678">
        <f>_xlfn.XLOOKUP(Ledger[[#This Row],[SKU]]&amp;"|"&amp;Ledger[[#This Row],[Branch_ID]], PriceList[Key], PriceList[Unit_Retail_Price_EGP], "")</f>
        <v>1229</v>
      </c>
      <c r="L5678">
        <f>YEAR(Ledger[[#This Row],[Date]])</f>
        <v>2025</v>
      </c>
      <c r="M5678" t="str">
        <f>"Qtr"&amp;ROUNDUP(MONTH(Ledger[[#This Row],[Date]])/3,0)</f>
        <v>Qtr2</v>
      </c>
      <c r="N5678">
        <f>MONTH(Ledger[[#This Row],[Date]])</f>
        <v>6</v>
      </c>
      <c r="O5678" t="str">
        <f>TEXT(Ledger[[#This Row],[Date]],"mmm")</f>
        <v>Jun</v>
      </c>
    </row>
    <row r="5679" spans="1:15" x14ac:dyDescent="0.35">
      <c r="A5679" t="s">
        <v>630</v>
      </c>
      <c r="B5679" s="8">
        <v>45809</v>
      </c>
      <c r="C5679" s="5">
        <v>0.39791666666666664</v>
      </c>
      <c r="D5679" t="str">
        <f>_xlfn.XLOOKUP(Ledger[[#This Row],[Employee_ID]],Employees!C:C,Employees!A:A)</f>
        <v>Morning</v>
      </c>
      <c r="E5679" t="s">
        <v>22</v>
      </c>
      <c r="F5679" t="str">
        <f>_xlfn.XLOOKUP(Ledger[[#This Row],[Employee_ID]],Employees!C:C,Employees!B:B)</f>
        <v>BR01</v>
      </c>
      <c r="G5679" t="s">
        <v>71</v>
      </c>
      <c r="H5679" t="s">
        <v>197</v>
      </c>
      <c r="I5679">
        <v>30</v>
      </c>
      <c r="J5679">
        <f>_xlfn.XLOOKUP(Ledger[[#This Row],[SKU]]&amp;"|"&amp;Ledger[[#This Row],[Branch_ID]], PriceList!E:E,PriceList!C:C,"")</f>
        <v>225</v>
      </c>
      <c r="K5679">
        <f>_xlfn.XLOOKUP(Ledger[[#This Row],[SKU]]&amp;"|"&amp;Ledger[[#This Row],[Branch_ID]], PriceList[Key], PriceList[Unit_Retail_Price_EGP], "")</f>
        <v>609</v>
      </c>
      <c r="L5679">
        <f>YEAR(Ledger[[#This Row],[Date]])</f>
        <v>2025</v>
      </c>
      <c r="M5679" t="str">
        <f>"Qtr"&amp;ROUNDUP(MONTH(Ledger[[#This Row],[Date]])/3,0)</f>
        <v>Qtr2</v>
      </c>
      <c r="N5679">
        <f>MONTH(Ledger[[#This Row],[Date]])</f>
        <v>6</v>
      </c>
      <c r="O5679" t="str">
        <f>TEXT(Ledger[[#This Row],[Date]],"mmm")</f>
        <v>Jun</v>
      </c>
    </row>
    <row r="5680" spans="1:15" x14ac:dyDescent="0.35">
      <c r="A5680" t="s">
        <v>646</v>
      </c>
      <c r="B5680" s="8">
        <v>45809</v>
      </c>
      <c r="C5680" s="5">
        <v>0.39791666666666664</v>
      </c>
      <c r="D5680" t="str">
        <f>_xlfn.XLOOKUP(Ledger[[#This Row],[Employee_ID]],Employees!C:C,Employees!A:A)</f>
        <v>Morning</v>
      </c>
      <c r="E5680" t="s">
        <v>22</v>
      </c>
      <c r="F5680" t="str">
        <f>_xlfn.XLOOKUP(Ledger[[#This Row],[Employee_ID]],Employees!C:C,Employees!B:B)</f>
        <v>BR01</v>
      </c>
      <c r="G5680" t="s">
        <v>71</v>
      </c>
      <c r="H5680" t="s">
        <v>263</v>
      </c>
      <c r="I5680">
        <v>27</v>
      </c>
      <c r="J5680">
        <f>_xlfn.XLOOKUP(Ledger[[#This Row],[SKU]]&amp;"|"&amp;Ledger[[#This Row],[Branch_ID]], PriceList!E:E,PriceList!C:C,"")</f>
        <v>165</v>
      </c>
      <c r="K5680">
        <f>_xlfn.XLOOKUP(Ledger[[#This Row],[SKU]]&amp;"|"&amp;Ledger[[#This Row],[Branch_ID]], PriceList[Key], PriceList[Unit_Retail_Price_EGP], "")</f>
        <v>449</v>
      </c>
      <c r="L5680">
        <f>YEAR(Ledger[[#This Row],[Date]])</f>
        <v>2025</v>
      </c>
      <c r="M5680" t="str">
        <f>"Qtr"&amp;ROUNDUP(MONTH(Ledger[[#This Row],[Date]])/3,0)</f>
        <v>Qtr2</v>
      </c>
      <c r="N5680">
        <f>MONTH(Ledger[[#This Row],[Date]])</f>
        <v>6</v>
      </c>
      <c r="O5680" t="str">
        <f>TEXT(Ledger[[#This Row],[Date]],"mmm")</f>
        <v>Jun</v>
      </c>
    </row>
    <row r="5681" spans="1:15" x14ac:dyDescent="0.35">
      <c r="A5681" t="s">
        <v>654</v>
      </c>
      <c r="B5681" s="8">
        <v>45809</v>
      </c>
      <c r="C5681" s="5">
        <v>0.39791666666666664</v>
      </c>
      <c r="D5681" t="str">
        <f>_xlfn.XLOOKUP(Ledger[[#This Row],[Employee_ID]],Employees!C:C,Employees!A:A)</f>
        <v>Morning</v>
      </c>
      <c r="E5681" t="s">
        <v>22</v>
      </c>
      <c r="F5681" t="str">
        <f>_xlfn.XLOOKUP(Ledger[[#This Row],[Employee_ID]],Employees!C:C,Employees!B:B)</f>
        <v>BR01</v>
      </c>
      <c r="G5681" t="s">
        <v>71</v>
      </c>
      <c r="H5681" t="s">
        <v>359</v>
      </c>
      <c r="I5681">
        <v>59</v>
      </c>
      <c r="J5681">
        <f>_xlfn.XLOOKUP(Ledger[[#This Row],[SKU]]&amp;"|"&amp;Ledger[[#This Row],[Branch_ID]], PriceList!E:E,PriceList!C:C,"")</f>
        <v>145</v>
      </c>
      <c r="K5681">
        <f>_xlfn.XLOOKUP(Ledger[[#This Row],[SKU]]&amp;"|"&amp;Ledger[[#This Row],[Branch_ID]], PriceList[Key], PriceList[Unit_Retail_Price_EGP], "")</f>
        <v>389</v>
      </c>
      <c r="L5681">
        <f>YEAR(Ledger[[#This Row],[Date]])</f>
        <v>2025</v>
      </c>
      <c r="M5681" t="str">
        <f>"Qtr"&amp;ROUNDUP(MONTH(Ledger[[#This Row],[Date]])/3,0)</f>
        <v>Qtr2</v>
      </c>
      <c r="N5681">
        <f>MONTH(Ledger[[#This Row],[Date]])</f>
        <v>6</v>
      </c>
      <c r="O5681" t="str">
        <f>TEXT(Ledger[[#This Row],[Date]],"mmm")</f>
        <v>Jun</v>
      </c>
    </row>
    <row r="5682" spans="1:15" x14ac:dyDescent="0.35">
      <c r="A5682" t="s">
        <v>655</v>
      </c>
      <c r="B5682" s="8">
        <v>45809</v>
      </c>
      <c r="C5682" s="5">
        <v>0.39791666666666664</v>
      </c>
      <c r="D5682" t="str">
        <f>_xlfn.XLOOKUP(Ledger[[#This Row],[Employee_ID]],Employees!C:C,Employees!A:A)</f>
        <v>Morning</v>
      </c>
      <c r="E5682" t="s">
        <v>22</v>
      </c>
      <c r="F5682" t="str">
        <f>_xlfn.XLOOKUP(Ledger[[#This Row],[Employee_ID]],Employees!C:C,Employees!B:B)</f>
        <v>BR01</v>
      </c>
      <c r="G5682" t="s">
        <v>71</v>
      </c>
      <c r="H5682" t="s">
        <v>125</v>
      </c>
      <c r="I5682">
        <v>19</v>
      </c>
      <c r="J5682">
        <f>_xlfn.XLOOKUP(Ledger[[#This Row],[SKU]]&amp;"|"&amp;Ledger[[#This Row],[Branch_ID]], PriceList!E:E,PriceList!C:C,"")</f>
        <v>270</v>
      </c>
      <c r="K5682">
        <f>_xlfn.XLOOKUP(Ledger[[#This Row],[SKU]]&amp;"|"&amp;Ledger[[#This Row],[Branch_ID]], PriceList[Key], PriceList[Unit_Retail_Price_EGP], "")</f>
        <v>669</v>
      </c>
      <c r="L5682">
        <f>YEAR(Ledger[[#This Row],[Date]])</f>
        <v>2025</v>
      </c>
      <c r="M5682" t="str">
        <f>"Qtr"&amp;ROUNDUP(MONTH(Ledger[[#This Row],[Date]])/3,0)</f>
        <v>Qtr2</v>
      </c>
      <c r="N5682">
        <f>MONTH(Ledger[[#This Row],[Date]])</f>
        <v>6</v>
      </c>
      <c r="O5682" t="str">
        <f>TEXT(Ledger[[#This Row],[Date]],"mmm")</f>
        <v>Jun</v>
      </c>
    </row>
    <row r="5683" spans="1:15" x14ac:dyDescent="0.35">
      <c r="A5683" t="s">
        <v>656</v>
      </c>
      <c r="B5683" s="8">
        <v>45809</v>
      </c>
      <c r="C5683" s="5">
        <v>0.39791666666666664</v>
      </c>
      <c r="D5683" t="str">
        <f>_xlfn.XLOOKUP(Ledger[[#This Row],[Employee_ID]],Employees!C:C,Employees!A:A)</f>
        <v>Morning</v>
      </c>
      <c r="E5683" t="s">
        <v>22</v>
      </c>
      <c r="F5683" t="str">
        <f>_xlfn.XLOOKUP(Ledger[[#This Row],[Employee_ID]],Employees!C:C,Employees!B:B)</f>
        <v>BR01</v>
      </c>
      <c r="G5683" t="s">
        <v>71</v>
      </c>
      <c r="H5683" t="s">
        <v>456</v>
      </c>
      <c r="I5683">
        <v>11</v>
      </c>
      <c r="J5683">
        <f>_xlfn.XLOOKUP(Ledger[[#This Row],[SKU]]&amp;"|"&amp;Ledger[[#This Row],[Branch_ID]], PriceList!E:E,PriceList!C:C,"")</f>
        <v>720</v>
      </c>
      <c r="K5683">
        <f>_xlfn.XLOOKUP(Ledger[[#This Row],[SKU]]&amp;"|"&amp;Ledger[[#This Row],[Branch_ID]], PriceList[Key], PriceList[Unit_Retail_Price_EGP], "")</f>
        <v>1789</v>
      </c>
      <c r="L5683">
        <f>YEAR(Ledger[[#This Row],[Date]])</f>
        <v>2025</v>
      </c>
      <c r="M5683" t="str">
        <f>"Qtr"&amp;ROUNDUP(MONTH(Ledger[[#This Row],[Date]])/3,0)</f>
        <v>Qtr2</v>
      </c>
      <c r="N5683">
        <f>MONTH(Ledger[[#This Row],[Date]])</f>
        <v>6</v>
      </c>
      <c r="O5683" t="str">
        <f>TEXT(Ledger[[#This Row],[Date]],"mmm")</f>
        <v>Jun</v>
      </c>
    </row>
    <row r="5684" spans="1:15" x14ac:dyDescent="0.35">
      <c r="A5684" t="s">
        <v>657</v>
      </c>
      <c r="B5684" s="8">
        <v>45809</v>
      </c>
      <c r="C5684" s="5">
        <v>0.39791666666666664</v>
      </c>
      <c r="D5684" t="str">
        <f>_xlfn.XLOOKUP(Ledger[[#This Row],[Employee_ID]],Employees!C:C,Employees!A:A)</f>
        <v>Morning</v>
      </c>
      <c r="E5684" t="s">
        <v>22</v>
      </c>
      <c r="F5684" t="str">
        <f>_xlfn.XLOOKUP(Ledger[[#This Row],[Employee_ID]],Employees!C:C,Employees!B:B)</f>
        <v>BR01</v>
      </c>
      <c r="G5684" t="s">
        <v>71</v>
      </c>
      <c r="H5684" t="s">
        <v>467</v>
      </c>
      <c r="I5684">
        <v>23</v>
      </c>
      <c r="J5684">
        <f>_xlfn.XLOOKUP(Ledger[[#This Row],[SKU]]&amp;"|"&amp;Ledger[[#This Row],[Branch_ID]], PriceList!E:E,PriceList!C:C,"")</f>
        <v>475</v>
      </c>
      <c r="K5684">
        <f>_xlfn.XLOOKUP(Ledger[[#This Row],[SKU]]&amp;"|"&amp;Ledger[[#This Row],[Branch_ID]], PriceList[Key], PriceList[Unit_Retail_Price_EGP], "")</f>
        <v>1229</v>
      </c>
      <c r="L5684">
        <f>YEAR(Ledger[[#This Row],[Date]])</f>
        <v>2025</v>
      </c>
      <c r="M5684" t="str">
        <f>"Qtr"&amp;ROUNDUP(MONTH(Ledger[[#This Row],[Date]])/3,0)</f>
        <v>Qtr2</v>
      </c>
      <c r="N5684">
        <f>MONTH(Ledger[[#This Row],[Date]])</f>
        <v>6</v>
      </c>
      <c r="O5684" t="str">
        <f>TEXT(Ledger[[#This Row],[Date]],"mmm")</f>
        <v>Jun</v>
      </c>
    </row>
    <row r="5685" spans="1:15" x14ac:dyDescent="0.35">
      <c r="A5685" t="s">
        <v>660</v>
      </c>
      <c r="B5685" s="8">
        <v>45809</v>
      </c>
      <c r="C5685" s="5">
        <v>0.39791666666666664</v>
      </c>
      <c r="D5685" t="str">
        <f>_xlfn.XLOOKUP(Ledger[[#This Row],[Employee_ID]],Employees!C:C,Employees!A:A)</f>
        <v>Morning</v>
      </c>
      <c r="E5685" t="s">
        <v>22</v>
      </c>
      <c r="F5685" t="str">
        <f>_xlfn.XLOOKUP(Ledger[[#This Row],[Employee_ID]],Employees!C:C,Employees!B:B)</f>
        <v>BR01</v>
      </c>
      <c r="G5685" t="s">
        <v>71</v>
      </c>
      <c r="H5685" t="s">
        <v>395</v>
      </c>
      <c r="I5685">
        <v>24</v>
      </c>
      <c r="J5685">
        <f>_xlfn.XLOOKUP(Ledger[[#This Row],[SKU]]&amp;"|"&amp;Ledger[[#This Row],[Branch_ID]], PriceList!E:E,PriceList!C:C,"")</f>
        <v>270</v>
      </c>
      <c r="K5685">
        <f>_xlfn.XLOOKUP(Ledger[[#This Row],[SKU]]&amp;"|"&amp;Ledger[[#This Row],[Branch_ID]], PriceList[Key], PriceList[Unit_Retail_Price_EGP], "")</f>
        <v>669</v>
      </c>
      <c r="L5685">
        <f>YEAR(Ledger[[#This Row],[Date]])</f>
        <v>2025</v>
      </c>
      <c r="M5685" t="str">
        <f>"Qtr"&amp;ROUNDUP(MONTH(Ledger[[#This Row],[Date]])/3,0)</f>
        <v>Qtr2</v>
      </c>
      <c r="N5685">
        <f>MONTH(Ledger[[#This Row],[Date]])</f>
        <v>6</v>
      </c>
      <c r="O5685" t="str">
        <f>TEXT(Ledger[[#This Row],[Date]],"mmm")</f>
        <v>Jun</v>
      </c>
    </row>
    <row r="5686" spans="1:15" x14ac:dyDescent="0.35">
      <c r="A5686" t="s">
        <v>667</v>
      </c>
      <c r="B5686" s="8">
        <v>45809</v>
      </c>
      <c r="C5686" s="5">
        <v>0.39861111111111114</v>
      </c>
      <c r="D5686" t="str">
        <f>_xlfn.XLOOKUP(Ledger[[#This Row],[Employee_ID]],Employees!C:C,Employees!A:A)</f>
        <v>Morning</v>
      </c>
      <c r="E5686" t="s">
        <v>22</v>
      </c>
      <c r="F5686" t="str">
        <f>_xlfn.XLOOKUP(Ledger[[#This Row],[Employee_ID]],Employees!C:C,Employees!B:B)</f>
        <v>BR01</v>
      </c>
      <c r="G5686" t="s">
        <v>71</v>
      </c>
      <c r="H5686" t="s">
        <v>380</v>
      </c>
      <c r="I5686">
        <v>46</v>
      </c>
      <c r="J5686">
        <f>_xlfn.XLOOKUP(Ledger[[#This Row],[SKU]]&amp;"|"&amp;Ledger[[#This Row],[Branch_ID]], PriceList!E:E,PriceList!C:C,"")</f>
        <v>225</v>
      </c>
      <c r="K5686">
        <f>_xlfn.XLOOKUP(Ledger[[#This Row],[SKU]]&amp;"|"&amp;Ledger[[#This Row],[Branch_ID]], PriceList[Key], PriceList[Unit_Retail_Price_EGP], "")</f>
        <v>609</v>
      </c>
      <c r="L5686">
        <f>YEAR(Ledger[[#This Row],[Date]])</f>
        <v>2025</v>
      </c>
      <c r="M5686" t="str">
        <f>"Qtr"&amp;ROUNDUP(MONTH(Ledger[[#This Row],[Date]])/3,0)</f>
        <v>Qtr2</v>
      </c>
      <c r="N5686">
        <f>MONTH(Ledger[[#This Row],[Date]])</f>
        <v>6</v>
      </c>
      <c r="O5686" t="str">
        <f>TEXT(Ledger[[#This Row],[Date]],"mmm")</f>
        <v>Jun</v>
      </c>
    </row>
    <row r="5687" spans="1:15" x14ac:dyDescent="0.35">
      <c r="A5687" t="s">
        <v>675</v>
      </c>
      <c r="B5687" s="8">
        <v>45809</v>
      </c>
      <c r="C5687" s="5">
        <v>0.39861111111111114</v>
      </c>
      <c r="D5687" t="str">
        <f>_xlfn.XLOOKUP(Ledger[[#This Row],[Employee_ID]],Employees!C:C,Employees!A:A)</f>
        <v>Morning</v>
      </c>
      <c r="E5687" t="s">
        <v>22</v>
      </c>
      <c r="F5687" t="str">
        <f>_xlfn.XLOOKUP(Ledger[[#This Row],[Employee_ID]],Employees!C:C,Employees!B:B)</f>
        <v>BR01</v>
      </c>
      <c r="G5687" t="s">
        <v>71</v>
      </c>
      <c r="H5687" t="s">
        <v>137</v>
      </c>
      <c r="I5687">
        <v>19</v>
      </c>
      <c r="J5687">
        <f>_xlfn.XLOOKUP(Ledger[[#This Row],[SKU]]&amp;"|"&amp;Ledger[[#This Row],[Branch_ID]], PriceList!E:E,PriceList!C:C,"")</f>
        <v>535</v>
      </c>
      <c r="K5687">
        <f>_xlfn.XLOOKUP(Ledger[[#This Row],[SKU]]&amp;"|"&amp;Ledger[[#This Row],[Branch_ID]], PriceList[Key], PriceList[Unit_Retail_Price_EGP], "")</f>
        <v>1339</v>
      </c>
      <c r="L5687">
        <f>YEAR(Ledger[[#This Row],[Date]])</f>
        <v>2025</v>
      </c>
      <c r="M5687" t="str">
        <f>"Qtr"&amp;ROUNDUP(MONTH(Ledger[[#This Row],[Date]])/3,0)</f>
        <v>Qtr2</v>
      </c>
      <c r="N5687">
        <f>MONTH(Ledger[[#This Row],[Date]])</f>
        <v>6</v>
      </c>
      <c r="O5687" t="str">
        <f>TEXT(Ledger[[#This Row],[Date]],"mmm")</f>
        <v>Jun</v>
      </c>
    </row>
    <row r="5688" spans="1:15" x14ac:dyDescent="0.35">
      <c r="A5688" t="s">
        <v>679</v>
      </c>
      <c r="B5688" s="8">
        <v>45809</v>
      </c>
      <c r="C5688" s="5">
        <v>0.39861111111111114</v>
      </c>
      <c r="D5688" t="str">
        <f>_xlfn.XLOOKUP(Ledger[[#This Row],[Employee_ID]],Employees!C:C,Employees!A:A)</f>
        <v>Morning</v>
      </c>
      <c r="E5688" t="s">
        <v>22</v>
      </c>
      <c r="F5688" t="str">
        <f>_xlfn.XLOOKUP(Ledger[[#This Row],[Employee_ID]],Employees!C:C,Employees!B:B)</f>
        <v>BR01</v>
      </c>
      <c r="G5688" t="s">
        <v>71</v>
      </c>
      <c r="H5688" t="s">
        <v>272</v>
      </c>
      <c r="I5688">
        <v>23</v>
      </c>
      <c r="J5688">
        <f>_xlfn.XLOOKUP(Ledger[[#This Row],[SKU]]&amp;"|"&amp;Ledger[[#This Row],[Branch_ID]], PriceList!E:E,PriceList!C:C,"")</f>
        <v>435</v>
      </c>
      <c r="K5688">
        <f>_xlfn.XLOOKUP(Ledger[[#This Row],[SKU]]&amp;"|"&amp;Ledger[[#This Row],[Branch_ID]], PriceList[Key], PriceList[Unit_Retail_Price_EGP], "")</f>
        <v>1119</v>
      </c>
      <c r="L5688">
        <f>YEAR(Ledger[[#This Row],[Date]])</f>
        <v>2025</v>
      </c>
      <c r="M5688" t="str">
        <f>"Qtr"&amp;ROUNDUP(MONTH(Ledger[[#This Row],[Date]])/3,0)</f>
        <v>Qtr2</v>
      </c>
      <c r="N5688">
        <f>MONTH(Ledger[[#This Row],[Date]])</f>
        <v>6</v>
      </c>
      <c r="O5688" t="str">
        <f>TEXT(Ledger[[#This Row],[Date]],"mmm")</f>
        <v>Jun</v>
      </c>
    </row>
    <row r="5689" spans="1:15" x14ac:dyDescent="0.35">
      <c r="A5689" t="s">
        <v>683</v>
      </c>
      <c r="B5689" s="8">
        <v>45809</v>
      </c>
      <c r="C5689" s="5">
        <v>0.39861111111111114</v>
      </c>
      <c r="D5689" t="str">
        <f>_xlfn.XLOOKUP(Ledger[[#This Row],[Employee_ID]],Employees!C:C,Employees!A:A)</f>
        <v>Morning</v>
      </c>
      <c r="E5689" t="s">
        <v>22</v>
      </c>
      <c r="F5689" t="str">
        <f>_xlfn.XLOOKUP(Ledger[[#This Row],[Employee_ID]],Employees!C:C,Employees!B:B)</f>
        <v>BR01</v>
      </c>
      <c r="G5689" t="s">
        <v>71</v>
      </c>
      <c r="H5689" t="s">
        <v>499</v>
      </c>
      <c r="I5689">
        <v>16</v>
      </c>
      <c r="J5689">
        <f>_xlfn.XLOOKUP(Ledger[[#This Row],[SKU]]&amp;"|"&amp;Ledger[[#This Row],[Branch_ID]], PriceList!E:E,PriceList!C:C,"")</f>
        <v>310</v>
      </c>
      <c r="K5689">
        <f>_xlfn.XLOOKUP(Ledger[[#This Row],[SKU]]&amp;"|"&amp;Ledger[[#This Row],[Branch_ID]], PriceList[Key], PriceList[Unit_Retail_Price_EGP], "")</f>
        <v>779</v>
      </c>
      <c r="L5689">
        <f>YEAR(Ledger[[#This Row],[Date]])</f>
        <v>2025</v>
      </c>
      <c r="M5689" t="str">
        <f>"Qtr"&amp;ROUNDUP(MONTH(Ledger[[#This Row],[Date]])/3,0)</f>
        <v>Qtr2</v>
      </c>
      <c r="N5689">
        <f>MONTH(Ledger[[#This Row],[Date]])</f>
        <v>6</v>
      </c>
      <c r="O5689" t="str">
        <f>TEXT(Ledger[[#This Row],[Date]],"mmm")</f>
        <v>Jun</v>
      </c>
    </row>
    <row r="5690" spans="1:15" x14ac:dyDescent="0.35">
      <c r="A5690" t="s">
        <v>691</v>
      </c>
      <c r="B5690" s="8">
        <v>45809</v>
      </c>
      <c r="C5690" s="5">
        <v>0.39930555555555558</v>
      </c>
      <c r="D5690" t="str">
        <f>_xlfn.XLOOKUP(Ledger[[#This Row],[Employee_ID]],Employees!C:C,Employees!A:A)</f>
        <v>Morning</v>
      </c>
      <c r="E5690" t="s">
        <v>22</v>
      </c>
      <c r="F5690" t="str">
        <f>_xlfn.XLOOKUP(Ledger[[#This Row],[Employee_ID]],Employees!C:C,Employees!B:B)</f>
        <v>BR01</v>
      </c>
      <c r="G5690" t="s">
        <v>71</v>
      </c>
      <c r="H5690" t="s">
        <v>485</v>
      </c>
      <c r="I5690">
        <v>17</v>
      </c>
      <c r="J5690">
        <f>_xlfn.XLOOKUP(Ledger[[#This Row],[SKU]]&amp;"|"&amp;Ledger[[#This Row],[Branch_ID]], PriceList!E:E,PriceList!C:C,"")</f>
        <v>135</v>
      </c>
      <c r="K5690">
        <f>_xlfn.XLOOKUP(Ledger[[#This Row],[SKU]]&amp;"|"&amp;Ledger[[#This Row],[Branch_ID]], PriceList[Key], PriceList[Unit_Retail_Price_EGP], "")</f>
        <v>329</v>
      </c>
      <c r="L5690">
        <f>YEAR(Ledger[[#This Row],[Date]])</f>
        <v>2025</v>
      </c>
      <c r="M5690" t="str">
        <f>"Qtr"&amp;ROUNDUP(MONTH(Ledger[[#This Row],[Date]])/3,0)</f>
        <v>Qtr2</v>
      </c>
      <c r="N5690">
        <f>MONTH(Ledger[[#This Row],[Date]])</f>
        <v>6</v>
      </c>
      <c r="O5690" t="str">
        <f>TEXT(Ledger[[#This Row],[Date]],"mmm")</f>
        <v>Jun</v>
      </c>
    </row>
    <row r="5691" spans="1:15" x14ac:dyDescent="0.35">
      <c r="A5691" t="s">
        <v>693</v>
      </c>
      <c r="B5691" s="8">
        <v>45809</v>
      </c>
      <c r="C5691" s="5">
        <v>0.39930555555555558</v>
      </c>
      <c r="D5691" t="str">
        <f>_xlfn.XLOOKUP(Ledger[[#This Row],[Employee_ID]],Employees!C:C,Employees!A:A)</f>
        <v>Morning</v>
      </c>
      <c r="E5691" t="s">
        <v>22</v>
      </c>
      <c r="F5691" t="str">
        <f>_xlfn.XLOOKUP(Ledger[[#This Row],[Employee_ID]],Employees!C:C,Employees!B:B)</f>
        <v>BR01</v>
      </c>
      <c r="G5691" t="s">
        <v>71</v>
      </c>
      <c r="H5691" t="s">
        <v>29</v>
      </c>
      <c r="I5691">
        <v>19</v>
      </c>
      <c r="J5691">
        <f>_xlfn.XLOOKUP(Ledger[[#This Row],[SKU]]&amp;"|"&amp;Ledger[[#This Row],[Branch_ID]], PriceList!E:E,PriceList!C:C,"")</f>
        <v>495</v>
      </c>
      <c r="K5691">
        <f>_xlfn.XLOOKUP(Ledger[[#This Row],[SKU]]&amp;"|"&amp;Ledger[[#This Row],[Branch_ID]], PriceList[Key], PriceList[Unit_Retail_Price_EGP], "")</f>
        <v>1229</v>
      </c>
      <c r="L5691">
        <f>YEAR(Ledger[[#This Row],[Date]])</f>
        <v>2025</v>
      </c>
      <c r="M5691" t="str">
        <f>"Qtr"&amp;ROUNDUP(MONTH(Ledger[[#This Row],[Date]])/3,0)</f>
        <v>Qtr2</v>
      </c>
      <c r="N5691">
        <f>MONTH(Ledger[[#This Row],[Date]])</f>
        <v>6</v>
      </c>
      <c r="O5691" t="str">
        <f>TEXT(Ledger[[#This Row],[Date]],"mmm")</f>
        <v>Jun</v>
      </c>
    </row>
    <row r="5692" spans="1:15" x14ac:dyDescent="0.35">
      <c r="A5692" t="s">
        <v>694</v>
      </c>
      <c r="B5692" s="8">
        <v>45809</v>
      </c>
      <c r="C5692" s="5">
        <v>0.39930555555555558</v>
      </c>
      <c r="D5692" t="str">
        <f>_xlfn.XLOOKUP(Ledger[[#This Row],[Employee_ID]],Employees!C:C,Employees!A:A)</f>
        <v>Morning</v>
      </c>
      <c r="E5692" t="s">
        <v>22</v>
      </c>
      <c r="F5692" t="str">
        <f>_xlfn.XLOOKUP(Ledger[[#This Row],[Employee_ID]],Employees!C:C,Employees!B:B)</f>
        <v>BR01</v>
      </c>
      <c r="G5692" t="s">
        <v>71</v>
      </c>
      <c r="H5692" t="s">
        <v>523</v>
      </c>
      <c r="I5692">
        <v>28</v>
      </c>
      <c r="J5692">
        <f>_xlfn.XLOOKUP(Ledger[[#This Row],[SKU]]&amp;"|"&amp;Ledger[[#This Row],[Branch_ID]], PriceList!E:E,PriceList!C:C,"")</f>
        <v>435</v>
      </c>
      <c r="K5692">
        <f>_xlfn.XLOOKUP(Ledger[[#This Row],[SKU]]&amp;"|"&amp;Ledger[[#This Row],[Branch_ID]], PriceList[Key], PriceList[Unit_Retail_Price_EGP], "")</f>
        <v>1119</v>
      </c>
      <c r="L5692">
        <f>YEAR(Ledger[[#This Row],[Date]])</f>
        <v>2025</v>
      </c>
      <c r="M5692" t="str">
        <f>"Qtr"&amp;ROUNDUP(MONTH(Ledger[[#This Row],[Date]])/3,0)</f>
        <v>Qtr2</v>
      </c>
      <c r="N5692">
        <f>MONTH(Ledger[[#This Row],[Date]])</f>
        <v>6</v>
      </c>
      <c r="O5692" t="str">
        <f>TEXT(Ledger[[#This Row],[Date]],"mmm")</f>
        <v>Jun</v>
      </c>
    </row>
    <row r="5693" spans="1:15" x14ac:dyDescent="0.35">
      <c r="A5693" t="s">
        <v>698</v>
      </c>
      <c r="B5693" s="8">
        <v>45809</v>
      </c>
      <c r="C5693" s="5">
        <v>0.39930555555555558</v>
      </c>
      <c r="D5693" t="str">
        <f>_xlfn.XLOOKUP(Ledger[[#This Row],[Employee_ID]],Employees!C:C,Employees!A:A)</f>
        <v>Morning</v>
      </c>
      <c r="E5693" t="s">
        <v>22</v>
      </c>
      <c r="F5693" t="str">
        <f>_xlfn.XLOOKUP(Ledger[[#This Row],[Employee_ID]],Employees!C:C,Employees!B:B)</f>
        <v>BR01</v>
      </c>
      <c r="G5693" t="s">
        <v>71</v>
      </c>
      <c r="H5693" t="s">
        <v>218</v>
      </c>
      <c r="I5693">
        <v>12</v>
      </c>
      <c r="J5693">
        <f>_xlfn.XLOOKUP(Ledger[[#This Row],[SKU]]&amp;"|"&amp;Ledger[[#This Row],[Branch_ID]], PriceList!E:E,PriceList!C:C,"")</f>
        <v>660</v>
      </c>
      <c r="K5693">
        <f>_xlfn.XLOOKUP(Ledger[[#This Row],[SKU]]&amp;"|"&amp;Ledger[[#This Row],[Branch_ID]], PriceList[Key], PriceList[Unit_Retail_Price_EGP], "")</f>
        <v>1679</v>
      </c>
      <c r="L5693">
        <f>YEAR(Ledger[[#This Row],[Date]])</f>
        <v>2025</v>
      </c>
      <c r="M5693" t="str">
        <f>"Qtr"&amp;ROUNDUP(MONTH(Ledger[[#This Row],[Date]])/3,0)</f>
        <v>Qtr2</v>
      </c>
      <c r="N5693">
        <f>MONTH(Ledger[[#This Row],[Date]])</f>
        <v>6</v>
      </c>
      <c r="O5693" t="str">
        <f>TEXT(Ledger[[#This Row],[Date]],"mmm")</f>
        <v>Jun</v>
      </c>
    </row>
    <row r="5694" spans="1:15" x14ac:dyDescent="0.35">
      <c r="A5694" t="s">
        <v>703</v>
      </c>
      <c r="B5694" s="8">
        <v>45809</v>
      </c>
      <c r="C5694" s="5">
        <v>0.39930555555555558</v>
      </c>
      <c r="D5694" t="str">
        <f>_xlfn.XLOOKUP(Ledger[[#This Row],[Employee_ID]],Employees!C:C,Employees!A:A)</f>
        <v>Morning</v>
      </c>
      <c r="E5694" t="s">
        <v>22</v>
      </c>
      <c r="F5694" t="str">
        <f>_xlfn.XLOOKUP(Ledger[[#This Row],[Employee_ID]],Employees!C:C,Employees!B:B)</f>
        <v>BR01</v>
      </c>
      <c r="G5694" t="s">
        <v>71</v>
      </c>
      <c r="H5694" t="s">
        <v>387</v>
      </c>
      <c r="I5694">
        <v>15</v>
      </c>
      <c r="J5694">
        <f>_xlfn.XLOOKUP(Ledger[[#This Row],[SKU]]&amp;"|"&amp;Ledger[[#This Row],[Branch_ID]], PriceList!E:E,PriceList!C:C,"")</f>
        <v>390</v>
      </c>
      <c r="K5694">
        <f>_xlfn.XLOOKUP(Ledger[[#This Row],[SKU]]&amp;"|"&amp;Ledger[[#This Row],[Branch_ID]], PriceList[Key], PriceList[Unit_Retail_Price_EGP], "")</f>
        <v>1009</v>
      </c>
      <c r="L5694">
        <f>YEAR(Ledger[[#This Row],[Date]])</f>
        <v>2025</v>
      </c>
      <c r="M5694" t="str">
        <f>"Qtr"&amp;ROUNDUP(MONTH(Ledger[[#This Row],[Date]])/3,0)</f>
        <v>Qtr2</v>
      </c>
      <c r="N5694">
        <f>MONTH(Ledger[[#This Row],[Date]])</f>
        <v>6</v>
      </c>
      <c r="O5694" t="str">
        <f>TEXT(Ledger[[#This Row],[Date]],"mmm")</f>
        <v>Jun</v>
      </c>
    </row>
    <row r="5695" spans="1:15" x14ac:dyDescent="0.35">
      <c r="A5695" t="s">
        <v>712</v>
      </c>
      <c r="B5695" s="8">
        <v>45809</v>
      </c>
      <c r="C5695" s="5">
        <v>0.4</v>
      </c>
      <c r="D5695" t="str">
        <f>_xlfn.XLOOKUP(Ledger[[#This Row],[Employee_ID]],Employees!C:C,Employees!A:A)</f>
        <v>Morning</v>
      </c>
      <c r="E5695" t="s">
        <v>22</v>
      </c>
      <c r="F5695" t="str">
        <f>_xlfn.XLOOKUP(Ledger[[#This Row],[Employee_ID]],Employees!C:C,Employees!B:B)</f>
        <v>BR01</v>
      </c>
      <c r="G5695" t="s">
        <v>71</v>
      </c>
      <c r="H5695" t="s">
        <v>286</v>
      </c>
      <c r="I5695">
        <v>42</v>
      </c>
      <c r="J5695">
        <f>_xlfn.XLOOKUP(Ledger[[#This Row],[SKU]]&amp;"|"&amp;Ledger[[#This Row],[Branch_ID]], PriceList!E:E,PriceList!C:C,"")</f>
        <v>145</v>
      </c>
      <c r="K5695">
        <f>_xlfn.XLOOKUP(Ledger[[#This Row],[SKU]]&amp;"|"&amp;Ledger[[#This Row],[Branch_ID]], PriceList[Key], PriceList[Unit_Retail_Price_EGP], "")</f>
        <v>389</v>
      </c>
      <c r="L5695">
        <f>YEAR(Ledger[[#This Row],[Date]])</f>
        <v>2025</v>
      </c>
      <c r="M5695" t="str">
        <f>"Qtr"&amp;ROUNDUP(MONTH(Ledger[[#This Row],[Date]])/3,0)</f>
        <v>Qtr2</v>
      </c>
      <c r="N5695">
        <f>MONTH(Ledger[[#This Row],[Date]])</f>
        <v>6</v>
      </c>
      <c r="O5695" t="str">
        <f>TEXT(Ledger[[#This Row],[Date]],"mmm")</f>
        <v>Jun</v>
      </c>
    </row>
    <row r="5696" spans="1:15" x14ac:dyDescent="0.35">
      <c r="A5696" t="s">
        <v>730</v>
      </c>
      <c r="B5696" s="8">
        <v>45809</v>
      </c>
      <c r="C5696" s="5">
        <v>0.4</v>
      </c>
      <c r="D5696" t="str">
        <f>_xlfn.XLOOKUP(Ledger[[#This Row],[Employee_ID]],Employees!C:C,Employees!A:A)</f>
        <v>Morning</v>
      </c>
      <c r="E5696" t="s">
        <v>22</v>
      </c>
      <c r="F5696" t="str">
        <f>_xlfn.XLOOKUP(Ledger[[#This Row],[Employee_ID]],Employees!C:C,Employees!B:B)</f>
        <v>BR01</v>
      </c>
      <c r="G5696" t="s">
        <v>71</v>
      </c>
      <c r="H5696" t="s">
        <v>162</v>
      </c>
      <c r="I5696">
        <v>41</v>
      </c>
      <c r="J5696">
        <f>_xlfn.XLOOKUP(Ledger[[#This Row],[SKU]]&amp;"|"&amp;Ledger[[#This Row],[Branch_ID]], PriceList!E:E,PriceList!C:C,"")</f>
        <v>165</v>
      </c>
      <c r="K5696">
        <f>_xlfn.XLOOKUP(Ledger[[#This Row],[SKU]]&amp;"|"&amp;Ledger[[#This Row],[Branch_ID]], PriceList[Key], PriceList[Unit_Retail_Price_EGP], "")</f>
        <v>449</v>
      </c>
      <c r="L5696">
        <f>YEAR(Ledger[[#This Row],[Date]])</f>
        <v>2025</v>
      </c>
      <c r="M5696" t="str">
        <f>"Qtr"&amp;ROUNDUP(MONTH(Ledger[[#This Row],[Date]])/3,0)</f>
        <v>Qtr2</v>
      </c>
      <c r="N5696">
        <f>MONTH(Ledger[[#This Row],[Date]])</f>
        <v>6</v>
      </c>
      <c r="O5696" t="str">
        <f>TEXT(Ledger[[#This Row],[Date]],"mmm")</f>
        <v>Jun</v>
      </c>
    </row>
    <row r="5697" spans="1:15" x14ac:dyDescent="0.35">
      <c r="A5697" t="s">
        <v>731</v>
      </c>
      <c r="B5697" s="8">
        <v>45809</v>
      </c>
      <c r="C5697" s="5">
        <v>0.4</v>
      </c>
      <c r="D5697" t="str">
        <f>_xlfn.XLOOKUP(Ledger[[#This Row],[Employee_ID]],Employees!C:C,Employees!A:A)</f>
        <v>Morning</v>
      </c>
      <c r="E5697" t="s">
        <v>22</v>
      </c>
      <c r="F5697" t="str">
        <f>_xlfn.XLOOKUP(Ledger[[#This Row],[Employee_ID]],Employees!C:C,Employees!B:B)</f>
        <v>BR01</v>
      </c>
      <c r="G5697" t="s">
        <v>71</v>
      </c>
      <c r="H5697" t="s">
        <v>732</v>
      </c>
      <c r="I5697">
        <v>21</v>
      </c>
      <c r="J5697">
        <f>_xlfn.XLOOKUP(Ledger[[#This Row],[SKU]]&amp;"|"&amp;Ledger[[#This Row],[Branch_ID]], PriceList!E:E,PriceList!C:C,"")</f>
        <v>185</v>
      </c>
      <c r="K5697">
        <f>_xlfn.XLOOKUP(Ledger[[#This Row],[SKU]]&amp;"|"&amp;Ledger[[#This Row],[Branch_ID]], PriceList[Key], PriceList[Unit_Retail_Price_EGP], "")</f>
        <v>499</v>
      </c>
      <c r="L5697">
        <f>YEAR(Ledger[[#This Row],[Date]])</f>
        <v>2025</v>
      </c>
      <c r="M5697" t="str">
        <f>"Qtr"&amp;ROUNDUP(MONTH(Ledger[[#This Row],[Date]])/3,0)</f>
        <v>Qtr2</v>
      </c>
      <c r="N5697">
        <f>MONTH(Ledger[[#This Row],[Date]])</f>
        <v>6</v>
      </c>
      <c r="O5697" t="str">
        <f>TEXT(Ledger[[#This Row],[Date]],"mmm")</f>
        <v>Jun</v>
      </c>
    </row>
    <row r="5698" spans="1:15" x14ac:dyDescent="0.35">
      <c r="A5698" t="s">
        <v>742</v>
      </c>
      <c r="B5698" s="8">
        <v>45809</v>
      </c>
      <c r="C5698" s="5">
        <v>0.40069444444444446</v>
      </c>
      <c r="D5698" t="str">
        <f>_xlfn.XLOOKUP(Ledger[[#This Row],[Employee_ID]],Employees!C:C,Employees!A:A)</f>
        <v>Morning</v>
      </c>
      <c r="E5698" t="s">
        <v>22</v>
      </c>
      <c r="F5698" t="str">
        <f>_xlfn.XLOOKUP(Ledger[[#This Row],[Employee_ID]],Employees!C:C,Employees!B:B)</f>
        <v>BR01</v>
      </c>
      <c r="G5698" t="s">
        <v>71</v>
      </c>
      <c r="H5698" t="s">
        <v>106</v>
      </c>
      <c r="I5698">
        <v>42</v>
      </c>
      <c r="J5698">
        <f>_xlfn.XLOOKUP(Ledger[[#This Row],[SKU]]&amp;"|"&amp;Ledger[[#This Row],[Branch_ID]], PriceList!E:E,PriceList!C:C,"")</f>
        <v>225</v>
      </c>
      <c r="K5698">
        <f>_xlfn.XLOOKUP(Ledger[[#This Row],[SKU]]&amp;"|"&amp;Ledger[[#This Row],[Branch_ID]], PriceList[Key], PriceList[Unit_Retail_Price_EGP], "")</f>
        <v>609</v>
      </c>
      <c r="L5698">
        <f>YEAR(Ledger[[#This Row],[Date]])</f>
        <v>2025</v>
      </c>
      <c r="M5698" t="str">
        <f>"Qtr"&amp;ROUNDUP(MONTH(Ledger[[#This Row],[Date]])/3,0)</f>
        <v>Qtr2</v>
      </c>
      <c r="N5698">
        <f>MONTH(Ledger[[#This Row],[Date]])</f>
        <v>6</v>
      </c>
      <c r="O5698" t="str">
        <f>TEXT(Ledger[[#This Row],[Date]],"mmm")</f>
        <v>Jun</v>
      </c>
    </row>
    <row r="5699" spans="1:15" x14ac:dyDescent="0.35">
      <c r="A5699" t="s">
        <v>748</v>
      </c>
      <c r="B5699" s="8">
        <v>45809</v>
      </c>
      <c r="C5699" s="5">
        <v>0.40069444444444446</v>
      </c>
      <c r="D5699" t="str">
        <f>_xlfn.XLOOKUP(Ledger[[#This Row],[Employee_ID]],Employees!C:C,Employees!A:A)</f>
        <v>Morning</v>
      </c>
      <c r="E5699" t="s">
        <v>22</v>
      </c>
      <c r="F5699" t="str">
        <f>_xlfn.XLOOKUP(Ledger[[#This Row],[Employee_ID]],Employees!C:C,Employees!B:B)</f>
        <v>BR01</v>
      </c>
      <c r="G5699" t="s">
        <v>71</v>
      </c>
      <c r="H5699" t="s">
        <v>82</v>
      </c>
      <c r="I5699">
        <v>13</v>
      </c>
      <c r="J5699">
        <f>_xlfn.XLOOKUP(Ledger[[#This Row],[SKU]]&amp;"|"&amp;Ledger[[#This Row],[Branch_ID]], PriceList!E:E,PriceList!C:C,"")</f>
        <v>115</v>
      </c>
      <c r="K5699">
        <f>_xlfn.XLOOKUP(Ledger[[#This Row],[SKU]]&amp;"|"&amp;Ledger[[#This Row],[Branch_ID]], PriceList[Key], PriceList[Unit_Retail_Price_EGP], "")</f>
        <v>309</v>
      </c>
      <c r="L5699">
        <f>YEAR(Ledger[[#This Row],[Date]])</f>
        <v>2025</v>
      </c>
      <c r="M5699" t="str">
        <f>"Qtr"&amp;ROUNDUP(MONTH(Ledger[[#This Row],[Date]])/3,0)</f>
        <v>Qtr2</v>
      </c>
      <c r="N5699">
        <f>MONTH(Ledger[[#This Row],[Date]])</f>
        <v>6</v>
      </c>
      <c r="O5699" t="str">
        <f>TEXT(Ledger[[#This Row],[Date]],"mmm")</f>
        <v>Jun</v>
      </c>
    </row>
    <row r="5700" spans="1:15" x14ac:dyDescent="0.35">
      <c r="A5700" t="s">
        <v>750</v>
      </c>
      <c r="B5700" s="8">
        <v>45809</v>
      </c>
      <c r="C5700" s="5">
        <v>0.40069444444444446</v>
      </c>
      <c r="D5700" t="str">
        <f>_xlfn.XLOOKUP(Ledger[[#This Row],[Employee_ID]],Employees!C:C,Employees!A:A)</f>
        <v>Morning</v>
      </c>
      <c r="E5700" t="s">
        <v>22</v>
      </c>
      <c r="F5700" t="str">
        <f>_xlfn.XLOOKUP(Ledger[[#This Row],[Employee_ID]],Employees!C:C,Employees!B:B)</f>
        <v>BR01</v>
      </c>
      <c r="G5700" t="s">
        <v>71</v>
      </c>
      <c r="H5700" t="s">
        <v>121</v>
      </c>
      <c r="I5700">
        <v>14</v>
      </c>
      <c r="J5700">
        <f>_xlfn.XLOOKUP(Ledger[[#This Row],[SKU]]&amp;"|"&amp;Ledger[[#This Row],[Branch_ID]], PriceList!E:E,PriceList!C:C,"")</f>
        <v>660</v>
      </c>
      <c r="K5700">
        <f>_xlfn.XLOOKUP(Ledger[[#This Row],[SKU]]&amp;"|"&amp;Ledger[[#This Row],[Branch_ID]], PriceList[Key], PriceList[Unit_Retail_Price_EGP], "")</f>
        <v>1679</v>
      </c>
      <c r="L5700">
        <f>YEAR(Ledger[[#This Row],[Date]])</f>
        <v>2025</v>
      </c>
      <c r="M5700" t="str">
        <f>"Qtr"&amp;ROUNDUP(MONTH(Ledger[[#This Row],[Date]])/3,0)</f>
        <v>Qtr2</v>
      </c>
      <c r="N5700">
        <f>MONTH(Ledger[[#This Row],[Date]])</f>
        <v>6</v>
      </c>
      <c r="O5700" t="str">
        <f>TEXT(Ledger[[#This Row],[Date]],"mmm")</f>
        <v>Jun</v>
      </c>
    </row>
    <row r="5701" spans="1:15" x14ac:dyDescent="0.35">
      <c r="A5701" t="s">
        <v>751</v>
      </c>
      <c r="B5701" s="8">
        <v>45809</v>
      </c>
      <c r="C5701" s="5">
        <v>0.40069444444444446</v>
      </c>
      <c r="D5701" t="str">
        <f>_xlfn.XLOOKUP(Ledger[[#This Row],[Employee_ID]],Employees!C:C,Employees!A:A)</f>
        <v>Morning</v>
      </c>
      <c r="E5701" t="s">
        <v>22</v>
      </c>
      <c r="F5701" t="str">
        <f>_xlfn.XLOOKUP(Ledger[[#This Row],[Employee_ID]],Employees!C:C,Employees!B:B)</f>
        <v>BR01</v>
      </c>
      <c r="G5701" t="s">
        <v>71</v>
      </c>
      <c r="H5701" t="s">
        <v>361</v>
      </c>
      <c r="I5701">
        <v>30</v>
      </c>
      <c r="J5701">
        <f>_xlfn.XLOOKUP(Ledger[[#This Row],[SKU]]&amp;"|"&amp;Ledger[[#This Row],[Branch_ID]], PriceList!E:E,PriceList!C:C,"")</f>
        <v>390</v>
      </c>
      <c r="K5701">
        <f>_xlfn.XLOOKUP(Ledger[[#This Row],[SKU]]&amp;"|"&amp;Ledger[[#This Row],[Branch_ID]], PriceList[Key], PriceList[Unit_Retail_Price_EGP], "")</f>
        <v>1009</v>
      </c>
      <c r="L5701">
        <f>YEAR(Ledger[[#This Row],[Date]])</f>
        <v>2025</v>
      </c>
      <c r="M5701" t="str">
        <f>"Qtr"&amp;ROUNDUP(MONTH(Ledger[[#This Row],[Date]])/3,0)</f>
        <v>Qtr2</v>
      </c>
      <c r="N5701">
        <f>MONTH(Ledger[[#This Row],[Date]])</f>
        <v>6</v>
      </c>
      <c r="O5701" t="str">
        <f>TEXT(Ledger[[#This Row],[Date]],"mmm")</f>
        <v>Jun</v>
      </c>
    </row>
    <row r="5702" spans="1:15" x14ac:dyDescent="0.35">
      <c r="A5702" t="s">
        <v>754</v>
      </c>
      <c r="B5702" s="8">
        <v>45809</v>
      </c>
      <c r="C5702" s="5">
        <v>0.40069444444444446</v>
      </c>
      <c r="D5702" t="str">
        <f>_xlfn.XLOOKUP(Ledger[[#This Row],[Employee_ID]],Employees!C:C,Employees!A:A)</f>
        <v>Morning</v>
      </c>
      <c r="E5702" t="s">
        <v>22</v>
      </c>
      <c r="F5702" t="str">
        <f>_xlfn.XLOOKUP(Ledger[[#This Row],[Employee_ID]],Employees!C:C,Employees!B:B)</f>
        <v>BR01</v>
      </c>
      <c r="G5702" t="s">
        <v>71</v>
      </c>
      <c r="H5702" t="s">
        <v>430</v>
      </c>
      <c r="I5702">
        <v>10</v>
      </c>
      <c r="J5702">
        <f>_xlfn.XLOOKUP(Ledger[[#This Row],[SKU]]&amp;"|"&amp;Ledger[[#This Row],[Branch_ID]], PriceList!E:E,PriceList!C:C,"")</f>
        <v>660</v>
      </c>
      <c r="K5702">
        <f>_xlfn.XLOOKUP(Ledger[[#This Row],[SKU]]&amp;"|"&amp;Ledger[[#This Row],[Branch_ID]], PriceList[Key], PriceList[Unit_Retail_Price_EGP], "")</f>
        <v>1679</v>
      </c>
      <c r="L5702">
        <f>YEAR(Ledger[[#This Row],[Date]])</f>
        <v>2025</v>
      </c>
      <c r="M5702" t="str">
        <f>"Qtr"&amp;ROUNDUP(MONTH(Ledger[[#This Row],[Date]])/3,0)</f>
        <v>Qtr2</v>
      </c>
      <c r="N5702">
        <f>MONTH(Ledger[[#This Row],[Date]])</f>
        <v>6</v>
      </c>
      <c r="O5702" t="str">
        <f>TEXT(Ledger[[#This Row],[Date]],"mmm")</f>
        <v>Jun</v>
      </c>
    </row>
    <row r="5703" spans="1:15" x14ac:dyDescent="0.35">
      <c r="A5703" t="s">
        <v>756</v>
      </c>
      <c r="B5703" s="8">
        <v>45809</v>
      </c>
      <c r="C5703" s="5">
        <v>0.40069444444444446</v>
      </c>
      <c r="D5703" t="str">
        <f>_xlfn.XLOOKUP(Ledger[[#This Row],[Employee_ID]],Employees!C:C,Employees!A:A)</f>
        <v>Morning</v>
      </c>
      <c r="E5703" t="s">
        <v>22</v>
      </c>
      <c r="F5703" t="str">
        <f>_xlfn.XLOOKUP(Ledger[[#This Row],[Employee_ID]],Employees!C:C,Employees!B:B)</f>
        <v>BR01</v>
      </c>
      <c r="G5703" t="s">
        <v>71</v>
      </c>
      <c r="H5703" t="s">
        <v>558</v>
      </c>
      <c r="I5703">
        <v>19</v>
      </c>
      <c r="J5703">
        <f>_xlfn.XLOOKUP(Ledger[[#This Row],[SKU]]&amp;"|"&amp;Ledger[[#This Row],[Branch_ID]], PriceList!E:E,PriceList!C:C,"")</f>
        <v>185</v>
      </c>
      <c r="K5703">
        <f>_xlfn.XLOOKUP(Ledger[[#This Row],[SKU]]&amp;"|"&amp;Ledger[[#This Row],[Branch_ID]], PriceList[Key], PriceList[Unit_Retail_Price_EGP], "")</f>
        <v>499</v>
      </c>
      <c r="L5703">
        <f>YEAR(Ledger[[#This Row],[Date]])</f>
        <v>2025</v>
      </c>
      <c r="M5703" t="str">
        <f>"Qtr"&amp;ROUNDUP(MONTH(Ledger[[#This Row],[Date]])/3,0)</f>
        <v>Qtr2</v>
      </c>
      <c r="N5703">
        <f>MONTH(Ledger[[#This Row],[Date]])</f>
        <v>6</v>
      </c>
      <c r="O5703" t="str">
        <f>TEXT(Ledger[[#This Row],[Date]],"mmm")</f>
        <v>Jun</v>
      </c>
    </row>
    <row r="5704" spans="1:15" x14ac:dyDescent="0.35">
      <c r="A5704" t="s">
        <v>759</v>
      </c>
      <c r="B5704" s="8">
        <v>45809</v>
      </c>
      <c r="C5704" s="5">
        <v>0.40069444444444446</v>
      </c>
      <c r="D5704" t="str">
        <f>_xlfn.XLOOKUP(Ledger[[#This Row],[Employee_ID]],Employees!C:C,Employees!A:A)</f>
        <v>Morning</v>
      </c>
      <c r="E5704" t="s">
        <v>22</v>
      </c>
      <c r="F5704" t="str">
        <f>_xlfn.XLOOKUP(Ledger[[#This Row],[Employee_ID]],Employees!C:C,Employees!B:B)</f>
        <v>BR01</v>
      </c>
      <c r="G5704" t="s">
        <v>71</v>
      </c>
      <c r="H5704" t="s">
        <v>117</v>
      </c>
      <c r="I5704">
        <v>18</v>
      </c>
      <c r="J5704">
        <f>_xlfn.XLOOKUP(Ledger[[#This Row],[SKU]]&amp;"|"&amp;Ledger[[#This Row],[Branch_ID]], PriceList!E:E,PriceList!C:C,"")</f>
        <v>475</v>
      </c>
      <c r="K5704">
        <f>_xlfn.XLOOKUP(Ledger[[#This Row],[SKU]]&amp;"|"&amp;Ledger[[#This Row],[Branch_ID]], PriceList[Key], PriceList[Unit_Retail_Price_EGP], "")</f>
        <v>1229</v>
      </c>
      <c r="L5704">
        <f>YEAR(Ledger[[#This Row],[Date]])</f>
        <v>2025</v>
      </c>
      <c r="M5704" t="str">
        <f>"Qtr"&amp;ROUNDUP(MONTH(Ledger[[#This Row],[Date]])/3,0)</f>
        <v>Qtr2</v>
      </c>
      <c r="N5704">
        <f>MONTH(Ledger[[#This Row],[Date]])</f>
        <v>6</v>
      </c>
      <c r="O5704" t="str">
        <f>TEXT(Ledger[[#This Row],[Date]],"mmm")</f>
        <v>Jun</v>
      </c>
    </row>
    <row r="5705" spans="1:15" x14ac:dyDescent="0.35">
      <c r="A5705" t="s">
        <v>765</v>
      </c>
      <c r="B5705" s="8">
        <v>45809</v>
      </c>
      <c r="C5705" s="5">
        <v>0.40138888888888891</v>
      </c>
      <c r="D5705" t="str">
        <f>_xlfn.XLOOKUP(Ledger[[#This Row],[Employee_ID]],Employees!C:C,Employees!A:A)</f>
        <v>Morning</v>
      </c>
      <c r="E5705" t="s">
        <v>22</v>
      </c>
      <c r="F5705" t="str">
        <f>_xlfn.XLOOKUP(Ledger[[#This Row],[Employee_ID]],Employees!C:C,Employees!B:B)</f>
        <v>BR01</v>
      </c>
      <c r="G5705" t="s">
        <v>71</v>
      </c>
      <c r="H5705" t="s">
        <v>678</v>
      </c>
      <c r="I5705">
        <v>13</v>
      </c>
      <c r="J5705">
        <f>_xlfn.XLOOKUP(Ledger[[#This Row],[SKU]]&amp;"|"&amp;Ledger[[#This Row],[Branch_ID]], PriceList!E:E,PriceList!C:C,"")</f>
        <v>390</v>
      </c>
      <c r="K5705">
        <f>_xlfn.XLOOKUP(Ledger[[#This Row],[SKU]]&amp;"|"&amp;Ledger[[#This Row],[Branch_ID]], PriceList[Key], PriceList[Unit_Retail_Price_EGP], "")</f>
        <v>1009</v>
      </c>
      <c r="L5705">
        <f>YEAR(Ledger[[#This Row],[Date]])</f>
        <v>2025</v>
      </c>
      <c r="M5705" t="str">
        <f>"Qtr"&amp;ROUNDUP(MONTH(Ledger[[#This Row],[Date]])/3,0)</f>
        <v>Qtr2</v>
      </c>
      <c r="N5705">
        <f>MONTH(Ledger[[#This Row],[Date]])</f>
        <v>6</v>
      </c>
      <c r="O5705" t="str">
        <f>TEXT(Ledger[[#This Row],[Date]],"mmm")</f>
        <v>Jun</v>
      </c>
    </row>
    <row r="5706" spans="1:15" x14ac:dyDescent="0.35">
      <c r="A5706" t="s">
        <v>775</v>
      </c>
      <c r="B5706" s="8">
        <v>45809</v>
      </c>
      <c r="C5706" s="5">
        <v>0.40138888888888891</v>
      </c>
      <c r="D5706" t="str">
        <f>_xlfn.XLOOKUP(Ledger[[#This Row],[Employee_ID]],Employees!C:C,Employees!A:A)</f>
        <v>Morning</v>
      </c>
      <c r="E5706" t="s">
        <v>22</v>
      </c>
      <c r="F5706" t="str">
        <f>_xlfn.XLOOKUP(Ledger[[#This Row],[Employee_ID]],Employees!C:C,Employees!B:B)</f>
        <v>BR01</v>
      </c>
      <c r="G5706" t="s">
        <v>71</v>
      </c>
      <c r="H5706" t="s">
        <v>370</v>
      </c>
      <c r="I5706">
        <v>11</v>
      </c>
      <c r="J5706">
        <f>_xlfn.XLOOKUP(Ledger[[#This Row],[SKU]]&amp;"|"&amp;Ledger[[#This Row],[Branch_ID]], PriceList!E:E,PriceList!C:C,"")</f>
        <v>475</v>
      </c>
      <c r="K5706">
        <f>_xlfn.XLOOKUP(Ledger[[#This Row],[SKU]]&amp;"|"&amp;Ledger[[#This Row],[Branch_ID]], PriceList[Key], PriceList[Unit_Retail_Price_EGP], "")</f>
        <v>1229</v>
      </c>
      <c r="L5706">
        <f>YEAR(Ledger[[#This Row],[Date]])</f>
        <v>2025</v>
      </c>
      <c r="M5706" t="str">
        <f>"Qtr"&amp;ROUNDUP(MONTH(Ledger[[#This Row],[Date]])/3,0)</f>
        <v>Qtr2</v>
      </c>
      <c r="N5706">
        <f>MONTH(Ledger[[#This Row],[Date]])</f>
        <v>6</v>
      </c>
      <c r="O5706" t="str">
        <f>TEXT(Ledger[[#This Row],[Date]],"mmm")</f>
        <v>Jun</v>
      </c>
    </row>
    <row r="5707" spans="1:15" x14ac:dyDescent="0.35">
      <c r="A5707" t="s">
        <v>776</v>
      </c>
      <c r="B5707" s="8">
        <v>45809</v>
      </c>
      <c r="C5707" s="5">
        <v>0.40138888888888891</v>
      </c>
      <c r="D5707" t="str">
        <f>_xlfn.XLOOKUP(Ledger[[#This Row],[Employee_ID]],Employees!C:C,Employees!A:A)</f>
        <v>Morning</v>
      </c>
      <c r="E5707" t="s">
        <v>22</v>
      </c>
      <c r="F5707" t="str">
        <f>_xlfn.XLOOKUP(Ledger[[#This Row],[Employee_ID]],Employees!C:C,Employees!B:B)</f>
        <v>BR01</v>
      </c>
      <c r="G5707" t="s">
        <v>71</v>
      </c>
      <c r="H5707" t="s">
        <v>652</v>
      </c>
      <c r="I5707">
        <v>22</v>
      </c>
      <c r="J5707">
        <f>_xlfn.XLOOKUP(Ledger[[#This Row],[SKU]]&amp;"|"&amp;Ledger[[#This Row],[Branch_ID]], PriceList!E:E,PriceList!C:C,"")</f>
        <v>535</v>
      </c>
      <c r="K5707">
        <f>_xlfn.XLOOKUP(Ledger[[#This Row],[SKU]]&amp;"|"&amp;Ledger[[#This Row],[Branch_ID]], PriceList[Key], PriceList[Unit_Retail_Price_EGP], "")</f>
        <v>1339</v>
      </c>
      <c r="L5707">
        <f>YEAR(Ledger[[#This Row],[Date]])</f>
        <v>2025</v>
      </c>
      <c r="M5707" t="str">
        <f>"Qtr"&amp;ROUNDUP(MONTH(Ledger[[#This Row],[Date]])/3,0)</f>
        <v>Qtr2</v>
      </c>
      <c r="N5707">
        <f>MONTH(Ledger[[#This Row],[Date]])</f>
        <v>6</v>
      </c>
      <c r="O5707" t="str">
        <f>TEXT(Ledger[[#This Row],[Date]],"mmm")</f>
        <v>Jun</v>
      </c>
    </row>
    <row r="5708" spans="1:15" x14ac:dyDescent="0.35">
      <c r="A5708" t="s">
        <v>777</v>
      </c>
      <c r="B5708" s="8">
        <v>45809</v>
      </c>
      <c r="C5708" s="5">
        <v>0.40138888888888891</v>
      </c>
      <c r="D5708" t="str">
        <f>_xlfn.XLOOKUP(Ledger[[#This Row],[Employee_ID]],Employees!C:C,Employees!A:A)</f>
        <v>Morning</v>
      </c>
      <c r="E5708" t="s">
        <v>22</v>
      </c>
      <c r="F5708" t="str">
        <f>_xlfn.XLOOKUP(Ledger[[#This Row],[Employee_ID]],Employees!C:C,Employees!B:B)</f>
        <v>BR01</v>
      </c>
      <c r="G5708" t="s">
        <v>71</v>
      </c>
      <c r="H5708" t="s">
        <v>223</v>
      </c>
      <c r="I5708">
        <v>13</v>
      </c>
      <c r="J5708">
        <f>_xlfn.XLOOKUP(Ledger[[#This Row],[SKU]]&amp;"|"&amp;Ledger[[#This Row],[Branch_ID]], PriceList!E:E,PriceList!C:C,"")</f>
        <v>115</v>
      </c>
      <c r="K5708">
        <f>_xlfn.XLOOKUP(Ledger[[#This Row],[SKU]]&amp;"|"&amp;Ledger[[#This Row],[Branch_ID]], PriceList[Key], PriceList[Unit_Retail_Price_EGP], "")</f>
        <v>309</v>
      </c>
      <c r="L5708">
        <f>YEAR(Ledger[[#This Row],[Date]])</f>
        <v>2025</v>
      </c>
      <c r="M5708" t="str">
        <f>"Qtr"&amp;ROUNDUP(MONTH(Ledger[[#This Row],[Date]])/3,0)</f>
        <v>Qtr2</v>
      </c>
      <c r="N5708">
        <f>MONTH(Ledger[[#This Row],[Date]])</f>
        <v>6</v>
      </c>
      <c r="O5708" t="str">
        <f>TEXT(Ledger[[#This Row],[Date]],"mmm")</f>
        <v>Jun</v>
      </c>
    </row>
    <row r="5709" spans="1:15" x14ac:dyDescent="0.35">
      <c r="A5709" t="s">
        <v>778</v>
      </c>
      <c r="B5709" s="8">
        <v>45809</v>
      </c>
      <c r="C5709" s="5">
        <v>0.40138888888888891</v>
      </c>
      <c r="D5709" t="str">
        <f>_xlfn.XLOOKUP(Ledger[[#This Row],[Employee_ID]],Employees!C:C,Employees!A:A)</f>
        <v>Morning</v>
      </c>
      <c r="E5709" t="s">
        <v>22</v>
      </c>
      <c r="F5709" t="str">
        <f>_xlfn.XLOOKUP(Ledger[[#This Row],[Employee_ID]],Employees!C:C,Employees!B:B)</f>
        <v>BR01</v>
      </c>
      <c r="G5709" t="s">
        <v>71</v>
      </c>
      <c r="H5709" t="s">
        <v>549</v>
      </c>
      <c r="I5709">
        <v>16</v>
      </c>
      <c r="J5709">
        <f>_xlfn.XLOOKUP(Ledger[[#This Row],[SKU]]&amp;"|"&amp;Ledger[[#This Row],[Branch_ID]], PriceList!E:E,PriceList!C:C,"")</f>
        <v>145</v>
      </c>
      <c r="K5709">
        <f>_xlfn.XLOOKUP(Ledger[[#This Row],[SKU]]&amp;"|"&amp;Ledger[[#This Row],[Branch_ID]], PriceList[Key], PriceList[Unit_Retail_Price_EGP], "")</f>
        <v>389</v>
      </c>
      <c r="L5709">
        <f>YEAR(Ledger[[#This Row],[Date]])</f>
        <v>2025</v>
      </c>
      <c r="M5709" t="str">
        <f>"Qtr"&amp;ROUNDUP(MONTH(Ledger[[#This Row],[Date]])/3,0)</f>
        <v>Qtr2</v>
      </c>
      <c r="N5709">
        <f>MONTH(Ledger[[#This Row],[Date]])</f>
        <v>6</v>
      </c>
      <c r="O5709" t="str">
        <f>TEXT(Ledger[[#This Row],[Date]],"mmm")</f>
        <v>Jun</v>
      </c>
    </row>
    <row r="5710" spans="1:15" x14ac:dyDescent="0.35">
      <c r="A5710" t="s">
        <v>779</v>
      </c>
      <c r="B5710" s="8">
        <v>45809</v>
      </c>
      <c r="C5710" s="5">
        <v>0.40208333333333335</v>
      </c>
      <c r="D5710" t="str">
        <f>_xlfn.XLOOKUP(Ledger[[#This Row],[Employee_ID]],Employees!C:C,Employees!A:A)</f>
        <v>Morning</v>
      </c>
      <c r="E5710" t="s">
        <v>22</v>
      </c>
      <c r="F5710" t="str">
        <f>_xlfn.XLOOKUP(Ledger[[#This Row],[Employee_ID]],Employees!C:C,Employees!B:B)</f>
        <v>BR01</v>
      </c>
      <c r="G5710" t="s">
        <v>71</v>
      </c>
      <c r="H5710" t="s">
        <v>416</v>
      </c>
      <c r="I5710">
        <v>18</v>
      </c>
      <c r="J5710">
        <f>_xlfn.XLOOKUP(Ledger[[#This Row],[SKU]]&amp;"|"&amp;Ledger[[#This Row],[Branch_ID]], PriceList!E:E,PriceList!C:C,"")</f>
        <v>115</v>
      </c>
      <c r="K5710">
        <f>_xlfn.XLOOKUP(Ledger[[#This Row],[SKU]]&amp;"|"&amp;Ledger[[#This Row],[Branch_ID]], PriceList[Key], PriceList[Unit_Retail_Price_EGP], "")</f>
        <v>309</v>
      </c>
      <c r="L5710">
        <f>YEAR(Ledger[[#This Row],[Date]])</f>
        <v>2025</v>
      </c>
      <c r="M5710" t="str">
        <f>"Qtr"&amp;ROUNDUP(MONTH(Ledger[[#This Row],[Date]])/3,0)</f>
        <v>Qtr2</v>
      </c>
      <c r="N5710">
        <f>MONTH(Ledger[[#This Row],[Date]])</f>
        <v>6</v>
      </c>
      <c r="O5710" t="str">
        <f>TEXT(Ledger[[#This Row],[Date]],"mmm")</f>
        <v>Jun</v>
      </c>
    </row>
    <row r="5711" spans="1:15" x14ac:dyDescent="0.35">
      <c r="A5711" t="s">
        <v>784</v>
      </c>
      <c r="B5711" s="8">
        <v>45809</v>
      </c>
      <c r="C5711" s="5">
        <v>0.40208333333333335</v>
      </c>
      <c r="D5711" t="str">
        <f>_xlfn.XLOOKUP(Ledger[[#This Row],[Employee_ID]],Employees!C:C,Employees!A:A)</f>
        <v>Morning</v>
      </c>
      <c r="E5711" t="s">
        <v>22</v>
      </c>
      <c r="F5711" t="str">
        <f>_xlfn.XLOOKUP(Ledger[[#This Row],[Employee_ID]],Employees!C:C,Employees!B:B)</f>
        <v>BR01</v>
      </c>
      <c r="G5711" t="s">
        <v>71</v>
      </c>
      <c r="H5711" t="s">
        <v>40</v>
      </c>
      <c r="I5711">
        <v>18</v>
      </c>
      <c r="J5711">
        <f>_xlfn.XLOOKUP(Ledger[[#This Row],[SKU]]&amp;"|"&amp;Ledger[[#This Row],[Branch_ID]], PriceList!E:E,PriceList!C:C,"")</f>
        <v>495</v>
      </c>
      <c r="K5711">
        <f>_xlfn.XLOOKUP(Ledger[[#This Row],[SKU]]&amp;"|"&amp;Ledger[[#This Row],[Branch_ID]], PriceList[Key], PriceList[Unit_Retail_Price_EGP], "")</f>
        <v>1229</v>
      </c>
      <c r="L5711">
        <f>YEAR(Ledger[[#This Row],[Date]])</f>
        <v>2025</v>
      </c>
      <c r="M5711" t="str">
        <f>"Qtr"&amp;ROUNDUP(MONTH(Ledger[[#This Row],[Date]])/3,0)</f>
        <v>Qtr2</v>
      </c>
      <c r="N5711">
        <f>MONTH(Ledger[[#This Row],[Date]])</f>
        <v>6</v>
      </c>
      <c r="O5711" t="str">
        <f>TEXT(Ledger[[#This Row],[Date]],"mmm")</f>
        <v>Jun</v>
      </c>
    </row>
    <row r="5712" spans="1:15" x14ac:dyDescent="0.35">
      <c r="A5712" t="s">
        <v>786</v>
      </c>
      <c r="B5712" s="8">
        <v>45809</v>
      </c>
      <c r="C5712" s="5">
        <v>0.40208333333333335</v>
      </c>
      <c r="D5712" t="str">
        <f>_xlfn.XLOOKUP(Ledger[[#This Row],[Employee_ID]],Employees!C:C,Employees!A:A)</f>
        <v>Morning</v>
      </c>
      <c r="E5712" t="s">
        <v>22</v>
      </c>
      <c r="F5712" t="str">
        <f>_xlfn.XLOOKUP(Ledger[[#This Row],[Employee_ID]],Employees!C:C,Employees!B:B)</f>
        <v>BR01</v>
      </c>
      <c r="G5712" t="s">
        <v>71</v>
      </c>
      <c r="H5712" t="s">
        <v>100</v>
      </c>
      <c r="I5712">
        <v>19</v>
      </c>
      <c r="J5712">
        <f>_xlfn.XLOOKUP(Ledger[[#This Row],[SKU]]&amp;"|"&amp;Ledger[[#This Row],[Branch_ID]], PriceList!E:E,PriceList!C:C,"")</f>
        <v>535</v>
      </c>
      <c r="K5712">
        <f>_xlfn.XLOOKUP(Ledger[[#This Row],[SKU]]&amp;"|"&amp;Ledger[[#This Row],[Branch_ID]], PriceList[Key], PriceList[Unit_Retail_Price_EGP], "")</f>
        <v>1339</v>
      </c>
      <c r="L5712">
        <f>YEAR(Ledger[[#This Row],[Date]])</f>
        <v>2025</v>
      </c>
      <c r="M5712" t="str">
        <f>"Qtr"&amp;ROUNDUP(MONTH(Ledger[[#This Row],[Date]])/3,0)</f>
        <v>Qtr2</v>
      </c>
      <c r="N5712">
        <f>MONTH(Ledger[[#This Row],[Date]])</f>
        <v>6</v>
      </c>
      <c r="O5712" t="str">
        <f>TEXT(Ledger[[#This Row],[Date]],"mmm")</f>
        <v>Jun</v>
      </c>
    </row>
    <row r="5713" spans="1:15" x14ac:dyDescent="0.35">
      <c r="A5713" t="s">
        <v>789</v>
      </c>
      <c r="B5713" s="8">
        <v>45809</v>
      </c>
      <c r="C5713" s="5">
        <v>0.40208333333333335</v>
      </c>
      <c r="D5713" t="str">
        <f>_xlfn.XLOOKUP(Ledger[[#This Row],[Employee_ID]],Employees!C:C,Employees!A:A)</f>
        <v>Morning</v>
      </c>
      <c r="E5713" t="s">
        <v>22</v>
      </c>
      <c r="F5713" t="str">
        <f>_xlfn.XLOOKUP(Ledger[[#This Row],[Employee_ID]],Employees!C:C,Employees!B:B)</f>
        <v>BR01</v>
      </c>
      <c r="G5713" t="s">
        <v>71</v>
      </c>
      <c r="H5713" t="s">
        <v>764</v>
      </c>
      <c r="I5713">
        <v>18</v>
      </c>
      <c r="J5713">
        <f>_xlfn.XLOOKUP(Ledger[[#This Row],[SKU]]&amp;"|"&amp;Ledger[[#This Row],[Branch_ID]], PriceList!E:E,PriceList!C:C,"")</f>
        <v>390</v>
      </c>
      <c r="K5713">
        <f>_xlfn.XLOOKUP(Ledger[[#This Row],[SKU]]&amp;"|"&amp;Ledger[[#This Row],[Branch_ID]], PriceList[Key], PriceList[Unit_Retail_Price_EGP], "")</f>
        <v>1009</v>
      </c>
      <c r="L5713">
        <f>YEAR(Ledger[[#This Row],[Date]])</f>
        <v>2025</v>
      </c>
      <c r="M5713" t="str">
        <f>"Qtr"&amp;ROUNDUP(MONTH(Ledger[[#This Row],[Date]])/3,0)</f>
        <v>Qtr2</v>
      </c>
      <c r="N5713">
        <f>MONTH(Ledger[[#This Row],[Date]])</f>
        <v>6</v>
      </c>
      <c r="O5713" t="str">
        <f>TEXT(Ledger[[#This Row],[Date]],"mmm")</f>
        <v>Jun</v>
      </c>
    </row>
    <row r="5714" spans="1:15" x14ac:dyDescent="0.35">
      <c r="A5714" t="s">
        <v>790</v>
      </c>
      <c r="B5714" s="8">
        <v>45809</v>
      </c>
      <c r="C5714" s="5">
        <v>0.40208333333333335</v>
      </c>
      <c r="D5714" t="str">
        <f>_xlfn.XLOOKUP(Ledger[[#This Row],[Employee_ID]],Employees!C:C,Employees!A:A)</f>
        <v>Morning</v>
      </c>
      <c r="E5714" t="s">
        <v>22</v>
      </c>
      <c r="F5714" t="str">
        <f>_xlfn.XLOOKUP(Ledger[[#This Row],[Employee_ID]],Employees!C:C,Employees!B:B)</f>
        <v>BR01</v>
      </c>
      <c r="G5714" t="s">
        <v>71</v>
      </c>
      <c r="H5714" t="s">
        <v>299</v>
      </c>
      <c r="I5714">
        <v>38</v>
      </c>
      <c r="J5714">
        <f>_xlfn.XLOOKUP(Ledger[[#This Row],[SKU]]&amp;"|"&amp;Ledger[[#This Row],[Branch_ID]], PriceList!E:E,PriceList!C:C,"")</f>
        <v>165</v>
      </c>
      <c r="K5714">
        <f>_xlfn.XLOOKUP(Ledger[[#This Row],[SKU]]&amp;"|"&amp;Ledger[[#This Row],[Branch_ID]], PriceList[Key], PriceList[Unit_Retail_Price_EGP], "")</f>
        <v>449</v>
      </c>
      <c r="L5714">
        <f>YEAR(Ledger[[#This Row],[Date]])</f>
        <v>2025</v>
      </c>
      <c r="M5714" t="str">
        <f>"Qtr"&amp;ROUNDUP(MONTH(Ledger[[#This Row],[Date]])/3,0)</f>
        <v>Qtr2</v>
      </c>
      <c r="N5714">
        <f>MONTH(Ledger[[#This Row],[Date]])</f>
        <v>6</v>
      </c>
      <c r="O5714" t="str">
        <f>TEXT(Ledger[[#This Row],[Date]],"mmm")</f>
        <v>Jun</v>
      </c>
    </row>
    <row r="5715" spans="1:15" x14ac:dyDescent="0.35">
      <c r="A5715" t="s">
        <v>794</v>
      </c>
      <c r="B5715" s="8">
        <v>45809</v>
      </c>
      <c r="C5715" s="5">
        <v>0.40208333333333335</v>
      </c>
      <c r="D5715" t="str">
        <f>_xlfn.XLOOKUP(Ledger[[#This Row],[Employee_ID]],Employees!C:C,Employees!A:A)</f>
        <v>Morning</v>
      </c>
      <c r="E5715" t="s">
        <v>22</v>
      </c>
      <c r="F5715" t="str">
        <f>_xlfn.XLOOKUP(Ledger[[#This Row],[Employee_ID]],Employees!C:C,Employees!B:B)</f>
        <v>BR01</v>
      </c>
      <c r="G5715" t="s">
        <v>71</v>
      </c>
      <c r="H5715" t="s">
        <v>639</v>
      </c>
      <c r="I5715">
        <v>22</v>
      </c>
      <c r="J5715">
        <f>_xlfn.XLOOKUP(Ledger[[#This Row],[SKU]]&amp;"|"&amp;Ledger[[#This Row],[Branch_ID]], PriceList!E:E,PriceList!C:C,"")</f>
        <v>225</v>
      </c>
      <c r="K5715">
        <f>_xlfn.XLOOKUP(Ledger[[#This Row],[SKU]]&amp;"|"&amp;Ledger[[#This Row],[Branch_ID]], PriceList[Key], PriceList[Unit_Retail_Price_EGP], "")</f>
        <v>609</v>
      </c>
      <c r="L5715">
        <f>YEAR(Ledger[[#This Row],[Date]])</f>
        <v>2025</v>
      </c>
      <c r="M5715" t="str">
        <f>"Qtr"&amp;ROUNDUP(MONTH(Ledger[[#This Row],[Date]])/3,0)</f>
        <v>Qtr2</v>
      </c>
      <c r="N5715">
        <f>MONTH(Ledger[[#This Row],[Date]])</f>
        <v>6</v>
      </c>
      <c r="O5715" t="str">
        <f>TEXT(Ledger[[#This Row],[Date]],"mmm")</f>
        <v>Jun</v>
      </c>
    </row>
    <row r="5716" spans="1:15" x14ac:dyDescent="0.35">
      <c r="A5716" t="s">
        <v>799</v>
      </c>
      <c r="B5716" s="8">
        <v>45809</v>
      </c>
      <c r="C5716" s="5">
        <v>0.40208333333333335</v>
      </c>
      <c r="D5716" t="str">
        <f>_xlfn.XLOOKUP(Ledger[[#This Row],[Employee_ID]],Employees!C:C,Employees!A:A)</f>
        <v>Morning</v>
      </c>
      <c r="E5716" t="s">
        <v>22</v>
      </c>
      <c r="F5716" t="str">
        <f>_xlfn.XLOOKUP(Ledger[[#This Row],[Employee_ID]],Employees!C:C,Employees!B:B)</f>
        <v>BR01</v>
      </c>
      <c r="G5716" t="s">
        <v>71</v>
      </c>
      <c r="H5716" t="s">
        <v>574</v>
      </c>
      <c r="I5716">
        <v>27</v>
      </c>
      <c r="J5716">
        <f>_xlfn.XLOOKUP(Ledger[[#This Row],[SKU]]&amp;"|"&amp;Ledger[[#This Row],[Branch_ID]], PriceList!E:E,PriceList!C:C,"")</f>
        <v>225</v>
      </c>
      <c r="K5716">
        <f>_xlfn.XLOOKUP(Ledger[[#This Row],[SKU]]&amp;"|"&amp;Ledger[[#This Row],[Branch_ID]], PriceList[Key], PriceList[Unit_Retail_Price_EGP], "")</f>
        <v>609</v>
      </c>
      <c r="L5716">
        <f>YEAR(Ledger[[#This Row],[Date]])</f>
        <v>2025</v>
      </c>
      <c r="M5716" t="str">
        <f>"Qtr"&amp;ROUNDUP(MONTH(Ledger[[#This Row],[Date]])/3,0)</f>
        <v>Qtr2</v>
      </c>
      <c r="N5716">
        <f>MONTH(Ledger[[#This Row],[Date]])</f>
        <v>6</v>
      </c>
      <c r="O5716" t="str">
        <f>TEXT(Ledger[[#This Row],[Date]],"mmm")</f>
        <v>Jun</v>
      </c>
    </row>
    <row r="5717" spans="1:15" x14ac:dyDescent="0.35">
      <c r="A5717" t="s">
        <v>806</v>
      </c>
      <c r="B5717" s="8">
        <v>45809</v>
      </c>
      <c r="C5717" s="5">
        <v>0.40277777777777779</v>
      </c>
      <c r="D5717" t="str">
        <f>_xlfn.XLOOKUP(Ledger[[#This Row],[Employee_ID]],Employees!C:C,Employees!A:A)</f>
        <v>Morning</v>
      </c>
      <c r="E5717" t="s">
        <v>22</v>
      </c>
      <c r="F5717" t="str">
        <f>_xlfn.XLOOKUP(Ledger[[#This Row],[Employee_ID]],Employees!C:C,Employees!B:B)</f>
        <v>BR01</v>
      </c>
      <c r="G5717" t="s">
        <v>71</v>
      </c>
      <c r="H5717" t="s">
        <v>188</v>
      </c>
      <c r="I5717">
        <v>13</v>
      </c>
      <c r="J5717">
        <f>_xlfn.XLOOKUP(Ledger[[#This Row],[SKU]]&amp;"|"&amp;Ledger[[#This Row],[Branch_ID]], PriceList!E:E,PriceList!C:C,"")</f>
        <v>495</v>
      </c>
      <c r="K5717">
        <f>_xlfn.XLOOKUP(Ledger[[#This Row],[SKU]]&amp;"|"&amp;Ledger[[#This Row],[Branch_ID]], PriceList[Key], PriceList[Unit_Retail_Price_EGP], "")</f>
        <v>1229</v>
      </c>
      <c r="L5717">
        <f>YEAR(Ledger[[#This Row],[Date]])</f>
        <v>2025</v>
      </c>
      <c r="M5717" t="str">
        <f>"Qtr"&amp;ROUNDUP(MONTH(Ledger[[#This Row],[Date]])/3,0)</f>
        <v>Qtr2</v>
      </c>
      <c r="N5717">
        <f>MONTH(Ledger[[#This Row],[Date]])</f>
        <v>6</v>
      </c>
      <c r="O5717" t="str">
        <f>TEXT(Ledger[[#This Row],[Date]],"mmm")</f>
        <v>Jun</v>
      </c>
    </row>
    <row r="5718" spans="1:15" x14ac:dyDescent="0.35">
      <c r="A5718" t="s">
        <v>807</v>
      </c>
      <c r="B5718" s="8">
        <v>45809</v>
      </c>
      <c r="C5718" s="5">
        <v>0.40277777777777779</v>
      </c>
      <c r="D5718" t="str">
        <f>_xlfn.XLOOKUP(Ledger[[#This Row],[Employee_ID]],Employees!C:C,Employees!A:A)</f>
        <v>Morning</v>
      </c>
      <c r="E5718" t="s">
        <v>22</v>
      </c>
      <c r="F5718" t="str">
        <f>_xlfn.XLOOKUP(Ledger[[#This Row],[Employee_ID]],Employees!C:C,Employees!B:B)</f>
        <v>BR01</v>
      </c>
      <c r="G5718" t="s">
        <v>71</v>
      </c>
      <c r="H5718" t="s">
        <v>227</v>
      </c>
      <c r="I5718">
        <v>19</v>
      </c>
      <c r="J5718">
        <f>_xlfn.XLOOKUP(Ledger[[#This Row],[SKU]]&amp;"|"&amp;Ledger[[#This Row],[Branch_ID]], PriceList!E:E,PriceList!C:C,"")</f>
        <v>310</v>
      </c>
      <c r="K5718">
        <f>_xlfn.XLOOKUP(Ledger[[#This Row],[SKU]]&amp;"|"&amp;Ledger[[#This Row],[Branch_ID]], PriceList[Key], PriceList[Unit_Retail_Price_EGP], "")</f>
        <v>779</v>
      </c>
      <c r="L5718">
        <f>YEAR(Ledger[[#This Row],[Date]])</f>
        <v>2025</v>
      </c>
      <c r="M5718" t="str">
        <f>"Qtr"&amp;ROUNDUP(MONTH(Ledger[[#This Row],[Date]])/3,0)</f>
        <v>Qtr2</v>
      </c>
      <c r="N5718">
        <f>MONTH(Ledger[[#This Row],[Date]])</f>
        <v>6</v>
      </c>
      <c r="O5718" t="str">
        <f>TEXT(Ledger[[#This Row],[Date]],"mmm")</f>
        <v>Jun</v>
      </c>
    </row>
    <row r="5719" spans="1:15" x14ac:dyDescent="0.35">
      <c r="A5719" t="s">
        <v>813</v>
      </c>
      <c r="B5719" s="8">
        <v>45809</v>
      </c>
      <c r="C5719" s="5">
        <v>0.40277777777777779</v>
      </c>
      <c r="D5719" t="str">
        <f>_xlfn.XLOOKUP(Ledger[[#This Row],[Employee_ID]],Employees!C:C,Employees!A:A)</f>
        <v>Morning</v>
      </c>
      <c r="E5719" t="s">
        <v>22</v>
      </c>
      <c r="F5719" t="str">
        <f>_xlfn.XLOOKUP(Ledger[[#This Row],[Employee_ID]],Employees!C:C,Employees!B:B)</f>
        <v>BR01</v>
      </c>
      <c r="G5719" t="s">
        <v>71</v>
      </c>
      <c r="H5719" t="s">
        <v>610</v>
      </c>
      <c r="I5719">
        <v>18</v>
      </c>
      <c r="J5719">
        <f>_xlfn.XLOOKUP(Ledger[[#This Row],[SKU]]&amp;"|"&amp;Ledger[[#This Row],[Branch_ID]], PriceList!E:E,PriceList!C:C,"")</f>
        <v>185</v>
      </c>
      <c r="K5719">
        <f>_xlfn.XLOOKUP(Ledger[[#This Row],[SKU]]&amp;"|"&amp;Ledger[[#This Row],[Branch_ID]], PriceList[Key], PriceList[Unit_Retail_Price_EGP], "")</f>
        <v>499</v>
      </c>
      <c r="L5719">
        <f>YEAR(Ledger[[#This Row],[Date]])</f>
        <v>2025</v>
      </c>
      <c r="M5719" t="str">
        <f>"Qtr"&amp;ROUNDUP(MONTH(Ledger[[#This Row],[Date]])/3,0)</f>
        <v>Qtr2</v>
      </c>
      <c r="N5719">
        <f>MONTH(Ledger[[#This Row],[Date]])</f>
        <v>6</v>
      </c>
      <c r="O5719" t="str">
        <f>TEXT(Ledger[[#This Row],[Date]],"mmm")</f>
        <v>Jun</v>
      </c>
    </row>
    <row r="5720" spans="1:15" x14ac:dyDescent="0.35">
      <c r="A5720" t="s">
        <v>817</v>
      </c>
      <c r="B5720" s="8">
        <v>45809</v>
      </c>
      <c r="C5720" s="5">
        <v>0.40277777777777779</v>
      </c>
      <c r="D5720" t="str">
        <f>_xlfn.XLOOKUP(Ledger[[#This Row],[Employee_ID]],Employees!C:C,Employees!A:A)</f>
        <v>Morning</v>
      </c>
      <c r="E5720" t="s">
        <v>22</v>
      </c>
      <c r="F5720" t="str">
        <f>_xlfn.XLOOKUP(Ledger[[#This Row],[Employee_ID]],Employees!C:C,Employees!B:B)</f>
        <v>BR01</v>
      </c>
      <c r="G5720" t="s">
        <v>71</v>
      </c>
      <c r="H5720" t="s">
        <v>344</v>
      </c>
      <c r="I5720">
        <v>24</v>
      </c>
      <c r="J5720">
        <f>_xlfn.XLOOKUP(Ledger[[#This Row],[SKU]]&amp;"|"&amp;Ledger[[#This Row],[Branch_ID]], PriceList!E:E,PriceList!C:C,"")</f>
        <v>435</v>
      </c>
      <c r="K5720">
        <f>_xlfn.XLOOKUP(Ledger[[#This Row],[SKU]]&amp;"|"&amp;Ledger[[#This Row],[Branch_ID]], PriceList[Key], PriceList[Unit_Retail_Price_EGP], "")</f>
        <v>1119</v>
      </c>
      <c r="L5720">
        <f>YEAR(Ledger[[#This Row],[Date]])</f>
        <v>2025</v>
      </c>
      <c r="M5720" t="str">
        <f>"Qtr"&amp;ROUNDUP(MONTH(Ledger[[#This Row],[Date]])/3,0)</f>
        <v>Qtr2</v>
      </c>
      <c r="N5720">
        <f>MONTH(Ledger[[#This Row],[Date]])</f>
        <v>6</v>
      </c>
      <c r="O5720" t="str">
        <f>TEXT(Ledger[[#This Row],[Date]],"mmm")</f>
        <v>Jun</v>
      </c>
    </row>
    <row r="5721" spans="1:15" x14ac:dyDescent="0.35">
      <c r="A5721" t="s">
        <v>818</v>
      </c>
      <c r="B5721" s="8">
        <v>45809</v>
      </c>
      <c r="C5721" s="5">
        <v>0.40277777777777779</v>
      </c>
      <c r="D5721" t="str">
        <f>_xlfn.XLOOKUP(Ledger[[#This Row],[Employee_ID]],Employees!C:C,Employees!A:A)</f>
        <v>Morning</v>
      </c>
      <c r="E5721" t="s">
        <v>22</v>
      </c>
      <c r="F5721" t="str">
        <f>_xlfn.XLOOKUP(Ledger[[#This Row],[Employee_ID]],Employees!C:C,Employees!B:B)</f>
        <v>BR01</v>
      </c>
      <c r="G5721" t="s">
        <v>71</v>
      </c>
      <c r="H5721" t="s">
        <v>59</v>
      </c>
      <c r="I5721">
        <v>39</v>
      </c>
      <c r="J5721">
        <f>_xlfn.XLOOKUP(Ledger[[#This Row],[SKU]]&amp;"|"&amp;Ledger[[#This Row],[Branch_ID]], PriceList!E:E,PriceList!C:C,"")</f>
        <v>435</v>
      </c>
      <c r="K5721">
        <f>_xlfn.XLOOKUP(Ledger[[#This Row],[SKU]]&amp;"|"&amp;Ledger[[#This Row],[Branch_ID]], PriceList[Key], PriceList[Unit_Retail_Price_EGP], "")</f>
        <v>1119</v>
      </c>
      <c r="L5721">
        <f>YEAR(Ledger[[#This Row],[Date]])</f>
        <v>2025</v>
      </c>
      <c r="M5721" t="str">
        <f>"Qtr"&amp;ROUNDUP(MONTH(Ledger[[#This Row],[Date]])/3,0)</f>
        <v>Qtr2</v>
      </c>
      <c r="N5721">
        <f>MONTH(Ledger[[#This Row],[Date]])</f>
        <v>6</v>
      </c>
      <c r="O5721" t="str">
        <f>TEXT(Ledger[[#This Row],[Date]],"mmm")</f>
        <v>Jun</v>
      </c>
    </row>
    <row r="5722" spans="1:15" x14ac:dyDescent="0.35">
      <c r="A5722" t="s">
        <v>822</v>
      </c>
      <c r="B5722" s="8">
        <v>45809</v>
      </c>
      <c r="C5722" s="5">
        <v>0.40277777777777779</v>
      </c>
      <c r="D5722" t="str">
        <f>_xlfn.XLOOKUP(Ledger[[#This Row],[Employee_ID]],Employees!C:C,Employees!A:A)</f>
        <v>Morning</v>
      </c>
      <c r="E5722" t="s">
        <v>22</v>
      </c>
      <c r="F5722" t="str">
        <f>_xlfn.XLOOKUP(Ledger[[#This Row],[Employee_ID]],Employees!C:C,Employees!B:B)</f>
        <v>BR01</v>
      </c>
      <c r="G5722" t="s">
        <v>71</v>
      </c>
      <c r="H5722" t="s">
        <v>232</v>
      </c>
      <c r="I5722">
        <v>22</v>
      </c>
      <c r="J5722">
        <f>_xlfn.XLOOKUP(Ledger[[#This Row],[SKU]]&amp;"|"&amp;Ledger[[#This Row],[Branch_ID]], PriceList!E:E,PriceList!C:C,"")</f>
        <v>390</v>
      </c>
      <c r="K5722">
        <f>_xlfn.XLOOKUP(Ledger[[#This Row],[SKU]]&amp;"|"&amp;Ledger[[#This Row],[Branch_ID]], PriceList[Key], PriceList[Unit_Retail_Price_EGP], "")</f>
        <v>1009</v>
      </c>
      <c r="L5722">
        <f>YEAR(Ledger[[#This Row],[Date]])</f>
        <v>2025</v>
      </c>
      <c r="M5722" t="str">
        <f>"Qtr"&amp;ROUNDUP(MONTH(Ledger[[#This Row],[Date]])/3,0)</f>
        <v>Qtr2</v>
      </c>
      <c r="N5722">
        <f>MONTH(Ledger[[#This Row],[Date]])</f>
        <v>6</v>
      </c>
      <c r="O5722" t="str">
        <f>TEXT(Ledger[[#This Row],[Date]],"mmm")</f>
        <v>Jun</v>
      </c>
    </row>
    <row r="5723" spans="1:15" x14ac:dyDescent="0.35">
      <c r="A5723" t="s">
        <v>827</v>
      </c>
      <c r="B5723" s="8">
        <v>45809</v>
      </c>
      <c r="C5723" s="5">
        <v>0.40347222222222223</v>
      </c>
      <c r="D5723" t="str">
        <f>_xlfn.XLOOKUP(Ledger[[#This Row],[Employee_ID]],Employees!C:C,Employees!A:A)</f>
        <v>Morning</v>
      </c>
      <c r="E5723" t="s">
        <v>22</v>
      </c>
      <c r="F5723" t="str">
        <f>_xlfn.XLOOKUP(Ledger[[#This Row],[Employee_ID]],Employees!C:C,Employees!B:B)</f>
        <v>BR01</v>
      </c>
      <c r="G5723" t="s">
        <v>71</v>
      </c>
      <c r="H5723" t="s">
        <v>528</v>
      </c>
      <c r="I5723">
        <v>19</v>
      </c>
      <c r="J5723">
        <f>_xlfn.XLOOKUP(Ledger[[#This Row],[SKU]]&amp;"|"&amp;Ledger[[#This Row],[Branch_ID]], PriceList!E:E,PriceList!C:C,"")</f>
        <v>390</v>
      </c>
      <c r="K5723">
        <f>_xlfn.XLOOKUP(Ledger[[#This Row],[SKU]]&amp;"|"&amp;Ledger[[#This Row],[Branch_ID]], PriceList[Key], PriceList[Unit_Retail_Price_EGP], "")</f>
        <v>1009</v>
      </c>
      <c r="L5723">
        <f>YEAR(Ledger[[#This Row],[Date]])</f>
        <v>2025</v>
      </c>
      <c r="M5723" t="str">
        <f>"Qtr"&amp;ROUNDUP(MONTH(Ledger[[#This Row],[Date]])/3,0)</f>
        <v>Qtr2</v>
      </c>
      <c r="N5723">
        <f>MONTH(Ledger[[#This Row],[Date]])</f>
        <v>6</v>
      </c>
      <c r="O5723" t="str">
        <f>TEXT(Ledger[[#This Row],[Date]],"mmm")</f>
        <v>Jun</v>
      </c>
    </row>
    <row r="5724" spans="1:15" x14ac:dyDescent="0.35">
      <c r="A5724" t="s">
        <v>840</v>
      </c>
      <c r="B5724" s="8">
        <v>45809</v>
      </c>
      <c r="C5724" s="5">
        <v>0.40347222222222223</v>
      </c>
      <c r="D5724" t="str">
        <f>_xlfn.XLOOKUP(Ledger[[#This Row],[Employee_ID]],Employees!C:C,Employees!A:A)</f>
        <v>Morning</v>
      </c>
      <c r="E5724" t="s">
        <v>22</v>
      </c>
      <c r="F5724" t="str">
        <f>_xlfn.XLOOKUP(Ledger[[#This Row],[Employee_ID]],Employees!C:C,Employees!B:B)</f>
        <v>BR01</v>
      </c>
      <c r="G5724" t="s">
        <v>71</v>
      </c>
      <c r="H5724" t="s">
        <v>211</v>
      </c>
      <c r="I5724">
        <v>15</v>
      </c>
      <c r="J5724">
        <f>_xlfn.XLOOKUP(Ledger[[#This Row],[SKU]]&amp;"|"&amp;Ledger[[#This Row],[Branch_ID]], PriceList!E:E,PriceList!C:C,"")</f>
        <v>270</v>
      </c>
      <c r="K5724">
        <f>_xlfn.XLOOKUP(Ledger[[#This Row],[SKU]]&amp;"|"&amp;Ledger[[#This Row],[Branch_ID]], PriceList[Key], PriceList[Unit_Retail_Price_EGP], "")</f>
        <v>669</v>
      </c>
      <c r="L5724">
        <f>YEAR(Ledger[[#This Row],[Date]])</f>
        <v>2025</v>
      </c>
      <c r="M5724" t="str">
        <f>"Qtr"&amp;ROUNDUP(MONTH(Ledger[[#This Row],[Date]])/3,0)</f>
        <v>Qtr2</v>
      </c>
      <c r="N5724">
        <f>MONTH(Ledger[[#This Row],[Date]])</f>
        <v>6</v>
      </c>
      <c r="O5724" t="str">
        <f>TEXT(Ledger[[#This Row],[Date]],"mmm")</f>
        <v>Jun</v>
      </c>
    </row>
    <row r="5725" spans="1:15" x14ac:dyDescent="0.35">
      <c r="A5725" t="s">
        <v>841</v>
      </c>
      <c r="B5725" s="8">
        <v>45809</v>
      </c>
      <c r="C5725" s="5">
        <v>0.40347222222222223</v>
      </c>
      <c r="D5725" t="str">
        <f>_xlfn.XLOOKUP(Ledger[[#This Row],[Employee_ID]],Employees!C:C,Employees!A:A)</f>
        <v>Morning</v>
      </c>
      <c r="E5725" t="s">
        <v>22</v>
      </c>
      <c r="F5725" t="str">
        <f>_xlfn.XLOOKUP(Ledger[[#This Row],[Employee_ID]],Employees!C:C,Employees!B:B)</f>
        <v>BR01</v>
      </c>
      <c r="G5725" t="s">
        <v>71</v>
      </c>
      <c r="H5725" t="s">
        <v>184</v>
      </c>
      <c r="I5725">
        <v>19</v>
      </c>
      <c r="J5725">
        <f>_xlfn.XLOOKUP(Ledger[[#This Row],[SKU]]&amp;"|"&amp;Ledger[[#This Row],[Branch_ID]], PriceList!E:E,PriceList!C:C,"")</f>
        <v>270</v>
      </c>
      <c r="K5725">
        <f>_xlfn.XLOOKUP(Ledger[[#This Row],[SKU]]&amp;"|"&amp;Ledger[[#This Row],[Branch_ID]], PriceList[Key], PriceList[Unit_Retail_Price_EGP], "")</f>
        <v>669</v>
      </c>
      <c r="L5725">
        <f>YEAR(Ledger[[#This Row],[Date]])</f>
        <v>2025</v>
      </c>
      <c r="M5725" t="str">
        <f>"Qtr"&amp;ROUNDUP(MONTH(Ledger[[#This Row],[Date]])/3,0)</f>
        <v>Qtr2</v>
      </c>
      <c r="N5725">
        <f>MONTH(Ledger[[#This Row],[Date]])</f>
        <v>6</v>
      </c>
      <c r="O5725" t="str">
        <f>TEXT(Ledger[[#This Row],[Date]],"mmm")</f>
        <v>Jun</v>
      </c>
    </row>
    <row r="5726" spans="1:15" x14ac:dyDescent="0.35">
      <c r="A5726" t="s">
        <v>863</v>
      </c>
      <c r="B5726" s="8">
        <v>45809</v>
      </c>
      <c r="C5726" s="5">
        <v>0.40416666666666667</v>
      </c>
      <c r="D5726" t="str">
        <f>_xlfn.XLOOKUP(Ledger[[#This Row],[Employee_ID]],Employees!C:C,Employees!A:A)</f>
        <v>Morning</v>
      </c>
      <c r="E5726" t="s">
        <v>22</v>
      </c>
      <c r="F5726" t="str">
        <f>_xlfn.XLOOKUP(Ledger[[#This Row],[Employee_ID]],Employees!C:C,Employees!B:B)</f>
        <v>BR01</v>
      </c>
      <c r="G5726" t="s">
        <v>71</v>
      </c>
      <c r="H5726" t="s">
        <v>374</v>
      </c>
      <c r="I5726">
        <v>14</v>
      </c>
      <c r="J5726">
        <f>_xlfn.XLOOKUP(Ledger[[#This Row],[SKU]]&amp;"|"&amp;Ledger[[#This Row],[Branch_ID]], PriceList!E:E,PriceList!C:C,"")</f>
        <v>435</v>
      </c>
      <c r="K5726">
        <f>_xlfn.XLOOKUP(Ledger[[#This Row],[SKU]]&amp;"|"&amp;Ledger[[#This Row],[Branch_ID]], PriceList[Key], PriceList[Unit_Retail_Price_EGP], "")</f>
        <v>1119</v>
      </c>
      <c r="L5726">
        <f>YEAR(Ledger[[#This Row],[Date]])</f>
        <v>2025</v>
      </c>
      <c r="M5726" t="str">
        <f>"Qtr"&amp;ROUNDUP(MONTH(Ledger[[#This Row],[Date]])/3,0)</f>
        <v>Qtr2</v>
      </c>
      <c r="N5726">
        <f>MONTH(Ledger[[#This Row],[Date]])</f>
        <v>6</v>
      </c>
      <c r="O5726" t="str">
        <f>TEXT(Ledger[[#This Row],[Date]],"mmm")</f>
        <v>Jun</v>
      </c>
    </row>
    <row r="5727" spans="1:15" x14ac:dyDescent="0.35">
      <c r="A5727" t="s">
        <v>871</v>
      </c>
      <c r="B5727" s="8">
        <v>45809</v>
      </c>
      <c r="C5727" s="5">
        <v>0.40416666666666667</v>
      </c>
      <c r="D5727" t="str">
        <f>_xlfn.XLOOKUP(Ledger[[#This Row],[Employee_ID]],Employees!C:C,Employees!A:A)</f>
        <v>Morning</v>
      </c>
      <c r="E5727" t="s">
        <v>22</v>
      </c>
      <c r="F5727" t="str">
        <f>_xlfn.XLOOKUP(Ledger[[#This Row],[Employee_ID]],Employees!C:C,Employees!B:B)</f>
        <v>BR01</v>
      </c>
      <c r="G5727" t="s">
        <v>71</v>
      </c>
      <c r="H5727" t="s">
        <v>313</v>
      </c>
      <c r="I5727">
        <v>33</v>
      </c>
      <c r="J5727">
        <f>_xlfn.XLOOKUP(Ledger[[#This Row],[SKU]]&amp;"|"&amp;Ledger[[#This Row],[Branch_ID]], PriceList!E:E,PriceList!C:C,"")</f>
        <v>145</v>
      </c>
      <c r="K5727">
        <f>_xlfn.XLOOKUP(Ledger[[#This Row],[SKU]]&amp;"|"&amp;Ledger[[#This Row],[Branch_ID]], PriceList[Key], PriceList[Unit_Retail_Price_EGP], "")</f>
        <v>389</v>
      </c>
      <c r="L5727">
        <f>YEAR(Ledger[[#This Row],[Date]])</f>
        <v>2025</v>
      </c>
      <c r="M5727" t="str">
        <f>"Qtr"&amp;ROUNDUP(MONTH(Ledger[[#This Row],[Date]])/3,0)</f>
        <v>Qtr2</v>
      </c>
      <c r="N5727">
        <f>MONTH(Ledger[[#This Row],[Date]])</f>
        <v>6</v>
      </c>
      <c r="O5727" t="str">
        <f>TEXT(Ledger[[#This Row],[Date]],"mmm")</f>
        <v>Jun</v>
      </c>
    </row>
    <row r="5728" spans="1:15" x14ac:dyDescent="0.35">
      <c r="A5728" t="s">
        <v>883</v>
      </c>
      <c r="B5728" s="8">
        <v>45809</v>
      </c>
      <c r="C5728" s="5">
        <v>0.40486111111111112</v>
      </c>
      <c r="D5728" t="str">
        <f>_xlfn.XLOOKUP(Ledger[[#This Row],[Employee_ID]],Employees!C:C,Employees!A:A)</f>
        <v>Morning</v>
      </c>
      <c r="E5728" t="s">
        <v>22</v>
      </c>
      <c r="F5728" t="str">
        <f>_xlfn.XLOOKUP(Ledger[[#This Row],[Employee_ID]],Employees!C:C,Employees!B:B)</f>
        <v>BR01</v>
      </c>
      <c r="G5728" t="s">
        <v>71</v>
      </c>
      <c r="H5728" t="s">
        <v>621</v>
      </c>
      <c r="I5728">
        <v>14</v>
      </c>
      <c r="J5728">
        <f>_xlfn.XLOOKUP(Ledger[[#This Row],[SKU]]&amp;"|"&amp;Ledger[[#This Row],[Branch_ID]], PriceList!E:E,PriceList!C:C,"")</f>
        <v>185</v>
      </c>
      <c r="K5728">
        <f>_xlfn.XLOOKUP(Ledger[[#This Row],[SKU]]&amp;"|"&amp;Ledger[[#This Row],[Branch_ID]], PriceList[Key], PriceList[Unit_Retail_Price_EGP], "")</f>
        <v>499</v>
      </c>
      <c r="L5728">
        <f>YEAR(Ledger[[#This Row],[Date]])</f>
        <v>2025</v>
      </c>
      <c r="M5728" t="str">
        <f>"Qtr"&amp;ROUNDUP(MONTH(Ledger[[#This Row],[Date]])/3,0)</f>
        <v>Qtr2</v>
      </c>
      <c r="N5728">
        <f>MONTH(Ledger[[#This Row],[Date]])</f>
        <v>6</v>
      </c>
      <c r="O5728" t="str">
        <f>TEXT(Ledger[[#This Row],[Date]],"mmm")</f>
        <v>Jun</v>
      </c>
    </row>
    <row r="5729" spans="1:15" x14ac:dyDescent="0.35">
      <c r="A5729" t="s">
        <v>886</v>
      </c>
      <c r="B5729" s="8">
        <v>45809</v>
      </c>
      <c r="C5729" s="5">
        <v>0.40555555555555556</v>
      </c>
      <c r="D5729" t="str">
        <f>_xlfn.XLOOKUP(Ledger[[#This Row],[Employee_ID]],Employees!C:C,Employees!A:A)</f>
        <v>Morning</v>
      </c>
      <c r="E5729" t="s">
        <v>22</v>
      </c>
      <c r="F5729" t="str">
        <f>_xlfn.XLOOKUP(Ledger[[#This Row],[Employee_ID]],Employees!C:C,Employees!B:B)</f>
        <v>BR01</v>
      </c>
      <c r="G5729" t="s">
        <v>71</v>
      </c>
      <c r="H5729" t="s">
        <v>143</v>
      </c>
      <c r="I5729">
        <v>45</v>
      </c>
      <c r="J5729">
        <f>_xlfn.XLOOKUP(Ledger[[#This Row],[SKU]]&amp;"|"&amp;Ledger[[#This Row],[Branch_ID]], PriceList!E:E,PriceList!C:C,"")</f>
        <v>225</v>
      </c>
      <c r="K5729">
        <f>_xlfn.XLOOKUP(Ledger[[#This Row],[SKU]]&amp;"|"&amp;Ledger[[#This Row],[Branch_ID]], PriceList[Key], PriceList[Unit_Retail_Price_EGP], "")</f>
        <v>609</v>
      </c>
      <c r="L5729">
        <f>YEAR(Ledger[[#This Row],[Date]])</f>
        <v>2025</v>
      </c>
      <c r="M5729" t="str">
        <f>"Qtr"&amp;ROUNDUP(MONTH(Ledger[[#This Row],[Date]])/3,0)</f>
        <v>Qtr2</v>
      </c>
      <c r="N5729">
        <f>MONTH(Ledger[[#This Row],[Date]])</f>
        <v>6</v>
      </c>
      <c r="O5729" t="str">
        <f>TEXT(Ledger[[#This Row],[Date]],"mmm")</f>
        <v>Jun</v>
      </c>
    </row>
    <row r="5730" spans="1:15" x14ac:dyDescent="0.35">
      <c r="A5730" t="s">
        <v>889</v>
      </c>
      <c r="B5730" s="8">
        <v>45809</v>
      </c>
      <c r="C5730" s="5">
        <v>0.40555555555555556</v>
      </c>
      <c r="D5730" t="str">
        <f>_xlfn.XLOOKUP(Ledger[[#This Row],[Employee_ID]],Employees!C:C,Employees!A:A)</f>
        <v>Morning</v>
      </c>
      <c r="E5730" t="s">
        <v>22</v>
      </c>
      <c r="F5730" t="str">
        <f>_xlfn.XLOOKUP(Ledger[[#This Row],[Employee_ID]],Employees!C:C,Employees!B:B)</f>
        <v>BR01</v>
      </c>
      <c r="G5730" t="s">
        <v>71</v>
      </c>
      <c r="H5730" t="s">
        <v>681</v>
      </c>
      <c r="I5730">
        <v>37</v>
      </c>
      <c r="J5730">
        <f>_xlfn.XLOOKUP(Ledger[[#This Row],[SKU]]&amp;"|"&amp;Ledger[[#This Row],[Branch_ID]], PriceList!E:E,PriceList!C:C,"")</f>
        <v>145</v>
      </c>
      <c r="K5730">
        <f>_xlfn.XLOOKUP(Ledger[[#This Row],[SKU]]&amp;"|"&amp;Ledger[[#This Row],[Branch_ID]], PriceList[Key], PriceList[Unit_Retail_Price_EGP], "")</f>
        <v>389</v>
      </c>
      <c r="L5730">
        <f>YEAR(Ledger[[#This Row],[Date]])</f>
        <v>2025</v>
      </c>
      <c r="M5730" t="str">
        <f>"Qtr"&amp;ROUNDUP(MONTH(Ledger[[#This Row],[Date]])/3,0)</f>
        <v>Qtr2</v>
      </c>
      <c r="N5730">
        <f>MONTH(Ledger[[#This Row],[Date]])</f>
        <v>6</v>
      </c>
      <c r="O5730" t="str">
        <f>TEXT(Ledger[[#This Row],[Date]],"mmm")</f>
        <v>Jun</v>
      </c>
    </row>
    <row r="5731" spans="1:15" x14ac:dyDescent="0.35">
      <c r="A5731" t="s">
        <v>902</v>
      </c>
      <c r="B5731" s="8">
        <v>45809</v>
      </c>
      <c r="C5731" s="5">
        <v>0.40555555555555556</v>
      </c>
      <c r="D5731" t="str">
        <f>_xlfn.XLOOKUP(Ledger[[#This Row],[Employee_ID]],Employees!C:C,Employees!A:A)</f>
        <v>Morning</v>
      </c>
      <c r="E5731" t="s">
        <v>22</v>
      </c>
      <c r="F5731" t="str">
        <f>_xlfn.XLOOKUP(Ledger[[#This Row],[Employee_ID]],Employees!C:C,Employees!B:B)</f>
        <v>BR01</v>
      </c>
      <c r="G5731" t="s">
        <v>71</v>
      </c>
      <c r="H5731" t="s">
        <v>158</v>
      </c>
      <c r="I5731">
        <v>17</v>
      </c>
      <c r="J5731">
        <f>_xlfn.XLOOKUP(Ledger[[#This Row],[SKU]]&amp;"|"&amp;Ledger[[#This Row],[Branch_ID]], PriceList!E:E,PriceList!C:C,"")</f>
        <v>45</v>
      </c>
      <c r="K5731">
        <f>_xlfn.XLOOKUP(Ledger[[#This Row],[SKU]]&amp;"|"&amp;Ledger[[#This Row],[Branch_ID]], PriceList[Key], PriceList[Unit_Retail_Price_EGP], "")</f>
        <v>129</v>
      </c>
      <c r="L5731">
        <f>YEAR(Ledger[[#This Row],[Date]])</f>
        <v>2025</v>
      </c>
      <c r="M5731" t="str">
        <f>"Qtr"&amp;ROUNDUP(MONTH(Ledger[[#This Row],[Date]])/3,0)</f>
        <v>Qtr2</v>
      </c>
      <c r="N5731">
        <f>MONTH(Ledger[[#This Row],[Date]])</f>
        <v>6</v>
      </c>
      <c r="O5731" t="str">
        <f>TEXT(Ledger[[#This Row],[Date]],"mmm")</f>
        <v>Jun</v>
      </c>
    </row>
    <row r="5732" spans="1:15" x14ac:dyDescent="0.35">
      <c r="A5732" t="s">
        <v>908</v>
      </c>
      <c r="B5732" s="8">
        <v>45809</v>
      </c>
      <c r="C5732" s="5">
        <v>0.40625</v>
      </c>
      <c r="D5732" t="str">
        <f>_xlfn.XLOOKUP(Ledger[[#This Row],[Employee_ID]],Employees!C:C,Employees!A:A)</f>
        <v>Morning</v>
      </c>
      <c r="E5732" t="s">
        <v>22</v>
      </c>
      <c r="F5732" t="str">
        <f>_xlfn.XLOOKUP(Ledger[[#This Row],[Employee_ID]],Employees!C:C,Employees!B:B)</f>
        <v>BR01</v>
      </c>
      <c r="G5732" t="s">
        <v>71</v>
      </c>
      <c r="H5732" t="s">
        <v>255</v>
      </c>
      <c r="I5732">
        <v>21</v>
      </c>
      <c r="J5732">
        <f>_xlfn.XLOOKUP(Ledger[[#This Row],[SKU]]&amp;"|"&amp;Ledger[[#This Row],[Branch_ID]], PriceList!E:E,PriceList!C:C,"")</f>
        <v>165</v>
      </c>
      <c r="K5732">
        <f>_xlfn.XLOOKUP(Ledger[[#This Row],[SKU]]&amp;"|"&amp;Ledger[[#This Row],[Branch_ID]], PriceList[Key], PriceList[Unit_Retail_Price_EGP], "")</f>
        <v>449</v>
      </c>
      <c r="L5732">
        <f>YEAR(Ledger[[#This Row],[Date]])</f>
        <v>2025</v>
      </c>
      <c r="M5732" t="str">
        <f>"Qtr"&amp;ROUNDUP(MONTH(Ledger[[#This Row],[Date]])/3,0)</f>
        <v>Qtr2</v>
      </c>
      <c r="N5732">
        <f>MONTH(Ledger[[#This Row],[Date]])</f>
        <v>6</v>
      </c>
      <c r="O5732" t="str">
        <f>TEXT(Ledger[[#This Row],[Date]],"mmm")</f>
        <v>Jun</v>
      </c>
    </row>
    <row r="5733" spans="1:15" x14ac:dyDescent="0.35">
      <c r="A5733" t="s">
        <v>909</v>
      </c>
      <c r="B5733" s="8">
        <v>45809</v>
      </c>
      <c r="C5733" s="5">
        <v>0.40625</v>
      </c>
      <c r="D5733" t="str">
        <f>_xlfn.XLOOKUP(Ledger[[#This Row],[Employee_ID]],Employees!C:C,Employees!A:A)</f>
        <v>Morning</v>
      </c>
      <c r="E5733" t="s">
        <v>22</v>
      </c>
      <c r="F5733" t="str">
        <f>_xlfn.XLOOKUP(Ledger[[#This Row],[Employee_ID]],Employees!C:C,Employees!B:B)</f>
        <v>BR01</v>
      </c>
      <c r="G5733" t="s">
        <v>71</v>
      </c>
      <c r="H5733" t="s">
        <v>179</v>
      </c>
      <c r="I5733">
        <v>18</v>
      </c>
      <c r="J5733">
        <f>_xlfn.XLOOKUP(Ledger[[#This Row],[SKU]]&amp;"|"&amp;Ledger[[#This Row],[Branch_ID]], PriceList!E:E,PriceList!C:C,"")</f>
        <v>390</v>
      </c>
      <c r="K5733">
        <f>_xlfn.XLOOKUP(Ledger[[#This Row],[SKU]]&amp;"|"&amp;Ledger[[#This Row],[Branch_ID]], PriceList[Key], PriceList[Unit_Retail_Price_EGP], "")</f>
        <v>1009</v>
      </c>
      <c r="L5733">
        <f>YEAR(Ledger[[#This Row],[Date]])</f>
        <v>2025</v>
      </c>
      <c r="M5733" t="str">
        <f>"Qtr"&amp;ROUNDUP(MONTH(Ledger[[#This Row],[Date]])/3,0)</f>
        <v>Qtr2</v>
      </c>
      <c r="N5733">
        <f>MONTH(Ledger[[#This Row],[Date]])</f>
        <v>6</v>
      </c>
      <c r="O5733" t="str">
        <f>TEXT(Ledger[[#This Row],[Date]],"mmm")</f>
        <v>Jun</v>
      </c>
    </row>
    <row r="5734" spans="1:15" x14ac:dyDescent="0.35">
      <c r="A5734" t="s">
        <v>917</v>
      </c>
      <c r="B5734" s="8">
        <v>45809</v>
      </c>
      <c r="C5734" s="5">
        <v>0.40625</v>
      </c>
      <c r="D5734" t="str">
        <f>_xlfn.XLOOKUP(Ledger[[#This Row],[Employee_ID]],Employees!C:C,Employees!A:A)</f>
        <v>Morning</v>
      </c>
      <c r="E5734" t="s">
        <v>22</v>
      </c>
      <c r="F5734" t="str">
        <f>_xlfn.XLOOKUP(Ledger[[#This Row],[Employee_ID]],Employees!C:C,Employees!B:B)</f>
        <v>BR01</v>
      </c>
      <c r="G5734" t="s">
        <v>71</v>
      </c>
      <c r="H5734" t="s">
        <v>284</v>
      </c>
      <c r="I5734">
        <v>19</v>
      </c>
      <c r="J5734">
        <f>_xlfn.XLOOKUP(Ledger[[#This Row],[SKU]]&amp;"|"&amp;Ledger[[#This Row],[Branch_ID]], PriceList!E:E,PriceList!C:C,"")</f>
        <v>495</v>
      </c>
      <c r="K5734">
        <f>_xlfn.XLOOKUP(Ledger[[#This Row],[SKU]]&amp;"|"&amp;Ledger[[#This Row],[Branch_ID]], PriceList[Key], PriceList[Unit_Retail_Price_EGP], "")</f>
        <v>1229</v>
      </c>
      <c r="L5734">
        <f>YEAR(Ledger[[#This Row],[Date]])</f>
        <v>2025</v>
      </c>
      <c r="M5734" t="str">
        <f>"Qtr"&amp;ROUNDUP(MONTH(Ledger[[#This Row],[Date]])/3,0)</f>
        <v>Qtr2</v>
      </c>
      <c r="N5734">
        <f>MONTH(Ledger[[#This Row],[Date]])</f>
        <v>6</v>
      </c>
      <c r="O5734" t="str">
        <f>TEXT(Ledger[[#This Row],[Date]],"mmm")</f>
        <v>Jun</v>
      </c>
    </row>
    <row r="5735" spans="1:15" x14ac:dyDescent="0.35">
      <c r="A5735" t="s">
        <v>918</v>
      </c>
      <c r="B5735" s="8">
        <v>45809</v>
      </c>
      <c r="C5735" s="5">
        <v>0.40625</v>
      </c>
      <c r="D5735" t="str">
        <f>_xlfn.XLOOKUP(Ledger[[#This Row],[Employee_ID]],Employees!C:C,Employees!A:A)</f>
        <v>Morning</v>
      </c>
      <c r="E5735" t="s">
        <v>22</v>
      </c>
      <c r="F5735" t="str">
        <f>_xlfn.XLOOKUP(Ledger[[#This Row],[Employee_ID]],Employees!C:C,Employees!B:B)</f>
        <v>BR01</v>
      </c>
      <c r="G5735" t="s">
        <v>71</v>
      </c>
      <c r="H5735" t="s">
        <v>608</v>
      </c>
      <c r="I5735">
        <v>26</v>
      </c>
      <c r="J5735">
        <f>_xlfn.XLOOKUP(Ledger[[#This Row],[SKU]]&amp;"|"&amp;Ledger[[#This Row],[Branch_ID]], PriceList!E:E,PriceList!C:C,"")</f>
        <v>225</v>
      </c>
      <c r="K5735">
        <f>_xlfn.XLOOKUP(Ledger[[#This Row],[SKU]]&amp;"|"&amp;Ledger[[#This Row],[Branch_ID]], PriceList[Key], PriceList[Unit_Retail_Price_EGP], "")</f>
        <v>609</v>
      </c>
      <c r="L5735">
        <f>YEAR(Ledger[[#This Row],[Date]])</f>
        <v>2025</v>
      </c>
      <c r="M5735" t="str">
        <f>"Qtr"&amp;ROUNDUP(MONTH(Ledger[[#This Row],[Date]])/3,0)</f>
        <v>Qtr2</v>
      </c>
      <c r="N5735">
        <f>MONTH(Ledger[[#This Row],[Date]])</f>
        <v>6</v>
      </c>
      <c r="O5735" t="str">
        <f>TEXT(Ledger[[#This Row],[Date]],"mmm")</f>
        <v>Jun</v>
      </c>
    </row>
    <row r="5736" spans="1:15" x14ac:dyDescent="0.35">
      <c r="A5736" t="s">
        <v>927</v>
      </c>
      <c r="B5736" s="8">
        <v>45809</v>
      </c>
      <c r="C5736" s="5">
        <v>0.40625</v>
      </c>
      <c r="D5736" t="str">
        <f>_xlfn.XLOOKUP(Ledger[[#This Row],[Employee_ID]],Employees!C:C,Employees!A:A)</f>
        <v>Morning</v>
      </c>
      <c r="E5736" t="s">
        <v>22</v>
      </c>
      <c r="F5736" t="str">
        <f>_xlfn.XLOOKUP(Ledger[[#This Row],[Employee_ID]],Employees!C:C,Employees!B:B)</f>
        <v>BR01</v>
      </c>
      <c r="G5736" t="s">
        <v>71</v>
      </c>
      <c r="H5736" t="s">
        <v>213</v>
      </c>
      <c r="I5736">
        <v>20</v>
      </c>
      <c r="J5736">
        <f>_xlfn.XLOOKUP(Ledger[[#This Row],[SKU]]&amp;"|"&amp;Ledger[[#This Row],[Branch_ID]], PriceList!E:E,PriceList!C:C,"")</f>
        <v>535</v>
      </c>
      <c r="K5736">
        <f>_xlfn.XLOOKUP(Ledger[[#This Row],[SKU]]&amp;"|"&amp;Ledger[[#This Row],[Branch_ID]], PriceList[Key], PriceList[Unit_Retail_Price_EGP], "")</f>
        <v>1339</v>
      </c>
      <c r="L5736">
        <f>YEAR(Ledger[[#This Row],[Date]])</f>
        <v>2025</v>
      </c>
      <c r="M5736" t="str">
        <f>"Qtr"&amp;ROUNDUP(MONTH(Ledger[[#This Row],[Date]])/3,0)</f>
        <v>Qtr2</v>
      </c>
      <c r="N5736">
        <f>MONTH(Ledger[[#This Row],[Date]])</f>
        <v>6</v>
      </c>
      <c r="O5736" t="str">
        <f>TEXT(Ledger[[#This Row],[Date]],"mmm")</f>
        <v>Jun</v>
      </c>
    </row>
    <row r="5737" spans="1:15" x14ac:dyDescent="0.35">
      <c r="A5737" t="s">
        <v>929</v>
      </c>
      <c r="B5737" s="8">
        <v>45809</v>
      </c>
      <c r="C5737" s="5">
        <v>0.40625</v>
      </c>
      <c r="D5737" t="str">
        <f>_xlfn.XLOOKUP(Ledger[[#This Row],[Employee_ID]],Employees!C:C,Employees!A:A)</f>
        <v>Morning</v>
      </c>
      <c r="E5737" t="s">
        <v>22</v>
      </c>
      <c r="F5737" t="str">
        <f>_xlfn.XLOOKUP(Ledger[[#This Row],[Employee_ID]],Employees!C:C,Employees!B:B)</f>
        <v>BR01</v>
      </c>
      <c r="G5737" t="s">
        <v>71</v>
      </c>
      <c r="H5737" t="s">
        <v>190</v>
      </c>
      <c r="I5737">
        <v>16</v>
      </c>
      <c r="J5737">
        <f>_xlfn.XLOOKUP(Ledger[[#This Row],[SKU]]&amp;"|"&amp;Ledger[[#This Row],[Branch_ID]], PriceList!E:E,PriceList!C:C,"")</f>
        <v>390</v>
      </c>
      <c r="K5737">
        <f>_xlfn.XLOOKUP(Ledger[[#This Row],[SKU]]&amp;"|"&amp;Ledger[[#This Row],[Branch_ID]], PriceList[Key], PriceList[Unit_Retail_Price_EGP], "")</f>
        <v>1009</v>
      </c>
      <c r="L5737">
        <f>YEAR(Ledger[[#This Row],[Date]])</f>
        <v>2025</v>
      </c>
      <c r="M5737" t="str">
        <f>"Qtr"&amp;ROUNDUP(MONTH(Ledger[[#This Row],[Date]])/3,0)</f>
        <v>Qtr2</v>
      </c>
      <c r="N5737">
        <f>MONTH(Ledger[[#This Row],[Date]])</f>
        <v>6</v>
      </c>
      <c r="O5737" t="str">
        <f>TEXT(Ledger[[#This Row],[Date]],"mmm")</f>
        <v>Jun</v>
      </c>
    </row>
  </sheetData>
  <dataValidations count="7">
    <dataValidation type="list" allowBlank="1" showInputMessage="1" showErrorMessage="1" sqref="H5738:H1048576 H1" xr:uid="{C38510F9-65D7-4E16-8F44-E29EF4999137}">
      <formula1>"SKU_List"</formula1>
    </dataValidation>
    <dataValidation type="list" allowBlank="1" showInputMessage="1" showErrorMessage="1" sqref="G1 G5738:G1048576" xr:uid="{2F4D6F10-F43A-4E17-834E-7829F58760C8}">
      <formula1>"Emp_List"</formula1>
    </dataValidation>
    <dataValidation type="list" allowBlank="1" showInputMessage="1" showErrorMessage="1" sqref="H2:H5737" xr:uid="{52038EEB-27EC-49D8-BB33-053EFF15D7B1}">
      <formula1>SKU_List</formula1>
    </dataValidation>
    <dataValidation type="list" allowBlank="1" showInputMessage="1" showErrorMessage="1" sqref="G2:G5737" xr:uid="{881B025A-9FCA-4A61-94B6-D2E2F8C3B634}">
      <formula1>Emp_List</formula1>
    </dataValidation>
    <dataValidation type="list" allowBlank="1" showInputMessage="1" showErrorMessage="1" sqref="E1:E1048576" xr:uid="{FAB3A3EF-11DE-475A-95C1-3892A2AEB88C}">
      <formula1>"Sale, Return, Restock"</formula1>
    </dataValidation>
    <dataValidation type="list" allowBlank="1" showInputMessage="1" showErrorMessage="1" sqref="D1:D1048576" xr:uid="{FB8B0AB8-C777-43A5-B6D6-E87CF4993D3D}">
      <formula1>"Morning, Afternoon, Evening"</formula1>
    </dataValidation>
    <dataValidation type="whole" operator="greaterThan" allowBlank="1" showInputMessage="1" showErrorMessage="1" sqref="I1:I1048576" xr:uid="{7E82BC7D-8EB1-48A7-96EF-FE9B61CA6FA3}">
      <formula1>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59EF5-AE10-4B8F-BF1B-8086C0381DF5}">
  <dimension ref="A1:D16"/>
  <sheetViews>
    <sheetView workbookViewId="0">
      <selection sqref="A1:D16"/>
    </sheetView>
  </sheetViews>
  <sheetFormatPr defaultRowHeight="14.5" x14ac:dyDescent="0.35"/>
  <cols>
    <col min="1" max="1" width="9.36328125" bestFit="1" customWidth="1"/>
    <col min="2" max="2" width="11.7265625" bestFit="1" customWidth="1"/>
    <col min="3" max="3" width="14.08984375" bestFit="1" customWidth="1"/>
    <col min="4" max="4" width="17.26953125" bestFit="1" customWidth="1"/>
  </cols>
  <sheetData>
    <row r="1" spans="1:4" x14ac:dyDescent="0.35">
      <c r="A1" t="s">
        <v>3</v>
      </c>
      <c r="B1" t="s">
        <v>5</v>
      </c>
      <c r="C1" t="s">
        <v>9</v>
      </c>
      <c r="D1" t="s">
        <v>10</v>
      </c>
    </row>
    <row r="2" spans="1:4" x14ac:dyDescent="0.35">
      <c r="A2" t="s">
        <v>21</v>
      </c>
      <c r="B2" t="s">
        <v>69</v>
      </c>
      <c r="C2" t="s">
        <v>71</v>
      </c>
      <c r="D2" t="s">
        <v>72</v>
      </c>
    </row>
    <row r="3" spans="1:4" x14ac:dyDescent="0.35">
      <c r="A3" t="s">
        <v>939</v>
      </c>
      <c r="B3" t="s">
        <v>69</v>
      </c>
      <c r="C3" t="s">
        <v>948</v>
      </c>
      <c r="D3" t="s">
        <v>949</v>
      </c>
    </row>
    <row r="4" spans="1:4" x14ac:dyDescent="0.35">
      <c r="A4" t="s">
        <v>960</v>
      </c>
      <c r="B4" t="s">
        <v>69</v>
      </c>
      <c r="C4" t="s">
        <v>961</v>
      </c>
      <c r="D4" t="s">
        <v>962</v>
      </c>
    </row>
    <row r="5" spans="1:4" x14ac:dyDescent="0.35">
      <c r="A5" t="s">
        <v>21</v>
      </c>
      <c r="B5" t="s">
        <v>23</v>
      </c>
      <c r="C5" t="s">
        <v>27</v>
      </c>
      <c r="D5" t="s">
        <v>28</v>
      </c>
    </row>
    <row r="6" spans="1:4" x14ac:dyDescent="0.35">
      <c r="A6" t="s">
        <v>939</v>
      </c>
      <c r="B6" t="s">
        <v>23</v>
      </c>
      <c r="C6" t="s">
        <v>944</v>
      </c>
      <c r="D6" t="s">
        <v>945</v>
      </c>
    </row>
    <row r="7" spans="1:4" x14ac:dyDescent="0.35">
      <c r="A7" t="s">
        <v>960</v>
      </c>
      <c r="B7" t="s">
        <v>23</v>
      </c>
      <c r="C7" t="s">
        <v>1011</v>
      </c>
      <c r="D7" t="s">
        <v>1012</v>
      </c>
    </row>
    <row r="8" spans="1:4" x14ac:dyDescent="0.35">
      <c r="A8" t="s">
        <v>21</v>
      </c>
      <c r="B8" t="s">
        <v>35</v>
      </c>
      <c r="C8" t="s">
        <v>38</v>
      </c>
      <c r="D8" t="s">
        <v>39</v>
      </c>
    </row>
    <row r="9" spans="1:4" x14ac:dyDescent="0.35">
      <c r="A9" t="s">
        <v>939</v>
      </c>
      <c r="B9" t="s">
        <v>35</v>
      </c>
      <c r="C9" t="s">
        <v>983</v>
      </c>
      <c r="D9" t="s">
        <v>984</v>
      </c>
    </row>
    <row r="10" spans="1:4" x14ac:dyDescent="0.35">
      <c r="A10" t="s">
        <v>960</v>
      </c>
      <c r="B10" t="s">
        <v>35</v>
      </c>
      <c r="C10" t="s">
        <v>1089</v>
      </c>
      <c r="D10" t="s">
        <v>1090</v>
      </c>
    </row>
    <row r="11" spans="1:4" x14ac:dyDescent="0.35">
      <c r="A11" t="s">
        <v>21</v>
      </c>
      <c r="B11" t="s">
        <v>43</v>
      </c>
      <c r="C11" t="s">
        <v>46</v>
      </c>
      <c r="D11" t="s">
        <v>47</v>
      </c>
    </row>
    <row r="12" spans="1:4" x14ac:dyDescent="0.35">
      <c r="A12" t="s">
        <v>939</v>
      </c>
      <c r="B12" t="s">
        <v>43</v>
      </c>
      <c r="C12" t="s">
        <v>979</v>
      </c>
      <c r="D12" t="s">
        <v>980</v>
      </c>
    </row>
    <row r="13" spans="1:4" x14ac:dyDescent="0.35">
      <c r="A13" t="s">
        <v>960</v>
      </c>
      <c r="B13" t="s">
        <v>43</v>
      </c>
      <c r="C13" t="s">
        <v>993</v>
      </c>
      <c r="D13" t="s">
        <v>994</v>
      </c>
    </row>
    <row r="14" spans="1:4" x14ac:dyDescent="0.35">
      <c r="A14" t="s">
        <v>21</v>
      </c>
      <c r="B14" t="s">
        <v>91</v>
      </c>
      <c r="C14" t="s">
        <v>94</v>
      </c>
      <c r="D14" t="s">
        <v>95</v>
      </c>
    </row>
    <row r="15" spans="1:4" x14ac:dyDescent="0.35">
      <c r="A15" t="s">
        <v>939</v>
      </c>
      <c r="B15" t="s">
        <v>91</v>
      </c>
      <c r="C15" t="s">
        <v>940</v>
      </c>
      <c r="D15" t="s">
        <v>941</v>
      </c>
    </row>
    <row r="16" spans="1:4" x14ac:dyDescent="0.35">
      <c r="A16" t="s">
        <v>960</v>
      </c>
      <c r="B16" t="s">
        <v>91</v>
      </c>
      <c r="C16" t="s">
        <v>989</v>
      </c>
      <c r="D16" t="s">
        <v>990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DAB49-5A78-44B3-8597-2A57B5EB5DAC}">
  <dimension ref="A1:D6"/>
  <sheetViews>
    <sheetView workbookViewId="0">
      <selection activeCell="D16" sqref="D16"/>
    </sheetView>
  </sheetViews>
  <sheetFormatPr defaultRowHeight="14.5" x14ac:dyDescent="0.35"/>
  <cols>
    <col min="1" max="1" width="11.7265625" bestFit="1" customWidth="1"/>
    <col min="2" max="2" width="20.1796875" bestFit="1" customWidth="1"/>
    <col min="3" max="3" width="9.7265625" bestFit="1" customWidth="1"/>
    <col min="4" max="4" width="9.81640625" bestFit="1" customWidth="1"/>
  </cols>
  <sheetData>
    <row r="1" spans="1:4" x14ac:dyDescent="0.35">
      <c r="A1" t="s">
        <v>5</v>
      </c>
      <c r="B1" t="s">
        <v>6</v>
      </c>
      <c r="C1" t="s">
        <v>7</v>
      </c>
      <c r="D1" t="s">
        <v>8</v>
      </c>
    </row>
    <row r="2" spans="1:4" x14ac:dyDescent="0.35">
      <c r="A2" t="s">
        <v>23</v>
      </c>
      <c r="B2" t="s">
        <v>24</v>
      </c>
      <c r="C2" t="s">
        <v>25</v>
      </c>
      <c r="D2" t="s">
        <v>26</v>
      </c>
    </row>
    <row r="3" spans="1:4" x14ac:dyDescent="0.35">
      <c r="A3" t="s">
        <v>35</v>
      </c>
      <c r="B3" t="s">
        <v>36</v>
      </c>
      <c r="C3" t="s">
        <v>37</v>
      </c>
      <c r="D3" t="s">
        <v>26</v>
      </c>
    </row>
    <row r="4" spans="1:4" x14ac:dyDescent="0.35">
      <c r="A4" t="s">
        <v>43</v>
      </c>
      <c r="B4" t="s">
        <v>44</v>
      </c>
      <c r="C4" t="s">
        <v>45</v>
      </c>
      <c r="D4" t="s">
        <v>26</v>
      </c>
    </row>
    <row r="5" spans="1:4" x14ac:dyDescent="0.35">
      <c r="A5" t="s">
        <v>69</v>
      </c>
      <c r="B5" t="s">
        <v>70</v>
      </c>
      <c r="C5" t="s">
        <v>25</v>
      </c>
      <c r="D5" t="s">
        <v>26</v>
      </c>
    </row>
    <row r="6" spans="1:4" x14ac:dyDescent="0.35">
      <c r="A6" t="s">
        <v>91</v>
      </c>
      <c r="B6" t="s">
        <v>92</v>
      </c>
      <c r="C6" t="s">
        <v>93</v>
      </c>
      <c r="D6" t="s">
        <v>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A4A2-A9C0-4812-8156-EE6A82A2F5E7}">
  <dimension ref="A1:E149"/>
  <sheetViews>
    <sheetView workbookViewId="0">
      <selection activeCell="I32" sqref="I32"/>
    </sheetView>
  </sheetViews>
  <sheetFormatPr defaultRowHeight="14.5" x14ac:dyDescent="0.35"/>
  <cols>
    <col min="1" max="1" width="16.1796875" bestFit="1" customWidth="1"/>
    <col min="2" max="2" width="10.54296875" bestFit="1" customWidth="1"/>
    <col min="3" max="3" width="15.7265625" bestFit="1" customWidth="1"/>
    <col min="4" max="4" width="8.81640625" bestFit="1" customWidth="1"/>
    <col min="5" max="5" width="6.26953125" bestFit="1" customWidth="1"/>
  </cols>
  <sheetData>
    <row r="1" spans="1:5" x14ac:dyDescent="0.35">
      <c r="A1" t="s">
        <v>11</v>
      </c>
      <c r="B1" t="s">
        <v>12</v>
      </c>
      <c r="C1" t="s">
        <v>13</v>
      </c>
      <c r="D1" t="s">
        <v>14</v>
      </c>
      <c r="E1" t="s">
        <v>15</v>
      </c>
    </row>
    <row r="2" spans="1:5" x14ac:dyDescent="0.35">
      <c r="A2" t="s">
        <v>223</v>
      </c>
      <c r="B2" t="s">
        <v>83</v>
      </c>
      <c r="C2" t="s">
        <v>84</v>
      </c>
      <c r="D2" t="s">
        <v>56</v>
      </c>
      <c r="E2" t="s">
        <v>85</v>
      </c>
    </row>
    <row r="3" spans="1:5" x14ac:dyDescent="0.35">
      <c r="A3" t="s">
        <v>297</v>
      </c>
      <c r="B3" t="s">
        <v>83</v>
      </c>
      <c r="C3" t="s">
        <v>84</v>
      </c>
      <c r="D3" t="s">
        <v>41</v>
      </c>
      <c r="E3" t="s">
        <v>85</v>
      </c>
    </row>
    <row r="4" spans="1:5" x14ac:dyDescent="0.35">
      <c r="A4" t="s">
        <v>416</v>
      </c>
      <c r="B4" t="s">
        <v>83</v>
      </c>
      <c r="C4" t="s">
        <v>84</v>
      </c>
      <c r="D4" t="s">
        <v>32</v>
      </c>
      <c r="E4" t="s">
        <v>85</v>
      </c>
    </row>
    <row r="5" spans="1:5" x14ac:dyDescent="0.35">
      <c r="A5" t="s">
        <v>82</v>
      </c>
      <c r="B5" t="s">
        <v>83</v>
      </c>
      <c r="C5" t="s">
        <v>84</v>
      </c>
      <c r="D5" t="s">
        <v>80</v>
      </c>
      <c r="E5" t="s">
        <v>85</v>
      </c>
    </row>
    <row r="6" spans="1:5" x14ac:dyDescent="0.35">
      <c r="A6" t="s">
        <v>485</v>
      </c>
      <c r="B6" t="s">
        <v>83</v>
      </c>
      <c r="C6" t="s">
        <v>367</v>
      </c>
      <c r="D6" t="s">
        <v>56</v>
      </c>
      <c r="E6" t="s">
        <v>85</v>
      </c>
    </row>
    <row r="7" spans="1:5" x14ac:dyDescent="0.35">
      <c r="A7" t="s">
        <v>366</v>
      </c>
      <c r="B7" t="s">
        <v>83</v>
      </c>
      <c r="C7" t="s">
        <v>367</v>
      </c>
      <c r="D7" t="s">
        <v>146</v>
      </c>
      <c r="E7" t="s">
        <v>85</v>
      </c>
    </row>
    <row r="8" spans="1:5" x14ac:dyDescent="0.35">
      <c r="A8" t="s">
        <v>284</v>
      </c>
      <c r="B8" t="s">
        <v>30</v>
      </c>
      <c r="C8" t="s">
        <v>31</v>
      </c>
      <c r="D8" t="s">
        <v>56</v>
      </c>
      <c r="E8" t="s">
        <v>33</v>
      </c>
    </row>
    <row r="9" spans="1:5" x14ac:dyDescent="0.35">
      <c r="A9" t="s">
        <v>188</v>
      </c>
      <c r="B9" t="s">
        <v>30</v>
      </c>
      <c r="C9" t="s">
        <v>31</v>
      </c>
      <c r="D9" t="s">
        <v>56</v>
      </c>
      <c r="E9" t="s">
        <v>57</v>
      </c>
    </row>
    <row r="10" spans="1:5" x14ac:dyDescent="0.35">
      <c r="A10" t="s">
        <v>156</v>
      </c>
      <c r="B10" t="s">
        <v>30</v>
      </c>
      <c r="C10" t="s">
        <v>31</v>
      </c>
      <c r="D10" t="s">
        <v>56</v>
      </c>
      <c r="E10" t="s">
        <v>51</v>
      </c>
    </row>
    <row r="11" spans="1:5" x14ac:dyDescent="0.35">
      <c r="A11" t="s">
        <v>40</v>
      </c>
      <c r="B11" t="s">
        <v>30</v>
      </c>
      <c r="C11" t="s">
        <v>31</v>
      </c>
      <c r="D11" t="s">
        <v>41</v>
      </c>
      <c r="E11" t="s">
        <v>33</v>
      </c>
    </row>
    <row r="12" spans="1:5" x14ac:dyDescent="0.35">
      <c r="A12" t="s">
        <v>240</v>
      </c>
      <c r="B12" t="s">
        <v>30</v>
      </c>
      <c r="C12" t="s">
        <v>31</v>
      </c>
      <c r="D12" t="s">
        <v>41</v>
      </c>
      <c r="E12" t="s">
        <v>57</v>
      </c>
    </row>
    <row r="13" spans="1:5" x14ac:dyDescent="0.35">
      <c r="A13" t="s">
        <v>128</v>
      </c>
      <c r="B13" t="s">
        <v>30</v>
      </c>
      <c r="C13" t="s">
        <v>31</v>
      </c>
      <c r="D13" t="s">
        <v>41</v>
      </c>
      <c r="E13" t="s">
        <v>51</v>
      </c>
    </row>
    <row r="14" spans="1:5" x14ac:dyDescent="0.35">
      <c r="A14" t="s">
        <v>29</v>
      </c>
      <c r="B14" t="s">
        <v>30</v>
      </c>
      <c r="C14" t="s">
        <v>31</v>
      </c>
      <c r="D14" t="s">
        <v>32</v>
      </c>
      <c r="E14" t="s">
        <v>33</v>
      </c>
    </row>
    <row r="15" spans="1:5" x14ac:dyDescent="0.35">
      <c r="A15" t="s">
        <v>181</v>
      </c>
      <c r="B15" t="s">
        <v>30</v>
      </c>
      <c r="C15" t="s">
        <v>31</v>
      </c>
      <c r="D15" t="s">
        <v>32</v>
      </c>
      <c r="E15" t="s">
        <v>57</v>
      </c>
    </row>
    <row r="16" spans="1:5" x14ac:dyDescent="0.35">
      <c r="A16" t="s">
        <v>221</v>
      </c>
      <c r="B16" t="s">
        <v>30</v>
      </c>
      <c r="C16" t="s">
        <v>31</v>
      </c>
      <c r="D16" t="s">
        <v>32</v>
      </c>
      <c r="E16" t="s">
        <v>51</v>
      </c>
    </row>
    <row r="17" spans="1:5" x14ac:dyDescent="0.35">
      <c r="A17" t="s">
        <v>87</v>
      </c>
      <c r="B17" t="s">
        <v>88</v>
      </c>
      <c r="C17" t="s">
        <v>89</v>
      </c>
      <c r="D17" t="s">
        <v>56</v>
      </c>
      <c r="E17" t="s">
        <v>33</v>
      </c>
    </row>
    <row r="18" spans="1:5" x14ac:dyDescent="0.35">
      <c r="A18" t="s">
        <v>171</v>
      </c>
      <c r="B18" t="s">
        <v>88</v>
      </c>
      <c r="C18" t="s">
        <v>89</v>
      </c>
      <c r="D18" t="s">
        <v>56</v>
      </c>
      <c r="E18" t="s">
        <v>57</v>
      </c>
    </row>
    <row r="19" spans="1:5" x14ac:dyDescent="0.35">
      <c r="A19" t="s">
        <v>319</v>
      </c>
      <c r="B19" t="s">
        <v>88</v>
      </c>
      <c r="C19" t="s">
        <v>89</v>
      </c>
      <c r="D19" t="s">
        <v>56</v>
      </c>
      <c r="E19" t="s">
        <v>51</v>
      </c>
    </row>
    <row r="20" spans="1:5" x14ac:dyDescent="0.35">
      <c r="A20" t="s">
        <v>117</v>
      </c>
      <c r="B20" t="s">
        <v>88</v>
      </c>
      <c r="C20" t="s">
        <v>89</v>
      </c>
      <c r="D20" t="s">
        <v>56</v>
      </c>
      <c r="E20" t="s">
        <v>67</v>
      </c>
    </row>
    <row r="21" spans="1:5" x14ac:dyDescent="0.35">
      <c r="A21" t="s">
        <v>433</v>
      </c>
      <c r="B21" t="s">
        <v>88</v>
      </c>
      <c r="C21" t="s">
        <v>89</v>
      </c>
      <c r="D21" t="s">
        <v>245</v>
      </c>
      <c r="E21" t="s">
        <v>33</v>
      </c>
    </row>
    <row r="22" spans="1:5" x14ac:dyDescent="0.35">
      <c r="A22" t="s">
        <v>244</v>
      </c>
      <c r="B22" t="s">
        <v>88</v>
      </c>
      <c r="C22" t="s">
        <v>89</v>
      </c>
      <c r="D22" t="s">
        <v>245</v>
      </c>
      <c r="E22" t="s">
        <v>57</v>
      </c>
    </row>
    <row r="23" spans="1:5" x14ac:dyDescent="0.35">
      <c r="A23" t="s">
        <v>259</v>
      </c>
      <c r="B23" t="s">
        <v>88</v>
      </c>
      <c r="C23" t="s">
        <v>89</v>
      </c>
      <c r="D23" t="s">
        <v>245</v>
      </c>
      <c r="E23" t="s">
        <v>51</v>
      </c>
    </row>
    <row r="24" spans="1:5" x14ac:dyDescent="0.35">
      <c r="A24" t="s">
        <v>370</v>
      </c>
      <c r="B24" t="s">
        <v>88</v>
      </c>
      <c r="C24" t="s">
        <v>89</v>
      </c>
      <c r="D24" t="s">
        <v>245</v>
      </c>
      <c r="E24" t="s">
        <v>67</v>
      </c>
    </row>
    <row r="25" spans="1:5" x14ac:dyDescent="0.35">
      <c r="A25" t="s">
        <v>491</v>
      </c>
      <c r="B25" t="s">
        <v>88</v>
      </c>
      <c r="C25" t="s">
        <v>89</v>
      </c>
      <c r="D25" t="s">
        <v>146</v>
      </c>
      <c r="E25" t="s">
        <v>33</v>
      </c>
    </row>
    <row r="26" spans="1:5" x14ac:dyDescent="0.35">
      <c r="A26" t="s">
        <v>467</v>
      </c>
      <c r="B26" t="s">
        <v>88</v>
      </c>
      <c r="C26" t="s">
        <v>89</v>
      </c>
      <c r="D26" t="s">
        <v>146</v>
      </c>
      <c r="E26" t="s">
        <v>57</v>
      </c>
    </row>
    <row r="27" spans="1:5" x14ac:dyDescent="0.35">
      <c r="A27" t="s">
        <v>325</v>
      </c>
      <c r="B27" t="s">
        <v>88</v>
      </c>
      <c r="C27" t="s">
        <v>89</v>
      </c>
      <c r="D27" t="s">
        <v>146</v>
      </c>
      <c r="E27" t="s">
        <v>51</v>
      </c>
    </row>
    <row r="28" spans="1:5" x14ac:dyDescent="0.35">
      <c r="A28" t="s">
        <v>342</v>
      </c>
      <c r="B28" t="s">
        <v>88</v>
      </c>
      <c r="C28" t="s">
        <v>89</v>
      </c>
      <c r="D28" t="s">
        <v>146</v>
      </c>
      <c r="E28" t="s">
        <v>67</v>
      </c>
    </row>
    <row r="29" spans="1:5" x14ac:dyDescent="0.35">
      <c r="A29" t="s">
        <v>234</v>
      </c>
      <c r="B29" t="s">
        <v>88</v>
      </c>
      <c r="C29" t="s">
        <v>89</v>
      </c>
      <c r="D29" t="s">
        <v>41</v>
      </c>
      <c r="E29" t="s">
        <v>33</v>
      </c>
    </row>
    <row r="30" spans="1:5" x14ac:dyDescent="0.35">
      <c r="A30" t="s">
        <v>133</v>
      </c>
      <c r="B30" t="s">
        <v>88</v>
      </c>
      <c r="C30" t="s">
        <v>89</v>
      </c>
      <c r="D30" t="s">
        <v>41</v>
      </c>
      <c r="E30" t="s">
        <v>57</v>
      </c>
    </row>
    <row r="31" spans="1:5" x14ac:dyDescent="0.35">
      <c r="A31" t="s">
        <v>291</v>
      </c>
      <c r="B31" t="s">
        <v>88</v>
      </c>
      <c r="C31" t="s">
        <v>89</v>
      </c>
      <c r="D31" t="s">
        <v>41</v>
      </c>
      <c r="E31" t="s">
        <v>51</v>
      </c>
    </row>
    <row r="32" spans="1:5" x14ac:dyDescent="0.35">
      <c r="A32" t="s">
        <v>215</v>
      </c>
      <c r="B32" t="s">
        <v>88</v>
      </c>
      <c r="C32" t="s">
        <v>89</v>
      </c>
      <c r="D32" t="s">
        <v>41</v>
      </c>
      <c r="E32" t="s">
        <v>67</v>
      </c>
    </row>
    <row r="33" spans="1:5" x14ac:dyDescent="0.35">
      <c r="A33" t="s">
        <v>652</v>
      </c>
      <c r="B33" t="s">
        <v>88</v>
      </c>
      <c r="C33" t="s">
        <v>101</v>
      </c>
      <c r="D33" t="s">
        <v>56</v>
      </c>
      <c r="E33" t="s">
        <v>33</v>
      </c>
    </row>
    <row r="34" spans="1:5" x14ac:dyDescent="0.35">
      <c r="A34" t="s">
        <v>348</v>
      </c>
      <c r="B34" t="s">
        <v>88</v>
      </c>
      <c r="C34" t="s">
        <v>101</v>
      </c>
      <c r="D34" t="s">
        <v>56</v>
      </c>
      <c r="E34" t="s">
        <v>57</v>
      </c>
    </row>
    <row r="35" spans="1:5" x14ac:dyDescent="0.35">
      <c r="A35" t="s">
        <v>213</v>
      </c>
      <c r="B35" t="s">
        <v>88</v>
      </c>
      <c r="C35" t="s">
        <v>101</v>
      </c>
      <c r="D35" t="s">
        <v>56</v>
      </c>
      <c r="E35" t="s">
        <v>51</v>
      </c>
    </row>
    <row r="36" spans="1:5" x14ac:dyDescent="0.35">
      <c r="A36" t="s">
        <v>289</v>
      </c>
      <c r="B36" t="s">
        <v>88</v>
      </c>
      <c r="C36" t="s">
        <v>101</v>
      </c>
      <c r="D36" t="s">
        <v>56</v>
      </c>
      <c r="E36" t="s">
        <v>67</v>
      </c>
    </row>
    <row r="37" spans="1:5" x14ac:dyDescent="0.35">
      <c r="A37" t="s">
        <v>236</v>
      </c>
      <c r="B37" t="s">
        <v>88</v>
      </c>
      <c r="C37" t="s">
        <v>101</v>
      </c>
      <c r="D37" t="s">
        <v>98</v>
      </c>
      <c r="E37" t="s">
        <v>33</v>
      </c>
    </row>
    <row r="38" spans="1:5" x14ac:dyDescent="0.35">
      <c r="A38" t="s">
        <v>137</v>
      </c>
      <c r="B38" t="s">
        <v>88</v>
      </c>
      <c r="C38" t="s">
        <v>101</v>
      </c>
      <c r="D38" t="s">
        <v>98</v>
      </c>
      <c r="E38" t="s">
        <v>57</v>
      </c>
    </row>
    <row r="39" spans="1:5" x14ac:dyDescent="0.35">
      <c r="A39" t="s">
        <v>100</v>
      </c>
      <c r="B39" t="s">
        <v>88</v>
      </c>
      <c r="C39" t="s">
        <v>101</v>
      </c>
      <c r="D39" t="s">
        <v>98</v>
      </c>
      <c r="E39" t="s">
        <v>51</v>
      </c>
    </row>
    <row r="40" spans="1:5" x14ac:dyDescent="0.35">
      <c r="A40" t="s">
        <v>249</v>
      </c>
      <c r="B40" t="s">
        <v>88</v>
      </c>
      <c r="C40" t="s">
        <v>101</v>
      </c>
      <c r="D40" t="s">
        <v>98</v>
      </c>
      <c r="E40" t="s">
        <v>67</v>
      </c>
    </row>
    <row r="41" spans="1:5" x14ac:dyDescent="0.35">
      <c r="A41" t="s">
        <v>478</v>
      </c>
      <c r="B41" t="s">
        <v>54</v>
      </c>
      <c r="C41" t="s">
        <v>97</v>
      </c>
      <c r="D41" t="s">
        <v>56</v>
      </c>
      <c r="E41" t="s">
        <v>33</v>
      </c>
    </row>
    <row r="42" spans="1:5" x14ac:dyDescent="0.35">
      <c r="A42" t="s">
        <v>456</v>
      </c>
      <c r="B42" t="s">
        <v>54</v>
      </c>
      <c r="C42" t="s">
        <v>97</v>
      </c>
      <c r="D42" t="s">
        <v>56</v>
      </c>
      <c r="E42" t="s">
        <v>57</v>
      </c>
    </row>
    <row r="43" spans="1:5" x14ac:dyDescent="0.35">
      <c r="A43" t="s">
        <v>242</v>
      </c>
      <c r="B43" t="s">
        <v>54</v>
      </c>
      <c r="C43" t="s">
        <v>97</v>
      </c>
      <c r="D43" t="s">
        <v>56</v>
      </c>
      <c r="E43" t="s">
        <v>51</v>
      </c>
    </row>
    <row r="44" spans="1:5" x14ac:dyDescent="0.35">
      <c r="A44" t="s">
        <v>534</v>
      </c>
      <c r="B44" t="s">
        <v>54</v>
      </c>
      <c r="C44" t="s">
        <v>97</v>
      </c>
      <c r="D44" t="s">
        <v>56</v>
      </c>
      <c r="E44" t="s">
        <v>67</v>
      </c>
    </row>
    <row r="45" spans="1:5" x14ac:dyDescent="0.35">
      <c r="A45" t="s">
        <v>409</v>
      </c>
      <c r="B45" t="s">
        <v>54</v>
      </c>
      <c r="C45" t="s">
        <v>97</v>
      </c>
      <c r="D45" t="s">
        <v>98</v>
      </c>
      <c r="E45" t="s">
        <v>33</v>
      </c>
    </row>
    <row r="46" spans="1:5" x14ac:dyDescent="0.35">
      <c r="A46" t="s">
        <v>311</v>
      </c>
      <c r="B46" t="s">
        <v>54</v>
      </c>
      <c r="C46" t="s">
        <v>97</v>
      </c>
      <c r="D46" t="s">
        <v>98</v>
      </c>
      <c r="E46" t="s">
        <v>57</v>
      </c>
    </row>
    <row r="47" spans="1:5" x14ac:dyDescent="0.35">
      <c r="A47" t="s">
        <v>96</v>
      </c>
      <c r="B47" t="s">
        <v>54</v>
      </c>
      <c r="C47" t="s">
        <v>97</v>
      </c>
      <c r="D47" t="s">
        <v>98</v>
      </c>
      <c r="E47" t="s">
        <v>51</v>
      </c>
    </row>
    <row r="48" spans="1:5" x14ac:dyDescent="0.35">
      <c r="A48" t="s">
        <v>251</v>
      </c>
      <c r="B48" t="s">
        <v>54</v>
      </c>
      <c r="C48" t="s">
        <v>97</v>
      </c>
      <c r="D48" t="s">
        <v>98</v>
      </c>
      <c r="E48" t="s">
        <v>67</v>
      </c>
    </row>
    <row r="49" spans="1:5" x14ac:dyDescent="0.35">
      <c r="A49" t="s">
        <v>121</v>
      </c>
      <c r="B49" t="s">
        <v>54</v>
      </c>
      <c r="C49" t="s">
        <v>55</v>
      </c>
      <c r="D49" t="s">
        <v>56</v>
      </c>
      <c r="E49" t="s">
        <v>33</v>
      </c>
    </row>
    <row r="50" spans="1:5" x14ac:dyDescent="0.35">
      <c r="A50" t="s">
        <v>53</v>
      </c>
      <c r="B50" t="s">
        <v>54</v>
      </c>
      <c r="C50" t="s">
        <v>55</v>
      </c>
      <c r="D50" t="s">
        <v>56</v>
      </c>
      <c r="E50" t="s">
        <v>57</v>
      </c>
    </row>
    <row r="51" spans="1:5" x14ac:dyDescent="0.35">
      <c r="A51" t="s">
        <v>115</v>
      </c>
      <c r="B51" t="s">
        <v>54</v>
      </c>
      <c r="C51" t="s">
        <v>55</v>
      </c>
      <c r="D51" t="s">
        <v>56</v>
      </c>
      <c r="E51" t="s">
        <v>51</v>
      </c>
    </row>
    <row r="52" spans="1:5" x14ac:dyDescent="0.35">
      <c r="A52" t="s">
        <v>218</v>
      </c>
      <c r="B52" t="s">
        <v>54</v>
      </c>
      <c r="C52" t="s">
        <v>55</v>
      </c>
      <c r="D52" t="s">
        <v>56</v>
      </c>
      <c r="E52" t="s">
        <v>67</v>
      </c>
    </row>
    <row r="53" spans="1:5" x14ac:dyDescent="0.35">
      <c r="A53" t="s">
        <v>430</v>
      </c>
      <c r="B53" t="s">
        <v>54</v>
      </c>
      <c r="C53" t="s">
        <v>55</v>
      </c>
      <c r="D53" t="s">
        <v>149</v>
      </c>
      <c r="E53" t="s">
        <v>33</v>
      </c>
    </row>
    <row r="54" spans="1:5" x14ac:dyDescent="0.35">
      <c r="A54" t="s">
        <v>293</v>
      </c>
      <c r="B54" t="s">
        <v>54</v>
      </c>
      <c r="C54" t="s">
        <v>55</v>
      </c>
      <c r="D54" t="s">
        <v>149</v>
      </c>
      <c r="E54" t="s">
        <v>57</v>
      </c>
    </row>
    <row r="55" spans="1:5" x14ac:dyDescent="0.35">
      <c r="A55" t="s">
        <v>327</v>
      </c>
      <c r="B55" t="s">
        <v>54</v>
      </c>
      <c r="C55" t="s">
        <v>55</v>
      </c>
      <c r="D55" t="s">
        <v>149</v>
      </c>
      <c r="E55" t="s">
        <v>51</v>
      </c>
    </row>
    <row r="56" spans="1:5" x14ac:dyDescent="0.35">
      <c r="A56" t="s">
        <v>202</v>
      </c>
      <c r="B56" t="s">
        <v>54</v>
      </c>
      <c r="C56" t="s">
        <v>55</v>
      </c>
      <c r="D56" t="s">
        <v>149</v>
      </c>
      <c r="E56" t="s">
        <v>67</v>
      </c>
    </row>
    <row r="57" spans="1:5" x14ac:dyDescent="0.35">
      <c r="A57" t="s">
        <v>73</v>
      </c>
      <c r="B57" t="s">
        <v>60</v>
      </c>
      <c r="C57" t="s">
        <v>74</v>
      </c>
      <c r="D57" t="s">
        <v>75</v>
      </c>
      <c r="E57" t="s">
        <v>76</v>
      </c>
    </row>
    <row r="58" spans="1:5" x14ac:dyDescent="0.35">
      <c r="A58" t="s">
        <v>528</v>
      </c>
      <c r="B58" t="s">
        <v>60</v>
      </c>
      <c r="C58" t="s">
        <v>74</v>
      </c>
      <c r="D58" t="s">
        <v>75</v>
      </c>
      <c r="E58" t="s">
        <v>165</v>
      </c>
    </row>
    <row r="59" spans="1:5" x14ac:dyDescent="0.35">
      <c r="A59" t="s">
        <v>168</v>
      </c>
      <c r="B59" t="s">
        <v>60</v>
      </c>
      <c r="C59" t="s">
        <v>74</v>
      </c>
      <c r="D59" t="s">
        <v>75</v>
      </c>
      <c r="E59" t="s">
        <v>62</v>
      </c>
    </row>
    <row r="60" spans="1:5" x14ac:dyDescent="0.35">
      <c r="A60" t="s">
        <v>190</v>
      </c>
      <c r="B60" t="s">
        <v>60</v>
      </c>
      <c r="C60" t="s">
        <v>74</v>
      </c>
      <c r="D60" t="s">
        <v>75</v>
      </c>
      <c r="E60" t="s">
        <v>191</v>
      </c>
    </row>
    <row r="61" spans="1:5" x14ac:dyDescent="0.35">
      <c r="A61" t="s">
        <v>387</v>
      </c>
      <c r="B61" t="s">
        <v>60</v>
      </c>
      <c r="C61" t="s">
        <v>74</v>
      </c>
      <c r="D61" t="s">
        <v>41</v>
      </c>
      <c r="E61" t="s">
        <v>76</v>
      </c>
    </row>
    <row r="62" spans="1:5" x14ac:dyDescent="0.35">
      <c r="A62" t="s">
        <v>361</v>
      </c>
      <c r="B62" t="s">
        <v>60</v>
      </c>
      <c r="C62" t="s">
        <v>74</v>
      </c>
      <c r="D62" t="s">
        <v>41</v>
      </c>
      <c r="E62" t="s">
        <v>165</v>
      </c>
    </row>
    <row r="63" spans="1:5" x14ac:dyDescent="0.35">
      <c r="A63" t="s">
        <v>278</v>
      </c>
      <c r="B63" t="s">
        <v>60</v>
      </c>
      <c r="C63" t="s">
        <v>74</v>
      </c>
      <c r="D63" t="s">
        <v>41</v>
      </c>
      <c r="E63" t="s">
        <v>62</v>
      </c>
    </row>
    <row r="64" spans="1:5" x14ac:dyDescent="0.35">
      <c r="A64" t="s">
        <v>678</v>
      </c>
      <c r="B64" t="s">
        <v>60</v>
      </c>
      <c r="C64" t="s">
        <v>74</v>
      </c>
      <c r="D64" t="s">
        <v>41</v>
      </c>
      <c r="E64" t="s">
        <v>191</v>
      </c>
    </row>
    <row r="65" spans="1:5" x14ac:dyDescent="0.35">
      <c r="A65" t="s">
        <v>179</v>
      </c>
      <c r="B65" t="s">
        <v>60</v>
      </c>
      <c r="C65" t="s">
        <v>74</v>
      </c>
      <c r="D65" t="s">
        <v>98</v>
      </c>
      <c r="E65" t="s">
        <v>76</v>
      </c>
    </row>
    <row r="66" spans="1:5" x14ac:dyDescent="0.35">
      <c r="A66" t="s">
        <v>247</v>
      </c>
      <c r="B66" t="s">
        <v>60</v>
      </c>
      <c r="C66" t="s">
        <v>74</v>
      </c>
      <c r="D66" t="s">
        <v>98</v>
      </c>
      <c r="E66" t="s">
        <v>165</v>
      </c>
    </row>
    <row r="67" spans="1:5" x14ac:dyDescent="0.35">
      <c r="A67" t="s">
        <v>232</v>
      </c>
      <c r="B67" t="s">
        <v>60</v>
      </c>
      <c r="C67" t="s">
        <v>74</v>
      </c>
      <c r="D67" t="s">
        <v>98</v>
      </c>
      <c r="E67" t="s">
        <v>62</v>
      </c>
    </row>
    <row r="68" spans="1:5" x14ac:dyDescent="0.35">
      <c r="A68" t="s">
        <v>764</v>
      </c>
      <c r="B68" t="s">
        <v>60</v>
      </c>
      <c r="C68" t="s">
        <v>74</v>
      </c>
      <c r="D68" t="s">
        <v>98</v>
      </c>
      <c r="E68" t="s">
        <v>191</v>
      </c>
    </row>
    <row r="69" spans="1:5" x14ac:dyDescent="0.35">
      <c r="A69" t="s">
        <v>272</v>
      </c>
      <c r="B69" t="s">
        <v>60</v>
      </c>
      <c r="C69" t="s">
        <v>61</v>
      </c>
      <c r="D69" t="s">
        <v>56</v>
      </c>
      <c r="E69" t="s">
        <v>76</v>
      </c>
    </row>
    <row r="70" spans="1:5" x14ac:dyDescent="0.35">
      <c r="A70" t="s">
        <v>344</v>
      </c>
      <c r="B70" t="s">
        <v>60</v>
      </c>
      <c r="C70" t="s">
        <v>61</v>
      </c>
      <c r="D70" t="s">
        <v>56</v>
      </c>
      <c r="E70" t="s">
        <v>165</v>
      </c>
    </row>
    <row r="71" spans="1:5" x14ac:dyDescent="0.35">
      <c r="A71" t="s">
        <v>59</v>
      </c>
      <c r="B71" t="s">
        <v>60</v>
      </c>
      <c r="C71" t="s">
        <v>61</v>
      </c>
      <c r="D71" t="s">
        <v>56</v>
      </c>
      <c r="E71" t="s">
        <v>62</v>
      </c>
    </row>
    <row r="72" spans="1:5" x14ac:dyDescent="0.35">
      <c r="A72" t="s">
        <v>472</v>
      </c>
      <c r="B72" t="s">
        <v>60</v>
      </c>
      <c r="C72" t="s">
        <v>61</v>
      </c>
      <c r="D72" t="s">
        <v>56</v>
      </c>
      <c r="E72" t="s">
        <v>191</v>
      </c>
    </row>
    <row r="73" spans="1:5" x14ac:dyDescent="0.35">
      <c r="A73" t="s">
        <v>330</v>
      </c>
      <c r="B73" t="s">
        <v>60</v>
      </c>
      <c r="C73" t="s">
        <v>61</v>
      </c>
      <c r="D73" t="s">
        <v>149</v>
      </c>
      <c r="E73" t="s">
        <v>76</v>
      </c>
    </row>
    <row r="74" spans="1:5" x14ac:dyDescent="0.35">
      <c r="A74" t="s">
        <v>523</v>
      </c>
      <c r="B74" t="s">
        <v>60</v>
      </c>
      <c r="C74" t="s">
        <v>61</v>
      </c>
      <c r="D74" t="s">
        <v>149</v>
      </c>
      <c r="E74" t="s">
        <v>165</v>
      </c>
    </row>
    <row r="75" spans="1:5" x14ac:dyDescent="0.35">
      <c r="A75" t="s">
        <v>225</v>
      </c>
      <c r="B75" t="s">
        <v>60</v>
      </c>
      <c r="C75" t="s">
        <v>61</v>
      </c>
      <c r="D75" t="s">
        <v>149</v>
      </c>
      <c r="E75" t="s">
        <v>62</v>
      </c>
    </row>
    <row r="76" spans="1:5" x14ac:dyDescent="0.35">
      <c r="A76" t="s">
        <v>374</v>
      </c>
      <c r="B76" t="s">
        <v>60</v>
      </c>
      <c r="C76" t="s">
        <v>61</v>
      </c>
      <c r="D76" t="s">
        <v>149</v>
      </c>
      <c r="E76" t="s">
        <v>191</v>
      </c>
    </row>
    <row r="77" spans="1:5" x14ac:dyDescent="0.35">
      <c r="A77" t="s">
        <v>322</v>
      </c>
      <c r="B77" t="s">
        <v>60</v>
      </c>
      <c r="C77" t="s">
        <v>61</v>
      </c>
      <c r="D77" t="s">
        <v>146</v>
      </c>
      <c r="E77" t="s">
        <v>76</v>
      </c>
    </row>
    <row r="78" spans="1:5" x14ac:dyDescent="0.35">
      <c r="A78" t="s">
        <v>164</v>
      </c>
      <c r="B78" t="s">
        <v>60</v>
      </c>
      <c r="C78" t="s">
        <v>61</v>
      </c>
      <c r="D78" t="s">
        <v>146</v>
      </c>
      <c r="E78" t="s">
        <v>165</v>
      </c>
    </row>
    <row r="79" spans="1:5" x14ac:dyDescent="0.35">
      <c r="A79" t="s">
        <v>565</v>
      </c>
      <c r="B79" t="s">
        <v>60</v>
      </c>
      <c r="C79" t="s">
        <v>61</v>
      </c>
      <c r="D79" t="s">
        <v>146</v>
      </c>
      <c r="E79" t="s">
        <v>62</v>
      </c>
    </row>
    <row r="80" spans="1:5" x14ac:dyDescent="0.35">
      <c r="A80" t="s">
        <v>663</v>
      </c>
      <c r="B80" t="s">
        <v>60</v>
      </c>
      <c r="C80" t="s">
        <v>61</v>
      </c>
      <c r="D80" t="s">
        <v>146</v>
      </c>
      <c r="E80" t="s">
        <v>191</v>
      </c>
    </row>
    <row r="81" spans="1:5" x14ac:dyDescent="0.35">
      <c r="A81" t="s">
        <v>158</v>
      </c>
      <c r="B81" t="s">
        <v>112</v>
      </c>
      <c r="C81" t="s">
        <v>113</v>
      </c>
      <c r="D81" t="s">
        <v>56</v>
      </c>
      <c r="E81" t="s">
        <v>85</v>
      </c>
    </row>
    <row r="82" spans="1:5" x14ac:dyDescent="0.35">
      <c r="A82" t="s">
        <v>145</v>
      </c>
      <c r="B82" t="s">
        <v>112</v>
      </c>
      <c r="C82" t="s">
        <v>113</v>
      </c>
      <c r="D82" t="s">
        <v>146</v>
      </c>
      <c r="E82" t="s">
        <v>85</v>
      </c>
    </row>
    <row r="83" spans="1:5" x14ac:dyDescent="0.35">
      <c r="A83" t="s">
        <v>111</v>
      </c>
      <c r="B83" t="s">
        <v>112</v>
      </c>
      <c r="C83" t="s">
        <v>113</v>
      </c>
      <c r="D83" t="s">
        <v>80</v>
      </c>
      <c r="E83" t="s">
        <v>85</v>
      </c>
    </row>
    <row r="84" spans="1:5" x14ac:dyDescent="0.35">
      <c r="A84" t="s">
        <v>317</v>
      </c>
      <c r="B84" t="s">
        <v>65</v>
      </c>
      <c r="C84" t="s">
        <v>126</v>
      </c>
      <c r="D84" t="s">
        <v>56</v>
      </c>
      <c r="E84" t="s">
        <v>33</v>
      </c>
    </row>
    <row r="85" spans="1:5" x14ac:dyDescent="0.35">
      <c r="A85" t="s">
        <v>177</v>
      </c>
      <c r="B85" t="s">
        <v>65</v>
      </c>
      <c r="C85" t="s">
        <v>126</v>
      </c>
      <c r="D85" t="s">
        <v>56</v>
      </c>
      <c r="E85" t="s">
        <v>57</v>
      </c>
    </row>
    <row r="86" spans="1:5" x14ac:dyDescent="0.35">
      <c r="A86" t="s">
        <v>211</v>
      </c>
      <c r="B86" t="s">
        <v>65</v>
      </c>
      <c r="C86" t="s">
        <v>126</v>
      </c>
      <c r="D86" t="s">
        <v>56</v>
      </c>
      <c r="E86" t="s">
        <v>51</v>
      </c>
    </row>
    <row r="87" spans="1:5" x14ac:dyDescent="0.35">
      <c r="A87" t="s">
        <v>125</v>
      </c>
      <c r="B87" t="s">
        <v>65</v>
      </c>
      <c r="C87" t="s">
        <v>126</v>
      </c>
      <c r="D87" t="s">
        <v>56</v>
      </c>
      <c r="E87" t="s">
        <v>67</v>
      </c>
    </row>
    <row r="88" spans="1:5" x14ac:dyDescent="0.35">
      <c r="A88" t="s">
        <v>395</v>
      </c>
      <c r="B88" t="s">
        <v>65</v>
      </c>
      <c r="C88" t="s">
        <v>126</v>
      </c>
      <c r="D88" t="s">
        <v>149</v>
      </c>
      <c r="E88" t="s">
        <v>33</v>
      </c>
    </row>
    <row r="89" spans="1:5" x14ac:dyDescent="0.35">
      <c r="A89" t="s">
        <v>184</v>
      </c>
      <c r="B89" t="s">
        <v>65</v>
      </c>
      <c r="C89" t="s">
        <v>126</v>
      </c>
      <c r="D89" t="s">
        <v>149</v>
      </c>
      <c r="E89" t="s">
        <v>57</v>
      </c>
    </row>
    <row r="90" spans="1:5" x14ac:dyDescent="0.35">
      <c r="A90" t="s">
        <v>148</v>
      </c>
      <c r="B90" t="s">
        <v>65</v>
      </c>
      <c r="C90" t="s">
        <v>126</v>
      </c>
      <c r="D90" t="s">
        <v>149</v>
      </c>
      <c r="E90" t="s">
        <v>51</v>
      </c>
    </row>
    <row r="91" spans="1:5" x14ac:dyDescent="0.35">
      <c r="A91" t="s">
        <v>238</v>
      </c>
      <c r="B91" t="s">
        <v>65</v>
      </c>
      <c r="C91" t="s">
        <v>126</v>
      </c>
      <c r="D91" t="s">
        <v>149</v>
      </c>
      <c r="E91" t="s">
        <v>67</v>
      </c>
    </row>
    <row r="92" spans="1:5" x14ac:dyDescent="0.35">
      <c r="A92" t="s">
        <v>200</v>
      </c>
      <c r="B92" t="s">
        <v>65</v>
      </c>
      <c r="C92" t="s">
        <v>66</v>
      </c>
      <c r="D92" t="s">
        <v>56</v>
      </c>
      <c r="E92" t="s">
        <v>33</v>
      </c>
    </row>
    <row r="93" spans="1:5" x14ac:dyDescent="0.35">
      <c r="A93" t="s">
        <v>123</v>
      </c>
      <c r="B93" t="s">
        <v>65</v>
      </c>
      <c r="C93" t="s">
        <v>66</v>
      </c>
      <c r="D93" t="s">
        <v>56</v>
      </c>
      <c r="E93" t="s">
        <v>57</v>
      </c>
    </row>
    <row r="94" spans="1:5" x14ac:dyDescent="0.35">
      <c r="A94" t="s">
        <v>732</v>
      </c>
      <c r="B94" t="s">
        <v>65</v>
      </c>
      <c r="C94" t="s">
        <v>66</v>
      </c>
      <c r="D94" t="s">
        <v>56</v>
      </c>
      <c r="E94" t="s">
        <v>51</v>
      </c>
    </row>
    <row r="95" spans="1:5" x14ac:dyDescent="0.35">
      <c r="A95" t="s">
        <v>315</v>
      </c>
      <c r="B95" t="s">
        <v>65</v>
      </c>
      <c r="C95" t="s">
        <v>66</v>
      </c>
      <c r="D95" t="s">
        <v>56</v>
      </c>
      <c r="E95" t="s">
        <v>67</v>
      </c>
    </row>
    <row r="96" spans="1:5" x14ac:dyDescent="0.35">
      <c r="A96" t="s">
        <v>346</v>
      </c>
      <c r="B96" t="s">
        <v>65</v>
      </c>
      <c r="C96" t="s">
        <v>66</v>
      </c>
      <c r="D96" t="s">
        <v>146</v>
      </c>
      <c r="E96" t="s">
        <v>33</v>
      </c>
    </row>
    <row r="97" spans="1:5" x14ac:dyDescent="0.35">
      <c r="A97" t="s">
        <v>610</v>
      </c>
      <c r="B97" t="s">
        <v>65</v>
      </c>
      <c r="C97" t="s">
        <v>66</v>
      </c>
      <c r="D97" t="s">
        <v>146</v>
      </c>
      <c r="E97" t="s">
        <v>57</v>
      </c>
    </row>
    <row r="98" spans="1:5" x14ac:dyDescent="0.35">
      <c r="A98" t="s">
        <v>333</v>
      </c>
      <c r="B98" t="s">
        <v>65</v>
      </c>
      <c r="C98" t="s">
        <v>66</v>
      </c>
      <c r="D98" t="s">
        <v>146</v>
      </c>
      <c r="E98" t="s">
        <v>51</v>
      </c>
    </row>
    <row r="99" spans="1:5" x14ac:dyDescent="0.35">
      <c r="A99" t="s">
        <v>621</v>
      </c>
      <c r="B99" t="s">
        <v>65</v>
      </c>
      <c r="C99" t="s">
        <v>66</v>
      </c>
      <c r="D99" t="s">
        <v>146</v>
      </c>
      <c r="E99" t="s">
        <v>67</v>
      </c>
    </row>
    <row r="100" spans="1:5" x14ac:dyDescent="0.35">
      <c r="A100" t="s">
        <v>335</v>
      </c>
      <c r="B100" t="s">
        <v>65</v>
      </c>
      <c r="C100" t="s">
        <v>66</v>
      </c>
      <c r="D100" t="s">
        <v>41</v>
      </c>
      <c r="E100" t="s">
        <v>33</v>
      </c>
    </row>
    <row r="101" spans="1:5" x14ac:dyDescent="0.35">
      <c r="A101" t="s">
        <v>174</v>
      </c>
      <c r="B101" t="s">
        <v>65</v>
      </c>
      <c r="C101" t="s">
        <v>66</v>
      </c>
      <c r="D101" t="s">
        <v>41</v>
      </c>
      <c r="E101" t="s">
        <v>57</v>
      </c>
    </row>
    <row r="102" spans="1:5" x14ac:dyDescent="0.35">
      <c r="A102" t="s">
        <v>558</v>
      </c>
      <c r="B102" t="s">
        <v>65</v>
      </c>
      <c r="C102" t="s">
        <v>66</v>
      </c>
      <c r="D102" t="s">
        <v>41</v>
      </c>
      <c r="E102" t="s">
        <v>51</v>
      </c>
    </row>
    <row r="103" spans="1:5" x14ac:dyDescent="0.35">
      <c r="A103" t="s">
        <v>64</v>
      </c>
      <c r="B103" t="s">
        <v>65</v>
      </c>
      <c r="C103" t="s">
        <v>66</v>
      </c>
      <c r="D103" t="s">
        <v>41</v>
      </c>
      <c r="E103" t="s">
        <v>67</v>
      </c>
    </row>
    <row r="104" spans="1:5" x14ac:dyDescent="0.35">
      <c r="A104" t="s">
        <v>139</v>
      </c>
      <c r="B104" t="s">
        <v>140</v>
      </c>
      <c r="C104" t="s">
        <v>141</v>
      </c>
      <c r="D104" t="s">
        <v>75</v>
      </c>
      <c r="E104" t="s">
        <v>33</v>
      </c>
    </row>
    <row r="105" spans="1:5" x14ac:dyDescent="0.35">
      <c r="A105" t="s">
        <v>502</v>
      </c>
      <c r="B105" t="s">
        <v>140</v>
      </c>
      <c r="C105" t="s">
        <v>141</v>
      </c>
      <c r="D105" t="s">
        <v>75</v>
      </c>
      <c r="E105" t="s">
        <v>57</v>
      </c>
    </row>
    <row r="106" spans="1:5" x14ac:dyDescent="0.35">
      <c r="A106" t="s">
        <v>353</v>
      </c>
      <c r="B106" t="s">
        <v>140</v>
      </c>
      <c r="C106" t="s">
        <v>141</v>
      </c>
      <c r="D106" t="s">
        <v>75</v>
      </c>
      <c r="E106" t="s">
        <v>51</v>
      </c>
    </row>
    <row r="107" spans="1:5" x14ac:dyDescent="0.35">
      <c r="A107" t="s">
        <v>378</v>
      </c>
      <c r="B107" t="s">
        <v>140</v>
      </c>
      <c r="C107" t="s">
        <v>141</v>
      </c>
      <c r="D107" t="s">
        <v>56</v>
      </c>
      <c r="E107" t="s">
        <v>33</v>
      </c>
    </row>
    <row r="108" spans="1:5" x14ac:dyDescent="0.35">
      <c r="A108" t="s">
        <v>227</v>
      </c>
      <c r="B108" t="s">
        <v>140</v>
      </c>
      <c r="C108" t="s">
        <v>141</v>
      </c>
      <c r="D108" t="s">
        <v>56</v>
      </c>
      <c r="E108" t="s">
        <v>57</v>
      </c>
    </row>
    <row r="109" spans="1:5" x14ac:dyDescent="0.35">
      <c r="A109" t="s">
        <v>499</v>
      </c>
      <c r="B109" t="s">
        <v>140</v>
      </c>
      <c r="C109" t="s">
        <v>141</v>
      </c>
      <c r="D109" t="s">
        <v>56</v>
      </c>
      <c r="E109" t="s">
        <v>51</v>
      </c>
    </row>
    <row r="110" spans="1:5" x14ac:dyDescent="0.35">
      <c r="A110" t="s">
        <v>359</v>
      </c>
      <c r="B110" t="s">
        <v>49</v>
      </c>
      <c r="C110" t="s">
        <v>50</v>
      </c>
      <c r="D110" t="s">
        <v>56</v>
      </c>
      <c r="E110" t="s">
        <v>33</v>
      </c>
    </row>
    <row r="111" spans="1:5" x14ac:dyDescent="0.35">
      <c r="A111" t="s">
        <v>681</v>
      </c>
      <c r="B111" t="s">
        <v>49</v>
      </c>
      <c r="C111" t="s">
        <v>50</v>
      </c>
      <c r="D111" t="s">
        <v>56</v>
      </c>
      <c r="E111" t="s">
        <v>57</v>
      </c>
    </row>
    <row r="112" spans="1:5" x14ac:dyDescent="0.35">
      <c r="A112" t="s">
        <v>337</v>
      </c>
      <c r="B112" t="s">
        <v>49</v>
      </c>
      <c r="C112" t="s">
        <v>50</v>
      </c>
      <c r="D112" t="s">
        <v>56</v>
      </c>
      <c r="E112" t="s">
        <v>51</v>
      </c>
    </row>
    <row r="113" spans="1:5" x14ac:dyDescent="0.35">
      <c r="A113" t="s">
        <v>286</v>
      </c>
      <c r="B113" t="s">
        <v>49</v>
      </c>
      <c r="C113" t="s">
        <v>50</v>
      </c>
      <c r="D113" t="s">
        <v>56</v>
      </c>
      <c r="E113" t="s">
        <v>67</v>
      </c>
    </row>
    <row r="114" spans="1:5" x14ac:dyDescent="0.35">
      <c r="A114" t="s">
        <v>135</v>
      </c>
      <c r="B114" t="s">
        <v>49</v>
      </c>
      <c r="C114" t="s">
        <v>50</v>
      </c>
      <c r="D114" t="s">
        <v>41</v>
      </c>
      <c r="E114" t="s">
        <v>33</v>
      </c>
    </row>
    <row r="115" spans="1:5" x14ac:dyDescent="0.35">
      <c r="A115" t="s">
        <v>460</v>
      </c>
      <c r="B115" t="s">
        <v>49</v>
      </c>
      <c r="C115" t="s">
        <v>50</v>
      </c>
      <c r="D115" t="s">
        <v>41</v>
      </c>
      <c r="E115" t="s">
        <v>57</v>
      </c>
    </row>
    <row r="116" spans="1:5" x14ac:dyDescent="0.35">
      <c r="A116" t="s">
        <v>281</v>
      </c>
      <c r="B116" t="s">
        <v>49</v>
      </c>
      <c r="C116" t="s">
        <v>50</v>
      </c>
      <c r="D116" t="s">
        <v>41</v>
      </c>
      <c r="E116" t="s">
        <v>51</v>
      </c>
    </row>
    <row r="117" spans="1:5" x14ac:dyDescent="0.35">
      <c r="A117" t="s">
        <v>436</v>
      </c>
      <c r="B117" t="s">
        <v>49</v>
      </c>
      <c r="C117" t="s">
        <v>50</v>
      </c>
      <c r="D117" t="s">
        <v>41</v>
      </c>
      <c r="E117" t="s">
        <v>67</v>
      </c>
    </row>
    <row r="118" spans="1:5" x14ac:dyDescent="0.35">
      <c r="A118" t="s">
        <v>295</v>
      </c>
      <c r="B118" t="s">
        <v>49</v>
      </c>
      <c r="C118" t="s">
        <v>50</v>
      </c>
      <c r="D118" t="s">
        <v>32</v>
      </c>
      <c r="E118" t="s">
        <v>33</v>
      </c>
    </row>
    <row r="119" spans="1:5" x14ac:dyDescent="0.35">
      <c r="A119" t="s">
        <v>404</v>
      </c>
      <c r="B119" t="s">
        <v>49</v>
      </c>
      <c r="C119" t="s">
        <v>50</v>
      </c>
      <c r="D119" t="s">
        <v>32</v>
      </c>
      <c r="E119" t="s">
        <v>57</v>
      </c>
    </row>
    <row r="120" spans="1:5" x14ac:dyDescent="0.35">
      <c r="A120" t="s">
        <v>48</v>
      </c>
      <c r="B120" t="s">
        <v>49</v>
      </c>
      <c r="C120" t="s">
        <v>50</v>
      </c>
      <c r="D120" t="s">
        <v>32</v>
      </c>
      <c r="E120" t="s">
        <v>51</v>
      </c>
    </row>
    <row r="121" spans="1:5" x14ac:dyDescent="0.35">
      <c r="A121" t="s">
        <v>549</v>
      </c>
      <c r="B121" t="s">
        <v>49</v>
      </c>
      <c r="C121" t="s">
        <v>50</v>
      </c>
      <c r="D121" t="s">
        <v>32</v>
      </c>
      <c r="E121" t="s">
        <v>67</v>
      </c>
    </row>
    <row r="122" spans="1:5" x14ac:dyDescent="0.35">
      <c r="A122" t="s">
        <v>313</v>
      </c>
      <c r="B122" t="s">
        <v>49</v>
      </c>
      <c r="C122" t="s">
        <v>50</v>
      </c>
      <c r="D122" t="s">
        <v>80</v>
      </c>
      <c r="E122" t="s">
        <v>33</v>
      </c>
    </row>
    <row r="123" spans="1:5" x14ac:dyDescent="0.35">
      <c r="A123" t="s">
        <v>193</v>
      </c>
      <c r="B123" t="s">
        <v>49</v>
      </c>
      <c r="C123" t="s">
        <v>50</v>
      </c>
      <c r="D123" t="s">
        <v>80</v>
      </c>
      <c r="E123" t="s">
        <v>57</v>
      </c>
    </row>
    <row r="124" spans="1:5" x14ac:dyDescent="0.35">
      <c r="A124" t="s">
        <v>206</v>
      </c>
      <c r="B124" t="s">
        <v>49</v>
      </c>
      <c r="C124" t="s">
        <v>50</v>
      </c>
      <c r="D124" t="s">
        <v>80</v>
      </c>
      <c r="E124" t="s">
        <v>51</v>
      </c>
    </row>
    <row r="125" spans="1:5" x14ac:dyDescent="0.35">
      <c r="A125" t="s">
        <v>307</v>
      </c>
      <c r="B125" t="s">
        <v>49</v>
      </c>
      <c r="C125" t="s">
        <v>50</v>
      </c>
      <c r="D125" t="s">
        <v>80</v>
      </c>
      <c r="E125" t="s">
        <v>67</v>
      </c>
    </row>
    <row r="126" spans="1:5" x14ac:dyDescent="0.35">
      <c r="A126" t="s">
        <v>299</v>
      </c>
      <c r="B126" t="s">
        <v>49</v>
      </c>
      <c r="C126" t="s">
        <v>104</v>
      </c>
      <c r="D126" t="s">
        <v>56</v>
      </c>
      <c r="E126" t="s">
        <v>33</v>
      </c>
    </row>
    <row r="127" spans="1:5" x14ac:dyDescent="0.35">
      <c r="A127" t="s">
        <v>382</v>
      </c>
      <c r="B127" t="s">
        <v>49</v>
      </c>
      <c r="C127" t="s">
        <v>104</v>
      </c>
      <c r="D127" t="s">
        <v>56</v>
      </c>
      <c r="E127" t="s">
        <v>57</v>
      </c>
    </row>
    <row r="128" spans="1:5" x14ac:dyDescent="0.35">
      <c r="A128" t="s">
        <v>151</v>
      </c>
      <c r="B128" t="s">
        <v>49</v>
      </c>
      <c r="C128" t="s">
        <v>104</v>
      </c>
      <c r="D128" t="s">
        <v>56</v>
      </c>
      <c r="E128" t="s">
        <v>51</v>
      </c>
    </row>
    <row r="129" spans="1:5" x14ac:dyDescent="0.35">
      <c r="A129" t="s">
        <v>154</v>
      </c>
      <c r="B129" t="s">
        <v>49</v>
      </c>
      <c r="C129" t="s">
        <v>104</v>
      </c>
      <c r="D129" t="s">
        <v>56</v>
      </c>
      <c r="E129" t="s">
        <v>67</v>
      </c>
    </row>
    <row r="130" spans="1:5" x14ac:dyDescent="0.35">
      <c r="A130" t="s">
        <v>263</v>
      </c>
      <c r="B130" t="s">
        <v>49</v>
      </c>
      <c r="C130" t="s">
        <v>104</v>
      </c>
      <c r="D130" t="s">
        <v>146</v>
      </c>
      <c r="E130" t="s">
        <v>33</v>
      </c>
    </row>
    <row r="131" spans="1:5" x14ac:dyDescent="0.35">
      <c r="A131" t="s">
        <v>162</v>
      </c>
      <c r="B131" t="s">
        <v>49</v>
      </c>
      <c r="C131" t="s">
        <v>104</v>
      </c>
      <c r="D131" t="s">
        <v>146</v>
      </c>
      <c r="E131" t="s">
        <v>57</v>
      </c>
    </row>
    <row r="132" spans="1:5" x14ac:dyDescent="0.35">
      <c r="A132" t="s">
        <v>267</v>
      </c>
      <c r="B132" t="s">
        <v>49</v>
      </c>
      <c r="C132" t="s">
        <v>104</v>
      </c>
      <c r="D132" t="s">
        <v>146</v>
      </c>
      <c r="E132" t="s">
        <v>51</v>
      </c>
    </row>
    <row r="133" spans="1:5" x14ac:dyDescent="0.35">
      <c r="A133" t="s">
        <v>195</v>
      </c>
      <c r="B133" t="s">
        <v>49</v>
      </c>
      <c r="C133" t="s">
        <v>104</v>
      </c>
      <c r="D133" t="s">
        <v>146</v>
      </c>
      <c r="E133" t="s">
        <v>67</v>
      </c>
    </row>
    <row r="134" spans="1:5" x14ac:dyDescent="0.35">
      <c r="A134" t="s">
        <v>108</v>
      </c>
      <c r="B134" t="s">
        <v>49</v>
      </c>
      <c r="C134" t="s">
        <v>104</v>
      </c>
      <c r="D134" t="s">
        <v>80</v>
      </c>
      <c r="E134" t="s">
        <v>33</v>
      </c>
    </row>
    <row r="135" spans="1:5" x14ac:dyDescent="0.35">
      <c r="A135" t="s">
        <v>209</v>
      </c>
      <c r="B135" t="s">
        <v>49</v>
      </c>
      <c r="C135" t="s">
        <v>104</v>
      </c>
      <c r="D135" t="s">
        <v>80</v>
      </c>
      <c r="E135" t="s">
        <v>57</v>
      </c>
    </row>
    <row r="136" spans="1:5" x14ac:dyDescent="0.35">
      <c r="A136" t="s">
        <v>255</v>
      </c>
      <c r="B136" t="s">
        <v>49</v>
      </c>
      <c r="C136" t="s">
        <v>104</v>
      </c>
      <c r="D136" t="s">
        <v>80</v>
      </c>
      <c r="E136" t="s">
        <v>51</v>
      </c>
    </row>
    <row r="137" spans="1:5" x14ac:dyDescent="0.35">
      <c r="A137" t="s">
        <v>103</v>
      </c>
      <c r="B137" t="s">
        <v>49</v>
      </c>
      <c r="C137" t="s">
        <v>104</v>
      </c>
      <c r="D137" t="s">
        <v>80</v>
      </c>
      <c r="E137" t="s">
        <v>67</v>
      </c>
    </row>
    <row r="138" spans="1:5" x14ac:dyDescent="0.35">
      <c r="A138" t="s">
        <v>119</v>
      </c>
      <c r="B138" t="s">
        <v>49</v>
      </c>
      <c r="C138" t="s">
        <v>79</v>
      </c>
      <c r="D138" t="s">
        <v>56</v>
      </c>
      <c r="E138" t="s">
        <v>33</v>
      </c>
    </row>
    <row r="139" spans="1:5" x14ac:dyDescent="0.35">
      <c r="A139" t="s">
        <v>186</v>
      </c>
      <c r="B139" t="s">
        <v>49</v>
      </c>
      <c r="C139" t="s">
        <v>79</v>
      </c>
      <c r="D139" t="s">
        <v>56</v>
      </c>
      <c r="E139" t="s">
        <v>57</v>
      </c>
    </row>
    <row r="140" spans="1:5" x14ac:dyDescent="0.35">
      <c r="A140" t="s">
        <v>143</v>
      </c>
      <c r="B140" t="s">
        <v>49</v>
      </c>
      <c r="C140" t="s">
        <v>79</v>
      </c>
      <c r="D140" t="s">
        <v>56</v>
      </c>
      <c r="E140" t="s">
        <v>51</v>
      </c>
    </row>
    <row r="141" spans="1:5" x14ac:dyDescent="0.35">
      <c r="A141" t="s">
        <v>106</v>
      </c>
      <c r="B141" t="s">
        <v>49</v>
      </c>
      <c r="C141" t="s">
        <v>79</v>
      </c>
      <c r="D141" t="s">
        <v>56</v>
      </c>
      <c r="E141" t="s">
        <v>67</v>
      </c>
    </row>
    <row r="142" spans="1:5" x14ac:dyDescent="0.35">
      <c r="A142" t="s">
        <v>380</v>
      </c>
      <c r="B142" t="s">
        <v>49</v>
      </c>
      <c r="C142" t="s">
        <v>79</v>
      </c>
      <c r="D142" t="s">
        <v>41</v>
      </c>
      <c r="E142" t="s">
        <v>33</v>
      </c>
    </row>
    <row r="143" spans="1:5" x14ac:dyDescent="0.35">
      <c r="A143" t="s">
        <v>130</v>
      </c>
      <c r="B143" t="s">
        <v>49</v>
      </c>
      <c r="C143" t="s">
        <v>79</v>
      </c>
      <c r="D143" t="s">
        <v>41</v>
      </c>
      <c r="E143" t="s">
        <v>57</v>
      </c>
    </row>
    <row r="144" spans="1:5" x14ac:dyDescent="0.35">
      <c r="A144" t="s">
        <v>574</v>
      </c>
      <c r="B144" t="s">
        <v>49</v>
      </c>
      <c r="C144" t="s">
        <v>79</v>
      </c>
      <c r="D144" t="s">
        <v>41</v>
      </c>
      <c r="E144" t="s">
        <v>51</v>
      </c>
    </row>
    <row r="145" spans="1:5" x14ac:dyDescent="0.35">
      <c r="A145" t="s">
        <v>639</v>
      </c>
      <c r="B145" t="s">
        <v>49</v>
      </c>
      <c r="C145" t="s">
        <v>79</v>
      </c>
      <c r="D145" t="s">
        <v>41</v>
      </c>
      <c r="E145" t="s">
        <v>67</v>
      </c>
    </row>
    <row r="146" spans="1:5" x14ac:dyDescent="0.35">
      <c r="A146" t="s">
        <v>78</v>
      </c>
      <c r="B146" t="s">
        <v>49</v>
      </c>
      <c r="C146" t="s">
        <v>79</v>
      </c>
      <c r="D146" t="s">
        <v>80</v>
      </c>
      <c r="E146" t="s">
        <v>33</v>
      </c>
    </row>
    <row r="147" spans="1:5" x14ac:dyDescent="0.35">
      <c r="A147" t="s">
        <v>229</v>
      </c>
      <c r="B147" t="s">
        <v>49</v>
      </c>
      <c r="C147" t="s">
        <v>79</v>
      </c>
      <c r="D147" t="s">
        <v>80</v>
      </c>
      <c r="E147" t="s">
        <v>57</v>
      </c>
    </row>
    <row r="148" spans="1:5" x14ac:dyDescent="0.35">
      <c r="A148" t="s">
        <v>608</v>
      </c>
      <c r="B148" t="s">
        <v>49</v>
      </c>
      <c r="C148" t="s">
        <v>79</v>
      </c>
      <c r="D148" t="s">
        <v>80</v>
      </c>
      <c r="E148" t="s">
        <v>51</v>
      </c>
    </row>
    <row r="149" spans="1:5" x14ac:dyDescent="0.35">
      <c r="A149" t="s">
        <v>197</v>
      </c>
      <c r="B149" t="s">
        <v>49</v>
      </c>
      <c r="C149" t="s">
        <v>79</v>
      </c>
      <c r="D149" t="s">
        <v>80</v>
      </c>
      <c r="E149" t="s">
        <v>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5EDA3-3EF1-4E01-8197-AE3D2D0A6554}">
  <dimension ref="A3:K46"/>
  <sheetViews>
    <sheetView workbookViewId="0">
      <selection activeCell="E25" sqref="E25"/>
    </sheetView>
  </sheetViews>
  <sheetFormatPr defaultRowHeight="14.5" x14ac:dyDescent="0.35"/>
  <cols>
    <col min="1" max="1" width="20.1796875" bestFit="1" customWidth="1"/>
    <col min="2" max="2" width="15.26953125" bestFit="1" customWidth="1"/>
    <col min="3" max="3" width="5.453125" bestFit="1" customWidth="1"/>
    <col min="4" max="4" width="6.81640625" bestFit="1" customWidth="1"/>
    <col min="5" max="5" width="6" bestFit="1" customWidth="1"/>
    <col min="6" max="6" width="5.54296875" bestFit="1" customWidth="1"/>
    <col min="7" max="7" width="6.1796875" bestFit="1" customWidth="1"/>
    <col min="8" max="8" width="4.6328125" bestFit="1" customWidth="1"/>
    <col min="9" max="9" width="5.453125" bestFit="1" customWidth="1"/>
    <col min="10" max="10" width="6.36328125" bestFit="1" customWidth="1"/>
    <col min="11" max="11" width="10.7265625" bestFit="1" customWidth="1"/>
  </cols>
  <sheetData>
    <row r="3" spans="1:3" x14ac:dyDescent="0.35">
      <c r="A3" s="6" t="s">
        <v>6747</v>
      </c>
      <c r="B3" t="s">
        <v>6768</v>
      </c>
      <c r="C3" t="s">
        <v>6769</v>
      </c>
    </row>
    <row r="4" spans="1:3" x14ac:dyDescent="0.35">
      <c r="A4" s="7" t="s">
        <v>6761</v>
      </c>
      <c r="B4">
        <v>484586</v>
      </c>
      <c r="C4">
        <v>288041</v>
      </c>
    </row>
    <row r="5" spans="1:3" x14ac:dyDescent="0.35">
      <c r="A5" s="7" t="s">
        <v>6762</v>
      </c>
      <c r="B5">
        <v>398140</v>
      </c>
      <c r="C5">
        <v>236885</v>
      </c>
    </row>
    <row r="6" spans="1:3" x14ac:dyDescent="0.35">
      <c r="A6" s="7" t="s">
        <v>6763</v>
      </c>
      <c r="B6">
        <v>398892</v>
      </c>
      <c r="C6">
        <v>238972</v>
      </c>
    </row>
    <row r="7" spans="1:3" x14ac:dyDescent="0.35">
      <c r="A7" s="7" t="s">
        <v>6764</v>
      </c>
      <c r="B7">
        <v>396591</v>
      </c>
      <c r="C7">
        <v>236206</v>
      </c>
    </row>
    <row r="8" spans="1:3" x14ac:dyDescent="0.35">
      <c r="A8" s="7" t="s">
        <v>6765</v>
      </c>
      <c r="B8">
        <v>357811</v>
      </c>
      <c r="C8">
        <v>214271</v>
      </c>
    </row>
    <row r="9" spans="1:3" x14ac:dyDescent="0.35">
      <c r="A9" s="7" t="s">
        <v>6754</v>
      </c>
      <c r="B9">
        <v>303143</v>
      </c>
      <c r="C9">
        <v>182908</v>
      </c>
    </row>
    <row r="10" spans="1:3" x14ac:dyDescent="0.35">
      <c r="A10" s="7" t="s">
        <v>6755</v>
      </c>
      <c r="B10">
        <v>327442</v>
      </c>
      <c r="C10">
        <v>197392</v>
      </c>
    </row>
    <row r="11" spans="1:3" x14ac:dyDescent="0.35">
      <c r="A11" s="7" t="s">
        <v>6756</v>
      </c>
      <c r="B11">
        <v>349345</v>
      </c>
      <c r="C11">
        <v>210165</v>
      </c>
    </row>
    <row r="12" spans="1:3" x14ac:dyDescent="0.35">
      <c r="A12" s="7" t="s">
        <v>6757</v>
      </c>
      <c r="B12">
        <v>359968</v>
      </c>
      <c r="C12">
        <v>215928</v>
      </c>
    </row>
    <row r="13" spans="1:3" x14ac:dyDescent="0.35">
      <c r="A13" s="7" t="s">
        <v>6758</v>
      </c>
      <c r="B13">
        <v>402732</v>
      </c>
      <c r="C13">
        <v>240632</v>
      </c>
    </row>
    <row r="14" spans="1:3" x14ac:dyDescent="0.35">
      <c r="A14" s="7" t="s">
        <v>6759</v>
      </c>
      <c r="B14">
        <v>411501</v>
      </c>
      <c r="C14">
        <v>244811</v>
      </c>
    </row>
    <row r="15" spans="1:3" x14ac:dyDescent="0.35">
      <c r="A15" s="7" t="s">
        <v>6760</v>
      </c>
      <c r="B15">
        <v>455621</v>
      </c>
      <c r="C15">
        <v>270636</v>
      </c>
    </row>
    <row r="16" spans="1:3" x14ac:dyDescent="0.35">
      <c r="A16" s="7" t="s">
        <v>6748</v>
      </c>
      <c r="B16">
        <v>4645772</v>
      </c>
      <c r="C16">
        <v>2776847</v>
      </c>
    </row>
    <row r="18" spans="1:7" x14ac:dyDescent="0.35">
      <c r="A18" s="6" t="s">
        <v>6747</v>
      </c>
      <c r="B18" t="s">
        <v>6768</v>
      </c>
      <c r="C18" t="s">
        <v>6769</v>
      </c>
    </row>
    <row r="19" spans="1:7" x14ac:dyDescent="0.35">
      <c r="A19" s="7" t="s">
        <v>70</v>
      </c>
      <c r="B19">
        <v>1344670</v>
      </c>
      <c r="C19">
        <v>827590</v>
      </c>
    </row>
    <row r="20" spans="1:7" x14ac:dyDescent="0.35">
      <c r="A20" s="7" t="s">
        <v>24</v>
      </c>
      <c r="B20">
        <v>1183731</v>
      </c>
      <c r="C20">
        <v>703811</v>
      </c>
    </row>
    <row r="21" spans="1:7" x14ac:dyDescent="0.35">
      <c r="A21" s="7" t="s">
        <v>44</v>
      </c>
      <c r="B21">
        <v>545414</v>
      </c>
      <c r="C21">
        <v>308649</v>
      </c>
    </row>
    <row r="22" spans="1:7" x14ac:dyDescent="0.35">
      <c r="A22" s="7" t="s">
        <v>36</v>
      </c>
      <c r="B22">
        <v>866360</v>
      </c>
      <c r="C22">
        <v>514250</v>
      </c>
    </row>
    <row r="23" spans="1:7" x14ac:dyDescent="0.35">
      <c r="A23" s="7" t="s">
        <v>92</v>
      </c>
      <c r="B23">
        <v>705597</v>
      </c>
      <c r="C23">
        <v>422547</v>
      </c>
    </row>
    <row r="24" spans="1:7" x14ac:dyDescent="0.35">
      <c r="A24" s="7" t="s">
        <v>6748</v>
      </c>
      <c r="B24">
        <v>4645772</v>
      </c>
      <c r="C24">
        <v>2776847</v>
      </c>
    </row>
    <row r="26" spans="1:7" x14ac:dyDescent="0.35">
      <c r="A26" s="6" t="s">
        <v>6770</v>
      </c>
      <c r="B26" s="6" t="s">
        <v>6749</v>
      </c>
    </row>
    <row r="27" spans="1:7" x14ac:dyDescent="0.35">
      <c r="A27" s="6" t="s">
        <v>6747</v>
      </c>
      <c r="B27" t="s">
        <v>70</v>
      </c>
      <c r="C27" t="s">
        <v>24</v>
      </c>
      <c r="D27" t="s">
        <v>44</v>
      </c>
      <c r="E27" t="s">
        <v>36</v>
      </c>
      <c r="F27" t="s">
        <v>92</v>
      </c>
      <c r="G27" t="s">
        <v>6748</v>
      </c>
    </row>
    <row r="28" spans="1:7" x14ac:dyDescent="0.35">
      <c r="A28" s="7" t="s">
        <v>49</v>
      </c>
      <c r="B28">
        <v>922</v>
      </c>
      <c r="C28">
        <v>791</v>
      </c>
      <c r="D28">
        <v>353</v>
      </c>
      <c r="E28">
        <v>579</v>
      </c>
      <c r="F28">
        <v>487</v>
      </c>
      <c r="G28">
        <v>3132</v>
      </c>
    </row>
    <row r="29" spans="1:7" x14ac:dyDescent="0.35">
      <c r="A29" s="7" t="s">
        <v>112</v>
      </c>
      <c r="B29">
        <v>25</v>
      </c>
      <c r="C29">
        <v>15</v>
      </c>
      <c r="D29">
        <v>16</v>
      </c>
      <c r="E29">
        <v>14</v>
      </c>
      <c r="F29">
        <v>11</v>
      </c>
      <c r="G29">
        <v>81</v>
      </c>
    </row>
    <row r="30" spans="1:7" x14ac:dyDescent="0.35">
      <c r="A30" s="7" t="s">
        <v>140</v>
      </c>
      <c r="B30">
        <v>26</v>
      </c>
      <c r="C30">
        <v>29</v>
      </c>
      <c r="D30">
        <v>15</v>
      </c>
      <c r="E30">
        <v>25</v>
      </c>
      <c r="F30">
        <v>7</v>
      </c>
      <c r="G30">
        <v>102</v>
      </c>
    </row>
    <row r="31" spans="1:7" x14ac:dyDescent="0.35">
      <c r="A31" s="7" t="s">
        <v>65</v>
      </c>
      <c r="B31">
        <v>194</v>
      </c>
      <c r="C31">
        <v>163</v>
      </c>
      <c r="D31">
        <v>89</v>
      </c>
      <c r="E31">
        <v>150</v>
      </c>
      <c r="F31">
        <v>107</v>
      </c>
      <c r="G31">
        <v>703</v>
      </c>
    </row>
    <row r="32" spans="1:7" x14ac:dyDescent="0.35">
      <c r="A32" s="7" t="s">
        <v>60</v>
      </c>
      <c r="B32">
        <v>257</v>
      </c>
      <c r="C32">
        <v>235</v>
      </c>
      <c r="D32">
        <v>111</v>
      </c>
      <c r="E32">
        <v>158</v>
      </c>
      <c r="F32">
        <v>118</v>
      </c>
      <c r="G32">
        <v>879</v>
      </c>
    </row>
    <row r="33" spans="1:11" x14ac:dyDescent="0.35">
      <c r="A33" s="7" t="s">
        <v>54</v>
      </c>
      <c r="B33">
        <v>72</v>
      </c>
      <c r="C33">
        <v>90</v>
      </c>
      <c r="D33">
        <v>45</v>
      </c>
      <c r="E33">
        <v>88</v>
      </c>
      <c r="F33">
        <v>39</v>
      </c>
      <c r="G33">
        <v>334</v>
      </c>
    </row>
    <row r="34" spans="1:11" x14ac:dyDescent="0.35">
      <c r="A34" s="7" t="s">
        <v>88</v>
      </c>
      <c r="B34">
        <v>226</v>
      </c>
      <c r="C34">
        <v>197</v>
      </c>
      <c r="D34">
        <v>148</v>
      </c>
      <c r="E34">
        <v>133</v>
      </c>
      <c r="F34">
        <v>145</v>
      </c>
      <c r="G34">
        <v>849</v>
      </c>
    </row>
    <row r="35" spans="1:11" x14ac:dyDescent="0.35">
      <c r="A35" s="7" t="s">
        <v>30</v>
      </c>
      <c r="B35">
        <v>66</v>
      </c>
      <c r="C35">
        <v>66</v>
      </c>
      <c r="D35">
        <v>21</v>
      </c>
      <c r="E35">
        <v>49</v>
      </c>
      <c r="F35">
        <v>40</v>
      </c>
      <c r="G35">
        <v>242</v>
      </c>
    </row>
    <row r="36" spans="1:11" x14ac:dyDescent="0.35">
      <c r="A36" s="7" t="s">
        <v>83</v>
      </c>
      <c r="B36">
        <v>42</v>
      </c>
      <c r="C36">
        <v>43</v>
      </c>
      <c r="D36">
        <v>28</v>
      </c>
      <c r="E36">
        <v>34</v>
      </c>
      <c r="F36">
        <v>29</v>
      </c>
      <c r="G36">
        <v>176</v>
      </c>
    </row>
    <row r="37" spans="1:11" x14ac:dyDescent="0.35">
      <c r="A37" s="7" t="s">
        <v>6748</v>
      </c>
      <c r="B37">
        <v>1830</v>
      </c>
      <c r="C37">
        <v>1629</v>
      </c>
      <c r="D37">
        <v>826</v>
      </c>
      <c r="E37">
        <v>1230</v>
      </c>
      <c r="F37">
        <v>983</v>
      </c>
      <c r="G37">
        <v>6498</v>
      </c>
    </row>
    <row r="39" spans="1:11" x14ac:dyDescent="0.35">
      <c r="A39" s="6" t="s">
        <v>6770</v>
      </c>
      <c r="B39" s="6" t="s">
        <v>6749</v>
      </c>
    </row>
    <row r="40" spans="1:11" x14ac:dyDescent="0.35">
      <c r="A40" s="6" t="s">
        <v>6747</v>
      </c>
      <c r="B40" t="s">
        <v>83</v>
      </c>
      <c r="C40" t="s">
        <v>30</v>
      </c>
      <c r="D40" t="s">
        <v>88</v>
      </c>
      <c r="E40" t="s">
        <v>54</v>
      </c>
      <c r="F40" t="s">
        <v>60</v>
      </c>
      <c r="G40" t="s">
        <v>65</v>
      </c>
      <c r="H40" t="s">
        <v>140</v>
      </c>
      <c r="I40" t="s">
        <v>112</v>
      </c>
      <c r="J40" t="s">
        <v>49</v>
      </c>
      <c r="K40" t="s">
        <v>6748</v>
      </c>
    </row>
    <row r="41" spans="1:11" x14ac:dyDescent="0.35">
      <c r="A41" s="7" t="s">
        <v>70</v>
      </c>
      <c r="B41">
        <v>42</v>
      </c>
      <c r="C41">
        <v>66</v>
      </c>
      <c r="D41">
        <v>226</v>
      </c>
      <c r="E41">
        <v>72</v>
      </c>
      <c r="F41">
        <v>257</v>
      </c>
      <c r="G41">
        <v>194</v>
      </c>
      <c r="H41">
        <v>26</v>
      </c>
      <c r="I41">
        <v>25</v>
      </c>
      <c r="J41">
        <v>922</v>
      </c>
      <c r="K41">
        <v>1830</v>
      </c>
    </row>
    <row r="42" spans="1:11" x14ac:dyDescent="0.35">
      <c r="A42" s="7" t="s">
        <v>24</v>
      </c>
      <c r="B42">
        <v>43</v>
      </c>
      <c r="C42">
        <v>66</v>
      </c>
      <c r="D42">
        <v>197</v>
      </c>
      <c r="E42">
        <v>90</v>
      </c>
      <c r="F42">
        <v>235</v>
      </c>
      <c r="G42">
        <v>163</v>
      </c>
      <c r="H42">
        <v>29</v>
      </c>
      <c r="I42">
        <v>15</v>
      </c>
      <c r="J42">
        <v>791</v>
      </c>
      <c r="K42">
        <v>1629</v>
      </c>
    </row>
    <row r="43" spans="1:11" x14ac:dyDescent="0.35">
      <c r="A43" s="7" t="s">
        <v>44</v>
      </c>
      <c r="B43">
        <v>28</v>
      </c>
      <c r="C43">
        <v>21</v>
      </c>
      <c r="D43">
        <v>148</v>
      </c>
      <c r="E43">
        <v>45</v>
      </c>
      <c r="F43">
        <v>111</v>
      </c>
      <c r="G43">
        <v>89</v>
      </c>
      <c r="H43">
        <v>15</v>
      </c>
      <c r="I43">
        <v>16</v>
      </c>
      <c r="J43">
        <v>353</v>
      </c>
      <c r="K43">
        <v>826</v>
      </c>
    </row>
    <row r="44" spans="1:11" x14ac:dyDescent="0.35">
      <c r="A44" s="7" t="s">
        <v>36</v>
      </c>
      <c r="B44">
        <v>34</v>
      </c>
      <c r="C44">
        <v>49</v>
      </c>
      <c r="D44">
        <v>133</v>
      </c>
      <c r="E44">
        <v>88</v>
      </c>
      <c r="F44">
        <v>158</v>
      </c>
      <c r="G44">
        <v>150</v>
      </c>
      <c r="H44">
        <v>25</v>
      </c>
      <c r="I44">
        <v>14</v>
      </c>
      <c r="J44">
        <v>579</v>
      </c>
      <c r="K44">
        <v>1230</v>
      </c>
    </row>
    <row r="45" spans="1:11" x14ac:dyDescent="0.35">
      <c r="A45" s="7" t="s">
        <v>92</v>
      </c>
      <c r="B45">
        <v>29</v>
      </c>
      <c r="C45">
        <v>40</v>
      </c>
      <c r="D45">
        <v>145</v>
      </c>
      <c r="E45">
        <v>39</v>
      </c>
      <c r="F45">
        <v>118</v>
      </c>
      <c r="G45">
        <v>107</v>
      </c>
      <c r="H45">
        <v>7</v>
      </c>
      <c r="I45">
        <v>11</v>
      </c>
      <c r="J45">
        <v>487</v>
      </c>
      <c r="K45">
        <v>983</v>
      </c>
    </row>
    <row r="46" spans="1:11" x14ac:dyDescent="0.35">
      <c r="A46" s="7" t="s">
        <v>6748</v>
      </c>
      <c r="B46">
        <v>176</v>
      </c>
      <c r="C46">
        <v>242</v>
      </c>
      <c r="D46">
        <v>849</v>
      </c>
      <c r="E46">
        <v>334</v>
      </c>
      <c r="F46">
        <v>879</v>
      </c>
      <c r="G46">
        <v>703</v>
      </c>
      <c r="H46">
        <v>102</v>
      </c>
      <c r="I46">
        <v>81</v>
      </c>
      <c r="J46">
        <v>3132</v>
      </c>
      <c r="K46">
        <v>6498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1F00-4F9D-4841-AAAD-C2936611E6FA}">
  <dimension ref="B8:B18"/>
  <sheetViews>
    <sheetView showGridLines="0" tabSelected="1" zoomScale="70" zoomScaleNormal="70" workbookViewId="0">
      <selection activeCell="B17" sqref="B17"/>
    </sheetView>
  </sheetViews>
  <sheetFormatPr defaultRowHeight="14.5" x14ac:dyDescent="0.35"/>
  <cols>
    <col min="1" max="1" width="2.36328125" customWidth="1"/>
    <col min="2" max="2" width="22.81640625" bestFit="1" customWidth="1"/>
  </cols>
  <sheetData>
    <row r="8" spans="2:2" ht="23.5" x14ac:dyDescent="0.35">
      <c r="B8" s="9" t="s">
        <v>6770</v>
      </c>
    </row>
    <row r="9" spans="2:2" ht="23.5" x14ac:dyDescent="0.35">
      <c r="B9" s="16">
        <v>6498</v>
      </c>
    </row>
    <row r="11" spans="2:2" ht="23.5" x14ac:dyDescent="0.35">
      <c r="B11" s="9" t="s">
        <v>6771</v>
      </c>
    </row>
    <row r="12" spans="2:2" ht="23.5" x14ac:dyDescent="0.35">
      <c r="B12" s="16">
        <v>282</v>
      </c>
    </row>
    <row r="14" spans="2:2" ht="23.5" x14ac:dyDescent="0.35">
      <c r="B14" s="9" t="s">
        <v>6769</v>
      </c>
    </row>
    <row r="15" spans="2:2" ht="23.5" x14ac:dyDescent="0.35">
      <c r="B15" s="10">
        <v>2776847</v>
      </c>
    </row>
    <row r="17" spans="2:2" ht="23.5" x14ac:dyDescent="0.35">
      <c r="B17" s="9" t="s">
        <v>6772</v>
      </c>
    </row>
    <row r="18" spans="2:2" ht="23.5" x14ac:dyDescent="0.35">
      <c r="B18" s="11">
        <v>0.59771486848687361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0350-AD9B-40BC-BFB1-3273D8D354F8}">
  <dimension ref="A1:G73"/>
  <sheetViews>
    <sheetView showGridLines="0" zoomScale="85" zoomScaleNormal="85" workbookViewId="0">
      <selection activeCell="M36" sqref="M36"/>
    </sheetView>
  </sheetViews>
  <sheetFormatPr defaultRowHeight="14.5" x14ac:dyDescent="0.35"/>
  <cols>
    <col min="1" max="1" width="25.36328125" bestFit="1" customWidth="1"/>
    <col min="2" max="2" width="22.90625" bestFit="1" customWidth="1"/>
    <col min="3" max="3" width="24.1796875" bestFit="1" customWidth="1"/>
    <col min="4" max="4" width="27.7265625" bestFit="1" customWidth="1"/>
    <col min="5" max="5" width="29.26953125" bestFit="1" customWidth="1"/>
    <col min="6" max="6" width="26.90625" bestFit="1" customWidth="1"/>
    <col min="7" max="7" width="15.26953125" bestFit="1" customWidth="1"/>
  </cols>
  <sheetData>
    <row r="1" spans="1:7" ht="21" x14ac:dyDescent="0.5">
      <c r="A1" s="20" t="s">
        <v>6766</v>
      </c>
      <c r="B1" s="20" t="s">
        <v>6749</v>
      </c>
      <c r="C1" s="20"/>
      <c r="D1" s="20"/>
      <c r="E1" s="20"/>
      <c r="F1" s="20"/>
      <c r="G1" s="20"/>
    </row>
    <row r="2" spans="1:7" ht="21" x14ac:dyDescent="0.5">
      <c r="A2" s="20" t="s">
        <v>6747</v>
      </c>
      <c r="B2" s="20" t="s">
        <v>70</v>
      </c>
      <c r="C2" s="20" t="s">
        <v>24</v>
      </c>
      <c r="D2" s="20" t="s">
        <v>44</v>
      </c>
      <c r="E2" s="20" t="s">
        <v>36</v>
      </c>
      <c r="F2" s="20" t="s">
        <v>92</v>
      </c>
      <c r="G2" s="20" t="s">
        <v>6748</v>
      </c>
    </row>
    <row r="3" spans="1:7" ht="18.5" x14ac:dyDescent="0.45">
      <c r="A3" s="12" t="s">
        <v>83</v>
      </c>
      <c r="B3" s="17"/>
      <c r="C3" s="17"/>
      <c r="D3" s="17"/>
      <c r="E3" s="17"/>
      <c r="F3" s="17"/>
      <c r="G3" s="17"/>
    </row>
    <row r="4" spans="1:7" ht="21" x14ac:dyDescent="0.5">
      <c r="A4" s="14" t="s">
        <v>84</v>
      </c>
      <c r="B4" s="17"/>
      <c r="C4" s="17"/>
      <c r="D4" s="17"/>
      <c r="E4" s="17"/>
      <c r="F4" s="17"/>
      <c r="G4" s="17"/>
    </row>
    <row r="5" spans="1:7" ht="21" x14ac:dyDescent="0.5">
      <c r="A5" s="15" t="s">
        <v>56</v>
      </c>
      <c r="B5" s="17">
        <v>11</v>
      </c>
      <c r="C5" s="17">
        <v>13</v>
      </c>
      <c r="D5" s="17">
        <v>15</v>
      </c>
      <c r="E5" s="17">
        <v>4</v>
      </c>
      <c r="F5" s="17">
        <v>9</v>
      </c>
      <c r="G5" s="17">
        <v>52</v>
      </c>
    </row>
    <row r="6" spans="1:7" ht="21" x14ac:dyDescent="0.5">
      <c r="A6" s="15" t="s">
        <v>41</v>
      </c>
      <c r="B6" s="17">
        <v>10</v>
      </c>
      <c r="C6" s="17">
        <v>8</v>
      </c>
      <c r="D6" s="17">
        <v>11</v>
      </c>
      <c r="E6" s="17">
        <v>18</v>
      </c>
      <c r="F6" s="17">
        <v>10</v>
      </c>
      <c r="G6" s="17">
        <v>57</v>
      </c>
    </row>
    <row r="7" spans="1:7" ht="21" x14ac:dyDescent="0.5">
      <c r="A7" s="15" t="s">
        <v>32</v>
      </c>
      <c r="B7" s="17">
        <v>12</v>
      </c>
      <c r="C7" s="17">
        <v>7</v>
      </c>
      <c r="D7" s="17">
        <v>10</v>
      </c>
      <c r="E7" s="17">
        <v>10</v>
      </c>
      <c r="F7" s="17">
        <v>4</v>
      </c>
      <c r="G7" s="17">
        <v>43</v>
      </c>
    </row>
    <row r="8" spans="1:7" ht="21" x14ac:dyDescent="0.5">
      <c r="A8" s="15" t="s">
        <v>80</v>
      </c>
      <c r="B8" s="17">
        <v>17</v>
      </c>
      <c r="C8" s="17">
        <v>15</v>
      </c>
      <c r="D8" s="17">
        <v>15</v>
      </c>
      <c r="E8" s="17">
        <v>10</v>
      </c>
      <c r="F8" s="17">
        <v>7</v>
      </c>
      <c r="G8" s="17">
        <v>64</v>
      </c>
    </row>
    <row r="9" spans="1:7" ht="21" x14ac:dyDescent="0.5">
      <c r="A9" s="14" t="s">
        <v>367</v>
      </c>
      <c r="B9" s="17"/>
      <c r="C9" s="17"/>
      <c r="D9" s="17"/>
      <c r="E9" s="17"/>
      <c r="F9" s="17"/>
      <c r="G9" s="17"/>
    </row>
    <row r="10" spans="1:7" ht="21" x14ac:dyDescent="0.5">
      <c r="A10" s="15" t="s">
        <v>56</v>
      </c>
      <c r="B10" s="17">
        <v>4</v>
      </c>
      <c r="C10" s="17">
        <v>6</v>
      </c>
      <c r="D10" s="17">
        <v>12</v>
      </c>
      <c r="E10" s="17">
        <v>10</v>
      </c>
      <c r="F10" s="17">
        <v>14</v>
      </c>
      <c r="G10" s="17">
        <v>46</v>
      </c>
    </row>
    <row r="11" spans="1:7" ht="21" x14ac:dyDescent="0.5">
      <c r="A11" s="15" t="s">
        <v>146</v>
      </c>
      <c r="B11" s="17">
        <v>14</v>
      </c>
      <c r="C11" s="17">
        <v>19</v>
      </c>
      <c r="D11" s="17">
        <v>11</v>
      </c>
      <c r="E11" s="17">
        <v>0</v>
      </c>
      <c r="F11" s="17">
        <v>4</v>
      </c>
      <c r="G11" s="17">
        <v>48</v>
      </c>
    </row>
    <row r="12" spans="1:7" ht="18.5" x14ac:dyDescent="0.45">
      <c r="A12" s="12" t="s">
        <v>30</v>
      </c>
      <c r="B12" s="17"/>
      <c r="C12" s="17"/>
      <c r="D12" s="17"/>
      <c r="E12" s="17"/>
      <c r="F12" s="17"/>
      <c r="G12" s="17"/>
    </row>
    <row r="13" spans="1:7" ht="21" x14ac:dyDescent="0.5">
      <c r="A13" s="14" t="s">
        <v>31</v>
      </c>
      <c r="B13" s="17"/>
      <c r="C13" s="17"/>
      <c r="D13" s="17"/>
      <c r="E13" s="17"/>
      <c r="F13" s="17"/>
      <c r="G13" s="17"/>
    </row>
    <row r="14" spans="1:7" ht="21" x14ac:dyDescent="0.5">
      <c r="A14" s="15" t="s">
        <v>56</v>
      </c>
      <c r="B14" s="17">
        <v>41</v>
      </c>
      <c r="C14" s="17">
        <v>35</v>
      </c>
      <c r="D14" s="17">
        <v>40</v>
      </c>
      <c r="E14" s="17">
        <v>37</v>
      </c>
      <c r="F14" s="17">
        <v>34</v>
      </c>
      <c r="G14" s="17">
        <v>187</v>
      </c>
    </row>
    <row r="15" spans="1:7" ht="21" x14ac:dyDescent="0.5">
      <c r="A15" s="15" t="s">
        <v>41</v>
      </c>
      <c r="B15" s="17">
        <v>24</v>
      </c>
      <c r="C15" s="17">
        <v>30</v>
      </c>
      <c r="D15" s="17">
        <v>46</v>
      </c>
      <c r="E15" s="17">
        <v>36</v>
      </c>
      <c r="F15" s="17">
        <v>45</v>
      </c>
      <c r="G15" s="17">
        <v>181</v>
      </c>
    </row>
    <row r="16" spans="1:7" ht="21" x14ac:dyDescent="0.5">
      <c r="A16" s="15" t="s">
        <v>32</v>
      </c>
      <c r="B16" s="17">
        <v>38</v>
      </c>
      <c r="C16" s="17">
        <v>31</v>
      </c>
      <c r="D16" s="17">
        <v>21</v>
      </c>
      <c r="E16" s="17">
        <v>32</v>
      </c>
      <c r="F16" s="17">
        <v>36</v>
      </c>
      <c r="G16" s="17">
        <v>158</v>
      </c>
    </row>
    <row r="17" spans="1:7" ht="18.5" x14ac:dyDescent="0.45">
      <c r="A17" s="12" t="s">
        <v>88</v>
      </c>
      <c r="B17" s="17"/>
      <c r="C17" s="17"/>
      <c r="D17" s="17"/>
      <c r="E17" s="17"/>
      <c r="F17" s="17"/>
      <c r="G17" s="17"/>
    </row>
    <row r="18" spans="1:7" ht="21" x14ac:dyDescent="0.5">
      <c r="A18" s="14" t="s">
        <v>89</v>
      </c>
      <c r="B18" s="17"/>
      <c r="C18" s="17"/>
      <c r="D18" s="17"/>
      <c r="E18" s="17"/>
      <c r="F18" s="17"/>
      <c r="G18" s="17"/>
    </row>
    <row r="19" spans="1:7" ht="21" x14ac:dyDescent="0.5">
      <c r="A19" s="15" t="s">
        <v>56</v>
      </c>
      <c r="B19" s="17">
        <v>48</v>
      </c>
      <c r="C19" s="17">
        <v>61</v>
      </c>
      <c r="D19" s="17">
        <v>66</v>
      </c>
      <c r="E19" s="17">
        <v>44</v>
      </c>
      <c r="F19" s="17">
        <v>94</v>
      </c>
      <c r="G19" s="17">
        <v>313</v>
      </c>
    </row>
    <row r="20" spans="1:7" ht="21" x14ac:dyDescent="0.5">
      <c r="A20" s="15" t="s">
        <v>245</v>
      </c>
      <c r="B20" s="17">
        <v>50</v>
      </c>
      <c r="C20" s="17">
        <v>33</v>
      </c>
      <c r="D20" s="17">
        <v>41</v>
      </c>
      <c r="E20" s="17">
        <v>56</v>
      </c>
      <c r="F20" s="17">
        <v>44</v>
      </c>
      <c r="G20" s="17">
        <v>224</v>
      </c>
    </row>
    <row r="21" spans="1:7" ht="21" x14ac:dyDescent="0.5">
      <c r="A21" s="15" t="s">
        <v>146</v>
      </c>
      <c r="B21" s="17">
        <v>44</v>
      </c>
      <c r="C21" s="17">
        <v>37</v>
      </c>
      <c r="D21" s="17">
        <v>44</v>
      </c>
      <c r="E21" s="17">
        <v>48</v>
      </c>
      <c r="F21" s="17">
        <v>40</v>
      </c>
      <c r="G21" s="17">
        <v>213</v>
      </c>
    </row>
    <row r="22" spans="1:7" ht="21" x14ac:dyDescent="0.5">
      <c r="A22" s="15" t="s">
        <v>41</v>
      </c>
      <c r="B22" s="17">
        <v>44</v>
      </c>
      <c r="C22" s="17">
        <v>38</v>
      </c>
      <c r="D22" s="17">
        <v>52</v>
      </c>
      <c r="E22" s="17">
        <v>36</v>
      </c>
      <c r="F22" s="17">
        <v>56</v>
      </c>
      <c r="G22" s="17">
        <v>226</v>
      </c>
    </row>
    <row r="23" spans="1:7" ht="21" x14ac:dyDescent="0.5">
      <c r="A23" s="14" t="s">
        <v>101</v>
      </c>
      <c r="B23" s="17"/>
      <c r="C23" s="17"/>
      <c r="D23" s="17"/>
      <c r="E23" s="17"/>
      <c r="F23" s="17"/>
      <c r="G23" s="17"/>
    </row>
    <row r="24" spans="1:7" ht="21" x14ac:dyDescent="0.5">
      <c r="A24" s="15" t="s">
        <v>56</v>
      </c>
      <c r="B24" s="17">
        <v>58</v>
      </c>
      <c r="C24" s="17">
        <v>71</v>
      </c>
      <c r="D24" s="17">
        <v>74</v>
      </c>
      <c r="E24" s="17">
        <v>53</v>
      </c>
      <c r="F24" s="17">
        <v>55</v>
      </c>
      <c r="G24" s="17">
        <v>311</v>
      </c>
    </row>
    <row r="25" spans="1:7" ht="21" x14ac:dyDescent="0.5">
      <c r="A25" s="15" t="s">
        <v>98</v>
      </c>
      <c r="B25" s="17">
        <v>30</v>
      </c>
      <c r="C25" s="17">
        <v>38</v>
      </c>
      <c r="D25" s="17">
        <v>37</v>
      </c>
      <c r="E25" s="17">
        <v>35</v>
      </c>
      <c r="F25" s="17">
        <v>41</v>
      </c>
      <c r="G25" s="17">
        <v>181</v>
      </c>
    </row>
    <row r="26" spans="1:7" ht="18.5" x14ac:dyDescent="0.45">
      <c r="A26" s="12" t="s">
        <v>54</v>
      </c>
      <c r="B26" s="17"/>
      <c r="C26" s="17"/>
      <c r="D26" s="17"/>
      <c r="E26" s="17"/>
      <c r="F26" s="17"/>
      <c r="G26" s="17"/>
    </row>
    <row r="27" spans="1:7" ht="21" x14ac:dyDescent="0.5">
      <c r="A27" s="14" t="s">
        <v>97</v>
      </c>
      <c r="B27" s="17"/>
      <c r="C27" s="17"/>
      <c r="D27" s="17"/>
      <c r="E27" s="17"/>
      <c r="F27" s="17"/>
      <c r="G27" s="17"/>
    </row>
    <row r="28" spans="1:7" ht="21" x14ac:dyDescent="0.5">
      <c r="A28" s="15" t="s">
        <v>56</v>
      </c>
      <c r="B28" s="17">
        <v>48</v>
      </c>
      <c r="C28" s="17">
        <v>34</v>
      </c>
      <c r="D28" s="17">
        <v>52</v>
      </c>
      <c r="E28" s="17">
        <v>34</v>
      </c>
      <c r="F28" s="17">
        <v>27</v>
      </c>
      <c r="G28" s="17">
        <v>195</v>
      </c>
    </row>
    <row r="29" spans="1:7" ht="21" x14ac:dyDescent="0.5">
      <c r="A29" s="15" t="s">
        <v>98</v>
      </c>
      <c r="B29" s="17">
        <v>30</v>
      </c>
      <c r="C29" s="17">
        <v>38</v>
      </c>
      <c r="D29" s="17">
        <v>35</v>
      </c>
      <c r="E29" s="17">
        <v>48</v>
      </c>
      <c r="F29" s="17">
        <v>50</v>
      </c>
      <c r="G29" s="17">
        <v>201</v>
      </c>
    </row>
    <row r="30" spans="1:7" ht="21" x14ac:dyDescent="0.5">
      <c r="A30" s="14" t="s">
        <v>55</v>
      </c>
      <c r="B30" s="17"/>
      <c r="C30" s="17"/>
      <c r="D30" s="17"/>
      <c r="E30" s="17"/>
      <c r="F30" s="17"/>
      <c r="G30" s="17"/>
    </row>
    <row r="31" spans="1:7" ht="21" x14ac:dyDescent="0.5">
      <c r="A31" s="15" t="s">
        <v>56</v>
      </c>
      <c r="B31" s="17">
        <v>41</v>
      </c>
      <c r="C31" s="17">
        <v>27</v>
      </c>
      <c r="D31" s="17">
        <v>58</v>
      </c>
      <c r="E31" s="17">
        <v>43</v>
      </c>
      <c r="F31" s="17">
        <v>52</v>
      </c>
      <c r="G31" s="17">
        <v>221</v>
      </c>
    </row>
    <row r="32" spans="1:7" ht="21" x14ac:dyDescent="0.5">
      <c r="A32" s="15" t="s">
        <v>149</v>
      </c>
      <c r="B32" s="17">
        <v>48</v>
      </c>
      <c r="C32" s="17">
        <v>45</v>
      </c>
      <c r="D32" s="17">
        <v>33</v>
      </c>
      <c r="E32" s="17">
        <v>36</v>
      </c>
      <c r="F32" s="17">
        <v>38</v>
      </c>
      <c r="G32" s="17">
        <v>200</v>
      </c>
    </row>
    <row r="33" spans="1:7" ht="18.5" x14ac:dyDescent="0.45">
      <c r="A33" s="12" t="s">
        <v>60</v>
      </c>
      <c r="B33" s="17"/>
      <c r="C33" s="17"/>
      <c r="D33" s="17"/>
      <c r="E33" s="17"/>
      <c r="F33" s="17"/>
      <c r="G33" s="17"/>
    </row>
    <row r="34" spans="1:7" ht="21" x14ac:dyDescent="0.5">
      <c r="A34" s="14" t="s">
        <v>74</v>
      </c>
      <c r="B34" s="17"/>
      <c r="C34" s="17"/>
      <c r="D34" s="17"/>
      <c r="E34" s="17"/>
      <c r="F34" s="17"/>
      <c r="G34" s="17"/>
    </row>
    <row r="35" spans="1:7" ht="21" x14ac:dyDescent="0.5">
      <c r="A35" s="15" t="s">
        <v>75</v>
      </c>
      <c r="B35" s="17">
        <v>44</v>
      </c>
      <c r="C35" s="17">
        <v>37</v>
      </c>
      <c r="D35" s="17">
        <v>8</v>
      </c>
      <c r="E35" s="17">
        <v>42</v>
      </c>
      <c r="F35" s="17">
        <v>51</v>
      </c>
      <c r="G35" s="17">
        <v>182</v>
      </c>
    </row>
    <row r="36" spans="1:7" ht="21" x14ac:dyDescent="0.5">
      <c r="A36" s="15" t="s">
        <v>41</v>
      </c>
      <c r="B36" s="17">
        <v>48</v>
      </c>
      <c r="C36" s="17">
        <v>69</v>
      </c>
      <c r="D36" s="17">
        <v>72</v>
      </c>
      <c r="E36" s="17">
        <v>44</v>
      </c>
      <c r="F36" s="17">
        <v>55</v>
      </c>
      <c r="G36" s="17">
        <v>288</v>
      </c>
    </row>
    <row r="37" spans="1:7" ht="21" x14ac:dyDescent="0.5">
      <c r="A37" s="15" t="s">
        <v>98</v>
      </c>
      <c r="B37" s="17">
        <v>48</v>
      </c>
      <c r="C37" s="17">
        <v>31</v>
      </c>
      <c r="D37" s="17">
        <v>41</v>
      </c>
      <c r="E37" s="17">
        <v>42</v>
      </c>
      <c r="F37" s="17">
        <v>25</v>
      </c>
      <c r="G37" s="17">
        <v>187</v>
      </c>
    </row>
    <row r="38" spans="1:7" ht="21" x14ac:dyDescent="0.5">
      <c r="A38" s="14" t="s">
        <v>61</v>
      </c>
      <c r="B38" s="17"/>
      <c r="C38" s="17"/>
      <c r="D38" s="17"/>
      <c r="E38" s="17"/>
      <c r="F38" s="17"/>
      <c r="G38" s="17"/>
    </row>
    <row r="39" spans="1:7" ht="21" x14ac:dyDescent="0.5">
      <c r="A39" s="15" t="s">
        <v>56</v>
      </c>
      <c r="B39" s="17">
        <v>68</v>
      </c>
      <c r="C39" s="17">
        <v>82</v>
      </c>
      <c r="D39" s="17">
        <v>44</v>
      </c>
      <c r="E39" s="17">
        <v>74</v>
      </c>
      <c r="F39" s="17">
        <v>54</v>
      </c>
      <c r="G39" s="17">
        <v>322</v>
      </c>
    </row>
    <row r="40" spans="1:7" ht="21" x14ac:dyDescent="0.5">
      <c r="A40" s="15" t="s">
        <v>149</v>
      </c>
      <c r="B40" s="17">
        <v>51</v>
      </c>
      <c r="C40" s="17">
        <v>47</v>
      </c>
      <c r="D40" s="17">
        <v>50</v>
      </c>
      <c r="E40" s="17">
        <v>51</v>
      </c>
      <c r="F40" s="17">
        <v>60</v>
      </c>
      <c r="G40" s="17">
        <v>259</v>
      </c>
    </row>
    <row r="41" spans="1:7" ht="21" x14ac:dyDescent="0.5">
      <c r="A41" s="15" t="s">
        <v>146</v>
      </c>
      <c r="B41" s="17">
        <v>46</v>
      </c>
      <c r="C41" s="17">
        <v>49</v>
      </c>
      <c r="D41" s="17">
        <v>31</v>
      </c>
      <c r="E41" s="17">
        <v>62</v>
      </c>
      <c r="F41" s="17">
        <v>43</v>
      </c>
      <c r="G41" s="17">
        <v>231</v>
      </c>
    </row>
    <row r="42" spans="1:7" ht="18.5" x14ac:dyDescent="0.45">
      <c r="A42" s="12" t="s">
        <v>65</v>
      </c>
      <c r="B42" s="17"/>
      <c r="C42" s="17"/>
      <c r="D42" s="17"/>
      <c r="E42" s="17"/>
      <c r="F42" s="17"/>
      <c r="G42" s="17"/>
    </row>
    <row r="43" spans="1:7" ht="21" x14ac:dyDescent="0.5">
      <c r="A43" s="14" t="s">
        <v>126</v>
      </c>
      <c r="B43" s="17"/>
      <c r="C43" s="17"/>
      <c r="D43" s="17"/>
      <c r="E43" s="17"/>
      <c r="F43" s="17"/>
      <c r="G43" s="17"/>
    </row>
    <row r="44" spans="1:7" ht="21" x14ac:dyDescent="0.5">
      <c r="A44" s="15" t="s">
        <v>56</v>
      </c>
      <c r="B44" s="17">
        <v>74</v>
      </c>
      <c r="C44" s="17">
        <v>67</v>
      </c>
      <c r="D44" s="17">
        <v>62</v>
      </c>
      <c r="E44" s="17">
        <v>70</v>
      </c>
      <c r="F44" s="17">
        <v>58</v>
      </c>
      <c r="G44" s="17">
        <v>331</v>
      </c>
    </row>
    <row r="45" spans="1:7" ht="21" x14ac:dyDescent="0.5">
      <c r="A45" s="15" t="s">
        <v>149</v>
      </c>
      <c r="B45" s="17">
        <v>43</v>
      </c>
      <c r="C45" s="17">
        <v>46</v>
      </c>
      <c r="D45" s="17">
        <v>30</v>
      </c>
      <c r="E45" s="17">
        <v>45</v>
      </c>
      <c r="F45" s="17">
        <v>39</v>
      </c>
      <c r="G45" s="17">
        <v>203</v>
      </c>
    </row>
    <row r="46" spans="1:7" ht="21" x14ac:dyDescent="0.5">
      <c r="A46" s="14" t="s">
        <v>66</v>
      </c>
      <c r="B46" s="17"/>
      <c r="C46" s="17"/>
      <c r="D46" s="17"/>
      <c r="E46" s="17"/>
      <c r="F46" s="17"/>
      <c r="G46" s="17"/>
    </row>
    <row r="47" spans="1:7" ht="21" x14ac:dyDescent="0.5">
      <c r="A47" s="15" t="s">
        <v>56</v>
      </c>
      <c r="B47" s="17">
        <v>63</v>
      </c>
      <c r="C47" s="17">
        <v>45</v>
      </c>
      <c r="D47" s="17">
        <v>56</v>
      </c>
      <c r="E47" s="17">
        <v>70</v>
      </c>
      <c r="F47" s="17">
        <v>35</v>
      </c>
      <c r="G47" s="17">
        <v>269</v>
      </c>
    </row>
    <row r="48" spans="1:7" ht="21" x14ac:dyDescent="0.5">
      <c r="A48" s="15" t="s">
        <v>146</v>
      </c>
      <c r="B48" s="17">
        <v>33</v>
      </c>
      <c r="C48" s="17">
        <v>54</v>
      </c>
      <c r="D48" s="17">
        <v>16</v>
      </c>
      <c r="E48" s="17">
        <v>29</v>
      </c>
      <c r="F48" s="17">
        <v>48</v>
      </c>
      <c r="G48" s="17">
        <v>180</v>
      </c>
    </row>
    <row r="49" spans="1:7" ht="21" x14ac:dyDescent="0.5">
      <c r="A49" s="15" t="s">
        <v>41</v>
      </c>
      <c r="B49" s="17">
        <v>61</v>
      </c>
      <c r="C49" s="17">
        <v>48</v>
      </c>
      <c r="D49" s="17">
        <v>37</v>
      </c>
      <c r="E49" s="17">
        <v>57</v>
      </c>
      <c r="F49" s="17">
        <v>70</v>
      </c>
      <c r="G49" s="17">
        <v>273</v>
      </c>
    </row>
    <row r="50" spans="1:7" ht="18.5" x14ac:dyDescent="0.45">
      <c r="A50" s="12" t="s">
        <v>140</v>
      </c>
      <c r="B50" s="17"/>
      <c r="C50" s="17"/>
      <c r="D50" s="17"/>
      <c r="E50" s="17"/>
      <c r="F50" s="17"/>
      <c r="G50" s="17"/>
    </row>
    <row r="51" spans="1:7" ht="21" x14ac:dyDescent="0.5">
      <c r="A51" s="14" t="s">
        <v>141</v>
      </c>
      <c r="B51" s="17"/>
      <c r="C51" s="17"/>
      <c r="D51" s="17"/>
      <c r="E51" s="17"/>
      <c r="F51" s="17"/>
      <c r="G51" s="17"/>
    </row>
    <row r="52" spans="1:7" ht="21" x14ac:dyDescent="0.5">
      <c r="A52" s="15" t="s">
        <v>75</v>
      </c>
      <c r="B52" s="17">
        <v>9</v>
      </c>
      <c r="C52" s="17">
        <v>22</v>
      </c>
      <c r="D52" s="17">
        <v>44</v>
      </c>
      <c r="E52" s="17">
        <v>40</v>
      </c>
      <c r="F52" s="17">
        <v>45</v>
      </c>
      <c r="G52" s="17">
        <v>160</v>
      </c>
    </row>
    <row r="53" spans="1:7" ht="21" x14ac:dyDescent="0.5">
      <c r="A53" s="15" t="s">
        <v>56</v>
      </c>
      <c r="B53" s="17">
        <v>38</v>
      </c>
      <c r="C53" s="17">
        <v>27</v>
      </c>
      <c r="D53" s="17">
        <v>36</v>
      </c>
      <c r="E53" s="17">
        <v>23</v>
      </c>
      <c r="F53" s="17">
        <v>39</v>
      </c>
      <c r="G53" s="17">
        <v>163</v>
      </c>
    </row>
    <row r="54" spans="1:7" ht="18.5" x14ac:dyDescent="0.45">
      <c r="A54" s="12" t="s">
        <v>112</v>
      </c>
      <c r="B54" s="17"/>
      <c r="C54" s="17"/>
      <c r="D54" s="17"/>
      <c r="E54" s="17"/>
      <c r="F54" s="17"/>
      <c r="G54" s="17"/>
    </row>
    <row r="55" spans="1:7" ht="21" x14ac:dyDescent="0.5">
      <c r="A55" s="14" t="s">
        <v>113</v>
      </c>
      <c r="B55" s="17"/>
      <c r="C55" s="17"/>
      <c r="D55" s="17"/>
      <c r="E55" s="17"/>
      <c r="F55" s="17"/>
      <c r="G55" s="17"/>
    </row>
    <row r="56" spans="1:7" ht="21" x14ac:dyDescent="0.5">
      <c r="A56" s="15" t="s">
        <v>56</v>
      </c>
      <c r="B56" s="17">
        <v>10</v>
      </c>
      <c r="C56" s="17">
        <v>13</v>
      </c>
      <c r="D56" s="17">
        <v>10</v>
      </c>
      <c r="E56" s="17">
        <v>12</v>
      </c>
      <c r="F56" s="17">
        <v>11</v>
      </c>
      <c r="G56" s="17">
        <v>56</v>
      </c>
    </row>
    <row r="57" spans="1:7" ht="21" x14ac:dyDescent="0.5">
      <c r="A57" s="15" t="s">
        <v>146</v>
      </c>
      <c r="B57" s="17">
        <v>11</v>
      </c>
      <c r="C57" s="17">
        <v>15</v>
      </c>
      <c r="D57" s="17">
        <v>15</v>
      </c>
      <c r="E57" s="17">
        <v>0</v>
      </c>
      <c r="F57" s="17">
        <v>15</v>
      </c>
      <c r="G57" s="17">
        <v>56</v>
      </c>
    </row>
    <row r="58" spans="1:7" ht="21" x14ac:dyDescent="0.5">
      <c r="A58" s="15" t="s">
        <v>80</v>
      </c>
      <c r="B58" s="17">
        <v>8</v>
      </c>
      <c r="C58" s="17">
        <v>12</v>
      </c>
      <c r="D58" s="17">
        <v>6</v>
      </c>
      <c r="E58" s="17">
        <v>7</v>
      </c>
      <c r="F58" s="17">
        <v>11</v>
      </c>
      <c r="G58" s="17">
        <v>44</v>
      </c>
    </row>
    <row r="59" spans="1:7" ht="18.5" x14ac:dyDescent="0.45">
      <c r="A59" s="12" t="s">
        <v>49</v>
      </c>
      <c r="B59" s="17"/>
      <c r="C59" s="17"/>
      <c r="D59" s="17"/>
      <c r="E59" s="17"/>
      <c r="F59" s="17"/>
      <c r="G59" s="17"/>
    </row>
    <row r="60" spans="1:7" ht="21" x14ac:dyDescent="0.5">
      <c r="A60" s="14" t="s">
        <v>50</v>
      </c>
      <c r="B60" s="17"/>
      <c r="C60" s="17"/>
      <c r="D60" s="17"/>
      <c r="E60" s="17"/>
      <c r="F60" s="17"/>
      <c r="G60" s="17"/>
    </row>
    <row r="61" spans="1:7" ht="21" x14ac:dyDescent="0.5">
      <c r="A61" s="15" t="s">
        <v>56</v>
      </c>
      <c r="B61" s="17">
        <v>133</v>
      </c>
      <c r="C61" s="17">
        <v>67</v>
      </c>
      <c r="D61" s="17">
        <v>62</v>
      </c>
      <c r="E61" s="17">
        <v>51</v>
      </c>
      <c r="F61" s="17">
        <v>82</v>
      </c>
      <c r="G61" s="17">
        <v>395</v>
      </c>
    </row>
    <row r="62" spans="1:7" ht="21" x14ac:dyDescent="0.5">
      <c r="A62" s="15" t="s">
        <v>41</v>
      </c>
      <c r="B62" s="17">
        <v>94</v>
      </c>
      <c r="C62" s="17">
        <v>128</v>
      </c>
      <c r="D62" s="17">
        <v>117</v>
      </c>
      <c r="E62" s="17">
        <v>85</v>
      </c>
      <c r="F62" s="17">
        <v>94</v>
      </c>
      <c r="G62" s="17">
        <v>518</v>
      </c>
    </row>
    <row r="63" spans="1:7" ht="21" x14ac:dyDescent="0.5">
      <c r="A63" s="15" t="s">
        <v>32</v>
      </c>
      <c r="B63" s="17">
        <v>84</v>
      </c>
      <c r="C63" s="17">
        <v>47</v>
      </c>
      <c r="D63" s="17">
        <v>19</v>
      </c>
      <c r="E63" s="17">
        <v>62</v>
      </c>
      <c r="F63" s="17">
        <v>70</v>
      </c>
      <c r="G63" s="17">
        <v>282</v>
      </c>
    </row>
    <row r="64" spans="1:7" ht="21" x14ac:dyDescent="0.5">
      <c r="A64" s="15" t="s">
        <v>80</v>
      </c>
      <c r="B64" s="17">
        <v>122</v>
      </c>
      <c r="C64" s="17">
        <v>109</v>
      </c>
      <c r="D64" s="17">
        <v>92</v>
      </c>
      <c r="E64" s="17">
        <v>94</v>
      </c>
      <c r="F64" s="17">
        <v>65</v>
      </c>
      <c r="G64" s="17">
        <v>482</v>
      </c>
    </row>
    <row r="65" spans="1:7" ht="21" x14ac:dyDescent="0.5">
      <c r="A65" s="14" t="s">
        <v>104</v>
      </c>
      <c r="B65" s="17"/>
      <c r="C65" s="17"/>
      <c r="D65" s="17"/>
      <c r="E65" s="17"/>
      <c r="F65" s="17"/>
      <c r="G65" s="17"/>
    </row>
    <row r="66" spans="1:7" ht="21" x14ac:dyDescent="0.5">
      <c r="A66" s="15" t="s">
        <v>56</v>
      </c>
      <c r="B66" s="17">
        <v>154</v>
      </c>
      <c r="C66" s="17">
        <v>98</v>
      </c>
      <c r="D66" s="17">
        <v>94</v>
      </c>
      <c r="E66" s="17">
        <v>138</v>
      </c>
      <c r="F66" s="17">
        <v>72</v>
      </c>
      <c r="G66" s="17">
        <v>556</v>
      </c>
    </row>
    <row r="67" spans="1:7" ht="21" x14ac:dyDescent="0.5">
      <c r="A67" s="15" t="s">
        <v>146</v>
      </c>
      <c r="B67" s="17">
        <v>110</v>
      </c>
      <c r="C67" s="17">
        <v>132</v>
      </c>
      <c r="D67" s="17">
        <v>49</v>
      </c>
      <c r="E67" s="17">
        <v>41</v>
      </c>
      <c r="F67" s="17">
        <v>112</v>
      </c>
      <c r="G67" s="17">
        <v>444</v>
      </c>
    </row>
    <row r="68" spans="1:7" ht="21" x14ac:dyDescent="0.5">
      <c r="A68" s="15" t="s">
        <v>80</v>
      </c>
      <c r="B68" s="17">
        <v>117</v>
      </c>
      <c r="C68" s="17">
        <v>85</v>
      </c>
      <c r="D68" s="17">
        <v>108</v>
      </c>
      <c r="E68" s="17">
        <v>110</v>
      </c>
      <c r="F68" s="17">
        <v>105</v>
      </c>
      <c r="G68" s="17">
        <v>525</v>
      </c>
    </row>
    <row r="69" spans="1:7" ht="21" x14ac:dyDescent="0.5">
      <c r="A69" s="14" t="s">
        <v>79</v>
      </c>
      <c r="B69" s="17"/>
      <c r="C69" s="17"/>
      <c r="D69" s="17"/>
      <c r="E69" s="17"/>
      <c r="F69" s="17"/>
      <c r="G69" s="17"/>
    </row>
    <row r="70" spans="1:7" ht="18.5" x14ac:dyDescent="0.45">
      <c r="A70" s="13" t="s">
        <v>56</v>
      </c>
      <c r="B70" s="17">
        <v>101</v>
      </c>
      <c r="C70" s="17">
        <v>87</v>
      </c>
      <c r="D70" s="17">
        <v>56</v>
      </c>
      <c r="E70" s="17">
        <v>136</v>
      </c>
      <c r="F70" s="17">
        <v>101</v>
      </c>
      <c r="G70" s="17">
        <v>481</v>
      </c>
    </row>
    <row r="71" spans="1:7" ht="18.5" x14ac:dyDescent="0.45">
      <c r="A71" s="13" t="s">
        <v>41</v>
      </c>
      <c r="B71" s="17">
        <v>84</v>
      </c>
      <c r="C71" s="17">
        <v>102</v>
      </c>
      <c r="D71" s="17">
        <v>93</v>
      </c>
      <c r="E71" s="17">
        <v>83</v>
      </c>
      <c r="F71" s="17">
        <v>65</v>
      </c>
      <c r="G71" s="17">
        <v>427</v>
      </c>
    </row>
    <row r="72" spans="1:7" ht="18.5" x14ac:dyDescent="0.45">
      <c r="A72" s="13" t="s">
        <v>80</v>
      </c>
      <c r="B72" s="17">
        <v>75</v>
      </c>
      <c r="C72" s="17">
        <v>120</v>
      </c>
      <c r="D72" s="17">
        <v>86</v>
      </c>
      <c r="E72" s="17">
        <v>69</v>
      </c>
      <c r="F72" s="17">
        <v>118</v>
      </c>
      <c r="G72" s="17">
        <v>468</v>
      </c>
    </row>
    <row r="73" spans="1:7" ht="18.5" x14ac:dyDescent="0.45">
      <c r="A73" s="18" t="s">
        <v>6748</v>
      </c>
      <c r="B73" s="19">
        <v>2341</v>
      </c>
      <c r="C73" s="19">
        <v>2225</v>
      </c>
      <c r="D73" s="19">
        <v>2007</v>
      </c>
      <c r="E73" s="19">
        <v>2127</v>
      </c>
      <c r="F73" s="19">
        <v>2203</v>
      </c>
      <c r="G73" s="19">
        <v>10903</v>
      </c>
    </row>
  </sheetData>
  <conditionalFormatting pivot="1" sqref="B5:F8 B10:F11 B14:F16 B19:F22 B24:F25 B28:F29 B31:F32 B35:F37 B39:F41 B44:F45 B47:F49 B52:F53 B56:F58 B61:F64 B66:F68 B70:F72">
    <cfRule type="cellIs" dxfId="112" priority="1" operator="lessThan">
      <formula>10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C36093-7839-46E9-9420-BFB2846A63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PriceList</vt:lpstr>
      <vt:lpstr>Inventory_Log</vt:lpstr>
      <vt:lpstr>Ledger</vt:lpstr>
      <vt:lpstr>Employees</vt:lpstr>
      <vt:lpstr>Locations</vt:lpstr>
      <vt:lpstr>Products</vt:lpstr>
      <vt:lpstr>Pivots</vt:lpstr>
      <vt:lpstr>DashBoard</vt:lpstr>
      <vt:lpstr>Inventory</vt:lpstr>
      <vt:lpstr>Branch_List</vt:lpstr>
      <vt:lpstr>Emp_List</vt:lpstr>
      <vt:lpstr>SKU_List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Noha Khaled</cp:lastModifiedBy>
  <dcterms:created xsi:type="dcterms:W3CDTF">2026-06-14T23:43:03Z</dcterms:created>
  <dcterms:modified xsi:type="dcterms:W3CDTF">2026-06-16T02:11:02Z</dcterms:modified>
</cp:coreProperties>
</file>